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yQuestionType" sheetId="2" state="visible" r:id="rId2"/>
    <sheet name="Runs" sheetId="3" state="visible" r:id="rId3"/>
    <sheet name="Conversations" sheetId="4" state="visible" r:id="rId4"/>
    <sheet name="Traces" sheetId="5" state="visible" r:id="rId5"/>
    <sheet name="Definitions" sheetId="6" state="visible" r:id="rId6"/>
    <sheet name="IndexCosts" sheetId="7" state="visible" r:id="rId7"/>
    <sheet name="Literature" sheetId="8" state="visible" r:id="rId8"/>
    <sheet name="Chat" sheetId="9" state="visible" r:id="rId9"/>
    <sheet name="ChatRuns" sheetId="10" state="visible" r:id="rId10"/>
    <sheet name="Handoff" sheetId="11" state="visible" r:id="rId11"/>
    <sheet name="ChatFolding" sheetId="12" state="visible" r:id="rId12"/>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164" fontId="0" fillId="0" borderId="0" pivotButton="0" quotePrefix="0" xfId="0"/>
    <xf numFmtId="2" fontId="0" fillId="0" borderId="0" pivotButton="0" quotePrefix="0" xfId="0"/>
    <xf numFmtId="165" fontId="0" fillId="0" borderId="0" pivotButton="0" quotePrefix="0" xfId="0"/>
    <xf numFmtId="0" fontId="1" fillId="2" borderId="0" pivotButton="0" quotePrefix="0" xfId="0"/>
    <xf numFmtId="0" fontId="0" fillId="0" borderId="0" applyAlignment="1" pivotButton="0" quotePrefix="0" xfId="0">
      <alignment vertical="top" wrapText="1"/>
    </xf>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title>
      <tx>
        <rich>
          <a:bodyPr/>
          <a:p>
            <a:pPr>
              <a:defRPr/>
            </a:pPr>
            <a:r>
              <a:t>Accuracy — base corpus, scale 3</a:t>
            </a:r>
          </a:p>
        </rich>
      </tx>
    </title>
    <plotArea>
      <barChart>
        <barDir val="col"/>
        <grouping val="clustered"/>
        <ser>
          <idx val="0"/>
          <order val="0"/>
          <spPr>
            <a:ln>
              <a:prstDash val="solid"/>
            </a:ln>
          </spPr>
          <cat>
            <numRef>
              <f>'Summary'!$B$2:$B$13</f>
            </numRef>
          </cat>
          <val>
            <numRef>
              <f>'Summary'!$E$2:$E$13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Mean prompt tokens per question — base corpus, scale 3</a:t>
            </a:r>
          </a:p>
        </rich>
      </tx>
    </title>
    <plotArea>
      <barChart>
        <barDir val="col"/>
        <grouping val="clustered"/>
        <ser>
          <idx val="0"/>
          <order val="0"/>
          <spPr>
            <a:ln>
              <a:prstDash val="solid"/>
            </a:ln>
          </spPr>
          <cat>
            <numRef>
              <f>'Summary'!$B$2:$B$13</f>
            </numRef>
          </cat>
          <val>
            <numRef>
              <f>'Summary'!$P$2:$P$13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Mean cost per question (USD) — base corpus, scale 3</a:t>
            </a:r>
          </a:p>
        </rich>
      </tx>
    </title>
    <plotArea>
      <barChart>
        <barDir val="col"/>
        <grouping val="clustered"/>
        <ser>
          <idx val="0"/>
          <order val="0"/>
          <spPr>
            <a:ln>
              <a:prstDash val="solid"/>
            </a:ln>
          </spPr>
          <cat>
            <numRef>
              <f>'Summary'!$B$2:$B$13</f>
            </numRef>
          </cat>
          <val>
            <numRef>
              <f>'Summary'!$AA$2:$AA$13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Accuracy — base corpus, scale 6</a:t>
            </a:r>
          </a:p>
        </rich>
      </tx>
    </title>
    <plotArea>
      <barChart>
        <barDir val="col"/>
        <grouping val="clustered"/>
        <ser>
          <idx val="0"/>
          <order val="0"/>
          <spPr>
            <a:ln>
              <a:prstDash val="solid"/>
            </a:ln>
          </spPr>
          <cat>
            <numRef>
              <f>'Summary'!$B$14:$B$18</f>
            </numRef>
          </cat>
          <val>
            <numRef>
              <f>'Summary'!$E$14:$E$18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Mean prompt tokens per question — base corpus, scale 6</a:t>
            </a:r>
          </a:p>
        </rich>
      </tx>
    </title>
    <plotArea>
      <barChart>
        <barDir val="col"/>
        <grouping val="clustered"/>
        <ser>
          <idx val="0"/>
          <order val="0"/>
          <spPr>
            <a:ln>
              <a:prstDash val="solid"/>
            </a:ln>
          </spPr>
          <cat>
            <numRef>
              <f>'Summary'!$B$14:$B$18</f>
            </numRef>
          </cat>
          <val>
            <numRef>
              <f>'Summary'!$P$14:$P$18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Mean cost per question (USD) — base corpus, scale 6</a:t>
            </a:r>
          </a:p>
        </rich>
      </tx>
    </title>
    <plotArea>
      <barChart>
        <barDir val="col"/>
        <grouping val="clustered"/>
        <ser>
          <idx val="0"/>
          <order val="0"/>
          <spPr>
            <a:ln>
              <a:prstDash val="solid"/>
            </a:ln>
          </spPr>
          <cat>
            <numRef>
              <f>'Summary'!$B$14:$B$18</f>
            </numRef>
          </cat>
          <val>
            <numRef>
              <f>'Summary'!$AA$14:$AA$18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Accuracy — base corpus, scale 12</a:t>
            </a:r>
          </a:p>
        </rich>
      </tx>
    </title>
    <plotArea>
      <barChart>
        <barDir val="col"/>
        <grouping val="clustered"/>
        <ser>
          <idx val="0"/>
          <order val="0"/>
          <spPr>
            <a:ln>
              <a:prstDash val="solid"/>
            </a:ln>
          </spPr>
          <cat>
            <numRef>
              <f>'Summary'!$B$19:$B$22</f>
            </numRef>
          </cat>
          <val>
            <numRef>
              <f>'Summary'!$E$19:$E$22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Mean prompt tokens per question — base corpus, scale 12</a:t>
            </a:r>
          </a:p>
        </rich>
      </tx>
    </title>
    <plotArea>
      <barChart>
        <barDir val="col"/>
        <grouping val="clustered"/>
        <ser>
          <idx val="0"/>
          <order val="0"/>
          <spPr>
            <a:ln>
              <a:prstDash val="solid"/>
            </a:ln>
          </spPr>
          <cat>
            <numRef>
              <f>'Summary'!$B$19:$B$22</f>
            </numRef>
          </cat>
          <val>
            <numRef>
              <f>'Summary'!$P$19:$P$22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Mean cost per question (USD) — base corpus, scale 12</a:t>
            </a:r>
          </a:p>
        </rich>
      </tx>
    </title>
    <plotArea>
      <barChart>
        <barDir val="col"/>
        <grouping val="clustered"/>
        <ser>
          <idx val="0"/>
          <order val="0"/>
          <spPr>
            <a:ln>
              <a:prstDash val="solid"/>
            </a:ln>
          </spPr>
          <cat>
            <numRef>
              <f>'Summary'!$B$19:$B$22</f>
            </numRef>
          </cat>
          <val>
            <numRef>
              <f>'Summary'!$AA$19:$AA$22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10.xml><?xml version="1.0" encoding="utf-8"?>
<chartSpace xmlns:a="http://schemas.openxmlformats.org/drawingml/2006/main" xmlns="http://schemas.openxmlformats.org/drawingml/2006/chart">
  <chart>
    <title>
      <tx>
        <rich>
          <a:bodyPr/>
          <a:p>
            <a:pPr>
              <a:defRPr/>
            </a:pPr>
            <a:r>
              <a:t>Accuracy — hard corpus, scale 3</a:t>
            </a:r>
          </a:p>
        </rich>
      </tx>
    </title>
    <plotArea>
      <barChart>
        <barDir val="col"/>
        <grouping val="clustered"/>
        <ser>
          <idx val="0"/>
          <order val="0"/>
          <spPr>
            <a:ln>
              <a:prstDash val="solid"/>
            </a:ln>
          </spPr>
          <cat>
            <numRef>
              <f>'Summary'!$B$23:$B$39</f>
            </numRef>
          </cat>
          <val>
            <numRef>
              <f>'Summary'!$E$23:$E$39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11.xml><?xml version="1.0" encoding="utf-8"?>
<chartSpace xmlns:a="http://schemas.openxmlformats.org/drawingml/2006/main" xmlns="http://schemas.openxmlformats.org/drawingml/2006/chart">
  <chart>
    <title>
      <tx>
        <rich>
          <a:bodyPr/>
          <a:p>
            <a:pPr>
              <a:defRPr/>
            </a:pPr>
            <a:r>
              <a:t>Mean prompt tokens per question — hard corpus, scale 3</a:t>
            </a:r>
          </a:p>
        </rich>
      </tx>
    </title>
    <plotArea>
      <barChart>
        <barDir val="col"/>
        <grouping val="clustered"/>
        <ser>
          <idx val="0"/>
          <order val="0"/>
          <spPr>
            <a:ln>
              <a:prstDash val="solid"/>
            </a:ln>
          </spPr>
          <cat>
            <numRef>
              <f>'Summary'!$B$23:$B$39</f>
            </numRef>
          </cat>
          <val>
            <numRef>
              <f>'Summary'!$P$23:$P$39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12.xml><?xml version="1.0" encoding="utf-8"?>
<chartSpace xmlns:a="http://schemas.openxmlformats.org/drawingml/2006/main" xmlns="http://schemas.openxmlformats.org/drawingml/2006/chart">
  <chart>
    <title>
      <tx>
        <rich>
          <a:bodyPr/>
          <a:p>
            <a:pPr>
              <a:defRPr/>
            </a:pPr>
            <a:r>
              <a:t>Mean cost per question (USD) — hard corpus, scale 3</a:t>
            </a:r>
          </a:p>
        </rich>
      </tx>
    </title>
    <plotArea>
      <barChart>
        <barDir val="col"/>
        <grouping val="clustered"/>
        <ser>
          <idx val="0"/>
          <order val="0"/>
          <spPr>
            <a:ln>
              <a:prstDash val="solid"/>
            </a:ln>
          </spPr>
          <cat>
            <numRef>
              <f>'Summary'!$B$23:$B$39</f>
            </numRef>
          </cat>
          <val>
            <numRef>
              <f>'Summary'!$AA$23:$AA$39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13.xml><?xml version="1.0" encoding="utf-8"?>
<chartSpace xmlns:a="http://schemas.openxmlformats.org/drawingml/2006/main" xmlns="http://schemas.openxmlformats.org/drawingml/2006/chart">
  <chart>
    <title>
      <tx>
        <rich>
          <a:bodyPr/>
          <a:p>
            <a:pPr>
              <a:defRPr/>
            </a:pPr>
            <a:r>
              <a:t>Accuracy — hardx3 corpus, scale 1</a:t>
            </a:r>
          </a:p>
        </rich>
      </tx>
    </title>
    <plotArea>
      <barChart>
        <barDir val="col"/>
        <grouping val="clustered"/>
        <ser>
          <idx val="0"/>
          <order val="0"/>
          <spPr>
            <a:ln>
              <a:prstDash val="solid"/>
            </a:ln>
          </spPr>
          <cat>
            <numRef>
              <f>'Summary'!$B$40:$B$50</f>
            </numRef>
          </cat>
          <val>
            <numRef>
              <f>'Summary'!$E$40:$E$50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14.xml><?xml version="1.0" encoding="utf-8"?>
<chartSpace xmlns:a="http://schemas.openxmlformats.org/drawingml/2006/main" xmlns="http://schemas.openxmlformats.org/drawingml/2006/chart">
  <chart>
    <title>
      <tx>
        <rich>
          <a:bodyPr/>
          <a:p>
            <a:pPr>
              <a:defRPr/>
            </a:pPr>
            <a:r>
              <a:t>Mean prompt tokens per question — hardx3 corpus, scale 1</a:t>
            </a:r>
          </a:p>
        </rich>
      </tx>
    </title>
    <plotArea>
      <barChart>
        <barDir val="col"/>
        <grouping val="clustered"/>
        <ser>
          <idx val="0"/>
          <order val="0"/>
          <spPr>
            <a:ln>
              <a:prstDash val="solid"/>
            </a:ln>
          </spPr>
          <cat>
            <numRef>
              <f>'Summary'!$B$40:$B$50</f>
            </numRef>
          </cat>
          <val>
            <numRef>
              <f>'Summary'!$P$40:$P$50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15.xml><?xml version="1.0" encoding="utf-8"?>
<chartSpace xmlns:a="http://schemas.openxmlformats.org/drawingml/2006/main" xmlns="http://schemas.openxmlformats.org/drawingml/2006/chart">
  <chart>
    <title>
      <tx>
        <rich>
          <a:bodyPr/>
          <a:p>
            <a:pPr>
              <a:defRPr/>
            </a:pPr>
            <a:r>
              <a:t>Mean cost per question (USD) — hardx3 corpus, scale 1</a:t>
            </a:r>
          </a:p>
        </rich>
      </tx>
    </title>
    <plotArea>
      <barChart>
        <barDir val="col"/>
        <grouping val="clustered"/>
        <ser>
          <idx val="0"/>
          <order val="0"/>
          <spPr>
            <a:ln>
              <a:prstDash val="solid"/>
            </a:ln>
          </spPr>
          <cat>
            <numRef>
              <f>'Summary'!$B$40:$B$50</f>
            </numRef>
          </cat>
          <val>
            <numRef>
              <f>'Summary'!$AA$40:$AA$50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16.xml><?xml version="1.0" encoding="utf-8"?>
<chartSpace xmlns:a="http://schemas.openxmlformats.org/drawingml/2006/main" xmlns="http://schemas.openxmlformats.org/drawingml/2006/chart">
  <chart>
    <title>
      <tx>
        <rich>
          <a:bodyPr/>
          <a:p>
            <a:pPr>
              <a:defRPr/>
            </a:pPr>
            <a:r>
              <a:t>No-documents chats (3 x ~29k tokens): accuracy</a:t>
            </a:r>
          </a:p>
        </rich>
      </tx>
    </title>
    <plotArea>
      <barChart>
        <barDir val="col"/>
        <grouping val="clustered"/>
        <ser>
          <idx val="0"/>
          <order val="0"/>
          <spPr>
            <a:ln>
              <a:prstDash val="solid"/>
            </a:ln>
          </spPr>
          <cat>
            <numRef>
              <f>'Chat'!$B$35:$B$48</f>
            </numRef>
          </cat>
          <val>
            <numRef>
              <f>'Chat'!$D$35:$D$48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accuracy</a:t>
                </a:r>
              </a:p>
            </rich>
          </tx>
        </title>
        <majorTickMark val="none"/>
        <minorTickMark val="none"/>
        <crossAx val="10"/>
      </valAx>
    </plotArea>
    <plotVisOnly val="1"/>
    <dispBlanksAs val="gap"/>
  </chart>
</chartSpace>
</file>

<file path=xl/charts/chart17.xml><?xml version="1.0" encoding="utf-8"?>
<chartSpace xmlns:a="http://schemas.openxmlformats.org/drawingml/2006/main" xmlns="http://schemas.openxmlformats.org/drawingml/2006/chart">
  <chart>
    <title>
      <tx>
        <rich>
          <a:bodyPr/>
          <a:p>
            <a:pPr>
              <a:defRPr/>
            </a:pPr>
            <a:r>
              <a:t>No-documents chats: mean prompt tokens per question</a:t>
            </a:r>
          </a:p>
        </rich>
      </tx>
    </title>
    <plotArea>
      <barChart>
        <barDir val="col"/>
        <grouping val="clustered"/>
        <ser>
          <idx val="0"/>
          <order val="0"/>
          <spPr>
            <a:ln>
              <a:prstDash val="solid"/>
            </a:ln>
          </spPr>
          <cat>
            <numRef>
              <f>'Chat'!$B$35:$B$48</f>
            </numRef>
          </cat>
          <val>
            <numRef>
              <f>'Chat'!$N$35:$N$48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 Type="http://schemas.openxmlformats.org/officeDocument/2006/relationships/chart" Target="/xl/charts/chart11.xml" Id="rId11" /><Relationship Type="http://schemas.openxmlformats.org/officeDocument/2006/relationships/chart" Target="/xl/charts/chart12.xml" Id="rId12" /><Relationship Type="http://schemas.openxmlformats.org/officeDocument/2006/relationships/chart" Target="/xl/charts/chart13.xml" Id="rId13" /><Relationship Type="http://schemas.openxmlformats.org/officeDocument/2006/relationships/chart" Target="/xl/charts/chart14.xml" Id="rId14" /><Relationship Type="http://schemas.openxmlformats.org/officeDocument/2006/relationships/chart" Target="/xl/charts/chart15.xml" Id="rId15" /></Relationships>
</file>

<file path=xl/drawings/_rels/drawing2.xml.rels><Relationships xmlns="http://schemas.openxmlformats.org/package/2006/relationships"><Relationship Type="http://schemas.openxmlformats.org/officeDocument/2006/relationships/chart" Target="/xl/charts/chart16.xml" Id="rId1" /><Relationship Type="http://schemas.openxmlformats.org/officeDocument/2006/relationships/chart" Target="/xl/charts/chart17.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52</row>
      <rowOff>0</rowOff>
    </from>
    <ext cx="5040000" cy="2520000"/>
    <graphicFrame>
      <nvGraphicFramePr>
        <cNvPr id="1" name="Chart 1"/>
        <cNvGraphicFramePr/>
      </nvGraphicFramePr>
      <xfrm/>
      <a:graphic>
        <a:graphicData uri="http://schemas.openxmlformats.org/drawingml/2006/chart">
          <c:chart r:id="rId1"/>
        </a:graphicData>
      </a:graphic>
    </graphicFrame>
    <clientData/>
  </oneCellAnchor>
  <oneCellAnchor>
    <from>
      <col>8</col>
      <colOff>0</colOff>
      <row>52</row>
      <rowOff>0</rowOff>
    </from>
    <ext cx="5040000" cy="2520000"/>
    <graphicFrame>
      <nvGraphicFramePr>
        <cNvPr id="2" name="Chart 2"/>
        <cNvGraphicFramePr/>
      </nvGraphicFramePr>
      <xfrm/>
      <a:graphic>
        <a:graphicData uri="http://schemas.openxmlformats.org/drawingml/2006/chart">
          <c:chart r:id="rId2"/>
        </a:graphicData>
      </a:graphic>
    </graphicFrame>
    <clientData/>
  </oneCellAnchor>
  <oneCellAnchor>
    <from>
      <col>16</col>
      <colOff>0</colOff>
      <row>52</row>
      <rowOff>0</rowOff>
    </from>
    <ext cx="5040000" cy="252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68</row>
      <rowOff>0</rowOff>
    </from>
    <ext cx="5040000" cy="2520000"/>
    <graphicFrame>
      <nvGraphicFramePr>
        <cNvPr id="4" name="Chart 4"/>
        <cNvGraphicFramePr/>
      </nvGraphicFramePr>
      <xfrm/>
      <a:graphic>
        <a:graphicData uri="http://schemas.openxmlformats.org/drawingml/2006/chart">
          <c:chart r:id="rId4"/>
        </a:graphicData>
      </a:graphic>
    </graphicFrame>
    <clientData/>
  </oneCellAnchor>
  <oneCellAnchor>
    <from>
      <col>8</col>
      <colOff>0</colOff>
      <row>68</row>
      <rowOff>0</rowOff>
    </from>
    <ext cx="5040000" cy="2520000"/>
    <graphicFrame>
      <nvGraphicFramePr>
        <cNvPr id="5" name="Chart 5"/>
        <cNvGraphicFramePr/>
      </nvGraphicFramePr>
      <xfrm/>
      <a:graphic>
        <a:graphicData uri="http://schemas.openxmlformats.org/drawingml/2006/chart">
          <c:chart r:id="rId5"/>
        </a:graphicData>
      </a:graphic>
    </graphicFrame>
    <clientData/>
  </oneCellAnchor>
  <oneCellAnchor>
    <from>
      <col>16</col>
      <colOff>0</colOff>
      <row>68</row>
      <rowOff>0</rowOff>
    </from>
    <ext cx="5040000" cy="2520000"/>
    <graphicFrame>
      <nvGraphicFramePr>
        <cNvPr id="6" name="Chart 6"/>
        <cNvGraphicFramePr/>
      </nvGraphicFramePr>
      <xfrm/>
      <a:graphic>
        <a:graphicData uri="http://schemas.openxmlformats.org/drawingml/2006/chart">
          <c:chart r:id="rId6"/>
        </a:graphicData>
      </a:graphic>
    </graphicFrame>
    <clientData/>
  </oneCellAnchor>
  <oneCellAnchor>
    <from>
      <col>0</col>
      <colOff>0</colOff>
      <row>84</row>
      <rowOff>0</rowOff>
    </from>
    <ext cx="5040000" cy="2520000"/>
    <graphicFrame>
      <nvGraphicFramePr>
        <cNvPr id="7" name="Chart 7"/>
        <cNvGraphicFramePr/>
      </nvGraphicFramePr>
      <xfrm/>
      <a:graphic>
        <a:graphicData uri="http://schemas.openxmlformats.org/drawingml/2006/chart">
          <c:chart r:id="rId7"/>
        </a:graphicData>
      </a:graphic>
    </graphicFrame>
    <clientData/>
  </oneCellAnchor>
  <oneCellAnchor>
    <from>
      <col>8</col>
      <colOff>0</colOff>
      <row>84</row>
      <rowOff>0</rowOff>
    </from>
    <ext cx="5040000" cy="2520000"/>
    <graphicFrame>
      <nvGraphicFramePr>
        <cNvPr id="8" name="Chart 8"/>
        <cNvGraphicFramePr/>
      </nvGraphicFramePr>
      <xfrm/>
      <a:graphic>
        <a:graphicData uri="http://schemas.openxmlformats.org/drawingml/2006/chart">
          <c:chart r:id="rId8"/>
        </a:graphicData>
      </a:graphic>
    </graphicFrame>
    <clientData/>
  </oneCellAnchor>
  <oneCellAnchor>
    <from>
      <col>16</col>
      <colOff>0</colOff>
      <row>84</row>
      <rowOff>0</rowOff>
    </from>
    <ext cx="5040000" cy="2520000"/>
    <graphicFrame>
      <nvGraphicFramePr>
        <cNvPr id="9" name="Chart 9"/>
        <cNvGraphicFramePr/>
      </nvGraphicFramePr>
      <xfrm/>
      <a:graphic>
        <a:graphicData uri="http://schemas.openxmlformats.org/drawingml/2006/chart">
          <c:chart r:id="rId9"/>
        </a:graphicData>
      </a:graphic>
    </graphicFrame>
    <clientData/>
  </oneCellAnchor>
  <oneCellAnchor>
    <from>
      <col>0</col>
      <colOff>0</colOff>
      <row>100</row>
      <rowOff>0</rowOff>
    </from>
    <ext cx="5040000" cy="2520000"/>
    <graphicFrame>
      <nvGraphicFramePr>
        <cNvPr id="10" name="Chart 10"/>
        <cNvGraphicFramePr/>
      </nvGraphicFramePr>
      <xfrm/>
      <a:graphic>
        <a:graphicData uri="http://schemas.openxmlformats.org/drawingml/2006/chart">
          <c:chart r:id="rId10"/>
        </a:graphicData>
      </a:graphic>
    </graphicFrame>
    <clientData/>
  </oneCellAnchor>
  <oneCellAnchor>
    <from>
      <col>8</col>
      <colOff>0</colOff>
      <row>100</row>
      <rowOff>0</rowOff>
    </from>
    <ext cx="5040000" cy="2520000"/>
    <graphicFrame>
      <nvGraphicFramePr>
        <cNvPr id="11" name="Chart 11"/>
        <cNvGraphicFramePr/>
      </nvGraphicFramePr>
      <xfrm/>
      <a:graphic>
        <a:graphicData uri="http://schemas.openxmlformats.org/drawingml/2006/chart">
          <c:chart r:id="rId11"/>
        </a:graphicData>
      </a:graphic>
    </graphicFrame>
    <clientData/>
  </oneCellAnchor>
  <oneCellAnchor>
    <from>
      <col>16</col>
      <colOff>0</colOff>
      <row>100</row>
      <rowOff>0</rowOff>
    </from>
    <ext cx="5040000" cy="2520000"/>
    <graphicFrame>
      <nvGraphicFramePr>
        <cNvPr id="12" name="Chart 12"/>
        <cNvGraphicFramePr/>
      </nvGraphicFramePr>
      <xfrm/>
      <a:graphic>
        <a:graphicData uri="http://schemas.openxmlformats.org/drawingml/2006/chart">
          <c:chart r:id="rId12"/>
        </a:graphicData>
      </a:graphic>
    </graphicFrame>
    <clientData/>
  </oneCellAnchor>
  <oneCellAnchor>
    <from>
      <col>0</col>
      <colOff>0</colOff>
      <row>116</row>
      <rowOff>0</rowOff>
    </from>
    <ext cx="5040000" cy="2520000"/>
    <graphicFrame>
      <nvGraphicFramePr>
        <cNvPr id="13" name="Chart 13"/>
        <cNvGraphicFramePr/>
      </nvGraphicFramePr>
      <xfrm/>
      <a:graphic>
        <a:graphicData uri="http://schemas.openxmlformats.org/drawingml/2006/chart">
          <c:chart r:id="rId13"/>
        </a:graphicData>
      </a:graphic>
    </graphicFrame>
    <clientData/>
  </oneCellAnchor>
  <oneCellAnchor>
    <from>
      <col>8</col>
      <colOff>0</colOff>
      <row>116</row>
      <rowOff>0</rowOff>
    </from>
    <ext cx="5040000" cy="2520000"/>
    <graphicFrame>
      <nvGraphicFramePr>
        <cNvPr id="14" name="Chart 14"/>
        <cNvGraphicFramePr/>
      </nvGraphicFramePr>
      <xfrm/>
      <a:graphic>
        <a:graphicData uri="http://schemas.openxmlformats.org/drawingml/2006/chart">
          <c:chart r:id="rId14"/>
        </a:graphicData>
      </a:graphic>
    </graphicFrame>
    <clientData/>
  </oneCellAnchor>
  <oneCellAnchor>
    <from>
      <col>16</col>
      <colOff>0</colOff>
      <row>116</row>
      <rowOff>0</rowOff>
    </from>
    <ext cx="5040000" cy="2520000"/>
    <graphicFrame>
      <nvGraphicFramePr>
        <cNvPr id="15" name="Chart 15"/>
        <cNvGraphicFramePr/>
      </nvGraphicFramePr>
      <xfrm/>
      <a:graphic>
        <a:graphicData uri="http://schemas.openxmlformats.org/drawingml/2006/chart">
          <c:chart r:id="rId15"/>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50</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50</row>
      <rowOff>0</rowOff>
    </from>
    <ext cx="648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9.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E50"/>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0" customWidth="1" min="3" max="3"/>
    <col width="10" customWidth="1" min="4" max="4"/>
    <col width="10" customWidth="1" min="5" max="5"/>
    <col width="12" customWidth="1" min="6" max="6"/>
    <col width="14" customWidth="1" min="7" max="7"/>
    <col width="17" customWidth="1" min="8" max="8"/>
    <col width="12" customWidth="1" min="9" max="9"/>
    <col width="14" customWidth="1" min="10" max="10"/>
    <col width="11" customWidth="1" min="11" max="11"/>
    <col width="14" customWidth="1" min="12" max="12"/>
    <col width="13" customWidth="1" min="13" max="13"/>
    <col width="16" customWidth="1" min="14" max="14"/>
    <col width="15" customWidth="1" min="15" max="15"/>
    <col width="20" customWidth="1" min="16" max="16"/>
    <col width="27" customWidth="1" min="17" max="17"/>
    <col width="25" customWidth="1" min="18" max="18"/>
    <col width="19" customWidth="1" min="19" max="19"/>
    <col width="24" customWidth="1" min="20" max="20"/>
    <col width="23" customWidth="1" min="21" max="21"/>
    <col width="20" customWidth="1" min="22" max="22"/>
    <col width="17" customWidth="1" min="23" max="23"/>
    <col width="16" customWidth="1" min="24" max="24"/>
    <col width="17" customWidth="1" min="25" max="25"/>
    <col width="16" customWidth="1" min="26" max="26"/>
    <col width="15" customWidth="1" min="27" max="27"/>
    <col width="18" customWidth="1" min="28" max="28"/>
    <col width="21" customWidth="1" min="29" max="29"/>
    <col width="16" customWidth="1" min="30" max="30"/>
    <col width="10" customWidth="1" min="31" max="31"/>
  </cols>
  <sheetData>
    <row r="1">
      <c r="A1" s="1" t="inlineStr">
        <is>
          <t>corpus</t>
        </is>
      </c>
      <c r="B1" s="1" t="inlineStr">
        <is>
          <t>condition</t>
        </is>
      </c>
      <c r="C1" s="1" t="inlineStr">
        <is>
          <t>scale</t>
        </is>
      </c>
      <c r="D1" s="1" t="inlineStr">
        <is>
          <t>n</t>
        </is>
      </c>
      <c r="E1" s="1" t="inlineStr">
        <is>
          <t>accuracy</t>
        </is>
      </c>
      <c r="F1" s="1" t="inlineStr">
        <is>
          <t>acc_needle</t>
        </is>
      </c>
      <c r="G1" s="1" t="inlineStr">
        <is>
          <t>acc_multihop</t>
        </is>
      </c>
      <c r="H1" s="1" t="inlineStr">
        <is>
          <t>acc_aggregation</t>
        </is>
      </c>
      <c r="I1" s="1" t="inlineStr">
        <is>
          <t>acc_global</t>
        </is>
      </c>
      <c r="J1" s="1" t="inlineStr">
        <is>
          <t>acc_temporal</t>
        </is>
      </c>
      <c r="K1" s="1" t="inlineStr">
        <is>
          <t>acc_prose</t>
        </is>
      </c>
      <c r="L1" s="1" t="inlineStr">
        <is>
          <t>acc_negation</t>
        </is>
      </c>
      <c r="M1" s="1" t="inlineStr">
        <is>
          <t>acc_numeric</t>
        </is>
      </c>
      <c r="N1" s="1" t="inlineStr">
        <is>
          <t>acc_distractor</t>
        </is>
      </c>
      <c r="O1" s="1" t="inlineStr">
        <is>
          <t>acc_multiturn</t>
        </is>
      </c>
      <c r="P1" s="1" t="inlineStr">
        <is>
          <t>mean_prompt_tokens</t>
        </is>
      </c>
      <c r="Q1" s="1" t="inlineStr">
        <is>
          <t>prompt_tokens_vs_baseline</t>
        </is>
      </c>
      <c r="R1" s="1" t="inlineStr">
        <is>
          <t>mean_peak_prompt_tokens</t>
        </is>
      </c>
      <c r="S1" s="1" t="inlineStr">
        <is>
          <t>p90_prompt_tokens</t>
        </is>
      </c>
      <c r="T1" s="1" t="inlineStr">
        <is>
          <t>mean_completion_tokens</t>
        </is>
      </c>
      <c r="U1" s="1" t="inlineStr">
        <is>
          <t>mean_reasoning_tokens</t>
        </is>
      </c>
      <c r="V1" s="1" t="inlineStr">
        <is>
          <t>mean_cached_tokens</t>
        </is>
      </c>
      <c r="W1" s="1" t="inlineStr">
        <is>
          <t>cached_fraction</t>
        </is>
      </c>
      <c r="X1" s="1" t="inlineStr">
        <is>
          <t>mean_llm_calls</t>
        </is>
      </c>
      <c r="Y1" s="1" t="inlineStr">
        <is>
          <t>mean_tool_calls</t>
        </is>
      </c>
      <c r="Z1" s="1" t="inlineStr">
        <is>
          <t>mean_latency_s</t>
        </is>
      </c>
      <c r="AA1" s="1" t="inlineStr">
        <is>
          <t>mean_cost_usd</t>
        </is>
      </c>
      <c r="AB1" s="1" t="inlineStr">
        <is>
          <t>cost_vs_baseline</t>
        </is>
      </c>
      <c r="AC1" s="1" t="inlineStr">
        <is>
          <t>accuracy_per_dollar</t>
        </is>
      </c>
      <c r="AD1" s="1" t="inlineStr">
        <is>
          <t>total_cost_usd</t>
        </is>
      </c>
      <c r="AE1" s="1" t="inlineStr">
        <is>
          <t>errors</t>
        </is>
      </c>
    </row>
    <row r="2">
      <c r="A2" t="inlineStr">
        <is>
          <t>base</t>
        </is>
      </c>
      <c r="B2" t="inlineStr">
        <is>
          <t>baseline</t>
        </is>
      </c>
      <c r="C2" t="n">
        <v>3</v>
      </c>
      <c r="D2" t="n">
        <v>39</v>
      </c>
      <c r="E2" s="2" t="n">
        <v>0.9487179487179487</v>
      </c>
      <c r="F2" s="2" t="n">
        <v>1</v>
      </c>
      <c r="G2" s="2" t="n">
        <v>1</v>
      </c>
      <c r="H2" s="2" t="n">
        <v>0.9</v>
      </c>
      <c r="I2" s="2" t="n">
        <v>0.8888888888888888</v>
      </c>
      <c r="P2" s="3" t="n">
        <v>46530.82051282052</v>
      </c>
      <c r="Q2" s="3" t="n">
        <v>1</v>
      </c>
      <c r="R2" s="3" t="n">
        <v>46530.82051282052</v>
      </c>
      <c r="S2" t="n">
        <v>46538</v>
      </c>
      <c r="T2" s="3" t="n">
        <v>163.1282051282051</v>
      </c>
      <c r="U2" s="3" t="n">
        <v>129.2051282051282</v>
      </c>
      <c r="V2" s="3" t="n">
        <v>4772.076923076923</v>
      </c>
      <c r="W2" s="3" t="n">
        <v>0.102557334482466</v>
      </c>
      <c r="X2" t="n">
        <v>1</v>
      </c>
      <c r="Y2" t="n">
        <v>0</v>
      </c>
      <c r="Z2" s="3" t="n">
        <v>3.120102050976875</v>
      </c>
      <c r="AA2" s="4" t="n">
        <v>0.01073073128205128</v>
      </c>
      <c r="AB2" s="3" t="n">
        <v>1</v>
      </c>
      <c r="AC2" s="3" t="n">
        <v>88.41130429804149</v>
      </c>
      <c r="AD2" s="4" t="n">
        <v>0.41849852</v>
      </c>
      <c r="AE2" t="n">
        <v>0</v>
      </c>
    </row>
    <row r="3">
      <c r="A3" t="inlineStr">
        <is>
          <t>base</t>
        </is>
      </c>
      <c r="B3" t="inlineStr">
        <is>
          <t>repl</t>
        </is>
      </c>
      <c r="C3" t="n">
        <v>3</v>
      </c>
      <c r="D3" t="n">
        <v>39</v>
      </c>
      <c r="E3" s="2" t="n">
        <v>0.8717948717948718</v>
      </c>
      <c r="F3" s="2" t="n">
        <v>1</v>
      </c>
      <c r="G3" s="2" t="n">
        <v>1</v>
      </c>
      <c r="H3" s="2" t="n">
        <v>0.8</v>
      </c>
      <c r="I3" s="2" t="n">
        <v>0.6666666666666666</v>
      </c>
      <c r="P3" s="3" t="n">
        <v>5047.307692307692</v>
      </c>
      <c r="Q3" s="3" t="n">
        <v>0.1084723552406952</v>
      </c>
      <c r="R3" s="3" t="n">
        <v>1869.538461538461</v>
      </c>
      <c r="S3" t="n">
        <v>9335</v>
      </c>
      <c r="T3" s="3" t="n">
        <v>408.3076923076923</v>
      </c>
      <c r="U3" s="3" t="n">
        <v>82.25641025641026</v>
      </c>
      <c r="V3" s="3" t="n">
        <v>2602.641025641026</v>
      </c>
      <c r="W3" s="3" t="n">
        <v>0.515649368792705</v>
      </c>
      <c r="X3" s="3" t="n">
        <v>3.794871794871795</v>
      </c>
      <c r="Y3" s="3" t="n">
        <v>2.794871794871795</v>
      </c>
      <c r="Z3" s="3" t="n">
        <v>8.689834282948421</v>
      </c>
      <c r="AA3" s="4" t="n">
        <v>0.001114618205128205</v>
      </c>
      <c r="AB3" s="3" t="n">
        <v>0.1038715979210631</v>
      </c>
      <c r="AC3" s="3" t="n">
        <v>782.146629028544</v>
      </c>
      <c r="AD3" s="4" t="n">
        <v>0.04347011</v>
      </c>
      <c r="AE3" t="n">
        <v>0</v>
      </c>
    </row>
    <row r="4">
      <c r="A4" t="inlineStr">
        <is>
          <t>base</t>
        </is>
      </c>
      <c r="B4" t="inlineStr">
        <is>
          <t>vector_rag</t>
        </is>
      </c>
      <c r="C4" t="n">
        <v>3</v>
      </c>
      <c r="D4" t="n">
        <v>39</v>
      </c>
      <c r="E4" s="2" t="n">
        <v>0.3846153846153846</v>
      </c>
      <c r="F4" s="2" t="n">
        <v>1</v>
      </c>
      <c r="G4" s="2" t="n">
        <v>0.1</v>
      </c>
      <c r="H4" s="2" t="n">
        <v>0.3</v>
      </c>
      <c r="I4" s="2" t="n">
        <v>0.1111111111111111</v>
      </c>
      <c r="P4" s="3" t="n">
        <v>889.1282051282051</v>
      </c>
      <c r="Q4" s="3" t="n">
        <v>0.01910837151223727</v>
      </c>
      <c r="R4" s="3" t="n">
        <v>889.1282051282051</v>
      </c>
      <c r="S4" t="n">
        <v>1179</v>
      </c>
      <c r="T4" s="3" t="n">
        <v>67.41025641025641</v>
      </c>
      <c r="U4" s="3" t="n">
        <v>38.58974358974359</v>
      </c>
      <c r="V4" t="n">
        <v>0</v>
      </c>
      <c r="W4" s="3" t="n">
        <v>0</v>
      </c>
      <c r="X4" t="n">
        <v>1</v>
      </c>
      <c r="Y4" t="n">
        <v>0</v>
      </c>
      <c r="Z4" s="3" t="n">
        <v>1.751783071420132</v>
      </c>
      <c r="AA4" s="4" t="n">
        <v>0.0002724923076923077</v>
      </c>
      <c r="AB4" s="3" t="n">
        <v>0.02539363819016612</v>
      </c>
      <c r="AC4" s="3" t="n">
        <v>1411.472448057814</v>
      </c>
      <c r="AD4" s="4" t="n">
        <v>0.0106272</v>
      </c>
      <c r="AE4" t="n">
        <v>0</v>
      </c>
    </row>
    <row r="5">
      <c r="A5" t="inlineStr">
        <is>
          <t>base</t>
        </is>
      </c>
      <c r="B5" t="inlineStr">
        <is>
          <t>vectorcontext_v1</t>
        </is>
      </c>
      <c r="C5" t="n">
        <v>3</v>
      </c>
      <c r="D5" t="n">
        <v>39</v>
      </c>
      <c r="E5" s="2" t="n">
        <v>0.9743589743589743</v>
      </c>
      <c r="F5" s="2" t="n">
        <v>1</v>
      </c>
      <c r="G5" s="2" t="n">
        <v>1</v>
      </c>
      <c r="H5" s="2" t="n">
        <v>0.9</v>
      </c>
      <c r="I5" s="2" t="n">
        <v>1</v>
      </c>
      <c r="P5" s="3" t="n">
        <v>18511.94871794872</v>
      </c>
      <c r="Q5" s="3" t="n">
        <v>0.3978427312032499</v>
      </c>
      <c r="R5" s="3" t="n">
        <v>9390.820512820514</v>
      </c>
      <c r="S5" t="n">
        <v>52855</v>
      </c>
      <c r="T5" s="3" t="n">
        <v>348.7692307692308</v>
      </c>
      <c r="U5" s="3" t="n">
        <v>141.4102564102564</v>
      </c>
      <c r="V5" s="3" t="n">
        <v>8605.794871794871</v>
      </c>
      <c r="W5" s="3" t="n">
        <v>0.4648778474332586</v>
      </c>
      <c r="X5" s="3" t="n">
        <v>3.358974358974359</v>
      </c>
      <c r="Y5" s="3" t="n">
        <v>6.435897435897436</v>
      </c>
      <c r="Z5" s="3" t="n">
        <v>6.719621658325195</v>
      </c>
      <c r="AA5" s="4" t="n">
        <v>0.003031744102564103</v>
      </c>
      <c r="AB5" s="3" t="n">
        <v>0.2825291234004842</v>
      </c>
      <c r="AC5" s="3" t="n">
        <v>321.3856253682191</v>
      </c>
      <c r="AD5" s="4" t="n">
        <v>0.11823802</v>
      </c>
      <c r="AE5" t="n">
        <v>0</v>
      </c>
    </row>
    <row r="6">
      <c r="A6" t="inlineStr">
        <is>
          <t>base</t>
        </is>
      </c>
      <c r="B6" t="inlineStr">
        <is>
          <t>vectorcontext_v1 [compact]</t>
        </is>
      </c>
      <c r="C6" t="n">
        <v>3</v>
      </c>
      <c r="D6" t="n">
        <v>39</v>
      </c>
      <c r="E6" s="2" t="n">
        <v>0.9230769230769231</v>
      </c>
      <c r="F6" s="2" t="n">
        <v>1</v>
      </c>
      <c r="G6" s="2" t="n">
        <v>1</v>
      </c>
      <c r="H6" s="2" t="n">
        <v>0.7</v>
      </c>
      <c r="I6" s="2" t="n">
        <v>1</v>
      </c>
      <c r="P6" t="n">
        <v>21536</v>
      </c>
      <c r="Q6" s="3" t="n">
        <v>0.462833016109532</v>
      </c>
      <c r="R6" s="3" t="n">
        <v>8652.282051282051</v>
      </c>
      <c r="S6" t="n">
        <v>59461</v>
      </c>
      <c r="T6" s="3" t="n">
        <v>408.5897435897436</v>
      </c>
      <c r="U6" s="3" t="n">
        <v>172.5641025641026</v>
      </c>
      <c r="V6" s="3" t="n">
        <v>12256.23076923077</v>
      </c>
      <c r="W6" s="3" t="n">
        <v>0.5691043262087095</v>
      </c>
      <c r="X6" s="3" t="n">
        <v>3.820512820512821</v>
      </c>
      <c r="Y6" s="3" t="n">
        <v>7.666666666666667</v>
      </c>
      <c r="Z6" s="3" t="n">
        <v>8.065708936789097</v>
      </c>
      <c r="AA6" s="4" t="n">
        <v>0.003017577435897436</v>
      </c>
      <c r="AB6" s="3" t="n">
        <v>0.2812089275727905</v>
      </c>
      <c r="AC6" s="3" t="n">
        <v>305.8999951735779</v>
      </c>
      <c r="AD6" s="4" t="n">
        <v>0.11768552</v>
      </c>
      <c r="AE6" t="n">
        <v>0</v>
      </c>
    </row>
    <row r="7">
      <c r="A7" t="inlineStr">
        <is>
          <t>base</t>
        </is>
      </c>
      <c r="B7" t="inlineStr">
        <is>
          <t>vectorcontext_v1 [mask]</t>
        </is>
      </c>
      <c r="C7" t="n">
        <v>3</v>
      </c>
      <c r="D7" t="n">
        <v>39</v>
      </c>
      <c r="E7" s="2" t="n">
        <v>0.6923076923076923</v>
      </c>
      <c r="F7" s="2" t="n">
        <v>1</v>
      </c>
      <c r="G7" s="2" t="n">
        <v>0.9</v>
      </c>
      <c r="H7" s="2" t="n">
        <v>0.5</v>
      </c>
      <c r="I7" s="2" t="n">
        <v>0.3333333333333333</v>
      </c>
      <c r="P7" s="3" t="n">
        <v>14952.82051282051</v>
      </c>
      <c r="Q7" s="3" t="n">
        <v>0.3213530375786217</v>
      </c>
      <c r="R7" s="3" t="n">
        <v>3259.615384615385</v>
      </c>
      <c r="S7" t="n">
        <v>37680</v>
      </c>
      <c r="T7" s="3" t="n">
        <v>841.8461538461538</v>
      </c>
      <c r="U7" s="3" t="n">
        <v>398.2564102564103</v>
      </c>
      <c r="V7" t="n">
        <v>0</v>
      </c>
      <c r="W7" s="3" t="n">
        <v>0</v>
      </c>
      <c r="X7" s="3" t="n">
        <v>5.974358974358974</v>
      </c>
      <c r="Y7" s="3" t="n">
        <v>12.74358974358974</v>
      </c>
      <c r="Z7" s="3" t="n">
        <v>15.31372909668164</v>
      </c>
      <c r="AA7" s="4" t="n">
        <v>0.00469761358974359</v>
      </c>
      <c r="AB7" s="3" t="n">
        <v>0.4377719902091888</v>
      </c>
      <c r="AC7" s="3" t="n">
        <v>147.3743378593812</v>
      </c>
      <c r="AD7" s="4" t="n">
        <v>0.18320693</v>
      </c>
      <c r="AE7" t="n">
        <v>0</v>
      </c>
    </row>
    <row r="8">
      <c r="A8" t="inlineStr">
        <is>
          <t>base</t>
        </is>
      </c>
      <c r="B8" t="inlineStr">
        <is>
          <t>vectorcontext_v3</t>
        </is>
      </c>
      <c r="C8" t="n">
        <v>3</v>
      </c>
      <c r="D8" t="n">
        <v>39</v>
      </c>
      <c r="E8" s="2" t="n">
        <v>0.8205128205128205</v>
      </c>
      <c r="F8" s="2" t="n">
        <v>1</v>
      </c>
      <c r="G8" s="2" t="n">
        <v>1</v>
      </c>
      <c r="H8" s="2" t="n">
        <v>0.8</v>
      </c>
      <c r="I8" s="2" t="n">
        <v>0.4444444444444444</v>
      </c>
      <c r="P8" t="n">
        <v>5519</v>
      </c>
      <c r="Q8" s="3" t="n">
        <v>0.1186095568308185</v>
      </c>
      <c r="R8" s="3" t="n">
        <v>1966.974358974359</v>
      </c>
      <c r="S8" t="n">
        <v>10897</v>
      </c>
      <c r="T8" s="3" t="n">
        <v>303.7948717948718</v>
      </c>
      <c r="U8" s="3" t="n">
        <v>71.51282051282051</v>
      </c>
      <c r="V8" s="3" t="n">
        <v>2434.48717948718</v>
      </c>
      <c r="W8" s="3" t="n">
        <v>0.4411101974066279</v>
      </c>
      <c r="X8" s="3" t="n">
        <v>3.666666666666667</v>
      </c>
      <c r="Y8" s="3" t="n">
        <v>2.846153846153846</v>
      </c>
      <c r="Z8" s="3" t="n">
        <v>6.520799215023334</v>
      </c>
      <c r="AA8" s="4" t="n">
        <v>0.001135974871794872</v>
      </c>
      <c r="AB8" s="3" t="n">
        <v>0.1058618319606005</v>
      </c>
      <c r="AC8" s="3" t="n">
        <v>722.2983895905967</v>
      </c>
      <c r="AD8" s="4" t="n">
        <v>0.04430302</v>
      </c>
      <c r="AE8" t="n">
        <v>0</v>
      </c>
    </row>
    <row r="9">
      <c r="A9" t="inlineStr">
        <is>
          <t>base</t>
        </is>
      </c>
      <c r="B9" t="inlineStr">
        <is>
          <t>vectorcontext_v4</t>
        </is>
      </c>
      <c r="C9" t="n">
        <v>3</v>
      </c>
      <c r="D9" t="n">
        <v>39</v>
      </c>
      <c r="E9" s="2" t="n">
        <v>0.8461538461538461</v>
      </c>
      <c r="F9" s="2" t="n">
        <v>1</v>
      </c>
      <c r="G9" s="2" t="n">
        <v>1</v>
      </c>
      <c r="H9" s="2" t="n">
        <v>0.8</v>
      </c>
      <c r="I9" s="2" t="n">
        <v>0.5555555555555556</v>
      </c>
      <c r="P9" s="3" t="n">
        <v>10627.07692307692</v>
      </c>
      <c r="Q9" s="3" t="n">
        <v>0.2283879116240573</v>
      </c>
      <c r="R9" s="3" t="n">
        <v>3929.974358974359</v>
      </c>
      <c r="S9" t="n">
        <v>22103</v>
      </c>
      <c r="T9" s="3" t="n">
        <v>270.4358974358975</v>
      </c>
      <c r="U9" s="3" t="n">
        <v>65.97435897435898</v>
      </c>
      <c r="V9" s="3" t="n">
        <v>7828.666666666667</v>
      </c>
      <c r="W9" s="3" t="n">
        <v>0.7366716852934931</v>
      </c>
      <c r="X9" s="3" t="n">
        <v>3.487179487179487</v>
      </c>
      <c r="Y9" s="3" t="n">
        <v>2.948717948717949</v>
      </c>
      <c r="Z9" s="3" t="n">
        <v>6.32826339892852</v>
      </c>
      <c r="AA9" s="4" t="n">
        <v>0.001180403076923077</v>
      </c>
      <c r="AB9" s="3" t="n">
        <v>0.1100021094459307</v>
      </c>
      <c r="AC9" s="3" t="n">
        <v>716.8346666458133</v>
      </c>
      <c r="AD9" s="4" t="n">
        <v>0.04603572</v>
      </c>
      <c r="AE9" t="n">
        <v>0</v>
      </c>
    </row>
    <row r="10">
      <c r="A10" t="inlineStr">
        <is>
          <t>base</t>
        </is>
      </c>
      <c r="B10" t="inlineStr">
        <is>
          <t>vectorcontext_v4 [schema2]</t>
        </is>
      </c>
      <c r="C10" t="n">
        <v>3</v>
      </c>
      <c r="D10" t="n">
        <v>39</v>
      </c>
      <c r="E10" s="2" t="n">
        <v>0.9487179487179487</v>
      </c>
      <c r="F10" s="2" t="n">
        <v>1</v>
      </c>
      <c r="G10" s="2" t="n">
        <v>1</v>
      </c>
      <c r="H10" s="2" t="n">
        <v>1</v>
      </c>
      <c r="I10" s="2" t="n">
        <v>0.7777777777777778</v>
      </c>
      <c r="P10" s="3" t="n">
        <v>5482.846153846154</v>
      </c>
      <c r="Q10" s="3" t="n">
        <v>0.1178325697552546</v>
      </c>
      <c r="R10" s="3" t="n">
        <v>2414.358974358974</v>
      </c>
      <c r="S10" t="n">
        <v>9784</v>
      </c>
      <c r="T10" s="3" t="n">
        <v>203.3589743589744</v>
      </c>
      <c r="U10" s="3" t="n">
        <v>53.05128205128205</v>
      </c>
      <c r="V10" s="3" t="n">
        <v>2196.666666666667</v>
      </c>
      <c r="W10" s="3" t="n">
        <v>0.4006434988378673</v>
      </c>
      <c r="X10" t="n">
        <v>3</v>
      </c>
      <c r="Y10" s="3" t="n">
        <v>2.333333333333333</v>
      </c>
      <c r="Z10" s="3" t="n">
        <v>5.869947390678601</v>
      </c>
      <c r="AA10" s="4" t="n">
        <v>0.00106212</v>
      </c>
      <c r="AB10" s="3" t="n">
        <v>0.09897927476541613</v>
      </c>
      <c r="AC10" s="3" t="n">
        <v>893.2304718091635</v>
      </c>
      <c r="AD10" s="4" t="n">
        <v>0.04142268</v>
      </c>
      <c r="AE10" t="n">
        <v>0</v>
      </c>
    </row>
    <row r="11">
      <c r="A11" t="inlineStr">
        <is>
          <t>base</t>
        </is>
      </c>
      <c r="B11" t="inlineStr">
        <is>
          <t>vectorcontext_v4 [schema3]</t>
        </is>
      </c>
      <c r="C11" t="n">
        <v>3</v>
      </c>
      <c r="D11" t="n">
        <v>39</v>
      </c>
      <c r="E11" s="2" t="n">
        <v>0.9230769230769231</v>
      </c>
      <c r="F11" s="2" t="n">
        <v>1</v>
      </c>
      <c r="G11" s="2" t="n">
        <v>0.9</v>
      </c>
      <c r="H11" s="2" t="n">
        <v>0.9</v>
      </c>
      <c r="I11" s="2" t="n">
        <v>0.8888888888888888</v>
      </c>
      <c r="P11" s="3" t="n">
        <v>5466.74358974359</v>
      </c>
      <c r="Q11" s="3" t="n">
        <v>0.1174865074265637</v>
      </c>
      <c r="R11" s="3" t="n">
        <v>2495.358974358974</v>
      </c>
      <c r="S11" t="n">
        <v>11047</v>
      </c>
      <c r="T11" s="3" t="n">
        <v>174.1538461538462</v>
      </c>
      <c r="U11" s="3" t="n">
        <v>42.69230769230769</v>
      </c>
      <c r="V11" s="3" t="n">
        <v>2446.307692307692</v>
      </c>
      <c r="W11" s="3" t="n">
        <v>0.447489012818769</v>
      </c>
      <c r="X11" s="3" t="n">
        <v>2.897435897435897</v>
      </c>
      <c r="Y11" s="3" t="n">
        <v>2.025641025641026</v>
      </c>
      <c r="Z11" s="3" t="n">
        <v>6.003890337088169</v>
      </c>
      <c r="AA11" s="4" t="n">
        <v>0.0009669494871794872</v>
      </c>
      <c r="AB11" s="3" t="n">
        <v>0.09011030672223166</v>
      </c>
      <c r="AC11" s="3" t="n">
        <v>954.6278635189758</v>
      </c>
      <c r="AD11" s="4" t="n">
        <v>0.03771103</v>
      </c>
      <c r="AE11" t="n">
        <v>0</v>
      </c>
    </row>
    <row r="12">
      <c r="A12" t="inlineStr">
        <is>
          <t>base</t>
        </is>
      </c>
      <c r="B12" t="inlineStr">
        <is>
          <t>vectorcontext_v4 [schema4]</t>
        </is>
      </c>
      <c r="C12" t="n">
        <v>3</v>
      </c>
      <c r="D12" t="n">
        <v>39</v>
      </c>
      <c r="E12" s="2" t="n">
        <v>0.9743589743589743</v>
      </c>
      <c r="F12" s="2" t="n">
        <v>1</v>
      </c>
      <c r="G12" s="2" t="n">
        <v>1</v>
      </c>
      <c r="H12" s="2" t="n">
        <v>0.9</v>
      </c>
      <c r="I12" s="2" t="n">
        <v>1</v>
      </c>
      <c r="P12" s="3" t="n">
        <v>4715.282051282052</v>
      </c>
      <c r="Q12" s="3" t="n">
        <v>0.1013367484027681</v>
      </c>
      <c r="R12" s="3" t="n">
        <v>2221.589743589744</v>
      </c>
      <c r="S12" t="n">
        <v>7858</v>
      </c>
      <c r="T12" s="3" t="n">
        <v>174.3589743589744</v>
      </c>
      <c r="U12" s="3" t="n">
        <v>45.71794871794872</v>
      </c>
      <c r="V12" s="3" t="n">
        <v>1592.512820512821</v>
      </c>
      <c r="W12" s="3" t="n">
        <v>0.3377343716013399</v>
      </c>
      <c r="X12" s="3" t="n">
        <v>2.846153846153846</v>
      </c>
      <c r="Y12" s="3" t="n">
        <v>2.051282051282051</v>
      </c>
      <c r="Z12" s="3" t="n">
        <v>5.241622020036746</v>
      </c>
      <c r="AA12" s="4" t="n">
        <v>0.0009704271794871795</v>
      </c>
      <c r="AB12" s="3" t="n">
        <v>0.09043439388985175</v>
      </c>
      <c r="AC12" s="3" t="n">
        <v>1004.051612480467</v>
      </c>
      <c r="AD12" s="4" t="n">
        <v>0.03784666</v>
      </c>
      <c r="AE12" t="n">
        <v>0</v>
      </c>
    </row>
    <row r="13">
      <c r="A13" t="inlineStr">
        <is>
          <t>base</t>
        </is>
      </c>
      <c r="B13" t="inlineStr">
        <is>
          <t>vectorcontext_v4 [schema]</t>
        </is>
      </c>
      <c r="C13" t="n">
        <v>3</v>
      </c>
      <c r="D13" t="n">
        <v>39</v>
      </c>
      <c r="E13" s="2" t="n">
        <v>0.8974358974358975</v>
      </c>
      <c r="F13" s="2" t="n">
        <v>1</v>
      </c>
      <c r="G13" s="2" t="n">
        <v>0.9</v>
      </c>
      <c r="H13" s="2" t="n">
        <v>1</v>
      </c>
      <c r="I13" s="2" t="n">
        <v>0.6666666666666666</v>
      </c>
      <c r="P13" s="3" t="n">
        <v>6397.25641025641</v>
      </c>
      <c r="Q13" s="3" t="n">
        <v>0.1374842811657231</v>
      </c>
      <c r="R13" s="3" t="n">
        <v>2738.25641025641</v>
      </c>
      <c r="S13" t="n">
        <v>11084</v>
      </c>
      <c r="T13" s="3" t="n">
        <v>196.2051282051282</v>
      </c>
      <c r="U13" s="3" t="n">
        <v>45.8974358974359</v>
      </c>
      <c r="V13" s="3" t="n">
        <v>2787.025641025641</v>
      </c>
      <c r="W13" s="3" t="n">
        <v>0.435659517501493</v>
      </c>
      <c r="X13" s="3" t="n">
        <v>3.051282051282051</v>
      </c>
      <c r="Y13" s="3" t="n">
        <v>2.256410256410256</v>
      </c>
      <c r="Z13" s="3" t="n">
        <v>5.494183748196333</v>
      </c>
      <c r="AA13" s="4" t="n">
        <v>0.001146263846153846</v>
      </c>
      <c r="AB13" s="3" t="n">
        <v>0.1068206645031863</v>
      </c>
      <c r="AC13" s="3" t="n">
        <v>782.9226233097539</v>
      </c>
      <c r="AD13" s="4" t="n">
        <v>0.04470429</v>
      </c>
      <c r="AE13" t="n">
        <v>0</v>
      </c>
    </row>
    <row r="14">
      <c r="A14" t="inlineStr">
        <is>
          <t>base</t>
        </is>
      </c>
      <c r="B14" t="inlineStr">
        <is>
          <t>baseline</t>
        </is>
      </c>
      <c r="C14" t="n">
        <v>6</v>
      </c>
      <c r="D14" t="n">
        <v>20</v>
      </c>
      <c r="E14" s="2" t="n">
        <v>1</v>
      </c>
      <c r="F14" s="2" t="n">
        <v>1</v>
      </c>
      <c r="G14" s="2" t="n">
        <v>1</v>
      </c>
      <c r="H14" s="2" t="n">
        <v>1</v>
      </c>
      <c r="I14" s="2" t="n">
        <v>1</v>
      </c>
      <c r="P14" s="3" t="n">
        <v>79285.60000000001</v>
      </c>
      <c r="Q14" s="3" t="n">
        <v>1</v>
      </c>
      <c r="R14" s="3" t="n">
        <v>79285.60000000001</v>
      </c>
      <c r="S14" t="n">
        <v>79292</v>
      </c>
      <c r="T14" s="3" t="n">
        <v>123.6</v>
      </c>
      <c r="U14" s="3" t="n">
        <v>89.05</v>
      </c>
      <c r="V14" t="n">
        <v>0</v>
      </c>
      <c r="W14" s="3" t="n">
        <v>0</v>
      </c>
      <c r="X14" t="n">
        <v>1</v>
      </c>
      <c r="Y14" t="n">
        <v>0</v>
      </c>
      <c r="Z14" s="3" t="n">
        <v>3.061872005462646</v>
      </c>
      <c r="AA14" s="4" t="n">
        <v>0.01996957</v>
      </c>
      <c r="AB14" s="3" t="n">
        <v>1</v>
      </c>
      <c r="AC14" s="3" t="n">
        <v>50.07619092449162</v>
      </c>
      <c r="AD14" s="4" t="n">
        <v>0.3993914</v>
      </c>
      <c r="AE14" t="n">
        <v>0</v>
      </c>
    </row>
    <row r="15">
      <c r="A15" t="inlineStr">
        <is>
          <t>base</t>
        </is>
      </c>
      <c r="B15" t="inlineStr">
        <is>
          <t>repl</t>
        </is>
      </c>
      <c r="C15" t="n">
        <v>6</v>
      </c>
      <c r="D15" t="n">
        <v>20</v>
      </c>
      <c r="E15" s="2" t="n">
        <v>0.95</v>
      </c>
      <c r="F15" s="2" t="n">
        <v>1</v>
      </c>
      <c r="G15" s="2" t="n">
        <v>1</v>
      </c>
      <c r="H15" s="2" t="n">
        <v>1</v>
      </c>
      <c r="I15" s="2" t="n">
        <v>0.8</v>
      </c>
      <c r="P15" s="3" t="n">
        <v>6337.05</v>
      </c>
      <c r="Q15" s="3" t="n">
        <v>0.07992687196666229</v>
      </c>
      <c r="R15" s="3" t="n">
        <v>2134.4</v>
      </c>
      <c r="S15" t="n">
        <v>10888</v>
      </c>
      <c r="T15" s="3" t="n">
        <v>443.25</v>
      </c>
      <c r="U15" s="3" t="n">
        <v>90.95</v>
      </c>
      <c r="V15" s="3" t="n">
        <v>3621.75</v>
      </c>
      <c r="W15" s="3" t="n">
        <v>0.5715198712334604</v>
      </c>
      <c r="X15" s="3" t="n">
        <v>4.15</v>
      </c>
      <c r="Y15" s="3" t="n">
        <v>3.2</v>
      </c>
      <c r="Z15" s="3" t="n">
        <v>10.69593896865845</v>
      </c>
      <c r="AA15" s="4" t="n">
        <v>0.0012485275</v>
      </c>
      <c r="AB15" s="3" t="n">
        <v>0.06252150146447821</v>
      </c>
      <c r="AC15" s="3" t="n">
        <v>760.8963358836709</v>
      </c>
      <c r="AD15" s="4" t="n">
        <v>0.02497055</v>
      </c>
      <c r="AE15" t="n">
        <v>0</v>
      </c>
    </row>
    <row r="16">
      <c r="A16" t="inlineStr">
        <is>
          <t>base</t>
        </is>
      </c>
      <c r="B16" t="inlineStr">
        <is>
          <t>vectorcontext_v1</t>
        </is>
      </c>
      <c r="C16" t="n">
        <v>6</v>
      </c>
      <c r="D16" t="n">
        <v>20</v>
      </c>
      <c r="E16" s="2" t="n">
        <v>0.9</v>
      </c>
      <c r="F16" s="2" t="n">
        <v>1</v>
      </c>
      <c r="G16" s="2" t="n">
        <v>0.8</v>
      </c>
      <c r="H16" s="2" t="n">
        <v>0.8</v>
      </c>
      <c r="I16" s="2" t="n">
        <v>1</v>
      </c>
      <c r="P16" s="3" t="n">
        <v>40969.15</v>
      </c>
      <c r="Q16" s="3" t="n">
        <v>0.5167287628522708</v>
      </c>
      <c r="R16" s="3" t="n">
        <v>15863.4</v>
      </c>
      <c r="S16" t="n">
        <v>160281</v>
      </c>
      <c r="T16" s="3" t="n">
        <v>461.65</v>
      </c>
      <c r="U16" s="3" t="n">
        <v>181.7</v>
      </c>
      <c r="V16" s="3" t="n">
        <v>24613.55</v>
      </c>
      <c r="W16" s="3" t="n">
        <v>0.6007825400331713</v>
      </c>
      <c r="X16" t="n">
        <v>4</v>
      </c>
      <c r="Y16" s="3" t="n">
        <v>8.949999999999999</v>
      </c>
      <c r="Z16" s="3" t="n">
        <v>9.912736189365386</v>
      </c>
      <c r="AA16" s="4" t="n">
        <v>0.0051020545</v>
      </c>
      <c r="AB16" s="3" t="n">
        <v>0.2554914552491616</v>
      </c>
      <c r="AC16" s="3" t="n">
        <v>176.3995268964689</v>
      </c>
      <c r="AD16" s="4" t="n">
        <v>0.10204109</v>
      </c>
      <c r="AE16" t="n">
        <v>0</v>
      </c>
    </row>
    <row r="17">
      <c r="A17" t="inlineStr">
        <is>
          <t>base</t>
        </is>
      </c>
      <c r="B17" t="inlineStr">
        <is>
          <t>vectorcontext_v4 [schema3]</t>
        </is>
      </c>
      <c r="C17" t="n">
        <v>6</v>
      </c>
      <c r="D17" t="n">
        <v>20</v>
      </c>
      <c r="E17" s="2" t="n">
        <v>0.85</v>
      </c>
      <c r="F17" s="2" t="n">
        <v>1</v>
      </c>
      <c r="G17" s="2" t="n">
        <v>0.8</v>
      </c>
      <c r="H17" s="2" t="n">
        <v>1</v>
      </c>
      <c r="I17" s="2" t="n">
        <v>0.6</v>
      </c>
      <c r="P17" s="3" t="n">
        <v>8944.25</v>
      </c>
      <c r="Q17" s="3" t="n">
        <v>0.1128105229701232</v>
      </c>
      <c r="R17" s="3" t="n">
        <v>3128.5</v>
      </c>
      <c r="S17" t="n">
        <v>15129</v>
      </c>
      <c r="T17" t="n">
        <v>230</v>
      </c>
      <c r="U17" s="3" t="n">
        <v>66.5</v>
      </c>
      <c r="V17" s="3" t="n">
        <v>4861.55</v>
      </c>
      <c r="W17" s="3" t="n">
        <v>0.5435391452609218</v>
      </c>
      <c r="X17" s="3" t="n">
        <v>3.8</v>
      </c>
      <c r="Y17" s="3" t="n">
        <v>3.05</v>
      </c>
      <c r="Z17" s="3" t="n">
        <v>7.147075474262238</v>
      </c>
      <c r="AA17" s="4" t="n">
        <v>0.001346237</v>
      </c>
      <c r="AB17" s="3" t="n">
        <v>0.06741442104161481</v>
      </c>
      <c r="AC17" s="3" t="n">
        <v>631.3895695928726</v>
      </c>
      <c r="AD17" s="4" t="n">
        <v>0.02692474</v>
      </c>
      <c r="AE17" t="n">
        <v>0</v>
      </c>
    </row>
    <row r="18">
      <c r="A18" t="inlineStr">
        <is>
          <t>base</t>
        </is>
      </c>
      <c r="B18" t="inlineStr">
        <is>
          <t>vectorcontext_v4 [schema4]</t>
        </is>
      </c>
      <c r="C18" t="n">
        <v>6</v>
      </c>
      <c r="D18" t="n">
        <v>20</v>
      </c>
      <c r="E18" s="2" t="n">
        <v>1</v>
      </c>
      <c r="F18" s="2" t="n">
        <v>1</v>
      </c>
      <c r="G18" s="2" t="n">
        <v>1</v>
      </c>
      <c r="H18" s="2" t="n">
        <v>1</v>
      </c>
      <c r="I18" s="2" t="n">
        <v>1</v>
      </c>
      <c r="P18" s="3" t="n">
        <v>4924.1</v>
      </c>
      <c r="Q18" s="3" t="n">
        <v>0.06210585528771934</v>
      </c>
      <c r="R18" s="3" t="n">
        <v>2512.9</v>
      </c>
      <c r="S18" t="n">
        <v>8111</v>
      </c>
      <c r="T18" s="3" t="n">
        <v>172.25</v>
      </c>
      <c r="U18" s="3" t="n">
        <v>41.55</v>
      </c>
      <c r="V18" s="3" t="n">
        <v>1533.35</v>
      </c>
      <c r="W18" s="3" t="n">
        <v>0.3113970065595744</v>
      </c>
      <c r="X18" s="3" t="n">
        <v>2.75</v>
      </c>
      <c r="Y18" s="3" t="n">
        <v>1.9</v>
      </c>
      <c r="Z18" s="3" t="n">
        <v>5.261574637889862</v>
      </c>
      <c r="AA18" s="4" t="n">
        <v>0.001041171</v>
      </c>
      <c r="AB18" s="3" t="n">
        <v>0.05213787778104386</v>
      </c>
      <c r="AC18" s="3" t="n">
        <v>960.4570238702383</v>
      </c>
      <c r="AD18" s="4" t="n">
        <v>0.02082342</v>
      </c>
      <c r="AE18" t="n">
        <v>0</v>
      </c>
    </row>
    <row r="19">
      <c r="A19" t="inlineStr">
        <is>
          <t>base</t>
        </is>
      </c>
      <c r="B19" t="inlineStr">
        <is>
          <t>baseline</t>
        </is>
      </c>
      <c r="C19" t="n">
        <v>12</v>
      </c>
      <c r="D19" t="n">
        <v>12</v>
      </c>
      <c r="E19" s="2" t="n">
        <v>1</v>
      </c>
      <c r="F19" s="2" t="n">
        <v>1</v>
      </c>
      <c r="G19" s="2" t="n">
        <v>1</v>
      </c>
      <c r="H19" s="2" t="n">
        <v>1</v>
      </c>
      <c r="I19" s="2" t="n">
        <v>1</v>
      </c>
      <c r="P19" s="3" t="n">
        <v>144693.3333333333</v>
      </c>
      <c r="Q19" s="3" t="n">
        <v>1</v>
      </c>
      <c r="R19" s="3" t="n">
        <v>144693.3333333333</v>
      </c>
      <c r="S19" t="n">
        <v>144695</v>
      </c>
      <c r="T19" t="n">
        <v>127</v>
      </c>
      <c r="U19" s="3" t="n">
        <v>91.91666666666667</v>
      </c>
      <c r="V19" t="n">
        <v>0</v>
      </c>
      <c r="W19" s="3" t="n">
        <v>0</v>
      </c>
      <c r="X19" t="n">
        <v>1</v>
      </c>
      <c r="Y19" t="n">
        <v>0</v>
      </c>
      <c r="Z19" s="3" t="n">
        <v>3.276360432306925</v>
      </c>
      <c r="AA19" s="4" t="n">
        <v>0.03632558333333333</v>
      </c>
      <c r="AB19" s="3" t="n">
        <v>1</v>
      </c>
      <c r="AC19" s="3" t="n">
        <v>27.52880775027701</v>
      </c>
      <c r="AD19" s="4" t="n">
        <v>0.435907</v>
      </c>
      <c r="AE19" t="n">
        <v>0</v>
      </c>
    </row>
    <row r="20">
      <c r="A20" t="inlineStr">
        <is>
          <t>base</t>
        </is>
      </c>
      <c r="B20" t="inlineStr">
        <is>
          <t>repl</t>
        </is>
      </c>
      <c r="C20" t="n">
        <v>12</v>
      </c>
      <c r="D20" t="n">
        <v>12</v>
      </c>
      <c r="E20" s="2" t="n">
        <v>0.9166666666666666</v>
      </c>
      <c r="F20" s="2" t="n">
        <v>1</v>
      </c>
      <c r="G20" s="2" t="n">
        <v>1</v>
      </c>
      <c r="H20" s="2" t="n">
        <v>0.6666666666666666</v>
      </c>
      <c r="I20" s="2" t="n">
        <v>1</v>
      </c>
      <c r="P20" s="3" t="n">
        <v>4839.333333333333</v>
      </c>
      <c r="Q20" s="3" t="n">
        <v>0.03344544784371544</v>
      </c>
      <c r="R20" s="3" t="n">
        <v>1892.666666666667</v>
      </c>
      <c r="S20" t="n">
        <v>5817</v>
      </c>
      <c r="T20" s="3" t="n">
        <v>365.8333333333333</v>
      </c>
      <c r="U20" s="3" t="n">
        <v>66.5</v>
      </c>
      <c r="V20" s="3" t="n">
        <v>2346.75</v>
      </c>
      <c r="W20" s="3" t="n">
        <v>0.4849324975891996</v>
      </c>
      <c r="X20" s="3" t="n">
        <v>3.666666666666667</v>
      </c>
      <c r="Y20" s="3" t="n">
        <v>2.666666666666667</v>
      </c>
      <c r="Z20" s="3" t="n">
        <v>8.001106520493826</v>
      </c>
      <c r="AA20" s="4" t="n">
        <v>0.001073164166666667</v>
      </c>
      <c r="AB20" s="3" t="n">
        <v>0.0295429300286529</v>
      </c>
      <c r="AC20" s="3" t="n">
        <v>854.1718919985059</v>
      </c>
      <c r="AD20" s="4" t="n">
        <v>0.01287797</v>
      </c>
      <c r="AE20" t="n">
        <v>0</v>
      </c>
    </row>
    <row r="21">
      <c r="A21" t="inlineStr">
        <is>
          <t>base</t>
        </is>
      </c>
      <c r="B21" t="inlineStr">
        <is>
          <t>vectorcontext_v1</t>
        </is>
      </c>
      <c r="C21" t="n">
        <v>12</v>
      </c>
      <c r="D21" t="n">
        <v>12</v>
      </c>
      <c r="E21" s="2" t="n">
        <v>0.9166666666666666</v>
      </c>
      <c r="F21" s="2" t="n">
        <v>1</v>
      </c>
      <c r="G21" s="2" t="n">
        <v>1</v>
      </c>
      <c r="H21" s="2" t="n">
        <v>0.6666666666666666</v>
      </c>
      <c r="I21" s="2" t="n">
        <v>1</v>
      </c>
      <c r="P21" s="3" t="n">
        <v>34509.16666666666</v>
      </c>
      <c r="Q21" s="3" t="n">
        <v>0.2384986638407667</v>
      </c>
      <c r="R21" s="3" t="n">
        <v>14529.75</v>
      </c>
      <c r="S21" t="n">
        <v>48599</v>
      </c>
      <c r="T21" s="3" t="n">
        <v>381.3333333333333</v>
      </c>
      <c r="U21" s="3" t="n">
        <v>155.3333333333333</v>
      </c>
      <c r="V21" s="3" t="n">
        <v>19558.08333333333</v>
      </c>
      <c r="W21" s="3" t="n">
        <v>0.5667503803337277</v>
      </c>
      <c r="X21" s="3" t="n">
        <v>3.666666666666667</v>
      </c>
      <c r="Y21" t="n">
        <v>7</v>
      </c>
      <c r="Z21" s="3" t="n">
        <v>8.474837521711985</v>
      </c>
      <c r="AA21" s="4" t="n">
        <v>0.0045661475</v>
      </c>
      <c r="AB21" s="3" t="n">
        <v>0.125700596686908</v>
      </c>
      <c r="AC21" s="3" t="n">
        <v>200.7527498107905</v>
      </c>
      <c r="AD21" s="4" t="n">
        <v>0.05479377</v>
      </c>
      <c r="AE21" t="n">
        <v>0</v>
      </c>
    </row>
    <row r="22">
      <c r="A22" t="inlineStr">
        <is>
          <t>base</t>
        </is>
      </c>
      <c r="B22" t="inlineStr">
        <is>
          <t>vectorcontext_v4 [schema3]</t>
        </is>
      </c>
      <c r="C22" t="n">
        <v>12</v>
      </c>
      <c r="D22" t="n">
        <v>12</v>
      </c>
      <c r="E22" s="2" t="n">
        <v>1</v>
      </c>
      <c r="F22" s="2" t="n">
        <v>1</v>
      </c>
      <c r="G22" s="2" t="n">
        <v>1</v>
      </c>
      <c r="H22" s="2" t="n">
        <v>1</v>
      </c>
      <c r="I22" s="2" t="n">
        <v>1</v>
      </c>
      <c r="P22" s="3" t="n">
        <v>6093.5</v>
      </c>
      <c r="Q22" s="3" t="n">
        <v>0.04211320493918171</v>
      </c>
      <c r="R22" s="3" t="n">
        <v>2928.083333333333</v>
      </c>
      <c r="S22" t="n">
        <v>11398</v>
      </c>
      <c r="T22" s="3" t="n">
        <v>178.5833333333333</v>
      </c>
      <c r="U22" s="3" t="n">
        <v>51.41666666666666</v>
      </c>
      <c r="V22" s="3" t="n">
        <v>2357.083333333333</v>
      </c>
      <c r="W22" s="3" t="n">
        <v>0.3868192883126829</v>
      </c>
      <c r="X22" t="n">
        <v>3</v>
      </c>
      <c r="Y22" s="3" t="n">
        <v>2.083333333333333</v>
      </c>
      <c r="Z22" s="3" t="n">
        <v>5.069288571675618</v>
      </c>
      <c r="AA22" s="4" t="n">
        <v>0.001155200833333333</v>
      </c>
      <c r="AB22" s="3" t="n">
        <v>0.03180130165379313</v>
      </c>
      <c r="AC22" s="3" t="n">
        <v>865.6503450698688</v>
      </c>
      <c r="AD22" s="4" t="n">
        <v>0.01386241</v>
      </c>
      <c r="AE22" t="n">
        <v>0</v>
      </c>
    </row>
    <row r="23">
      <c r="A23" t="inlineStr">
        <is>
          <t>hard</t>
        </is>
      </c>
      <c r="B23" t="inlineStr">
        <is>
          <t>baseline</t>
        </is>
      </c>
      <c r="C23" t="n">
        <v>3</v>
      </c>
      <c r="D23" t="n">
        <v>57</v>
      </c>
      <c r="E23" s="2" t="n">
        <v>0.8596491228070176</v>
      </c>
      <c r="J23" s="2" t="n">
        <v>1</v>
      </c>
      <c r="K23" s="2" t="n">
        <v>1</v>
      </c>
      <c r="L23" s="2" t="n">
        <v>1</v>
      </c>
      <c r="M23" s="2" t="n">
        <v>0.3333333333333333</v>
      </c>
      <c r="N23" s="2" t="n">
        <v>1</v>
      </c>
      <c r="O23" s="2" t="n">
        <v>0.8333333333333334</v>
      </c>
      <c r="P23" s="3" t="n">
        <v>49286.94736842105</v>
      </c>
      <c r="Q23" s="3" t="n">
        <v>1</v>
      </c>
      <c r="R23" s="3" t="n">
        <v>49286.94736842105</v>
      </c>
      <c r="S23" t="n">
        <v>49371</v>
      </c>
      <c r="T23" s="3" t="n">
        <v>220.7017543859649</v>
      </c>
      <c r="U23" s="3" t="n">
        <v>185.5614035087719</v>
      </c>
      <c r="V23" s="3" t="n">
        <v>44950.08771929824</v>
      </c>
      <c r="W23" s="3" t="n">
        <v>0.9120079477289457</v>
      </c>
      <c r="X23" t="n">
        <v>1</v>
      </c>
      <c r="Y23" t="n">
        <v>0</v>
      </c>
      <c r="Z23" s="3" t="n">
        <v>3.449031716898868</v>
      </c>
      <c r="AA23" s="4" t="n">
        <v>0.002247908771929825</v>
      </c>
      <c r="AB23" s="3" t="n">
        <v>1</v>
      </c>
      <c r="AC23" s="3" t="n">
        <v>382.42171281222</v>
      </c>
      <c r="AD23" s="4" t="n">
        <v>0.1281308</v>
      </c>
      <c r="AE23" t="n">
        <v>0</v>
      </c>
    </row>
    <row r="24">
      <c r="A24" t="inlineStr">
        <is>
          <t>hard</t>
        </is>
      </c>
      <c r="B24" t="inlineStr">
        <is>
          <t>baseline @deepseek-v4.1-flash</t>
        </is>
      </c>
      <c r="C24" t="n">
        <v>3</v>
      </c>
      <c r="D24" t="n">
        <v>57</v>
      </c>
      <c r="E24" s="2" t="n">
        <v>0.9649122807017544</v>
      </c>
      <c r="J24" s="2" t="n">
        <v>1</v>
      </c>
      <c r="K24" s="2" t="n">
        <v>1</v>
      </c>
      <c r="L24" s="2" t="n">
        <v>1</v>
      </c>
      <c r="M24" s="2" t="n">
        <v>0.6666666666666666</v>
      </c>
      <c r="N24" s="2" t="n">
        <v>1</v>
      </c>
      <c r="O24" s="2" t="n">
        <v>1</v>
      </c>
      <c r="P24" s="3" t="n">
        <v>50613.9649122807</v>
      </c>
      <c r="Q24" s="3" t="n">
        <v>1.026924320022098</v>
      </c>
      <c r="R24" s="3" t="n">
        <v>50613.9649122807</v>
      </c>
      <c r="S24" t="n">
        <v>50683</v>
      </c>
      <c r="T24" s="3" t="n">
        <v>1069.526315789474</v>
      </c>
      <c r="U24" s="3" t="n">
        <v>1029.087719298246</v>
      </c>
      <c r="V24" s="3" t="n">
        <v>48691.64912280702</v>
      </c>
      <c r="W24" s="3" t="n">
        <v>0.9620200513276275</v>
      </c>
      <c r="X24" t="n">
        <v>1</v>
      </c>
      <c r="Y24" t="n">
        <v>0</v>
      </c>
      <c r="Z24" s="3" t="n">
        <v>7.753878672917684</v>
      </c>
      <c r="AA24" s="4" t="n">
        <v>0.002152276210526316</v>
      </c>
      <c r="AB24" s="3" t="n">
        <v>0.9574570985274423</v>
      </c>
      <c r="AC24" s="3" t="n">
        <v>448.3217702182358</v>
      </c>
      <c r="AD24" s="4" t="n">
        <v>0.122679744</v>
      </c>
      <c r="AE24" t="n">
        <v>0</v>
      </c>
    </row>
    <row r="25">
      <c r="A25" t="inlineStr">
        <is>
          <t>hard</t>
        </is>
      </c>
      <c r="B25" t="inlineStr">
        <is>
          <t>baseline @glm-5.3-flash</t>
        </is>
      </c>
      <c r="C25" t="n">
        <v>3</v>
      </c>
      <c r="D25" t="n">
        <v>57</v>
      </c>
      <c r="E25" s="2" t="n">
        <v>1</v>
      </c>
      <c r="J25" s="2" t="n">
        <v>1</v>
      </c>
      <c r="K25" s="2" t="n">
        <v>1</v>
      </c>
      <c r="L25" s="2" t="n">
        <v>1</v>
      </c>
      <c r="M25" s="2" t="n">
        <v>1</v>
      </c>
      <c r="N25" s="2" t="n">
        <v>1</v>
      </c>
      <c r="O25" s="2" t="n">
        <v>1</v>
      </c>
      <c r="P25" s="3" t="n">
        <v>49650.54385964912</v>
      </c>
      <c r="Q25" s="3" t="n">
        <v>1.007377135542808</v>
      </c>
      <c r="R25" s="3" t="n">
        <v>49650.54385964912</v>
      </c>
      <c r="S25" t="n">
        <v>49760</v>
      </c>
      <c r="T25" s="3" t="n">
        <v>2005.210526315789</v>
      </c>
      <c r="U25" s="3" t="n">
        <v>1921.947368421053</v>
      </c>
      <c r="V25" s="3" t="n">
        <v>47991.01754385965</v>
      </c>
      <c r="W25" s="3" t="n">
        <v>0.9665758683232035</v>
      </c>
      <c r="X25" t="n">
        <v>1</v>
      </c>
      <c r="Y25" t="n">
        <v>0</v>
      </c>
      <c r="Z25" s="3" t="n">
        <v>14.38668011364184</v>
      </c>
      <c r="AA25" s="4" t="n">
        <v>0.002691264736842105</v>
      </c>
      <c r="AB25" s="3" t="n">
        <v>1.197230408301517</v>
      </c>
      <c r="AC25" s="3" t="n">
        <v>371.5725124735915</v>
      </c>
      <c r="AD25" s="4" t="n">
        <v>0.15340209</v>
      </c>
      <c r="AE25" t="n">
        <v>0</v>
      </c>
    </row>
    <row r="26">
      <c r="A26" t="inlineStr">
        <is>
          <t>hard</t>
        </is>
      </c>
      <c r="B26" t="inlineStr">
        <is>
          <t>repl</t>
        </is>
      </c>
      <c r="C26" t="n">
        <v>3</v>
      </c>
      <c r="D26" t="n">
        <v>57</v>
      </c>
      <c r="E26" s="2" t="n">
        <v>0.8245614035087719</v>
      </c>
      <c r="J26" s="2" t="n">
        <v>0.7777777777777778</v>
      </c>
      <c r="K26" s="2" t="n">
        <v>1</v>
      </c>
      <c r="L26" s="2" t="n">
        <v>0.8333333333333334</v>
      </c>
      <c r="M26" s="2" t="n">
        <v>0.5</v>
      </c>
      <c r="N26" s="2" t="n">
        <v>0.6666666666666666</v>
      </c>
      <c r="O26" s="2" t="n">
        <v>0.9166666666666666</v>
      </c>
      <c r="P26" s="3" t="n">
        <v>5328.263157894737</v>
      </c>
      <c r="Q26" s="3" t="n">
        <v>0.1081069825255325</v>
      </c>
      <c r="R26" t="n">
        <v>2222</v>
      </c>
      <c r="S26" t="n">
        <v>9919</v>
      </c>
      <c r="T26" s="3" t="n">
        <v>356.4385964912281</v>
      </c>
      <c r="U26" s="3" t="n">
        <v>91.08771929824562</v>
      </c>
      <c r="V26" s="3" t="n">
        <v>3316.491228070176</v>
      </c>
      <c r="W26" s="3" t="n">
        <v>0.6224338268946465</v>
      </c>
      <c r="X26" s="3" t="n">
        <v>3.105263157894737</v>
      </c>
      <c r="Y26" s="3" t="n">
        <v>2.12280701754386</v>
      </c>
      <c r="Z26" s="3" t="n">
        <v>6.341584130337364</v>
      </c>
      <c r="AA26" s="4" t="n">
        <v>0.0009698929824561403</v>
      </c>
      <c r="AB26" s="3" t="n">
        <v>0.4314645658967243</v>
      </c>
      <c r="AC26" s="3" t="n">
        <v>850.1570981786741</v>
      </c>
      <c r="AD26" s="4" t="n">
        <v>0.0552839</v>
      </c>
      <c r="AE26" t="n">
        <v>0</v>
      </c>
    </row>
    <row r="27">
      <c r="A27" t="inlineStr">
        <is>
          <t>hard</t>
        </is>
      </c>
      <c r="B27" t="inlineStr">
        <is>
          <t>repl @deepseek-v4.1-flash</t>
        </is>
      </c>
      <c r="C27" t="n">
        <v>3</v>
      </c>
      <c r="D27" t="n">
        <v>57</v>
      </c>
      <c r="E27" s="2" t="n">
        <v>0.8596491228070176</v>
      </c>
      <c r="J27" s="2" t="n">
        <v>0.7777777777777778</v>
      </c>
      <c r="K27" s="2" t="n">
        <v>1</v>
      </c>
      <c r="L27" s="2" t="n">
        <v>0.5</v>
      </c>
      <c r="M27" s="2" t="n">
        <v>0.6666666666666666</v>
      </c>
      <c r="N27" s="2" t="n">
        <v>1</v>
      </c>
      <c r="O27" s="2" t="n">
        <v>0.9583333333333334</v>
      </c>
      <c r="P27" s="3" t="n">
        <v>11043.38596491228</v>
      </c>
      <c r="Q27" s="3" t="n">
        <v>0.2240630948872268</v>
      </c>
      <c r="R27" s="3" t="n">
        <v>2823.614035087719</v>
      </c>
      <c r="S27" t="n">
        <v>35700</v>
      </c>
      <c r="T27" s="3" t="n">
        <v>678.4736842105264</v>
      </c>
      <c r="U27" s="3" t="n">
        <v>211.7017543859649</v>
      </c>
      <c r="V27" s="3" t="n">
        <v>7554.245614035088</v>
      </c>
      <c r="W27" s="3" t="n">
        <v>0.6840515796547271</v>
      </c>
      <c r="X27" s="3" t="n">
        <v>4.701754385964913</v>
      </c>
      <c r="Y27" s="3" t="n">
        <v>3.859649122807018</v>
      </c>
      <c r="Z27" s="3" t="n">
        <v>10.25740816300375</v>
      </c>
      <c r="AA27" s="4" t="n">
        <v>0.001853575333333333</v>
      </c>
      <c r="AB27" s="3" t="n">
        <v>0.8245776503385602</v>
      </c>
      <c r="AC27" s="3" t="n">
        <v>463.7788965723275</v>
      </c>
      <c r="AD27" s="4" t="n">
        <v>0.105653794</v>
      </c>
      <c r="AE27" t="n">
        <v>0</v>
      </c>
    </row>
    <row r="28">
      <c r="A28" t="inlineStr">
        <is>
          <t>hard</t>
        </is>
      </c>
      <c r="B28" t="inlineStr">
        <is>
          <t>repl @glm-5.3-flash</t>
        </is>
      </c>
      <c r="C28" t="n">
        <v>3</v>
      </c>
      <c r="D28" t="n">
        <v>57</v>
      </c>
      <c r="E28" s="2" t="n">
        <v>0.8947368421052632</v>
      </c>
      <c r="J28" s="2" t="n">
        <v>0.8888888888888888</v>
      </c>
      <c r="K28" s="2" t="n">
        <v>1</v>
      </c>
      <c r="L28" s="2" t="n">
        <v>0.8333333333333334</v>
      </c>
      <c r="M28" s="2" t="n">
        <v>0.6666666666666666</v>
      </c>
      <c r="N28" s="2" t="n">
        <v>0.8333333333333334</v>
      </c>
      <c r="O28" s="2" t="n">
        <v>0.9583333333333334</v>
      </c>
      <c r="P28" s="3" t="n">
        <v>6278.140350877193</v>
      </c>
      <c r="Q28" s="3" t="n">
        <v>0.127379370930562</v>
      </c>
      <c r="R28" s="3" t="n">
        <v>1905.719298245614</v>
      </c>
      <c r="S28" t="n">
        <v>16033</v>
      </c>
      <c r="T28" s="3" t="n">
        <v>564.2631578947369</v>
      </c>
      <c r="U28" s="3" t="n">
        <v>159.9473684210526</v>
      </c>
      <c r="V28" s="3" t="n">
        <v>3694.035087719298</v>
      </c>
      <c r="W28" s="3" t="n">
        <v>0.5883963851179531</v>
      </c>
      <c r="X28" s="3" t="n">
        <v>4.140350877192983</v>
      </c>
      <c r="Y28" s="3" t="n">
        <v>3.456140350877193</v>
      </c>
      <c r="Z28" s="3" t="n">
        <v>22.50830142958122</v>
      </c>
      <c r="AA28" s="4" t="n">
        <v>0.0006193344480701755</v>
      </c>
      <c r="AB28" s="3" t="n">
        <v>0.2755158286688291</v>
      </c>
      <c r="AC28" s="3" t="n">
        <v>1444.674755123394</v>
      </c>
      <c r="AD28" s="4" t="n">
        <v>0.03530206354</v>
      </c>
      <c r="AE28" t="n">
        <v>0</v>
      </c>
    </row>
    <row r="29">
      <c r="A29" t="inlineStr">
        <is>
          <t>hard</t>
        </is>
      </c>
      <c r="B29" t="inlineStr">
        <is>
          <t>repl [maskprev]</t>
        </is>
      </c>
      <c r="C29" t="n">
        <v>3</v>
      </c>
      <c r="D29" t="n">
        <v>24</v>
      </c>
      <c r="E29" s="2" t="n">
        <v>0.9166666666666666</v>
      </c>
      <c r="O29" s="2" t="n">
        <v>0.9166666666666666</v>
      </c>
      <c r="P29" t="n">
        <v>3718</v>
      </c>
      <c r="Q29" s="3" t="n">
        <v>0.07543579382605836</v>
      </c>
      <c r="R29" s="3" t="n">
        <v>1764.333333333333</v>
      </c>
      <c r="S29" t="n">
        <v>4829</v>
      </c>
      <c r="T29" s="3" t="n">
        <v>254.4166666666667</v>
      </c>
      <c r="U29" s="3" t="n">
        <v>54.79166666666666</v>
      </c>
      <c r="V29" s="3" t="n">
        <v>1387.541666666667</v>
      </c>
      <c r="W29" s="3" t="n">
        <v>0.3731957145418684</v>
      </c>
      <c r="X29" s="3" t="n">
        <v>2.666666666666667</v>
      </c>
      <c r="Y29" s="3" t="n">
        <v>1.666666666666667</v>
      </c>
      <c r="Z29" s="3" t="n">
        <v>4.916210879882176</v>
      </c>
      <c r="AA29" s="4" t="n">
        <v>0.0008795966666666667</v>
      </c>
      <c r="AB29" s="3" t="n">
        <v>0.3912955354996613</v>
      </c>
      <c r="AC29" s="3" t="n">
        <v>1042.1443161449</v>
      </c>
      <c r="AD29" s="4" t="n">
        <v>0.02111032</v>
      </c>
      <c r="AE29" t="n">
        <v>0</v>
      </c>
    </row>
    <row r="30">
      <c r="A30" t="inlineStr">
        <is>
          <t>hard</t>
        </is>
      </c>
      <c r="B30" t="inlineStr">
        <is>
          <t>vector_rag</t>
        </is>
      </c>
      <c r="C30" t="n">
        <v>3</v>
      </c>
      <c r="D30" t="n">
        <v>57</v>
      </c>
      <c r="E30" s="2" t="n">
        <v>0.4035087719298245</v>
      </c>
      <c r="J30" s="2" t="n">
        <v>0.7777777777777778</v>
      </c>
      <c r="K30" s="2" t="n">
        <v>0.6666666666666666</v>
      </c>
      <c r="L30" s="2" t="n">
        <v>0</v>
      </c>
      <c r="M30" s="2" t="n">
        <v>0.1666666666666667</v>
      </c>
      <c r="N30" s="2" t="n">
        <v>0.5</v>
      </c>
      <c r="O30" s="2" t="n">
        <v>0.3333333333333333</v>
      </c>
      <c r="P30" s="3" t="n">
        <v>1538.473684210526</v>
      </c>
      <c r="Q30" s="3" t="n">
        <v>0.03121462712450825</v>
      </c>
      <c r="R30" s="3" t="n">
        <v>1538.473684210526</v>
      </c>
      <c r="S30" t="n">
        <v>2886</v>
      </c>
      <c r="T30" s="3" t="n">
        <v>113.3684210526316</v>
      </c>
      <c r="U30" s="3" t="n">
        <v>78.29824561403508</v>
      </c>
      <c r="V30" s="3" t="n">
        <v>918.6315789473684</v>
      </c>
      <c r="W30" s="3" t="n">
        <v>0.5971058123225343</v>
      </c>
      <c r="X30" t="n">
        <v>1</v>
      </c>
      <c r="Y30" t="n">
        <v>0</v>
      </c>
      <c r="Z30" s="3" t="n">
        <v>2.352395844041256</v>
      </c>
      <c r="AA30" s="4" t="n">
        <v>0.0002956168421052632</v>
      </c>
      <c r="AB30" s="3" t="n">
        <v>0.1315074907828563</v>
      </c>
      <c r="AC30" s="3" t="n">
        <v>1364.972202044372</v>
      </c>
      <c r="AD30" s="4" t="n">
        <v>0.01685016</v>
      </c>
      <c r="AE30" t="n">
        <v>0</v>
      </c>
    </row>
    <row r="31">
      <c r="A31" t="inlineStr">
        <is>
          <t>hard</t>
        </is>
      </c>
      <c r="B31" t="inlineStr">
        <is>
          <t>vectorcontext_v1</t>
        </is>
      </c>
      <c r="C31" t="n">
        <v>3</v>
      </c>
      <c r="D31" t="n">
        <v>57</v>
      </c>
      <c r="E31" s="2" t="n">
        <v>0.9298245614035088</v>
      </c>
      <c r="J31" s="2" t="n">
        <v>0.7777777777777778</v>
      </c>
      <c r="K31" s="2" t="n">
        <v>1</v>
      </c>
      <c r="L31" s="2" t="n">
        <v>1</v>
      </c>
      <c r="M31" s="2" t="n">
        <v>0.8333333333333334</v>
      </c>
      <c r="N31" s="2" t="n">
        <v>0.8333333333333334</v>
      </c>
      <c r="O31" s="2" t="n">
        <v>1</v>
      </c>
      <c r="P31" s="3" t="n">
        <v>26821.82456140351</v>
      </c>
      <c r="Q31" s="3" t="n">
        <v>0.5441973178194576</v>
      </c>
      <c r="R31" s="3" t="n">
        <v>15433.08771929825</v>
      </c>
      <c r="S31" t="n">
        <v>74910</v>
      </c>
      <c r="T31" s="3" t="n">
        <v>391.859649122807</v>
      </c>
      <c r="U31" s="3" t="n">
        <v>217.1754385964912</v>
      </c>
      <c r="V31" s="3" t="n">
        <v>15164.49122807018</v>
      </c>
      <c r="W31" s="3" t="n">
        <v>0.5653788090871272</v>
      </c>
      <c r="X31" s="3" t="n">
        <v>2.754385964912281</v>
      </c>
      <c r="Y31" s="3" t="n">
        <v>4.736842105263158</v>
      </c>
      <c r="Z31" s="3" t="n">
        <v>7.253195298345466</v>
      </c>
      <c r="AA31" s="4" t="n">
        <v>0.003660453333333333</v>
      </c>
      <c r="AB31" s="3" t="n">
        <v>1.628381622529478</v>
      </c>
      <c r="AC31" s="3" t="n">
        <v>254.0189634262538</v>
      </c>
      <c r="AD31" s="4" t="n">
        <v>0.20864584</v>
      </c>
      <c r="AE31" t="n">
        <v>0</v>
      </c>
    </row>
    <row r="32">
      <c r="A32" t="inlineStr">
        <is>
          <t>hard</t>
        </is>
      </c>
      <c r="B32" t="inlineStr">
        <is>
          <t>vectorcontext_v4</t>
        </is>
      </c>
      <c r="C32" t="n">
        <v>3</v>
      </c>
      <c r="D32" t="n">
        <v>57</v>
      </c>
      <c r="E32" s="2" t="n">
        <v>1</v>
      </c>
      <c r="J32" s="2" t="n">
        <v>1</v>
      </c>
      <c r="K32" s="2" t="n">
        <v>1</v>
      </c>
      <c r="L32" s="2" t="n">
        <v>1</v>
      </c>
      <c r="M32" s="2" t="n">
        <v>1</v>
      </c>
      <c r="N32" s="2" t="n">
        <v>1</v>
      </c>
      <c r="O32" s="2" t="n">
        <v>1</v>
      </c>
      <c r="P32" s="3" t="n">
        <v>4933.842105263157</v>
      </c>
      <c r="Q32" s="3" t="n">
        <v>0.1001044367463575</v>
      </c>
      <c r="R32" s="3" t="n">
        <v>2458.631578947368</v>
      </c>
      <c r="S32" t="n">
        <v>8805</v>
      </c>
      <c r="T32" s="3" t="n">
        <v>165.3859649122807</v>
      </c>
      <c r="U32" s="3" t="n">
        <v>39.12280701754386</v>
      </c>
      <c r="V32" s="3" t="n">
        <v>2500.771929824562</v>
      </c>
      <c r="W32" s="3" t="n">
        <v>0.5068609567292136</v>
      </c>
      <c r="X32" s="3" t="n">
        <v>2.543859649122807</v>
      </c>
      <c r="Y32" s="3" t="n">
        <v>1.684210526315789</v>
      </c>
      <c r="Z32" s="3" t="n">
        <v>3.893539319958603</v>
      </c>
      <c r="AA32" s="4" t="n">
        <v>0.000823449649122807</v>
      </c>
      <c r="AB32" s="3" t="n">
        <v>0.3663180905761925</v>
      </c>
      <c r="AC32" s="3" t="n">
        <v>1214.40333487939</v>
      </c>
      <c r="AD32" s="4" t="n">
        <v>0.04693663</v>
      </c>
      <c r="AE32" t="n">
        <v>0</v>
      </c>
    </row>
    <row r="33">
      <c r="A33" t="inlineStr">
        <is>
          <t>hard</t>
        </is>
      </c>
      <c r="B33" t="inlineStr">
        <is>
          <t>vectorcontext_v4 [v4r]</t>
        </is>
      </c>
      <c r="C33" t="n">
        <v>3</v>
      </c>
      <c r="D33" t="n">
        <v>57</v>
      </c>
      <c r="E33" s="2" t="n">
        <v>1</v>
      </c>
      <c r="J33" s="2" t="n">
        <v>1</v>
      </c>
      <c r="K33" s="2" t="n">
        <v>1</v>
      </c>
      <c r="L33" s="2" t="n">
        <v>1</v>
      </c>
      <c r="M33" s="2" t="n">
        <v>1</v>
      </c>
      <c r="N33" s="2" t="n">
        <v>1</v>
      </c>
      <c r="O33" s="2" t="n">
        <v>1</v>
      </c>
      <c r="P33" s="3" t="n">
        <v>5396.087719298245</v>
      </c>
      <c r="Q33" s="3" t="n">
        <v>0.1094830986176191</v>
      </c>
      <c r="R33" s="3" t="n">
        <v>2608.035087719298</v>
      </c>
      <c r="S33" t="n">
        <v>8620</v>
      </c>
      <c r="T33" s="3" t="n">
        <v>158.2280701754386</v>
      </c>
      <c r="U33" s="3" t="n">
        <v>38.80701754385965</v>
      </c>
      <c r="V33" s="3" t="n">
        <v>4235.263157894737</v>
      </c>
      <c r="W33" s="3" t="n">
        <v>0.7848766325180362</v>
      </c>
      <c r="X33" s="3" t="n">
        <v>2.614035087719298</v>
      </c>
      <c r="Y33" s="3" t="n">
        <v>1.701754385964912</v>
      </c>
      <c r="Z33" s="3" t="n">
        <v>4.926002498258624</v>
      </c>
      <c r="AA33" s="4" t="n">
        <v>0.0005645238596491228</v>
      </c>
      <c r="AB33" s="3" t="n">
        <v>0.2511329048128943</v>
      </c>
      <c r="AC33" s="3" t="n">
        <v>1771.404313400581</v>
      </c>
      <c r="AD33" s="4" t="n">
        <v>0.03217786</v>
      </c>
      <c r="AE33" t="n">
        <v>0</v>
      </c>
    </row>
    <row r="34">
      <c r="A34" t="inlineStr">
        <is>
          <t>hard</t>
        </is>
      </c>
      <c r="B34" t="inlineStr">
        <is>
          <t>vectorcontext_v5 [maskprev]</t>
        </is>
      </c>
      <c r="C34" t="n">
        <v>3</v>
      </c>
      <c r="D34" t="n">
        <v>24</v>
      </c>
      <c r="E34" s="2" t="n">
        <v>1</v>
      </c>
      <c r="O34" s="2" t="n">
        <v>1</v>
      </c>
      <c r="P34" s="3" t="n">
        <v>3691.166666666667</v>
      </c>
      <c r="Q34" s="3" t="n">
        <v>0.07489136300276647</v>
      </c>
      <c r="R34" s="3" t="n">
        <v>2107.083333333333</v>
      </c>
      <c r="S34" t="n">
        <v>4338</v>
      </c>
      <c r="T34" s="3" t="n">
        <v>110.2916666666667</v>
      </c>
      <c r="U34" s="3" t="n">
        <v>24.33333333333333</v>
      </c>
      <c r="V34" s="3" t="n">
        <v>2976.75</v>
      </c>
      <c r="W34" s="3" t="n">
        <v>0.806452341174877</v>
      </c>
      <c r="X34" s="3" t="n">
        <v>2.083333333333333</v>
      </c>
      <c r="Y34" s="3" t="n">
        <v>1.083333333333333</v>
      </c>
      <c r="Z34" s="3" t="n">
        <v>3.333521415789922</v>
      </c>
      <c r="AA34" s="4" t="n">
        <v>0.0003702675</v>
      </c>
      <c r="AB34" s="3" t="n">
        <v>0.164716426495425</v>
      </c>
      <c r="AC34" s="3" t="n">
        <v>2700.750133349538</v>
      </c>
      <c r="AD34" s="4" t="n">
        <v>0.008886420000000001</v>
      </c>
      <c r="AE34" t="n">
        <v>0</v>
      </c>
    </row>
    <row r="35">
      <c r="A35" t="inlineStr">
        <is>
          <t>hard</t>
        </is>
      </c>
      <c r="B35" t="inlineStr">
        <is>
          <t>vectorcontext_v5 [v5]</t>
        </is>
      </c>
      <c r="C35" t="n">
        <v>3</v>
      </c>
      <c r="D35" t="n">
        <v>57</v>
      </c>
      <c r="E35" s="2" t="n">
        <v>1</v>
      </c>
      <c r="J35" s="2" t="n">
        <v>1</v>
      </c>
      <c r="K35" s="2" t="n">
        <v>1</v>
      </c>
      <c r="L35" s="2" t="n">
        <v>1</v>
      </c>
      <c r="M35" s="2" t="n">
        <v>1</v>
      </c>
      <c r="N35" s="2" t="n">
        <v>1</v>
      </c>
      <c r="O35" s="2" t="n">
        <v>1</v>
      </c>
      <c r="P35" s="3" t="n">
        <v>5262.140350877193</v>
      </c>
      <c r="Q35" s="3" t="n">
        <v>0.1067653939194605</v>
      </c>
      <c r="R35" s="3" t="n">
        <v>2750.80701754386</v>
      </c>
      <c r="S35" t="n">
        <v>7385</v>
      </c>
      <c r="T35" s="3" t="n">
        <v>171.8070175438596</v>
      </c>
      <c r="U35" s="3" t="n">
        <v>37.45614035087719</v>
      </c>
      <c r="V35" s="3" t="n">
        <v>4083.842105263158</v>
      </c>
      <c r="W35" s="3" t="n">
        <v>0.7760800421414807</v>
      </c>
      <c r="X35" s="3" t="n">
        <v>2.385964912280702</v>
      </c>
      <c r="Y35" s="3" t="n">
        <v>1.614035087719298</v>
      </c>
      <c r="Z35" s="3" t="n">
        <v>4.577574947424102</v>
      </c>
      <c r="AA35" s="4" t="n">
        <v>0.0005821871929824561</v>
      </c>
      <c r="AB35" s="3" t="n">
        <v>0.2589905783777203</v>
      </c>
      <c r="AC35" s="3" t="n">
        <v>1717.660594485345</v>
      </c>
      <c r="AD35" s="4" t="n">
        <v>0.03318467</v>
      </c>
      <c r="AE35" t="n">
        <v>0</v>
      </c>
    </row>
    <row r="36">
      <c r="A36" t="inlineStr">
        <is>
          <t>hard</t>
        </is>
      </c>
      <c r="B36" t="inlineStr">
        <is>
          <t>vectorcontext_v5 [v5] @deepseek-v4.1-flash</t>
        </is>
      </c>
      <c r="C36" t="n">
        <v>3</v>
      </c>
      <c r="D36" t="n">
        <v>57</v>
      </c>
      <c r="E36" s="2" t="n">
        <v>1</v>
      </c>
      <c r="J36" s="2" t="n">
        <v>1</v>
      </c>
      <c r="K36" s="2" t="n">
        <v>1</v>
      </c>
      <c r="L36" s="2" t="n">
        <v>1</v>
      </c>
      <c r="M36" s="2" t="n">
        <v>1</v>
      </c>
      <c r="N36" s="2" t="n">
        <v>1</v>
      </c>
      <c r="O36" s="2" t="n">
        <v>1</v>
      </c>
      <c r="P36" s="3" t="n">
        <v>11498.57894736842</v>
      </c>
      <c r="Q36" s="3" t="n">
        <v>0.2332986634659331</v>
      </c>
      <c r="R36" s="3" t="n">
        <v>4036.175438596491</v>
      </c>
      <c r="S36" t="n">
        <v>23989</v>
      </c>
      <c r="T36" s="3" t="n">
        <v>560.8771929824561</v>
      </c>
      <c r="U36" s="3" t="n">
        <v>216.4912280701755</v>
      </c>
      <c r="V36" s="3" t="n">
        <v>7776.561403508772</v>
      </c>
      <c r="W36" s="3" t="n">
        <v>0.6763063017703179</v>
      </c>
      <c r="X36" s="3" t="n">
        <v>3.403508771929824</v>
      </c>
      <c r="Y36" s="3" t="n">
        <v>2.964912280701754</v>
      </c>
      <c r="Z36" s="3" t="n">
        <v>12.98434074719747</v>
      </c>
      <c r="AA36" s="4" t="n">
        <v>0.001833020421052632</v>
      </c>
      <c r="AB36" s="3" t="n">
        <v>0.8154336350042301</v>
      </c>
      <c r="AC36" s="3" t="n">
        <v>545.5476592157872</v>
      </c>
      <c r="AD36" s="4" t="n">
        <v>0.104482164</v>
      </c>
      <c r="AE36" t="n">
        <v>0</v>
      </c>
    </row>
    <row r="37">
      <c r="A37" t="inlineStr">
        <is>
          <t>hard</t>
        </is>
      </c>
      <c r="B37" t="inlineStr">
        <is>
          <t>vectorcontext_v5 [v5] @glm-5.3-flash</t>
        </is>
      </c>
      <c r="C37" t="n">
        <v>3</v>
      </c>
      <c r="D37" t="n">
        <v>57</v>
      </c>
      <c r="E37" s="2" t="n">
        <v>1</v>
      </c>
      <c r="J37" s="2" t="n">
        <v>1</v>
      </c>
      <c r="K37" s="2" t="n">
        <v>1</v>
      </c>
      <c r="L37" s="2" t="n">
        <v>1</v>
      </c>
      <c r="M37" s="2" t="n">
        <v>1</v>
      </c>
      <c r="N37" s="2" t="n">
        <v>1</v>
      </c>
      <c r="O37" s="2" t="n">
        <v>1</v>
      </c>
      <c r="P37" s="3" t="n">
        <v>7500.403508771929</v>
      </c>
      <c r="Q37" s="3" t="n">
        <v>0.15217829281871</v>
      </c>
      <c r="R37" s="3" t="n">
        <v>3155.228070175438</v>
      </c>
      <c r="S37" t="n">
        <v>13703</v>
      </c>
      <c r="T37" s="3" t="n">
        <v>467.3684210526316</v>
      </c>
      <c r="U37" s="3" t="n">
        <v>207.9649122807018</v>
      </c>
      <c r="V37" s="3" t="n">
        <v>5190.736842105263</v>
      </c>
      <c r="W37" s="3" t="n">
        <v>0.6920610119221656</v>
      </c>
      <c r="X37" s="3" t="n">
        <v>2.87719298245614</v>
      </c>
      <c r="Y37" s="3" t="n">
        <v>2.508771929824561</v>
      </c>
      <c r="Z37" s="3" t="n">
        <v>19.67209167229502</v>
      </c>
      <c r="AA37" s="4" t="n">
        <v>0.0006753170787719298</v>
      </c>
      <c r="AB37" s="3" t="n">
        <v>0.3004201448051522</v>
      </c>
      <c r="AC37" s="3" t="n">
        <v>1480.785887746996</v>
      </c>
      <c r="AD37" s="4" t="n">
        <v>0.03849307349</v>
      </c>
      <c r="AE37" t="n">
        <v>0</v>
      </c>
    </row>
    <row r="38">
      <c r="A38" t="inlineStr">
        <is>
          <t>hard</t>
        </is>
      </c>
      <c r="B38" t="inlineStr">
        <is>
          <t>vectorcontext_v5 [v5min]</t>
        </is>
      </c>
      <c r="C38" t="n">
        <v>3</v>
      </c>
      <c r="D38" t="n">
        <v>57</v>
      </c>
      <c r="E38" s="2" t="n">
        <v>1</v>
      </c>
      <c r="J38" s="2" t="n">
        <v>1</v>
      </c>
      <c r="K38" s="2" t="n">
        <v>1</v>
      </c>
      <c r="L38" s="2" t="n">
        <v>1</v>
      </c>
      <c r="M38" s="2" t="n">
        <v>1</v>
      </c>
      <c r="N38" s="2" t="n">
        <v>1</v>
      </c>
      <c r="O38" s="2" t="n">
        <v>1</v>
      </c>
      <c r="P38" s="3" t="n">
        <v>5676.245614035088</v>
      </c>
      <c r="Q38" s="3" t="n">
        <v>0.1151673194853198</v>
      </c>
      <c r="R38" s="3" t="n">
        <v>3075.649122807018</v>
      </c>
      <c r="S38" t="n">
        <v>11663</v>
      </c>
      <c r="T38" s="3" t="n">
        <v>166.6315789473684</v>
      </c>
      <c r="U38" s="3" t="n">
        <v>42.24561403508772</v>
      </c>
      <c r="V38" s="3" t="n">
        <v>4012.80701754386</v>
      </c>
      <c r="W38" s="3" t="n">
        <v>0.7069473892429515</v>
      </c>
      <c r="X38" s="3" t="n">
        <v>2.491228070175439</v>
      </c>
      <c r="Y38" s="3" t="n">
        <v>1.736842105263158</v>
      </c>
      <c r="Z38" s="3" t="n">
        <v>4.617926559950176</v>
      </c>
      <c r="AA38" s="4" t="n">
        <v>0.0006958508771929824</v>
      </c>
      <c r="AB38" s="3" t="n">
        <v>0.3095547674719896</v>
      </c>
      <c r="AC38" s="3" t="n">
        <v>1437.089515549561</v>
      </c>
      <c r="AD38" s="4" t="n">
        <v>0.0396635</v>
      </c>
      <c r="AE38" t="n">
        <v>0</v>
      </c>
    </row>
    <row r="39">
      <c r="A39" t="inlineStr">
        <is>
          <t>hard</t>
        </is>
      </c>
      <c r="B39" t="inlineStr">
        <is>
          <t>vectorcontext_v5 [v5pre]</t>
        </is>
      </c>
      <c r="C39" t="n">
        <v>3</v>
      </c>
      <c r="D39" t="n">
        <v>57</v>
      </c>
      <c r="E39" s="2" t="n">
        <v>1</v>
      </c>
      <c r="J39" s="2" t="n">
        <v>1</v>
      </c>
      <c r="K39" s="2" t="n">
        <v>1</v>
      </c>
      <c r="L39" s="2" t="n">
        <v>1</v>
      </c>
      <c r="M39" s="2" t="n">
        <v>1</v>
      </c>
      <c r="N39" s="2" t="n">
        <v>1</v>
      </c>
      <c r="O39" s="2" t="n">
        <v>1</v>
      </c>
      <c r="P39" s="3" t="n">
        <v>5216.666666666667</v>
      </c>
      <c r="Q39" s="3" t="n">
        <v>0.1058427625405965</v>
      </c>
      <c r="R39" s="3" t="n">
        <v>2764.491228070176</v>
      </c>
      <c r="S39" t="n">
        <v>8914</v>
      </c>
      <c r="T39" s="3" t="n">
        <v>167.5438596491228</v>
      </c>
      <c r="U39" s="3" t="n">
        <v>35.91228070175438</v>
      </c>
      <c r="V39" s="3" t="n">
        <v>3963.719298245614</v>
      </c>
      <c r="W39" s="3" t="n">
        <v>0.7598183958298301</v>
      </c>
      <c r="X39" s="3" t="n">
        <v>2.350877192982456</v>
      </c>
      <c r="Y39" s="3" t="n">
        <v>1.526315789473684</v>
      </c>
      <c r="Z39" s="3" t="n">
        <v>4.184802360701979</v>
      </c>
      <c r="AA39" s="4" t="n">
        <v>0.0005933242105263158</v>
      </c>
      <c r="AB39" s="3" t="n">
        <v>0.2639449687350738</v>
      </c>
      <c r="AC39" s="3" t="n">
        <v>1685.419172618858</v>
      </c>
      <c r="AD39" s="4" t="n">
        <v>0.03381948</v>
      </c>
      <c r="AE39" t="n">
        <v>0</v>
      </c>
    </row>
    <row r="40">
      <c r="A40" t="inlineStr">
        <is>
          <t>hardx3</t>
        </is>
      </c>
      <c r="B40" t="inlineStr">
        <is>
          <t>baseline</t>
        </is>
      </c>
      <c r="C40" t="n">
        <v>1</v>
      </c>
      <c r="D40" t="n">
        <v>57</v>
      </c>
      <c r="E40" s="2" t="n">
        <v>0.7017543859649122</v>
      </c>
      <c r="J40" s="2" t="n">
        <v>0.8888888888888888</v>
      </c>
      <c r="K40" s="2" t="n">
        <v>1</v>
      </c>
      <c r="L40" s="2" t="n">
        <v>0.5</v>
      </c>
      <c r="M40" s="2" t="n">
        <v>0.5</v>
      </c>
      <c r="N40" s="2" t="n">
        <v>0.8333333333333334</v>
      </c>
      <c r="O40" s="2" t="n">
        <v>0.625</v>
      </c>
      <c r="P40" s="3" t="n">
        <v>76159.26315789473</v>
      </c>
      <c r="Q40" s="3" t="n">
        <v>1</v>
      </c>
      <c r="R40" s="3" t="n">
        <v>76159.26315789473</v>
      </c>
      <c r="S40" t="n">
        <v>76239</v>
      </c>
      <c r="T40" s="3" t="n">
        <v>583.3684210526316</v>
      </c>
      <c r="U40" s="3" t="n">
        <v>548.7368421052631</v>
      </c>
      <c r="V40" s="3" t="n">
        <v>24054.0701754386</v>
      </c>
      <c r="W40" s="3" t="n">
        <v>0.3158390611732846</v>
      </c>
      <c r="X40" t="n">
        <v>1</v>
      </c>
      <c r="Y40" t="n">
        <v>0</v>
      </c>
      <c r="Z40" s="3" t="n">
        <v>6.868930900306032</v>
      </c>
      <c r="AA40" s="4" t="n">
        <v>0.01420727175438597</v>
      </c>
      <c r="AB40" s="3" t="n">
        <v>1</v>
      </c>
      <c r="AC40" s="3" t="n">
        <v>49.3940285015152</v>
      </c>
      <c r="AD40" s="4" t="n">
        <v>0.8098144899999999</v>
      </c>
      <c r="AE40" t="n">
        <v>0</v>
      </c>
    </row>
    <row r="41">
      <c r="A41" t="inlineStr">
        <is>
          <t>hardx3</t>
        </is>
      </c>
      <c r="B41" t="inlineStr">
        <is>
          <t>baseline @deepseek-v4.1-flash</t>
        </is>
      </c>
      <c r="C41" t="n">
        <v>1</v>
      </c>
      <c r="D41" t="n">
        <v>57</v>
      </c>
      <c r="E41" s="2" t="n">
        <v>0.8596491228070176</v>
      </c>
      <c r="J41" s="2" t="n">
        <v>1</v>
      </c>
      <c r="K41" s="2" t="n">
        <v>1</v>
      </c>
      <c r="L41" s="2" t="n">
        <v>1</v>
      </c>
      <c r="M41" s="2" t="n">
        <v>0.6666666666666666</v>
      </c>
      <c r="N41" s="2" t="n">
        <v>0.8333333333333334</v>
      </c>
      <c r="O41" s="2" t="n">
        <v>0.7916666666666666</v>
      </c>
      <c r="P41" s="3" t="n">
        <v>78515.36842105263</v>
      </c>
      <c r="Q41" s="3" t="n">
        <v>1.030936555390159</v>
      </c>
      <c r="R41" s="3" t="n">
        <v>78515.36842105263</v>
      </c>
      <c r="S41" t="n">
        <v>78596</v>
      </c>
      <c r="T41" s="3" t="n">
        <v>3417.649122807018</v>
      </c>
      <c r="U41" s="3" t="n">
        <v>3161.80701754386</v>
      </c>
      <c r="V41" s="3" t="n">
        <v>57727.75438596492</v>
      </c>
      <c r="W41" s="3" t="n">
        <v>0.735241463510552</v>
      </c>
      <c r="X41" t="n">
        <v>1</v>
      </c>
      <c r="Y41" t="n">
        <v>0</v>
      </c>
      <c r="Z41" s="3" t="n">
        <v>77.36867418623807</v>
      </c>
      <c r="AA41" s="4" t="n">
        <v>0.008808287912280702</v>
      </c>
      <c r="AB41" s="3" t="n">
        <v>0.6199844744689614</v>
      </c>
      <c r="AC41" s="3" t="n">
        <v>97.59548409044129</v>
      </c>
      <c r="AD41" s="4" t="n">
        <v>0.502072411</v>
      </c>
      <c r="AE41" t="n">
        <v>0</v>
      </c>
    </row>
    <row r="42">
      <c r="A42" t="inlineStr">
        <is>
          <t>hardx3</t>
        </is>
      </c>
      <c r="B42" t="inlineStr">
        <is>
          <t>baseline @glm-5.3-flash</t>
        </is>
      </c>
      <c r="C42" t="n">
        <v>1</v>
      </c>
      <c r="D42" t="n">
        <v>57</v>
      </c>
      <c r="E42" s="2" t="n">
        <v>0.8421052631578947</v>
      </c>
      <c r="J42" s="2" t="n">
        <v>1</v>
      </c>
      <c r="K42" s="2" t="n">
        <v>1</v>
      </c>
      <c r="L42" s="2" t="n">
        <v>0.6666666666666666</v>
      </c>
      <c r="M42" s="2" t="n">
        <v>0.6666666666666666</v>
      </c>
      <c r="N42" s="2" t="n">
        <v>0.8333333333333334</v>
      </c>
      <c r="O42" s="2" t="n">
        <v>0.8333333333333334</v>
      </c>
      <c r="P42" s="3" t="n">
        <v>77168.08771929824</v>
      </c>
      <c r="Q42" s="3" t="n">
        <v>1.013246248973181</v>
      </c>
      <c r="R42" s="3" t="n">
        <v>77168.08771929824</v>
      </c>
      <c r="S42" t="n">
        <v>77048</v>
      </c>
      <c r="T42" s="3" t="n">
        <v>3759.859649122807</v>
      </c>
      <c r="U42" s="3" t="n">
        <v>2927.824561403509</v>
      </c>
      <c r="V42" s="3" t="n">
        <v>45594.94736842105</v>
      </c>
      <c r="W42" s="3" t="n">
        <v>0.5908523680705209</v>
      </c>
      <c r="X42" t="n">
        <v>1</v>
      </c>
      <c r="Y42" t="n">
        <v>0</v>
      </c>
      <c r="Z42" s="3" t="n">
        <v>64.54771112140857</v>
      </c>
      <c r="AA42" s="4" t="n">
        <v>0.006390416456140351</v>
      </c>
      <c r="AB42" s="3" t="n">
        <v>0.4497989879138863</v>
      </c>
      <c r="AC42" s="3" t="n">
        <v>131.7762729452072</v>
      </c>
      <c r="AD42" s="4" t="n">
        <v>0.364253738</v>
      </c>
      <c r="AE42" t="n">
        <v>0</v>
      </c>
    </row>
    <row r="43">
      <c r="A43" t="inlineStr">
        <is>
          <t>hardx3</t>
        </is>
      </c>
      <c r="B43" t="inlineStr">
        <is>
          <t>repl</t>
        </is>
      </c>
      <c r="C43" t="n">
        <v>1</v>
      </c>
      <c r="D43" t="n">
        <v>57</v>
      </c>
      <c r="E43" s="2" t="n">
        <v>0.8245614035087719</v>
      </c>
      <c r="J43" s="2" t="n">
        <v>0.6666666666666666</v>
      </c>
      <c r="K43" s="2" t="n">
        <v>1</v>
      </c>
      <c r="L43" s="2" t="n">
        <v>0.6666666666666666</v>
      </c>
      <c r="M43" s="2" t="n">
        <v>0.8333333333333334</v>
      </c>
      <c r="N43" s="2" t="n">
        <v>0.6666666666666666</v>
      </c>
      <c r="O43" s="2" t="n">
        <v>0.9166666666666666</v>
      </c>
      <c r="P43" s="3" t="n">
        <v>6339.491228070176</v>
      </c>
      <c r="Q43" s="3" t="n">
        <v>0.08323992335544306</v>
      </c>
      <c r="R43" s="3" t="n">
        <v>2313.912280701754</v>
      </c>
      <c r="S43" t="n">
        <v>13329</v>
      </c>
      <c r="T43" s="3" t="n">
        <v>448.859649122807</v>
      </c>
      <c r="U43" s="3" t="n">
        <v>102.9122807017544</v>
      </c>
      <c r="V43" s="3" t="n">
        <v>4173.19298245614</v>
      </c>
      <c r="W43" s="3" t="n">
        <v>0.6582851576445063</v>
      </c>
      <c r="X43" s="3" t="n">
        <v>3.315789473684211</v>
      </c>
      <c r="Y43" s="3" t="n">
        <v>2.368421052631579</v>
      </c>
      <c r="Z43" s="3" t="n">
        <v>7.721692758694029</v>
      </c>
      <c r="AA43" s="4" t="n">
        <v>0.001138538421052631</v>
      </c>
      <c r="AB43" s="3" t="n">
        <v>0.08013772388784991</v>
      </c>
      <c r="AC43" s="3" t="n">
        <v>724.2279999180237</v>
      </c>
      <c r="AD43" s="4" t="n">
        <v>0.06489668999999999</v>
      </c>
      <c r="AE43" t="n">
        <v>0</v>
      </c>
    </row>
    <row r="44">
      <c r="A44" t="inlineStr">
        <is>
          <t>hardx3</t>
        </is>
      </c>
      <c r="B44" t="inlineStr">
        <is>
          <t>repl @deepseek-v4.1-flash</t>
        </is>
      </c>
      <c r="C44" t="n">
        <v>1</v>
      </c>
      <c r="D44" t="n">
        <v>57</v>
      </c>
      <c r="E44" s="2" t="n">
        <v>0.7719298245614035</v>
      </c>
      <c r="J44" s="2" t="n">
        <v>0.8888888888888888</v>
      </c>
      <c r="K44" s="2" t="n">
        <v>1</v>
      </c>
      <c r="L44" s="2" t="n">
        <v>0.5</v>
      </c>
      <c r="M44" s="2" t="n">
        <v>0.6666666666666666</v>
      </c>
      <c r="N44" s="2" t="n">
        <v>0.6666666666666666</v>
      </c>
      <c r="O44" s="2" t="n">
        <v>0.7916666666666666</v>
      </c>
      <c r="P44" s="3" t="n">
        <v>13795.33333333333</v>
      </c>
      <c r="Q44" s="3" t="n">
        <v>0.1811379569775065</v>
      </c>
      <c r="R44" t="n">
        <v>3252</v>
      </c>
      <c r="S44" t="n">
        <v>35356</v>
      </c>
      <c r="T44" s="3" t="n">
        <v>1019.578947368421</v>
      </c>
      <c r="U44" s="3" t="n">
        <v>432.5438596491228</v>
      </c>
      <c r="V44" s="3" t="n">
        <v>8183.017543859649</v>
      </c>
      <c r="W44" s="3" t="n">
        <v>0.5931728756482614</v>
      </c>
      <c r="X44" s="3" t="n">
        <v>5.245614035087719</v>
      </c>
      <c r="Y44" s="3" t="n">
        <v>4.350877192982456</v>
      </c>
      <c r="Z44" s="3" t="n">
        <v>21.3162480739125</v>
      </c>
      <c r="AA44" s="4" t="n">
        <v>0.003127241684210527</v>
      </c>
      <c r="AB44" s="3" t="n">
        <v>0.2201155674554552</v>
      </c>
      <c r="AC44" s="3" t="n">
        <v>246.8404755727338</v>
      </c>
      <c r="AD44" s="4" t="n">
        <v>0.178252776</v>
      </c>
      <c r="AE44" t="n">
        <v>0</v>
      </c>
    </row>
    <row r="45">
      <c r="A45" t="inlineStr">
        <is>
          <t>hardx3</t>
        </is>
      </c>
      <c r="B45" t="inlineStr">
        <is>
          <t>repl @glm-5.3-flash</t>
        </is>
      </c>
      <c r="C45" t="n">
        <v>1</v>
      </c>
      <c r="D45" t="n">
        <v>57</v>
      </c>
      <c r="E45" s="2" t="n">
        <v>0.8421052631578947</v>
      </c>
      <c r="J45" s="2" t="n">
        <v>0.6666666666666666</v>
      </c>
      <c r="K45" s="2" t="n">
        <v>1</v>
      </c>
      <c r="L45" s="2" t="n">
        <v>0.8333333333333334</v>
      </c>
      <c r="M45" s="2" t="n">
        <v>0.5</v>
      </c>
      <c r="N45" s="2" t="n">
        <v>0.8333333333333334</v>
      </c>
      <c r="O45" s="2" t="n">
        <v>0.9583333333333334</v>
      </c>
      <c r="P45" s="3" t="n">
        <v>7030.771929824561</v>
      </c>
      <c r="Q45" s="3" t="n">
        <v>0.0923167010590457</v>
      </c>
      <c r="R45" s="3" t="n">
        <v>2069.070175438596</v>
      </c>
      <c r="S45" t="n">
        <v>14609</v>
      </c>
      <c r="T45" s="3" t="n">
        <v>2902.824561403509</v>
      </c>
      <c r="U45" s="3" t="n">
        <v>176.5438596491228</v>
      </c>
      <c r="V45" s="3" t="n">
        <v>4888.701754385965</v>
      </c>
      <c r="W45" s="3" t="n">
        <v>0.6953293042614671</v>
      </c>
      <c r="X45" s="3" t="n">
        <v>4.315789473684211</v>
      </c>
      <c r="Y45" s="3" t="n">
        <v>3.456140350877193</v>
      </c>
      <c r="Z45" s="3" t="n">
        <v>44.70877176000361</v>
      </c>
      <c r="AA45" s="4" t="n">
        <v>0.00159828626754386</v>
      </c>
      <c r="AB45" s="3" t="n">
        <v>0.1124977613700145</v>
      </c>
      <c r="AC45" s="3" t="n">
        <v>526.8801217018439</v>
      </c>
      <c r="AD45" s="4" t="n">
        <v>0.09110231725</v>
      </c>
      <c r="AE45" t="n">
        <v>0</v>
      </c>
    </row>
    <row r="46">
      <c r="A46" t="inlineStr">
        <is>
          <t>hardx3</t>
        </is>
      </c>
      <c r="B46" t="inlineStr">
        <is>
          <t>vectorcontext_v4</t>
        </is>
      </c>
      <c r="C46" t="n">
        <v>1</v>
      </c>
      <c r="D46" t="n">
        <v>57</v>
      </c>
      <c r="E46" s="2" t="n">
        <v>0.9824561403508771</v>
      </c>
      <c r="J46" s="2" t="n">
        <v>1</v>
      </c>
      <c r="K46" s="2" t="n">
        <v>1</v>
      </c>
      <c r="L46" s="2" t="n">
        <v>0.8333333333333334</v>
      </c>
      <c r="M46" s="2" t="n">
        <v>1</v>
      </c>
      <c r="N46" s="2" t="n">
        <v>1</v>
      </c>
      <c r="O46" s="2" t="n">
        <v>1</v>
      </c>
      <c r="P46" s="3" t="n">
        <v>5588.824561403509</v>
      </c>
      <c r="Q46" s="3" t="n">
        <v>0.07338338541717057</v>
      </c>
      <c r="R46" s="3" t="n">
        <v>2559.473684210526</v>
      </c>
      <c r="S46" t="n">
        <v>10752</v>
      </c>
      <c r="T46" s="3" t="n">
        <v>194.3508771929825</v>
      </c>
      <c r="U46" s="3" t="n">
        <v>52.78947368421053</v>
      </c>
      <c r="V46" s="3" t="n">
        <v>3012.157894736842</v>
      </c>
      <c r="W46" s="3" t="n">
        <v>0.5389608962748341</v>
      </c>
      <c r="X46" s="3" t="n">
        <v>2.771929824561404</v>
      </c>
      <c r="Y46" s="3" t="n">
        <v>1.842105263157895</v>
      </c>
      <c r="Z46" s="3" t="n">
        <v>5.639270849395216</v>
      </c>
      <c r="AA46" s="4" t="n">
        <v>0.0009050824561403508</v>
      </c>
      <c r="AB46" s="3" t="n">
        <v>0.06370557780461547</v>
      </c>
      <c r="AC46" s="3" t="n">
        <v>1085.487994696616</v>
      </c>
      <c r="AD46" s="4" t="n">
        <v>0.0515897</v>
      </c>
      <c r="AE46" t="n">
        <v>0</v>
      </c>
    </row>
    <row r="47">
      <c r="A47" t="inlineStr">
        <is>
          <t>hardx3</t>
        </is>
      </c>
      <c r="B47" t="inlineStr">
        <is>
          <t>vectorcontext_v5 [v5]</t>
        </is>
      </c>
      <c r="C47" t="n">
        <v>1</v>
      </c>
      <c r="D47" t="n">
        <v>57</v>
      </c>
      <c r="E47" s="2" t="n">
        <v>1</v>
      </c>
      <c r="J47" s="2" t="n">
        <v>1</v>
      </c>
      <c r="K47" s="2" t="n">
        <v>1</v>
      </c>
      <c r="L47" s="2" t="n">
        <v>1</v>
      </c>
      <c r="M47" s="2" t="n">
        <v>1</v>
      </c>
      <c r="N47" s="2" t="n">
        <v>1</v>
      </c>
      <c r="O47" s="2" t="n">
        <v>1</v>
      </c>
      <c r="P47" s="3" t="n">
        <v>6598.017543859649</v>
      </c>
      <c r="Q47" s="3" t="n">
        <v>0.08663447189845472</v>
      </c>
      <c r="R47" s="3" t="n">
        <v>2862.947368421052</v>
      </c>
      <c r="S47" t="n">
        <v>11398</v>
      </c>
      <c r="T47" s="3" t="n">
        <v>215.140350877193</v>
      </c>
      <c r="U47" s="3" t="n">
        <v>54.29824561403509</v>
      </c>
      <c r="V47" t="n">
        <v>5297</v>
      </c>
      <c r="W47" s="3" t="n">
        <v>0.8028169014084507</v>
      </c>
      <c r="X47" s="3" t="n">
        <v>2.719298245614035</v>
      </c>
      <c r="Y47" s="3" t="n">
        <v>1.87719298245614</v>
      </c>
      <c r="Z47" s="3" t="n">
        <v>5.4744688084251</v>
      </c>
      <c r="AA47" s="4" t="n">
        <v>0.0006890798245614035</v>
      </c>
      <c r="AB47" s="3" t="n">
        <v>0.04850191060424221</v>
      </c>
      <c r="AC47" s="3" t="n">
        <v>1451.210678873809</v>
      </c>
      <c r="AD47" s="4" t="n">
        <v>0.03927755</v>
      </c>
      <c r="AE47" t="n">
        <v>0</v>
      </c>
    </row>
    <row r="48">
      <c r="A48" t="inlineStr">
        <is>
          <t>hardx3</t>
        </is>
      </c>
      <c r="B48" t="inlineStr">
        <is>
          <t>vectorcontext_v5 [v5] @deepseek-v4.1-flash</t>
        </is>
      </c>
      <c r="C48" t="n">
        <v>1</v>
      </c>
      <c r="D48" t="n">
        <v>57</v>
      </c>
      <c r="E48" s="2" t="n">
        <v>0.9824561403508771</v>
      </c>
      <c r="J48" s="2" t="n">
        <v>1</v>
      </c>
      <c r="K48" s="2" t="n">
        <v>1</v>
      </c>
      <c r="L48" s="2" t="n">
        <v>0.8333333333333334</v>
      </c>
      <c r="M48" s="2" t="n">
        <v>1</v>
      </c>
      <c r="N48" s="2" t="n">
        <v>1</v>
      </c>
      <c r="O48" s="2" t="n">
        <v>1</v>
      </c>
      <c r="P48" s="3" t="n">
        <v>11816.75438596491</v>
      </c>
      <c r="Q48" s="3" t="n">
        <v>0.1551584652475722</v>
      </c>
      <c r="R48" s="3" t="n">
        <v>3953.701754385965</v>
      </c>
      <c r="S48" t="n">
        <v>31874</v>
      </c>
      <c r="T48" s="3" t="n">
        <v>576.2456140350877</v>
      </c>
      <c r="U48" s="3" t="n">
        <v>213.8070175438596</v>
      </c>
      <c r="V48" s="3" t="n">
        <v>8849.964912280702</v>
      </c>
      <c r="W48" s="3" t="n">
        <v>0.7489336431323351</v>
      </c>
      <c r="X48" s="3" t="n">
        <v>3.350877192982456</v>
      </c>
      <c r="Y48" s="3" t="n">
        <v>3.070175438596491</v>
      </c>
      <c r="Z48" s="3" t="n">
        <v>10.21086369899281</v>
      </c>
      <c r="AA48" s="4" t="n">
        <v>0.001641291035087719</v>
      </c>
      <c r="AB48" s="3" t="n">
        <v>0.115524716037126</v>
      </c>
      <c r="AC48" s="3" t="n">
        <v>598.5874042737153</v>
      </c>
      <c r="AD48" s="4" t="n">
        <v>0.09355358900000001</v>
      </c>
      <c r="AE48" t="n">
        <v>0</v>
      </c>
    </row>
    <row r="49">
      <c r="A49" t="inlineStr">
        <is>
          <t>hardx3</t>
        </is>
      </c>
      <c r="B49" t="inlineStr">
        <is>
          <t>vectorcontext_v5 [v5] @glm-5.3-flash</t>
        </is>
      </c>
      <c r="C49" t="n">
        <v>1</v>
      </c>
      <c r="D49" t="n">
        <v>57</v>
      </c>
      <c r="E49" s="2" t="n">
        <v>1</v>
      </c>
      <c r="J49" s="2" t="n">
        <v>1</v>
      </c>
      <c r="K49" s="2" t="n">
        <v>1</v>
      </c>
      <c r="L49" s="2" t="n">
        <v>1</v>
      </c>
      <c r="M49" s="2" t="n">
        <v>1</v>
      </c>
      <c r="N49" s="2" t="n">
        <v>1</v>
      </c>
      <c r="O49" s="2" t="n">
        <v>1</v>
      </c>
      <c r="P49" s="3" t="n">
        <v>8331.298245614034</v>
      </c>
      <c r="Q49" s="3" t="n">
        <v>0.1093931046620217</v>
      </c>
      <c r="R49" s="3" t="n">
        <v>3110.491228070176</v>
      </c>
      <c r="S49" t="n">
        <v>15051</v>
      </c>
      <c r="T49" s="3" t="n">
        <v>548.859649122807</v>
      </c>
      <c r="U49" s="3" t="n">
        <v>233.719298245614</v>
      </c>
      <c r="V49" s="3" t="n">
        <v>5493.894736842105</v>
      </c>
      <c r="W49" s="3" t="n">
        <v>0.6594284077795841</v>
      </c>
      <c r="X49" s="3" t="n">
        <v>3.298245614035088</v>
      </c>
      <c r="Y49" s="3" t="n">
        <v>2.859649122807018</v>
      </c>
      <c r="Z49" s="3" t="n">
        <v>22.93739596166109</v>
      </c>
      <c r="AA49" s="4" t="n">
        <v>0.0006847545921052631</v>
      </c>
      <c r="AB49" s="3" t="n">
        <v>0.04819747267056187</v>
      </c>
      <c r="AC49" s="3" t="n">
        <v>1460.377208899792</v>
      </c>
      <c r="AD49" s="4" t="n">
        <v>0.03903101175</v>
      </c>
      <c r="AE49" t="n">
        <v>0</v>
      </c>
    </row>
    <row r="50">
      <c r="A50" t="inlineStr">
        <is>
          <t>hardx3</t>
        </is>
      </c>
      <c r="B50" t="inlineStr">
        <is>
          <t>vectorcontext_v5 [v5pre]</t>
        </is>
      </c>
      <c r="C50" t="n">
        <v>1</v>
      </c>
      <c r="D50" t="n">
        <v>57</v>
      </c>
      <c r="E50" s="2" t="n">
        <v>0.9824561403508771</v>
      </c>
      <c r="J50" s="2" t="n">
        <v>1</v>
      </c>
      <c r="K50" s="2" t="n">
        <v>1</v>
      </c>
      <c r="L50" s="2" t="n">
        <v>0.8333333333333334</v>
      </c>
      <c r="M50" s="2" t="n">
        <v>1</v>
      </c>
      <c r="N50" s="2" t="n">
        <v>1</v>
      </c>
      <c r="O50" s="2" t="n">
        <v>1</v>
      </c>
      <c r="P50" s="3" t="n">
        <v>5862.614035087719</v>
      </c>
      <c r="Q50" s="3" t="n">
        <v>0.07697834501015646</v>
      </c>
      <c r="R50" s="3" t="n">
        <v>2817.438596491228</v>
      </c>
      <c r="S50" t="n">
        <v>9271</v>
      </c>
      <c r="T50" s="3" t="n">
        <v>211.3157894736842</v>
      </c>
      <c r="U50" s="3" t="n">
        <v>53.49122807017544</v>
      </c>
      <c r="V50" s="3" t="n">
        <v>4588.877192982456</v>
      </c>
      <c r="W50" s="3" t="n">
        <v>0.7827356816461132</v>
      </c>
      <c r="X50" s="3" t="n">
        <v>2.578947368421053</v>
      </c>
      <c r="Y50" s="3" t="n">
        <v>1.789473684210526</v>
      </c>
      <c r="Z50" s="3" t="n">
        <v>4.948861055206835</v>
      </c>
      <c r="AA50" s="4" t="n">
        <v>0.000663518596491228</v>
      </c>
      <c r="AB50" s="3" t="n">
        <v>0.04670274546458164</v>
      </c>
      <c r="AC50" s="3" t="n">
        <v>1480.676119020977</v>
      </c>
      <c r="AD50" s="4" t="n">
        <v>0.03782056</v>
      </c>
      <c r="AE50"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24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0" customWidth="1" min="3" max="3"/>
    <col width="10" customWidth="1" min="4" max="4"/>
    <col width="10" customWidth="1" min="5" max="5"/>
    <col width="10" customWidth="1" min="6" max="6"/>
    <col width="20" customWidth="1" min="7" max="7"/>
    <col width="15" customWidth="1" min="8" max="8"/>
    <col width="16" customWidth="1" min="9" max="9"/>
    <col width="16" customWidth="1" min="10" max="10"/>
  </cols>
  <sheetData>
    <row r="1">
      <c r="A1" s="1" t="inlineStr">
        <is>
          <t>corpus</t>
        </is>
      </c>
      <c r="B1" s="1" t="inlineStr">
        <is>
          <t>condition</t>
        </is>
      </c>
      <c r="C1" s="1" t="inlineStr">
        <is>
          <t>scale</t>
        </is>
      </c>
      <c r="D1" s="1" t="inlineStr">
        <is>
          <t>qtype</t>
        </is>
      </c>
      <c r="E1" s="1" t="inlineStr">
        <is>
          <t>n</t>
        </is>
      </c>
      <c r="F1" s="1" t="inlineStr">
        <is>
          <t>accuracy</t>
        </is>
      </c>
      <c r="G1" s="1" t="inlineStr">
        <is>
          <t>mean_prompt_tokens</t>
        </is>
      </c>
      <c r="H1" s="1" t="inlineStr">
        <is>
          <t>mean_cost_usd</t>
        </is>
      </c>
      <c r="I1" s="1" t="inlineStr">
        <is>
          <t>mean_llm_calls</t>
        </is>
      </c>
      <c r="J1" s="1" t="inlineStr">
        <is>
          <t>mean_latency_s</t>
        </is>
      </c>
    </row>
    <row r="2">
      <c r="A2" t="inlineStr">
        <is>
          <t>base</t>
        </is>
      </c>
      <c r="B2" t="inlineStr">
        <is>
          <t>baseline</t>
        </is>
      </c>
      <c r="C2" t="n">
        <v>3</v>
      </c>
      <c r="D2" t="inlineStr">
        <is>
          <t>aggregation</t>
        </is>
      </c>
      <c r="E2" t="n">
        <v>10</v>
      </c>
      <c r="F2" t="n">
        <v>0.9</v>
      </c>
      <c r="G2" t="n">
        <v>46531</v>
      </c>
      <c r="H2" t="n">
        <v>0.011022656</v>
      </c>
      <c r="I2" t="n">
        <v>1</v>
      </c>
      <c r="J2" t="n">
        <v>5.604775786399841</v>
      </c>
    </row>
    <row r="3">
      <c r="A3" t="inlineStr">
        <is>
          <t>base</t>
        </is>
      </c>
      <c r="B3" t="inlineStr">
        <is>
          <t>baseline</t>
        </is>
      </c>
      <c r="C3" t="n">
        <v>3</v>
      </c>
      <c r="D3" t="inlineStr">
        <is>
          <t>global</t>
        </is>
      </c>
      <c r="E3" t="n">
        <v>9</v>
      </c>
      <c r="F3" t="n">
        <v>0.8888888888888888</v>
      </c>
      <c r="G3" t="n">
        <v>46528.88888888889</v>
      </c>
      <c r="H3" t="n">
        <v>0.01064377222222222</v>
      </c>
      <c r="I3" t="n">
        <v>1</v>
      </c>
      <c r="J3" t="n">
        <v>3.155461602740818</v>
      </c>
    </row>
    <row r="4">
      <c r="A4" t="inlineStr">
        <is>
          <t>base</t>
        </is>
      </c>
      <c r="B4" t="inlineStr">
        <is>
          <t>baseline</t>
        </is>
      </c>
      <c r="C4" t="n">
        <v>3</v>
      </c>
      <c r="D4" t="inlineStr">
        <is>
          <t>multihop</t>
        </is>
      </c>
      <c r="E4" t="n">
        <v>10</v>
      </c>
      <c r="F4" t="n">
        <v>1</v>
      </c>
      <c r="G4" t="n">
        <v>46537.2</v>
      </c>
      <c r="H4" t="n">
        <v>0.01064208</v>
      </c>
      <c r="I4" t="n">
        <v>1</v>
      </c>
      <c r="J4" t="n">
        <v>1.861549067497253</v>
      </c>
    </row>
    <row r="5">
      <c r="A5" t="inlineStr">
        <is>
          <t>base</t>
        </is>
      </c>
      <c r="B5" t="inlineStr">
        <is>
          <t>baseline</t>
        </is>
      </c>
      <c r="C5" t="n">
        <v>3</v>
      </c>
      <c r="D5" t="inlineStr">
        <is>
          <t>needle</t>
        </is>
      </c>
      <c r="E5" t="n">
        <v>10</v>
      </c>
      <c r="F5" t="n">
        <v>1</v>
      </c>
      <c r="G5" t="n">
        <v>46526</v>
      </c>
      <c r="H5" t="n">
        <v>0.010605721</v>
      </c>
      <c r="I5" t="n">
        <v>1</v>
      </c>
      <c r="J5" t="n">
        <v>1.862157702445984</v>
      </c>
    </row>
    <row r="6">
      <c r="A6" t="inlineStr">
        <is>
          <t>base</t>
        </is>
      </c>
      <c r="B6" t="inlineStr">
        <is>
          <t>repl</t>
        </is>
      </c>
      <c r="C6" t="n">
        <v>3</v>
      </c>
      <c r="D6" t="inlineStr">
        <is>
          <t>aggregation</t>
        </is>
      </c>
      <c r="E6" t="n">
        <v>10</v>
      </c>
      <c r="F6" t="n">
        <v>0.8</v>
      </c>
      <c r="G6" t="n">
        <v>7897.5</v>
      </c>
      <c r="H6" t="n">
        <v>0.001551122</v>
      </c>
      <c r="I6" t="n">
        <v>4.4</v>
      </c>
      <c r="J6" t="n">
        <v>12.18786356449127</v>
      </c>
    </row>
    <row r="7">
      <c r="A7" t="inlineStr">
        <is>
          <t>base</t>
        </is>
      </c>
      <c r="B7" t="inlineStr">
        <is>
          <t>repl</t>
        </is>
      </c>
      <c r="C7" t="n">
        <v>3</v>
      </c>
      <c r="D7" t="inlineStr">
        <is>
          <t>global</t>
        </is>
      </c>
      <c r="E7" t="n">
        <v>9</v>
      </c>
      <c r="F7" t="n">
        <v>0.6666666666666666</v>
      </c>
      <c r="G7" t="n">
        <v>4155.333333333333</v>
      </c>
      <c r="H7" t="n">
        <v>0.001048522222222222</v>
      </c>
      <c r="I7" t="n">
        <v>3.666666666666667</v>
      </c>
      <c r="J7" t="n">
        <v>8.309002372953627</v>
      </c>
    </row>
    <row r="8">
      <c r="A8" t="inlineStr">
        <is>
          <t>base</t>
        </is>
      </c>
      <c r="B8" t="inlineStr">
        <is>
          <t>repl</t>
        </is>
      </c>
      <c r="C8" t="n">
        <v>3</v>
      </c>
      <c r="D8" t="inlineStr">
        <is>
          <t>multihop</t>
        </is>
      </c>
      <c r="E8" t="n">
        <v>10</v>
      </c>
      <c r="F8" t="n">
        <v>1</v>
      </c>
      <c r="G8" t="n">
        <v>5375.9</v>
      </c>
      <c r="H8" t="n">
        <v>0.001213109</v>
      </c>
      <c r="I8" t="n">
        <v>4.2</v>
      </c>
      <c r="J8" t="n">
        <v>8.784972524642944</v>
      </c>
    </row>
    <row r="9">
      <c r="A9" t="inlineStr">
        <is>
          <t>base</t>
        </is>
      </c>
      <c r="B9" t="inlineStr">
        <is>
          <t>repl</t>
        </is>
      </c>
      <c r="C9" t="n">
        <v>3</v>
      </c>
      <c r="D9" t="inlineStr">
        <is>
          <t>needle</t>
        </is>
      </c>
      <c r="E9" t="n">
        <v>10</v>
      </c>
      <c r="F9" t="n">
        <v>1</v>
      </c>
      <c r="G9" t="n">
        <v>2671.3</v>
      </c>
      <c r="H9" t="n">
        <v>0.00063911</v>
      </c>
      <c r="I9" t="n">
        <v>2.9</v>
      </c>
      <c r="J9" t="n">
        <v>5.43941547870636</v>
      </c>
    </row>
    <row r="10">
      <c r="A10" t="inlineStr">
        <is>
          <t>base</t>
        </is>
      </c>
      <c r="B10" t="inlineStr">
        <is>
          <t>vector_rag</t>
        </is>
      </c>
      <c r="C10" t="n">
        <v>3</v>
      </c>
      <c r="D10" t="inlineStr">
        <is>
          <t>aggregation</t>
        </is>
      </c>
      <c r="E10" t="n">
        <v>10</v>
      </c>
      <c r="F10" t="n">
        <v>0.3</v>
      </c>
      <c r="G10" t="n">
        <v>638.7</v>
      </c>
      <c r="H10" t="n">
        <v>0.000249395</v>
      </c>
      <c r="I10" t="n">
        <v>1</v>
      </c>
      <c r="J10" t="n">
        <v>1.95802013874054</v>
      </c>
    </row>
    <row r="11">
      <c r="A11" t="inlineStr">
        <is>
          <t>base</t>
        </is>
      </c>
      <c r="B11" t="inlineStr">
        <is>
          <t>vector_rag</t>
        </is>
      </c>
      <c r="C11" t="n">
        <v>3</v>
      </c>
      <c r="D11" t="inlineStr">
        <is>
          <t>global</t>
        </is>
      </c>
      <c r="E11" t="n">
        <v>9</v>
      </c>
      <c r="F11" t="n">
        <v>0.1111111111111111</v>
      </c>
      <c r="G11" t="n">
        <v>990.8888888888889</v>
      </c>
      <c r="H11" t="n">
        <v>0.0003085</v>
      </c>
      <c r="I11" t="n">
        <v>1</v>
      </c>
      <c r="J11" t="n">
        <v>2.06541821691725</v>
      </c>
    </row>
    <row r="12">
      <c r="A12" t="inlineStr">
        <is>
          <t>base</t>
        </is>
      </c>
      <c r="B12" t="inlineStr">
        <is>
          <t>vector_rag</t>
        </is>
      </c>
      <c r="C12" t="n">
        <v>3</v>
      </c>
      <c r="D12" t="inlineStr">
        <is>
          <t>multihop</t>
        </is>
      </c>
      <c r="E12" t="n">
        <v>10</v>
      </c>
      <c r="F12" t="n">
        <v>0.1</v>
      </c>
      <c r="G12" t="n">
        <v>937.8</v>
      </c>
      <c r="H12" t="n">
        <v>0.00029664</v>
      </c>
      <c r="I12" t="n">
        <v>1</v>
      </c>
      <c r="J12" t="n">
        <v>1.766353178024292</v>
      </c>
    </row>
    <row r="13">
      <c r="A13" t="inlineStr">
        <is>
          <t>base</t>
        </is>
      </c>
      <c r="B13" t="inlineStr">
        <is>
          <t>vector_rag</t>
        </is>
      </c>
      <c r="C13" t="n">
        <v>3</v>
      </c>
      <c r="D13" t="inlineStr">
        <is>
          <t>needle</t>
        </is>
      </c>
      <c r="E13" t="n">
        <v>10</v>
      </c>
      <c r="F13" t="n">
        <v>1</v>
      </c>
      <c r="G13" t="n">
        <v>999.3</v>
      </c>
      <c r="H13" t="n">
        <v>0.000237955</v>
      </c>
      <c r="I13" t="n">
        <v>1</v>
      </c>
      <c r="J13" t="n">
        <v>1.248704266548157</v>
      </c>
    </row>
    <row r="14">
      <c r="A14" t="inlineStr">
        <is>
          <t>base</t>
        </is>
      </c>
      <c r="B14" t="inlineStr">
        <is>
          <t>vectorcontext_v1</t>
        </is>
      </c>
      <c r="C14" t="n">
        <v>3</v>
      </c>
      <c r="D14" t="inlineStr">
        <is>
          <t>aggregation</t>
        </is>
      </c>
      <c r="E14" t="n">
        <v>10</v>
      </c>
      <c r="F14" t="n">
        <v>0.9</v>
      </c>
      <c r="G14" t="n">
        <v>41031.7</v>
      </c>
      <c r="H14" t="n">
        <v>0.006302259</v>
      </c>
      <c r="I14" t="n">
        <v>4.4</v>
      </c>
      <c r="J14" t="n">
        <v>11.51902854442596</v>
      </c>
    </row>
    <row r="15">
      <c r="A15" t="inlineStr">
        <is>
          <t>base</t>
        </is>
      </c>
      <c r="B15" t="inlineStr">
        <is>
          <t>vectorcontext_v1</t>
        </is>
      </c>
      <c r="C15" t="n">
        <v>3</v>
      </c>
      <c r="D15" t="inlineStr">
        <is>
          <t>global</t>
        </is>
      </c>
      <c r="E15" t="n">
        <v>9</v>
      </c>
      <c r="F15" t="n">
        <v>1</v>
      </c>
      <c r="G15" t="n">
        <v>28451.77777777778</v>
      </c>
      <c r="H15" t="n">
        <v>0.004766701111111112</v>
      </c>
      <c r="I15" t="n">
        <v>3.333333333333333</v>
      </c>
      <c r="J15" t="n">
        <v>7.92958058251275</v>
      </c>
    </row>
    <row r="16">
      <c r="A16" t="inlineStr">
        <is>
          <t>base</t>
        </is>
      </c>
      <c r="B16" t="inlineStr">
        <is>
          <t>vectorcontext_v1</t>
        </is>
      </c>
      <c r="C16" t="n">
        <v>3</v>
      </c>
      <c r="D16" t="inlineStr">
        <is>
          <t>multihop</t>
        </is>
      </c>
      <c r="E16" t="n">
        <v>10</v>
      </c>
      <c r="F16" t="n">
        <v>1</v>
      </c>
      <c r="G16" t="n">
        <v>4192.3</v>
      </c>
      <c r="H16" t="n">
        <v>0.000871307</v>
      </c>
      <c r="I16" t="n">
        <v>3.7</v>
      </c>
      <c r="J16" t="n">
        <v>5.160395073890686</v>
      </c>
    </row>
    <row r="17">
      <c r="A17" t="inlineStr">
        <is>
          <t>base</t>
        </is>
      </c>
      <c r="B17" t="inlineStr">
        <is>
          <t>vectorcontext_v1</t>
        </is>
      </c>
      <c r="C17" t="n">
        <v>3</v>
      </c>
      <c r="D17" t="inlineStr">
        <is>
          <t>needle</t>
        </is>
      </c>
      <c r="E17" t="n">
        <v>10</v>
      </c>
      <c r="F17" t="n">
        <v>1</v>
      </c>
      <c r="G17" t="n">
        <v>1366</v>
      </c>
      <c r="H17" t="n">
        <v>0.000357675</v>
      </c>
      <c r="I17" t="n">
        <v>2</v>
      </c>
      <c r="J17" t="n">
        <v>2.390478324890137</v>
      </c>
    </row>
    <row r="18">
      <c r="A18" t="inlineStr">
        <is>
          <t>base</t>
        </is>
      </c>
      <c r="B18" t="inlineStr">
        <is>
          <t>vectorcontext_v1 [compact]</t>
        </is>
      </c>
      <c r="C18" t="n">
        <v>3</v>
      </c>
      <c r="D18" t="inlineStr">
        <is>
          <t>aggregation</t>
        </is>
      </c>
      <c r="E18" t="n">
        <v>10</v>
      </c>
      <c r="F18" t="n">
        <v>0.7</v>
      </c>
      <c r="G18" t="n">
        <v>60840.8</v>
      </c>
      <c r="H18" t="n">
        <v>0.007657383</v>
      </c>
      <c r="I18" t="n">
        <v>5.1</v>
      </c>
      <c r="J18" t="n">
        <v>14.18325686454773</v>
      </c>
    </row>
    <row r="19">
      <c r="A19" t="inlineStr">
        <is>
          <t>base</t>
        </is>
      </c>
      <c r="B19" t="inlineStr">
        <is>
          <t>vectorcontext_v1 [compact]</t>
        </is>
      </c>
      <c r="C19" t="n">
        <v>3</v>
      </c>
      <c r="D19" t="inlineStr">
        <is>
          <t>global</t>
        </is>
      </c>
      <c r="E19" t="n">
        <v>9</v>
      </c>
      <c r="F19" t="n">
        <v>1</v>
      </c>
      <c r="G19" t="n">
        <v>19363.33333333333</v>
      </c>
      <c r="H19" t="n">
        <v>0.003192804444444444</v>
      </c>
      <c r="I19" t="n">
        <v>3.777777777777778</v>
      </c>
      <c r="J19" t="n">
        <v>9.779203176498413</v>
      </c>
    </row>
    <row r="20">
      <c r="A20" t="inlineStr">
        <is>
          <t>base</t>
        </is>
      </c>
      <c r="B20" t="inlineStr">
        <is>
          <t>vectorcontext_v1 [compact]</t>
        </is>
      </c>
      <c r="C20" t="n">
        <v>3</v>
      </c>
      <c r="D20" t="inlineStr">
        <is>
          <t>multihop</t>
        </is>
      </c>
      <c r="E20" t="n">
        <v>10</v>
      </c>
      <c r="F20" t="n">
        <v>1</v>
      </c>
      <c r="G20" t="n">
        <v>4412.5</v>
      </c>
      <c r="H20" t="n">
        <v>0.0008744390000000001</v>
      </c>
      <c r="I20" t="n">
        <v>4.2</v>
      </c>
      <c r="J20" t="n">
        <v>5.609087824821472</v>
      </c>
    </row>
    <row r="21">
      <c r="A21" t="inlineStr">
        <is>
          <t>base</t>
        </is>
      </c>
      <c r="B21" t="inlineStr">
        <is>
          <t>vectorcontext_v1 [compact]</t>
        </is>
      </c>
      <c r="C21" t="n">
        <v>3</v>
      </c>
      <c r="D21" t="inlineStr">
        <is>
          <t>needle</t>
        </is>
      </c>
      <c r="E21" t="n">
        <v>10</v>
      </c>
      <c r="F21" t="n">
        <v>1</v>
      </c>
      <c r="G21" t="n">
        <v>1310.1</v>
      </c>
      <c r="H21" t="n">
        <v>0.00036036</v>
      </c>
      <c r="I21" t="n">
        <v>2.2</v>
      </c>
      <c r="J21" t="n">
        <v>2.862637305259705</v>
      </c>
    </row>
    <row r="22">
      <c r="A22" t="inlineStr">
        <is>
          <t>base</t>
        </is>
      </c>
      <c r="B22" t="inlineStr">
        <is>
          <t>vectorcontext_v1 [mask]</t>
        </is>
      </c>
      <c r="C22" t="n">
        <v>3</v>
      </c>
      <c r="D22" t="inlineStr">
        <is>
          <t>aggregation</t>
        </is>
      </c>
      <c r="E22" t="n">
        <v>10</v>
      </c>
      <c r="F22" t="n">
        <v>0.5</v>
      </c>
      <c r="G22" t="n">
        <v>29619.5</v>
      </c>
      <c r="H22" t="n">
        <v>0.009527315</v>
      </c>
      <c r="I22" t="n">
        <v>8.6</v>
      </c>
      <c r="J22" t="n">
        <v>28.09686167240143</v>
      </c>
    </row>
    <row r="23">
      <c r="A23" t="inlineStr">
        <is>
          <t>base</t>
        </is>
      </c>
      <c r="B23" t="inlineStr">
        <is>
          <t>vectorcontext_v1 [mask]</t>
        </is>
      </c>
      <c r="C23" t="n">
        <v>3</v>
      </c>
      <c r="D23" t="inlineStr">
        <is>
          <t>global</t>
        </is>
      </c>
      <c r="E23" t="n">
        <v>9</v>
      </c>
      <c r="F23" t="n">
        <v>0.3333333333333333</v>
      </c>
      <c r="G23" t="n">
        <v>22069.77777777778</v>
      </c>
      <c r="H23" t="n">
        <v>0.0068566</v>
      </c>
      <c r="I23" t="n">
        <v>6.222222222222222</v>
      </c>
      <c r="J23" t="n">
        <v>19.09177849027846</v>
      </c>
    </row>
    <row r="24">
      <c r="A24" t="inlineStr">
        <is>
          <t>base</t>
        </is>
      </c>
      <c r="B24" t="inlineStr">
        <is>
          <t>vectorcontext_v1 [mask]</t>
        </is>
      </c>
      <c r="C24" t="n">
        <v>3</v>
      </c>
      <c r="D24" t="inlineStr">
        <is>
          <t>multihop</t>
        </is>
      </c>
      <c r="E24" t="n">
        <v>10</v>
      </c>
      <c r="F24" t="n">
        <v>0.9</v>
      </c>
      <c r="G24" t="n">
        <v>7246.2</v>
      </c>
      <c r="H24" t="n">
        <v>0.002182785</v>
      </c>
      <c r="I24" t="n">
        <v>6.9</v>
      </c>
      <c r="J24" t="n">
        <v>11.62621517181396</v>
      </c>
    </row>
    <row r="25">
      <c r="A25" t="inlineStr">
        <is>
          <t>base</t>
        </is>
      </c>
      <c r="B25" t="inlineStr">
        <is>
          <t>vectorcontext_v1 [mask]</t>
        </is>
      </c>
      <c r="C25" t="n">
        <v>3</v>
      </c>
      <c r="D25" t="inlineStr">
        <is>
          <t>needle</t>
        </is>
      </c>
      <c r="E25" t="n">
        <v>10</v>
      </c>
      <c r="F25" t="n">
        <v>1</v>
      </c>
      <c r="G25" t="n">
        <v>1587.5</v>
      </c>
      <c r="H25" t="n">
        <v>0.000433915</v>
      </c>
      <c r="I25" t="n">
        <v>2.2</v>
      </c>
      <c r="J25" t="n">
        <v>2.817865991592407</v>
      </c>
    </row>
    <row r="26">
      <c r="A26" t="inlineStr">
        <is>
          <t>base</t>
        </is>
      </c>
      <c r="B26" t="inlineStr">
        <is>
          <t>vectorcontext_v3</t>
        </is>
      </c>
      <c r="C26" t="n">
        <v>3</v>
      </c>
      <c r="D26" t="inlineStr">
        <is>
          <t>aggregation</t>
        </is>
      </c>
      <c r="E26" t="n">
        <v>10</v>
      </c>
      <c r="F26" t="n">
        <v>0.8</v>
      </c>
      <c r="G26" t="n">
        <v>10774.1</v>
      </c>
      <c r="H26" t="n">
        <v>0.002029673</v>
      </c>
      <c r="I26" t="n">
        <v>5.4</v>
      </c>
      <c r="J26" t="n">
        <v>11.28269903659821</v>
      </c>
    </row>
    <row r="27">
      <c r="A27" t="inlineStr">
        <is>
          <t>base</t>
        </is>
      </c>
      <c r="B27" t="inlineStr">
        <is>
          <t>vectorcontext_v3</t>
        </is>
      </c>
      <c r="C27" t="n">
        <v>3</v>
      </c>
      <c r="D27" t="inlineStr">
        <is>
          <t>global</t>
        </is>
      </c>
      <c r="E27" t="n">
        <v>9</v>
      </c>
      <c r="F27" t="n">
        <v>0.4444444444444444</v>
      </c>
      <c r="G27" t="n">
        <v>4634.666666666667</v>
      </c>
      <c r="H27" t="n">
        <v>0.001138806666666667</v>
      </c>
      <c r="I27" t="n">
        <v>3.555555555555555</v>
      </c>
      <c r="J27" t="n">
        <v>7.558283726374309</v>
      </c>
    </row>
    <row r="28">
      <c r="A28" t="inlineStr">
        <is>
          <t>base</t>
        </is>
      </c>
      <c r="B28" t="inlineStr">
        <is>
          <t>vectorcontext_v3</t>
        </is>
      </c>
      <c r="C28" t="n">
        <v>3</v>
      </c>
      <c r="D28" t="inlineStr">
        <is>
          <t>multihop</t>
        </is>
      </c>
      <c r="E28" t="n">
        <v>10</v>
      </c>
      <c r="F28" t="n">
        <v>1</v>
      </c>
      <c r="G28" t="n">
        <v>4917.8</v>
      </c>
      <c r="H28" t="n">
        <v>0.000913161</v>
      </c>
      <c r="I28" t="n">
        <v>3.7</v>
      </c>
      <c r="J28" t="n">
        <v>5.156252121925354</v>
      </c>
    </row>
    <row r="29">
      <c r="A29" t="inlineStr">
        <is>
          <t>base</t>
        </is>
      </c>
      <c r="B29" t="inlineStr">
        <is>
          <t>vectorcontext_v3</t>
        </is>
      </c>
      <c r="C29" t="n">
        <v>3</v>
      </c>
      <c r="D29" t="inlineStr">
        <is>
          <t>needle</t>
        </is>
      </c>
      <c r="E29" t="n">
        <v>10</v>
      </c>
      <c r="F29" t="n">
        <v>1</v>
      </c>
      <c r="G29" t="n">
        <v>1661</v>
      </c>
      <c r="H29" t="n">
        <v>0.00046201</v>
      </c>
      <c r="I29" t="n">
        <v>2</v>
      </c>
      <c r="J29" t="n">
        <v>2.189710426330566</v>
      </c>
    </row>
    <row r="30">
      <c r="A30" t="inlineStr">
        <is>
          <t>base</t>
        </is>
      </c>
      <c r="B30" t="inlineStr">
        <is>
          <t>vectorcontext_v4</t>
        </is>
      </c>
      <c r="C30" t="n">
        <v>3</v>
      </c>
      <c r="D30" t="inlineStr">
        <is>
          <t>aggregation</t>
        </is>
      </c>
      <c r="E30" t="n">
        <v>10</v>
      </c>
      <c r="F30" t="n">
        <v>0.8</v>
      </c>
      <c r="G30" t="n">
        <v>13971.2</v>
      </c>
      <c r="H30" t="n">
        <v>0.00151944</v>
      </c>
      <c r="I30" t="n">
        <v>4.2</v>
      </c>
      <c r="J30" t="n">
        <v>9.620215439796448</v>
      </c>
    </row>
    <row r="31">
      <c r="A31" t="inlineStr">
        <is>
          <t>base</t>
        </is>
      </c>
      <c r="B31" t="inlineStr">
        <is>
          <t>vectorcontext_v4</t>
        </is>
      </c>
      <c r="C31" t="n">
        <v>3</v>
      </c>
      <c r="D31" t="inlineStr">
        <is>
          <t>global</t>
        </is>
      </c>
      <c r="E31" t="n">
        <v>9</v>
      </c>
      <c r="F31" t="n">
        <v>0.5555555555555556</v>
      </c>
      <c r="G31" t="n">
        <v>10571.44444444445</v>
      </c>
      <c r="H31" t="n">
        <v>0.001224326666666667</v>
      </c>
      <c r="I31" t="n">
        <v>3.333333333333333</v>
      </c>
      <c r="J31" t="n">
        <v>6.493108749389648</v>
      </c>
    </row>
    <row r="32">
      <c r="A32" t="inlineStr">
        <is>
          <t>base</t>
        </is>
      </c>
      <c r="B32" t="inlineStr">
        <is>
          <t>vectorcontext_v4</t>
        </is>
      </c>
      <c r="C32" t="n">
        <v>3</v>
      </c>
      <c r="D32" t="inlineStr">
        <is>
          <t>multihop</t>
        </is>
      </c>
      <c r="E32" t="n">
        <v>10</v>
      </c>
      <c r="F32" t="n">
        <v>1</v>
      </c>
      <c r="G32" t="n">
        <v>14035.1</v>
      </c>
      <c r="H32" t="n">
        <v>0.001563576</v>
      </c>
      <c r="I32" t="n">
        <v>4.1</v>
      </c>
      <c r="J32" t="n">
        <v>6.487481307983399</v>
      </c>
    </row>
    <row r="33">
      <c r="A33" t="inlineStr">
        <is>
          <t>base</t>
        </is>
      </c>
      <c r="B33" t="inlineStr">
        <is>
          <t>vectorcontext_v4</t>
        </is>
      </c>
      <c r="C33" t="n">
        <v>3</v>
      </c>
      <c r="D33" t="inlineStr">
        <is>
          <t>needle</t>
        </is>
      </c>
      <c r="E33" t="n">
        <v>10</v>
      </c>
      <c r="F33" t="n">
        <v>1</v>
      </c>
      <c r="G33" t="n">
        <v>3925</v>
      </c>
      <c r="H33" t="n">
        <v>0.000417776</v>
      </c>
      <c r="I33" t="n">
        <v>2.3</v>
      </c>
      <c r="J33" t="n">
        <v>2.728732633590698</v>
      </c>
    </row>
    <row r="34">
      <c r="A34" t="inlineStr">
        <is>
          <t>base</t>
        </is>
      </c>
      <c r="B34" t="inlineStr">
        <is>
          <t>vectorcontext_v4 [schema2]</t>
        </is>
      </c>
      <c r="C34" t="n">
        <v>3</v>
      </c>
      <c r="D34" t="inlineStr">
        <is>
          <t>aggregation</t>
        </is>
      </c>
      <c r="E34" t="n">
        <v>10</v>
      </c>
      <c r="F34" t="n">
        <v>1</v>
      </c>
      <c r="G34" t="n">
        <v>6750.9</v>
      </c>
      <c r="H34" t="n">
        <v>0.001378953</v>
      </c>
      <c r="I34" t="n">
        <v>3.6</v>
      </c>
      <c r="J34" t="n">
        <v>8.871819519996643</v>
      </c>
    </row>
    <row r="35">
      <c r="A35" t="inlineStr">
        <is>
          <t>base</t>
        </is>
      </c>
      <c r="B35" t="inlineStr">
        <is>
          <t>vectorcontext_v4 [schema2]</t>
        </is>
      </c>
      <c r="C35" t="n">
        <v>3</v>
      </c>
      <c r="D35" t="inlineStr">
        <is>
          <t>global</t>
        </is>
      </c>
      <c r="E35" t="n">
        <v>9</v>
      </c>
      <c r="F35" t="n">
        <v>0.7777777777777778</v>
      </c>
      <c r="G35" t="n">
        <v>3551</v>
      </c>
      <c r="H35" t="n">
        <v>0.0007681211111111112</v>
      </c>
      <c r="I35" t="n">
        <v>2.555555555555555</v>
      </c>
      <c r="J35" t="n">
        <v>4.38358900282118</v>
      </c>
    </row>
    <row r="36">
      <c r="A36" t="inlineStr">
        <is>
          <t>base</t>
        </is>
      </c>
      <c r="B36" t="inlineStr">
        <is>
          <t>vectorcontext_v4 [schema2]</t>
        </is>
      </c>
      <c r="C36" t="n">
        <v>3</v>
      </c>
      <c r="D36" t="inlineStr">
        <is>
          <t>multihop</t>
        </is>
      </c>
      <c r="E36" t="n">
        <v>10</v>
      </c>
      <c r="F36" t="n">
        <v>1</v>
      </c>
      <c r="G36" t="n">
        <v>8963.1</v>
      </c>
      <c r="H36" t="n">
        <v>0.001426928</v>
      </c>
      <c r="I36" t="n">
        <v>3.8</v>
      </c>
      <c r="J36" t="n">
        <v>6.469375014305115</v>
      </c>
    </row>
    <row r="37">
      <c r="A37" t="inlineStr">
        <is>
          <t>base</t>
        </is>
      </c>
      <c r="B37" t="inlineStr">
        <is>
          <t>vectorcontext_v4 [schema2]</t>
        </is>
      </c>
      <c r="C37" t="n">
        <v>3</v>
      </c>
      <c r="D37" t="inlineStr">
        <is>
          <t>needle</t>
        </is>
      </c>
      <c r="E37" t="n">
        <v>10</v>
      </c>
      <c r="F37" t="n">
        <v>1</v>
      </c>
      <c r="G37" t="n">
        <v>2473.2</v>
      </c>
      <c r="H37" t="n">
        <v>0.00064443</v>
      </c>
      <c r="I37" t="n">
        <v>2</v>
      </c>
      <c r="J37" t="n">
        <v>3.606370186805725</v>
      </c>
    </row>
    <row r="38">
      <c r="A38" t="inlineStr">
        <is>
          <t>base</t>
        </is>
      </c>
      <c r="B38" t="inlineStr">
        <is>
          <t>vectorcontext_v4 [schema3]</t>
        </is>
      </c>
      <c r="C38" t="n">
        <v>3</v>
      </c>
      <c r="D38" t="inlineStr">
        <is>
          <t>aggregation</t>
        </is>
      </c>
      <c r="E38" t="n">
        <v>10</v>
      </c>
      <c r="F38" t="n">
        <v>0.9</v>
      </c>
      <c r="G38" t="n">
        <v>7799.7</v>
      </c>
      <c r="H38" t="n">
        <v>0.001407541</v>
      </c>
      <c r="I38" t="n">
        <v>3.4</v>
      </c>
      <c r="J38" t="n">
        <v>8.810385990142823</v>
      </c>
    </row>
    <row r="39">
      <c r="A39" t="inlineStr">
        <is>
          <t>base</t>
        </is>
      </c>
      <c r="B39" t="inlineStr">
        <is>
          <t>vectorcontext_v4 [schema3]</t>
        </is>
      </c>
      <c r="C39" t="n">
        <v>3</v>
      </c>
      <c r="D39" t="inlineStr">
        <is>
          <t>global</t>
        </is>
      </c>
      <c r="E39" t="n">
        <v>9</v>
      </c>
      <c r="F39" t="n">
        <v>0.8888888888888888</v>
      </c>
      <c r="G39" t="n">
        <v>2917.111111111111</v>
      </c>
      <c r="H39" t="n">
        <v>0.0007285544444444444</v>
      </c>
      <c r="I39" t="n">
        <v>2.333333333333333</v>
      </c>
      <c r="J39" t="n">
        <v>5.053081379996406</v>
      </c>
    </row>
    <row r="40">
      <c r="A40" t="inlineStr">
        <is>
          <t>base</t>
        </is>
      </c>
      <c r="B40" t="inlineStr">
        <is>
          <t>vectorcontext_v4 [schema3]</t>
        </is>
      </c>
      <c r="C40" t="n">
        <v>3</v>
      </c>
      <c r="D40" t="inlineStr">
        <is>
          <t>multihop</t>
        </is>
      </c>
      <c r="E40" t="n">
        <v>10</v>
      </c>
      <c r="F40" t="n">
        <v>0.9</v>
      </c>
      <c r="G40" t="n">
        <v>8429</v>
      </c>
      <c r="H40" t="n">
        <v>0.001248923</v>
      </c>
      <c r="I40" t="n">
        <v>3.8</v>
      </c>
      <c r="J40" t="n">
        <v>7.298287916183472</v>
      </c>
    </row>
    <row r="41">
      <c r="A41" t="inlineStr">
        <is>
          <t>base</t>
        </is>
      </c>
      <c r="B41" t="inlineStr">
        <is>
          <t>vectorcontext_v4 [schema3]</t>
        </is>
      </c>
      <c r="C41" t="n">
        <v>3</v>
      </c>
      <c r="D41" t="inlineStr">
        <is>
          <t>needle</t>
        </is>
      </c>
      <c r="E41" t="n">
        <v>10</v>
      </c>
      <c r="F41" t="n">
        <v>1</v>
      </c>
      <c r="G41" t="n">
        <v>2466.2</v>
      </c>
      <c r="H41" t="n">
        <v>0.000458294</v>
      </c>
      <c r="I41" t="n">
        <v>2</v>
      </c>
      <c r="J41" t="n">
        <v>2.758725166320801</v>
      </c>
    </row>
    <row r="42">
      <c r="A42" t="inlineStr">
        <is>
          <t>base</t>
        </is>
      </c>
      <c r="B42" t="inlineStr">
        <is>
          <t>vectorcontext_v4 [schema4]</t>
        </is>
      </c>
      <c r="C42" t="n">
        <v>3</v>
      </c>
      <c r="D42" t="inlineStr">
        <is>
          <t>aggregation</t>
        </is>
      </c>
      <c r="E42" t="n">
        <v>10</v>
      </c>
      <c r="F42" t="n">
        <v>0.9</v>
      </c>
      <c r="G42" t="n">
        <v>6047</v>
      </c>
      <c r="H42" t="n">
        <v>0.001273954</v>
      </c>
      <c r="I42" t="n">
        <v>3.4</v>
      </c>
      <c r="J42" t="n">
        <v>7.651283860206604</v>
      </c>
    </row>
    <row r="43">
      <c r="A43" t="inlineStr">
        <is>
          <t>base</t>
        </is>
      </c>
      <c r="B43" t="inlineStr">
        <is>
          <t>vectorcontext_v4 [schema4]</t>
        </is>
      </c>
      <c r="C43" t="n">
        <v>3</v>
      </c>
      <c r="D43" t="inlineStr">
        <is>
          <t>global</t>
        </is>
      </c>
      <c r="E43" t="n">
        <v>9</v>
      </c>
      <c r="F43" t="n">
        <v>1</v>
      </c>
      <c r="G43" t="n">
        <v>2260.222222222222</v>
      </c>
      <c r="H43" t="n">
        <v>0.0006269933333333333</v>
      </c>
      <c r="I43" t="n">
        <v>2.222222222222222</v>
      </c>
      <c r="J43" t="n">
        <v>4.278515762752956</v>
      </c>
    </row>
    <row r="44">
      <c r="A44" t="inlineStr">
        <is>
          <t>base</t>
        </is>
      </c>
      <c r="B44" t="inlineStr">
        <is>
          <t>vectorcontext_v4 [schema4]</t>
        </is>
      </c>
      <c r="C44" t="n">
        <v>3</v>
      </c>
      <c r="D44" t="inlineStr">
        <is>
          <t>multihop</t>
        </is>
      </c>
      <c r="E44" t="n">
        <v>10</v>
      </c>
      <c r="F44" t="n">
        <v>1</v>
      </c>
      <c r="G44" t="n">
        <v>7988.9</v>
      </c>
      <c r="H44" t="n">
        <v>0.001339233</v>
      </c>
      <c r="I44" t="n">
        <v>3.7</v>
      </c>
      <c r="J44" t="n">
        <v>6.205549788475037</v>
      </c>
    </row>
    <row r="45">
      <c r="A45" t="inlineStr">
        <is>
          <t>base</t>
        </is>
      </c>
      <c r="B45" t="inlineStr">
        <is>
          <t>vectorcontext_v4 [schema4]</t>
        </is>
      </c>
      <c r="C45" t="n">
        <v>3</v>
      </c>
      <c r="D45" t="inlineStr">
        <is>
          <t>needle</t>
        </is>
      </c>
      <c r="E45" t="n">
        <v>10</v>
      </c>
      <c r="F45" t="n">
        <v>1</v>
      </c>
      <c r="G45" t="n">
        <v>2319.5</v>
      </c>
      <c r="H45" t="n">
        <v>0.000606525</v>
      </c>
      <c r="I45" t="n">
        <v>2</v>
      </c>
      <c r="J45" t="n">
        <v>2.734828042984009</v>
      </c>
    </row>
    <row r="46">
      <c r="A46" t="inlineStr">
        <is>
          <t>base</t>
        </is>
      </c>
      <c r="B46" t="inlineStr">
        <is>
          <t>vectorcontext_v4 [schema]</t>
        </is>
      </c>
      <c r="C46" t="n">
        <v>3</v>
      </c>
      <c r="D46" t="inlineStr">
        <is>
          <t>aggregation</t>
        </is>
      </c>
      <c r="E46" t="n">
        <v>10</v>
      </c>
      <c r="F46" t="n">
        <v>1</v>
      </c>
      <c r="G46" t="n">
        <v>8153.6</v>
      </c>
      <c r="H46" t="n">
        <v>0.001415282</v>
      </c>
      <c r="I46" t="n">
        <v>3.5</v>
      </c>
      <c r="J46" t="n">
        <v>7.988456273078919</v>
      </c>
    </row>
    <row r="47">
      <c r="A47" t="inlineStr">
        <is>
          <t>base</t>
        </is>
      </c>
      <c r="B47" t="inlineStr">
        <is>
          <t>vectorcontext_v4 [schema]</t>
        </is>
      </c>
      <c r="C47" t="n">
        <v>3</v>
      </c>
      <c r="D47" t="inlineStr">
        <is>
          <t>global</t>
        </is>
      </c>
      <c r="E47" t="n">
        <v>9</v>
      </c>
      <c r="F47" t="n">
        <v>0.6666666666666666</v>
      </c>
      <c r="G47" t="n">
        <v>4156.555555555556</v>
      </c>
      <c r="H47" t="n">
        <v>0.0008820977777777777</v>
      </c>
      <c r="I47" t="n">
        <v>2.777777777777778</v>
      </c>
      <c r="J47" t="n">
        <v>5.418890529208714</v>
      </c>
    </row>
    <row r="48">
      <c r="A48" t="inlineStr">
        <is>
          <t>base</t>
        </is>
      </c>
      <c r="B48" t="inlineStr">
        <is>
          <t>vectorcontext_v4 [schema]</t>
        </is>
      </c>
      <c r="C48" t="n">
        <v>3</v>
      </c>
      <c r="D48" t="inlineStr">
        <is>
          <t>multihop</t>
        </is>
      </c>
      <c r="E48" t="n">
        <v>10</v>
      </c>
      <c r="F48" t="n">
        <v>0.9</v>
      </c>
      <c r="G48" t="n">
        <v>10405.6</v>
      </c>
      <c r="H48" t="n">
        <v>0.001603197</v>
      </c>
      <c r="I48" t="n">
        <v>3.8</v>
      </c>
      <c r="J48" t="n">
        <v>5.876412701606751</v>
      </c>
    </row>
    <row r="49">
      <c r="A49" t="inlineStr">
        <is>
          <t>base</t>
        </is>
      </c>
      <c r="B49" t="inlineStr">
        <is>
          <t>vectorcontext_v4 [schema]</t>
        </is>
      </c>
      <c r="C49" t="n">
        <v>3</v>
      </c>
      <c r="D49" t="inlineStr">
        <is>
          <t>needle</t>
        </is>
      </c>
      <c r="E49" t="n">
        <v>10</v>
      </c>
      <c r="F49" t="n">
        <v>1</v>
      </c>
      <c r="G49" t="n">
        <v>2649.2</v>
      </c>
      <c r="H49" t="n">
        <v>0.000657406</v>
      </c>
      <c r="I49" t="n">
        <v>2.1</v>
      </c>
      <c r="J49" t="n">
        <v>2.685446166992187</v>
      </c>
    </row>
    <row r="50">
      <c r="A50" t="inlineStr">
        <is>
          <t>base</t>
        </is>
      </c>
      <c r="B50" t="inlineStr">
        <is>
          <t>baseline</t>
        </is>
      </c>
      <c r="C50" t="n">
        <v>6</v>
      </c>
      <c r="D50" t="inlineStr">
        <is>
          <t>aggregation</t>
        </is>
      </c>
      <c r="E50" t="n">
        <v>5</v>
      </c>
      <c r="F50" t="n">
        <v>1</v>
      </c>
      <c r="G50" t="n">
        <v>79285.2</v>
      </c>
      <c r="H50" t="n">
        <v>0.02008251</v>
      </c>
      <c r="I50" t="n">
        <v>1</v>
      </c>
      <c r="J50" t="n">
        <v>3.96746940612793</v>
      </c>
    </row>
    <row r="51">
      <c r="A51" t="inlineStr">
        <is>
          <t>base</t>
        </is>
      </c>
      <c r="B51" t="inlineStr">
        <is>
          <t>baseline</t>
        </is>
      </c>
      <c r="C51" t="n">
        <v>6</v>
      </c>
      <c r="D51" t="inlineStr">
        <is>
          <t>global</t>
        </is>
      </c>
      <c r="E51" t="n">
        <v>5</v>
      </c>
      <c r="F51" t="n">
        <v>1</v>
      </c>
      <c r="G51" t="n">
        <v>79284.60000000001</v>
      </c>
      <c r="H51" t="n">
        <v>0.02003028</v>
      </c>
      <c r="I51" t="n">
        <v>1</v>
      </c>
      <c r="J51" t="n">
        <v>3.377235412597656</v>
      </c>
    </row>
    <row r="52">
      <c r="A52" t="inlineStr">
        <is>
          <t>base</t>
        </is>
      </c>
      <c r="B52" t="inlineStr">
        <is>
          <t>baseline</t>
        </is>
      </c>
      <c r="C52" t="n">
        <v>6</v>
      </c>
      <c r="D52" t="inlineStr">
        <is>
          <t>multihop</t>
        </is>
      </c>
      <c r="E52" t="n">
        <v>5</v>
      </c>
      <c r="F52" t="n">
        <v>1</v>
      </c>
      <c r="G52" t="n">
        <v>79291.8</v>
      </c>
      <c r="H52" t="n">
        <v>0.01990656</v>
      </c>
      <c r="I52" t="n">
        <v>1</v>
      </c>
      <c r="J52" t="n">
        <v>2.512637948989868</v>
      </c>
    </row>
    <row r="53">
      <c r="A53" t="inlineStr">
        <is>
          <t>base</t>
        </is>
      </c>
      <c r="B53" t="inlineStr">
        <is>
          <t>baseline</t>
        </is>
      </c>
      <c r="C53" t="n">
        <v>6</v>
      </c>
      <c r="D53" t="inlineStr">
        <is>
          <t>needle</t>
        </is>
      </c>
      <c r="E53" t="n">
        <v>5</v>
      </c>
      <c r="F53" t="n">
        <v>1</v>
      </c>
      <c r="G53" t="n">
        <v>79280.8</v>
      </c>
      <c r="H53" t="n">
        <v>0.01985893</v>
      </c>
      <c r="I53" t="n">
        <v>1</v>
      </c>
      <c r="J53" t="n">
        <v>2.390145254135132</v>
      </c>
    </row>
    <row r="54">
      <c r="A54" t="inlineStr">
        <is>
          <t>base</t>
        </is>
      </c>
      <c r="B54" t="inlineStr">
        <is>
          <t>repl</t>
        </is>
      </c>
      <c r="C54" t="n">
        <v>6</v>
      </c>
      <c r="D54" t="inlineStr">
        <is>
          <t>aggregation</t>
        </is>
      </c>
      <c r="E54" t="n">
        <v>5</v>
      </c>
      <c r="F54" t="n">
        <v>1</v>
      </c>
      <c r="G54" t="n">
        <v>11273.8</v>
      </c>
      <c r="H54" t="n">
        <v>0.00193476</v>
      </c>
      <c r="I54" t="n">
        <v>5.4</v>
      </c>
      <c r="J54" t="n">
        <v>15.61784658432007</v>
      </c>
    </row>
    <row r="55">
      <c r="A55" t="inlineStr">
        <is>
          <t>base</t>
        </is>
      </c>
      <c r="B55" t="inlineStr">
        <is>
          <t>repl</t>
        </is>
      </c>
      <c r="C55" t="n">
        <v>6</v>
      </c>
      <c r="D55" t="inlineStr">
        <is>
          <t>global</t>
        </is>
      </c>
      <c r="E55" t="n">
        <v>5</v>
      </c>
      <c r="F55" t="n">
        <v>0.8</v>
      </c>
      <c r="G55" t="n">
        <v>3359.8</v>
      </c>
      <c r="H55" t="n">
        <v>0.000927748</v>
      </c>
      <c r="I55" t="n">
        <v>3.4</v>
      </c>
      <c r="J55" t="n">
        <v>7.890057897567749</v>
      </c>
    </row>
    <row r="56">
      <c r="A56" t="inlineStr">
        <is>
          <t>base</t>
        </is>
      </c>
      <c r="B56" t="inlineStr">
        <is>
          <t>repl</t>
        </is>
      </c>
      <c r="C56" t="n">
        <v>6</v>
      </c>
      <c r="D56" t="inlineStr">
        <is>
          <t>multihop</t>
        </is>
      </c>
      <c r="E56" t="n">
        <v>5</v>
      </c>
      <c r="F56" t="n">
        <v>1</v>
      </c>
      <c r="G56" t="n">
        <v>7467.8</v>
      </c>
      <c r="H56" t="n">
        <v>0.00139077</v>
      </c>
      <c r="I56" t="n">
        <v>4.8</v>
      </c>
      <c r="J56" t="n">
        <v>11.67235717773437</v>
      </c>
    </row>
    <row r="57">
      <c r="A57" t="inlineStr">
        <is>
          <t>base</t>
        </is>
      </c>
      <c r="B57" t="inlineStr">
        <is>
          <t>repl</t>
        </is>
      </c>
      <c r="C57" t="n">
        <v>6</v>
      </c>
      <c r="D57" t="inlineStr">
        <is>
          <t>needle</t>
        </is>
      </c>
      <c r="E57" t="n">
        <v>5</v>
      </c>
      <c r="F57" t="n">
        <v>1</v>
      </c>
      <c r="G57" t="n">
        <v>3246.8</v>
      </c>
      <c r="H57" t="n">
        <v>0.000740832</v>
      </c>
      <c r="I57" t="n">
        <v>3</v>
      </c>
      <c r="J57" t="n">
        <v>7.603494215011597</v>
      </c>
    </row>
    <row r="58">
      <c r="A58" t="inlineStr">
        <is>
          <t>base</t>
        </is>
      </c>
      <c r="B58" t="inlineStr">
        <is>
          <t>vectorcontext_v1</t>
        </is>
      </c>
      <c r="C58" t="n">
        <v>6</v>
      </c>
      <c r="D58" t="inlineStr">
        <is>
          <t>aggregation</t>
        </is>
      </c>
      <c r="E58" t="n">
        <v>5</v>
      </c>
      <c r="F58" t="n">
        <v>0.8</v>
      </c>
      <c r="G58" t="n">
        <v>121490.4</v>
      </c>
      <c r="H58" t="n">
        <v>0.014096532</v>
      </c>
      <c r="I58" t="n">
        <v>5.6</v>
      </c>
      <c r="J58" t="n">
        <v>17.93138570785522</v>
      </c>
    </row>
    <row r="59">
      <c r="A59" t="inlineStr">
        <is>
          <t>base</t>
        </is>
      </c>
      <c r="B59" t="inlineStr">
        <is>
          <t>vectorcontext_v1</t>
        </is>
      </c>
      <c r="C59" t="n">
        <v>6</v>
      </c>
      <c r="D59" t="inlineStr">
        <is>
          <t>global</t>
        </is>
      </c>
      <c r="E59" t="n">
        <v>5</v>
      </c>
      <c r="F59" t="n">
        <v>1</v>
      </c>
      <c r="G59" t="n">
        <v>34945.4</v>
      </c>
      <c r="H59" t="n">
        <v>0.004853104</v>
      </c>
      <c r="I59" t="n">
        <v>4.2</v>
      </c>
      <c r="J59" t="n">
        <v>12.256192445755</v>
      </c>
    </row>
    <row r="60">
      <c r="A60" t="inlineStr">
        <is>
          <t>base</t>
        </is>
      </c>
      <c r="B60" t="inlineStr">
        <is>
          <t>vectorcontext_v1</t>
        </is>
      </c>
      <c r="C60" t="n">
        <v>6</v>
      </c>
      <c r="D60" t="inlineStr">
        <is>
          <t>multihop</t>
        </is>
      </c>
      <c r="E60" t="n">
        <v>5</v>
      </c>
      <c r="F60" t="n">
        <v>0.8</v>
      </c>
      <c r="G60" t="n">
        <v>5811.2</v>
      </c>
      <c r="H60" t="n">
        <v>0.001028628</v>
      </c>
      <c r="I60" t="n">
        <v>4</v>
      </c>
      <c r="J60" t="n">
        <v>6.592882204055786</v>
      </c>
    </row>
    <row r="61">
      <c r="A61" t="inlineStr">
        <is>
          <t>base</t>
        </is>
      </c>
      <c r="B61" t="inlineStr">
        <is>
          <t>vectorcontext_v1</t>
        </is>
      </c>
      <c r="C61" t="n">
        <v>6</v>
      </c>
      <c r="D61" t="inlineStr">
        <is>
          <t>needle</t>
        </is>
      </c>
      <c r="E61" t="n">
        <v>5</v>
      </c>
      <c r="F61" t="n">
        <v>1</v>
      </c>
      <c r="G61" t="n">
        <v>1629.6</v>
      </c>
      <c r="H61" t="n">
        <v>0.00042613</v>
      </c>
      <c r="I61" t="n">
        <v>2.2</v>
      </c>
      <c r="J61" t="n">
        <v>2.870484399795532</v>
      </c>
    </row>
    <row r="62">
      <c r="A62" t="inlineStr">
        <is>
          <t>base</t>
        </is>
      </c>
      <c r="B62" t="inlineStr">
        <is>
          <t>vectorcontext_v4 [schema3]</t>
        </is>
      </c>
      <c r="C62" t="n">
        <v>6</v>
      </c>
      <c r="D62" t="inlineStr">
        <is>
          <t>aggregation</t>
        </is>
      </c>
      <c r="E62" t="n">
        <v>5</v>
      </c>
      <c r="F62" t="n">
        <v>1</v>
      </c>
      <c r="G62" t="n">
        <v>6391.6</v>
      </c>
      <c r="H62" t="n">
        <v>0.00120919</v>
      </c>
      <c r="I62" t="n">
        <v>4.2</v>
      </c>
      <c r="J62" t="n">
        <v>9.162086868286133</v>
      </c>
    </row>
    <row r="63">
      <c r="A63" t="inlineStr">
        <is>
          <t>base</t>
        </is>
      </c>
      <c r="B63" t="inlineStr">
        <is>
          <t>vectorcontext_v4 [schema3]</t>
        </is>
      </c>
      <c r="C63" t="n">
        <v>6</v>
      </c>
      <c r="D63" t="inlineStr">
        <is>
          <t>global</t>
        </is>
      </c>
      <c r="E63" t="n">
        <v>5</v>
      </c>
      <c r="F63" t="n">
        <v>0.6</v>
      </c>
      <c r="G63" t="n">
        <v>18490.6</v>
      </c>
      <c r="H63" t="n">
        <v>0.002218878</v>
      </c>
      <c r="I63" t="n">
        <v>5</v>
      </c>
      <c r="J63" t="n">
        <v>10.13410930633545</v>
      </c>
    </row>
    <row r="64">
      <c r="A64" t="inlineStr">
        <is>
          <t>base</t>
        </is>
      </c>
      <c r="B64" t="inlineStr">
        <is>
          <t>vectorcontext_v4 [schema3]</t>
        </is>
      </c>
      <c r="C64" t="n">
        <v>6</v>
      </c>
      <c r="D64" t="inlineStr">
        <is>
          <t>multihop</t>
        </is>
      </c>
      <c r="E64" t="n">
        <v>5</v>
      </c>
      <c r="F64" t="n">
        <v>0.8</v>
      </c>
      <c r="G64" t="n">
        <v>8224</v>
      </c>
      <c r="H64" t="n">
        <v>0.001317814</v>
      </c>
      <c r="I64" t="n">
        <v>3.8</v>
      </c>
      <c r="J64" t="n">
        <v>5.849871158599854</v>
      </c>
    </row>
    <row r="65">
      <c r="A65" t="inlineStr">
        <is>
          <t>base</t>
        </is>
      </c>
      <c r="B65" t="inlineStr">
        <is>
          <t>vectorcontext_v4 [schema3]</t>
        </is>
      </c>
      <c r="C65" t="n">
        <v>6</v>
      </c>
      <c r="D65" t="inlineStr">
        <is>
          <t>needle</t>
        </is>
      </c>
      <c r="E65" t="n">
        <v>5</v>
      </c>
      <c r="F65" t="n">
        <v>1</v>
      </c>
      <c r="G65" t="n">
        <v>2670.8</v>
      </c>
      <c r="H65" t="n">
        <v>0.000638302</v>
      </c>
      <c r="I65" t="n">
        <v>2.2</v>
      </c>
      <c r="J65" t="n">
        <v>3.442234563827514</v>
      </c>
    </row>
    <row r="66">
      <c r="A66" t="inlineStr">
        <is>
          <t>base</t>
        </is>
      </c>
      <c r="B66" t="inlineStr">
        <is>
          <t>vectorcontext_v4 [schema4]</t>
        </is>
      </c>
      <c r="C66" t="n">
        <v>6</v>
      </c>
      <c r="D66" t="inlineStr">
        <is>
          <t>aggregation</t>
        </is>
      </c>
      <c r="E66" t="n">
        <v>5</v>
      </c>
      <c r="F66" t="n">
        <v>1</v>
      </c>
      <c r="G66" t="n">
        <v>5928.8</v>
      </c>
      <c r="H66" t="n">
        <v>0.001179792</v>
      </c>
      <c r="I66" t="n">
        <v>3.6</v>
      </c>
      <c r="J66" t="n">
        <v>8.024908542633057</v>
      </c>
    </row>
    <row r="67">
      <c r="A67" t="inlineStr">
        <is>
          <t>base</t>
        </is>
      </c>
      <c r="B67" t="inlineStr">
        <is>
          <t>vectorcontext_v4 [schema4]</t>
        </is>
      </c>
      <c r="C67" t="n">
        <v>6</v>
      </c>
      <c r="D67" t="inlineStr">
        <is>
          <t>global</t>
        </is>
      </c>
      <c r="E67" t="n">
        <v>5</v>
      </c>
      <c r="F67" t="n">
        <v>1</v>
      </c>
      <c r="G67" t="n">
        <v>5758.2</v>
      </c>
      <c r="H67" t="n">
        <v>0.00122181</v>
      </c>
      <c r="I67" t="n">
        <v>2.4</v>
      </c>
      <c r="J67" t="n">
        <v>5.193759679794312</v>
      </c>
    </row>
    <row r="68">
      <c r="A68" t="inlineStr">
        <is>
          <t>base</t>
        </is>
      </c>
      <c r="B68" t="inlineStr">
        <is>
          <t>vectorcontext_v4 [schema4]</t>
        </is>
      </c>
      <c r="C68" t="n">
        <v>6</v>
      </c>
      <c r="D68" t="inlineStr">
        <is>
          <t>multihop</t>
        </is>
      </c>
      <c r="E68" t="n">
        <v>5</v>
      </c>
      <c r="F68" t="n">
        <v>1</v>
      </c>
      <c r="G68" t="n">
        <v>5616.8</v>
      </c>
      <c r="H68" t="n">
        <v>0.001141506</v>
      </c>
      <c r="I68" t="n">
        <v>3</v>
      </c>
      <c r="J68" t="n">
        <v>5.100275564193725</v>
      </c>
    </row>
    <row r="69">
      <c r="A69" t="inlineStr">
        <is>
          <t>base</t>
        </is>
      </c>
      <c r="B69" t="inlineStr">
        <is>
          <t>vectorcontext_v4 [schema4]</t>
        </is>
      </c>
      <c r="C69" t="n">
        <v>6</v>
      </c>
      <c r="D69" t="inlineStr">
        <is>
          <t>needle</t>
        </is>
      </c>
      <c r="E69" t="n">
        <v>5</v>
      </c>
      <c r="F69" t="n">
        <v>1</v>
      </c>
      <c r="G69" t="n">
        <v>2392.6</v>
      </c>
      <c r="H69" t="n">
        <v>0.0006209399999999999</v>
      </c>
      <c r="I69" t="n">
        <v>2</v>
      </c>
      <c r="J69" t="n">
        <v>2.727354764938354</v>
      </c>
    </row>
    <row r="70">
      <c r="A70" t="inlineStr">
        <is>
          <t>base</t>
        </is>
      </c>
      <c r="B70" t="inlineStr">
        <is>
          <t>baseline</t>
        </is>
      </c>
      <c r="C70" t="n">
        <v>12</v>
      </c>
      <c r="D70" t="inlineStr">
        <is>
          <t>aggregation</t>
        </is>
      </c>
      <c r="E70" t="n">
        <v>3</v>
      </c>
      <c r="F70" t="n">
        <v>1</v>
      </c>
      <c r="G70" t="n">
        <v>144693.3333333333</v>
      </c>
      <c r="H70" t="n">
        <v>0.03646918333333334</v>
      </c>
      <c r="I70" t="n">
        <v>1</v>
      </c>
      <c r="J70" t="n">
        <v>4.510859886805217</v>
      </c>
    </row>
    <row r="71">
      <c r="A71" t="inlineStr">
        <is>
          <t>base</t>
        </is>
      </c>
      <c r="B71" t="inlineStr">
        <is>
          <t>baseline</t>
        </is>
      </c>
      <c r="C71" t="n">
        <v>12</v>
      </c>
      <c r="D71" t="inlineStr">
        <is>
          <t>global</t>
        </is>
      </c>
      <c r="E71" t="n">
        <v>3</v>
      </c>
      <c r="F71" t="n">
        <v>1</v>
      </c>
      <c r="G71" t="n">
        <v>144692</v>
      </c>
      <c r="H71" t="n">
        <v>0.03634525</v>
      </c>
      <c r="I71" t="n">
        <v>1</v>
      </c>
      <c r="J71" t="n">
        <v>3.858205715815226</v>
      </c>
    </row>
    <row r="72">
      <c r="A72" t="inlineStr">
        <is>
          <t>base</t>
        </is>
      </c>
      <c r="B72" t="inlineStr">
        <is>
          <t>baseline</t>
        </is>
      </c>
      <c r="C72" t="n">
        <v>12</v>
      </c>
      <c r="D72" t="inlineStr">
        <is>
          <t>multihop</t>
        </is>
      </c>
      <c r="E72" t="n">
        <v>3</v>
      </c>
      <c r="F72" t="n">
        <v>1</v>
      </c>
      <c r="G72" t="n">
        <v>144700</v>
      </c>
      <c r="H72" t="n">
        <v>0.03626205</v>
      </c>
      <c r="I72" t="n">
        <v>1</v>
      </c>
      <c r="J72" t="n">
        <v>2.412280639012655</v>
      </c>
    </row>
    <row r="73">
      <c r="A73" t="inlineStr">
        <is>
          <t>base</t>
        </is>
      </c>
      <c r="B73" t="inlineStr">
        <is>
          <t>baseline</t>
        </is>
      </c>
      <c r="C73" t="n">
        <v>12</v>
      </c>
      <c r="D73" t="inlineStr">
        <is>
          <t>needle</t>
        </is>
      </c>
      <c r="E73" t="n">
        <v>3</v>
      </c>
      <c r="F73" t="n">
        <v>1</v>
      </c>
      <c r="G73" t="n">
        <v>144688</v>
      </c>
      <c r="H73" t="n">
        <v>0.03622585</v>
      </c>
      <c r="I73" t="n">
        <v>1</v>
      </c>
      <c r="J73" t="n">
        <v>2.324095487594604</v>
      </c>
    </row>
    <row r="74">
      <c r="A74" t="inlineStr">
        <is>
          <t>base</t>
        </is>
      </c>
      <c r="B74" t="inlineStr">
        <is>
          <t>repl</t>
        </is>
      </c>
      <c r="C74" t="n">
        <v>12</v>
      </c>
      <c r="D74" t="inlineStr">
        <is>
          <t>aggregation</t>
        </is>
      </c>
      <c r="E74" t="n">
        <v>3</v>
      </c>
      <c r="F74" t="n">
        <v>0.6666666666666666</v>
      </c>
      <c r="G74" t="n">
        <v>5898.666666666667</v>
      </c>
      <c r="H74" t="n">
        <v>0.001228456666666666</v>
      </c>
      <c r="I74" t="n">
        <v>3.666666666666667</v>
      </c>
      <c r="J74" t="n">
        <v>9.738918304443359</v>
      </c>
    </row>
    <row r="75">
      <c r="A75" t="inlineStr">
        <is>
          <t>base</t>
        </is>
      </c>
      <c r="B75" t="inlineStr">
        <is>
          <t>repl</t>
        </is>
      </c>
      <c r="C75" t="n">
        <v>12</v>
      </c>
      <c r="D75" t="inlineStr">
        <is>
          <t>global</t>
        </is>
      </c>
      <c r="E75" t="n">
        <v>3</v>
      </c>
      <c r="F75" t="n">
        <v>1</v>
      </c>
      <c r="G75" t="n">
        <v>3255.333333333333</v>
      </c>
      <c r="H75" t="n">
        <v>0.0008932666666666666</v>
      </c>
      <c r="I75" t="n">
        <v>3</v>
      </c>
      <c r="J75" t="n">
        <v>7.09191648165385</v>
      </c>
    </row>
    <row r="76">
      <c r="A76" t="inlineStr">
        <is>
          <t>base</t>
        </is>
      </c>
      <c r="B76" t="inlineStr">
        <is>
          <t>repl</t>
        </is>
      </c>
      <c r="C76" t="n">
        <v>12</v>
      </c>
      <c r="D76" t="inlineStr">
        <is>
          <t>multihop</t>
        </is>
      </c>
      <c r="E76" t="n">
        <v>3</v>
      </c>
      <c r="F76" t="n">
        <v>1</v>
      </c>
      <c r="G76" t="n">
        <v>6287</v>
      </c>
      <c r="H76" t="n">
        <v>0.001251153333333333</v>
      </c>
      <c r="I76" t="n">
        <v>4.666666666666667</v>
      </c>
      <c r="J76" t="n">
        <v>9.232964356740316</v>
      </c>
    </row>
    <row r="77">
      <c r="A77" t="inlineStr">
        <is>
          <t>base</t>
        </is>
      </c>
      <c r="B77" t="inlineStr">
        <is>
          <t>repl</t>
        </is>
      </c>
      <c r="C77" t="n">
        <v>12</v>
      </c>
      <c r="D77" t="inlineStr">
        <is>
          <t>needle</t>
        </is>
      </c>
      <c r="E77" t="n">
        <v>3</v>
      </c>
      <c r="F77" t="n">
        <v>1</v>
      </c>
      <c r="G77" t="n">
        <v>3916.333333333333</v>
      </c>
      <c r="H77" t="n">
        <v>0.00091978</v>
      </c>
      <c r="I77" t="n">
        <v>3.333333333333333</v>
      </c>
      <c r="J77" t="n">
        <v>5.940626939137776</v>
      </c>
    </row>
    <row r="78">
      <c r="A78" t="inlineStr">
        <is>
          <t>base</t>
        </is>
      </c>
      <c r="B78" t="inlineStr">
        <is>
          <t>vectorcontext_v1</t>
        </is>
      </c>
      <c r="C78" t="n">
        <v>12</v>
      </c>
      <c r="D78" t="inlineStr">
        <is>
          <t>aggregation</t>
        </is>
      </c>
      <c r="E78" t="n">
        <v>3</v>
      </c>
      <c r="F78" t="n">
        <v>0.6666666666666666</v>
      </c>
      <c r="G78" t="n">
        <v>68854</v>
      </c>
      <c r="H78" t="n">
        <v>0.008912326666666668</v>
      </c>
      <c r="I78" t="n">
        <v>4.666666666666667</v>
      </c>
      <c r="J78" t="n">
        <v>13.31154203414917</v>
      </c>
    </row>
    <row r="79">
      <c r="A79" t="inlineStr">
        <is>
          <t>base</t>
        </is>
      </c>
      <c r="B79" t="inlineStr">
        <is>
          <t>vectorcontext_v1</t>
        </is>
      </c>
      <c r="C79" t="n">
        <v>12</v>
      </c>
      <c r="D79" t="inlineStr">
        <is>
          <t>global</t>
        </is>
      </c>
      <c r="E79" t="n">
        <v>3</v>
      </c>
      <c r="F79" t="n">
        <v>1</v>
      </c>
      <c r="G79" t="n">
        <v>61445.66666666666</v>
      </c>
      <c r="H79" t="n">
        <v>0.007872596666666667</v>
      </c>
      <c r="I79" t="n">
        <v>4</v>
      </c>
      <c r="J79" t="n">
        <v>10.48441092173258</v>
      </c>
    </row>
    <row r="80">
      <c r="A80" t="inlineStr">
        <is>
          <t>base</t>
        </is>
      </c>
      <c r="B80" t="inlineStr">
        <is>
          <t>vectorcontext_v1</t>
        </is>
      </c>
      <c r="C80" t="n">
        <v>12</v>
      </c>
      <c r="D80" t="inlineStr">
        <is>
          <t>multihop</t>
        </is>
      </c>
      <c r="E80" t="n">
        <v>3</v>
      </c>
      <c r="F80" t="n">
        <v>1</v>
      </c>
      <c r="G80" t="n">
        <v>6227.666666666667</v>
      </c>
      <c r="H80" t="n">
        <v>0.001044306666666667</v>
      </c>
      <c r="I80" t="n">
        <v>4</v>
      </c>
      <c r="J80" t="n">
        <v>7.303745190302531</v>
      </c>
    </row>
    <row r="81">
      <c r="A81" t="inlineStr">
        <is>
          <t>base</t>
        </is>
      </c>
      <c r="B81" t="inlineStr">
        <is>
          <t>vectorcontext_v1</t>
        </is>
      </c>
      <c r="C81" t="n">
        <v>12</v>
      </c>
      <c r="D81" t="inlineStr">
        <is>
          <t>needle</t>
        </is>
      </c>
      <c r="E81" t="n">
        <v>3</v>
      </c>
      <c r="F81" t="n">
        <v>1</v>
      </c>
      <c r="G81" t="n">
        <v>1509.333333333333</v>
      </c>
      <c r="H81" t="n">
        <v>0.0004320333333333333</v>
      </c>
      <c r="I81" t="n">
        <v>2</v>
      </c>
      <c r="J81" t="n">
        <v>2.799651940663656</v>
      </c>
    </row>
    <row r="82">
      <c r="A82" t="inlineStr">
        <is>
          <t>base</t>
        </is>
      </c>
      <c r="B82" t="inlineStr">
        <is>
          <t>vectorcontext_v4 [schema3]</t>
        </is>
      </c>
      <c r="C82" t="n">
        <v>12</v>
      </c>
      <c r="D82" t="inlineStr">
        <is>
          <t>aggregation</t>
        </is>
      </c>
      <c r="E82" t="n">
        <v>3</v>
      </c>
      <c r="F82" t="n">
        <v>1</v>
      </c>
      <c r="G82" t="n">
        <v>7894.666666666667</v>
      </c>
      <c r="H82" t="n">
        <v>0.001612716666666667</v>
      </c>
      <c r="I82" t="n">
        <v>3.333333333333333</v>
      </c>
      <c r="J82" t="n">
        <v>7.931418816248576</v>
      </c>
    </row>
    <row r="83">
      <c r="A83" t="inlineStr">
        <is>
          <t>base</t>
        </is>
      </c>
      <c r="B83" t="inlineStr">
        <is>
          <t>vectorcontext_v4 [schema3]</t>
        </is>
      </c>
      <c r="C83" t="n">
        <v>12</v>
      </c>
      <c r="D83" t="inlineStr">
        <is>
          <t>global</t>
        </is>
      </c>
      <c r="E83" t="n">
        <v>3</v>
      </c>
      <c r="F83" t="n">
        <v>1</v>
      </c>
      <c r="G83" t="n">
        <v>7730.333333333333</v>
      </c>
      <c r="H83" t="n">
        <v>0.00129257</v>
      </c>
      <c r="I83" t="n">
        <v>3.333333333333333</v>
      </c>
      <c r="J83" t="n">
        <v>5.010276953379313</v>
      </c>
    </row>
    <row r="84">
      <c r="A84" t="inlineStr">
        <is>
          <t>base</t>
        </is>
      </c>
      <c r="B84" t="inlineStr">
        <is>
          <t>vectorcontext_v4 [schema3]</t>
        </is>
      </c>
      <c r="C84" t="n">
        <v>12</v>
      </c>
      <c r="D84" t="inlineStr">
        <is>
          <t>multihop</t>
        </is>
      </c>
      <c r="E84" t="n">
        <v>3</v>
      </c>
      <c r="F84" t="n">
        <v>1</v>
      </c>
      <c r="G84" t="n">
        <v>6524.333333333333</v>
      </c>
      <c r="H84" t="n">
        <v>0.001130213333333333</v>
      </c>
      <c r="I84" t="n">
        <v>3.333333333333333</v>
      </c>
      <c r="J84" t="n">
        <v>4.949270327885945</v>
      </c>
    </row>
    <row r="85">
      <c r="A85" t="inlineStr">
        <is>
          <t>base</t>
        </is>
      </c>
      <c r="B85" t="inlineStr">
        <is>
          <t>vectorcontext_v4 [schema3]</t>
        </is>
      </c>
      <c r="C85" t="n">
        <v>12</v>
      </c>
      <c r="D85" t="inlineStr">
        <is>
          <t>needle</t>
        </is>
      </c>
      <c r="E85" t="n">
        <v>3</v>
      </c>
      <c r="F85" t="n">
        <v>1</v>
      </c>
      <c r="G85" t="n">
        <v>2224.666666666667</v>
      </c>
      <c r="H85" t="n">
        <v>0.0005844166666666667</v>
      </c>
      <c r="I85" t="n">
        <v>2</v>
      </c>
      <c r="J85" t="n">
        <v>2.386188189188639</v>
      </c>
    </row>
    <row r="86">
      <c r="A86" t="inlineStr">
        <is>
          <t>hard</t>
        </is>
      </c>
      <c r="B86" t="inlineStr">
        <is>
          <t>baseline</t>
        </is>
      </c>
      <c r="C86" t="n">
        <v>3</v>
      </c>
      <c r="D86" t="inlineStr">
        <is>
          <t>distractor</t>
        </is>
      </c>
      <c r="E86" t="n">
        <v>6</v>
      </c>
      <c r="F86" t="n">
        <v>1</v>
      </c>
      <c r="G86" t="n">
        <v>49260.66666666666</v>
      </c>
      <c r="H86" t="n">
        <v>0.001153753333333333</v>
      </c>
      <c r="I86" t="n">
        <v>1</v>
      </c>
      <c r="J86" t="n">
        <v>2.749094128608704</v>
      </c>
    </row>
    <row r="87">
      <c r="A87" t="inlineStr">
        <is>
          <t>hard</t>
        </is>
      </c>
      <c r="B87" t="inlineStr">
        <is>
          <t>baseline</t>
        </is>
      </c>
      <c r="C87" t="n">
        <v>3</v>
      </c>
      <c r="D87" t="inlineStr">
        <is>
          <t>multiturn</t>
        </is>
      </c>
      <c r="E87" t="n">
        <v>24</v>
      </c>
      <c r="F87" t="n">
        <v>0.8333333333333334</v>
      </c>
      <c r="G87" t="n">
        <v>49323.33333333334</v>
      </c>
      <c r="H87" t="n">
        <v>0.002093464166666667</v>
      </c>
      <c r="I87" t="n">
        <v>1</v>
      </c>
      <c r="J87" t="n">
        <v>2.484334548314413</v>
      </c>
    </row>
    <row r="88">
      <c r="A88" t="inlineStr">
        <is>
          <t>hard</t>
        </is>
      </c>
      <c r="B88" t="inlineStr">
        <is>
          <t>baseline</t>
        </is>
      </c>
      <c r="C88" t="n">
        <v>3</v>
      </c>
      <c r="D88" t="inlineStr">
        <is>
          <t>negation</t>
        </is>
      </c>
      <c r="E88" t="n">
        <v>6</v>
      </c>
      <c r="F88" t="n">
        <v>1</v>
      </c>
      <c r="G88" t="n">
        <v>49261.5</v>
      </c>
      <c r="H88" t="n">
        <v>0.005386131666666667</v>
      </c>
      <c r="I88" t="n">
        <v>1</v>
      </c>
      <c r="J88" t="n">
        <v>6.466985861460368</v>
      </c>
    </row>
    <row r="89">
      <c r="A89" t="inlineStr">
        <is>
          <t>hard</t>
        </is>
      </c>
      <c r="B89" t="inlineStr">
        <is>
          <t>baseline</t>
        </is>
      </c>
      <c r="C89" t="n">
        <v>3</v>
      </c>
      <c r="D89" t="inlineStr">
        <is>
          <t>numeric</t>
        </is>
      </c>
      <c r="E89" t="n">
        <v>6</v>
      </c>
      <c r="F89" t="n">
        <v>0.3333333333333333</v>
      </c>
      <c r="G89" t="n">
        <v>49262.83333333334</v>
      </c>
      <c r="H89" t="n">
        <v>0.003709088333333333</v>
      </c>
      <c r="I89" t="n">
        <v>1</v>
      </c>
      <c r="J89" t="n">
        <v>7.432564258575439</v>
      </c>
    </row>
    <row r="90">
      <c r="A90" t="inlineStr">
        <is>
          <t>hard</t>
        </is>
      </c>
      <c r="B90" t="inlineStr">
        <is>
          <t>baseline</t>
        </is>
      </c>
      <c r="C90" t="n">
        <v>3</v>
      </c>
      <c r="D90" t="inlineStr">
        <is>
          <t>prose</t>
        </is>
      </c>
      <c r="E90" t="n">
        <v>6</v>
      </c>
      <c r="F90" t="n">
        <v>1</v>
      </c>
      <c r="G90" t="n">
        <v>49261.16666666666</v>
      </c>
      <c r="H90" t="n">
        <v>0.001046963333333333</v>
      </c>
      <c r="I90" t="n">
        <v>1</v>
      </c>
      <c r="J90" t="n">
        <v>1.845176855723063</v>
      </c>
    </row>
    <row r="91">
      <c r="A91" t="inlineStr">
        <is>
          <t>hard</t>
        </is>
      </c>
      <c r="B91" t="inlineStr">
        <is>
          <t>baseline</t>
        </is>
      </c>
      <c r="C91" t="n">
        <v>3</v>
      </c>
      <c r="D91" t="inlineStr">
        <is>
          <t>temporal</t>
        </is>
      </c>
      <c r="E91" t="n">
        <v>9</v>
      </c>
      <c r="F91" t="n">
        <v>1</v>
      </c>
      <c r="G91" t="n">
        <v>49257.66666666666</v>
      </c>
      <c r="H91" t="n">
        <v>0.00112356</v>
      </c>
      <c r="I91" t="n">
        <v>1</v>
      </c>
      <c r="J91" t="n">
        <v>2.889761341942681</v>
      </c>
    </row>
    <row r="92">
      <c r="A92" t="inlineStr">
        <is>
          <t>hard</t>
        </is>
      </c>
      <c r="B92" t="inlineStr">
        <is>
          <t>baseline @deepseek-v4.1-flash</t>
        </is>
      </c>
      <c r="C92" t="n">
        <v>3</v>
      </c>
      <c r="D92" t="inlineStr">
        <is>
          <t>distractor</t>
        </is>
      </c>
      <c r="E92" t="n">
        <v>6</v>
      </c>
      <c r="F92" t="n">
        <v>1</v>
      </c>
      <c r="G92" t="n">
        <v>50587</v>
      </c>
      <c r="H92" t="n">
        <v>0.001087892</v>
      </c>
      <c r="I92" t="n">
        <v>1</v>
      </c>
      <c r="J92" t="n">
        <v>4.253927389780681</v>
      </c>
    </row>
    <row r="93">
      <c r="A93" t="inlineStr">
        <is>
          <t>hard</t>
        </is>
      </c>
      <c r="B93" t="inlineStr">
        <is>
          <t>baseline @deepseek-v4.1-flash</t>
        </is>
      </c>
      <c r="C93" t="n">
        <v>3</v>
      </c>
      <c r="D93" t="inlineStr">
        <is>
          <t>multiturn</t>
        </is>
      </c>
      <c r="E93" t="n">
        <v>24</v>
      </c>
      <c r="F93" t="n">
        <v>1</v>
      </c>
      <c r="G93" t="n">
        <v>50651.16666666666</v>
      </c>
      <c r="H93" t="n">
        <v>0.000986308</v>
      </c>
      <c r="I93" t="n">
        <v>1</v>
      </c>
      <c r="J93" t="n">
        <v>4.094302972157796</v>
      </c>
    </row>
    <row r="94">
      <c r="A94" t="inlineStr">
        <is>
          <t>hard</t>
        </is>
      </c>
      <c r="B94" t="inlineStr">
        <is>
          <t>baseline @deepseek-v4.1-flash</t>
        </is>
      </c>
      <c r="C94" t="n">
        <v>3</v>
      </c>
      <c r="D94" t="inlineStr">
        <is>
          <t>negation</t>
        </is>
      </c>
      <c r="E94" t="n">
        <v>6</v>
      </c>
      <c r="F94" t="n">
        <v>1</v>
      </c>
      <c r="G94" t="n">
        <v>50588.33333333334</v>
      </c>
      <c r="H94" t="n">
        <v>0.006009260000000001</v>
      </c>
      <c r="I94" t="n">
        <v>1</v>
      </c>
      <c r="J94" t="n">
        <v>19.12911709149678</v>
      </c>
    </row>
    <row r="95">
      <c r="A95" t="inlineStr">
        <is>
          <t>hard</t>
        </is>
      </c>
      <c r="B95" t="inlineStr">
        <is>
          <t>baseline @deepseek-v4.1-flash</t>
        </is>
      </c>
      <c r="C95" t="n">
        <v>3</v>
      </c>
      <c r="D95" t="inlineStr">
        <is>
          <t>numeric</t>
        </is>
      </c>
      <c r="E95" t="n">
        <v>6</v>
      </c>
      <c r="F95" t="n">
        <v>0.6666666666666666</v>
      </c>
      <c r="G95" t="n">
        <v>50589.33333333334</v>
      </c>
      <c r="H95" t="n">
        <v>0.005157392</v>
      </c>
      <c r="I95" t="n">
        <v>1</v>
      </c>
      <c r="J95" t="n">
        <v>27.71154272556305</v>
      </c>
    </row>
    <row r="96">
      <c r="A96" t="inlineStr">
        <is>
          <t>hard</t>
        </is>
      </c>
      <c r="B96" t="inlineStr">
        <is>
          <t>baseline @deepseek-v4.1-flash</t>
        </is>
      </c>
      <c r="C96" t="n">
        <v>3</v>
      </c>
      <c r="D96" t="inlineStr">
        <is>
          <t>prose</t>
        </is>
      </c>
      <c r="E96" t="n">
        <v>6</v>
      </c>
      <c r="F96" t="n">
        <v>1</v>
      </c>
      <c r="G96" t="n">
        <v>50587.5</v>
      </c>
      <c r="H96" t="n">
        <v>0.000480442</v>
      </c>
      <c r="I96" t="n">
        <v>1</v>
      </c>
      <c r="J96" t="n">
        <v>1.168184320131938</v>
      </c>
    </row>
    <row r="97">
      <c r="A97" t="inlineStr">
        <is>
          <t>hard</t>
        </is>
      </c>
      <c r="B97" t="inlineStr">
        <is>
          <t>baseline @deepseek-v4.1-flash</t>
        </is>
      </c>
      <c r="C97" t="n">
        <v>3</v>
      </c>
      <c r="D97" t="inlineStr">
        <is>
          <t>temporal</t>
        </is>
      </c>
      <c r="E97" t="n">
        <v>9</v>
      </c>
      <c r="F97" t="n">
        <v>1</v>
      </c>
      <c r="G97" t="n">
        <v>50583.88888888889</v>
      </c>
      <c r="H97" t="n">
        <v>0.002510937333333333</v>
      </c>
      <c r="I97" t="n">
        <v>1</v>
      </c>
      <c r="J97" t="n">
        <v>3.34790931807624</v>
      </c>
    </row>
    <row r="98">
      <c r="A98" t="inlineStr">
        <is>
          <t>hard</t>
        </is>
      </c>
      <c r="B98" t="inlineStr">
        <is>
          <t>baseline @glm-5.3-flash</t>
        </is>
      </c>
      <c r="C98" t="n">
        <v>3</v>
      </c>
      <c r="D98" t="inlineStr">
        <is>
          <t>distractor</t>
        </is>
      </c>
      <c r="E98" t="n">
        <v>6</v>
      </c>
      <c r="F98" t="n">
        <v>1</v>
      </c>
      <c r="G98" t="n">
        <v>49607.83333333334</v>
      </c>
      <c r="H98" t="n">
        <v>0.002789568333333333</v>
      </c>
      <c r="I98" t="n">
        <v>1</v>
      </c>
      <c r="J98" t="n">
        <v>10.63440326849619</v>
      </c>
    </row>
    <row r="99">
      <c r="A99" t="inlineStr">
        <is>
          <t>hard</t>
        </is>
      </c>
      <c r="B99" t="inlineStr">
        <is>
          <t>baseline @glm-5.3-flash</t>
        </is>
      </c>
      <c r="C99" t="n">
        <v>3</v>
      </c>
      <c r="D99" t="inlineStr">
        <is>
          <t>multiturn</t>
        </is>
      </c>
      <c r="E99" t="n">
        <v>24</v>
      </c>
      <c r="F99" t="n">
        <v>1</v>
      </c>
      <c r="G99" t="n">
        <v>49709.58333333334</v>
      </c>
      <c r="H99" t="n">
        <v>0.002243855</v>
      </c>
      <c r="I99" t="n">
        <v>1</v>
      </c>
      <c r="J99" t="n">
        <v>12.83084456125895</v>
      </c>
    </row>
    <row r="100">
      <c r="A100" t="inlineStr">
        <is>
          <t>hard</t>
        </is>
      </c>
      <c r="B100" t="inlineStr">
        <is>
          <t>baseline @glm-5.3-flash</t>
        </is>
      </c>
      <c r="C100" t="n">
        <v>3</v>
      </c>
      <c r="D100" t="inlineStr">
        <is>
          <t>negation</t>
        </is>
      </c>
      <c r="E100" t="n">
        <v>6</v>
      </c>
      <c r="F100" t="n">
        <v>1</v>
      </c>
      <c r="G100" t="n">
        <v>49608.5</v>
      </c>
      <c r="H100" t="n">
        <v>0.005057348333333333</v>
      </c>
      <c r="I100" t="n">
        <v>1</v>
      </c>
      <c r="J100" t="n">
        <v>27.24750610192617</v>
      </c>
    </row>
    <row r="101">
      <c r="A101" t="inlineStr">
        <is>
          <t>hard</t>
        </is>
      </c>
      <c r="B101" t="inlineStr">
        <is>
          <t>baseline @glm-5.3-flash</t>
        </is>
      </c>
      <c r="C101" t="n">
        <v>3</v>
      </c>
      <c r="D101" t="inlineStr">
        <is>
          <t>numeric</t>
        </is>
      </c>
      <c r="E101" t="n">
        <v>6</v>
      </c>
      <c r="F101" t="n">
        <v>1</v>
      </c>
      <c r="G101" t="n">
        <v>49609.66666666666</v>
      </c>
      <c r="H101" t="n">
        <v>0.004561183333333333</v>
      </c>
      <c r="I101" t="n">
        <v>1</v>
      </c>
      <c r="J101" t="n">
        <v>41.79420363903046</v>
      </c>
    </row>
    <row r="102">
      <c r="A102" t="inlineStr">
        <is>
          <t>hard</t>
        </is>
      </c>
      <c r="B102" t="inlineStr">
        <is>
          <t>baseline @glm-5.3-flash</t>
        </is>
      </c>
      <c r="C102" t="n">
        <v>3</v>
      </c>
      <c r="D102" t="inlineStr">
        <is>
          <t>prose</t>
        </is>
      </c>
      <c r="E102" t="n">
        <v>6</v>
      </c>
      <c r="F102" t="n">
        <v>1</v>
      </c>
      <c r="G102" t="n">
        <v>49608.83333333334</v>
      </c>
      <c r="H102" t="n">
        <v>0.001570268333333333</v>
      </c>
      <c r="I102" t="n">
        <v>1</v>
      </c>
      <c r="J102" t="n">
        <v>1.257317026456197</v>
      </c>
    </row>
    <row r="103">
      <c r="A103" t="inlineStr">
        <is>
          <t>hard</t>
        </is>
      </c>
      <c r="B103" t="inlineStr">
        <is>
          <t>baseline @glm-5.3-flash</t>
        </is>
      </c>
      <c r="C103" t="n">
        <v>3</v>
      </c>
      <c r="D103" t="inlineStr">
        <is>
          <t>temporal</t>
        </is>
      </c>
      <c r="E103" t="n">
        <v>9</v>
      </c>
      <c r="F103" t="n">
        <v>1</v>
      </c>
      <c r="G103" t="n">
        <v>49604.66666666666</v>
      </c>
      <c r="H103" t="n">
        <v>0.001742151111111111</v>
      </c>
      <c r="I103" t="n">
        <v>1</v>
      </c>
      <c r="J103" t="n">
        <v>2.944435199101766</v>
      </c>
    </row>
    <row r="104">
      <c r="A104" t="inlineStr">
        <is>
          <t>hard</t>
        </is>
      </c>
      <c r="B104" t="inlineStr">
        <is>
          <t>repl</t>
        </is>
      </c>
      <c r="C104" t="n">
        <v>3</v>
      </c>
      <c r="D104" t="inlineStr">
        <is>
          <t>distractor</t>
        </is>
      </c>
      <c r="E104" t="n">
        <v>6</v>
      </c>
      <c r="F104" t="n">
        <v>0.6666666666666666</v>
      </c>
      <c r="G104" t="n">
        <v>5490</v>
      </c>
      <c r="H104" t="n">
        <v>0.00108506</v>
      </c>
      <c r="I104" t="n">
        <v>3.666666666666667</v>
      </c>
      <c r="J104" t="n">
        <v>7.914672454198201</v>
      </c>
    </row>
    <row r="105">
      <c r="A105" t="inlineStr">
        <is>
          <t>hard</t>
        </is>
      </c>
      <c r="B105" t="inlineStr">
        <is>
          <t>repl</t>
        </is>
      </c>
      <c r="C105" t="n">
        <v>3</v>
      </c>
      <c r="D105" t="inlineStr">
        <is>
          <t>multiturn</t>
        </is>
      </c>
      <c r="E105" t="n">
        <v>24</v>
      </c>
      <c r="F105" t="n">
        <v>0.9166666666666666</v>
      </c>
      <c r="G105" t="n">
        <v>4572.75</v>
      </c>
      <c r="H105" t="n">
        <v>0.0005357545833333334</v>
      </c>
      <c r="I105" t="n">
        <v>2.208333333333333</v>
      </c>
      <c r="J105" t="n">
        <v>3.876969863971075</v>
      </c>
    </row>
    <row r="106">
      <c r="A106" t="inlineStr">
        <is>
          <t>hard</t>
        </is>
      </c>
      <c r="B106" t="inlineStr">
        <is>
          <t>repl</t>
        </is>
      </c>
      <c r="C106" t="n">
        <v>3</v>
      </c>
      <c r="D106" t="inlineStr">
        <is>
          <t>negation</t>
        </is>
      </c>
      <c r="E106" t="n">
        <v>6</v>
      </c>
      <c r="F106" t="n">
        <v>0.8333333333333334</v>
      </c>
      <c r="G106" t="n">
        <v>10055.33333333333</v>
      </c>
      <c r="H106" t="n">
        <v>0.002032423333333333</v>
      </c>
      <c r="I106" t="n">
        <v>5</v>
      </c>
      <c r="J106" t="n">
        <v>12.65120450655619</v>
      </c>
    </row>
    <row r="107">
      <c r="A107" t="inlineStr">
        <is>
          <t>hard</t>
        </is>
      </c>
      <c r="B107" t="inlineStr">
        <is>
          <t>repl</t>
        </is>
      </c>
      <c r="C107" t="n">
        <v>3</v>
      </c>
      <c r="D107" t="inlineStr">
        <is>
          <t>numeric</t>
        </is>
      </c>
      <c r="E107" t="n">
        <v>6</v>
      </c>
      <c r="F107" t="n">
        <v>0.5</v>
      </c>
      <c r="G107" t="n">
        <v>8750</v>
      </c>
      <c r="H107" t="n">
        <v>0.001764615</v>
      </c>
      <c r="I107" t="n">
        <v>4.666666666666667</v>
      </c>
      <c r="J107" t="n">
        <v>10.50111337502798</v>
      </c>
    </row>
    <row r="108">
      <c r="A108" t="inlineStr">
        <is>
          <t>hard</t>
        </is>
      </c>
      <c r="B108" t="inlineStr">
        <is>
          <t>repl</t>
        </is>
      </c>
      <c r="C108" t="n">
        <v>3</v>
      </c>
      <c r="D108" t="inlineStr">
        <is>
          <t>prose</t>
        </is>
      </c>
      <c r="E108" t="n">
        <v>6</v>
      </c>
      <c r="F108" t="n">
        <v>1</v>
      </c>
      <c r="G108" t="n">
        <v>945.1666666666666</v>
      </c>
      <c r="H108" t="n">
        <v>0.0003889416666666667</v>
      </c>
      <c r="I108" t="n">
        <v>2</v>
      </c>
      <c r="J108" t="n">
        <v>2.901968757311503</v>
      </c>
    </row>
    <row r="109">
      <c r="A109" t="inlineStr">
        <is>
          <t>hard</t>
        </is>
      </c>
      <c r="B109" t="inlineStr">
        <is>
          <t>repl</t>
        </is>
      </c>
      <c r="C109" t="n">
        <v>3</v>
      </c>
      <c r="D109" t="inlineStr">
        <is>
          <t>temporal</t>
        </is>
      </c>
      <c r="E109" t="n">
        <v>9</v>
      </c>
      <c r="F109" t="n">
        <v>0.7777777777777778</v>
      </c>
      <c r="G109" t="n">
        <v>4724.666666666667</v>
      </c>
      <c r="H109" t="n">
        <v>0.00119995</v>
      </c>
      <c r="I109" t="n">
        <v>3.555555555555555</v>
      </c>
      <c r="J109" t="n">
        <v>7.178807126151191</v>
      </c>
    </row>
    <row r="110">
      <c r="A110" t="inlineStr">
        <is>
          <t>hard</t>
        </is>
      </c>
      <c r="B110" t="inlineStr">
        <is>
          <t>repl @deepseek-v4.1-flash</t>
        </is>
      </c>
      <c r="C110" t="n">
        <v>3</v>
      </c>
      <c r="D110" t="inlineStr">
        <is>
          <t>distractor</t>
        </is>
      </c>
      <c r="E110" t="n">
        <v>6</v>
      </c>
      <c r="F110" t="n">
        <v>1</v>
      </c>
      <c r="G110" t="n">
        <v>9161.166666666666</v>
      </c>
      <c r="H110" t="n">
        <v>0.002213166</v>
      </c>
      <c r="I110" t="n">
        <v>4.833333333333333</v>
      </c>
      <c r="J110" t="n">
        <v>9.869647026062012</v>
      </c>
    </row>
    <row r="111">
      <c r="A111" t="inlineStr">
        <is>
          <t>hard</t>
        </is>
      </c>
      <c r="B111" t="inlineStr">
        <is>
          <t>repl @deepseek-v4.1-flash</t>
        </is>
      </c>
      <c r="C111" t="n">
        <v>3</v>
      </c>
      <c r="D111" t="inlineStr">
        <is>
          <t>multiturn</t>
        </is>
      </c>
      <c r="E111" t="n">
        <v>24</v>
      </c>
      <c r="F111" t="n">
        <v>0.9583333333333334</v>
      </c>
      <c r="G111" t="n">
        <v>6192.083333333333</v>
      </c>
      <c r="H111" t="n">
        <v>0.000765415</v>
      </c>
      <c r="I111" t="n">
        <v>2.75</v>
      </c>
      <c r="J111" t="n">
        <v>3.551917056242625</v>
      </c>
    </row>
    <row r="112">
      <c r="A112" t="inlineStr">
        <is>
          <t>hard</t>
        </is>
      </c>
      <c r="B112" t="inlineStr">
        <is>
          <t>repl @deepseek-v4.1-flash</t>
        </is>
      </c>
      <c r="C112" t="n">
        <v>3</v>
      </c>
      <c r="D112" t="inlineStr">
        <is>
          <t>negation</t>
        </is>
      </c>
      <c r="E112" t="n">
        <v>6</v>
      </c>
      <c r="F112" t="n">
        <v>0.5</v>
      </c>
      <c r="G112" t="n">
        <v>34963.66666666666</v>
      </c>
      <c r="H112" t="n">
        <v>0.005847798</v>
      </c>
      <c r="I112" t="n">
        <v>10.5</v>
      </c>
      <c r="J112" t="n">
        <v>31.41879864533742</v>
      </c>
    </row>
    <row r="113">
      <c r="A113" t="inlineStr">
        <is>
          <t>hard</t>
        </is>
      </c>
      <c r="B113" t="inlineStr">
        <is>
          <t>repl @deepseek-v4.1-flash</t>
        </is>
      </c>
      <c r="C113" t="n">
        <v>3</v>
      </c>
      <c r="D113" t="inlineStr">
        <is>
          <t>numeric</t>
        </is>
      </c>
      <c r="E113" t="n">
        <v>6</v>
      </c>
      <c r="F113" t="n">
        <v>0.6666666666666666</v>
      </c>
      <c r="G113" t="n">
        <v>16693.66666666667</v>
      </c>
      <c r="H113" t="n">
        <v>0.002982444666666667</v>
      </c>
      <c r="I113" t="n">
        <v>7</v>
      </c>
      <c r="J113" t="n">
        <v>19.93246201674144</v>
      </c>
    </row>
    <row r="114">
      <c r="A114" t="inlineStr">
        <is>
          <t>hard</t>
        </is>
      </c>
      <c r="B114" t="inlineStr">
        <is>
          <t>repl @deepseek-v4.1-flash</t>
        </is>
      </c>
      <c r="C114" t="n">
        <v>3</v>
      </c>
      <c r="D114" t="inlineStr">
        <is>
          <t>prose</t>
        </is>
      </c>
      <c r="E114" t="n">
        <v>6</v>
      </c>
      <c r="F114" t="n">
        <v>1</v>
      </c>
      <c r="G114" t="n">
        <v>1758</v>
      </c>
      <c r="H114" t="n">
        <v>0.000485559</v>
      </c>
      <c r="I114" t="n">
        <v>2.5</v>
      </c>
      <c r="J114" t="n">
        <v>3.951315482457479</v>
      </c>
    </row>
    <row r="115">
      <c r="A115" t="inlineStr">
        <is>
          <t>hard</t>
        </is>
      </c>
      <c r="B115" t="inlineStr">
        <is>
          <t>repl @deepseek-v4.1-flash</t>
        </is>
      </c>
      <c r="C115" t="n">
        <v>3</v>
      </c>
      <c r="D115" t="inlineStr">
        <is>
          <t>temporal</t>
        </is>
      </c>
      <c r="E115" t="n">
        <v>9</v>
      </c>
      <c r="F115" t="n">
        <v>0.7777777777777778</v>
      </c>
      <c r="G115" t="n">
        <v>11711.55555555555</v>
      </c>
      <c r="H115" t="n">
        <v>0.002012225333333333</v>
      </c>
      <c r="I115" t="n">
        <v>5.888888888888889</v>
      </c>
      <c r="J115" t="n">
        <v>12.04365743531121</v>
      </c>
    </row>
    <row r="116">
      <c r="A116" t="inlineStr">
        <is>
          <t>hard</t>
        </is>
      </c>
      <c r="B116" t="inlineStr">
        <is>
          <t>repl @glm-5.3-flash</t>
        </is>
      </c>
      <c r="C116" t="n">
        <v>3</v>
      </c>
      <c r="D116" t="inlineStr">
        <is>
          <t>distractor</t>
        </is>
      </c>
      <c r="E116" t="n">
        <v>6</v>
      </c>
      <c r="F116" t="n">
        <v>0.8333333333333334</v>
      </c>
      <c r="G116" t="n">
        <v>6046</v>
      </c>
      <c r="H116" t="n">
        <v>0.0006439629916666667</v>
      </c>
      <c r="I116" t="n">
        <v>5</v>
      </c>
      <c r="J116" t="n">
        <v>22.09841326872508</v>
      </c>
    </row>
    <row r="117">
      <c r="A117" t="inlineStr">
        <is>
          <t>hard</t>
        </is>
      </c>
      <c r="B117" t="inlineStr">
        <is>
          <t>repl @glm-5.3-flash</t>
        </is>
      </c>
      <c r="C117" t="n">
        <v>3</v>
      </c>
      <c r="D117" t="inlineStr">
        <is>
          <t>multiturn</t>
        </is>
      </c>
      <c r="E117" t="n">
        <v>24</v>
      </c>
      <c r="F117" t="n">
        <v>0.9583333333333334</v>
      </c>
      <c r="G117" t="n">
        <v>4326.083333333333</v>
      </c>
      <c r="H117" t="n">
        <v>0.0004043853791666667</v>
      </c>
      <c r="I117" t="n">
        <v>2.583333333333333</v>
      </c>
      <c r="J117" t="n">
        <v>9.568424264589945</v>
      </c>
    </row>
    <row r="118">
      <c r="A118" t="inlineStr">
        <is>
          <t>hard</t>
        </is>
      </c>
      <c r="B118" t="inlineStr">
        <is>
          <t>repl @glm-5.3-flash</t>
        </is>
      </c>
      <c r="C118" t="n">
        <v>3</v>
      </c>
      <c r="D118" t="inlineStr">
        <is>
          <t>negation</t>
        </is>
      </c>
      <c r="E118" t="n">
        <v>6</v>
      </c>
      <c r="F118" t="n">
        <v>0.8333333333333334</v>
      </c>
      <c r="G118" t="n">
        <v>15407.83333333333</v>
      </c>
      <c r="H118" t="n">
        <v>0.001398575325</v>
      </c>
      <c r="I118" t="n">
        <v>7.5</v>
      </c>
      <c r="J118" t="n">
        <v>55.62177713712057</v>
      </c>
    </row>
    <row r="119">
      <c r="A119" t="inlineStr">
        <is>
          <t>hard</t>
        </is>
      </c>
      <c r="B119" t="inlineStr">
        <is>
          <t>repl @glm-5.3-flash</t>
        </is>
      </c>
      <c r="C119" t="n">
        <v>3</v>
      </c>
      <c r="D119" t="inlineStr">
        <is>
          <t>numeric</t>
        </is>
      </c>
      <c r="E119" t="n">
        <v>6</v>
      </c>
      <c r="F119" t="n">
        <v>0.6666666666666666</v>
      </c>
      <c r="G119" t="n">
        <v>11024.33333333333</v>
      </c>
      <c r="H119" t="n">
        <v>0.0009967376066666667</v>
      </c>
      <c r="I119" t="n">
        <v>7</v>
      </c>
      <c r="J119" t="n">
        <v>40.48234188556671</v>
      </c>
    </row>
    <row r="120">
      <c r="A120" t="inlineStr">
        <is>
          <t>hard</t>
        </is>
      </c>
      <c r="B120" t="inlineStr">
        <is>
          <t>repl @glm-5.3-flash</t>
        </is>
      </c>
      <c r="C120" t="n">
        <v>3</v>
      </c>
      <c r="D120" t="inlineStr">
        <is>
          <t>prose</t>
        </is>
      </c>
      <c r="E120" t="n">
        <v>6</v>
      </c>
      <c r="F120" t="n">
        <v>1</v>
      </c>
      <c r="G120" t="n">
        <v>1323.5</v>
      </c>
      <c r="H120" t="n">
        <v>0.000197655</v>
      </c>
      <c r="I120" t="n">
        <v>2.5</v>
      </c>
      <c r="J120" t="n">
        <v>7.88704530398051</v>
      </c>
    </row>
    <row r="121">
      <c r="A121" t="inlineStr">
        <is>
          <t>hard</t>
        </is>
      </c>
      <c r="B121" t="inlineStr">
        <is>
          <t>repl @glm-5.3-flash</t>
        </is>
      </c>
      <c r="C121" t="n">
        <v>3</v>
      </c>
      <c r="D121" t="inlineStr">
        <is>
          <t>temporal</t>
        </is>
      </c>
      <c r="E121" t="n">
        <v>9</v>
      </c>
      <c r="F121" t="n">
        <v>0.8888888888888888</v>
      </c>
      <c r="G121" t="n">
        <v>5690.888888888889</v>
      </c>
      <c r="H121" t="n">
        <v>0.0006861365444444444</v>
      </c>
      <c r="I121" t="n">
        <v>4.666666666666667</v>
      </c>
      <c r="J121" t="n">
        <v>32.97705928484599</v>
      </c>
    </row>
    <row r="122">
      <c r="A122" t="inlineStr">
        <is>
          <t>hard</t>
        </is>
      </c>
      <c r="B122" t="inlineStr">
        <is>
          <t>repl [maskprev]</t>
        </is>
      </c>
      <c r="C122" t="n">
        <v>3</v>
      </c>
      <c r="D122" t="inlineStr">
        <is>
          <t>multiturn</t>
        </is>
      </c>
      <c r="E122" t="n">
        <v>24</v>
      </c>
      <c r="F122" t="n">
        <v>0.9166666666666666</v>
      </c>
      <c r="G122" t="n">
        <v>3718</v>
      </c>
      <c r="H122" t="n">
        <v>0.0008795966666666667</v>
      </c>
      <c r="I122" t="n">
        <v>2.666666666666667</v>
      </c>
      <c r="J122" t="n">
        <v>4.916210879882176</v>
      </c>
    </row>
    <row r="123">
      <c r="A123" t="inlineStr">
        <is>
          <t>hard</t>
        </is>
      </c>
      <c r="B123" t="inlineStr">
        <is>
          <t>vector_rag</t>
        </is>
      </c>
      <c r="C123" t="n">
        <v>3</v>
      </c>
      <c r="D123" t="inlineStr">
        <is>
          <t>distractor</t>
        </is>
      </c>
      <c r="E123" t="n">
        <v>6</v>
      </c>
      <c r="F123" t="n">
        <v>0.5</v>
      </c>
      <c r="G123" t="n">
        <v>1136.666666666667</v>
      </c>
      <c r="H123" t="n">
        <v>0.0001597033333333333</v>
      </c>
      <c r="I123" t="n">
        <v>1</v>
      </c>
      <c r="J123" t="n">
        <v>2.425108075141907</v>
      </c>
    </row>
    <row r="124">
      <c r="A124" t="inlineStr">
        <is>
          <t>hard</t>
        </is>
      </c>
      <c r="B124" t="inlineStr">
        <is>
          <t>vector_rag</t>
        </is>
      </c>
      <c r="C124" t="n">
        <v>3</v>
      </c>
      <c r="D124" t="inlineStr">
        <is>
          <t>multiturn</t>
        </is>
      </c>
      <c r="E124" t="n">
        <v>24</v>
      </c>
      <c r="F124" t="n">
        <v>0.3333333333333333</v>
      </c>
      <c r="G124" t="n">
        <v>2290.791666666667</v>
      </c>
      <c r="H124" t="n">
        <v>0.0003491254166666667</v>
      </c>
      <c r="I124" t="n">
        <v>1</v>
      </c>
      <c r="J124" t="n">
        <v>2.232189297676086</v>
      </c>
    </row>
    <row r="125">
      <c r="A125" t="inlineStr">
        <is>
          <t>hard</t>
        </is>
      </c>
      <c r="B125" t="inlineStr">
        <is>
          <t>vector_rag</t>
        </is>
      </c>
      <c r="C125" t="n">
        <v>3</v>
      </c>
      <c r="D125" t="inlineStr">
        <is>
          <t>negation</t>
        </is>
      </c>
      <c r="E125" t="n">
        <v>6</v>
      </c>
      <c r="F125" t="n">
        <v>0</v>
      </c>
      <c r="G125" t="n">
        <v>1115.833333333333</v>
      </c>
      <c r="H125" t="n">
        <v>0.0003277733333333333</v>
      </c>
      <c r="I125" t="n">
        <v>1</v>
      </c>
      <c r="J125" t="n">
        <v>2.704563856124878</v>
      </c>
    </row>
    <row r="126">
      <c r="A126" t="inlineStr">
        <is>
          <t>hard</t>
        </is>
      </c>
      <c r="B126" t="inlineStr">
        <is>
          <t>vector_rag</t>
        </is>
      </c>
      <c r="C126" t="n">
        <v>3</v>
      </c>
      <c r="D126" t="inlineStr">
        <is>
          <t>numeric</t>
        </is>
      </c>
      <c r="E126" t="n">
        <v>6</v>
      </c>
      <c r="F126" t="n">
        <v>0.1666666666666667</v>
      </c>
      <c r="G126" t="n">
        <v>990.3333333333334</v>
      </c>
      <c r="H126" t="n">
        <v>0.0004588483333333334</v>
      </c>
      <c r="I126" t="n">
        <v>1</v>
      </c>
      <c r="J126" t="n">
        <v>3.632455706596375</v>
      </c>
    </row>
    <row r="127">
      <c r="A127" t="inlineStr">
        <is>
          <t>hard</t>
        </is>
      </c>
      <c r="B127" t="inlineStr">
        <is>
          <t>vector_rag</t>
        </is>
      </c>
      <c r="C127" t="n">
        <v>3</v>
      </c>
      <c r="D127" t="inlineStr">
        <is>
          <t>prose</t>
        </is>
      </c>
      <c r="E127" t="n">
        <v>6</v>
      </c>
      <c r="F127" t="n">
        <v>0.6666666666666666</v>
      </c>
      <c r="G127" t="n">
        <v>728.6666666666666</v>
      </c>
      <c r="H127" t="n">
        <v>0.0001771133333333333</v>
      </c>
      <c r="I127" t="n">
        <v>1</v>
      </c>
      <c r="J127" t="n">
        <v>1.906165639559428</v>
      </c>
    </row>
    <row r="128">
      <c r="A128" t="inlineStr">
        <is>
          <t>hard</t>
        </is>
      </c>
      <c r="B128" t="inlineStr">
        <is>
          <t>vector_rag</t>
        </is>
      </c>
      <c r="C128" t="n">
        <v>3</v>
      </c>
      <c r="D128" t="inlineStr">
        <is>
          <t>temporal</t>
        </is>
      </c>
      <c r="E128" t="n">
        <v>9</v>
      </c>
      <c r="F128" t="n">
        <v>0.7777777777777778</v>
      </c>
      <c r="G128" t="n">
        <v>987.2222222222222</v>
      </c>
      <c r="H128" t="n">
        <v>0.0001903444444444444</v>
      </c>
      <c r="I128" t="n">
        <v>1</v>
      </c>
      <c r="J128" t="n">
        <v>1.833806700176663</v>
      </c>
    </row>
    <row r="129">
      <c r="A129" t="inlineStr">
        <is>
          <t>hard</t>
        </is>
      </c>
      <c r="B129" t="inlineStr">
        <is>
          <t>vectorcontext_v1</t>
        </is>
      </c>
      <c r="C129" t="n">
        <v>3</v>
      </c>
      <c r="D129" t="inlineStr">
        <is>
          <t>distractor</t>
        </is>
      </c>
      <c r="E129" t="n">
        <v>6</v>
      </c>
      <c r="F129" t="n">
        <v>0.8333333333333334</v>
      </c>
      <c r="G129" t="n">
        <v>25401.83333333333</v>
      </c>
      <c r="H129" t="n">
        <v>0.004875625</v>
      </c>
      <c r="I129" t="n">
        <v>3.166666666666667</v>
      </c>
      <c r="J129" t="n">
        <v>6.691885590553284</v>
      </c>
    </row>
    <row r="130">
      <c r="A130" t="inlineStr">
        <is>
          <t>hard</t>
        </is>
      </c>
      <c r="B130" t="inlineStr">
        <is>
          <t>vectorcontext_v1</t>
        </is>
      </c>
      <c r="C130" t="n">
        <v>3</v>
      </c>
      <c r="D130" t="inlineStr">
        <is>
          <t>multiturn</t>
        </is>
      </c>
      <c r="E130" t="n">
        <v>24</v>
      </c>
      <c r="F130" t="n">
        <v>1</v>
      </c>
      <c r="G130" t="n">
        <v>22989.375</v>
      </c>
      <c r="H130" t="n">
        <v>0.00193037375</v>
      </c>
      <c r="I130" t="n">
        <v>2</v>
      </c>
      <c r="J130" t="n">
        <v>4.777595539887746</v>
      </c>
    </row>
    <row r="131">
      <c r="A131" t="inlineStr">
        <is>
          <t>hard</t>
        </is>
      </c>
      <c r="B131" t="inlineStr">
        <is>
          <t>vectorcontext_v1</t>
        </is>
      </c>
      <c r="C131" t="n">
        <v>3</v>
      </c>
      <c r="D131" t="inlineStr">
        <is>
          <t>negation</t>
        </is>
      </c>
      <c r="E131" t="n">
        <v>6</v>
      </c>
      <c r="F131" t="n">
        <v>1</v>
      </c>
      <c r="G131" t="n">
        <v>77013.66666666667</v>
      </c>
      <c r="H131" t="n">
        <v>0.01093936666666667</v>
      </c>
      <c r="I131" t="n">
        <v>4.666666666666667</v>
      </c>
      <c r="J131" t="n">
        <v>17.21261545022329</v>
      </c>
    </row>
    <row r="132">
      <c r="A132" t="inlineStr">
        <is>
          <t>hard</t>
        </is>
      </c>
      <c r="B132" t="inlineStr">
        <is>
          <t>vectorcontext_v1</t>
        </is>
      </c>
      <c r="C132" t="n">
        <v>3</v>
      </c>
      <c r="D132" t="inlineStr">
        <is>
          <t>numeric</t>
        </is>
      </c>
      <c r="E132" t="n">
        <v>6</v>
      </c>
      <c r="F132" t="n">
        <v>0.8333333333333334</v>
      </c>
      <c r="G132" t="n">
        <v>46970.33333333334</v>
      </c>
      <c r="H132" t="n">
        <v>0.008358773333333333</v>
      </c>
      <c r="I132" t="n">
        <v>3.666666666666667</v>
      </c>
      <c r="J132" t="n">
        <v>14.61123788356781</v>
      </c>
    </row>
    <row r="133">
      <c r="A133" t="inlineStr">
        <is>
          <t>hard</t>
        </is>
      </c>
      <c r="B133" t="inlineStr">
        <is>
          <t>vectorcontext_v1</t>
        </is>
      </c>
      <c r="C133" t="n">
        <v>3</v>
      </c>
      <c r="D133" t="inlineStr">
        <is>
          <t>prose</t>
        </is>
      </c>
      <c r="E133" t="n">
        <v>6</v>
      </c>
      <c r="F133" t="n">
        <v>1</v>
      </c>
      <c r="G133" t="n">
        <v>1870.666666666667</v>
      </c>
      <c r="H133" t="n">
        <v>0.0003134533333333333</v>
      </c>
      <c r="I133" t="n">
        <v>2.333333333333333</v>
      </c>
      <c r="J133" t="n">
        <v>3.508978764216105</v>
      </c>
    </row>
    <row r="134">
      <c r="A134" t="inlineStr">
        <is>
          <t>hard</t>
        </is>
      </c>
      <c r="B134" t="inlineStr">
        <is>
          <t>vectorcontext_v1</t>
        </is>
      </c>
      <c r="C134" t="n">
        <v>3</v>
      </c>
      <c r="D134" t="inlineStr">
        <is>
          <t>temporal</t>
        </is>
      </c>
      <c r="E134" t="n">
        <v>9</v>
      </c>
      <c r="F134" t="n">
        <v>0.7777777777777778</v>
      </c>
      <c r="G134" t="n">
        <v>7728.888888888889</v>
      </c>
      <c r="H134" t="n">
        <v>0.001706048888888889</v>
      </c>
      <c r="I134" t="n">
        <v>2.888888888888889</v>
      </c>
      <c r="J134" t="n">
        <v>5.180170324113634</v>
      </c>
    </row>
    <row r="135">
      <c r="A135" t="inlineStr">
        <is>
          <t>hard</t>
        </is>
      </c>
      <c r="B135" t="inlineStr">
        <is>
          <t>vectorcontext_v4</t>
        </is>
      </c>
      <c r="C135" t="n">
        <v>3</v>
      </c>
      <c r="D135" t="inlineStr">
        <is>
          <t>distractor</t>
        </is>
      </c>
      <c r="E135" t="n">
        <v>6</v>
      </c>
      <c r="F135" t="n">
        <v>1</v>
      </c>
      <c r="G135" t="n">
        <v>4714.333333333333</v>
      </c>
      <c r="H135" t="n">
        <v>0.001010848333333333</v>
      </c>
      <c r="I135" t="n">
        <v>2.666666666666667</v>
      </c>
      <c r="J135" t="n">
        <v>4.180618246396382</v>
      </c>
    </row>
    <row r="136">
      <c r="A136" t="inlineStr">
        <is>
          <t>hard</t>
        </is>
      </c>
      <c r="B136" t="inlineStr">
        <is>
          <t>vectorcontext_v4</t>
        </is>
      </c>
      <c r="C136" t="n">
        <v>3</v>
      </c>
      <c r="D136" t="inlineStr">
        <is>
          <t>multiturn</t>
        </is>
      </c>
      <c r="E136" t="n">
        <v>24</v>
      </c>
      <c r="F136" t="n">
        <v>1</v>
      </c>
      <c r="G136" t="n">
        <v>3961.625</v>
      </c>
      <c r="H136" t="n">
        <v>0.0004096445833333333</v>
      </c>
      <c r="I136" t="n">
        <v>1.916666666666667</v>
      </c>
      <c r="J136" t="n">
        <v>2.754013985395432</v>
      </c>
    </row>
    <row r="137">
      <c r="A137" t="inlineStr">
        <is>
          <t>hard</t>
        </is>
      </c>
      <c r="B137" t="inlineStr">
        <is>
          <t>vectorcontext_v4</t>
        </is>
      </c>
      <c r="C137" t="n">
        <v>3</v>
      </c>
      <c r="D137" t="inlineStr">
        <is>
          <t>negation</t>
        </is>
      </c>
      <c r="E137" t="n">
        <v>6</v>
      </c>
      <c r="F137" t="n">
        <v>1</v>
      </c>
      <c r="G137" t="n">
        <v>4592</v>
      </c>
      <c r="H137" t="n">
        <v>0.001030473333333333</v>
      </c>
      <c r="I137" t="n">
        <v>3</v>
      </c>
      <c r="J137" t="n">
        <v>5.328289071718852</v>
      </c>
    </row>
    <row r="138">
      <c r="A138" t="inlineStr">
        <is>
          <t>hard</t>
        </is>
      </c>
      <c r="B138" t="inlineStr">
        <is>
          <t>vectorcontext_v4</t>
        </is>
      </c>
      <c r="C138" t="n">
        <v>3</v>
      </c>
      <c r="D138" t="inlineStr">
        <is>
          <t>numeric</t>
        </is>
      </c>
      <c r="E138" t="n">
        <v>6</v>
      </c>
      <c r="F138" t="n">
        <v>1</v>
      </c>
      <c r="G138" t="n">
        <v>4619.333333333333</v>
      </c>
      <c r="H138" t="n">
        <v>0.0009499066666666666</v>
      </c>
      <c r="I138" t="n">
        <v>3.166666666666667</v>
      </c>
      <c r="J138" t="n">
        <v>4.794735034306844</v>
      </c>
    </row>
    <row r="139">
      <c r="A139" t="inlineStr">
        <is>
          <t>hard</t>
        </is>
      </c>
      <c r="B139" t="inlineStr">
        <is>
          <t>vectorcontext_v4</t>
        </is>
      </c>
      <c r="C139" t="n">
        <v>3</v>
      </c>
      <c r="D139" t="inlineStr">
        <is>
          <t>prose</t>
        </is>
      </c>
      <c r="E139" t="n">
        <v>6</v>
      </c>
      <c r="F139" t="n">
        <v>1</v>
      </c>
      <c r="G139" t="n">
        <v>4916.833333333333</v>
      </c>
      <c r="H139" t="n">
        <v>0.0008103833333333334</v>
      </c>
      <c r="I139" t="n">
        <v>3</v>
      </c>
      <c r="J139" t="n">
        <v>3.638074517250061</v>
      </c>
    </row>
    <row r="140">
      <c r="A140" t="inlineStr">
        <is>
          <t>hard</t>
        </is>
      </c>
      <c r="B140" t="inlineStr">
        <is>
          <t>vectorcontext_v4</t>
        </is>
      </c>
      <c r="C140" t="n">
        <v>3</v>
      </c>
      <c r="D140" t="inlineStr">
        <is>
          <t>temporal</t>
        </is>
      </c>
      <c r="E140" t="n">
        <v>9</v>
      </c>
      <c r="F140" t="n">
        <v>1</v>
      </c>
      <c r="G140" t="n">
        <v>8121.666666666667</v>
      </c>
      <c r="H140" t="n">
        <v>0.001587554444444444</v>
      </c>
      <c r="I140" t="n">
        <v>3.111111111111111</v>
      </c>
      <c r="J140" t="n">
        <v>5.353900485568577</v>
      </c>
    </row>
    <row r="141">
      <c r="A141" t="inlineStr">
        <is>
          <t>hard</t>
        </is>
      </c>
      <c r="B141" t="inlineStr">
        <is>
          <t>vectorcontext_v4 [v4r]</t>
        </is>
      </c>
      <c r="C141" t="n">
        <v>3</v>
      </c>
      <c r="D141" t="inlineStr">
        <is>
          <t>distractor</t>
        </is>
      </c>
      <c r="E141" t="n">
        <v>6</v>
      </c>
      <c r="F141" t="n">
        <v>1</v>
      </c>
      <c r="G141" t="n">
        <v>6702.166666666667</v>
      </c>
      <c r="H141" t="n">
        <v>0.0007746216666666666</v>
      </c>
      <c r="I141" t="n">
        <v>3</v>
      </c>
      <c r="J141" t="n">
        <v>5.587781310081482</v>
      </c>
    </row>
    <row r="142">
      <c r="A142" t="inlineStr">
        <is>
          <t>hard</t>
        </is>
      </c>
      <c r="B142" t="inlineStr">
        <is>
          <t>vectorcontext_v4 [v4r]</t>
        </is>
      </c>
      <c r="C142" t="n">
        <v>3</v>
      </c>
      <c r="D142" t="inlineStr">
        <is>
          <t>multiturn</t>
        </is>
      </c>
      <c r="E142" t="n">
        <v>24</v>
      </c>
      <c r="F142" t="n">
        <v>1</v>
      </c>
      <c r="G142" t="n">
        <v>5047.166666666667</v>
      </c>
      <c r="H142" t="n">
        <v>0.0003694045833333333</v>
      </c>
      <c r="I142" t="n">
        <v>2.083333333333333</v>
      </c>
      <c r="J142" t="n">
        <v>3.784165879090627</v>
      </c>
    </row>
    <row r="143">
      <c r="A143" t="inlineStr">
        <is>
          <t>hard</t>
        </is>
      </c>
      <c r="B143" t="inlineStr">
        <is>
          <t>vectorcontext_v4 [v4r]</t>
        </is>
      </c>
      <c r="C143" t="n">
        <v>3</v>
      </c>
      <c r="D143" t="inlineStr">
        <is>
          <t>negation</t>
        </is>
      </c>
      <c r="E143" t="n">
        <v>6</v>
      </c>
      <c r="F143" t="n">
        <v>1</v>
      </c>
      <c r="G143" t="n">
        <v>5581.5</v>
      </c>
      <c r="H143" t="n">
        <v>0.00072201</v>
      </c>
      <c r="I143" t="n">
        <v>3.333333333333333</v>
      </c>
      <c r="J143" t="n">
        <v>7.605965495109558</v>
      </c>
    </row>
    <row r="144">
      <c r="A144" t="inlineStr">
        <is>
          <t>hard</t>
        </is>
      </c>
      <c r="B144" t="inlineStr">
        <is>
          <t>vectorcontext_v4 [v4r]</t>
        </is>
      </c>
      <c r="C144" t="n">
        <v>3</v>
      </c>
      <c r="D144" t="inlineStr">
        <is>
          <t>numeric</t>
        </is>
      </c>
      <c r="E144" t="n">
        <v>6</v>
      </c>
      <c r="F144" t="n">
        <v>1</v>
      </c>
      <c r="G144" t="n">
        <v>5307.666666666667</v>
      </c>
      <c r="H144" t="n">
        <v>0.0006104133333333333</v>
      </c>
      <c r="I144" t="n">
        <v>3.333333333333333</v>
      </c>
      <c r="J144" t="n">
        <v>6.244979699452718</v>
      </c>
    </row>
    <row r="145">
      <c r="A145" t="inlineStr">
        <is>
          <t>hard</t>
        </is>
      </c>
      <c r="B145" t="inlineStr">
        <is>
          <t>vectorcontext_v4 [v4r]</t>
        </is>
      </c>
      <c r="C145" t="n">
        <v>3</v>
      </c>
      <c r="D145" t="inlineStr">
        <is>
          <t>prose</t>
        </is>
      </c>
      <c r="E145" t="n">
        <v>6</v>
      </c>
      <c r="F145" t="n">
        <v>1</v>
      </c>
      <c r="G145" t="n">
        <v>4859.833333333333</v>
      </c>
      <c r="H145" t="n">
        <v>0.0005127866666666666</v>
      </c>
      <c r="I145" t="n">
        <v>2.833333333333333</v>
      </c>
      <c r="J145" t="n">
        <v>4.33018712202708</v>
      </c>
    </row>
    <row r="146">
      <c r="A146" t="inlineStr">
        <is>
          <t>hard</t>
        </is>
      </c>
      <c r="B146" t="inlineStr">
        <is>
          <t>vectorcontext_v4 [v4r]</t>
        </is>
      </c>
      <c r="C146" t="n">
        <v>3</v>
      </c>
      <c r="D146" t="inlineStr">
        <is>
          <t>temporal</t>
        </is>
      </c>
      <c r="E146" t="n">
        <v>9</v>
      </c>
      <c r="F146" t="n">
        <v>1</v>
      </c>
      <c r="G146" t="n">
        <v>5748.666666666667</v>
      </c>
      <c r="H146" t="n">
        <v>0.0008428555555555555</v>
      </c>
      <c r="I146" t="n">
        <v>2.666666666666667</v>
      </c>
      <c r="J146" t="n">
        <v>5.260964393615723</v>
      </c>
    </row>
    <row r="147">
      <c r="A147" t="inlineStr">
        <is>
          <t>hard</t>
        </is>
      </c>
      <c r="B147" t="inlineStr">
        <is>
          <t>vectorcontext_v5 [maskprev]</t>
        </is>
      </c>
      <c r="C147" t="n">
        <v>3</v>
      </c>
      <c r="D147" t="inlineStr">
        <is>
          <t>multiturn</t>
        </is>
      </c>
      <c r="E147" t="n">
        <v>24</v>
      </c>
      <c r="F147" t="n">
        <v>1</v>
      </c>
      <c r="G147" t="n">
        <v>3691.166666666667</v>
      </c>
      <c r="H147" t="n">
        <v>0.0003701766666666667</v>
      </c>
      <c r="I147" t="n">
        <v>2.083333333333333</v>
      </c>
      <c r="J147" t="n">
        <v>3.333521415789922</v>
      </c>
    </row>
    <row r="148">
      <c r="A148" t="inlineStr">
        <is>
          <t>hard</t>
        </is>
      </c>
      <c r="B148" t="inlineStr">
        <is>
          <t>vectorcontext_v5 [v5]</t>
        </is>
      </c>
      <c r="C148" t="n">
        <v>3</v>
      </c>
      <c r="D148" t="inlineStr">
        <is>
          <t>distractor</t>
        </is>
      </c>
      <c r="E148" t="n">
        <v>6</v>
      </c>
      <c r="F148" t="n">
        <v>1</v>
      </c>
      <c r="G148" t="n">
        <v>5592.5</v>
      </c>
      <c r="H148" t="n">
        <v>0.0006881716666666666</v>
      </c>
      <c r="I148" t="n">
        <v>2.833333333333333</v>
      </c>
      <c r="J148" t="n">
        <v>5.8535741964976</v>
      </c>
    </row>
    <row r="149">
      <c r="A149" t="inlineStr">
        <is>
          <t>hard</t>
        </is>
      </c>
      <c r="B149" t="inlineStr">
        <is>
          <t>vectorcontext_v5 [v5]</t>
        </is>
      </c>
      <c r="C149" t="n">
        <v>3</v>
      </c>
      <c r="D149" t="inlineStr">
        <is>
          <t>multiturn</t>
        </is>
      </c>
      <c r="E149" t="n">
        <v>24</v>
      </c>
      <c r="F149" t="n">
        <v>1</v>
      </c>
      <c r="G149" t="n">
        <v>4341.333333333333</v>
      </c>
      <c r="H149" t="n">
        <v>0.0003193325</v>
      </c>
      <c r="I149" t="n">
        <v>1.833333333333333</v>
      </c>
      <c r="J149" t="n">
        <v>3.392254610856374</v>
      </c>
    </row>
    <row r="150">
      <c r="A150" t="inlineStr">
        <is>
          <t>hard</t>
        </is>
      </c>
      <c r="B150" t="inlineStr">
        <is>
          <t>vectorcontext_v5 [v5]</t>
        </is>
      </c>
      <c r="C150" t="n">
        <v>3</v>
      </c>
      <c r="D150" t="inlineStr">
        <is>
          <t>negation</t>
        </is>
      </c>
      <c r="E150" t="n">
        <v>6</v>
      </c>
      <c r="F150" t="n">
        <v>1</v>
      </c>
      <c r="G150" t="n">
        <v>5909.833333333333</v>
      </c>
      <c r="H150" t="n">
        <v>0.0007199533333333333</v>
      </c>
      <c r="I150" t="n">
        <v>3.333333333333333</v>
      </c>
      <c r="J150" t="n">
        <v>6.776312152544658</v>
      </c>
    </row>
    <row r="151">
      <c r="A151" t="inlineStr">
        <is>
          <t>hard</t>
        </is>
      </c>
      <c r="B151" t="inlineStr">
        <is>
          <t>vectorcontext_v5 [v5]</t>
        </is>
      </c>
      <c r="C151" t="n">
        <v>3</v>
      </c>
      <c r="D151" t="inlineStr">
        <is>
          <t>numeric</t>
        </is>
      </c>
      <c r="E151" t="n">
        <v>6</v>
      </c>
      <c r="F151" t="n">
        <v>1</v>
      </c>
      <c r="G151" t="n">
        <v>5146.333333333333</v>
      </c>
      <c r="H151" t="n">
        <v>0.0007687816666666667</v>
      </c>
      <c r="I151" t="n">
        <v>2.833333333333333</v>
      </c>
      <c r="J151" t="n">
        <v>6.128440141677856</v>
      </c>
    </row>
    <row r="152">
      <c r="A152" t="inlineStr">
        <is>
          <t>hard</t>
        </is>
      </c>
      <c r="B152" t="inlineStr">
        <is>
          <t>vectorcontext_v5 [v5]</t>
        </is>
      </c>
      <c r="C152" t="n">
        <v>3</v>
      </c>
      <c r="D152" t="inlineStr">
        <is>
          <t>prose</t>
        </is>
      </c>
      <c r="E152" t="n">
        <v>6</v>
      </c>
      <c r="F152" t="n">
        <v>1</v>
      </c>
      <c r="G152" t="n">
        <v>3404</v>
      </c>
      <c r="H152" t="n">
        <v>0.00026041</v>
      </c>
      <c r="I152" t="n">
        <v>2.166666666666667</v>
      </c>
      <c r="J152" t="n">
        <v>2.980395356814066</v>
      </c>
    </row>
    <row r="153">
      <c r="A153" t="inlineStr">
        <is>
          <t>hard</t>
        </is>
      </c>
      <c r="B153" t="inlineStr">
        <is>
          <t>vectorcontext_v5 [v5]</t>
        </is>
      </c>
      <c r="C153" t="n">
        <v>3</v>
      </c>
      <c r="D153" t="inlineStr">
        <is>
          <t>temporal</t>
        </is>
      </c>
      <c r="E153" t="n">
        <v>9</v>
      </c>
      <c r="F153" t="n">
        <v>1</v>
      </c>
      <c r="G153" t="n">
        <v>8381.555555555555</v>
      </c>
      <c r="H153" t="n">
        <v>0.001209961111111111</v>
      </c>
      <c r="I153" t="n">
        <v>2.777777777777778</v>
      </c>
      <c r="J153" t="n">
        <v>5.452814473046197</v>
      </c>
    </row>
    <row r="154">
      <c r="A154" t="inlineStr">
        <is>
          <t>hard</t>
        </is>
      </c>
      <c r="B154" t="inlineStr">
        <is>
          <t>vectorcontext_v5 [v5] @deepseek-v4.1-flash</t>
        </is>
      </c>
      <c r="C154" t="n">
        <v>3</v>
      </c>
      <c r="D154" t="inlineStr">
        <is>
          <t>distractor</t>
        </is>
      </c>
      <c r="E154" t="n">
        <v>6</v>
      </c>
      <c r="F154" t="n">
        <v>1</v>
      </c>
      <c r="G154" t="n">
        <v>14153.33333333333</v>
      </c>
      <c r="H154" t="n">
        <v>0.003195304</v>
      </c>
      <c r="I154" t="n">
        <v>3.666666666666667</v>
      </c>
      <c r="J154" t="n">
        <v>20.06567029158274</v>
      </c>
    </row>
    <row r="155">
      <c r="A155" t="inlineStr">
        <is>
          <t>hard</t>
        </is>
      </c>
      <c r="B155" t="inlineStr">
        <is>
          <t>vectorcontext_v5 [v5] @deepseek-v4.1-flash</t>
        </is>
      </c>
      <c r="C155" t="n">
        <v>3</v>
      </c>
      <c r="D155" t="inlineStr">
        <is>
          <t>multiturn</t>
        </is>
      </c>
      <c r="E155" t="n">
        <v>24</v>
      </c>
      <c r="F155" t="n">
        <v>1</v>
      </c>
      <c r="G155" t="n">
        <v>8736</v>
      </c>
      <c r="H155" t="n">
        <v>0.0009571938333333333</v>
      </c>
      <c r="I155" t="n">
        <v>2.291666666666667</v>
      </c>
      <c r="J155" t="n">
        <v>5.444716155529022</v>
      </c>
    </row>
    <row r="156">
      <c r="A156" t="inlineStr">
        <is>
          <t>hard</t>
        </is>
      </c>
      <c r="B156" t="inlineStr">
        <is>
          <t>vectorcontext_v5 [v5] @deepseek-v4.1-flash</t>
        </is>
      </c>
      <c r="C156" t="n">
        <v>3</v>
      </c>
      <c r="D156" t="inlineStr">
        <is>
          <t>negation</t>
        </is>
      </c>
      <c r="E156" t="n">
        <v>6</v>
      </c>
      <c r="F156" t="n">
        <v>1</v>
      </c>
      <c r="G156" t="n">
        <v>19444.66666666667</v>
      </c>
      <c r="H156" t="n">
        <v>0.003502106</v>
      </c>
      <c r="I156" t="n">
        <v>5.833333333333333</v>
      </c>
      <c r="J156" t="n">
        <v>28.714404185613</v>
      </c>
    </row>
    <row r="157">
      <c r="A157" t="inlineStr">
        <is>
          <t>hard</t>
        </is>
      </c>
      <c r="B157" t="inlineStr">
        <is>
          <t>vectorcontext_v5 [v5] @deepseek-v4.1-flash</t>
        </is>
      </c>
      <c r="C157" t="n">
        <v>3</v>
      </c>
      <c r="D157" t="inlineStr">
        <is>
          <t>numeric</t>
        </is>
      </c>
      <c r="E157" t="n">
        <v>6</v>
      </c>
      <c r="F157" t="n">
        <v>1</v>
      </c>
      <c r="G157" t="n">
        <v>15931.5</v>
      </c>
      <c r="H157" t="n">
        <v>0.002688634</v>
      </c>
      <c r="I157" t="n">
        <v>5.5</v>
      </c>
      <c r="J157" t="n">
        <v>22.06736163298289</v>
      </c>
    </row>
    <row r="158">
      <c r="A158" t="inlineStr">
        <is>
          <t>hard</t>
        </is>
      </c>
      <c r="B158" t="inlineStr">
        <is>
          <t>vectorcontext_v5 [v5] @deepseek-v4.1-flash</t>
        </is>
      </c>
      <c r="C158" t="n">
        <v>3</v>
      </c>
      <c r="D158" t="inlineStr">
        <is>
          <t>prose</t>
        </is>
      </c>
      <c r="E158" t="n">
        <v>6</v>
      </c>
      <c r="F158" t="n">
        <v>1</v>
      </c>
      <c r="G158" t="n">
        <v>4508.5</v>
      </c>
      <c r="H158" t="n">
        <v>0.000659686</v>
      </c>
      <c r="I158" t="n">
        <v>2</v>
      </c>
      <c r="J158" t="n">
        <v>7.668257633845012</v>
      </c>
    </row>
    <row r="159">
      <c r="A159" t="inlineStr">
        <is>
          <t>hard</t>
        </is>
      </c>
      <c r="B159" t="inlineStr">
        <is>
          <t>vectorcontext_v5 [v5] @deepseek-v4.1-flash</t>
        </is>
      </c>
      <c r="C159" t="n">
        <v>3</v>
      </c>
      <c r="D159" t="inlineStr">
        <is>
          <t>temporal</t>
        </is>
      </c>
      <c r="E159" t="n">
        <v>9</v>
      </c>
      <c r="F159" t="n">
        <v>1</v>
      </c>
      <c r="G159" t="n">
        <v>13503</v>
      </c>
      <c r="H159" t="n">
        <v>0.002358894666666667</v>
      </c>
      <c r="I159" t="n">
        <v>4.111111111111111</v>
      </c>
      <c r="J159" t="n">
        <v>15.37111915482415</v>
      </c>
    </row>
    <row r="160">
      <c r="A160" t="inlineStr">
        <is>
          <t>hard</t>
        </is>
      </c>
      <c r="B160" t="inlineStr">
        <is>
          <t>vectorcontext_v5 [v5] @glm-5.3-flash</t>
        </is>
      </c>
      <c r="C160" t="n">
        <v>3</v>
      </c>
      <c r="D160" t="inlineStr">
        <is>
          <t>distractor</t>
        </is>
      </c>
      <c r="E160" t="n">
        <v>6</v>
      </c>
      <c r="F160" t="n">
        <v>1</v>
      </c>
      <c r="G160" t="n">
        <v>7847</v>
      </c>
      <c r="H160" t="n">
        <v>0.0007519933333333333</v>
      </c>
      <c r="I160" t="n">
        <v>3.333333333333333</v>
      </c>
      <c r="J160" t="n">
        <v>22.88755619525909</v>
      </c>
    </row>
    <row r="161">
      <c r="A161" t="inlineStr">
        <is>
          <t>hard</t>
        </is>
      </c>
      <c r="B161" t="inlineStr">
        <is>
          <t>vectorcontext_v5 [v5] @glm-5.3-flash</t>
        </is>
      </c>
      <c r="C161" t="n">
        <v>3</v>
      </c>
      <c r="D161" t="inlineStr">
        <is>
          <t>multiturn</t>
        </is>
      </c>
      <c r="E161" t="n">
        <v>24</v>
      </c>
      <c r="F161" t="n">
        <v>1</v>
      </c>
      <c r="G161" t="n">
        <v>5476.458333333333</v>
      </c>
      <c r="H161" t="n">
        <v>0.0004035267270833333</v>
      </c>
      <c r="I161" t="n">
        <v>1.916666666666667</v>
      </c>
      <c r="J161" t="n">
        <v>11.17568484942118</v>
      </c>
    </row>
    <row r="162">
      <c r="A162" t="inlineStr">
        <is>
          <t>hard</t>
        </is>
      </c>
      <c r="B162" t="inlineStr">
        <is>
          <t>vectorcontext_v5 [v5] @glm-5.3-flash</t>
        </is>
      </c>
      <c r="C162" t="n">
        <v>3</v>
      </c>
      <c r="D162" t="inlineStr">
        <is>
          <t>negation</t>
        </is>
      </c>
      <c r="E162" t="n">
        <v>6</v>
      </c>
      <c r="F162" t="n">
        <v>1</v>
      </c>
      <c r="G162" t="n">
        <v>11393.66666666667</v>
      </c>
      <c r="H162" t="n">
        <v>0.0011726432</v>
      </c>
      <c r="I162" t="n">
        <v>4.5</v>
      </c>
      <c r="J162" t="n">
        <v>37.12647147973379</v>
      </c>
    </row>
    <row r="163">
      <c r="A163" t="inlineStr">
        <is>
          <t>hard</t>
        </is>
      </c>
      <c r="B163" t="inlineStr">
        <is>
          <t>vectorcontext_v5 [v5] @glm-5.3-flash</t>
        </is>
      </c>
      <c r="C163" t="n">
        <v>3</v>
      </c>
      <c r="D163" t="inlineStr">
        <is>
          <t>numeric</t>
        </is>
      </c>
      <c r="E163" t="n">
        <v>6</v>
      </c>
      <c r="F163" t="n">
        <v>1</v>
      </c>
      <c r="G163" t="n">
        <v>12019</v>
      </c>
      <c r="H163" t="n">
        <v>0.0009889344899999999</v>
      </c>
      <c r="I163" t="n">
        <v>4.666666666666667</v>
      </c>
      <c r="J163" t="n">
        <v>33.1533215045929</v>
      </c>
    </row>
    <row r="164">
      <c r="A164" t="inlineStr">
        <is>
          <t>hard</t>
        </is>
      </c>
      <c r="B164" t="inlineStr">
        <is>
          <t>vectorcontext_v5 [v5] @glm-5.3-flash</t>
        </is>
      </c>
      <c r="C164" t="n">
        <v>3</v>
      </c>
      <c r="D164" t="inlineStr">
        <is>
          <t>prose</t>
        </is>
      </c>
      <c r="E164" t="n">
        <v>6</v>
      </c>
      <c r="F164" t="n">
        <v>1</v>
      </c>
      <c r="G164" t="n">
        <v>4158.833333333333</v>
      </c>
      <c r="H164" t="n">
        <v>0.000329235</v>
      </c>
      <c r="I164" t="n">
        <v>2.166666666666667</v>
      </c>
      <c r="J164" t="n">
        <v>12.22496064503988</v>
      </c>
    </row>
    <row r="165">
      <c r="A165" t="inlineStr">
        <is>
          <t>hard</t>
        </is>
      </c>
      <c r="B165" t="inlineStr">
        <is>
          <t>vectorcontext_v5 [v5] @glm-5.3-flash</t>
        </is>
      </c>
      <c r="C165" t="n">
        <v>3</v>
      </c>
      <c r="D165" t="inlineStr">
        <is>
          <t>temporal</t>
        </is>
      </c>
      <c r="E165" t="n">
        <v>9</v>
      </c>
      <c r="F165" t="n">
        <v>1</v>
      </c>
      <c r="G165" t="n">
        <v>9286.333333333334</v>
      </c>
      <c r="H165" t="n">
        <v>0.001038410655555556</v>
      </c>
      <c r="I165" t="n">
        <v>3.333333333333333</v>
      </c>
      <c r="J165" t="n">
        <v>24.52654777632819</v>
      </c>
    </row>
    <row r="166">
      <c r="A166" t="inlineStr">
        <is>
          <t>hard</t>
        </is>
      </c>
      <c r="B166" t="inlineStr">
        <is>
          <t>vectorcontext_v5 [v5min]</t>
        </is>
      </c>
      <c r="C166" t="n">
        <v>3</v>
      </c>
      <c r="D166" t="inlineStr">
        <is>
          <t>distractor</t>
        </is>
      </c>
      <c r="E166" t="n">
        <v>6</v>
      </c>
      <c r="F166" t="n">
        <v>1</v>
      </c>
      <c r="G166" t="n">
        <v>8639.833333333334</v>
      </c>
      <c r="H166" t="n">
        <v>0.001159561666666667</v>
      </c>
      <c r="I166" t="n">
        <v>2.833333333333333</v>
      </c>
      <c r="J166" t="n">
        <v>5.711414019266765</v>
      </c>
    </row>
    <row r="167">
      <c r="A167" t="inlineStr">
        <is>
          <t>hard</t>
        </is>
      </c>
      <c r="B167" t="inlineStr">
        <is>
          <t>vectorcontext_v5 [v5min]</t>
        </is>
      </c>
      <c r="C167" t="n">
        <v>3</v>
      </c>
      <c r="D167" t="inlineStr">
        <is>
          <t>multiturn</t>
        </is>
      </c>
      <c r="E167" t="n">
        <v>24</v>
      </c>
      <c r="F167" t="n">
        <v>1</v>
      </c>
      <c r="G167" t="n">
        <v>4322.833333333333</v>
      </c>
      <c r="H167" t="n">
        <v>0.0003338229166666667</v>
      </c>
      <c r="I167" t="n">
        <v>1.875</v>
      </c>
      <c r="J167" t="n">
        <v>3.238235245148341</v>
      </c>
    </row>
    <row r="168">
      <c r="A168" t="inlineStr">
        <is>
          <t>hard</t>
        </is>
      </c>
      <c r="B168" t="inlineStr">
        <is>
          <t>vectorcontext_v5 [v5min]</t>
        </is>
      </c>
      <c r="C168" t="n">
        <v>3</v>
      </c>
      <c r="D168" t="inlineStr">
        <is>
          <t>negation</t>
        </is>
      </c>
      <c r="E168" t="n">
        <v>6</v>
      </c>
      <c r="F168" t="n">
        <v>1</v>
      </c>
      <c r="G168" t="n">
        <v>8286</v>
      </c>
      <c r="H168" t="n">
        <v>0.001195673333333333</v>
      </c>
      <c r="I168" t="n">
        <v>4</v>
      </c>
      <c r="J168" t="n">
        <v>8.25251559416453</v>
      </c>
    </row>
    <row r="169">
      <c r="A169" t="inlineStr">
        <is>
          <t>hard</t>
        </is>
      </c>
      <c r="B169" t="inlineStr">
        <is>
          <t>vectorcontext_v5 [v5min]</t>
        </is>
      </c>
      <c r="C169" t="n">
        <v>3</v>
      </c>
      <c r="D169" t="inlineStr">
        <is>
          <t>numeric</t>
        </is>
      </c>
      <c r="E169" t="n">
        <v>6</v>
      </c>
      <c r="F169" t="n">
        <v>1</v>
      </c>
      <c r="G169" t="n">
        <v>6166.833333333333</v>
      </c>
      <c r="H169" t="n">
        <v>0.00086022</v>
      </c>
      <c r="I169" t="n">
        <v>3.166666666666667</v>
      </c>
      <c r="J169" t="n">
        <v>6.9016219774882</v>
      </c>
    </row>
    <row r="170">
      <c r="A170" t="inlineStr">
        <is>
          <t>hard</t>
        </is>
      </c>
      <c r="B170" t="inlineStr">
        <is>
          <t>vectorcontext_v5 [v5min]</t>
        </is>
      </c>
      <c r="C170" t="n">
        <v>3</v>
      </c>
      <c r="D170" t="inlineStr">
        <is>
          <t>prose</t>
        </is>
      </c>
      <c r="E170" t="n">
        <v>6</v>
      </c>
      <c r="F170" t="n">
        <v>1</v>
      </c>
      <c r="G170" t="n">
        <v>3452.5</v>
      </c>
      <c r="H170" t="n">
        <v>0.0003157966666666667</v>
      </c>
      <c r="I170" t="n">
        <v>2.333333333333333</v>
      </c>
      <c r="J170" t="n">
        <v>3.264835596084595</v>
      </c>
    </row>
    <row r="171">
      <c r="A171" t="inlineStr">
        <is>
          <t>hard</t>
        </is>
      </c>
      <c r="B171" t="inlineStr">
        <is>
          <t>vectorcontext_v5 [v5min]</t>
        </is>
      </c>
      <c r="C171" t="n">
        <v>3</v>
      </c>
      <c r="D171" t="inlineStr">
        <is>
          <t>temporal</t>
        </is>
      </c>
      <c r="E171" t="n">
        <v>9</v>
      </c>
      <c r="F171" t="n">
        <v>1</v>
      </c>
      <c r="G171" t="n">
        <v>6725.222222222223</v>
      </c>
      <c r="H171" t="n">
        <v>0.001161737777777778</v>
      </c>
      <c r="I171" t="n">
        <v>2.555555555555555</v>
      </c>
      <c r="J171" t="n">
        <v>4.52464943461948</v>
      </c>
    </row>
    <row r="172">
      <c r="A172" t="inlineStr">
        <is>
          <t>hard</t>
        </is>
      </c>
      <c r="B172" t="inlineStr">
        <is>
          <t>vectorcontext_v5 [v5pre]</t>
        </is>
      </c>
      <c r="C172" t="n">
        <v>3</v>
      </c>
      <c r="D172" t="inlineStr">
        <is>
          <t>distractor</t>
        </is>
      </c>
      <c r="E172" t="n">
        <v>6</v>
      </c>
      <c r="F172" t="n">
        <v>1</v>
      </c>
      <c r="G172" t="n">
        <v>6051.333333333333</v>
      </c>
      <c r="H172" t="n">
        <v>0.0007256316666666667</v>
      </c>
      <c r="I172" t="n">
        <v>2.666666666666667</v>
      </c>
      <c r="J172" t="n">
        <v>5.149899284044902</v>
      </c>
    </row>
    <row r="173">
      <c r="A173" t="inlineStr">
        <is>
          <t>hard</t>
        </is>
      </c>
      <c r="B173" t="inlineStr">
        <is>
          <t>vectorcontext_v5 [v5pre]</t>
        </is>
      </c>
      <c r="C173" t="n">
        <v>3</v>
      </c>
      <c r="D173" t="inlineStr">
        <is>
          <t>multiturn</t>
        </is>
      </c>
      <c r="E173" t="n">
        <v>24</v>
      </c>
      <c r="F173" t="n">
        <v>1</v>
      </c>
      <c r="G173" t="n">
        <v>3990.041666666667</v>
      </c>
      <c r="H173" t="n">
        <v>0.00030204375</v>
      </c>
      <c r="I173" t="n">
        <v>1.791666666666667</v>
      </c>
      <c r="J173" t="n">
        <v>3.024596740802129</v>
      </c>
    </row>
    <row r="174">
      <c r="A174" t="inlineStr">
        <is>
          <t>hard</t>
        </is>
      </c>
      <c r="B174" t="inlineStr">
        <is>
          <t>vectorcontext_v5 [v5pre]</t>
        </is>
      </c>
      <c r="C174" t="n">
        <v>3</v>
      </c>
      <c r="D174" t="inlineStr">
        <is>
          <t>negation</t>
        </is>
      </c>
      <c r="E174" t="n">
        <v>6</v>
      </c>
      <c r="F174" t="n">
        <v>1</v>
      </c>
      <c r="G174" t="n">
        <v>6840</v>
      </c>
      <c r="H174" t="n">
        <v>0.0008277233333333333</v>
      </c>
      <c r="I174" t="n">
        <v>3.5</v>
      </c>
      <c r="J174" t="n">
        <v>6.724148988723755</v>
      </c>
    </row>
    <row r="175">
      <c r="A175" t="inlineStr">
        <is>
          <t>hard</t>
        </is>
      </c>
      <c r="B175" t="inlineStr">
        <is>
          <t>vectorcontext_v5 [v5pre]</t>
        </is>
      </c>
      <c r="C175" t="n">
        <v>3</v>
      </c>
      <c r="D175" t="inlineStr">
        <is>
          <t>numeric</t>
        </is>
      </c>
      <c r="E175" t="n">
        <v>6</v>
      </c>
      <c r="F175" t="n">
        <v>1</v>
      </c>
      <c r="G175" t="n">
        <v>4802.833333333333</v>
      </c>
      <c r="H175" t="n">
        <v>0.0006185683333333333</v>
      </c>
      <c r="I175" t="n">
        <v>2.833333333333333</v>
      </c>
      <c r="J175" t="n">
        <v>5.396084626515706</v>
      </c>
    </row>
    <row r="176">
      <c r="A176" t="inlineStr">
        <is>
          <t>hard</t>
        </is>
      </c>
      <c r="B176" t="inlineStr">
        <is>
          <t>vectorcontext_v5 [v5pre]</t>
        </is>
      </c>
      <c r="C176" t="n">
        <v>3</v>
      </c>
      <c r="D176" t="inlineStr">
        <is>
          <t>prose</t>
        </is>
      </c>
      <c r="E176" t="n">
        <v>6</v>
      </c>
      <c r="F176" t="n">
        <v>1</v>
      </c>
      <c r="G176" t="n">
        <v>5082</v>
      </c>
      <c r="H176" t="n">
        <v>0.0005879533333333333</v>
      </c>
      <c r="I176" t="n">
        <v>2.333333333333333</v>
      </c>
      <c r="J176" t="n">
        <v>3.328930695851644</v>
      </c>
    </row>
    <row r="177">
      <c r="A177" t="inlineStr">
        <is>
          <t>hard</t>
        </is>
      </c>
      <c r="B177" t="inlineStr">
        <is>
          <t>vectorcontext_v5 [v5pre]</t>
        </is>
      </c>
      <c r="C177" t="n">
        <v>3</v>
      </c>
      <c r="D177" t="inlineStr">
        <is>
          <t>temporal</t>
        </is>
      </c>
      <c r="E177" t="n">
        <v>9</v>
      </c>
      <c r="F177" t="n">
        <v>1</v>
      </c>
      <c r="G177" t="n">
        <v>7214.666666666667</v>
      </c>
      <c r="H177" t="n">
        <v>0.001111636666666667</v>
      </c>
      <c r="I177" t="n">
        <v>2.555555555555555</v>
      </c>
      <c r="J177" t="n">
        <v>4.705447912216187</v>
      </c>
    </row>
    <row r="178">
      <c r="A178" t="inlineStr">
        <is>
          <t>hardx3</t>
        </is>
      </c>
      <c r="B178" t="inlineStr">
        <is>
          <t>baseline</t>
        </is>
      </c>
      <c r="C178" t="n">
        <v>1</v>
      </c>
      <c r="D178" t="inlineStr">
        <is>
          <t>distractor</t>
        </is>
      </c>
      <c r="E178" t="n">
        <v>6</v>
      </c>
      <c r="F178" t="n">
        <v>0.8333333333333334</v>
      </c>
      <c r="G178" t="n">
        <v>76131</v>
      </c>
      <c r="H178" t="n">
        <v>0.019221</v>
      </c>
      <c r="I178" t="n">
        <v>1</v>
      </c>
      <c r="J178" t="n">
        <v>3.226734320322672</v>
      </c>
    </row>
    <row r="179">
      <c r="A179" t="inlineStr">
        <is>
          <t>hardx3</t>
        </is>
      </c>
      <c r="B179" t="inlineStr">
        <is>
          <t>baseline</t>
        </is>
      </c>
      <c r="C179" t="n">
        <v>1</v>
      </c>
      <c r="D179" t="inlineStr">
        <is>
          <t>multiturn</t>
        </is>
      </c>
      <c r="E179" t="n">
        <v>24</v>
      </c>
      <c r="F179" t="n">
        <v>0.625</v>
      </c>
      <c r="G179" t="n">
        <v>76197.58333333333</v>
      </c>
      <c r="H179" t="n">
        <v>0.00637326</v>
      </c>
      <c r="I179" t="n">
        <v>1</v>
      </c>
      <c r="J179" t="n">
        <v>4.886638691027959</v>
      </c>
    </row>
    <row r="180">
      <c r="A180" t="inlineStr">
        <is>
          <t>hardx3</t>
        </is>
      </c>
      <c r="B180" t="inlineStr">
        <is>
          <t>baseline</t>
        </is>
      </c>
      <c r="C180" t="n">
        <v>1</v>
      </c>
      <c r="D180" t="inlineStr">
        <is>
          <t>negation</t>
        </is>
      </c>
      <c r="E180" t="n">
        <v>6</v>
      </c>
      <c r="F180" t="n">
        <v>0.5</v>
      </c>
      <c r="G180" t="n">
        <v>76132.66666666667</v>
      </c>
      <c r="H180" t="n">
        <v>0.02058361666666667</v>
      </c>
      <c r="I180" t="n">
        <v>1</v>
      </c>
      <c r="J180" t="n">
        <v>13.94525678952535</v>
      </c>
    </row>
    <row r="181">
      <c r="A181" t="inlineStr">
        <is>
          <t>hardx3</t>
        </is>
      </c>
      <c r="B181" t="inlineStr">
        <is>
          <t>baseline</t>
        </is>
      </c>
      <c r="C181" t="n">
        <v>1</v>
      </c>
      <c r="D181" t="inlineStr">
        <is>
          <t>numeric</t>
        </is>
      </c>
      <c r="E181" t="n">
        <v>6</v>
      </c>
      <c r="F181" t="n">
        <v>0.5</v>
      </c>
      <c r="G181" t="n">
        <v>76133.66666666667</v>
      </c>
      <c r="H181" t="n">
        <v>0.02176746666666667</v>
      </c>
      <c r="I181" t="n">
        <v>1</v>
      </c>
      <c r="J181" t="n">
        <v>22.05636934439341</v>
      </c>
    </row>
    <row r="182">
      <c r="A182" t="inlineStr">
        <is>
          <t>hardx3</t>
        </is>
      </c>
      <c r="B182" t="inlineStr">
        <is>
          <t>baseline</t>
        </is>
      </c>
      <c r="C182" t="n">
        <v>1</v>
      </c>
      <c r="D182" t="inlineStr">
        <is>
          <t>prose</t>
        </is>
      </c>
      <c r="E182" t="n">
        <v>6</v>
      </c>
      <c r="F182" t="n">
        <v>1</v>
      </c>
      <c r="G182" t="n">
        <v>76132.16666666667</v>
      </c>
      <c r="H182" t="n">
        <v>0.01909849166666667</v>
      </c>
      <c r="I182" t="n">
        <v>1</v>
      </c>
      <c r="J182" t="n">
        <v>1.90450926621755</v>
      </c>
    </row>
    <row r="183">
      <c r="A183" t="inlineStr">
        <is>
          <t>hardx3</t>
        </is>
      </c>
      <c r="B183" t="inlineStr">
        <is>
          <t>baseline</t>
        </is>
      </c>
      <c r="C183" t="n">
        <v>1</v>
      </c>
      <c r="D183" t="inlineStr">
        <is>
          <t>temporal</t>
        </is>
      </c>
      <c r="E183" t="n">
        <v>9</v>
      </c>
      <c r="F183" t="n">
        <v>0.8888888888888888</v>
      </c>
      <c r="G183" t="n">
        <v>76128.77777777778</v>
      </c>
      <c r="H183" t="n">
        <v>0.01920364444444445</v>
      </c>
      <c r="I183" t="n">
        <v>1</v>
      </c>
      <c r="J183" t="n">
        <v>3.050279378890991</v>
      </c>
    </row>
    <row r="184">
      <c r="A184" t="inlineStr">
        <is>
          <t>hardx3</t>
        </is>
      </c>
      <c r="B184" t="inlineStr">
        <is>
          <t>baseline @deepseek-v4.1-flash</t>
        </is>
      </c>
      <c r="C184" t="n">
        <v>1</v>
      </c>
      <c r="D184" t="inlineStr">
        <is>
          <t>distractor</t>
        </is>
      </c>
      <c r="E184" t="n">
        <v>6</v>
      </c>
      <c r="F184" t="n">
        <v>0.8333333333333334</v>
      </c>
      <c r="G184" t="n">
        <v>78485.33333333333</v>
      </c>
      <c r="H184" t="n">
        <v>0.00185164</v>
      </c>
      <c r="I184" t="n">
        <v>1</v>
      </c>
      <c r="J184" t="n">
        <v>22.9615177710851</v>
      </c>
    </row>
    <row r="185">
      <c r="A185" t="inlineStr">
        <is>
          <t>hardx3</t>
        </is>
      </c>
      <c r="B185" t="inlineStr">
        <is>
          <t>baseline @deepseek-v4.1-flash</t>
        </is>
      </c>
      <c r="C185" t="n">
        <v>1</v>
      </c>
      <c r="D185" t="inlineStr">
        <is>
          <t>multiturn</t>
        </is>
      </c>
      <c r="E185" t="n">
        <v>24</v>
      </c>
      <c r="F185" t="n">
        <v>0.7916666666666666</v>
      </c>
      <c r="G185" t="n">
        <v>78555.875</v>
      </c>
      <c r="H185" t="n">
        <v>0.009492727416666666</v>
      </c>
      <c r="I185" t="n">
        <v>1</v>
      </c>
      <c r="J185" t="n">
        <v>27.35354109605153</v>
      </c>
    </row>
    <row r="186">
      <c r="A186" t="inlineStr">
        <is>
          <t>hardx3</t>
        </is>
      </c>
      <c r="B186" t="inlineStr">
        <is>
          <t>baseline @deepseek-v4.1-flash</t>
        </is>
      </c>
      <c r="C186" t="n">
        <v>1</v>
      </c>
      <c r="D186" t="inlineStr">
        <is>
          <t>negation</t>
        </is>
      </c>
      <c r="E186" t="n">
        <v>6</v>
      </c>
      <c r="F186" t="n">
        <v>1</v>
      </c>
      <c r="G186" t="n">
        <v>78487.66666666667</v>
      </c>
      <c r="H186" t="n">
        <v>0.0126527</v>
      </c>
      <c r="I186" t="n">
        <v>1</v>
      </c>
      <c r="J186" t="n">
        <v>443.5356289545695</v>
      </c>
    </row>
    <row r="187">
      <c r="A187" t="inlineStr">
        <is>
          <t>hardx3</t>
        </is>
      </c>
      <c r="B187" t="inlineStr">
        <is>
          <t>baseline @deepseek-v4.1-flash</t>
        </is>
      </c>
      <c r="C187" t="n">
        <v>1</v>
      </c>
      <c r="D187" t="inlineStr">
        <is>
          <t>numeric</t>
        </is>
      </c>
      <c r="E187" t="n">
        <v>6</v>
      </c>
      <c r="F187" t="n">
        <v>0.6666666666666666</v>
      </c>
      <c r="G187" t="n">
        <v>78488.16666666667</v>
      </c>
      <c r="H187" t="n">
        <v>0.0201266035</v>
      </c>
      <c r="I187" t="n">
        <v>1</v>
      </c>
      <c r="J187" t="n">
        <v>109.335152665774</v>
      </c>
    </row>
    <row r="188">
      <c r="A188" t="inlineStr">
        <is>
          <t>hardx3</t>
        </is>
      </c>
      <c r="B188" t="inlineStr">
        <is>
          <t>baseline @deepseek-v4.1-flash</t>
        </is>
      </c>
      <c r="C188" t="n">
        <v>1</v>
      </c>
      <c r="D188" t="inlineStr">
        <is>
          <t>prose</t>
        </is>
      </c>
      <c r="E188" t="n">
        <v>6</v>
      </c>
      <c r="F188" t="n">
        <v>1</v>
      </c>
      <c r="G188" t="n">
        <v>78486.66666666667</v>
      </c>
      <c r="H188" t="n">
        <v>0.0005719493333333334</v>
      </c>
      <c r="I188" t="n">
        <v>1</v>
      </c>
      <c r="J188" t="n">
        <v>3.858078002929688</v>
      </c>
    </row>
    <row r="189">
      <c r="A189" t="inlineStr">
        <is>
          <t>hardx3</t>
        </is>
      </c>
      <c r="B189" t="inlineStr">
        <is>
          <t>baseline @deepseek-v4.1-flash</t>
        </is>
      </c>
      <c r="C189" t="n">
        <v>1</v>
      </c>
      <c r="D189" t="inlineStr">
        <is>
          <t>temporal</t>
        </is>
      </c>
      <c r="E189" t="n">
        <v>9</v>
      </c>
      <c r="F189" t="n">
        <v>1</v>
      </c>
      <c r="G189" t="n">
        <v>78483.11111111111</v>
      </c>
      <c r="H189" t="n">
        <v>0.007003288444444445</v>
      </c>
      <c r="I189" t="n">
        <v>1</v>
      </c>
      <c r="J189" t="n">
        <v>30.59857532713148</v>
      </c>
    </row>
    <row r="190">
      <c r="A190" t="inlineStr">
        <is>
          <t>hardx3</t>
        </is>
      </c>
      <c r="B190" t="inlineStr">
        <is>
          <t>baseline @glm-5.3-flash</t>
        </is>
      </c>
      <c r="C190" t="n">
        <v>1</v>
      </c>
      <c r="D190" t="inlineStr">
        <is>
          <t>distractor</t>
        </is>
      </c>
      <c r="E190" t="n">
        <v>6</v>
      </c>
      <c r="F190" t="n">
        <v>0.8333333333333334</v>
      </c>
      <c r="G190" t="n">
        <v>76861</v>
      </c>
      <c r="H190" t="n">
        <v>0.00376951</v>
      </c>
      <c r="I190" t="n">
        <v>1</v>
      </c>
      <c r="J190" t="n">
        <v>16.83290060361226</v>
      </c>
    </row>
    <row r="191">
      <c r="A191" t="inlineStr">
        <is>
          <t>hardx3</t>
        </is>
      </c>
      <c r="B191" t="inlineStr">
        <is>
          <t>baseline @glm-5.3-flash</t>
        </is>
      </c>
      <c r="C191" t="n">
        <v>1</v>
      </c>
      <c r="D191" t="inlineStr">
        <is>
          <t>multiturn</t>
        </is>
      </c>
      <c r="E191" t="n">
        <v>24</v>
      </c>
      <c r="F191" t="n">
        <v>0.8333333333333334</v>
      </c>
      <c r="G191" t="n">
        <v>76969.08333333333</v>
      </c>
      <c r="H191" t="n">
        <v>0.003914487</v>
      </c>
      <c r="I191" t="n">
        <v>1</v>
      </c>
      <c r="J191" t="n">
        <v>30.75262895226479</v>
      </c>
    </row>
    <row r="192">
      <c r="A192" t="inlineStr">
        <is>
          <t>hardx3</t>
        </is>
      </c>
      <c r="B192" t="inlineStr">
        <is>
          <t>baseline @glm-5.3-flash</t>
        </is>
      </c>
      <c r="C192" t="n">
        <v>1</v>
      </c>
      <c r="D192" t="inlineStr">
        <is>
          <t>negation</t>
        </is>
      </c>
      <c r="E192" t="n">
        <v>6</v>
      </c>
      <c r="F192" t="n">
        <v>0.6666666666666666</v>
      </c>
      <c r="G192" t="n">
        <v>79344.5</v>
      </c>
      <c r="H192" t="n">
        <v>0.007149813</v>
      </c>
      <c r="I192" t="n">
        <v>1</v>
      </c>
      <c r="J192" t="n">
        <v>160.1733266115189</v>
      </c>
    </row>
    <row r="193">
      <c r="A193" t="inlineStr">
        <is>
          <t>hardx3</t>
        </is>
      </c>
      <c r="B193" t="inlineStr">
        <is>
          <t>baseline @glm-5.3-flash</t>
        </is>
      </c>
      <c r="C193" t="n">
        <v>1</v>
      </c>
      <c r="D193" t="inlineStr">
        <is>
          <t>numeric</t>
        </is>
      </c>
      <c r="E193" t="n">
        <v>6</v>
      </c>
      <c r="F193" t="n">
        <v>0.6666666666666666</v>
      </c>
      <c r="G193" t="n">
        <v>76863.66666666667</v>
      </c>
      <c r="H193" t="n">
        <v>0.006531815</v>
      </c>
      <c r="I193" t="n">
        <v>1</v>
      </c>
      <c r="J193" t="n">
        <v>283.3951547543208</v>
      </c>
    </row>
    <row r="194">
      <c r="A194" t="inlineStr">
        <is>
          <t>hardx3</t>
        </is>
      </c>
      <c r="B194" t="inlineStr">
        <is>
          <t>baseline @glm-5.3-flash</t>
        </is>
      </c>
      <c r="C194" t="n">
        <v>1</v>
      </c>
      <c r="D194" t="inlineStr">
        <is>
          <t>prose</t>
        </is>
      </c>
      <c r="E194" t="n">
        <v>6</v>
      </c>
      <c r="F194" t="n">
        <v>1</v>
      </c>
      <c r="G194" t="n">
        <v>76862.83333333333</v>
      </c>
      <c r="H194" t="n">
        <v>0.01049501666666667</v>
      </c>
      <c r="I194" t="n">
        <v>1</v>
      </c>
      <c r="J194" t="n">
        <v>7.666490316390991</v>
      </c>
    </row>
    <row r="195">
      <c r="A195" t="inlineStr">
        <is>
          <t>hardx3</t>
        </is>
      </c>
      <c r="B195" t="inlineStr">
        <is>
          <t>baseline @glm-5.3-flash</t>
        </is>
      </c>
      <c r="C195" t="n">
        <v>1</v>
      </c>
      <c r="D195" t="inlineStr">
        <is>
          <t>temporal</t>
        </is>
      </c>
      <c r="E195" t="n">
        <v>9</v>
      </c>
      <c r="F195" t="n">
        <v>1</v>
      </c>
      <c r="G195" t="n">
        <v>76859</v>
      </c>
      <c r="H195" t="n">
        <v>0.01140323577777778</v>
      </c>
      <c r="I195" t="n">
        <v>1</v>
      </c>
      <c r="J195" t="n">
        <v>14.74991170565287</v>
      </c>
    </row>
    <row r="196">
      <c r="A196" t="inlineStr">
        <is>
          <t>hardx3</t>
        </is>
      </c>
      <c r="B196" t="inlineStr">
        <is>
          <t>repl</t>
        </is>
      </c>
      <c r="C196" t="n">
        <v>1</v>
      </c>
      <c r="D196" t="inlineStr">
        <is>
          <t>distractor</t>
        </is>
      </c>
      <c r="E196" t="n">
        <v>6</v>
      </c>
      <c r="F196" t="n">
        <v>0.6666666666666666</v>
      </c>
      <c r="G196" t="n">
        <v>2689.5</v>
      </c>
      <c r="H196" t="n">
        <v>0.0008479033333333333</v>
      </c>
      <c r="I196" t="n">
        <v>3.333333333333333</v>
      </c>
      <c r="J196" t="n">
        <v>6.960161685943604</v>
      </c>
    </row>
    <row r="197">
      <c r="A197" t="inlineStr">
        <is>
          <t>hardx3</t>
        </is>
      </c>
      <c r="B197" t="inlineStr">
        <is>
          <t>repl</t>
        </is>
      </c>
      <c r="C197" t="n">
        <v>1</v>
      </c>
      <c r="D197" t="inlineStr">
        <is>
          <t>multiturn</t>
        </is>
      </c>
      <c r="E197" t="n">
        <v>24</v>
      </c>
      <c r="F197" t="n">
        <v>0.9166666666666666</v>
      </c>
      <c r="G197" t="n">
        <v>3962.958333333333</v>
      </c>
      <c r="H197" t="n">
        <v>0.0005482525</v>
      </c>
      <c r="I197" t="n">
        <v>2.166666666666667</v>
      </c>
      <c r="J197" t="n">
        <v>4.13030390938123</v>
      </c>
    </row>
    <row r="198">
      <c r="A198" t="inlineStr">
        <is>
          <t>hardx3</t>
        </is>
      </c>
      <c r="B198" t="inlineStr">
        <is>
          <t>repl</t>
        </is>
      </c>
      <c r="C198" t="n">
        <v>1</v>
      </c>
      <c r="D198" t="inlineStr">
        <is>
          <t>negation</t>
        </is>
      </c>
      <c r="E198" t="n">
        <v>6</v>
      </c>
      <c r="F198" t="n">
        <v>0.6666666666666666</v>
      </c>
      <c r="G198" t="n">
        <v>18689.33333333333</v>
      </c>
      <c r="H198" t="n">
        <v>0.003136298333333333</v>
      </c>
      <c r="I198" t="n">
        <v>6.333333333333333</v>
      </c>
      <c r="J198" t="n">
        <v>19.32049091657003</v>
      </c>
    </row>
    <row r="199">
      <c r="A199" t="inlineStr">
        <is>
          <t>hardx3</t>
        </is>
      </c>
      <c r="B199" t="inlineStr">
        <is>
          <t>repl</t>
        </is>
      </c>
      <c r="C199" t="n">
        <v>1</v>
      </c>
      <c r="D199" t="inlineStr">
        <is>
          <t>numeric</t>
        </is>
      </c>
      <c r="E199" t="n">
        <v>6</v>
      </c>
      <c r="F199" t="n">
        <v>0.8333333333333334</v>
      </c>
      <c r="G199" t="n">
        <v>12963</v>
      </c>
      <c r="H199" t="n">
        <v>0.002270841666666667</v>
      </c>
      <c r="I199" t="n">
        <v>5.333333333333333</v>
      </c>
      <c r="J199" t="n">
        <v>13.64787578582764</v>
      </c>
    </row>
    <row r="200">
      <c r="A200" t="inlineStr">
        <is>
          <t>hardx3</t>
        </is>
      </c>
      <c r="B200" t="inlineStr">
        <is>
          <t>repl</t>
        </is>
      </c>
      <c r="C200" t="n">
        <v>1</v>
      </c>
      <c r="D200" t="inlineStr">
        <is>
          <t>prose</t>
        </is>
      </c>
      <c r="E200" t="n">
        <v>6</v>
      </c>
      <c r="F200" t="n">
        <v>1</v>
      </c>
      <c r="G200" t="n">
        <v>1237</v>
      </c>
      <c r="H200" t="n">
        <v>0.000423455</v>
      </c>
      <c r="I200" t="n">
        <v>2.166666666666667</v>
      </c>
      <c r="J200" t="n">
        <v>3.5259610414505</v>
      </c>
    </row>
    <row r="201">
      <c r="A201" t="inlineStr">
        <is>
          <t>hardx3</t>
        </is>
      </c>
      <c r="B201" t="inlineStr">
        <is>
          <t>repl</t>
        </is>
      </c>
      <c r="C201" t="n">
        <v>1</v>
      </c>
      <c r="D201" t="inlineStr">
        <is>
          <t>temporal</t>
        </is>
      </c>
      <c r="E201" t="n">
        <v>9</v>
      </c>
      <c r="F201" t="n">
        <v>0.6666666666666666</v>
      </c>
      <c r="G201" t="n">
        <v>5863</v>
      </c>
      <c r="H201" t="n">
        <v>0.001296404444444444</v>
      </c>
      <c r="I201" t="n">
        <v>3.777777777777778</v>
      </c>
      <c r="J201" t="n">
        <v>8.920250760184395</v>
      </c>
    </row>
    <row r="202">
      <c r="A202" t="inlineStr">
        <is>
          <t>hardx3</t>
        </is>
      </c>
      <c r="B202" t="inlineStr">
        <is>
          <t>repl @deepseek-v4.1-flash</t>
        </is>
      </c>
      <c r="C202" t="n">
        <v>1</v>
      </c>
      <c r="D202" t="inlineStr">
        <is>
          <t>distractor</t>
        </is>
      </c>
      <c r="E202" t="n">
        <v>6</v>
      </c>
      <c r="F202" t="n">
        <v>0.6666666666666666</v>
      </c>
      <c r="G202" t="n">
        <v>11692.66666666667</v>
      </c>
      <c r="H202" t="n">
        <v>0.0029132</v>
      </c>
      <c r="I202" t="n">
        <v>7.333333333333333</v>
      </c>
      <c r="J202" t="n">
        <v>17.12367534637451</v>
      </c>
    </row>
    <row r="203">
      <c r="A203" t="inlineStr">
        <is>
          <t>hardx3</t>
        </is>
      </c>
      <c r="B203" t="inlineStr">
        <is>
          <t>repl @deepseek-v4.1-flash</t>
        </is>
      </c>
      <c r="C203" t="n">
        <v>1</v>
      </c>
      <c r="D203" t="inlineStr">
        <is>
          <t>multiturn</t>
        </is>
      </c>
      <c r="E203" t="n">
        <v>24</v>
      </c>
      <c r="F203" t="n">
        <v>0.7916666666666666</v>
      </c>
      <c r="G203" t="n">
        <v>7454.791666666667</v>
      </c>
      <c r="H203" t="n">
        <v>0.0013785775</v>
      </c>
      <c r="I203" t="n">
        <v>3.125</v>
      </c>
      <c r="J203" t="n">
        <v>11.04210484027863</v>
      </c>
    </row>
    <row r="204">
      <c r="A204" t="inlineStr">
        <is>
          <t>hardx3</t>
        </is>
      </c>
      <c r="B204" t="inlineStr">
        <is>
          <t>repl @deepseek-v4.1-flash</t>
        </is>
      </c>
      <c r="C204" t="n">
        <v>1</v>
      </c>
      <c r="D204" t="inlineStr">
        <is>
          <t>negation</t>
        </is>
      </c>
      <c r="E204" t="n">
        <v>6</v>
      </c>
      <c r="F204" t="n">
        <v>0.5</v>
      </c>
      <c r="G204" t="n">
        <v>39630.83333333334</v>
      </c>
      <c r="H204" t="n">
        <v>0.009533298000000001</v>
      </c>
      <c r="I204" t="n">
        <v>10.66666666666667</v>
      </c>
      <c r="J204" t="n">
        <v>74.2009254693985</v>
      </c>
    </row>
    <row r="205">
      <c r="A205" t="inlineStr">
        <is>
          <t>hardx3</t>
        </is>
      </c>
      <c r="B205" t="inlineStr">
        <is>
          <t>repl @deepseek-v4.1-flash</t>
        </is>
      </c>
      <c r="C205" t="n">
        <v>1</v>
      </c>
      <c r="D205" t="inlineStr">
        <is>
          <t>numeric</t>
        </is>
      </c>
      <c r="E205" t="n">
        <v>6</v>
      </c>
      <c r="F205" t="n">
        <v>0.6666666666666666</v>
      </c>
      <c r="G205" t="n">
        <v>23937.33333333333</v>
      </c>
      <c r="H205" t="n">
        <v>0.005116928</v>
      </c>
      <c r="I205" t="n">
        <v>7.333333333333333</v>
      </c>
      <c r="J205" t="n">
        <v>27.83209562301636</v>
      </c>
    </row>
    <row r="206">
      <c r="A206" t="inlineStr">
        <is>
          <t>hardx3</t>
        </is>
      </c>
      <c r="B206" t="inlineStr">
        <is>
          <t>repl @deepseek-v4.1-flash</t>
        </is>
      </c>
      <c r="C206" t="n">
        <v>1</v>
      </c>
      <c r="D206" t="inlineStr">
        <is>
          <t>prose</t>
        </is>
      </c>
      <c r="E206" t="n">
        <v>6</v>
      </c>
      <c r="F206" t="n">
        <v>1</v>
      </c>
      <c r="G206" t="n">
        <v>1618.666666666667</v>
      </c>
      <c r="H206" t="n">
        <v>0.0006617439999999999</v>
      </c>
      <c r="I206" t="n">
        <v>2.333333333333333</v>
      </c>
      <c r="J206" t="n">
        <v>3.044970432917277</v>
      </c>
    </row>
    <row r="207">
      <c r="A207" t="inlineStr">
        <is>
          <t>hardx3</t>
        </is>
      </c>
      <c r="B207" t="inlineStr">
        <is>
          <t>repl @deepseek-v4.1-flash</t>
        </is>
      </c>
      <c r="C207" t="n">
        <v>1</v>
      </c>
      <c r="D207" t="inlineStr">
        <is>
          <t>temporal</t>
        </is>
      </c>
      <c r="E207" t="n">
        <v>9</v>
      </c>
      <c r="F207" t="n">
        <v>0.8888888888888888</v>
      </c>
      <c r="G207" t="n">
        <v>16238</v>
      </c>
      <c r="H207" t="n">
        <v>0.003979544</v>
      </c>
      <c r="I207" t="n">
        <v>6.444444444444445</v>
      </c>
      <c r="J207" t="n">
        <v>24.08951364623176</v>
      </c>
    </row>
    <row r="208">
      <c r="A208" t="inlineStr">
        <is>
          <t>hardx3</t>
        </is>
      </c>
      <c r="B208" t="inlineStr">
        <is>
          <t>repl @glm-5.3-flash</t>
        </is>
      </c>
      <c r="C208" t="n">
        <v>1</v>
      </c>
      <c r="D208" t="inlineStr">
        <is>
          <t>distractor</t>
        </is>
      </c>
      <c r="E208" t="n">
        <v>6</v>
      </c>
      <c r="F208" t="n">
        <v>0.8333333333333334</v>
      </c>
      <c r="G208" t="n">
        <v>6203</v>
      </c>
      <c r="H208" t="n">
        <v>0.00066058055</v>
      </c>
      <c r="I208" t="n">
        <v>5.333333333333333</v>
      </c>
      <c r="J208" t="n">
        <v>37.42454314231873</v>
      </c>
    </row>
    <row r="209">
      <c r="A209" t="inlineStr">
        <is>
          <t>hardx3</t>
        </is>
      </c>
      <c r="B209" t="inlineStr">
        <is>
          <t>repl @glm-5.3-flash</t>
        </is>
      </c>
      <c r="C209" t="n">
        <v>1</v>
      </c>
      <c r="D209" t="inlineStr">
        <is>
          <t>multiturn</t>
        </is>
      </c>
      <c r="E209" t="n">
        <v>24</v>
      </c>
      <c r="F209" t="n">
        <v>0.9583333333333334</v>
      </c>
      <c r="G209" t="n">
        <v>4518.166666666667</v>
      </c>
      <c r="H209" t="n">
        <v>0.0003341696079166667</v>
      </c>
      <c r="I209" t="n">
        <v>2.541666666666667</v>
      </c>
      <c r="J209" t="n">
        <v>14.92761797706286</v>
      </c>
    </row>
    <row r="210">
      <c r="A210" t="inlineStr">
        <is>
          <t>hardx3</t>
        </is>
      </c>
      <c r="B210" t="inlineStr">
        <is>
          <t>repl @glm-5.3-flash</t>
        </is>
      </c>
      <c r="C210" t="n">
        <v>1</v>
      </c>
      <c r="D210" t="inlineStr">
        <is>
          <t>negation</t>
        </is>
      </c>
      <c r="E210" t="n">
        <v>6</v>
      </c>
      <c r="F210" t="n">
        <v>0.8333333333333334</v>
      </c>
      <c r="G210" t="n">
        <v>22215.83333333333</v>
      </c>
      <c r="H210" t="n">
        <v>0.003029386173333333</v>
      </c>
      <c r="I210" t="n">
        <v>9.666666666666666</v>
      </c>
      <c r="J210" t="n">
        <v>72.69182010491689</v>
      </c>
    </row>
    <row r="211">
      <c r="A211" t="inlineStr">
        <is>
          <t>hardx3</t>
        </is>
      </c>
      <c r="B211" t="inlineStr">
        <is>
          <t>repl @glm-5.3-flash</t>
        </is>
      </c>
      <c r="C211" t="n">
        <v>1</v>
      </c>
      <c r="D211" t="inlineStr">
        <is>
          <t>numeric</t>
        </is>
      </c>
      <c r="E211" t="n">
        <v>6</v>
      </c>
      <c r="F211" t="n">
        <v>0.5</v>
      </c>
      <c r="G211" t="n">
        <v>9853.833333333334</v>
      </c>
      <c r="H211" t="n">
        <v>0.008859003225</v>
      </c>
      <c r="I211" t="n">
        <v>6.333333333333333</v>
      </c>
      <c r="J211" t="n">
        <v>196.1574614048004</v>
      </c>
    </row>
    <row r="212">
      <c r="A212" t="inlineStr">
        <is>
          <t>hardx3</t>
        </is>
      </c>
      <c r="B212" t="inlineStr">
        <is>
          <t>repl @glm-5.3-flash</t>
        </is>
      </c>
      <c r="C212" t="n">
        <v>1</v>
      </c>
      <c r="D212" t="inlineStr">
        <is>
          <t>prose</t>
        </is>
      </c>
      <c r="E212" t="n">
        <v>6</v>
      </c>
      <c r="F212" t="n">
        <v>1</v>
      </c>
      <c r="G212" t="n">
        <v>1199</v>
      </c>
      <c r="H212" t="n">
        <v>0.0001956565</v>
      </c>
      <c r="I212" t="n">
        <v>2.333333333333333</v>
      </c>
      <c r="J212" t="n">
        <v>13.31413189570109</v>
      </c>
    </row>
    <row r="213">
      <c r="A213" t="inlineStr">
        <is>
          <t>hardx3</t>
        </is>
      </c>
      <c r="B213" t="inlineStr">
        <is>
          <t>repl @glm-5.3-flash</t>
        </is>
      </c>
      <c r="C213" t="n">
        <v>1</v>
      </c>
      <c r="D213" t="inlineStr">
        <is>
          <t>temporal</t>
        </is>
      </c>
      <c r="E213" t="n">
        <v>9</v>
      </c>
      <c r="F213" t="n">
        <v>0.6666666666666666</v>
      </c>
      <c r="G213" t="n">
        <v>6165.333333333333</v>
      </c>
      <c r="H213" t="n">
        <v>0.0007349431077777778</v>
      </c>
      <c r="I213" t="n">
        <v>4.777777777777778</v>
      </c>
      <c r="J213" t="n">
        <v>30.28993550936381</v>
      </c>
    </row>
    <row r="214">
      <c r="A214" t="inlineStr">
        <is>
          <t>hardx3</t>
        </is>
      </c>
      <c r="B214" t="inlineStr">
        <is>
          <t>vectorcontext_v4</t>
        </is>
      </c>
      <c r="C214" t="n">
        <v>1</v>
      </c>
      <c r="D214" t="inlineStr">
        <is>
          <t>distractor</t>
        </is>
      </c>
      <c r="E214" t="n">
        <v>6</v>
      </c>
      <c r="F214" t="n">
        <v>1</v>
      </c>
      <c r="G214" t="n">
        <v>8883</v>
      </c>
      <c r="H214" t="n">
        <v>0.001467575</v>
      </c>
      <c r="I214" t="n">
        <v>3.333333333333333</v>
      </c>
      <c r="J214" t="n">
        <v>6.549891869227092</v>
      </c>
    </row>
    <row r="215">
      <c r="A215" t="inlineStr">
        <is>
          <t>hardx3</t>
        </is>
      </c>
      <c r="B215" t="inlineStr">
        <is>
          <t>vectorcontext_v4</t>
        </is>
      </c>
      <c r="C215" t="n">
        <v>1</v>
      </c>
      <c r="D215" t="inlineStr">
        <is>
          <t>multiturn</t>
        </is>
      </c>
      <c r="E215" t="n">
        <v>24</v>
      </c>
      <c r="F215" t="n">
        <v>1</v>
      </c>
      <c r="G215" t="n">
        <v>4260.875</v>
      </c>
      <c r="H215" t="n">
        <v>0.00043123375</v>
      </c>
      <c r="I215" t="n">
        <v>2.041666666666667</v>
      </c>
      <c r="J215" t="n">
        <v>3.841056396563848</v>
      </c>
    </row>
    <row r="216">
      <c r="A216" t="inlineStr">
        <is>
          <t>hardx3</t>
        </is>
      </c>
      <c r="B216" t="inlineStr">
        <is>
          <t>vectorcontext_v4</t>
        </is>
      </c>
      <c r="C216" t="n">
        <v>1</v>
      </c>
      <c r="D216" t="inlineStr">
        <is>
          <t>negation</t>
        </is>
      </c>
      <c r="E216" t="n">
        <v>6</v>
      </c>
      <c r="F216" t="n">
        <v>0.8333333333333334</v>
      </c>
      <c r="G216" t="n">
        <v>9104.333333333334</v>
      </c>
      <c r="H216" t="n">
        <v>0.001589266666666667</v>
      </c>
      <c r="I216" t="n">
        <v>4.833333333333333</v>
      </c>
      <c r="J216" t="n">
        <v>11.84564153353373</v>
      </c>
    </row>
    <row r="217">
      <c r="A217" t="inlineStr">
        <is>
          <t>hardx3</t>
        </is>
      </c>
      <c r="B217" t="inlineStr">
        <is>
          <t>vectorcontext_v4</t>
        </is>
      </c>
      <c r="C217" t="n">
        <v>1</v>
      </c>
      <c r="D217" t="inlineStr">
        <is>
          <t>numeric</t>
        </is>
      </c>
      <c r="E217" t="n">
        <v>6</v>
      </c>
      <c r="F217" t="n">
        <v>1</v>
      </c>
      <c r="G217" t="n">
        <v>4444.5</v>
      </c>
      <c r="H217" t="n">
        <v>0.0009746383333333334</v>
      </c>
      <c r="I217" t="n">
        <v>3.166666666666667</v>
      </c>
      <c r="J217" t="n">
        <v>5.772169669469197</v>
      </c>
    </row>
    <row r="218">
      <c r="A218" t="inlineStr">
        <is>
          <t>hardx3</t>
        </is>
      </c>
      <c r="B218" t="inlineStr">
        <is>
          <t>vectorcontext_v4</t>
        </is>
      </c>
      <c r="C218" t="n">
        <v>1</v>
      </c>
      <c r="D218" t="inlineStr">
        <is>
          <t>prose</t>
        </is>
      </c>
      <c r="E218" t="n">
        <v>6</v>
      </c>
      <c r="F218" t="n">
        <v>1</v>
      </c>
      <c r="G218" t="n">
        <v>3634.333333333333</v>
      </c>
      <c r="H218" t="n">
        <v>0.0007314566666666667</v>
      </c>
      <c r="I218" t="n">
        <v>2.666666666666667</v>
      </c>
      <c r="J218" t="n">
        <v>3.805306951204936</v>
      </c>
    </row>
    <row r="219">
      <c r="A219" t="inlineStr">
        <is>
          <t>hardx3</t>
        </is>
      </c>
      <c r="B219" t="inlineStr">
        <is>
          <t>vectorcontext_v4</t>
        </is>
      </c>
      <c r="C219" t="n">
        <v>1</v>
      </c>
      <c r="D219" t="inlineStr">
        <is>
          <t>temporal</t>
        </is>
      </c>
      <c r="E219" t="n">
        <v>9</v>
      </c>
      <c r="F219" t="n">
        <v>1</v>
      </c>
      <c r="G219" t="n">
        <v>6656.111111111111</v>
      </c>
      <c r="H219" t="n">
        <v>0.001406158888888889</v>
      </c>
      <c r="I219" t="n">
        <v>2.777777777777778</v>
      </c>
      <c r="J219" t="n">
        <v>6.823891639709473</v>
      </c>
    </row>
    <row r="220">
      <c r="A220" t="inlineStr">
        <is>
          <t>hardx3</t>
        </is>
      </c>
      <c r="B220" t="inlineStr">
        <is>
          <t>vectorcontext_v5 [v5]</t>
        </is>
      </c>
      <c r="C220" t="n">
        <v>1</v>
      </c>
      <c r="D220" t="inlineStr">
        <is>
          <t>distractor</t>
        </is>
      </c>
      <c r="E220" t="n">
        <v>6</v>
      </c>
      <c r="F220" t="n">
        <v>1</v>
      </c>
      <c r="G220" t="n">
        <v>6292.666666666667</v>
      </c>
      <c r="H220" t="n">
        <v>0.0007179283333333333</v>
      </c>
      <c r="I220" t="n">
        <v>3.166666666666667</v>
      </c>
      <c r="J220" t="n">
        <v>7.091691692670186</v>
      </c>
    </row>
    <row r="221">
      <c r="A221" t="inlineStr">
        <is>
          <t>hardx3</t>
        </is>
      </c>
      <c r="B221" t="inlineStr">
        <is>
          <t>vectorcontext_v5 [v5]</t>
        </is>
      </c>
      <c r="C221" t="n">
        <v>1</v>
      </c>
      <c r="D221" t="inlineStr">
        <is>
          <t>multiturn</t>
        </is>
      </c>
      <c r="E221" t="n">
        <v>24</v>
      </c>
      <c r="F221" t="n">
        <v>1</v>
      </c>
      <c r="G221" t="n">
        <v>5214.583333333333</v>
      </c>
      <c r="H221" t="n">
        <v>0.0003645770833333333</v>
      </c>
      <c r="I221" t="n">
        <v>2.083333333333333</v>
      </c>
      <c r="J221" t="n">
        <v>3.590790708859762</v>
      </c>
    </row>
    <row r="222">
      <c r="A222" t="inlineStr">
        <is>
          <t>hardx3</t>
        </is>
      </c>
      <c r="B222" t="inlineStr">
        <is>
          <t>vectorcontext_v5 [v5]</t>
        </is>
      </c>
      <c r="C222" t="n">
        <v>1</v>
      </c>
      <c r="D222" t="inlineStr">
        <is>
          <t>negation</t>
        </is>
      </c>
      <c r="E222" t="n">
        <v>6</v>
      </c>
      <c r="F222" t="n">
        <v>1</v>
      </c>
      <c r="G222" t="n">
        <v>15974.83333333333</v>
      </c>
      <c r="H222" t="n">
        <v>0.001672568333333333</v>
      </c>
      <c r="I222" t="n">
        <v>5.166666666666667</v>
      </c>
      <c r="J222" t="n">
        <v>12.72919567426046</v>
      </c>
    </row>
    <row r="223">
      <c r="A223" t="inlineStr">
        <is>
          <t>hardx3</t>
        </is>
      </c>
      <c r="B223" t="inlineStr">
        <is>
          <t>vectorcontext_v5 [v5]</t>
        </is>
      </c>
      <c r="C223" t="n">
        <v>1</v>
      </c>
      <c r="D223" t="inlineStr">
        <is>
          <t>numeric</t>
        </is>
      </c>
      <c r="E223" t="n">
        <v>6</v>
      </c>
      <c r="F223" t="n">
        <v>1</v>
      </c>
      <c r="G223" t="n">
        <v>6580.666666666667</v>
      </c>
      <c r="H223" t="n">
        <v>0.0009088466666666667</v>
      </c>
      <c r="I223" t="n">
        <v>3.166666666666667</v>
      </c>
      <c r="J223" t="n">
        <v>6.707684516906738</v>
      </c>
    </row>
    <row r="224">
      <c r="A224" t="inlineStr">
        <is>
          <t>hardx3</t>
        </is>
      </c>
      <c r="B224" t="inlineStr">
        <is>
          <t>vectorcontext_v5 [v5]</t>
        </is>
      </c>
      <c r="C224" t="n">
        <v>1</v>
      </c>
      <c r="D224" t="inlineStr">
        <is>
          <t>prose</t>
        </is>
      </c>
      <c r="E224" t="n">
        <v>6</v>
      </c>
      <c r="F224" t="n">
        <v>1</v>
      </c>
      <c r="G224" t="n">
        <v>3561</v>
      </c>
      <c r="H224" t="n">
        <v>0.0003113183333333333</v>
      </c>
      <c r="I224" t="n">
        <v>2.333333333333333</v>
      </c>
      <c r="J224" t="n">
        <v>3.384844462076823</v>
      </c>
    </row>
    <row r="225">
      <c r="A225" t="inlineStr">
        <is>
          <t>hardx3</t>
        </is>
      </c>
      <c r="B225" t="inlineStr">
        <is>
          <t>vectorcontext_v5 [v5]</t>
        </is>
      </c>
      <c r="C225" t="n">
        <v>1</v>
      </c>
      <c r="D225" t="inlineStr">
        <is>
          <t>temporal</t>
        </is>
      </c>
      <c r="E225" t="n">
        <v>9</v>
      </c>
      <c r="F225" t="n">
        <v>1</v>
      </c>
      <c r="G225" t="n">
        <v>6275.777777777777</v>
      </c>
      <c r="H225" t="n">
        <v>0.0009840677777777777</v>
      </c>
      <c r="I225" t="n">
        <v>2.444444444444445</v>
      </c>
      <c r="J225" t="n">
        <v>5.1539163324568</v>
      </c>
    </row>
    <row r="226">
      <c r="A226" t="inlineStr">
        <is>
          <t>hardx3</t>
        </is>
      </c>
      <c r="B226" t="inlineStr">
        <is>
          <t>vectorcontext_v5 [v5] @deepseek-v4.1-flash</t>
        </is>
      </c>
      <c r="C226" t="n">
        <v>1</v>
      </c>
      <c r="D226" t="inlineStr">
        <is>
          <t>distractor</t>
        </is>
      </c>
      <c r="E226" t="n">
        <v>6</v>
      </c>
      <c r="F226" t="n">
        <v>1</v>
      </c>
      <c r="G226" t="n">
        <v>14714.83333333333</v>
      </c>
      <c r="H226" t="n">
        <v>0.002170266</v>
      </c>
      <c r="I226" t="n">
        <v>4.333333333333333</v>
      </c>
      <c r="J226" t="n">
        <v>11.18307511011759</v>
      </c>
    </row>
    <row r="227">
      <c r="A227" t="inlineStr">
        <is>
          <t>hardx3</t>
        </is>
      </c>
      <c r="B227" t="inlineStr">
        <is>
          <t>vectorcontext_v5 [v5] @deepseek-v4.1-flash</t>
        </is>
      </c>
      <c r="C227" t="n">
        <v>1</v>
      </c>
      <c r="D227" t="inlineStr">
        <is>
          <t>multiturn</t>
        </is>
      </c>
      <c r="E227" t="n">
        <v>24</v>
      </c>
      <c r="F227" t="n">
        <v>1</v>
      </c>
      <c r="G227" t="n">
        <v>7245.541666666667</v>
      </c>
      <c r="H227" t="n">
        <v>0.0007207585</v>
      </c>
      <c r="I227" t="n">
        <v>2.083333333333333</v>
      </c>
      <c r="J227" t="n">
        <v>3.893997957309087</v>
      </c>
    </row>
    <row r="228">
      <c r="A228" t="inlineStr">
        <is>
          <t>hardx3</t>
        </is>
      </c>
      <c r="B228" t="inlineStr">
        <is>
          <t>vectorcontext_v5 [v5] @deepseek-v4.1-flash</t>
        </is>
      </c>
      <c r="C228" t="n">
        <v>1</v>
      </c>
      <c r="D228" t="inlineStr">
        <is>
          <t>negation</t>
        </is>
      </c>
      <c r="E228" t="n">
        <v>6</v>
      </c>
      <c r="F228" t="n">
        <v>0.8333333333333334</v>
      </c>
      <c r="G228" t="n">
        <v>28590.16666666667</v>
      </c>
      <c r="H228" t="n">
        <v>0.0046452395</v>
      </c>
      <c r="I228" t="n">
        <v>6.5</v>
      </c>
      <c r="J228" t="n">
        <v>25.63932812213898</v>
      </c>
    </row>
    <row r="229">
      <c r="A229" t="inlineStr">
        <is>
          <t>hardx3</t>
        </is>
      </c>
      <c r="B229" t="inlineStr">
        <is>
          <t>vectorcontext_v5 [v5] @deepseek-v4.1-flash</t>
        </is>
      </c>
      <c r="C229" t="n">
        <v>1</v>
      </c>
      <c r="D229" t="inlineStr">
        <is>
          <t>numeric</t>
        </is>
      </c>
      <c r="E229" t="n">
        <v>6</v>
      </c>
      <c r="F229" t="n">
        <v>1</v>
      </c>
      <c r="G229" t="n">
        <v>14277.33333333333</v>
      </c>
      <c r="H229" t="n">
        <v>0.001838152</v>
      </c>
      <c r="I229" t="n">
        <v>4.5</v>
      </c>
      <c r="J229" t="n">
        <v>10.58899525801341</v>
      </c>
    </row>
    <row r="230">
      <c r="A230" t="inlineStr">
        <is>
          <t>hardx3</t>
        </is>
      </c>
      <c r="B230" t="inlineStr">
        <is>
          <t>vectorcontext_v5 [v5] @deepseek-v4.1-flash</t>
        </is>
      </c>
      <c r="C230" t="n">
        <v>1</v>
      </c>
      <c r="D230" t="inlineStr">
        <is>
          <t>prose</t>
        </is>
      </c>
      <c r="E230" t="n">
        <v>6</v>
      </c>
      <c r="F230" t="n">
        <v>1</v>
      </c>
      <c r="G230" t="n">
        <v>5125.666666666667</v>
      </c>
      <c r="H230" t="n">
        <v>0.0008355050000000001</v>
      </c>
      <c r="I230" t="n">
        <v>2.166666666666667</v>
      </c>
      <c r="J230" t="n">
        <v>6.623127142588298</v>
      </c>
    </row>
    <row r="231">
      <c r="A231" t="inlineStr">
        <is>
          <t>hardx3</t>
        </is>
      </c>
      <c r="B231" t="inlineStr">
        <is>
          <t>vectorcontext_v5 [v5] @deepseek-v4.1-flash</t>
        </is>
      </c>
      <c r="C231" t="n">
        <v>1</v>
      </c>
      <c r="D231" t="inlineStr">
        <is>
          <t>temporal</t>
        </is>
      </c>
      <c r="E231" t="n">
        <v>9</v>
      </c>
      <c r="F231" t="n">
        <v>1</v>
      </c>
      <c r="G231" t="n">
        <v>13712.66666666667</v>
      </c>
      <c r="H231" t="n">
        <v>0.002146043333333333</v>
      </c>
      <c r="I231" t="n">
        <v>4</v>
      </c>
      <c r="J231" t="n">
        <v>18.26179178555806</v>
      </c>
    </row>
    <row r="232">
      <c r="A232" t="inlineStr">
        <is>
          <t>hardx3</t>
        </is>
      </c>
      <c r="B232" t="inlineStr">
        <is>
          <t>vectorcontext_v5 [v5] @glm-5.3-flash</t>
        </is>
      </c>
      <c r="C232" t="n">
        <v>1</v>
      </c>
      <c r="D232" t="inlineStr">
        <is>
          <t>distractor</t>
        </is>
      </c>
      <c r="E232" t="n">
        <v>6</v>
      </c>
      <c r="F232" t="n">
        <v>1</v>
      </c>
      <c r="G232" t="n">
        <v>8665.333333333334</v>
      </c>
      <c r="H232" t="n">
        <v>0.0006997926983333333</v>
      </c>
      <c r="I232" t="n">
        <v>4</v>
      </c>
      <c r="J232" t="n">
        <v>28.1848734219869</v>
      </c>
    </row>
    <row r="233">
      <c r="A233" t="inlineStr">
        <is>
          <t>hardx3</t>
        </is>
      </c>
      <c r="B233" t="inlineStr">
        <is>
          <t>vectorcontext_v5 [v5] @glm-5.3-flash</t>
        </is>
      </c>
      <c r="C233" t="n">
        <v>1</v>
      </c>
      <c r="D233" t="inlineStr">
        <is>
          <t>multiturn</t>
        </is>
      </c>
      <c r="E233" t="n">
        <v>24</v>
      </c>
      <c r="F233" t="n">
        <v>1</v>
      </c>
      <c r="G233" t="n">
        <v>5936.541666666667</v>
      </c>
      <c r="H233" t="n">
        <v>0.0003536290054166667</v>
      </c>
      <c r="I233" t="n">
        <v>2.125</v>
      </c>
      <c r="J233" t="n">
        <v>12.26430327693621</v>
      </c>
    </row>
    <row r="234">
      <c r="A234" t="inlineStr">
        <is>
          <t>hardx3</t>
        </is>
      </c>
      <c r="B234" t="inlineStr">
        <is>
          <t>vectorcontext_v5 [v5] @glm-5.3-flash</t>
        </is>
      </c>
      <c r="C234" t="n">
        <v>1</v>
      </c>
      <c r="D234" t="inlineStr">
        <is>
          <t>negation</t>
        </is>
      </c>
      <c r="E234" t="n">
        <v>6</v>
      </c>
      <c r="F234" t="n">
        <v>1</v>
      </c>
      <c r="G234" t="n">
        <v>17056.33333333333</v>
      </c>
      <c r="H234" t="n">
        <v>0.001529466706666667</v>
      </c>
      <c r="I234" t="n">
        <v>6.5</v>
      </c>
      <c r="J234" t="n">
        <v>54.4166556596756</v>
      </c>
    </row>
    <row r="235">
      <c r="A235" t="inlineStr">
        <is>
          <t>hardx3</t>
        </is>
      </c>
      <c r="B235" t="inlineStr">
        <is>
          <t>vectorcontext_v5 [v5] @glm-5.3-flash</t>
        </is>
      </c>
      <c r="C235" t="n">
        <v>1</v>
      </c>
      <c r="D235" t="inlineStr">
        <is>
          <t>numeric</t>
        </is>
      </c>
      <c r="E235" t="n">
        <v>6</v>
      </c>
      <c r="F235" t="n">
        <v>1</v>
      </c>
      <c r="G235" t="n">
        <v>10207.33333333333</v>
      </c>
      <c r="H235" t="n">
        <v>0.0008743090233333333</v>
      </c>
      <c r="I235" t="n">
        <v>4.333333333333333</v>
      </c>
      <c r="J235" t="n">
        <v>35.94986565907796</v>
      </c>
    </row>
    <row r="236">
      <c r="A236" t="inlineStr">
        <is>
          <t>hardx3</t>
        </is>
      </c>
      <c r="B236" t="inlineStr">
        <is>
          <t>vectorcontext_v5 [v5] @glm-5.3-flash</t>
        </is>
      </c>
      <c r="C236" t="n">
        <v>1</v>
      </c>
      <c r="D236" t="inlineStr">
        <is>
          <t>prose</t>
        </is>
      </c>
      <c r="E236" t="n">
        <v>6</v>
      </c>
      <c r="F236" t="n">
        <v>1</v>
      </c>
      <c r="G236" t="n">
        <v>3899.666666666667</v>
      </c>
      <c r="H236" t="n">
        <v>0.0003527895916666667</v>
      </c>
      <c r="I236" t="n">
        <v>2.166666666666667</v>
      </c>
      <c r="J236" t="n">
        <v>12.20553505420685</v>
      </c>
    </row>
    <row r="237">
      <c r="A237" t="inlineStr">
        <is>
          <t>hardx3</t>
        </is>
      </c>
      <c r="B237" t="inlineStr">
        <is>
          <t>vectorcontext_v5 [v5] @glm-5.3-flash</t>
        </is>
      </c>
      <c r="C237" t="n">
        <v>1</v>
      </c>
      <c r="D237" t="inlineStr">
        <is>
          <t>temporal</t>
        </is>
      </c>
      <c r="E237" t="n">
        <v>9</v>
      </c>
      <c r="F237" t="n">
        <v>1</v>
      </c>
      <c r="G237" t="n">
        <v>10381.66666666667</v>
      </c>
      <c r="H237" t="n">
        <v>0.001088838611111111</v>
      </c>
      <c r="I237" t="n">
        <v>3.888888888888889</v>
      </c>
      <c r="J237" t="n">
        <v>25.39407915539212</v>
      </c>
    </row>
    <row r="238">
      <c r="A238" t="inlineStr">
        <is>
          <t>hardx3</t>
        </is>
      </c>
      <c r="B238" t="inlineStr">
        <is>
          <t>vectorcontext_v5 [v5pre]</t>
        </is>
      </c>
      <c r="C238" t="n">
        <v>1</v>
      </c>
      <c r="D238" t="inlineStr">
        <is>
          <t>distractor</t>
        </is>
      </c>
      <c r="E238" t="n">
        <v>6</v>
      </c>
      <c r="F238" t="n">
        <v>1</v>
      </c>
      <c r="G238" t="n">
        <v>5445.166666666667</v>
      </c>
      <c r="H238" t="n">
        <v>0.0006775166666666667</v>
      </c>
      <c r="I238" t="n">
        <v>2.833333333333333</v>
      </c>
      <c r="J238" t="n">
        <v>5.227981011072795</v>
      </c>
    </row>
    <row r="239">
      <c r="A239" t="inlineStr">
        <is>
          <t>hardx3</t>
        </is>
      </c>
      <c r="B239" t="inlineStr">
        <is>
          <t>vectorcontext_v5 [v5pre]</t>
        </is>
      </c>
      <c r="C239" t="n">
        <v>1</v>
      </c>
      <c r="D239" t="inlineStr">
        <is>
          <t>multiturn</t>
        </is>
      </c>
      <c r="E239" t="n">
        <v>24</v>
      </c>
      <c r="F239" t="n">
        <v>1</v>
      </c>
      <c r="G239" t="n">
        <v>5076.166666666667</v>
      </c>
      <c r="H239" t="n">
        <v>0.0003683966666666666</v>
      </c>
      <c r="I239" t="n">
        <v>2.041666666666667</v>
      </c>
      <c r="J239" t="n">
        <v>3.186739206314087</v>
      </c>
    </row>
    <row r="240">
      <c r="A240" t="inlineStr">
        <is>
          <t>hardx3</t>
        </is>
      </c>
      <c r="B240" t="inlineStr">
        <is>
          <t>vectorcontext_v5 [v5pre]</t>
        </is>
      </c>
      <c r="C240" t="n">
        <v>1</v>
      </c>
      <c r="D240" t="inlineStr">
        <is>
          <t>negation</t>
        </is>
      </c>
      <c r="E240" t="n">
        <v>6</v>
      </c>
      <c r="F240" t="n">
        <v>0.8333333333333334</v>
      </c>
      <c r="G240" t="n">
        <v>8718.5</v>
      </c>
      <c r="H240" t="n">
        <v>0.001233135</v>
      </c>
      <c r="I240" t="n">
        <v>4</v>
      </c>
      <c r="J240" t="n">
        <v>11.7059686978658</v>
      </c>
    </row>
    <row r="241">
      <c r="A241" t="inlineStr">
        <is>
          <t>hardx3</t>
        </is>
      </c>
      <c r="B241" t="inlineStr">
        <is>
          <t>vectorcontext_v5 [v5pre]</t>
        </is>
      </c>
      <c r="C241" t="n">
        <v>1</v>
      </c>
      <c r="D241" t="inlineStr">
        <is>
          <t>numeric</t>
        </is>
      </c>
      <c r="E241" t="n">
        <v>6</v>
      </c>
      <c r="F241" t="n">
        <v>1</v>
      </c>
      <c r="G241" t="n">
        <v>6444.833333333333</v>
      </c>
      <c r="H241" t="n">
        <v>0.0008074316666666667</v>
      </c>
      <c r="I241" t="n">
        <v>3.333333333333333</v>
      </c>
      <c r="J241" t="n">
        <v>6.605162183443706</v>
      </c>
    </row>
    <row r="242">
      <c r="A242" t="inlineStr">
        <is>
          <t>hardx3</t>
        </is>
      </c>
      <c r="B242" t="inlineStr">
        <is>
          <t>vectorcontext_v5 [v5pre]</t>
        </is>
      </c>
      <c r="C242" t="n">
        <v>1</v>
      </c>
      <c r="D242" t="inlineStr">
        <is>
          <t>prose</t>
        </is>
      </c>
      <c r="E242" t="n">
        <v>6</v>
      </c>
      <c r="F242" t="n">
        <v>1</v>
      </c>
      <c r="G242" t="n">
        <v>3248</v>
      </c>
      <c r="H242" t="n">
        <v>0.000286685</v>
      </c>
      <c r="I242" t="n">
        <v>2.166666666666667</v>
      </c>
      <c r="J242" t="n">
        <v>2.720160285631815</v>
      </c>
    </row>
    <row r="243">
      <c r="A243" t="inlineStr">
        <is>
          <t>hardx3</t>
        </is>
      </c>
      <c r="B243" t="inlineStr">
        <is>
          <t>vectorcontext_v5 [v5pre]</t>
        </is>
      </c>
      <c r="C243" t="n">
        <v>1</v>
      </c>
      <c r="D243" t="inlineStr">
        <is>
          <t>temporal</t>
        </is>
      </c>
      <c r="E243" t="n">
        <v>9</v>
      </c>
      <c r="F243" t="n">
        <v>1</v>
      </c>
      <c r="G243" t="n">
        <v>7689.111111111111</v>
      </c>
      <c r="H243" t="n">
        <v>0.001215987777777778</v>
      </c>
      <c r="I243" t="n">
        <v>2.666666666666667</v>
      </c>
      <c r="J243" t="n">
        <v>5.338634014129639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2147"/>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25" customWidth="1" min="11" max="11"/>
    <col width="60" customWidth="1" min="12" max="12"/>
    <col width="25" customWidth="1" min="13" max="13"/>
    <col width="40" customWidth="1" min="14" max="14"/>
    <col width="10" customWidth="1" min="15" max="15"/>
    <col width="10" customWidth="1" min="16" max="16"/>
    <col width="15" customWidth="1" min="17" max="17"/>
    <col width="20" customWidth="1" min="18" max="18"/>
    <col width="19" customWidth="1" min="19" max="19"/>
    <col width="18" customWidth="1" min="20" max="20"/>
    <col width="15" customWidth="1" min="21" max="21"/>
    <col width="11" customWidth="1" min="22" max="22"/>
    <col width="12" customWidth="1" min="23" max="23"/>
    <col width="11" customWidth="1" min="24" max="24"/>
    <col width="10" customWidth="1" min="25" max="25"/>
    <col width="16" customWidth="1" min="26" max="26"/>
    <col width="40" customWidth="1" min="27" max="27"/>
  </cols>
  <sheetData>
    <row r="1">
      <c r="A1" s="1" t="inlineStr">
        <is>
          <t>corpus</t>
        </is>
      </c>
      <c r="B1" s="1" t="inlineStr">
        <is>
          <t>condition</t>
        </is>
      </c>
      <c r="C1" s="1" t="inlineStr">
        <is>
          <t>tag</t>
        </is>
      </c>
      <c r="D1" s="1" t="inlineStr">
        <is>
          <t>model</t>
        </is>
      </c>
      <c r="E1" s="1" t="inlineStr">
        <is>
          <t>rep</t>
        </is>
      </c>
      <c r="F1" s="1" t="inlineStr">
        <is>
          <t>scale</t>
        </is>
      </c>
      <c r="G1" s="1" t="inlineStr">
        <is>
          <t>qid</t>
        </is>
      </c>
      <c r="H1" s="1" t="inlineStr">
        <is>
          <t>qtype</t>
        </is>
      </c>
      <c r="I1" s="1" t="inlineStr">
        <is>
          <t>convo</t>
        </is>
      </c>
      <c r="J1" s="1" t="inlineStr">
        <is>
          <t>turn</t>
        </is>
      </c>
      <c r="K1" s="1" t="inlineStr">
        <is>
          <t>convo_prompt_tokens_cum</t>
        </is>
      </c>
      <c r="L1" s="1" t="inlineStr">
        <is>
          <t>question</t>
        </is>
      </c>
      <c r="M1" s="1" t="inlineStr">
        <is>
          <t>gold</t>
        </is>
      </c>
      <c r="N1" s="1" t="inlineStr">
        <is>
          <t>answer</t>
        </is>
      </c>
      <c r="O1" s="1" t="inlineStr">
        <is>
          <t>correct</t>
        </is>
      </c>
      <c r="P1" s="1" t="inlineStr">
        <is>
          <t>grader</t>
        </is>
      </c>
      <c r="Q1" s="1" t="inlineStr">
        <is>
          <t>prompt_tokens</t>
        </is>
      </c>
      <c r="R1" s="1" t="inlineStr">
        <is>
          <t>peak_prompt_tokens</t>
        </is>
      </c>
      <c r="S1" s="1" t="inlineStr">
        <is>
          <t>completion_tokens</t>
        </is>
      </c>
      <c r="T1" s="1" t="inlineStr">
        <is>
          <t>reasoning_tokens</t>
        </is>
      </c>
      <c r="U1" s="1" t="inlineStr">
        <is>
          <t>cached_tokens</t>
        </is>
      </c>
      <c r="V1" s="1" t="inlineStr">
        <is>
          <t>llm_calls</t>
        </is>
      </c>
      <c r="W1" s="1" t="inlineStr">
        <is>
          <t>tool_calls</t>
        </is>
      </c>
      <c r="X1" s="1" t="inlineStr">
        <is>
          <t>latency_s</t>
        </is>
      </c>
      <c r="Y1" s="1" t="inlineStr">
        <is>
          <t>cost_usd</t>
        </is>
      </c>
      <c r="Z1" s="1" t="inlineStr">
        <is>
          <t>embed_cost_usd</t>
        </is>
      </c>
      <c r="AA1" s="1" t="inlineStr">
        <is>
          <t>error</t>
        </is>
      </c>
    </row>
    <row r="2">
      <c r="A2" t="inlineStr">
        <is>
          <t>hardx3</t>
        </is>
      </c>
      <c r="B2" t="inlineStr">
        <is>
          <t>baseline</t>
        </is>
      </c>
      <c r="C2" t="inlineStr"/>
      <c r="D2" t="inlineStr">
        <is>
          <t>openai/gpt-5.6-luna</t>
        </is>
      </c>
      <c r="E2" t="n">
        <v>0</v>
      </c>
      <c r="F2" t="n">
        <v>1</v>
      </c>
      <c r="G2" t="inlineStr">
        <is>
          <t>conv-0/t1</t>
        </is>
      </c>
      <c r="H2" t="inlineStr">
        <is>
          <t>multiturn</t>
        </is>
      </c>
      <c r="I2" t="inlineStr">
        <is>
          <t>conv-0</t>
        </is>
      </c>
      <c r="J2" t="n">
        <v>1</v>
      </c>
      <c r="K2" t="n">
        <v>76120</v>
      </c>
      <c r="L2" t="inlineStr">
        <is>
          <t>What datastore does spell-engine use?</t>
        </is>
      </c>
      <c r="M2" t="inlineStr">
        <is>
          <t>Postgres</t>
        </is>
      </c>
      <c r="N2" t="inlineStr">
        <is>
          <t>Postgres</t>
        </is>
      </c>
      <c r="O2" t="b">
        <v>1</v>
      </c>
      <c r="P2" t="inlineStr">
        <is>
          <t>rule</t>
        </is>
      </c>
      <c r="Q2" t="n">
        <v>76120</v>
      </c>
      <c r="R2" t="n">
        <v>76120</v>
      </c>
      <c r="S2" t="n">
        <v>22</v>
      </c>
      <c r="T2" t="n">
        <v>0</v>
      </c>
      <c r="U2" t="n">
        <v>0</v>
      </c>
      <c r="V2" t="n">
        <v>1</v>
      </c>
      <c r="W2" t="n">
        <v>0</v>
      </c>
      <c r="X2" t="n">
        <v>1.155949831008911</v>
      </c>
      <c r="Y2" t="n">
        <v>0.01905625</v>
      </c>
      <c r="Z2" t="n">
        <v>0</v>
      </c>
    </row>
    <row r="3">
      <c r="A3" t="inlineStr">
        <is>
          <t>hardx3</t>
        </is>
      </c>
      <c r="B3" t="inlineStr">
        <is>
          <t>baseline</t>
        </is>
      </c>
      <c r="C3" t="inlineStr"/>
      <c r="D3" t="inlineStr">
        <is>
          <t>openai/gpt-5.6-luna</t>
        </is>
      </c>
      <c r="E3" t="n">
        <v>0</v>
      </c>
      <c r="F3" t="n">
        <v>1</v>
      </c>
      <c r="G3" t="inlineStr">
        <is>
          <t>conv-0/t2</t>
        </is>
      </c>
      <c r="H3" t="inlineStr">
        <is>
          <t>multiturn</t>
        </is>
      </c>
      <c r="I3" t="inlineStr">
        <is>
          <t>conv-0</t>
        </is>
      </c>
      <c r="J3" t="n">
        <v>2</v>
      </c>
      <c r="K3" t="n">
        <v>152275</v>
      </c>
      <c r="L3" t="inlineStr">
        <is>
          <t>Which team owns it?</t>
        </is>
      </c>
      <c r="M3" t="inlineStr">
        <is>
          <t>Search</t>
        </is>
      </c>
      <c r="N3" t="inlineStr">
        <is>
          <t>Search team</t>
        </is>
      </c>
      <c r="O3" t="b">
        <v>1</v>
      </c>
      <c r="P3" t="inlineStr">
        <is>
          <t>rule</t>
        </is>
      </c>
      <c r="Q3" t="n">
        <v>76155</v>
      </c>
      <c r="R3" t="n">
        <v>76155</v>
      </c>
      <c r="S3" t="n">
        <v>45</v>
      </c>
      <c r="T3" t="n">
        <v>20</v>
      </c>
      <c r="U3" t="n">
        <v>76117</v>
      </c>
      <c r="V3" t="n">
        <v>1</v>
      </c>
      <c r="W3" t="n">
        <v>0</v>
      </c>
      <c r="X3" t="n">
        <v>1.397140026092529</v>
      </c>
      <c r="Y3" t="n">
        <v>0.00158569</v>
      </c>
      <c r="Z3" t="n">
        <v>0</v>
      </c>
    </row>
    <row r="4">
      <c r="A4" t="inlineStr">
        <is>
          <t>hardx3</t>
        </is>
      </c>
      <c r="B4" t="inlineStr">
        <is>
          <t>baseline</t>
        </is>
      </c>
      <c r="C4" t="inlineStr"/>
      <c r="D4" t="inlineStr">
        <is>
          <t>openai/gpt-5.6-luna</t>
        </is>
      </c>
      <c r="E4" t="n">
        <v>0</v>
      </c>
      <c r="F4" t="n">
        <v>1</v>
      </c>
      <c r="G4" t="inlineStr">
        <is>
          <t>conv-0/t3</t>
        </is>
      </c>
      <c r="H4" t="inlineStr">
        <is>
          <t>multiturn</t>
        </is>
      </c>
      <c r="I4" t="inlineStr">
        <is>
          <t>conv-0</t>
        </is>
      </c>
      <c r="J4" t="n">
        <v>3</v>
      </c>
      <c r="K4" t="n">
        <v>228466</v>
      </c>
      <c r="L4" t="inlineStr">
        <is>
          <t>Who leads that team?</t>
        </is>
      </c>
      <c r="M4" t="inlineStr">
        <is>
          <t>Oliver Bell</t>
        </is>
      </c>
      <c r="N4" t="inlineStr">
        <is>
          <t>Oliver Bell</t>
        </is>
      </c>
      <c r="O4" t="b">
        <v>1</v>
      </c>
      <c r="P4" t="inlineStr">
        <is>
          <t>rule</t>
        </is>
      </c>
      <c r="Q4" t="n">
        <v>76191</v>
      </c>
      <c r="R4" t="n">
        <v>76191</v>
      </c>
      <c r="S4" t="n">
        <v>42</v>
      </c>
      <c r="T4" t="n">
        <v>18</v>
      </c>
      <c r="U4" t="n">
        <v>76152</v>
      </c>
      <c r="V4" t="n">
        <v>1</v>
      </c>
      <c r="W4" t="n">
        <v>0</v>
      </c>
      <c r="X4" t="n">
        <v>1.162719964981079</v>
      </c>
      <c r="Y4" t="n">
        <v>0.00158304</v>
      </c>
      <c r="Z4" t="n">
        <v>0</v>
      </c>
    </row>
    <row r="5">
      <c r="A5" t="inlineStr">
        <is>
          <t>hardx3</t>
        </is>
      </c>
      <c r="B5" t="inlineStr">
        <is>
          <t>baseline</t>
        </is>
      </c>
      <c r="C5" t="inlineStr"/>
      <c r="D5" t="inlineStr">
        <is>
          <t>openai/gpt-5.6-luna</t>
        </is>
      </c>
      <c r="E5" t="n">
        <v>0</v>
      </c>
      <c r="F5" t="n">
        <v>1</v>
      </c>
      <c r="G5" t="inlineStr">
        <is>
          <t>conv-0/t4</t>
        </is>
      </c>
      <c r="H5" t="inlineStr">
        <is>
          <t>multiturn</t>
        </is>
      </c>
      <c r="I5" t="inlineStr">
        <is>
          <t>conv-0</t>
        </is>
      </c>
      <c r="J5" t="n">
        <v>4</v>
      </c>
      <c r="K5" t="n">
        <v>304707</v>
      </c>
      <c r="L5" t="inlineStr">
        <is>
          <t>How many SEV1 incidents have affected services owned by that team (per the service overviews)?</t>
        </is>
      </c>
      <c r="M5" t="n">
        <v>9</v>
      </c>
      <c r="N5" t="inlineStr">
        <is>
          <t>7</t>
        </is>
      </c>
      <c r="O5" t="b">
        <v>0</v>
      </c>
      <c r="P5" t="inlineStr">
        <is>
          <t>rule</t>
        </is>
      </c>
      <c r="Q5" t="n">
        <v>76241</v>
      </c>
      <c r="R5" t="n">
        <v>76241</v>
      </c>
      <c r="S5" t="n">
        <v>1061</v>
      </c>
      <c r="T5" t="n">
        <v>1011</v>
      </c>
      <c r="U5" t="n">
        <v>76188</v>
      </c>
      <c r="V5" t="n">
        <v>1</v>
      </c>
      <c r="W5" t="n">
        <v>0</v>
      </c>
      <c r="X5" t="n">
        <v>11.36433815956116</v>
      </c>
      <c r="Y5" t="n">
        <v>0.00281006</v>
      </c>
      <c r="Z5" t="n">
        <v>0</v>
      </c>
    </row>
    <row r="6">
      <c r="A6" t="inlineStr">
        <is>
          <t>hardx3</t>
        </is>
      </c>
      <c r="B6" t="inlineStr">
        <is>
          <t>baseline</t>
        </is>
      </c>
      <c r="C6" t="inlineStr"/>
      <c r="D6" t="inlineStr">
        <is>
          <t>openai/gpt-5.6-luna</t>
        </is>
      </c>
      <c r="E6" t="n">
        <v>0</v>
      </c>
      <c r="F6" t="n">
        <v>1</v>
      </c>
      <c r="G6" t="inlineStr">
        <is>
          <t>conv-1/t1</t>
        </is>
      </c>
      <c r="H6" t="inlineStr">
        <is>
          <t>multiturn</t>
        </is>
      </c>
      <c r="I6" t="inlineStr">
        <is>
          <t>conv-1</t>
        </is>
      </c>
      <c r="J6" t="n">
        <v>1</v>
      </c>
      <c r="K6" t="n">
        <v>76124</v>
      </c>
      <c r="L6" t="inlineStr">
        <is>
          <t>Which service was primarily affected by INC-2563?</t>
        </is>
      </c>
      <c r="M6" t="inlineStr">
        <is>
          <t>edge-svc</t>
        </is>
      </c>
      <c r="N6" t="inlineStr">
        <is>
          <t>edge-svc</t>
        </is>
      </c>
      <c r="O6" t="b">
        <v>1</v>
      </c>
      <c r="P6" t="inlineStr">
        <is>
          <t>rule</t>
        </is>
      </c>
      <c r="Q6" t="n">
        <v>76124</v>
      </c>
      <c r="R6" t="n">
        <v>76124</v>
      </c>
      <c r="S6" t="n">
        <v>36</v>
      </c>
      <c r="T6" t="n">
        <v>0</v>
      </c>
      <c r="U6" t="n">
        <v>0</v>
      </c>
      <c r="V6" t="n">
        <v>1</v>
      </c>
      <c r="W6" t="n">
        <v>0</v>
      </c>
      <c r="X6" t="n">
        <v>1.141221761703491</v>
      </c>
      <c r="Y6" t="n">
        <v>0.01907405</v>
      </c>
      <c r="Z6" t="n">
        <v>0</v>
      </c>
    </row>
    <row r="7">
      <c r="A7" t="inlineStr">
        <is>
          <t>hardx3</t>
        </is>
      </c>
      <c r="B7" t="inlineStr">
        <is>
          <t>baseline</t>
        </is>
      </c>
      <c r="C7" t="inlineStr"/>
      <c r="D7" t="inlineStr">
        <is>
          <t>openai/gpt-5.6-luna</t>
        </is>
      </c>
      <c r="E7" t="n">
        <v>0</v>
      </c>
      <c r="F7" t="n">
        <v>1</v>
      </c>
      <c r="G7" t="inlineStr">
        <is>
          <t>conv-1/t2</t>
        </is>
      </c>
      <c r="H7" t="inlineStr">
        <is>
          <t>multiturn</t>
        </is>
      </c>
      <c r="I7" t="inlineStr">
        <is>
          <t>conv-1</t>
        </is>
      </c>
      <c r="J7" t="n">
        <v>2</v>
      </c>
      <c r="K7" t="n">
        <v>152298</v>
      </c>
      <c r="L7" t="inlineStr">
        <is>
          <t>What was its root cause?</t>
        </is>
      </c>
      <c r="M7" t="inlineStr">
        <is>
          <t>configuration error</t>
        </is>
      </c>
      <c r="N7" t="inlineStr">
        <is>
          <t>configuration error</t>
        </is>
      </c>
      <c r="O7" t="b">
        <v>1</v>
      </c>
      <c r="P7" t="inlineStr">
        <is>
          <t>rule</t>
        </is>
      </c>
      <c r="Q7" t="n">
        <v>76174</v>
      </c>
      <c r="R7" t="n">
        <v>76174</v>
      </c>
      <c r="S7" t="n">
        <v>22</v>
      </c>
      <c r="T7" t="n">
        <v>0</v>
      </c>
      <c r="U7" t="n">
        <v>76121</v>
      </c>
      <c r="V7" t="n">
        <v>1</v>
      </c>
      <c r="W7" t="n">
        <v>0</v>
      </c>
      <c r="X7" t="n">
        <v>1.04790186882019</v>
      </c>
      <c r="Y7" t="n">
        <v>0.00156192</v>
      </c>
      <c r="Z7" t="n">
        <v>0</v>
      </c>
    </row>
    <row r="8">
      <c r="A8" t="inlineStr">
        <is>
          <t>hardx3</t>
        </is>
      </c>
      <c r="B8" t="inlineStr">
        <is>
          <t>baseline</t>
        </is>
      </c>
      <c r="C8" t="inlineStr"/>
      <c r="D8" t="inlineStr">
        <is>
          <t>openai/gpt-5.6-luna</t>
        </is>
      </c>
      <c r="E8" t="n">
        <v>0</v>
      </c>
      <c r="F8" t="n">
        <v>1</v>
      </c>
      <c r="G8" t="inlineStr">
        <is>
          <t>conv-1/t3</t>
        </is>
      </c>
      <c r="H8" t="inlineStr">
        <is>
          <t>multiturn</t>
        </is>
      </c>
      <c r="I8" t="inlineStr">
        <is>
          <t>conv-1</t>
        </is>
      </c>
      <c r="J8" t="n">
        <v>3</v>
      </c>
      <c r="K8" t="n">
        <v>228513</v>
      </c>
      <c r="L8" t="inlineStr">
        <is>
          <t>How many other incident reports list the same root cause?</t>
        </is>
      </c>
      <c r="M8" t="n">
        <v>27</v>
      </c>
      <c r="N8" t="inlineStr">
        <is>
          <t>23</t>
        </is>
      </c>
      <c r="O8" t="b">
        <v>0</v>
      </c>
      <c r="P8" t="inlineStr">
        <is>
          <t>rule</t>
        </is>
      </c>
      <c r="Q8" t="n">
        <v>76215</v>
      </c>
      <c r="R8" t="n">
        <v>76215</v>
      </c>
      <c r="S8" t="n">
        <v>1559</v>
      </c>
      <c r="T8" t="n">
        <v>1552</v>
      </c>
      <c r="U8" t="n">
        <v>76171</v>
      </c>
      <c r="V8" t="n">
        <v>1</v>
      </c>
      <c r="W8" t="n">
        <v>0</v>
      </c>
      <c r="X8" t="n">
        <v>13.1167459487915</v>
      </c>
      <c r="Y8" t="n">
        <v>0.00340507</v>
      </c>
      <c r="Z8" t="n">
        <v>0</v>
      </c>
    </row>
    <row r="9">
      <c r="A9" t="inlineStr">
        <is>
          <t>hardx3</t>
        </is>
      </c>
      <c r="B9" t="inlineStr">
        <is>
          <t>baseline</t>
        </is>
      </c>
      <c r="C9" t="inlineStr"/>
      <c r="D9" t="inlineStr">
        <is>
          <t>openai/gpt-5.6-luna</t>
        </is>
      </c>
      <c r="E9" t="n">
        <v>0</v>
      </c>
      <c r="F9" t="n">
        <v>1</v>
      </c>
      <c r="G9" t="inlineStr">
        <is>
          <t>conv-1/t4</t>
        </is>
      </c>
      <c r="H9" t="inlineStr">
        <is>
          <t>multiturn</t>
        </is>
      </c>
      <c r="I9" t="inlineStr">
        <is>
          <t>conv-1</t>
        </is>
      </c>
      <c r="J9" t="n">
        <v>4</v>
      </c>
      <c r="K9" t="n">
        <v>304752</v>
      </c>
      <c r="L9" t="inlineStr">
        <is>
          <t>Of those other reports, which incident lasted the longest?</t>
        </is>
      </c>
      <c r="M9" t="inlineStr">
        <is>
          <t>INC-2988</t>
        </is>
      </c>
      <c r="N9" t="inlineStr">
        <is>
          <t>INC-2988</t>
        </is>
      </c>
      <c r="O9" t="b">
        <v>1</v>
      </c>
      <c r="P9" t="inlineStr">
        <is>
          <t>rule</t>
        </is>
      </c>
      <c r="Q9" t="n">
        <v>76239</v>
      </c>
      <c r="R9" t="n">
        <v>76239</v>
      </c>
      <c r="S9" t="n">
        <v>381</v>
      </c>
      <c r="T9" t="n">
        <v>345</v>
      </c>
      <c r="U9" t="n">
        <v>76212</v>
      </c>
      <c r="V9" t="n">
        <v>1</v>
      </c>
      <c r="W9" t="n">
        <v>0</v>
      </c>
      <c r="X9" t="n">
        <v>5.481024026870728</v>
      </c>
      <c r="Y9" t="n">
        <v>0.00198804</v>
      </c>
      <c r="Z9" t="n">
        <v>0</v>
      </c>
    </row>
    <row r="10">
      <c r="A10" t="inlineStr">
        <is>
          <t>hardx3</t>
        </is>
      </c>
      <c r="B10" t="inlineStr">
        <is>
          <t>baseline</t>
        </is>
      </c>
      <c r="C10" t="inlineStr"/>
      <c r="D10" t="inlineStr">
        <is>
          <t>openai/gpt-5.6-luna</t>
        </is>
      </c>
      <c r="E10" t="n">
        <v>0</v>
      </c>
      <c r="F10" t="n">
        <v>1</v>
      </c>
      <c r="G10" t="inlineStr">
        <is>
          <t>conv-2/t1</t>
        </is>
      </c>
      <c r="H10" t="inlineStr">
        <is>
          <t>multiturn</t>
        </is>
      </c>
      <c r="I10" t="inlineStr">
        <is>
          <t>conv-2</t>
        </is>
      </c>
      <c r="J10" t="n">
        <v>1</v>
      </c>
      <c r="K10" t="n">
        <v>76130</v>
      </c>
      <c r="L10" t="inlineStr">
        <is>
          <t>How many services are deployed in eu-west-1 according to their service overviews?</t>
        </is>
      </c>
      <c r="M10" t="n">
        <v>29</v>
      </c>
      <c r="N10" t="inlineStr">
        <is>
          <t>28</t>
        </is>
      </c>
      <c r="O10" t="b">
        <v>0</v>
      </c>
      <c r="P10" t="inlineStr">
        <is>
          <t>rule</t>
        </is>
      </c>
      <c r="Q10" t="n">
        <v>76130</v>
      </c>
      <c r="R10" t="n">
        <v>76130</v>
      </c>
      <c r="S10" t="n">
        <v>2095</v>
      </c>
      <c r="T10" t="n">
        <v>2070</v>
      </c>
      <c r="U10" t="n">
        <v>0</v>
      </c>
      <c r="V10" t="n">
        <v>1</v>
      </c>
      <c r="W10" t="n">
        <v>0</v>
      </c>
      <c r="X10" t="n">
        <v>20.13188099861145</v>
      </c>
      <c r="Y10" t="n">
        <v>0.02154635</v>
      </c>
      <c r="Z10" t="n">
        <v>0</v>
      </c>
    </row>
    <row r="11">
      <c r="A11" t="inlineStr">
        <is>
          <t>hardx3</t>
        </is>
      </c>
      <c r="B11" t="inlineStr">
        <is>
          <t>baseline</t>
        </is>
      </c>
      <c r="C11" t="inlineStr"/>
      <c r="D11" t="inlineStr">
        <is>
          <t>openai/gpt-5.6-luna</t>
        </is>
      </c>
      <c r="E11" t="n">
        <v>0</v>
      </c>
      <c r="F11" t="n">
        <v>1</v>
      </c>
      <c r="G11" t="inlineStr">
        <is>
          <t>conv-2/t2</t>
        </is>
      </c>
      <c r="H11" t="inlineStr">
        <is>
          <t>multiturn</t>
        </is>
      </c>
      <c r="I11" t="inlineStr">
        <is>
          <t>conv-2</t>
        </is>
      </c>
      <c r="J11" t="n">
        <v>2</v>
      </c>
      <c r="K11" t="n">
        <v>152300</v>
      </c>
      <c r="L11" t="inlineStr">
        <is>
          <t>How many of those are written in Java?</t>
        </is>
      </c>
      <c r="M11" t="n">
        <v>7</v>
      </c>
      <c r="N11" t="inlineStr">
        <is>
          <t>6</t>
        </is>
      </c>
      <c r="O11" t="b">
        <v>0</v>
      </c>
      <c r="P11" t="inlineStr">
        <is>
          <t>rule</t>
        </is>
      </c>
      <c r="Q11" t="n">
        <v>76170</v>
      </c>
      <c r="R11" t="n">
        <v>76170</v>
      </c>
      <c r="S11" t="n">
        <v>1889</v>
      </c>
      <c r="T11" t="n">
        <v>1847</v>
      </c>
      <c r="U11" t="n">
        <v>76127</v>
      </c>
      <c r="V11" t="n">
        <v>1</v>
      </c>
      <c r="W11" t="n">
        <v>0</v>
      </c>
      <c r="X11" t="n">
        <v>20.87911200523376</v>
      </c>
      <c r="Y11" t="n">
        <v>0.00379994</v>
      </c>
      <c r="Z11" t="n">
        <v>0</v>
      </c>
    </row>
    <row r="12">
      <c r="A12" t="inlineStr">
        <is>
          <t>hardx3</t>
        </is>
      </c>
      <c r="B12" t="inlineStr">
        <is>
          <t>baseline</t>
        </is>
      </c>
      <c r="C12" t="inlineStr"/>
      <c r="D12" t="inlineStr">
        <is>
          <t>openai/gpt-5.6-luna</t>
        </is>
      </c>
      <c r="E12" t="n">
        <v>0</v>
      </c>
      <c r="F12" t="n">
        <v>1</v>
      </c>
      <c r="G12" t="inlineStr">
        <is>
          <t>conv-2/t3</t>
        </is>
      </c>
      <c r="H12" t="inlineStr">
        <is>
          <t>multiturn</t>
        </is>
      </c>
      <c r="I12" t="inlineStr">
        <is>
          <t>conv-2</t>
        </is>
      </c>
      <c r="J12" t="n">
        <v>3</v>
      </c>
      <c r="K12" t="n">
        <v>228521</v>
      </c>
      <c r="L12" t="inlineStr">
        <is>
          <t>List them.</t>
        </is>
      </c>
      <c r="M12" t="inlineStr">
        <is>
          <t>["cdn-core", "device-gateway", "lake-daemon", "oauth-service", "parser-svc", "survey-service", "tracing-service"]</t>
        </is>
      </c>
      <c r="N12" t="inlineStr">
        <is>
          <t>tracing-service, cdn-core, parser-svc, device-gateway, oauth-service, survey-service</t>
        </is>
      </c>
      <c r="O12" t="b">
        <v>0</v>
      </c>
      <c r="P12" t="inlineStr">
        <is>
          <t>rule</t>
        </is>
      </c>
      <c r="Q12" t="n">
        <v>76221</v>
      </c>
      <c r="R12" t="n">
        <v>76221</v>
      </c>
      <c r="S12" t="n">
        <v>218</v>
      </c>
      <c r="T12" t="n">
        <v>159</v>
      </c>
      <c r="U12" t="n">
        <v>76167</v>
      </c>
      <c r="V12" t="n">
        <v>1</v>
      </c>
      <c r="W12" t="n">
        <v>0</v>
      </c>
      <c r="X12" t="n">
        <v>3.591073989868164</v>
      </c>
      <c r="Y12" t="n">
        <v>0.00179829</v>
      </c>
      <c r="Z12" t="n">
        <v>0</v>
      </c>
    </row>
    <row r="13">
      <c r="A13" t="inlineStr">
        <is>
          <t>hardx3</t>
        </is>
      </c>
      <c r="B13" t="inlineStr">
        <is>
          <t>baseline</t>
        </is>
      </c>
      <c r="C13" t="inlineStr"/>
      <c r="D13" t="inlineStr">
        <is>
          <t>openai/gpt-5.6-luna</t>
        </is>
      </c>
      <c r="E13" t="n">
        <v>0</v>
      </c>
      <c r="F13" t="n">
        <v>1</v>
      </c>
      <c r="G13" t="inlineStr">
        <is>
          <t>conv-2/t4</t>
        </is>
      </c>
      <c r="H13" t="inlineStr">
        <is>
          <t>multiturn</t>
        </is>
      </c>
      <c r="I13" t="inlineStr">
        <is>
          <t>conv-2</t>
        </is>
      </c>
      <c r="J13" t="n">
        <v>4</v>
      </c>
      <c r="K13" t="n">
        <v>304815</v>
      </c>
      <c r="L13" t="inlineStr">
        <is>
          <t>Which of them has the most replicas?</t>
        </is>
      </c>
      <c r="M13" t="inlineStr">
        <is>
          <t>device-gateway</t>
        </is>
      </c>
      <c r="N13" t="inlineStr">
        <is>
          <t>device-gateway</t>
        </is>
      </c>
      <c r="O13" t="b">
        <v>1</v>
      </c>
      <c r="P13" t="inlineStr">
        <is>
          <t>rule</t>
        </is>
      </c>
      <c r="Q13" t="n">
        <v>76294</v>
      </c>
      <c r="R13" t="n">
        <v>76294</v>
      </c>
      <c r="S13" t="n">
        <v>68</v>
      </c>
      <c r="T13" t="n">
        <v>45</v>
      </c>
      <c r="U13" t="n">
        <v>76218</v>
      </c>
      <c r="V13" t="n">
        <v>1</v>
      </c>
      <c r="W13" t="n">
        <v>0</v>
      </c>
      <c r="X13" t="n">
        <v>2.754879951477051</v>
      </c>
      <c r="Y13" t="n">
        <v>0.00162481</v>
      </c>
      <c r="Z13" t="n">
        <v>0</v>
      </c>
    </row>
    <row r="14">
      <c r="A14" t="inlineStr">
        <is>
          <t>hardx3</t>
        </is>
      </c>
      <c r="B14" t="inlineStr">
        <is>
          <t>baseline</t>
        </is>
      </c>
      <c r="C14" t="inlineStr"/>
      <c r="D14" t="inlineStr">
        <is>
          <t>openai/gpt-5.6-luna</t>
        </is>
      </c>
      <c r="E14" t="n">
        <v>0</v>
      </c>
      <c r="F14" t="n">
        <v>1</v>
      </c>
      <c r="G14" t="inlineStr">
        <is>
          <t>conv-3/t1</t>
        </is>
      </c>
      <c r="H14" t="inlineStr">
        <is>
          <t>multiturn</t>
        </is>
      </c>
      <c r="I14" t="inlineStr">
        <is>
          <t>conv-3</t>
        </is>
      </c>
      <c r="J14" t="n">
        <v>1</v>
      </c>
      <c r="K14" t="n">
        <v>76129</v>
      </c>
      <c r="L14" t="inlineStr">
        <is>
          <t>Which team is listed as the owner on the service overview for kyc-engine?</t>
        </is>
      </c>
      <c r="M14" t="inlineStr">
        <is>
          <t>Identity</t>
        </is>
      </c>
      <c r="N14" t="inlineStr">
        <is>
          <t>Identity team</t>
        </is>
      </c>
      <c r="O14" t="b">
        <v>1</v>
      </c>
      <c r="P14" t="inlineStr">
        <is>
          <t>rule</t>
        </is>
      </c>
      <c r="Q14" t="n">
        <v>76129</v>
      </c>
      <c r="R14" t="n">
        <v>76129</v>
      </c>
      <c r="S14" t="n">
        <v>51</v>
      </c>
      <c r="T14" t="n">
        <v>25</v>
      </c>
      <c r="U14" t="n">
        <v>0</v>
      </c>
      <c r="V14" t="n">
        <v>1</v>
      </c>
      <c r="W14" t="n">
        <v>0</v>
      </c>
      <c r="X14" t="n">
        <v>1.880009174346924</v>
      </c>
      <c r="Y14" t="n">
        <v>0.0190933</v>
      </c>
      <c r="Z14" t="n">
        <v>0</v>
      </c>
    </row>
    <row r="15">
      <c r="A15" t="inlineStr">
        <is>
          <t>hardx3</t>
        </is>
      </c>
      <c r="B15" t="inlineStr">
        <is>
          <t>baseline</t>
        </is>
      </c>
      <c r="C15" t="inlineStr"/>
      <c r="D15" t="inlineStr">
        <is>
          <t>openai/gpt-5.6-luna</t>
        </is>
      </c>
      <c r="E15" t="n">
        <v>0</v>
      </c>
      <c r="F15" t="n">
        <v>1</v>
      </c>
      <c r="G15" t="inlineStr">
        <is>
          <t>conv-3/t2</t>
        </is>
      </c>
      <c r="H15" t="inlineStr">
        <is>
          <t>multiturn</t>
        </is>
      </c>
      <c r="I15" t="inlineStr">
        <is>
          <t>conv-3</t>
        </is>
      </c>
      <c r="J15" t="n">
        <v>2</v>
      </c>
      <c r="K15" t="n">
        <v>152305</v>
      </c>
      <c r="L15" t="inlineStr">
        <is>
          <t>Has that ownership changed according to any change record? Answer yes or no.</t>
        </is>
      </c>
      <c r="M15" t="inlineStr">
        <is>
          <t>yes</t>
        </is>
      </c>
      <c r="N15" t="inlineStr">
        <is>
          <t>yes</t>
        </is>
      </c>
      <c r="O15" t="b">
        <v>1</v>
      </c>
      <c r="P15" t="inlineStr">
        <is>
          <t>rule</t>
        </is>
      </c>
      <c r="Q15" t="n">
        <v>76176</v>
      </c>
      <c r="R15" t="n">
        <v>76176</v>
      </c>
      <c r="S15" t="n">
        <v>68</v>
      </c>
      <c r="T15" t="n">
        <v>42</v>
      </c>
      <c r="U15" t="n">
        <v>76126</v>
      </c>
      <c r="V15" t="n">
        <v>1</v>
      </c>
      <c r="W15" t="n">
        <v>0</v>
      </c>
      <c r="X15" t="n">
        <v>2.18986177444458</v>
      </c>
      <c r="Y15" t="n">
        <v>0.00161647</v>
      </c>
      <c r="Z15" t="n">
        <v>0</v>
      </c>
    </row>
    <row r="16">
      <c r="A16" t="inlineStr">
        <is>
          <t>hardx3</t>
        </is>
      </c>
      <c r="B16" t="inlineStr">
        <is>
          <t>baseline</t>
        </is>
      </c>
      <c r="C16" t="inlineStr"/>
      <c r="D16" t="inlineStr">
        <is>
          <t>openai/gpt-5.6-luna</t>
        </is>
      </c>
      <c r="E16" t="n">
        <v>0</v>
      </c>
      <c r="F16" t="n">
        <v>1</v>
      </c>
      <c r="G16" t="inlineStr">
        <is>
          <t>conv-3/t3</t>
        </is>
      </c>
      <c r="H16" t="inlineStr">
        <is>
          <t>multiturn</t>
        </is>
      </c>
      <c r="I16" t="inlineStr">
        <is>
          <t>conv-3</t>
        </is>
      </c>
      <c r="J16" t="n">
        <v>3</v>
      </c>
      <c r="K16" t="n">
        <v>228519</v>
      </c>
      <c r="L16" t="inlineStr">
        <is>
          <t>Which team owns it now?</t>
        </is>
      </c>
      <c r="M16" t="inlineStr">
        <is>
          <t>Growth</t>
        </is>
      </c>
      <c r="N16" t="inlineStr">
        <is>
          <t>Growth team</t>
        </is>
      </c>
      <c r="O16" t="b">
        <v>1</v>
      </c>
      <c r="P16" t="inlineStr">
        <is>
          <t>rule</t>
        </is>
      </c>
      <c r="Q16" t="n">
        <v>76214</v>
      </c>
      <c r="R16" t="n">
        <v>76214</v>
      </c>
      <c r="S16" t="n">
        <v>55</v>
      </c>
      <c r="T16" t="n">
        <v>19</v>
      </c>
      <c r="U16" t="n">
        <v>76173</v>
      </c>
      <c r="V16" t="n">
        <v>1</v>
      </c>
      <c r="W16" t="n">
        <v>0</v>
      </c>
      <c r="X16" t="n">
        <v>2.642784118652344</v>
      </c>
      <c r="Y16" t="n">
        <v>0.00159956</v>
      </c>
      <c r="Z16" t="n">
        <v>0</v>
      </c>
    </row>
    <row r="17">
      <c r="A17" t="inlineStr">
        <is>
          <t>hardx3</t>
        </is>
      </c>
      <c r="B17" t="inlineStr">
        <is>
          <t>baseline</t>
        </is>
      </c>
      <c r="C17" t="inlineStr"/>
      <c r="D17" t="inlineStr">
        <is>
          <t>openai/gpt-5.6-luna</t>
        </is>
      </c>
      <c r="E17" t="n">
        <v>0</v>
      </c>
      <c r="F17" t="n">
        <v>1</v>
      </c>
      <c r="G17" t="inlineStr">
        <is>
          <t>conv-3/t4</t>
        </is>
      </c>
      <c r="H17" t="inlineStr">
        <is>
          <t>multiturn</t>
        </is>
      </c>
      <c r="I17" t="inlineStr">
        <is>
          <t>conv-3</t>
        </is>
      </c>
      <c r="J17" t="n">
        <v>4</v>
      </c>
      <c r="K17" t="n">
        <v>304782</v>
      </c>
      <c r="L17" t="inlineStr">
        <is>
          <t>What Slack channel reaches that team?</t>
        </is>
      </c>
      <c r="M17" t="inlineStr">
        <is>
          <t>#growth-dev</t>
        </is>
      </c>
      <c r="N17" t="inlineStr">
        <is>
          <t>#growth-dev</t>
        </is>
      </c>
      <c r="O17" t="b">
        <v>1</v>
      </c>
      <c r="P17" t="inlineStr">
        <is>
          <t>rule</t>
        </is>
      </c>
      <c r="Q17" t="n">
        <v>76263</v>
      </c>
      <c r="R17" t="n">
        <v>76263</v>
      </c>
      <c r="S17" t="n">
        <v>48</v>
      </c>
      <c r="T17" t="n">
        <v>20</v>
      </c>
      <c r="U17" t="n">
        <v>76211</v>
      </c>
      <c r="V17" t="n">
        <v>1</v>
      </c>
      <c r="W17" t="n">
        <v>0</v>
      </c>
      <c r="X17" t="n">
        <v>1.725767135620117</v>
      </c>
      <c r="Y17" t="n">
        <v>0.00159467</v>
      </c>
      <c r="Z17" t="n">
        <v>0</v>
      </c>
    </row>
    <row r="18">
      <c r="A18" t="inlineStr">
        <is>
          <t>hardx3</t>
        </is>
      </c>
      <c r="B18" t="inlineStr">
        <is>
          <t>baseline</t>
        </is>
      </c>
      <c r="C18" t="inlineStr"/>
      <c r="D18" t="inlineStr">
        <is>
          <t>openai/gpt-5.6-luna</t>
        </is>
      </c>
      <c r="E18" t="n">
        <v>0</v>
      </c>
      <c r="F18" t="n">
        <v>1</v>
      </c>
      <c r="G18" t="inlineStr">
        <is>
          <t>conv-4/t1</t>
        </is>
      </c>
      <c r="H18" t="inlineStr">
        <is>
          <t>multiturn</t>
        </is>
      </c>
      <c r="I18" t="inlineStr">
        <is>
          <t>conv-4</t>
        </is>
      </c>
      <c r="J18" t="n">
        <v>1</v>
      </c>
      <c r="K18" t="n">
        <v>76122</v>
      </c>
      <c r="L18" t="inlineStr">
        <is>
          <t>What port does the Statement API listen on?</t>
        </is>
      </c>
      <c r="M18" t="n">
        <v>9944</v>
      </c>
      <c r="N18" t="inlineStr">
        <is>
          <t>9944</t>
        </is>
      </c>
      <c r="O18" t="b">
        <v>1</v>
      </c>
      <c r="P18" t="inlineStr">
        <is>
          <t>rule</t>
        </is>
      </c>
      <c r="Q18" t="n">
        <v>76122</v>
      </c>
      <c r="R18" t="n">
        <v>76122</v>
      </c>
      <c r="S18" t="n">
        <v>28</v>
      </c>
      <c r="T18" t="n">
        <v>0</v>
      </c>
      <c r="U18" t="n">
        <v>0</v>
      </c>
      <c r="V18" t="n">
        <v>1</v>
      </c>
      <c r="W18" t="n">
        <v>0</v>
      </c>
      <c r="X18" t="n">
        <v>1.734206914901733</v>
      </c>
      <c r="Y18" t="n">
        <v>0.01906395</v>
      </c>
      <c r="Z18" t="n">
        <v>0</v>
      </c>
    </row>
    <row r="19">
      <c r="A19" t="inlineStr">
        <is>
          <t>hardx3</t>
        </is>
      </c>
      <c r="B19" t="inlineStr">
        <is>
          <t>baseline</t>
        </is>
      </c>
      <c r="C19" t="inlineStr"/>
      <c r="D19" t="inlineStr">
        <is>
          <t>openai/gpt-5.6-luna</t>
        </is>
      </c>
      <c r="E19" t="n">
        <v>0</v>
      </c>
      <c r="F19" t="n">
        <v>1</v>
      </c>
      <c r="G19" t="inlineStr">
        <is>
          <t>conv-4/t2</t>
        </is>
      </c>
      <c r="H19" t="inlineStr">
        <is>
          <t>multiturn</t>
        </is>
      </c>
      <c r="I19" t="inlineStr">
        <is>
          <t>conv-4</t>
        </is>
      </c>
      <c r="J19" t="n">
        <v>2</v>
      </c>
      <c r="K19" t="n">
        <v>152286</v>
      </c>
      <c r="L19" t="inlineStr">
        <is>
          <t>What are its runtime dependencies?</t>
        </is>
      </c>
      <c r="M19" t="inlineStr">
        <is>
          <t>["cdn-core"]</t>
        </is>
      </c>
      <c r="N19" t="inlineStr">
        <is>
          <t>cdn-core</t>
        </is>
      </c>
      <c r="O19" t="b">
        <v>1</v>
      </c>
      <c r="P19" t="inlineStr">
        <is>
          <t>rule</t>
        </is>
      </c>
      <c r="Q19" t="n">
        <v>76164</v>
      </c>
      <c r="R19" t="n">
        <v>76164</v>
      </c>
      <c r="S19" t="n">
        <v>52</v>
      </c>
      <c r="T19" t="n">
        <v>26</v>
      </c>
      <c r="U19" t="n">
        <v>76119</v>
      </c>
      <c r="V19" t="n">
        <v>1</v>
      </c>
      <c r="W19" t="n">
        <v>0</v>
      </c>
      <c r="X19" t="n">
        <v>1.329030990600586</v>
      </c>
      <c r="Y19" t="n">
        <v>0.00159588</v>
      </c>
      <c r="Z19" t="n">
        <v>0</v>
      </c>
    </row>
    <row r="20">
      <c r="A20" t="inlineStr">
        <is>
          <t>hardx3</t>
        </is>
      </c>
      <c r="B20" t="inlineStr">
        <is>
          <t>baseline</t>
        </is>
      </c>
      <c r="C20" t="inlineStr"/>
      <c r="D20" t="inlineStr">
        <is>
          <t>openai/gpt-5.6-luna</t>
        </is>
      </c>
      <c r="E20" t="n">
        <v>0</v>
      </c>
      <c r="F20" t="n">
        <v>1</v>
      </c>
      <c r="G20" t="inlineStr">
        <is>
          <t>conv-4/t3</t>
        </is>
      </c>
      <c r="H20" t="inlineStr">
        <is>
          <t>multiturn</t>
        </is>
      </c>
      <c r="I20" t="inlineStr">
        <is>
          <t>conv-4</t>
        </is>
      </c>
      <c r="J20" t="n">
        <v>3</v>
      </c>
      <c r="K20" t="n">
        <v>228495</v>
      </c>
      <c r="L20" t="inlineStr">
        <is>
          <t>Which team owns the first listed one, per its service overview?</t>
        </is>
      </c>
      <c r="M20" t="inlineStr">
        <is>
          <t>Data</t>
        </is>
      </c>
      <c r="N20" t="inlineStr">
        <is>
          <t>Data</t>
        </is>
      </c>
      <c r="O20" t="b">
        <v>1</v>
      </c>
      <c r="P20" t="inlineStr">
        <is>
          <t>rule</t>
        </is>
      </c>
      <c r="Q20" t="n">
        <v>76209</v>
      </c>
      <c r="R20" t="n">
        <v>76209</v>
      </c>
      <c r="S20" t="n">
        <v>53</v>
      </c>
      <c r="T20" t="n">
        <v>28</v>
      </c>
      <c r="U20" t="n">
        <v>76161</v>
      </c>
      <c r="V20" t="n">
        <v>1</v>
      </c>
      <c r="W20" t="n">
        <v>0</v>
      </c>
      <c r="X20" t="n">
        <v>1.737289905548096</v>
      </c>
      <c r="Y20" t="n">
        <v>0.00159867</v>
      </c>
      <c r="Z20" t="n">
        <v>0</v>
      </c>
    </row>
    <row r="21">
      <c r="A21" t="inlineStr">
        <is>
          <t>hardx3</t>
        </is>
      </c>
      <c r="B21" t="inlineStr">
        <is>
          <t>baseline</t>
        </is>
      </c>
      <c r="C21" t="inlineStr"/>
      <c r="D21" t="inlineStr">
        <is>
          <t>openai/gpt-5.6-luna</t>
        </is>
      </c>
      <c r="E21" t="n">
        <v>0</v>
      </c>
      <c r="F21" t="n">
        <v>1</v>
      </c>
      <c r="G21" t="inlineStr">
        <is>
          <t>conv-4/t4</t>
        </is>
      </c>
      <c r="H21" t="inlineStr">
        <is>
          <t>multiturn</t>
        </is>
      </c>
      <c r="I21" t="inlineStr">
        <is>
          <t>conv-4</t>
        </is>
      </c>
      <c r="J21" t="n">
        <v>4</v>
      </c>
      <c r="K21" t="n">
        <v>304750</v>
      </c>
      <c r="L21" t="inlineStr">
        <is>
          <t>Who is the on-call engineer for that dependency according to its service overview?</t>
        </is>
      </c>
      <c r="M21" t="inlineStr">
        <is>
          <t>Jonas Costa</t>
        </is>
      </c>
      <c r="N21" t="inlineStr">
        <is>
          <t>Jonas Costa</t>
        </is>
      </c>
      <c r="O21" t="b">
        <v>1</v>
      </c>
      <c r="P21" t="inlineStr">
        <is>
          <t>rule</t>
        </is>
      </c>
      <c r="Q21" t="n">
        <v>76255</v>
      </c>
      <c r="R21" t="n">
        <v>76255</v>
      </c>
      <c r="S21" t="n">
        <v>52</v>
      </c>
      <c r="T21" t="n">
        <v>25</v>
      </c>
      <c r="U21" t="n">
        <v>76206</v>
      </c>
      <c r="V21" t="n">
        <v>1</v>
      </c>
      <c r="W21" t="n">
        <v>0</v>
      </c>
      <c r="X21" t="n">
        <v>1.808840036392212</v>
      </c>
      <c r="Y21" t="n">
        <v>0.00159862</v>
      </c>
      <c r="Z21" t="n">
        <v>0</v>
      </c>
    </row>
    <row r="22">
      <c r="A22" t="inlineStr">
        <is>
          <t>hardx3</t>
        </is>
      </c>
      <c r="B22" t="inlineStr">
        <is>
          <t>baseline</t>
        </is>
      </c>
      <c r="C22" t="inlineStr"/>
      <c r="D22" t="inlineStr">
        <is>
          <t>openai/gpt-5.6-luna</t>
        </is>
      </c>
      <c r="E22" t="n">
        <v>0</v>
      </c>
      <c r="F22" t="n">
        <v>1</v>
      </c>
      <c r="G22" t="inlineStr">
        <is>
          <t>conv-5/t1</t>
        </is>
      </c>
      <c r="H22" t="inlineStr">
        <is>
          <t>multiturn</t>
        </is>
      </c>
      <c r="I22" t="inlineStr">
        <is>
          <t>conv-5</t>
        </is>
      </c>
      <c r="J22" t="n">
        <v>1</v>
      </c>
      <c r="K22" t="n">
        <v>76143</v>
      </c>
      <c r="L22" t="inlineStr">
        <is>
          <t>Which service appears as the primary affected service in the most incident reports? If several are tied, pick the one whose canonical name comes first alphabetically.</t>
        </is>
      </c>
      <c r="M22" t="inlineStr">
        <is>
          <t>payout-engine</t>
        </is>
      </c>
      <c r="N22" t="inlineStr">
        <is>
          <t>device-gateway</t>
        </is>
      </c>
      <c r="O22" t="b">
        <v>0</v>
      </c>
      <c r="P22" t="inlineStr">
        <is>
          <t>rule</t>
        </is>
      </c>
      <c r="Q22" t="n">
        <v>76143</v>
      </c>
      <c r="R22" t="n">
        <v>76143</v>
      </c>
      <c r="S22" t="n">
        <v>1223</v>
      </c>
      <c r="T22" t="n">
        <v>1168</v>
      </c>
      <c r="U22" t="n">
        <v>0</v>
      </c>
      <c r="V22" t="n">
        <v>1</v>
      </c>
      <c r="W22" t="n">
        <v>0</v>
      </c>
      <c r="X22" t="n">
        <v>12.27403497695923</v>
      </c>
      <c r="Y22" t="n">
        <v>0.0205032</v>
      </c>
      <c r="Z22" t="n">
        <v>0</v>
      </c>
    </row>
    <row r="23">
      <c r="A23" t="inlineStr">
        <is>
          <t>hardx3</t>
        </is>
      </c>
      <c r="B23" t="inlineStr">
        <is>
          <t>baseline</t>
        </is>
      </c>
      <c r="C23" t="inlineStr"/>
      <c r="D23" t="inlineStr">
        <is>
          <t>openai/gpt-5.6-luna</t>
        </is>
      </c>
      <c r="E23" t="n">
        <v>0</v>
      </c>
      <c r="F23" t="n">
        <v>1</v>
      </c>
      <c r="G23" t="inlineStr">
        <is>
          <t>conv-5/t2</t>
        </is>
      </c>
      <c r="H23" t="inlineStr">
        <is>
          <t>multiturn</t>
        </is>
      </c>
      <c r="I23" t="inlineStr">
        <is>
          <t>conv-5</t>
        </is>
      </c>
      <c r="J23" t="n">
        <v>2</v>
      </c>
      <c r="K23" t="n">
        <v>152356</v>
      </c>
      <c r="L23" t="inlineStr">
        <is>
          <t>What is its total incident duration in minutes?</t>
        </is>
      </c>
      <c r="M23" t="n">
        <v>657</v>
      </c>
      <c r="N23" t="inlineStr">
        <is>
          <t>287</t>
        </is>
      </c>
      <c r="O23" t="b">
        <v>0</v>
      </c>
      <c r="P23" t="inlineStr">
        <is>
          <t>rule</t>
        </is>
      </c>
      <c r="Q23" t="n">
        <v>76213</v>
      </c>
      <c r="R23" t="n">
        <v>76213</v>
      </c>
      <c r="S23" t="n">
        <v>114</v>
      </c>
      <c r="T23" t="n">
        <v>79</v>
      </c>
      <c r="U23" t="n">
        <v>76140</v>
      </c>
      <c r="V23" t="n">
        <v>1</v>
      </c>
      <c r="W23" t="n">
        <v>0</v>
      </c>
      <c r="X23" t="n">
        <v>3.152514934539795</v>
      </c>
      <c r="Y23" t="n">
        <v>0.0016777</v>
      </c>
      <c r="Z23" t="n">
        <v>0</v>
      </c>
    </row>
    <row r="24">
      <c r="A24" t="inlineStr">
        <is>
          <t>hardx3</t>
        </is>
      </c>
      <c r="B24" t="inlineStr">
        <is>
          <t>baseline</t>
        </is>
      </c>
      <c r="C24" t="inlineStr"/>
      <c r="D24" t="inlineStr">
        <is>
          <t>openai/gpt-5.6-luna</t>
        </is>
      </c>
      <c r="E24" t="n">
        <v>0</v>
      </c>
      <c r="F24" t="n">
        <v>1</v>
      </c>
      <c r="G24" t="inlineStr">
        <is>
          <t>conv-5/t3</t>
        </is>
      </c>
      <c r="H24" t="inlineStr">
        <is>
          <t>multiturn</t>
        </is>
      </c>
      <c r="I24" t="inlineStr">
        <is>
          <t>conv-5</t>
        </is>
      </c>
      <c r="J24" t="n">
        <v>3</v>
      </c>
      <c r="K24" t="n">
        <v>228622</v>
      </c>
      <c r="L24" t="inlineStr">
        <is>
          <t>Which region is it deployed in according to its service overview?</t>
        </is>
      </c>
      <c r="M24" t="inlineStr">
        <is>
          <t>us-east-1</t>
        </is>
      </c>
      <c r="N24" t="inlineStr">
        <is>
          <t>eu-west-1</t>
        </is>
      </c>
      <c r="O24" t="b">
        <v>0</v>
      </c>
      <c r="P24" t="inlineStr">
        <is>
          <t>rule</t>
        </is>
      </c>
      <c r="Q24" t="n">
        <v>76266</v>
      </c>
      <c r="R24" t="n">
        <v>76266</v>
      </c>
      <c r="S24" t="n">
        <v>69</v>
      </c>
      <c r="T24" t="n">
        <v>37</v>
      </c>
      <c r="U24" t="n">
        <v>76210</v>
      </c>
      <c r="V24" t="n">
        <v>1</v>
      </c>
      <c r="W24" t="n">
        <v>0</v>
      </c>
      <c r="X24" t="n">
        <v>2.149341106414795</v>
      </c>
      <c r="Y24" t="n">
        <v>0.00162085</v>
      </c>
      <c r="Z24" t="n">
        <v>0</v>
      </c>
    </row>
    <row r="25">
      <c r="A25" t="inlineStr">
        <is>
          <t>hardx3</t>
        </is>
      </c>
      <c r="B25" t="inlineStr">
        <is>
          <t>baseline</t>
        </is>
      </c>
      <c r="C25" t="inlineStr"/>
      <c r="D25" t="inlineStr">
        <is>
          <t>openai/gpt-5.6-luna</t>
        </is>
      </c>
      <c r="E25" t="n">
        <v>0</v>
      </c>
      <c r="F25" t="n">
        <v>1</v>
      </c>
      <c r="G25" t="inlineStr">
        <is>
          <t>conv-5/t4</t>
        </is>
      </c>
      <c r="H25" t="inlineStr">
        <is>
          <t>multiturn</t>
        </is>
      </c>
      <c r="I25" t="inlineStr">
        <is>
          <t>conv-5</t>
        </is>
      </c>
      <c r="J25" t="n">
        <v>4</v>
      </c>
      <c r="K25" t="n">
        <v>304936</v>
      </c>
      <c r="L25" t="inlineStr">
        <is>
          <t>And which team owns it according to that overview?</t>
        </is>
      </c>
      <c r="M25" t="inlineStr">
        <is>
          <t>Data</t>
        </is>
      </c>
      <c r="N25" t="inlineStr">
        <is>
          <t>Commerce</t>
        </is>
      </c>
      <c r="O25" t="b">
        <v>0</v>
      </c>
      <c r="P25" t="inlineStr">
        <is>
          <t>rule</t>
        </is>
      </c>
      <c r="Q25" t="n">
        <v>76314</v>
      </c>
      <c r="R25" t="n">
        <v>76314</v>
      </c>
      <c r="S25" t="n">
        <v>20</v>
      </c>
      <c r="T25" t="n">
        <v>0</v>
      </c>
      <c r="U25" t="n">
        <v>76263</v>
      </c>
      <c r="V25" t="n">
        <v>1</v>
      </c>
      <c r="W25" t="n">
        <v>0</v>
      </c>
      <c r="X25" t="n">
        <v>1.431658983230591</v>
      </c>
      <c r="Y25" t="n">
        <v>0.00156186</v>
      </c>
      <c r="Z25" t="n">
        <v>0</v>
      </c>
    </row>
    <row r="26">
      <c r="A26" t="inlineStr">
        <is>
          <t>hardx3</t>
        </is>
      </c>
      <c r="B26" t="inlineStr">
        <is>
          <t>baseline</t>
        </is>
      </c>
      <c r="C26" t="inlineStr"/>
      <c r="D26" t="inlineStr">
        <is>
          <t>openai/gpt-5.6-luna</t>
        </is>
      </c>
      <c r="E26" t="n">
        <v>0</v>
      </c>
      <c r="F26" t="n">
        <v>1</v>
      </c>
      <c r="G26" t="inlineStr">
        <is>
          <t>distract-0</t>
        </is>
      </c>
      <c r="H26" t="inlineStr">
        <is>
          <t>distractor</t>
        </is>
      </c>
      <c r="L26" t="inlineStr">
        <is>
          <t>How many incident reports have lake-daemon as the primary affected service?</t>
        </is>
      </c>
      <c r="M26" t="n">
        <v>1</v>
      </c>
      <c r="N26" t="inlineStr">
        <is>
          <t>1</t>
        </is>
      </c>
      <c r="O26" t="b">
        <v>1</v>
      </c>
      <c r="P26" t="inlineStr">
        <is>
          <t>rule</t>
        </is>
      </c>
      <c r="Q26" t="n">
        <v>76127</v>
      </c>
      <c r="R26" t="n">
        <v>76127</v>
      </c>
      <c r="S26" t="n">
        <v>131</v>
      </c>
      <c r="T26" t="n">
        <v>102</v>
      </c>
      <c r="U26" t="n">
        <v>0</v>
      </c>
      <c r="V26" t="n">
        <v>1</v>
      </c>
      <c r="W26" t="n">
        <v>0</v>
      </c>
      <c r="X26" t="n">
        <v>2.898279905319214</v>
      </c>
      <c r="Y26" t="n">
        <v>0.0191888</v>
      </c>
      <c r="Z26" t="n">
        <v>0</v>
      </c>
    </row>
    <row r="27">
      <c r="A27" t="inlineStr">
        <is>
          <t>hardx3</t>
        </is>
      </c>
      <c r="B27" t="inlineStr">
        <is>
          <t>baseline</t>
        </is>
      </c>
      <c r="C27" t="inlineStr"/>
      <c r="D27" t="inlineStr">
        <is>
          <t>openai/gpt-5.6-luna</t>
        </is>
      </c>
      <c r="E27" t="n">
        <v>0</v>
      </c>
      <c r="F27" t="n">
        <v>1</v>
      </c>
      <c r="G27" t="inlineStr">
        <is>
          <t>distract-1</t>
        </is>
      </c>
      <c r="H27" t="inlineStr">
        <is>
          <t>distractor</t>
        </is>
      </c>
      <c r="L27" t="inlineStr">
        <is>
          <t>How many incident reports have the Index API as the primary affected service?</t>
        </is>
      </c>
      <c r="M27" t="n">
        <v>0</v>
      </c>
      <c r="N27" t="inlineStr">
        <is>
          <t>0</t>
        </is>
      </c>
      <c r="O27" t="b">
        <v>1</v>
      </c>
      <c r="P27" t="inlineStr">
        <is>
          <t>rule</t>
        </is>
      </c>
      <c r="Q27" t="n">
        <v>76127</v>
      </c>
      <c r="R27" t="n">
        <v>76127</v>
      </c>
      <c r="S27" t="n">
        <v>162</v>
      </c>
      <c r="T27" t="n">
        <v>130</v>
      </c>
      <c r="U27" t="n">
        <v>0</v>
      </c>
      <c r="V27" t="n">
        <v>1</v>
      </c>
      <c r="W27" t="n">
        <v>0</v>
      </c>
      <c r="X27" t="n">
        <v>4.770582914352417</v>
      </c>
      <c r="Y27" t="n">
        <v>0.019226</v>
      </c>
      <c r="Z27" t="n">
        <v>0</v>
      </c>
    </row>
    <row r="28">
      <c r="A28" t="inlineStr">
        <is>
          <t>hardx3</t>
        </is>
      </c>
      <c r="B28" t="inlineStr">
        <is>
          <t>baseline</t>
        </is>
      </c>
      <c r="C28" t="inlineStr"/>
      <c r="D28" t="inlineStr">
        <is>
          <t>openai/gpt-5.6-luna</t>
        </is>
      </c>
      <c r="E28" t="n">
        <v>0</v>
      </c>
      <c r="F28" t="n">
        <v>1</v>
      </c>
      <c r="G28" t="inlineStr">
        <is>
          <t>distract-2</t>
        </is>
      </c>
      <c r="H28" t="inlineStr">
        <is>
          <t>distractor</t>
        </is>
      </c>
      <c r="L28" t="inlineStr">
        <is>
          <t>In how many incident reports is warehouse-core mentioned only as collateral impact rather than as the primary affected service?</t>
        </is>
      </c>
      <c r="M28" t="n">
        <v>1</v>
      </c>
      <c r="N28" t="inlineStr">
        <is>
          <t>1</t>
        </is>
      </c>
      <c r="O28" t="b">
        <v>1</v>
      </c>
      <c r="P28" t="inlineStr">
        <is>
          <t>rule</t>
        </is>
      </c>
      <c r="Q28" t="n">
        <v>76134</v>
      </c>
      <c r="R28" t="n">
        <v>76134</v>
      </c>
      <c r="S28" t="n">
        <v>174</v>
      </c>
      <c r="T28" t="n">
        <v>143</v>
      </c>
      <c r="U28" t="n">
        <v>0</v>
      </c>
      <c r="V28" t="n">
        <v>1</v>
      </c>
      <c r="W28" t="n">
        <v>0</v>
      </c>
      <c r="X28" t="n">
        <v>3.637746810913086</v>
      </c>
      <c r="Y28" t="n">
        <v>0.01924215</v>
      </c>
      <c r="Z28" t="n">
        <v>0</v>
      </c>
    </row>
    <row r="29">
      <c r="A29" t="inlineStr">
        <is>
          <t>hardx3</t>
        </is>
      </c>
      <c r="B29" t="inlineStr">
        <is>
          <t>baseline</t>
        </is>
      </c>
      <c r="C29" t="inlineStr"/>
      <c r="D29" t="inlineStr">
        <is>
          <t>openai/gpt-5.6-luna</t>
        </is>
      </c>
      <c r="E29" t="n">
        <v>0</v>
      </c>
      <c r="F29" t="n">
        <v>1</v>
      </c>
      <c r="G29" t="inlineStr">
        <is>
          <t>distract-3</t>
        </is>
      </c>
      <c r="H29" t="inlineStr">
        <is>
          <t>distractor</t>
        </is>
      </c>
      <c r="L29" t="inlineStr">
        <is>
          <t>Which service was the primary affected service in INC-3152?</t>
        </is>
      </c>
      <c r="M29" t="inlineStr">
        <is>
          <t>rollout-daemon</t>
        </is>
      </c>
      <c r="N29" t="inlineStr">
        <is>
          <t>rollout-daemon</t>
        </is>
      </c>
      <c r="O29" t="b">
        <v>1</v>
      </c>
      <c r="P29" t="inlineStr">
        <is>
          <t>rule</t>
        </is>
      </c>
      <c r="Q29" t="n">
        <v>76126</v>
      </c>
      <c r="R29" t="n">
        <v>76126</v>
      </c>
      <c r="S29" t="n">
        <v>24</v>
      </c>
      <c r="T29" t="n">
        <v>0</v>
      </c>
      <c r="U29" t="n">
        <v>0</v>
      </c>
      <c r="V29" t="n">
        <v>1</v>
      </c>
      <c r="W29" t="n">
        <v>0</v>
      </c>
      <c r="X29" t="n">
        <v>1.25257396697998</v>
      </c>
      <c r="Y29" t="n">
        <v>0.01906015</v>
      </c>
      <c r="Z29" t="n">
        <v>0</v>
      </c>
    </row>
    <row r="30">
      <c r="A30" t="inlineStr">
        <is>
          <t>hardx3</t>
        </is>
      </c>
      <c r="B30" t="inlineStr">
        <is>
          <t>baseline</t>
        </is>
      </c>
      <c r="C30" t="inlineStr"/>
      <c r="D30" t="inlineStr">
        <is>
          <t>openai/gpt-5.6-luna</t>
        </is>
      </c>
      <c r="E30" t="n">
        <v>0</v>
      </c>
      <c r="F30" t="n">
        <v>1</v>
      </c>
      <c r="G30" t="inlineStr">
        <is>
          <t>distract-4</t>
        </is>
      </c>
      <c r="H30" t="inlineStr">
        <is>
          <t>distractor</t>
        </is>
      </c>
      <c r="L30" t="inlineStr">
        <is>
          <t>What is the total duration in minutes of incidents where the Quota Service was the primary affected service (exclude reports where it was only collateral)?</t>
        </is>
      </c>
      <c r="M30" t="n">
        <v>343</v>
      </c>
      <c r="N30" t="inlineStr">
        <is>
          <t>343</t>
        </is>
      </c>
      <c r="O30" t="b">
        <v>1</v>
      </c>
      <c r="P30" t="inlineStr">
        <is>
          <t>rule</t>
        </is>
      </c>
      <c r="Q30" t="n">
        <v>76141</v>
      </c>
      <c r="R30" t="n">
        <v>76141</v>
      </c>
      <c r="S30" t="n">
        <v>148</v>
      </c>
      <c r="T30" t="n">
        <v>104</v>
      </c>
      <c r="U30" t="n">
        <v>0</v>
      </c>
      <c r="V30" t="n">
        <v>1</v>
      </c>
      <c r="W30" t="n">
        <v>0</v>
      </c>
      <c r="X30" t="n">
        <v>3.151040077209473</v>
      </c>
      <c r="Y30" t="n">
        <v>0.0192127</v>
      </c>
      <c r="Z30" t="n">
        <v>0</v>
      </c>
    </row>
    <row r="31">
      <c r="A31" t="inlineStr">
        <is>
          <t>hardx3</t>
        </is>
      </c>
      <c r="B31" t="inlineStr">
        <is>
          <t>baseline</t>
        </is>
      </c>
      <c r="C31" t="inlineStr"/>
      <c r="D31" t="inlineStr">
        <is>
          <t>openai/gpt-5.6-luna</t>
        </is>
      </c>
      <c r="E31" t="n">
        <v>0</v>
      </c>
      <c r="F31" t="n">
        <v>1</v>
      </c>
      <c r="G31" t="inlineStr">
        <is>
          <t>distract-5</t>
        </is>
      </c>
      <c r="H31" t="inlineStr">
        <is>
          <t>distractor</t>
        </is>
      </c>
      <c r="L31" t="inlineStr">
        <is>
          <t>Which services were named as collateral impact in incident reports whose root cause was 'network partition'?</t>
        </is>
      </c>
      <c r="M31" t="inlineStr">
        <is>
          <t>["oauth-service", "orders-daemon", "ranker-api"]</t>
        </is>
      </c>
      <c r="N31" t="inlineStr">
        <is>
          <t>ranker-api, oauth-service, Orders Service</t>
        </is>
      </c>
      <c r="O31" t="b">
        <v>0</v>
      </c>
      <c r="P31" t="inlineStr">
        <is>
          <t>rule</t>
        </is>
      </c>
      <c r="Q31" t="n">
        <v>76131</v>
      </c>
      <c r="R31" t="n">
        <v>76131</v>
      </c>
      <c r="S31" t="n">
        <v>303</v>
      </c>
      <c r="T31" t="n">
        <v>265</v>
      </c>
      <c r="U31" t="n">
        <v>0</v>
      </c>
      <c r="V31" t="n">
        <v>1</v>
      </c>
      <c r="W31" t="n">
        <v>0</v>
      </c>
      <c r="X31" t="n">
        <v>3.650182247161865</v>
      </c>
      <c r="Y31" t="n">
        <v>0.0193962</v>
      </c>
      <c r="Z31" t="n">
        <v>0</v>
      </c>
    </row>
    <row r="32">
      <c r="A32" t="inlineStr">
        <is>
          <t>hardx3</t>
        </is>
      </c>
      <c r="B32" t="inlineStr">
        <is>
          <t>baseline</t>
        </is>
      </c>
      <c r="C32" t="inlineStr"/>
      <c r="D32" t="inlineStr">
        <is>
          <t>openai/gpt-5.6-luna</t>
        </is>
      </c>
      <c r="E32" t="n">
        <v>0</v>
      </c>
      <c r="F32" t="n">
        <v>1</v>
      </c>
      <c r="G32" t="inlineStr">
        <is>
          <t>neg-0</t>
        </is>
      </c>
      <c r="H32" t="inlineStr">
        <is>
          <t>negation</t>
        </is>
      </c>
      <c r="L32" t="inlineStr">
        <is>
          <t>Which services owned by the Search team (per the service overviews) have never been the primary affected service in any incident report?</t>
        </is>
      </c>
      <c r="M32" t="inlineStr">
        <is>
          <t>["auth-worker"]</t>
        </is>
      </c>
      <c r="N32" t="inlineStr">
        <is>
          <t>auth-worker</t>
        </is>
      </c>
      <c r="O32" t="b">
        <v>1</v>
      </c>
      <c r="P32" t="inlineStr">
        <is>
          <t>rule</t>
        </is>
      </c>
      <c r="Q32" t="n">
        <v>76139</v>
      </c>
      <c r="R32" t="n">
        <v>76139</v>
      </c>
      <c r="S32" t="n">
        <v>1465</v>
      </c>
      <c r="T32" t="n">
        <v>1435</v>
      </c>
      <c r="U32" t="n">
        <v>0</v>
      </c>
      <c r="V32" t="n">
        <v>1</v>
      </c>
      <c r="W32" t="n">
        <v>0</v>
      </c>
      <c r="X32" t="n">
        <v>16.8204391002655</v>
      </c>
      <c r="Y32" t="n">
        <v>0.0207926</v>
      </c>
      <c r="Z32" t="n">
        <v>0</v>
      </c>
    </row>
    <row r="33">
      <c r="A33" t="inlineStr">
        <is>
          <t>hardx3</t>
        </is>
      </c>
      <c r="B33" t="inlineStr">
        <is>
          <t>baseline</t>
        </is>
      </c>
      <c r="C33" t="inlineStr"/>
      <c r="D33" t="inlineStr">
        <is>
          <t>openai/gpt-5.6-luna</t>
        </is>
      </c>
      <c r="E33" t="n">
        <v>0</v>
      </c>
      <c r="F33" t="n">
        <v>1</v>
      </c>
      <c r="G33" t="inlineStr">
        <is>
          <t>neg-1</t>
        </is>
      </c>
      <c r="H33" t="inlineStr">
        <is>
          <t>negation</t>
        </is>
      </c>
      <c r="L33" t="inlineStr">
        <is>
          <t>Per the service overviews, which teams own no services written in Java?</t>
        </is>
      </c>
      <c r="M33" t="inlineStr">
        <is>
          <t>["Growth"]</t>
        </is>
      </c>
      <c r="N33" t="inlineStr">
        <is>
          <t>Growth</t>
        </is>
      </c>
      <c r="O33" t="b">
        <v>1</v>
      </c>
      <c r="P33" t="inlineStr">
        <is>
          <t>rule</t>
        </is>
      </c>
      <c r="Q33" t="n">
        <v>76128</v>
      </c>
      <c r="R33" t="n">
        <v>76128</v>
      </c>
      <c r="S33" t="n">
        <v>858</v>
      </c>
      <c r="T33" t="n">
        <v>815</v>
      </c>
      <c r="U33" t="n">
        <v>0</v>
      </c>
      <c r="V33" t="n">
        <v>1</v>
      </c>
      <c r="W33" t="n">
        <v>0</v>
      </c>
      <c r="X33" t="n">
        <v>12.75309705734253</v>
      </c>
      <c r="Y33" t="n">
        <v>0.02006145</v>
      </c>
      <c r="Z33" t="n">
        <v>0</v>
      </c>
    </row>
    <row r="34">
      <c r="A34" t="inlineStr">
        <is>
          <t>hardx3</t>
        </is>
      </c>
      <c r="B34" t="inlineStr">
        <is>
          <t>baseline</t>
        </is>
      </c>
      <c r="C34" t="inlineStr"/>
      <c r="D34" t="inlineStr">
        <is>
          <t>openai/gpt-5.6-luna</t>
        </is>
      </c>
      <c r="E34" t="n">
        <v>0</v>
      </c>
      <c r="F34" t="n">
        <v>1</v>
      </c>
      <c r="G34" t="inlineStr">
        <is>
          <t>neg-2</t>
        </is>
      </c>
      <c r="H34" t="inlineStr">
        <is>
          <t>negation</t>
        </is>
      </c>
      <c r="L34" t="inlineStr">
        <is>
          <t>How many services are not a runtime dependency of any other service?</t>
        </is>
      </c>
      <c r="M34" t="n">
        <v>16</v>
      </c>
      <c r="N34" t="inlineStr">
        <is>
          <t>13</t>
        </is>
      </c>
      <c r="O34" t="b">
        <v>0</v>
      </c>
      <c r="P34" t="inlineStr">
        <is>
          <t>rule</t>
        </is>
      </c>
      <c r="Q34" t="n">
        <v>76126</v>
      </c>
      <c r="R34" t="n">
        <v>76126</v>
      </c>
      <c r="S34" t="n">
        <v>3136</v>
      </c>
      <c r="T34" t="n">
        <v>3106</v>
      </c>
      <c r="U34" t="n">
        <v>0</v>
      </c>
      <c r="V34" t="n">
        <v>1</v>
      </c>
      <c r="W34" t="n">
        <v>0</v>
      </c>
      <c r="X34" t="n">
        <v>26.01156783103943</v>
      </c>
      <c r="Y34" t="n">
        <v>0.02279455</v>
      </c>
      <c r="Z34" t="n">
        <v>0</v>
      </c>
    </row>
    <row r="35">
      <c r="A35" t="inlineStr">
        <is>
          <t>hardx3</t>
        </is>
      </c>
      <c r="B35" t="inlineStr">
        <is>
          <t>baseline</t>
        </is>
      </c>
      <c r="C35" t="inlineStr"/>
      <c r="D35" t="inlineStr">
        <is>
          <t>openai/gpt-5.6-luna</t>
        </is>
      </c>
      <c r="E35" t="n">
        <v>0</v>
      </c>
      <c r="F35" t="n">
        <v>1</v>
      </c>
      <c r="G35" t="inlineStr">
        <is>
          <t>neg-3</t>
        </is>
      </c>
      <c r="H35" t="inlineStr">
        <is>
          <t>negation</t>
        </is>
      </c>
      <c r="L35" t="inlineStr">
        <is>
          <t>Which services use DynamoDB as their primary datastore but have never appeared as the primary affected service in an incident report?</t>
        </is>
      </c>
      <c r="M35" t="inlineStr">
        <is>
          <t>["autocomplete-svc", "pricing-engine", "tax-svc"]</t>
        </is>
      </c>
      <c r="N35" t="inlineStr">
        <is>
          <t>tax-svc, autocomplete-svc</t>
        </is>
      </c>
      <c r="O35" t="b">
        <v>0</v>
      </c>
      <c r="P35" t="inlineStr">
        <is>
          <t>rule</t>
        </is>
      </c>
      <c r="Q35" t="n">
        <v>76136</v>
      </c>
      <c r="R35" t="n">
        <v>76136</v>
      </c>
      <c r="S35" t="n">
        <v>346</v>
      </c>
      <c r="T35" t="n">
        <v>306</v>
      </c>
      <c r="U35" t="n">
        <v>0</v>
      </c>
      <c r="V35" t="n">
        <v>1</v>
      </c>
      <c r="W35" t="n">
        <v>0</v>
      </c>
      <c r="X35" t="n">
        <v>5.073579072952271</v>
      </c>
      <c r="Y35" t="n">
        <v>0.01944905</v>
      </c>
      <c r="Z35" t="n">
        <v>0</v>
      </c>
    </row>
    <row r="36">
      <c r="A36" t="inlineStr">
        <is>
          <t>hardx3</t>
        </is>
      </c>
      <c r="B36" t="inlineStr">
        <is>
          <t>baseline</t>
        </is>
      </c>
      <c r="C36" t="inlineStr"/>
      <c r="D36" t="inlineStr">
        <is>
          <t>openai/gpt-5.6-luna</t>
        </is>
      </c>
      <c r="E36" t="n">
        <v>0</v>
      </c>
      <c r="F36" t="n">
        <v>1</v>
      </c>
      <c r="G36" t="inlineStr">
        <is>
          <t>neg-4</t>
        </is>
      </c>
      <c r="H36" t="inlineStr">
        <is>
          <t>negation</t>
        </is>
      </c>
      <c r="L36" t="inlineStr">
        <is>
          <t>How many services have an approved architecture decision to migrate datastore but no incident report as the primary affected service?</t>
        </is>
      </c>
      <c r="M36" t="n">
        <v>13</v>
      </c>
      <c r="N36" t="inlineStr">
        <is>
          <t>11</t>
        </is>
      </c>
      <c r="O36" t="b">
        <v>0</v>
      </c>
      <c r="P36" t="inlineStr">
        <is>
          <t>rule</t>
        </is>
      </c>
      <c r="Q36" t="n">
        <v>76134</v>
      </c>
      <c r="R36" t="n">
        <v>76134</v>
      </c>
      <c r="S36" t="n">
        <v>1690</v>
      </c>
      <c r="T36" t="n">
        <v>1655</v>
      </c>
      <c r="U36" t="n">
        <v>0</v>
      </c>
      <c r="V36" t="n">
        <v>1</v>
      </c>
      <c r="W36" t="n">
        <v>0</v>
      </c>
      <c r="X36" t="n">
        <v>18.84548878669739</v>
      </c>
      <c r="Y36" t="n">
        <v>0.02106135</v>
      </c>
      <c r="Z36" t="n">
        <v>0</v>
      </c>
    </row>
    <row r="37">
      <c r="A37" t="inlineStr">
        <is>
          <t>hardx3</t>
        </is>
      </c>
      <c r="B37" t="inlineStr">
        <is>
          <t>baseline</t>
        </is>
      </c>
      <c r="C37" t="inlineStr"/>
      <c r="D37" t="inlineStr">
        <is>
          <t>openai/gpt-5.6-luna</t>
        </is>
      </c>
      <c r="E37" t="n">
        <v>0</v>
      </c>
      <c r="F37" t="n">
        <v>1</v>
      </c>
      <c r="G37" t="inlineStr">
        <is>
          <t>neg-5</t>
        </is>
      </c>
      <c r="H37" t="inlineStr">
        <is>
          <t>negation</t>
        </is>
      </c>
      <c r="L37" t="inlineStr">
        <is>
          <t>Which services deployed in us-east-1 have no designated on-call engineer according to their service overview?</t>
        </is>
      </c>
      <c r="M37" t="inlineStr">
        <is>
          <t>["batch-service", "campaign-core", "report-core", "statement-engine"]</t>
        </is>
      </c>
      <c r="N37" t="inlineStr">
        <is>
          <t>campaign-core, batch-service, report-core, statement-engine</t>
        </is>
      </c>
      <c r="O37" t="b">
        <v>1</v>
      </c>
      <c r="P37" t="inlineStr">
        <is>
          <t>rule</t>
        </is>
      </c>
      <c r="Q37" t="n">
        <v>76133</v>
      </c>
      <c r="R37" t="n">
        <v>76133</v>
      </c>
      <c r="S37" t="n">
        <v>258</v>
      </c>
      <c r="T37" t="n">
        <v>218</v>
      </c>
      <c r="U37" t="n">
        <v>0</v>
      </c>
      <c r="V37" t="n">
        <v>1</v>
      </c>
      <c r="W37" t="n">
        <v>0</v>
      </c>
      <c r="X37" t="n">
        <v>4.16736888885498</v>
      </c>
      <c r="Y37" t="n">
        <v>0.0193427</v>
      </c>
      <c r="Z37" t="n">
        <v>0</v>
      </c>
    </row>
    <row r="38">
      <c r="A38" t="inlineStr">
        <is>
          <t>hardx3</t>
        </is>
      </c>
      <c r="B38" t="inlineStr">
        <is>
          <t>baseline</t>
        </is>
      </c>
      <c r="C38" t="inlineStr"/>
      <c r="D38" t="inlineStr">
        <is>
          <t>openai/gpt-5.6-luna</t>
        </is>
      </c>
      <c r="E38" t="n">
        <v>0</v>
      </c>
      <c r="F38" t="n">
        <v>1</v>
      </c>
      <c r="G38" t="inlineStr">
        <is>
          <t>num-0</t>
        </is>
      </c>
      <c r="H38" t="inlineStr">
        <is>
          <t>numeric</t>
        </is>
      </c>
      <c r="L38" t="inlineStr">
        <is>
          <t>What is the average duration in minutes of SEV2 incidents, rounded to the nearest whole minute?</t>
        </is>
      </c>
      <c r="M38" t="n">
        <v>120</v>
      </c>
      <c r="N38" t="inlineStr">
        <is>
          <t>122 minutes</t>
        </is>
      </c>
      <c r="O38" t="b">
        <v>0</v>
      </c>
      <c r="P38" t="inlineStr">
        <is>
          <t>rule</t>
        </is>
      </c>
      <c r="Q38" t="n">
        <v>76133</v>
      </c>
      <c r="R38" t="n">
        <v>76133</v>
      </c>
      <c r="S38" t="n">
        <v>3792</v>
      </c>
      <c r="T38" t="n">
        <v>3742</v>
      </c>
      <c r="U38" t="n">
        <v>0</v>
      </c>
      <c r="V38" t="n">
        <v>1</v>
      </c>
      <c r="W38" t="n">
        <v>0</v>
      </c>
      <c r="X38" t="n">
        <v>32.60356307029724</v>
      </c>
      <c r="Y38" t="n">
        <v>0.0235835</v>
      </c>
      <c r="Z38" t="n">
        <v>0</v>
      </c>
    </row>
    <row r="39">
      <c r="A39" t="inlineStr">
        <is>
          <t>hardx3</t>
        </is>
      </c>
      <c r="B39" t="inlineStr">
        <is>
          <t>baseline</t>
        </is>
      </c>
      <c r="C39" t="inlineStr"/>
      <c r="D39" t="inlineStr">
        <is>
          <t>openai/gpt-5.6-luna</t>
        </is>
      </c>
      <c r="E39" t="n">
        <v>0</v>
      </c>
      <c r="F39" t="n">
        <v>1</v>
      </c>
      <c r="G39" t="inlineStr">
        <is>
          <t>num-1</t>
        </is>
      </c>
      <c r="H39" t="inlineStr">
        <is>
          <t>numeric</t>
        </is>
      </c>
      <c r="L39" t="inlineStr">
        <is>
          <t>Which region has the largest total number of replicas across the services deployed there (per the service overviews)?</t>
        </is>
      </c>
      <c r="M39" t="inlineStr">
        <is>
          <t>us-east-1</t>
        </is>
      </c>
      <c r="N39" t="inlineStr">
        <is>
          <t>us-east-1</t>
        </is>
      </c>
      <c r="O39" t="b">
        <v>1</v>
      </c>
      <c r="P39" t="inlineStr">
        <is>
          <t>rule</t>
        </is>
      </c>
      <c r="Q39" t="n">
        <v>76134</v>
      </c>
      <c r="R39" t="n">
        <v>76134</v>
      </c>
      <c r="S39" t="n">
        <v>3654</v>
      </c>
      <c r="T39" t="n">
        <v>3624</v>
      </c>
      <c r="U39" t="n">
        <v>0</v>
      </c>
      <c r="V39" t="n">
        <v>1</v>
      </c>
      <c r="W39" t="n">
        <v>0</v>
      </c>
      <c r="X39" t="n">
        <v>31.80681610107422</v>
      </c>
      <c r="Y39" t="n">
        <v>0.02341815</v>
      </c>
      <c r="Z39" t="n">
        <v>0</v>
      </c>
    </row>
    <row r="40">
      <c r="A40" t="inlineStr">
        <is>
          <t>hardx3</t>
        </is>
      </c>
      <c r="B40" t="inlineStr">
        <is>
          <t>baseline</t>
        </is>
      </c>
      <c r="C40" t="inlineStr"/>
      <c r="D40" t="inlineStr">
        <is>
          <t>openai/gpt-5.6-luna</t>
        </is>
      </c>
      <c r="E40" t="n">
        <v>0</v>
      </c>
      <c r="F40" t="n">
        <v>1</v>
      </c>
      <c r="G40" t="inlineStr">
        <is>
          <t>num-2</t>
        </is>
      </c>
      <c r="H40" t="inlineStr">
        <is>
          <t>numeric</t>
        </is>
      </c>
      <c r="L40" t="inlineStr">
        <is>
          <t>Per the service overviews, how many more incident reports affected services owned by the Search team than services owned by the Payments team?</t>
        </is>
      </c>
      <c r="M40" t="n">
        <v>15</v>
      </c>
      <c r="N40" t="inlineStr">
        <is>
          <t>12</t>
        </is>
      </c>
      <c r="O40" t="b">
        <v>0</v>
      </c>
      <c r="P40" t="inlineStr">
        <is>
          <t>rule</t>
        </is>
      </c>
      <c r="Q40" t="n">
        <v>76139</v>
      </c>
      <c r="R40" t="n">
        <v>76139</v>
      </c>
      <c r="S40" t="n">
        <v>4301</v>
      </c>
      <c r="T40" t="n">
        <v>4264</v>
      </c>
      <c r="U40" t="n">
        <v>0</v>
      </c>
      <c r="V40" t="n">
        <v>1</v>
      </c>
      <c r="W40" t="n">
        <v>0</v>
      </c>
      <c r="X40" t="n">
        <v>46.50588083267212</v>
      </c>
      <c r="Y40" t="n">
        <v>0.0241958</v>
      </c>
      <c r="Z40" t="n">
        <v>0</v>
      </c>
    </row>
    <row r="41">
      <c r="A41" t="inlineStr">
        <is>
          <t>hardx3</t>
        </is>
      </c>
      <c r="B41" t="inlineStr">
        <is>
          <t>baseline</t>
        </is>
      </c>
      <c r="C41" t="inlineStr"/>
      <c r="D41" t="inlineStr">
        <is>
          <t>openai/gpt-5.6-luna</t>
        </is>
      </c>
      <c r="E41" t="n">
        <v>0</v>
      </c>
      <c r="F41" t="n">
        <v>1</v>
      </c>
      <c r="G41" t="inlineStr">
        <is>
          <t>num-3</t>
        </is>
      </c>
      <c r="H41" t="inlineStr">
        <is>
          <t>numeric</t>
        </is>
      </c>
      <c r="L41" t="inlineStr">
        <is>
          <t>Which service is listed as a runtime dependency by the largest number of other services?</t>
        </is>
      </c>
      <c r="M41" t="inlineStr">
        <is>
          <t>thumbnail-svc</t>
        </is>
      </c>
      <c r="N41" t="inlineStr">
        <is>
          <t>thumbnail-svc</t>
        </is>
      </c>
      <c r="O41" t="b">
        <v>1</v>
      </c>
      <c r="P41" t="inlineStr">
        <is>
          <t>rule</t>
        </is>
      </c>
      <c r="Q41" t="n">
        <v>76129</v>
      </c>
      <c r="R41" t="n">
        <v>76129</v>
      </c>
      <c r="S41" t="n">
        <v>1092</v>
      </c>
      <c r="T41" t="n">
        <v>1034</v>
      </c>
      <c r="U41" t="n">
        <v>0</v>
      </c>
      <c r="V41" t="n">
        <v>1</v>
      </c>
      <c r="W41" t="n">
        <v>0</v>
      </c>
      <c r="X41" t="n">
        <v>10.3879930973053</v>
      </c>
      <c r="Y41" t="n">
        <v>0.0203425</v>
      </c>
      <c r="Z41" t="n">
        <v>0</v>
      </c>
    </row>
    <row r="42">
      <c r="A42" t="inlineStr">
        <is>
          <t>hardx3</t>
        </is>
      </c>
      <c r="B42" t="inlineStr">
        <is>
          <t>baseline</t>
        </is>
      </c>
      <c r="C42" t="inlineStr"/>
      <c r="D42" t="inlineStr">
        <is>
          <t>openai/gpt-5.6-luna</t>
        </is>
      </c>
      <c r="E42" t="n">
        <v>0</v>
      </c>
      <c r="F42" t="n">
        <v>1</v>
      </c>
      <c r="G42" t="inlineStr">
        <is>
          <t>num-4</t>
        </is>
      </c>
      <c r="H42" t="inlineStr">
        <is>
          <t>numeric</t>
        </is>
      </c>
      <c r="L42" t="inlineStr">
        <is>
          <t>What is the duration in minutes of the longest single incident affecting a service whose primary datastore is Redis?</t>
        </is>
      </c>
      <c r="M42" t="n">
        <v>234</v>
      </c>
      <c r="N42" t="inlineStr">
        <is>
          <t>234</t>
        </is>
      </c>
      <c r="O42" t="b">
        <v>1</v>
      </c>
      <c r="P42" t="inlineStr">
        <is>
          <t>rule</t>
        </is>
      </c>
      <c r="Q42" t="n">
        <v>76133</v>
      </c>
      <c r="R42" t="n">
        <v>76133</v>
      </c>
      <c r="S42" t="n">
        <v>377</v>
      </c>
      <c r="T42" t="n">
        <v>343</v>
      </c>
      <c r="U42" t="n">
        <v>0</v>
      </c>
      <c r="V42" t="n">
        <v>1</v>
      </c>
      <c r="W42" t="n">
        <v>0</v>
      </c>
      <c r="X42" t="n">
        <v>5.547006845474243</v>
      </c>
      <c r="Y42" t="n">
        <v>0.0194855</v>
      </c>
      <c r="Z42" t="n">
        <v>0</v>
      </c>
    </row>
    <row r="43">
      <c r="A43" t="inlineStr">
        <is>
          <t>hardx3</t>
        </is>
      </c>
      <c r="B43" t="inlineStr">
        <is>
          <t>baseline</t>
        </is>
      </c>
      <c r="C43" t="inlineStr"/>
      <c r="D43" t="inlineStr">
        <is>
          <t>openai/gpt-5.6-luna</t>
        </is>
      </c>
      <c r="E43" t="n">
        <v>0</v>
      </c>
      <c r="F43" t="n">
        <v>1</v>
      </c>
      <c r="G43" t="inlineStr">
        <is>
          <t>num-5</t>
        </is>
      </c>
      <c r="H43" t="inlineStr">
        <is>
          <t>numeric</t>
        </is>
      </c>
      <c r="L43" t="inlineStr">
        <is>
          <t>What is the combined replica count of all services owned by the Platform team (per the service overviews)?</t>
        </is>
      </c>
      <c r="M43" t="n">
        <v>168</v>
      </c>
      <c r="N43" t="inlineStr">
        <is>
          <t>97</t>
        </is>
      </c>
      <c r="O43" t="b">
        <v>0</v>
      </c>
      <c r="P43" t="inlineStr">
        <is>
          <t>rule</t>
        </is>
      </c>
      <c r="Q43" t="n">
        <v>76134</v>
      </c>
      <c r="R43" t="n">
        <v>76134</v>
      </c>
      <c r="S43" t="n">
        <v>455</v>
      </c>
      <c r="T43" t="n">
        <v>370</v>
      </c>
      <c r="U43" t="n">
        <v>0</v>
      </c>
      <c r="V43" t="n">
        <v>1</v>
      </c>
      <c r="W43" t="n">
        <v>0</v>
      </c>
      <c r="X43" t="n">
        <v>5.486956119537354</v>
      </c>
      <c r="Y43" t="n">
        <v>0.01957935</v>
      </c>
      <c r="Z43" t="n">
        <v>0</v>
      </c>
    </row>
    <row r="44">
      <c r="A44" t="inlineStr">
        <is>
          <t>hardx3</t>
        </is>
      </c>
      <c r="B44" t="inlineStr">
        <is>
          <t>baseline</t>
        </is>
      </c>
      <c r="C44" t="inlineStr"/>
      <c r="D44" t="inlineStr">
        <is>
          <t>openai/gpt-5.6-luna</t>
        </is>
      </c>
      <c r="E44" t="n">
        <v>0</v>
      </c>
      <c r="F44" t="n">
        <v>1</v>
      </c>
      <c r="G44" t="inlineStr">
        <is>
          <t>prose-0</t>
        </is>
      </c>
      <c r="H44" t="inlineStr">
        <is>
          <t>prose</t>
        </is>
      </c>
      <c r="L44" t="inlineStr">
        <is>
          <t>In INC-2493, at what time (HH:MM) does the timeline record 'mitigation started'?</t>
        </is>
      </c>
      <c r="M44" t="inlineStr">
        <is>
          <t>22:35</t>
        </is>
      </c>
      <c r="N44" t="inlineStr">
        <is>
          <t>22:35</t>
        </is>
      </c>
      <c r="O44" t="b">
        <v>1</v>
      </c>
      <c r="P44" t="inlineStr">
        <is>
          <t>rule</t>
        </is>
      </c>
      <c r="Q44" t="n">
        <v>76136</v>
      </c>
      <c r="R44" t="n">
        <v>76136</v>
      </c>
      <c r="S44" t="n">
        <v>27</v>
      </c>
      <c r="T44" t="n">
        <v>0</v>
      </c>
      <c r="U44" t="n">
        <v>0</v>
      </c>
      <c r="V44" t="n">
        <v>1</v>
      </c>
      <c r="W44" t="n">
        <v>0</v>
      </c>
      <c r="X44" t="n">
        <v>1.220160961151123</v>
      </c>
      <c r="Y44" t="n">
        <v>0.01906625</v>
      </c>
      <c r="Z44" t="n">
        <v>0</v>
      </c>
    </row>
    <row r="45">
      <c r="A45" t="inlineStr">
        <is>
          <t>hardx3</t>
        </is>
      </c>
      <c r="B45" t="inlineStr">
        <is>
          <t>baseline</t>
        </is>
      </c>
      <c r="C45" t="inlineStr"/>
      <c r="D45" t="inlineStr">
        <is>
          <t>openai/gpt-5.6-luna</t>
        </is>
      </c>
      <c r="E45" t="n">
        <v>0</v>
      </c>
      <c r="F45" t="n">
        <v>1</v>
      </c>
      <c r="G45" t="inlineStr">
        <is>
          <t>prose-1</t>
        </is>
      </c>
      <c r="H45" t="inlineStr">
        <is>
          <t>prose</t>
        </is>
      </c>
      <c r="L45" t="inlineStr">
        <is>
          <t>In INC-2968, at what time (HH:MM) does the timeline record 'on-call acknowledged'?</t>
        </is>
      </c>
      <c r="M45" t="inlineStr">
        <is>
          <t>08:59</t>
        </is>
      </c>
      <c r="N45" t="inlineStr">
        <is>
          <t>08:59</t>
        </is>
      </c>
      <c r="O45" t="b">
        <v>1</v>
      </c>
      <c r="P45" t="inlineStr">
        <is>
          <t>rule</t>
        </is>
      </c>
      <c r="Q45" t="n">
        <v>76136</v>
      </c>
      <c r="R45" t="n">
        <v>76136</v>
      </c>
      <c r="S45" t="n">
        <v>63</v>
      </c>
      <c r="T45" t="n">
        <v>35</v>
      </c>
      <c r="U45" t="n">
        <v>0</v>
      </c>
      <c r="V45" t="n">
        <v>1</v>
      </c>
      <c r="W45" t="n">
        <v>0</v>
      </c>
      <c r="X45" t="n">
        <v>2.643266916275024</v>
      </c>
      <c r="Y45" t="n">
        <v>0.01910945</v>
      </c>
      <c r="Z45" t="n">
        <v>0</v>
      </c>
    </row>
    <row r="46">
      <c r="A46" t="inlineStr">
        <is>
          <t>hardx3</t>
        </is>
      </c>
      <c r="B46" t="inlineStr">
        <is>
          <t>baseline</t>
        </is>
      </c>
      <c r="C46" t="inlineStr"/>
      <c r="D46" t="inlineStr">
        <is>
          <t>openai/gpt-5.6-luna</t>
        </is>
      </c>
      <c r="E46" t="n">
        <v>0</v>
      </c>
      <c r="F46" t="n">
        <v>1</v>
      </c>
      <c r="G46" t="inlineStr">
        <is>
          <t>prose-2</t>
        </is>
      </c>
      <c r="H46" t="inlineStr">
        <is>
          <t>prose</t>
        </is>
      </c>
      <c r="L46" t="inlineStr">
        <is>
          <t>In INC-2437, how many minutes passed between the alert firing and the fix being deployed?</t>
        </is>
      </c>
      <c r="M46" t="n">
        <v>69</v>
      </c>
      <c r="N46" t="inlineStr">
        <is>
          <t>69</t>
        </is>
      </c>
      <c r="O46" t="b">
        <v>1</v>
      </c>
      <c r="P46" t="inlineStr">
        <is>
          <t>rule</t>
        </is>
      </c>
      <c r="Q46" t="n">
        <v>76133</v>
      </c>
      <c r="R46" t="n">
        <v>76133</v>
      </c>
      <c r="S46" t="n">
        <v>78</v>
      </c>
      <c r="T46" t="n">
        <v>38</v>
      </c>
      <c r="U46" t="n">
        <v>0</v>
      </c>
      <c r="V46" t="n">
        <v>1</v>
      </c>
      <c r="W46" t="n">
        <v>0</v>
      </c>
      <c r="X46" t="n">
        <v>2.623699903488159</v>
      </c>
      <c r="Y46" t="n">
        <v>0.0191267</v>
      </c>
      <c r="Z46" t="n">
        <v>0</v>
      </c>
    </row>
    <row r="47">
      <c r="A47" t="inlineStr">
        <is>
          <t>hardx3</t>
        </is>
      </c>
      <c r="B47" t="inlineStr">
        <is>
          <t>baseline</t>
        </is>
      </c>
      <c r="C47" t="inlineStr"/>
      <c r="D47" t="inlineStr">
        <is>
          <t>openai/gpt-5.6-luna</t>
        </is>
      </c>
      <c r="E47" t="n">
        <v>0</v>
      </c>
      <c r="F47" t="n">
        <v>1</v>
      </c>
      <c r="G47" t="inlineStr">
        <is>
          <t>prose-3</t>
        </is>
      </c>
      <c r="H47" t="inlineStr">
        <is>
          <t>prose</t>
        </is>
      </c>
      <c r="L47" t="inlineStr">
        <is>
          <t>On which weekday does the Data team hold its weekly planning?</t>
        </is>
      </c>
      <c r="M47" t="inlineStr">
        <is>
          <t>Tuesday</t>
        </is>
      </c>
      <c r="N47" t="inlineStr">
        <is>
          <t>Tuesday</t>
        </is>
      </c>
      <c r="O47" t="b">
        <v>1</v>
      </c>
      <c r="P47" t="inlineStr">
        <is>
          <t>rule</t>
        </is>
      </c>
      <c r="Q47" t="n">
        <v>76125</v>
      </c>
      <c r="R47" t="n">
        <v>76125</v>
      </c>
      <c r="S47" t="n">
        <v>20</v>
      </c>
      <c r="T47" t="n">
        <v>0</v>
      </c>
      <c r="U47" t="n">
        <v>0</v>
      </c>
      <c r="V47" t="n">
        <v>1</v>
      </c>
      <c r="W47" t="n">
        <v>0</v>
      </c>
      <c r="X47" t="n">
        <v>1.212785005569458</v>
      </c>
      <c r="Y47" t="n">
        <v>0.0190551</v>
      </c>
      <c r="Z47" t="n">
        <v>0</v>
      </c>
    </row>
    <row r="48">
      <c r="A48" t="inlineStr">
        <is>
          <t>hardx3</t>
        </is>
      </c>
      <c r="B48" t="inlineStr">
        <is>
          <t>baseline</t>
        </is>
      </c>
      <c r="C48" t="inlineStr"/>
      <c r="D48" t="inlineStr">
        <is>
          <t>openai/gpt-5.6-luna</t>
        </is>
      </c>
      <c r="E48" t="n">
        <v>0</v>
      </c>
      <c r="F48" t="n">
        <v>1</v>
      </c>
      <c r="G48" t="inlineStr">
        <is>
          <t>prose-4</t>
        </is>
      </c>
      <c r="H48" t="inlineStr">
        <is>
          <t>prose</t>
        </is>
      </c>
      <c r="L48" t="inlineStr">
        <is>
          <t>What impact did INC-2374 report: elevated error rates, latency spike, partial outage, or complete outage?</t>
        </is>
      </c>
      <c r="M48" t="inlineStr">
        <is>
          <t>latency spike</t>
        </is>
      </c>
      <c r="N48" t="inlineStr">
        <is>
          <t>latency spike</t>
        </is>
      </c>
      <c r="O48" t="b">
        <v>1</v>
      </c>
      <c r="P48" t="inlineStr">
        <is>
          <t>rule</t>
        </is>
      </c>
      <c r="Q48" t="n">
        <v>76136</v>
      </c>
      <c r="R48" t="n">
        <v>76136</v>
      </c>
      <c r="S48" t="n">
        <v>23</v>
      </c>
      <c r="T48" t="n">
        <v>0</v>
      </c>
      <c r="U48" t="n">
        <v>0</v>
      </c>
      <c r="V48" t="n">
        <v>1</v>
      </c>
      <c r="W48" t="n">
        <v>0</v>
      </c>
      <c r="X48" t="n">
        <v>1.149159908294678</v>
      </c>
      <c r="Y48" t="n">
        <v>0.01906145</v>
      </c>
      <c r="Z48" t="n">
        <v>0</v>
      </c>
    </row>
    <row r="49">
      <c r="A49" t="inlineStr">
        <is>
          <t>hardx3</t>
        </is>
      </c>
      <c r="B49" t="inlineStr">
        <is>
          <t>baseline</t>
        </is>
      </c>
      <c r="C49" t="inlineStr"/>
      <c r="D49" t="inlineStr">
        <is>
          <t>openai/gpt-5.6-luna</t>
        </is>
      </c>
      <c r="E49" t="n">
        <v>0</v>
      </c>
      <c r="F49" t="n">
        <v>1</v>
      </c>
      <c r="G49" t="inlineStr">
        <is>
          <t>prose-5</t>
        </is>
      </c>
      <c r="H49" t="inlineStr">
        <is>
          <t>prose</t>
        </is>
      </c>
      <c r="L49" t="inlineStr">
        <is>
          <t>How many timeline entries does the report for INC-2057 contain?</t>
        </is>
      </c>
      <c r="M49" t="n">
        <v>7</v>
      </c>
      <c r="N49" t="inlineStr">
        <is>
          <t>7</t>
        </is>
      </c>
      <c r="O49" t="b">
        <v>1</v>
      </c>
      <c r="P49" t="inlineStr">
        <is>
          <t>rule</t>
        </is>
      </c>
      <c r="Q49" t="n">
        <v>76127</v>
      </c>
      <c r="R49" t="n">
        <v>76127</v>
      </c>
      <c r="S49" t="n">
        <v>117</v>
      </c>
      <c r="T49" t="n">
        <v>95</v>
      </c>
      <c r="U49" t="n">
        <v>0</v>
      </c>
      <c r="V49" t="n">
        <v>1</v>
      </c>
      <c r="W49" t="n">
        <v>0</v>
      </c>
      <c r="X49" t="n">
        <v>2.577982902526855</v>
      </c>
      <c r="Y49" t="n">
        <v>0.019172</v>
      </c>
      <c r="Z49" t="n">
        <v>0</v>
      </c>
    </row>
    <row r="50">
      <c r="A50" t="inlineStr">
        <is>
          <t>hardx3</t>
        </is>
      </c>
      <c r="B50" t="inlineStr">
        <is>
          <t>baseline</t>
        </is>
      </c>
      <c r="C50" t="inlineStr"/>
      <c r="D50" t="inlineStr">
        <is>
          <t>openai/gpt-5.6-luna</t>
        </is>
      </c>
      <c r="E50" t="n">
        <v>0</v>
      </c>
      <c r="F50" t="n">
        <v>1</v>
      </c>
      <c r="G50" t="inlineStr">
        <is>
          <t>temporal-0</t>
        </is>
      </c>
      <c r="H50" t="inlineStr">
        <is>
          <t>temporal</t>
        </is>
      </c>
      <c r="L50" t="inlineStr">
        <is>
          <t>As of today, which team owns export-core? Take any change records into account.</t>
        </is>
      </c>
      <c r="M50" t="inlineStr">
        <is>
          <t>Commerce</t>
        </is>
      </c>
      <c r="N50" t="inlineStr">
        <is>
          <t>Commerce</t>
        </is>
      </c>
      <c r="O50" t="b">
        <v>1</v>
      </c>
      <c r="P50" t="inlineStr">
        <is>
          <t>rule</t>
        </is>
      </c>
      <c r="Q50" t="n">
        <v>76130</v>
      </c>
      <c r="R50" t="n">
        <v>76130</v>
      </c>
      <c r="S50" t="n">
        <v>67</v>
      </c>
      <c r="T50" t="n">
        <v>37</v>
      </c>
      <c r="U50" t="n">
        <v>0</v>
      </c>
      <c r="V50" t="n">
        <v>1</v>
      </c>
      <c r="W50" t="n">
        <v>0</v>
      </c>
      <c r="X50" t="n">
        <v>3.536200046539307</v>
      </c>
      <c r="Y50" t="n">
        <v>0.01911275</v>
      </c>
      <c r="Z50" t="n">
        <v>0</v>
      </c>
    </row>
    <row r="51">
      <c r="A51" t="inlineStr">
        <is>
          <t>hardx3</t>
        </is>
      </c>
      <c r="B51" t="inlineStr">
        <is>
          <t>baseline</t>
        </is>
      </c>
      <c r="C51" t="inlineStr"/>
      <c r="D51" t="inlineStr">
        <is>
          <t>openai/gpt-5.6-luna</t>
        </is>
      </c>
      <c r="E51" t="n">
        <v>0</v>
      </c>
      <c r="F51" t="n">
        <v>1</v>
      </c>
      <c r="G51" t="inlineStr">
        <is>
          <t>temporal-1</t>
        </is>
      </c>
      <c r="H51" t="inlineStr">
        <is>
          <t>temporal</t>
        </is>
      </c>
      <c r="L51" t="inlineStr">
        <is>
          <t>As of today, which team owns the Health API? Take any change records into account.</t>
        </is>
      </c>
      <c r="M51" t="inlineStr">
        <is>
          <t>Data</t>
        </is>
      </c>
      <c r="N51" t="inlineStr">
        <is>
          <t>Data team</t>
        </is>
      </c>
      <c r="O51" t="b">
        <v>1</v>
      </c>
      <c r="P51" t="inlineStr">
        <is>
          <t>rule</t>
        </is>
      </c>
      <c r="Q51" t="n">
        <v>76131</v>
      </c>
      <c r="R51" t="n">
        <v>76131</v>
      </c>
      <c r="S51" t="n">
        <v>88</v>
      </c>
      <c r="T51" t="n">
        <v>50</v>
      </c>
      <c r="U51" t="n">
        <v>0</v>
      </c>
      <c r="V51" t="n">
        <v>1</v>
      </c>
      <c r="W51" t="n">
        <v>0</v>
      </c>
      <c r="X51" t="n">
        <v>2.309572696685791</v>
      </c>
      <c r="Y51" t="n">
        <v>0.0191382</v>
      </c>
      <c r="Z51" t="n">
        <v>0</v>
      </c>
    </row>
    <row r="52">
      <c r="A52" t="inlineStr">
        <is>
          <t>hardx3</t>
        </is>
      </c>
      <c r="B52" t="inlineStr">
        <is>
          <t>baseline</t>
        </is>
      </c>
      <c r="C52" t="inlineStr"/>
      <c r="D52" t="inlineStr">
        <is>
          <t>openai/gpt-5.6-luna</t>
        </is>
      </c>
      <c r="E52" t="n">
        <v>0</v>
      </c>
      <c r="F52" t="n">
        <v>1</v>
      </c>
      <c r="G52" t="inlineStr">
        <is>
          <t>temporal-2</t>
        </is>
      </c>
      <c r="H52" t="inlineStr">
        <is>
          <t>temporal</t>
        </is>
      </c>
      <c r="L52" t="inlineStr">
        <is>
          <t>As of today, which team owns device-gateway? Take any change records into account.</t>
        </is>
      </c>
      <c r="M52" t="inlineStr">
        <is>
          <t>Commerce</t>
        </is>
      </c>
      <c r="N52" t="inlineStr">
        <is>
          <t>Commerce team</t>
        </is>
      </c>
      <c r="O52" t="b">
        <v>1</v>
      </c>
      <c r="P52" t="inlineStr">
        <is>
          <t>rule</t>
        </is>
      </c>
      <c r="Q52" t="n">
        <v>76131</v>
      </c>
      <c r="R52" t="n">
        <v>76131</v>
      </c>
      <c r="S52" t="n">
        <v>92</v>
      </c>
      <c r="T52" t="n">
        <v>62</v>
      </c>
      <c r="U52" t="n">
        <v>0</v>
      </c>
      <c r="V52" t="n">
        <v>1</v>
      </c>
      <c r="W52" t="n">
        <v>0</v>
      </c>
      <c r="X52" t="n">
        <v>2.864171981811523</v>
      </c>
      <c r="Y52" t="n">
        <v>0.019143</v>
      </c>
      <c r="Z52" t="n">
        <v>0</v>
      </c>
    </row>
    <row r="53">
      <c r="A53" t="inlineStr">
        <is>
          <t>hardx3</t>
        </is>
      </c>
      <c r="B53" t="inlineStr">
        <is>
          <t>baseline</t>
        </is>
      </c>
      <c r="C53" t="inlineStr"/>
      <c r="D53" t="inlineStr">
        <is>
          <t>openai/gpt-5.6-luna</t>
        </is>
      </c>
      <c r="E53" t="n">
        <v>0</v>
      </c>
      <c r="F53" t="n">
        <v>1</v>
      </c>
      <c r="G53" t="inlineStr">
        <is>
          <t>temporal-3</t>
        </is>
      </c>
      <c r="H53" t="inlineStr">
        <is>
          <t>temporal</t>
        </is>
      </c>
      <c r="L53" t="inlineStr">
        <is>
          <t>Who is currently on call for vector-svc?</t>
        </is>
      </c>
      <c r="M53" t="inlineStr">
        <is>
          <t>Elena Okafor</t>
        </is>
      </c>
      <c r="N53" t="inlineStr">
        <is>
          <t>Elena Okafor</t>
        </is>
      </c>
      <c r="O53" t="b">
        <v>1</v>
      </c>
      <c r="P53" t="inlineStr">
        <is>
          <t>rule</t>
        </is>
      </c>
      <c r="Q53" t="n">
        <v>76123</v>
      </c>
      <c r="R53" t="n">
        <v>76123</v>
      </c>
      <c r="S53" t="n">
        <v>117</v>
      </c>
      <c r="T53" t="n">
        <v>75</v>
      </c>
      <c r="U53" t="n">
        <v>0</v>
      </c>
      <c r="V53" t="n">
        <v>1</v>
      </c>
      <c r="W53" t="n">
        <v>0</v>
      </c>
      <c r="X53" t="n">
        <v>2.838157176971436</v>
      </c>
      <c r="Y53" t="n">
        <v>0.019171</v>
      </c>
      <c r="Z53" t="n">
        <v>0</v>
      </c>
    </row>
    <row r="54">
      <c r="A54" t="inlineStr">
        <is>
          <t>hardx3</t>
        </is>
      </c>
      <c r="B54" t="inlineStr">
        <is>
          <t>baseline</t>
        </is>
      </c>
      <c r="C54" t="inlineStr"/>
      <c r="D54" t="inlineStr">
        <is>
          <t>openai/gpt-5.6-luna</t>
        </is>
      </c>
      <c r="E54" t="n">
        <v>0</v>
      </c>
      <c r="F54" t="n">
        <v>1</v>
      </c>
      <c r="G54" t="inlineStr">
        <is>
          <t>temporal-4</t>
        </is>
      </c>
      <c r="H54" t="inlineStr">
        <is>
          <t>temporal</t>
        </is>
      </c>
      <c r="L54" t="inlineStr">
        <is>
          <t>Who carried the pager for the Vector Service before CHG-300 took effect?</t>
        </is>
      </c>
      <c r="M54" t="inlineStr">
        <is>
          <t>Hannah Lindqvist</t>
        </is>
      </c>
      <c r="N54" t="inlineStr">
        <is>
          <t>Hannah Lindqvist</t>
        </is>
      </c>
      <c r="O54" t="b">
        <v>1</v>
      </c>
      <c r="P54" t="inlineStr">
        <is>
          <t>rule</t>
        </is>
      </c>
      <c r="Q54" t="n">
        <v>76129</v>
      </c>
      <c r="R54" t="n">
        <v>76129</v>
      </c>
      <c r="S54" t="n">
        <v>64</v>
      </c>
      <c r="T54" t="n">
        <v>28</v>
      </c>
      <c r="U54" t="n">
        <v>0</v>
      </c>
      <c r="V54" t="n">
        <v>1</v>
      </c>
      <c r="W54" t="n">
        <v>0</v>
      </c>
      <c r="X54" t="n">
        <v>1.707527875900269</v>
      </c>
      <c r="Y54" t="n">
        <v>0.0191089</v>
      </c>
      <c r="Z54" t="n">
        <v>0</v>
      </c>
    </row>
    <row r="55">
      <c r="A55" t="inlineStr">
        <is>
          <t>hardx3</t>
        </is>
      </c>
      <c r="B55" t="inlineStr">
        <is>
          <t>baseline</t>
        </is>
      </c>
      <c r="C55" t="inlineStr"/>
      <c r="D55" t="inlineStr">
        <is>
          <t>openai/gpt-5.6-luna</t>
        </is>
      </c>
      <c r="E55" t="n">
        <v>0</v>
      </c>
      <c r="F55" t="n">
        <v>1</v>
      </c>
      <c r="G55" t="inlineStr">
        <is>
          <t>temporal-5</t>
        </is>
      </c>
      <c r="H55" t="inlineStr">
        <is>
          <t>temporal</t>
        </is>
      </c>
      <c r="L55" t="inlineStr">
        <is>
          <t>How many services does the Messaging team own today, after all change records are applied?</t>
        </is>
      </c>
      <c r="M55" t="n">
        <v>9</v>
      </c>
      <c r="N55" t="inlineStr">
        <is>
          <t>7</t>
        </is>
      </c>
      <c r="O55" t="b">
        <v>0</v>
      </c>
      <c r="P55" t="inlineStr">
        <is>
          <t>rule</t>
        </is>
      </c>
      <c r="Q55" t="n">
        <v>76130</v>
      </c>
      <c r="R55" t="n">
        <v>76130</v>
      </c>
      <c r="S55" t="n">
        <v>538</v>
      </c>
      <c r="T55" t="n">
        <v>482</v>
      </c>
      <c r="U55" t="n">
        <v>0</v>
      </c>
      <c r="V55" t="n">
        <v>1</v>
      </c>
      <c r="W55" t="n">
        <v>0</v>
      </c>
      <c r="X55" t="n">
        <v>6.198055028915405</v>
      </c>
      <c r="Y55" t="n">
        <v>0.01967795</v>
      </c>
      <c r="Z55" t="n">
        <v>0</v>
      </c>
    </row>
    <row r="56">
      <c r="A56" t="inlineStr">
        <is>
          <t>hardx3</t>
        </is>
      </c>
      <c r="B56" t="inlineStr">
        <is>
          <t>baseline</t>
        </is>
      </c>
      <c r="C56" t="inlineStr"/>
      <c r="D56" t="inlineStr">
        <is>
          <t>openai/gpt-5.6-luna</t>
        </is>
      </c>
      <c r="E56" t="n">
        <v>0</v>
      </c>
      <c r="F56" t="n">
        <v>1</v>
      </c>
      <c r="G56" t="inlineStr">
        <is>
          <t>temporal-6</t>
        </is>
      </c>
      <c r="H56" t="inlineStr">
        <is>
          <t>temporal</t>
        </is>
      </c>
      <c r="L56" t="inlineStr">
        <is>
          <t>Which team owned the service affected by INC-2309 on the date of that incident?</t>
        </is>
      </c>
      <c r="M56" t="inlineStr">
        <is>
          <t>Platform</t>
        </is>
      </c>
      <c r="N56" t="inlineStr">
        <is>
          <t>Platform</t>
        </is>
      </c>
      <c r="O56" t="b">
        <v>1</v>
      </c>
      <c r="P56" t="inlineStr">
        <is>
          <t>rule</t>
        </is>
      </c>
      <c r="Q56" t="n">
        <v>76131</v>
      </c>
      <c r="R56" t="n">
        <v>76131</v>
      </c>
      <c r="S56" t="n">
        <v>112</v>
      </c>
      <c r="T56" t="n">
        <v>62</v>
      </c>
      <c r="U56" t="n">
        <v>0</v>
      </c>
      <c r="V56" t="n">
        <v>1</v>
      </c>
      <c r="W56" t="n">
        <v>0</v>
      </c>
      <c r="X56" t="n">
        <v>2.757595062255859</v>
      </c>
      <c r="Y56" t="n">
        <v>0.019167</v>
      </c>
      <c r="Z56" t="n">
        <v>0</v>
      </c>
    </row>
    <row r="57">
      <c r="A57" t="inlineStr">
        <is>
          <t>hardx3</t>
        </is>
      </c>
      <c r="B57" t="inlineStr">
        <is>
          <t>baseline</t>
        </is>
      </c>
      <c r="C57" t="inlineStr"/>
      <c r="D57" t="inlineStr">
        <is>
          <t>openai/gpt-5.6-luna</t>
        </is>
      </c>
      <c r="E57" t="n">
        <v>0</v>
      </c>
      <c r="F57" t="n">
        <v>1</v>
      </c>
      <c r="G57" t="inlineStr">
        <is>
          <t>temporal-7</t>
        </is>
      </c>
      <c r="H57" t="inlineStr">
        <is>
          <t>temporal</t>
        </is>
      </c>
      <c r="L57" t="inlineStr">
        <is>
          <t>Which team owned the service affected by INC-2570 on the date of that incident?</t>
        </is>
      </c>
      <c r="M57" t="inlineStr">
        <is>
          <t>Growth</t>
        </is>
      </c>
      <c r="N57" t="inlineStr">
        <is>
          <t>Growth</t>
        </is>
      </c>
      <c r="O57" t="b">
        <v>1</v>
      </c>
      <c r="P57" t="inlineStr">
        <is>
          <t>rule</t>
        </is>
      </c>
      <c r="Q57" t="n">
        <v>76131</v>
      </c>
      <c r="R57" t="n">
        <v>76131</v>
      </c>
      <c r="S57" t="n">
        <v>100</v>
      </c>
      <c r="T57" t="n">
        <v>53</v>
      </c>
      <c r="U57" t="n">
        <v>0</v>
      </c>
      <c r="V57" t="n">
        <v>1</v>
      </c>
      <c r="W57" t="n">
        <v>0</v>
      </c>
      <c r="X57" t="n">
        <v>2.333996772766113</v>
      </c>
      <c r="Y57" t="n">
        <v>0.0191526</v>
      </c>
      <c r="Z57" t="n">
        <v>0</v>
      </c>
    </row>
    <row r="58">
      <c r="A58" t="inlineStr">
        <is>
          <t>hardx3</t>
        </is>
      </c>
      <c r="B58" t="inlineStr">
        <is>
          <t>baseline</t>
        </is>
      </c>
      <c r="C58" t="inlineStr"/>
      <c r="D58" t="inlineStr">
        <is>
          <t>openai/gpt-5.6-luna</t>
        </is>
      </c>
      <c r="E58" t="n">
        <v>0</v>
      </c>
      <c r="F58" t="n">
        <v>1</v>
      </c>
      <c r="G58" t="inlineStr">
        <is>
          <t>temporal-8</t>
        </is>
      </c>
      <c r="H58" t="inlineStr">
        <is>
          <t>temporal</t>
        </is>
      </c>
      <c r="L58" t="inlineStr">
        <is>
          <t>Which region is embed-svc deployed in now?</t>
        </is>
      </c>
      <c r="M58" t="inlineStr">
        <is>
          <t>us-east-1</t>
        </is>
      </c>
      <c r="N58" t="inlineStr">
        <is>
          <t>us-east-1</t>
        </is>
      </c>
      <c r="O58" t="b">
        <v>1</v>
      </c>
      <c r="P58" t="inlineStr">
        <is>
          <t>rule</t>
        </is>
      </c>
      <c r="Q58" t="n">
        <v>76123</v>
      </c>
      <c r="R58" t="n">
        <v>76123</v>
      </c>
      <c r="S58" t="n">
        <v>109</v>
      </c>
      <c r="T58" t="n">
        <v>69</v>
      </c>
      <c r="U58" t="n">
        <v>0</v>
      </c>
      <c r="V58" t="n">
        <v>1</v>
      </c>
      <c r="W58" t="n">
        <v>0</v>
      </c>
      <c r="X58" t="n">
        <v>2.907237768173218</v>
      </c>
      <c r="Y58" t="n">
        <v>0.0191614</v>
      </c>
      <c r="Z58" t="n">
        <v>0</v>
      </c>
    </row>
    <row r="59">
      <c r="A59" t="inlineStr">
        <is>
          <t>hardx3</t>
        </is>
      </c>
      <c r="B59" t="inlineStr">
        <is>
          <t>baseline</t>
        </is>
      </c>
      <c r="C59" t="inlineStr"/>
      <c r="D59" t="inlineStr">
        <is>
          <t>deepseek/deepseek-v4.1-flash</t>
        </is>
      </c>
      <c r="E59" t="n">
        <v>0</v>
      </c>
      <c r="F59" t="n">
        <v>1</v>
      </c>
      <c r="G59" t="inlineStr">
        <is>
          <t>conv-0/t1</t>
        </is>
      </c>
      <c r="H59" t="inlineStr">
        <is>
          <t>multiturn</t>
        </is>
      </c>
      <c r="I59" t="inlineStr">
        <is>
          <t>conv-0</t>
        </is>
      </c>
      <c r="J59" t="n">
        <v>1</v>
      </c>
      <c r="K59" t="n">
        <v>78476</v>
      </c>
      <c r="L59" t="inlineStr">
        <is>
          <t>What datastore does spell-engine use?</t>
        </is>
      </c>
      <c r="M59" t="inlineStr">
        <is>
          <t>Postgres</t>
        </is>
      </c>
      <c r="N59" t="inlineStr">
        <is>
          <t>Postgres</t>
        </is>
      </c>
      <c r="O59" t="b">
        <v>1</v>
      </c>
      <c r="P59" t="inlineStr">
        <is>
          <t>rule</t>
        </is>
      </c>
      <c r="Q59" t="n">
        <v>78476</v>
      </c>
      <c r="R59" t="n">
        <v>78476</v>
      </c>
      <c r="S59" t="n">
        <v>73</v>
      </c>
      <c r="T59" t="n">
        <v>57</v>
      </c>
      <c r="U59" t="n">
        <v>78336</v>
      </c>
      <c r="V59" t="n">
        <v>1</v>
      </c>
      <c r="W59" t="n">
        <v>0</v>
      </c>
      <c r="X59" t="n">
        <v>7.777153968811035</v>
      </c>
      <c r="Y59" t="n">
        <v>0.00123984</v>
      </c>
      <c r="Z59" t="n">
        <v>0</v>
      </c>
    </row>
    <row r="60">
      <c r="A60" t="inlineStr">
        <is>
          <t>hardx3</t>
        </is>
      </c>
      <c r="B60" t="inlineStr">
        <is>
          <t>baseline</t>
        </is>
      </c>
      <c r="C60" t="inlineStr"/>
      <c r="D60" t="inlineStr">
        <is>
          <t>deepseek/deepseek-v4.1-flash</t>
        </is>
      </c>
      <c r="E60" t="n">
        <v>0</v>
      </c>
      <c r="F60" t="n">
        <v>1</v>
      </c>
      <c r="G60" t="inlineStr">
        <is>
          <t>conv-0/t2</t>
        </is>
      </c>
      <c r="H60" t="inlineStr">
        <is>
          <t>multiturn</t>
        </is>
      </c>
      <c r="I60" t="inlineStr">
        <is>
          <t>conv-0</t>
        </is>
      </c>
      <c r="J60" t="n">
        <v>2</v>
      </c>
      <c r="K60" t="n">
        <v>156983</v>
      </c>
      <c r="L60" t="inlineStr">
        <is>
          <t>Which team owns it?</t>
        </is>
      </c>
      <c r="M60" t="inlineStr">
        <is>
          <t>Search</t>
        </is>
      </c>
      <c r="N60" t="inlineStr">
        <is>
          <t>Search</t>
        </is>
      </c>
      <c r="O60" t="b">
        <v>1</v>
      </c>
      <c r="P60" t="inlineStr">
        <is>
          <t>rule</t>
        </is>
      </c>
      <c r="Q60" t="n">
        <v>78507</v>
      </c>
      <c r="R60" t="n">
        <v>78507</v>
      </c>
      <c r="S60" t="n">
        <v>65</v>
      </c>
      <c r="T60" t="n">
        <v>43</v>
      </c>
      <c r="U60" t="n">
        <v>0</v>
      </c>
      <c r="V60" t="n">
        <v>1</v>
      </c>
      <c r="W60" t="n">
        <v>0</v>
      </c>
      <c r="X60" t="n">
        <v>3.189867973327637</v>
      </c>
      <c r="Y60" t="n">
        <v>0.0236301</v>
      </c>
      <c r="Z60" t="n">
        <v>0</v>
      </c>
    </row>
    <row r="61">
      <c r="A61" t="inlineStr">
        <is>
          <t>hardx3</t>
        </is>
      </c>
      <c r="B61" t="inlineStr">
        <is>
          <t>baseline</t>
        </is>
      </c>
      <c r="C61" t="inlineStr"/>
      <c r="D61" t="inlineStr">
        <is>
          <t>deepseek/deepseek-v4.1-flash</t>
        </is>
      </c>
      <c r="E61" t="n">
        <v>0</v>
      </c>
      <c r="F61" t="n">
        <v>1</v>
      </c>
      <c r="G61" t="inlineStr">
        <is>
          <t>conv-0/t3</t>
        </is>
      </c>
      <c r="H61" t="inlineStr">
        <is>
          <t>multiturn</t>
        </is>
      </c>
      <c r="I61" t="inlineStr">
        <is>
          <t>conv-0</t>
        </is>
      </c>
      <c r="J61" t="n">
        <v>3</v>
      </c>
      <c r="K61" t="n">
        <v>235522</v>
      </c>
      <c r="L61" t="inlineStr">
        <is>
          <t>Who leads that team?</t>
        </is>
      </c>
      <c r="M61" t="inlineStr">
        <is>
          <t>Oliver Bell</t>
        </is>
      </c>
      <c r="N61" t="inlineStr">
        <is>
          <t>Oliver Bell</t>
        </is>
      </c>
      <c r="O61" t="b">
        <v>1</v>
      </c>
      <c r="P61" t="inlineStr">
        <is>
          <t>rule</t>
        </is>
      </c>
      <c r="Q61" t="n">
        <v>78539</v>
      </c>
      <c r="R61" t="n">
        <v>78539</v>
      </c>
      <c r="S61" t="n">
        <v>66</v>
      </c>
      <c r="T61" t="n">
        <v>34</v>
      </c>
      <c r="U61" t="n">
        <v>0</v>
      </c>
      <c r="V61" t="n">
        <v>1</v>
      </c>
      <c r="W61" t="n">
        <v>0</v>
      </c>
      <c r="X61" t="n">
        <v>4.983796119689941</v>
      </c>
      <c r="Y61" t="n">
        <v>0.0236409</v>
      </c>
      <c r="Z61" t="n">
        <v>0</v>
      </c>
    </row>
    <row r="62">
      <c r="A62" t="inlineStr">
        <is>
          <t>hardx3</t>
        </is>
      </c>
      <c r="B62" t="inlineStr">
        <is>
          <t>baseline</t>
        </is>
      </c>
      <c r="C62" t="inlineStr"/>
      <c r="D62" t="inlineStr">
        <is>
          <t>deepseek/deepseek-v4.1-flash</t>
        </is>
      </c>
      <c r="E62" t="n">
        <v>0</v>
      </c>
      <c r="F62" t="n">
        <v>1</v>
      </c>
      <c r="G62" t="inlineStr">
        <is>
          <t>conv-0/t4</t>
        </is>
      </c>
      <c r="H62" t="inlineStr">
        <is>
          <t>multiturn</t>
        </is>
      </c>
      <c r="I62" t="inlineStr">
        <is>
          <t>conv-0</t>
        </is>
      </c>
      <c r="J62" t="n">
        <v>4</v>
      </c>
      <c r="K62" t="n">
        <v>314118</v>
      </c>
      <c r="L62" t="inlineStr">
        <is>
          <t>How many SEV1 incidents have affected services owned by that team (per the service overviews)?</t>
        </is>
      </c>
      <c r="M62" t="n">
        <v>9</v>
      </c>
      <c r="N62" t="inlineStr">
        <is>
          <t>8</t>
        </is>
      </c>
      <c r="O62" t="b">
        <v>0</v>
      </c>
      <c r="P62" t="inlineStr">
        <is>
          <t>rule</t>
        </is>
      </c>
      <c r="Q62" t="n">
        <v>78596</v>
      </c>
      <c r="R62" t="n">
        <v>78596</v>
      </c>
      <c r="S62" t="n">
        <v>11525</v>
      </c>
      <c r="T62" t="n">
        <v>11387</v>
      </c>
      <c r="U62" t="n">
        <v>78336</v>
      </c>
      <c r="V62" t="n">
        <v>1</v>
      </c>
      <c r="W62" t="n">
        <v>0</v>
      </c>
      <c r="X62" t="n">
        <v>37.49723505973816</v>
      </c>
      <c r="Y62" t="n">
        <v>0.014378016</v>
      </c>
      <c r="Z62" t="n">
        <v>0</v>
      </c>
    </row>
    <row r="63">
      <c r="A63" t="inlineStr">
        <is>
          <t>hardx3</t>
        </is>
      </c>
      <c r="B63" t="inlineStr">
        <is>
          <t>baseline</t>
        </is>
      </c>
      <c r="C63" t="inlineStr"/>
      <c r="D63" t="inlineStr">
        <is>
          <t>deepseek/deepseek-v4.1-flash</t>
        </is>
      </c>
      <c r="E63" t="n">
        <v>0</v>
      </c>
      <c r="F63" t="n">
        <v>1</v>
      </c>
      <c r="G63" t="inlineStr">
        <is>
          <t>conv-1/t1</t>
        </is>
      </c>
      <c r="H63" t="inlineStr">
        <is>
          <t>multiturn</t>
        </is>
      </c>
      <c r="I63" t="inlineStr">
        <is>
          <t>conv-1</t>
        </is>
      </c>
      <c r="J63" t="n">
        <v>1</v>
      </c>
      <c r="K63" t="n">
        <v>78478</v>
      </c>
      <c r="L63" t="inlineStr">
        <is>
          <t>Which service was primarily affected by INC-2563?</t>
        </is>
      </c>
      <c r="M63" t="inlineStr">
        <is>
          <t>edge-svc</t>
        </is>
      </c>
      <c r="N63" t="inlineStr">
        <is>
          <t>Edge API</t>
        </is>
      </c>
      <c r="O63" t="b">
        <v>0</v>
      </c>
      <c r="P63" t="inlineStr">
        <is>
          <t>rule</t>
        </is>
      </c>
      <c r="Q63" t="n">
        <v>78478</v>
      </c>
      <c r="R63" t="n">
        <v>78478</v>
      </c>
      <c r="S63" t="n">
        <v>129</v>
      </c>
      <c r="T63" t="n">
        <v>125</v>
      </c>
      <c r="U63" t="n">
        <v>78336</v>
      </c>
      <c r="V63" t="n">
        <v>1</v>
      </c>
      <c r="W63" t="n">
        <v>0</v>
      </c>
      <c r="X63" t="n">
        <v>2.841603994369507</v>
      </c>
      <c r="Y63" t="n">
        <v>0.00127374</v>
      </c>
      <c r="Z63" t="n">
        <v>0</v>
      </c>
    </row>
    <row r="64">
      <c r="A64" t="inlineStr">
        <is>
          <t>hardx3</t>
        </is>
      </c>
      <c r="B64" t="inlineStr">
        <is>
          <t>baseline</t>
        </is>
      </c>
      <c r="C64" t="inlineStr"/>
      <c r="D64" t="inlineStr">
        <is>
          <t>deepseek/deepseek-v4.1-flash</t>
        </is>
      </c>
      <c r="E64" t="n">
        <v>0</v>
      </c>
      <c r="F64" t="n">
        <v>1</v>
      </c>
      <c r="G64" t="inlineStr">
        <is>
          <t>conv-1/t2</t>
        </is>
      </c>
      <c r="H64" t="inlineStr">
        <is>
          <t>multiturn</t>
        </is>
      </c>
      <c r="I64" t="inlineStr">
        <is>
          <t>conv-1</t>
        </is>
      </c>
      <c r="J64" t="n">
        <v>2</v>
      </c>
      <c r="K64" t="n">
        <v>156985</v>
      </c>
      <c r="L64" t="inlineStr">
        <is>
          <t>What was its root cause?</t>
        </is>
      </c>
      <c r="M64" t="inlineStr">
        <is>
          <t>configuration error</t>
        </is>
      </c>
      <c r="N64" t="inlineStr">
        <is>
          <t>configuration error</t>
        </is>
      </c>
      <c r="O64" t="b">
        <v>1</v>
      </c>
      <c r="P64" t="inlineStr">
        <is>
          <t>rule</t>
        </is>
      </c>
      <c r="Q64" t="n">
        <v>78507</v>
      </c>
      <c r="R64" t="n">
        <v>78507</v>
      </c>
      <c r="S64" t="n">
        <v>80</v>
      </c>
      <c r="T64" t="n">
        <v>69</v>
      </c>
      <c r="U64" t="n">
        <v>78336</v>
      </c>
      <c r="V64" t="n">
        <v>1</v>
      </c>
      <c r="W64" t="n">
        <v>0</v>
      </c>
      <c r="X64" t="n">
        <v>2.299572944641113</v>
      </c>
      <c r="Y64" t="n">
        <v>0.00124869</v>
      </c>
      <c r="Z64" t="n">
        <v>0</v>
      </c>
    </row>
    <row r="65">
      <c r="A65" t="inlineStr">
        <is>
          <t>hardx3</t>
        </is>
      </c>
      <c r="B65" t="inlineStr">
        <is>
          <t>baseline</t>
        </is>
      </c>
      <c r="C65" t="inlineStr"/>
      <c r="D65" t="inlineStr">
        <is>
          <t>deepseek/deepseek-v4.1-flash</t>
        </is>
      </c>
      <c r="E65" t="n">
        <v>0</v>
      </c>
      <c r="F65" t="n">
        <v>1</v>
      </c>
      <c r="G65" t="inlineStr">
        <is>
          <t>conv-1/t3</t>
        </is>
      </c>
      <c r="H65" t="inlineStr">
        <is>
          <t>multiturn</t>
        </is>
      </c>
      <c r="I65" t="inlineStr">
        <is>
          <t>conv-1</t>
        </is>
      </c>
      <c r="J65" t="n">
        <v>3</v>
      </c>
      <c r="K65" t="n">
        <v>235532</v>
      </c>
      <c r="L65" t="inlineStr">
        <is>
          <t>How many other incident reports list the same root cause?</t>
        </is>
      </c>
      <c r="M65" t="n">
        <v>27</v>
      </c>
      <c r="N65" t="inlineStr">
        <is>
          <t>27</t>
        </is>
      </c>
      <c r="O65" t="b">
        <v>1</v>
      </c>
      <c r="P65" t="inlineStr">
        <is>
          <t>rule</t>
        </is>
      </c>
      <c r="Q65" t="n">
        <v>78547</v>
      </c>
      <c r="R65" t="n">
        <v>78547</v>
      </c>
      <c r="S65" t="n">
        <v>3359</v>
      </c>
      <c r="T65" t="n">
        <v>2859</v>
      </c>
      <c r="U65" t="n">
        <v>78336</v>
      </c>
      <c r="V65" t="n">
        <v>1</v>
      </c>
      <c r="W65" t="n">
        <v>0</v>
      </c>
      <c r="X65" t="n">
        <v>59.02892398834229</v>
      </c>
      <c r="Y65" t="n">
        <v>0.00322209</v>
      </c>
      <c r="Z65" t="n">
        <v>0</v>
      </c>
    </row>
    <row r="66">
      <c r="A66" t="inlineStr">
        <is>
          <t>hardx3</t>
        </is>
      </c>
      <c r="B66" t="inlineStr">
        <is>
          <t>baseline</t>
        </is>
      </c>
      <c r="C66" t="inlineStr"/>
      <c r="D66" t="inlineStr">
        <is>
          <t>deepseek/deepseek-v4.1-flash</t>
        </is>
      </c>
      <c r="E66" t="n">
        <v>0</v>
      </c>
      <c r="F66" t="n">
        <v>1</v>
      </c>
      <c r="G66" t="inlineStr">
        <is>
          <t>conv-1/t4</t>
        </is>
      </c>
      <c r="H66" t="inlineStr">
        <is>
          <t>multiturn</t>
        </is>
      </c>
      <c r="I66" t="inlineStr">
        <is>
          <t>conv-1</t>
        </is>
      </c>
      <c r="J66" t="n">
        <v>4</v>
      </c>
      <c r="K66" t="n">
        <v>314134</v>
      </c>
      <c r="L66" t="inlineStr">
        <is>
          <t>Of those other reports, which incident lasted the longest?</t>
        </is>
      </c>
      <c r="M66" t="inlineStr">
        <is>
          <t>INC-2988</t>
        </is>
      </c>
      <c r="N66" t="inlineStr"/>
      <c r="O66" t="b">
        <v>0</v>
      </c>
      <c r="P66" t="inlineStr">
        <is>
          <t>rule</t>
        </is>
      </c>
      <c r="Q66" t="n">
        <v>78602</v>
      </c>
      <c r="R66" t="n">
        <v>78602</v>
      </c>
      <c r="S66" t="n">
        <v>2425</v>
      </c>
      <c r="T66" t="n">
        <v>1757</v>
      </c>
      <c r="U66" t="n">
        <v>0</v>
      </c>
      <c r="V66" t="n">
        <v>1</v>
      </c>
      <c r="W66" t="n">
        <v>0</v>
      </c>
      <c r="X66" t="n">
        <v>61.79026794433594</v>
      </c>
      <c r="Y66" t="n">
        <v>0.0132453</v>
      </c>
      <c r="Z66" t="n">
        <v>0</v>
      </c>
    </row>
    <row r="67">
      <c r="A67" t="inlineStr">
        <is>
          <t>hardx3</t>
        </is>
      </c>
      <c r="B67" t="inlineStr">
        <is>
          <t>baseline</t>
        </is>
      </c>
      <c r="C67" t="inlineStr"/>
      <c r="D67" t="inlineStr">
        <is>
          <t>deepseek/deepseek-v4.1-flash</t>
        </is>
      </c>
      <c r="E67" t="n">
        <v>0</v>
      </c>
      <c r="F67" t="n">
        <v>1</v>
      </c>
      <c r="G67" t="inlineStr">
        <is>
          <t>conv-2/t1</t>
        </is>
      </c>
      <c r="H67" t="inlineStr">
        <is>
          <t>multiturn</t>
        </is>
      </c>
      <c r="I67" t="inlineStr">
        <is>
          <t>conv-2</t>
        </is>
      </c>
      <c r="J67" t="n">
        <v>1</v>
      </c>
      <c r="K67" t="n">
        <v>78484</v>
      </c>
      <c r="L67" t="inlineStr">
        <is>
          <t>How many services are deployed in eu-west-1 according to their service overviews?</t>
        </is>
      </c>
      <c r="M67" t="n">
        <v>29</v>
      </c>
      <c r="N67" t="inlineStr">
        <is>
          <t>29</t>
        </is>
      </c>
      <c r="O67" t="b">
        <v>1</v>
      </c>
      <c r="P67" t="inlineStr">
        <is>
          <t>rule</t>
        </is>
      </c>
      <c r="Q67" t="n">
        <v>78484</v>
      </c>
      <c r="R67" t="n">
        <v>78484</v>
      </c>
      <c r="S67" t="n">
        <v>9588</v>
      </c>
      <c r="T67" t="n">
        <v>9558</v>
      </c>
      <c r="U67" t="n">
        <v>78336</v>
      </c>
      <c r="V67" t="n">
        <v>1</v>
      </c>
      <c r="W67" t="n">
        <v>0</v>
      </c>
      <c r="X67" t="n">
        <v>301.9350748062134</v>
      </c>
      <c r="Y67" t="n">
        <v>0.006252416</v>
      </c>
      <c r="Z67" t="n">
        <v>0</v>
      </c>
    </row>
    <row r="68">
      <c r="A68" t="inlineStr">
        <is>
          <t>hardx3</t>
        </is>
      </c>
      <c r="B68" t="inlineStr">
        <is>
          <t>baseline</t>
        </is>
      </c>
      <c r="C68" t="inlineStr"/>
      <c r="D68" t="inlineStr">
        <is>
          <t>deepseek/deepseek-v4.1-flash</t>
        </is>
      </c>
      <c r="E68" t="n">
        <v>0</v>
      </c>
      <c r="F68" t="n">
        <v>1</v>
      </c>
      <c r="G68" t="inlineStr">
        <is>
          <t>conv-2/t2</t>
        </is>
      </c>
      <c r="H68" t="inlineStr">
        <is>
          <t>multiturn</t>
        </is>
      </c>
      <c r="I68" t="inlineStr">
        <is>
          <t>conv-2</t>
        </is>
      </c>
      <c r="J68" t="n">
        <v>2</v>
      </c>
      <c r="K68" t="n">
        <v>157011</v>
      </c>
      <c r="L68" t="inlineStr">
        <is>
          <t>How many of those are written in Java?</t>
        </is>
      </c>
      <c r="M68" t="n">
        <v>7</v>
      </c>
      <c r="N68" t="inlineStr">
        <is>
          <t>7</t>
        </is>
      </c>
      <c r="O68" t="b">
        <v>1</v>
      </c>
      <c r="P68" t="inlineStr">
        <is>
          <t>rule</t>
        </is>
      </c>
      <c r="Q68" t="n">
        <v>78527</v>
      </c>
      <c r="R68" t="n">
        <v>78527</v>
      </c>
      <c r="S68" t="n">
        <v>25773</v>
      </c>
      <c r="T68" t="n">
        <v>25729</v>
      </c>
      <c r="U68" t="n">
        <v>0</v>
      </c>
      <c r="V68" t="n">
        <v>1</v>
      </c>
      <c r="W68" t="n">
        <v>0</v>
      </c>
      <c r="X68" t="n">
        <v>66.25259375572205</v>
      </c>
      <c r="Y68" t="n">
        <v>0.0544857</v>
      </c>
      <c r="Z68" t="n">
        <v>0</v>
      </c>
    </row>
    <row r="69">
      <c r="A69" t="inlineStr">
        <is>
          <t>hardx3</t>
        </is>
      </c>
      <c r="B69" t="inlineStr">
        <is>
          <t>baseline</t>
        </is>
      </c>
      <c r="C69" t="inlineStr"/>
      <c r="D69" t="inlineStr">
        <is>
          <t>deepseek/deepseek-v4.1-flash</t>
        </is>
      </c>
      <c r="E69" t="n">
        <v>0</v>
      </c>
      <c r="F69" t="n">
        <v>1</v>
      </c>
      <c r="G69" t="inlineStr">
        <is>
          <t>conv-2/t3</t>
        </is>
      </c>
      <c r="H69" t="inlineStr">
        <is>
          <t>multiturn</t>
        </is>
      </c>
      <c r="I69" t="inlineStr">
        <is>
          <t>conv-2</t>
        </is>
      </c>
      <c r="J69" t="n">
        <v>3</v>
      </c>
      <c r="K69" t="n">
        <v>235590</v>
      </c>
      <c r="L69" t="inlineStr">
        <is>
          <t>List them.</t>
        </is>
      </c>
      <c r="M69" t="inlineStr">
        <is>
          <t>["cdn-core", "device-gateway", "lake-daemon", "oauth-service", "parser-svc", "survey-service", "tracing-service"]</t>
        </is>
      </c>
      <c r="N69" t="inlineStr">
        <is>
          <t>tracing-service, cdn-core, lake-daemon, parser-svc, oauth-service, survey-service, device-gateway</t>
        </is>
      </c>
      <c r="O69" t="b">
        <v>1</v>
      </c>
      <c r="P69" t="inlineStr">
        <is>
          <t>rule</t>
        </is>
      </c>
      <c r="Q69" t="n">
        <v>78579</v>
      </c>
      <c r="R69" t="n">
        <v>78579</v>
      </c>
      <c r="S69" t="n">
        <v>2892</v>
      </c>
      <c r="T69" t="n">
        <v>2321</v>
      </c>
      <c r="U69" t="n">
        <v>0</v>
      </c>
      <c r="V69" t="n">
        <v>1</v>
      </c>
      <c r="W69" t="n">
        <v>0</v>
      </c>
      <c r="X69" t="n">
        <v>30.67956709861755</v>
      </c>
      <c r="Y69" t="n">
        <v>0.0191961</v>
      </c>
      <c r="Z69" t="n">
        <v>0</v>
      </c>
    </row>
    <row r="70">
      <c r="A70" t="inlineStr">
        <is>
          <t>hardx3</t>
        </is>
      </c>
      <c r="B70" t="inlineStr">
        <is>
          <t>baseline</t>
        </is>
      </c>
      <c r="C70" t="inlineStr"/>
      <c r="D70" t="inlineStr">
        <is>
          <t>deepseek/deepseek-v4.1-flash</t>
        </is>
      </c>
      <c r="E70" t="n">
        <v>0</v>
      </c>
      <c r="F70" t="n">
        <v>1</v>
      </c>
      <c r="G70" t="inlineStr">
        <is>
          <t>conv-2/t4</t>
        </is>
      </c>
      <c r="H70" t="inlineStr">
        <is>
          <t>multiturn</t>
        </is>
      </c>
      <c r="I70" t="inlineStr">
        <is>
          <t>conv-2</t>
        </is>
      </c>
      <c r="J70" t="n">
        <v>4</v>
      </c>
      <c r="K70" t="n">
        <v>314255</v>
      </c>
      <c r="L70" t="inlineStr">
        <is>
          <t>Which of them has the most replicas?</t>
        </is>
      </c>
      <c r="M70" t="inlineStr">
        <is>
          <t>device-gateway</t>
        </is>
      </c>
      <c r="N70" t="inlineStr">
        <is>
          <t>device-gateway</t>
        </is>
      </c>
      <c r="O70" t="b">
        <v>1</v>
      </c>
      <c r="P70" t="inlineStr">
        <is>
          <t>rule</t>
        </is>
      </c>
      <c r="Q70" t="n">
        <v>78665</v>
      </c>
      <c r="R70" t="n">
        <v>78665</v>
      </c>
      <c r="S70" t="n">
        <v>387</v>
      </c>
      <c r="T70" t="n">
        <v>309</v>
      </c>
      <c r="U70" t="n">
        <v>78450</v>
      </c>
      <c r="V70" t="n">
        <v>1</v>
      </c>
      <c r="W70" t="n">
        <v>0</v>
      </c>
      <c r="X70" t="n">
        <v>3.303313970565796</v>
      </c>
      <c r="Y70" t="n">
        <v>0.00085187</v>
      </c>
      <c r="Z70" t="n">
        <v>0</v>
      </c>
    </row>
    <row r="71">
      <c r="A71" t="inlineStr">
        <is>
          <t>hardx3</t>
        </is>
      </c>
      <c r="B71" t="inlineStr">
        <is>
          <t>baseline</t>
        </is>
      </c>
      <c r="C71" t="inlineStr"/>
      <c r="D71" t="inlineStr">
        <is>
          <t>deepseek/deepseek-v4.1-flash</t>
        </is>
      </c>
      <c r="E71" t="n">
        <v>0</v>
      </c>
      <c r="F71" t="n">
        <v>1</v>
      </c>
      <c r="G71" t="inlineStr">
        <is>
          <t>conv-3/t1</t>
        </is>
      </c>
      <c r="H71" t="inlineStr">
        <is>
          <t>multiturn</t>
        </is>
      </c>
      <c r="I71" t="inlineStr">
        <is>
          <t>conv-3</t>
        </is>
      </c>
      <c r="J71" t="n">
        <v>1</v>
      </c>
      <c r="K71" t="n">
        <v>78483</v>
      </c>
      <c r="L71" t="inlineStr">
        <is>
          <t>Which team is listed as the owner on the service overview for kyc-engine?</t>
        </is>
      </c>
      <c r="M71" t="inlineStr">
        <is>
          <t>Identity</t>
        </is>
      </c>
      <c r="N71" t="inlineStr">
        <is>
          <t>Identity</t>
        </is>
      </c>
      <c r="O71" t="b">
        <v>1</v>
      </c>
      <c r="P71" t="inlineStr">
        <is>
          <t>rule</t>
        </is>
      </c>
      <c r="Q71" t="n">
        <v>78483</v>
      </c>
      <c r="R71" t="n">
        <v>78483</v>
      </c>
      <c r="S71" t="n">
        <v>191</v>
      </c>
      <c r="T71" t="n">
        <v>119</v>
      </c>
      <c r="U71" t="n">
        <v>78336</v>
      </c>
      <c r="V71" t="n">
        <v>1</v>
      </c>
      <c r="W71" t="n">
        <v>0</v>
      </c>
      <c r="X71" t="n">
        <v>4.249056100845337</v>
      </c>
      <c r="Y71" t="n">
        <v>0.0007433160000000001</v>
      </c>
      <c r="Z71" t="n">
        <v>0</v>
      </c>
    </row>
    <row r="72">
      <c r="A72" t="inlineStr">
        <is>
          <t>hardx3</t>
        </is>
      </c>
      <c r="B72" t="inlineStr">
        <is>
          <t>baseline</t>
        </is>
      </c>
      <c r="C72" t="inlineStr"/>
      <c r="D72" t="inlineStr">
        <is>
          <t>deepseek/deepseek-v4.1-flash</t>
        </is>
      </c>
      <c r="E72" t="n">
        <v>0</v>
      </c>
      <c r="F72" t="n">
        <v>1</v>
      </c>
      <c r="G72" t="inlineStr">
        <is>
          <t>conv-3/t2</t>
        </is>
      </c>
      <c r="H72" t="inlineStr">
        <is>
          <t>multiturn</t>
        </is>
      </c>
      <c r="I72" t="inlineStr">
        <is>
          <t>conv-3</t>
        </is>
      </c>
      <c r="J72" t="n">
        <v>2</v>
      </c>
      <c r="K72" t="n">
        <v>157058</v>
      </c>
      <c r="L72" t="inlineStr">
        <is>
          <t>Has that ownership changed according to any change record? Answer yes or no.</t>
        </is>
      </c>
      <c r="M72" t="inlineStr">
        <is>
          <t>yes</t>
        </is>
      </c>
      <c r="N72" t="inlineStr">
        <is>
          <t>yes</t>
        </is>
      </c>
      <c r="O72" t="b">
        <v>1</v>
      </c>
      <c r="P72" t="inlineStr">
        <is>
          <t>rule</t>
        </is>
      </c>
      <c r="Q72" t="n">
        <v>78575</v>
      </c>
      <c r="R72" t="n">
        <v>78575</v>
      </c>
      <c r="S72" t="n">
        <v>94</v>
      </c>
      <c r="T72" t="n">
        <v>58</v>
      </c>
      <c r="U72" t="n">
        <v>78336</v>
      </c>
      <c r="V72" t="n">
        <v>1</v>
      </c>
      <c r="W72" t="n">
        <v>0</v>
      </c>
      <c r="X72" t="n">
        <v>3.65381908416748</v>
      </c>
      <c r="Y72" t="n">
        <v>0.000654516</v>
      </c>
      <c r="Z72" t="n">
        <v>0</v>
      </c>
    </row>
    <row r="73">
      <c r="A73" t="inlineStr">
        <is>
          <t>hardx3</t>
        </is>
      </c>
      <c r="B73" t="inlineStr">
        <is>
          <t>baseline</t>
        </is>
      </c>
      <c r="C73" t="inlineStr"/>
      <c r="D73" t="inlineStr">
        <is>
          <t>deepseek/deepseek-v4.1-flash</t>
        </is>
      </c>
      <c r="E73" t="n">
        <v>0</v>
      </c>
      <c r="F73" t="n">
        <v>1</v>
      </c>
      <c r="G73" t="inlineStr">
        <is>
          <t>conv-3/t3</t>
        </is>
      </c>
      <c r="H73" t="inlineStr">
        <is>
          <t>multiturn</t>
        </is>
      </c>
      <c r="I73" t="inlineStr">
        <is>
          <t>conv-3</t>
        </is>
      </c>
      <c r="J73" t="n">
        <v>3</v>
      </c>
      <c r="K73" t="n">
        <v>235680</v>
      </c>
      <c r="L73" t="inlineStr">
        <is>
          <t>Which team owns it now?</t>
        </is>
      </c>
      <c r="M73" t="inlineStr">
        <is>
          <t>Growth</t>
        </is>
      </c>
      <c r="N73" t="inlineStr">
        <is>
          <t>Growth</t>
        </is>
      </c>
      <c r="O73" t="b">
        <v>1</v>
      </c>
      <c r="P73" t="inlineStr">
        <is>
          <t>rule</t>
        </is>
      </c>
      <c r="Q73" t="n">
        <v>78622</v>
      </c>
      <c r="R73" t="n">
        <v>78622</v>
      </c>
      <c r="S73" t="n">
        <v>69</v>
      </c>
      <c r="T73" t="n">
        <v>31</v>
      </c>
      <c r="U73" t="n">
        <v>0</v>
      </c>
      <c r="V73" t="n">
        <v>1</v>
      </c>
      <c r="W73" t="n">
        <v>0</v>
      </c>
      <c r="X73" t="n">
        <v>4.513197898864746</v>
      </c>
      <c r="Y73" t="n">
        <v>0.0236694</v>
      </c>
      <c r="Z73" t="n">
        <v>0</v>
      </c>
    </row>
    <row r="74">
      <c r="A74" t="inlineStr">
        <is>
          <t>hardx3</t>
        </is>
      </c>
      <c r="B74" t="inlineStr">
        <is>
          <t>baseline</t>
        </is>
      </c>
      <c r="C74" t="inlineStr"/>
      <c r="D74" t="inlineStr">
        <is>
          <t>deepseek/deepseek-v4.1-flash</t>
        </is>
      </c>
      <c r="E74" t="n">
        <v>0</v>
      </c>
      <c r="F74" t="n">
        <v>1</v>
      </c>
      <c r="G74" t="inlineStr">
        <is>
          <t>conv-3/t4</t>
        </is>
      </c>
      <c r="H74" t="inlineStr">
        <is>
          <t>multiturn</t>
        </is>
      </c>
      <c r="I74" t="inlineStr">
        <is>
          <t>conv-3</t>
        </is>
      </c>
      <c r="J74" t="n">
        <v>4</v>
      </c>
      <c r="K74" t="n">
        <v>314352</v>
      </c>
      <c r="L74" t="inlineStr">
        <is>
          <t>What Slack channel reaches that team?</t>
        </is>
      </c>
      <c r="M74" t="inlineStr">
        <is>
          <t>#growth-dev</t>
        </is>
      </c>
      <c r="N74" t="inlineStr">
        <is>
          <t>#growth-dev</t>
        </is>
      </c>
      <c r="O74" t="b">
        <v>1</v>
      </c>
      <c r="P74" t="inlineStr">
        <is>
          <t>rule</t>
        </is>
      </c>
      <c r="Q74" t="n">
        <v>78672</v>
      </c>
      <c r="R74" t="n">
        <v>78672</v>
      </c>
      <c r="S74" t="n">
        <v>48</v>
      </c>
      <c r="T74" t="n">
        <v>26</v>
      </c>
      <c r="U74" t="n">
        <v>78464</v>
      </c>
      <c r="V74" t="n">
        <v>1</v>
      </c>
      <c r="W74" t="n">
        <v>0</v>
      </c>
      <c r="X74" t="n">
        <v>3.865348100662231</v>
      </c>
      <c r="Y74" t="n">
        <v>0.000590784</v>
      </c>
      <c r="Z74" t="n">
        <v>0</v>
      </c>
    </row>
    <row r="75">
      <c r="A75" t="inlineStr">
        <is>
          <t>hardx3</t>
        </is>
      </c>
      <c r="B75" t="inlineStr">
        <is>
          <t>baseline</t>
        </is>
      </c>
      <c r="C75" t="inlineStr"/>
      <c r="D75" t="inlineStr">
        <is>
          <t>deepseek/deepseek-v4.1-flash</t>
        </is>
      </c>
      <c r="E75" t="n">
        <v>0</v>
      </c>
      <c r="F75" t="n">
        <v>1</v>
      </c>
      <c r="G75" t="inlineStr">
        <is>
          <t>conv-4/t1</t>
        </is>
      </c>
      <c r="H75" t="inlineStr">
        <is>
          <t>multiturn</t>
        </is>
      </c>
      <c r="I75" t="inlineStr">
        <is>
          <t>conv-4</t>
        </is>
      </c>
      <c r="J75" t="n">
        <v>1</v>
      </c>
      <c r="K75" t="n">
        <v>78476</v>
      </c>
      <c r="L75" t="inlineStr">
        <is>
          <t>What port does the Statement API listen on?</t>
        </is>
      </c>
      <c r="M75" t="n">
        <v>9944</v>
      </c>
      <c r="N75" t="inlineStr">
        <is>
          <t>9944</t>
        </is>
      </c>
      <c r="O75" t="b">
        <v>1</v>
      </c>
      <c r="P75" t="inlineStr">
        <is>
          <t>rule</t>
        </is>
      </c>
      <c r="Q75" t="n">
        <v>78476</v>
      </c>
      <c r="R75" t="n">
        <v>78476</v>
      </c>
      <c r="S75" t="n">
        <v>109</v>
      </c>
      <c r="T75" t="n">
        <v>79</v>
      </c>
      <c r="U75" t="n">
        <v>0</v>
      </c>
      <c r="V75" t="n">
        <v>1</v>
      </c>
      <c r="W75" t="n">
        <v>0</v>
      </c>
      <c r="X75" t="n">
        <v>4.810849905014038</v>
      </c>
      <c r="Y75" t="n">
        <v>0.0236736</v>
      </c>
      <c r="Z75" t="n">
        <v>0</v>
      </c>
    </row>
    <row r="76">
      <c r="A76" t="inlineStr">
        <is>
          <t>hardx3</t>
        </is>
      </c>
      <c r="B76" t="inlineStr">
        <is>
          <t>baseline</t>
        </is>
      </c>
      <c r="C76" t="inlineStr"/>
      <c r="D76" t="inlineStr">
        <is>
          <t>deepseek/deepseek-v4.1-flash</t>
        </is>
      </c>
      <c r="E76" t="n">
        <v>0</v>
      </c>
      <c r="F76" t="n">
        <v>1</v>
      </c>
      <c r="G76" t="inlineStr">
        <is>
          <t>conv-4/t2</t>
        </is>
      </c>
      <c r="H76" t="inlineStr">
        <is>
          <t>multiturn</t>
        </is>
      </c>
      <c r="I76" t="inlineStr">
        <is>
          <t>conv-4</t>
        </is>
      </c>
      <c r="J76" t="n">
        <v>2</v>
      </c>
      <c r="K76" t="n">
        <v>156993</v>
      </c>
      <c r="L76" t="inlineStr">
        <is>
          <t>What are its runtime dependencies?</t>
        </is>
      </c>
      <c r="M76" t="inlineStr">
        <is>
          <t>["cdn-core"]</t>
        </is>
      </c>
      <c r="N76" t="inlineStr">
        <is>
          <t>cdn-core</t>
        </is>
      </c>
      <c r="O76" t="b">
        <v>1</v>
      </c>
      <c r="P76" t="inlineStr">
        <is>
          <t>rule</t>
        </is>
      </c>
      <c r="Q76" t="n">
        <v>78517</v>
      </c>
      <c r="R76" t="n">
        <v>78517</v>
      </c>
      <c r="S76" t="n">
        <v>70</v>
      </c>
      <c r="T76" t="n">
        <v>48</v>
      </c>
      <c r="U76" t="n">
        <v>78336</v>
      </c>
      <c r="V76" t="n">
        <v>1</v>
      </c>
      <c r="W76" t="n">
        <v>0</v>
      </c>
      <c r="X76" t="n">
        <v>3.98136305809021</v>
      </c>
      <c r="Y76" t="n">
        <v>0.000608316</v>
      </c>
      <c r="Z76" t="n">
        <v>0</v>
      </c>
    </row>
    <row r="77">
      <c r="A77" t="inlineStr">
        <is>
          <t>hardx3</t>
        </is>
      </c>
      <c r="B77" t="inlineStr">
        <is>
          <t>baseline</t>
        </is>
      </c>
      <c r="C77" t="inlineStr"/>
      <c r="D77" t="inlineStr">
        <is>
          <t>deepseek/deepseek-v4.1-flash</t>
        </is>
      </c>
      <c r="E77" t="n">
        <v>0</v>
      </c>
      <c r="F77" t="n">
        <v>1</v>
      </c>
      <c r="G77" t="inlineStr">
        <is>
          <t>conv-4/t3</t>
        </is>
      </c>
      <c r="H77" t="inlineStr">
        <is>
          <t>multiturn</t>
        </is>
      </c>
      <c r="I77" t="inlineStr">
        <is>
          <t>conv-4</t>
        </is>
      </c>
      <c r="J77" t="n">
        <v>3</v>
      </c>
      <c r="K77" t="n">
        <v>235550</v>
      </c>
      <c r="L77" t="inlineStr">
        <is>
          <t>Which team owns the first listed one, per its service overview?</t>
        </is>
      </c>
      <c r="M77" t="inlineStr">
        <is>
          <t>Data</t>
        </is>
      </c>
      <c r="N77" t="inlineStr"/>
      <c r="O77" t="b">
        <v>0</v>
      </c>
      <c r="P77" t="inlineStr">
        <is>
          <t>rule</t>
        </is>
      </c>
      <c r="Q77" t="n">
        <v>78557</v>
      </c>
      <c r="R77" t="n">
        <v>78557</v>
      </c>
      <c r="S77" t="n">
        <v>33</v>
      </c>
      <c r="T77" t="n">
        <v>33</v>
      </c>
      <c r="U77" t="n">
        <v>78336</v>
      </c>
      <c r="V77" t="n">
        <v>1</v>
      </c>
      <c r="W77" t="n">
        <v>0</v>
      </c>
      <c r="X77" t="n">
        <v>4.10801887512207</v>
      </c>
      <c r="Y77" t="n">
        <v>0.000575916</v>
      </c>
      <c r="Z77" t="n">
        <v>0</v>
      </c>
    </row>
    <row r="78">
      <c r="A78" t="inlineStr">
        <is>
          <t>hardx3</t>
        </is>
      </c>
      <c r="B78" t="inlineStr">
        <is>
          <t>baseline</t>
        </is>
      </c>
      <c r="C78" t="inlineStr"/>
      <c r="D78" t="inlineStr">
        <is>
          <t>deepseek/deepseek-v4.1-flash</t>
        </is>
      </c>
      <c r="E78" t="n">
        <v>0</v>
      </c>
      <c r="F78" t="n">
        <v>1</v>
      </c>
      <c r="G78" t="inlineStr">
        <is>
          <t>conv-4/t4</t>
        </is>
      </c>
      <c r="H78" t="inlineStr">
        <is>
          <t>multiturn</t>
        </is>
      </c>
      <c r="I78" t="inlineStr">
        <is>
          <t>conv-4</t>
        </is>
      </c>
      <c r="J78" t="n">
        <v>4</v>
      </c>
      <c r="K78" t="n">
        <v>314129</v>
      </c>
      <c r="L78" t="inlineStr">
        <is>
          <t>Who is the on-call engineer for that dependency according to its service overview?</t>
        </is>
      </c>
      <c r="M78" t="inlineStr">
        <is>
          <t>Jonas Costa</t>
        </is>
      </c>
      <c r="N78" t="inlineStr"/>
      <c r="O78" t="b">
        <v>0</v>
      </c>
      <c r="P78" t="inlineStr">
        <is>
          <t>rule</t>
        </is>
      </c>
      <c r="Q78" t="n">
        <v>78579</v>
      </c>
      <c r="R78" t="n">
        <v>78579</v>
      </c>
      <c r="S78" t="n">
        <v>101</v>
      </c>
      <c r="T78" t="n">
        <v>101</v>
      </c>
      <c r="U78" t="n">
        <v>78336</v>
      </c>
      <c r="V78" t="n">
        <v>1</v>
      </c>
      <c r="W78" t="n">
        <v>0</v>
      </c>
      <c r="X78" t="n">
        <v>4.168925046920776</v>
      </c>
      <c r="Y78" t="n">
        <v>0.000664116</v>
      </c>
      <c r="Z78" t="n">
        <v>0</v>
      </c>
    </row>
    <row r="79">
      <c r="A79" t="inlineStr">
        <is>
          <t>hardx3</t>
        </is>
      </c>
      <c r="B79" t="inlineStr">
        <is>
          <t>baseline</t>
        </is>
      </c>
      <c r="C79" t="inlineStr"/>
      <c r="D79" t="inlineStr">
        <is>
          <t>deepseek/deepseek-v4.1-flash</t>
        </is>
      </c>
      <c r="E79" t="n">
        <v>0</v>
      </c>
      <c r="F79" t="n">
        <v>1</v>
      </c>
      <c r="G79" t="inlineStr">
        <is>
          <t>conv-5/t1</t>
        </is>
      </c>
      <c r="H79" t="inlineStr">
        <is>
          <t>multiturn</t>
        </is>
      </c>
      <c r="I79" t="inlineStr">
        <is>
          <t>conv-5</t>
        </is>
      </c>
      <c r="J79" t="n">
        <v>1</v>
      </c>
      <c r="K79" t="n">
        <v>78497</v>
      </c>
      <c r="L79" t="inlineStr">
        <is>
          <t>Which service appears as the primary affected service in the most incident reports? If several are tied, pick the one whose canonical name comes first alphabetically.</t>
        </is>
      </c>
      <c r="M79" t="inlineStr">
        <is>
          <t>payout-engine</t>
        </is>
      </c>
      <c r="N79" t="inlineStr">
        <is>
          <t>payout-engine</t>
        </is>
      </c>
      <c r="O79" t="b">
        <v>1</v>
      </c>
      <c r="P79" t="inlineStr">
        <is>
          <t>rule</t>
        </is>
      </c>
      <c r="Q79" t="n">
        <v>78497</v>
      </c>
      <c r="R79" t="n">
        <v>78497</v>
      </c>
      <c r="S79" t="n">
        <v>8708</v>
      </c>
      <c r="T79" t="n">
        <v>8669</v>
      </c>
      <c r="U79" t="n">
        <v>78336</v>
      </c>
      <c r="V79" t="n">
        <v>1</v>
      </c>
      <c r="W79" t="n">
        <v>0</v>
      </c>
      <c r="X79" t="n">
        <v>27.79139924049377</v>
      </c>
      <c r="Y79" t="n">
        <v>0.010967916</v>
      </c>
      <c r="Z79" t="n">
        <v>0</v>
      </c>
    </row>
    <row r="80">
      <c r="A80" t="inlineStr">
        <is>
          <t>hardx3</t>
        </is>
      </c>
      <c r="B80" t="inlineStr">
        <is>
          <t>baseline</t>
        </is>
      </c>
      <c r="C80" t="inlineStr"/>
      <c r="D80" t="inlineStr">
        <is>
          <t>deepseek/deepseek-v4.1-flash</t>
        </is>
      </c>
      <c r="E80" t="n">
        <v>0</v>
      </c>
      <c r="F80" t="n">
        <v>1</v>
      </c>
      <c r="G80" t="inlineStr">
        <is>
          <t>conv-5/t2</t>
        </is>
      </c>
      <c r="H80" t="inlineStr">
        <is>
          <t>multiturn</t>
        </is>
      </c>
      <c r="I80" t="inlineStr">
        <is>
          <t>conv-5</t>
        </is>
      </c>
      <c r="J80" t="n">
        <v>2</v>
      </c>
      <c r="K80" t="n">
        <v>157047</v>
      </c>
      <c r="L80" t="inlineStr">
        <is>
          <t>What is its total incident duration in minutes?</t>
        </is>
      </c>
      <c r="M80" t="n">
        <v>657</v>
      </c>
      <c r="N80" t="inlineStr">
        <is>
          <t>657</t>
        </is>
      </c>
      <c r="O80" t="b">
        <v>1</v>
      </c>
      <c r="P80" t="inlineStr">
        <is>
          <t>rule</t>
        </is>
      </c>
      <c r="Q80" t="n">
        <v>78550</v>
      </c>
      <c r="R80" t="n">
        <v>78550</v>
      </c>
      <c r="S80" t="n">
        <v>914</v>
      </c>
      <c r="T80" t="n">
        <v>850</v>
      </c>
      <c r="U80" t="n">
        <v>78336</v>
      </c>
      <c r="V80" t="n">
        <v>1</v>
      </c>
      <c r="W80" t="n">
        <v>0</v>
      </c>
      <c r="X80" t="n">
        <v>6.145517110824585</v>
      </c>
      <c r="Y80" t="n">
        <v>0.001631016</v>
      </c>
      <c r="Z80" t="n">
        <v>0</v>
      </c>
    </row>
    <row r="81">
      <c r="A81" t="inlineStr">
        <is>
          <t>hardx3</t>
        </is>
      </c>
      <c r="B81" t="inlineStr">
        <is>
          <t>baseline</t>
        </is>
      </c>
      <c r="C81" t="inlineStr"/>
      <c r="D81" t="inlineStr">
        <is>
          <t>deepseek/deepseek-v4.1-flash</t>
        </is>
      </c>
      <c r="E81" t="n">
        <v>0</v>
      </c>
      <c r="F81" t="n">
        <v>1</v>
      </c>
      <c r="G81" t="inlineStr">
        <is>
          <t>conv-5/t3</t>
        </is>
      </c>
      <c r="H81" t="inlineStr">
        <is>
          <t>multiturn</t>
        </is>
      </c>
      <c r="I81" t="inlineStr">
        <is>
          <t>conv-5</t>
        </is>
      </c>
      <c r="J81" t="n">
        <v>3</v>
      </c>
      <c r="K81" t="n">
        <v>235678</v>
      </c>
      <c r="L81" t="inlineStr">
        <is>
          <t>Which region is it deployed in according to its service overview?</t>
        </is>
      </c>
      <c r="M81" t="inlineStr">
        <is>
          <t>us-east-1</t>
        </is>
      </c>
      <c r="N81" t="inlineStr">
        <is>
          <t>us-east-1</t>
        </is>
      </c>
      <c r="O81" t="b">
        <v>1</v>
      </c>
      <c r="P81" t="inlineStr">
        <is>
          <t>rule</t>
        </is>
      </c>
      <c r="Q81" t="n">
        <v>78631</v>
      </c>
      <c r="R81" t="n">
        <v>78631</v>
      </c>
      <c r="S81" t="n">
        <v>104</v>
      </c>
      <c r="T81" t="n">
        <v>75</v>
      </c>
      <c r="U81" t="n">
        <v>78336</v>
      </c>
      <c r="V81" t="n">
        <v>1</v>
      </c>
      <c r="W81" t="n">
        <v>0</v>
      </c>
      <c r="X81" t="n">
        <v>3.981137037277222</v>
      </c>
      <c r="Y81" t="n">
        <v>0.000683316</v>
      </c>
      <c r="Z81" t="n">
        <v>0</v>
      </c>
    </row>
    <row r="82">
      <c r="A82" t="inlineStr">
        <is>
          <t>hardx3</t>
        </is>
      </c>
      <c r="B82" t="inlineStr">
        <is>
          <t>baseline</t>
        </is>
      </c>
      <c r="C82" t="inlineStr"/>
      <c r="D82" t="inlineStr">
        <is>
          <t>deepseek/deepseek-v4.1-flash</t>
        </is>
      </c>
      <c r="E82" t="n">
        <v>0</v>
      </c>
      <c r="F82" t="n">
        <v>1</v>
      </c>
      <c r="G82" t="inlineStr">
        <is>
          <t>conv-5/t4</t>
        </is>
      </c>
      <c r="H82" t="inlineStr">
        <is>
          <t>multiturn</t>
        </is>
      </c>
      <c r="I82" t="inlineStr">
        <is>
          <t>conv-5</t>
        </is>
      </c>
      <c r="J82" t="n">
        <v>4</v>
      </c>
      <c r="K82" t="n">
        <v>314353</v>
      </c>
      <c r="L82" t="inlineStr">
        <is>
          <t>And which team owns it according to that overview?</t>
        </is>
      </c>
      <c r="M82" t="inlineStr">
        <is>
          <t>Data</t>
        </is>
      </c>
      <c r="N82" t="inlineStr">
        <is>
          <t>Data</t>
        </is>
      </c>
      <c r="O82" t="b">
        <v>1</v>
      </c>
      <c r="P82" t="inlineStr">
        <is>
          <t>rule</t>
        </is>
      </c>
      <c r="Q82" t="n">
        <v>78675</v>
      </c>
      <c r="R82" t="n">
        <v>78675</v>
      </c>
      <c r="S82" t="n">
        <v>137</v>
      </c>
      <c r="T82" t="n">
        <v>118</v>
      </c>
      <c r="U82" t="n">
        <v>78464</v>
      </c>
      <c r="V82" t="n">
        <v>1</v>
      </c>
      <c r="W82" t="n">
        <v>0</v>
      </c>
      <c r="X82" t="n">
        <v>3.637383222579956</v>
      </c>
      <c r="Y82" t="n">
        <v>0.000698484</v>
      </c>
      <c r="Z82" t="n">
        <v>0</v>
      </c>
    </row>
    <row r="83">
      <c r="A83" t="inlineStr">
        <is>
          <t>hardx3</t>
        </is>
      </c>
      <c r="B83" t="inlineStr">
        <is>
          <t>baseline</t>
        </is>
      </c>
      <c r="C83" t="inlineStr"/>
      <c r="D83" t="inlineStr">
        <is>
          <t>deepseek/deepseek-v4.1-flash</t>
        </is>
      </c>
      <c r="E83" t="n">
        <v>0</v>
      </c>
      <c r="F83" t="n">
        <v>1</v>
      </c>
      <c r="G83" t="inlineStr">
        <is>
          <t>distract-0</t>
        </is>
      </c>
      <c r="H83" t="inlineStr">
        <is>
          <t>distractor</t>
        </is>
      </c>
      <c r="L83" t="inlineStr">
        <is>
          <t>How many incident reports have lake-daemon as the primary affected service?</t>
        </is>
      </c>
      <c r="M83" t="n">
        <v>1</v>
      </c>
      <c r="N83" t="inlineStr">
        <is>
          <t>1</t>
        </is>
      </c>
      <c r="O83" t="b">
        <v>1</v>
      </c>
      <c r="P83" t="inlineStr">
        <is>
          <t>rule</t>
        </is>
      </c>
      <c r="Q83" t="n">
        <v>78481</v>
      </c>
      <c r="R83" t="n">
        <v>78481</v>
      </c>
      <c r="S83" t="n">
        <v>158</v>
      </c>
      <c r="T83" t="n">
        <v>149</v>
      </c>
      <c r="U83" t="n">
        <v>78336</v>
      </c>
      <c r="V83" t="n">
        <v>1</v>
      </c>
      <c r="W83" t="n">
        <v>0</v>
      </c>
      <c r="X83" t="n">
        <v>2.587733030319214</v>
      </c>
      <c r="Y83" t="n">
        <v>0.00129159</v>
      </c>
      <c r="Z83" t="n">
        <v>0</v>
      </c>
    </row>
    <row r="84">
      <c r="A84" t="inlineStr">
        <is>
          <t>hardx3</t>
        </is>
      </c>
      <c r="B84" t="inlineStr">
        <is>
          <t>baseline</t>
        </is>
      </c>
      <c r="C84" t="inlineStr"/>
      <c r="D84" t="inlineStr">
        <is>
          <t>deepseek/deepseek-v4.1-flash</t>
        </is>
      </c>
      <c r="E84" t="n">
        <v>0</v>
      </c>
      <c r="F84" t="n">
        <v>1</v>
      </c>
      <c r="G84" t="inlineStr">
        <is>
          <t>distract-1</t>
        </is>
      </c>
      <c r="H84" t="inlineStr">
        <is>
          <t>distractor</t>
        </is>
      </c>
      <c r="L84" t="inlineStr">
        <is>
          <t>How many incident reports have the Index API as the primary affected service?</t>
        </is>
      </c>
      <c r="M84" t="n">
        <v>0</v>
      </c>
      <c r="N84" t="inlineStr">
        <is>
          <t>0</t>
        </is>
      </c>
      <c r="O84" t="b">
        <v>1</v>
      </c>
      <c r="P84" t="inlineStr">
        <is>
          <t>rule</t>
        </is>
      </c>
      <c r="Q84" t="n">
        <v>78481</v>
      </c>
      <c r="R84" t="n">
        <v>78481</v>
      </c>
      <c r="S84" t="n">
        <v>300</v>
      </c>
      <c r="T84" t="n">
        <v>335</v>
      </c>
      <c r="U84" t="n">
        <v>78336</v>
      </c>
      <c r="V84" t="n">
        <v>1</v>
      </c>
      <c r="W84" t="n">
        <v>0</v>
      </c>
      <c r="X84" t="n">
        <v>9.035349130630493</v>
      </c>
      <c r="Y84" t="n">
        <v>0.00137679</v>
      </c>
      <c r="Z84" t="n">
        <v>0</v>
      </c>
    </row>
    <row r="85">
      <c r="A85" t="inlineStr">
        <is>
          <t>hardx3</t>
        </is>
      </c>
      <c r="B85" t="inlineStr">
        <is>
          <t>baseline</t>
        </is>
      </c>
      <c r="C85" t="inlineStr"/>
      <c r="D85" t="inlineStr">
        <is>
          <t>deepseek/deepseek-v4.1-flash</t>
        </is>
      </c>
      <c r="E85" t="n">
        <v>0</v>
      </c>
      <c r="F85" t="n">
        <v>1</v>
      </c>
      <c r="G85" t="inlineStr">
        <is>
          <t>distract-2</t>
        </is>
      </c>
      <c r="H85" t="inlineStr">
        <is>
          <t>distractor</t>
        </is>
      </c>
      <c r="L85" t="inlineStr">
        <is>
          <t>In how many incident reports is warehouse-core mentioned only as collateral impact rather than as the primary affected service?</t>
        </is>
      </c>
      <c r="M85" t="n">
        <v>1</v>
      </c>
      <c r="N85" t="inlineStr">
        <is>
          <t>1</t>
        </is>
      </c>
      <c r="O85" t="b">
        <v>1</v>
      </c>
      <c r="P85" t="inlineStr">
        <is>
          <t>rule</t>
        </is>
      </c>
      <c r="Q85" t="n">
        <v>78488</v>
      </c>
      <c r="R85" t="n">
        <v>78488</v>
      </c>
      <c r="S85" t="n">
        <v>1770</v>
      </c>
      <c r="T85" t="n">
        <v>1358</v>
      </c>
      <c r="U85" t="n">
        <v>78336</v>
      </c>
      <c r="V85" t="n">
        <v>1</v>
      </c>
      <c r="W85" t="n">
        <v>0</v>
      </c>
      <c r="X85" t="n">
        <v>26.37004065513611</v>
      </c>
      <c r="Y85" t="n">
        <v>0.00225984</v>
      </c>
      <c r="Z85" t="n">
        <v>0</v>
      </c>
    </row>
    <row r="86">
      <c r="A86" t="inlineStr">
        <is>
          <t>hardx3</t>
        </is>
      </c>
      <c r="B86" t="inlineStr">
        <is>
          <t>baseline</t>
        </is>
      </c>
      <c r="C86" t="inlineStr"/>
      <c r="D86" t="inlineStr">
        <is>
          <t>deepseek/deepseek-v4.1-flash</t>
        </is>
      </c>
      <c r="E86" t="n">
        <v>0</v>
      </c>
      <c r="F86" t="n">
        <v>1</v>
      </c>
      <c r="G86" t="inlineStr">
        <is>
          <t>distract-3</t>
        </is>
      </c>
      <c r="H86" t="inlineStr">
        <is>
          <t>distractor</t>
        </is>
      </c>
      <c r="L86" t="inlineStr">
        <is>
          <t>Which service was the primary affected service in INC-3152?</t>
        </is>
      </c>
      <c r="M86" t="inlineStr">
        <is>
          <t>rollout-daemon</t>
        </is>
      </c>
      <c r="N86" t="inlineStr">
        <is>
          <t>rollout-daemon (Rollout Platform)</t>
        </is>
      </c>
      <c r="O86" t="b">
        <v>1</v>
      </c>
      <c r="P86" t="inlineStr">
        <is>
          <t>rule</t>
        </is>
      </c>
      <c r="Q86" t="n">
        <v>78480</v>
      </c>
      <c r="R86" t="n">
        <v>78480</v>
      </c>
      <c r="S86" t="n">
        <v>366</v>
      </c>
      <c r="T86" t="n">
        <v>370</v>
      </c>
      <c r="U86" t="n">
        <v>78336</v>
      </c>
      <c r="V86" t="n">
        <v>1</v>
      </c>
      <c r="W86" t="n">
        <v>0</v>
      </c>
      <c r="X86" t="n">
        <v>9.139023065567017</v>
      </c>
      <c r="Y86" t="n">
        <v>0.00141624</v>
      </c>
      <c r="Z86" t="n">
        <v>0</v>
      </c>
    </row>
    <row r="87">
      <c r="A87" t="inlineStr">
        <is>
          <t>hardx3</t>
        </is>
      </c>
      <c r="B87" t="inlineStr">
        <is>
          <t>baseline</t>
        </is>
      </c>
      <c r="C87" t="inlineStr"/>
      <c r="D87" t="inlineStr">
        <is>
          <t>deepseek/deepseek-v4.1-flash</t>
        </is>
      </c>
      <c r="E87" t="n">
        <v>0</v>
      </c>
      <c r="F87" t="n">
        <v>1</v>
      </c>
      <c r="G87" t="inlineStr">
        <is>
          <t>distract-4</t>
        </is>
      </c>
      <c r="H87" t="inlineStr">
        <is>
          <t>distractor</t>
        </is>
      </c>
      <c r="L87" t="inlineStr">
        <is>
          <t>What is the total duration in minutes of incidents where the Quota Service was the primary affected service (exclude reports where it was only collateral)?</t>
        </is>
      </c>
      <c r="M87" t="n">
        <v>343</v>
      </c>
      <c r="N87" t="inlineStr">
        <is>
          <t>343</t>
        </is>
      </c>
      <c r="O87" t="b">
        <v>1</v>
      </c>
      <c r="P87" t="inlineStr">
        <is>
          <t>rule</t>
        </is>
      </c>
      <c r="Q87" t="n">
        <v>78496</v>
      </c>
      <c r="R87" t="n">
        <v>78496</v>
      </c>
      <c r="S87" t="n">
        <v>2718</v>
      </c>
      <c r="T87" t="n">
        <v>2520</v>
      </c>
      <c r="U87" t="n">
        <v>78336</v>
      </c>
      <c r="V87" t="n">
        <v>1</v>
      </c>
      <c r="W87" t="n">
        <v>0</v>
      </c>
      <c r="X87" t="n">
        <v>63.90751075744629</v>
      </c>
      <c r="Y87" t="n">
        <v>0.00282984</v>
      </c>
      <c r="Z87" t="n">
        <v>0</v>
      </c>
    </row>
    <row r="88">
      <c r="A88" t="inlineStr">
        <is>
          <t>hardx3</t>
        </is>
      </c>
      <c r="B88" t="inlineStr">
        <is>
          <t>baseline</t>
        </is>
      </c>
      <c r="C88" t="inlineStr"/>
      <c r="D88" t="inlineStr">
        <is>
          <t>deepseek/deepseek-v4.1-flash</t>
        </is>
      </c>
      <c r="E88" t="n">
        <v>0</v>
      </c>
      <c r="F88" t="n">
        <v>1</v>
      </c>
      <c r="G88" t="inlineStr">
        <is>
          <t>distract-5</t>
        </is>
      </c>
      <c r="H88" t="inlineStr">
        <is>
          <t>distractor</t>
        </is>
      </c>
      <c r="L88" t="inlineStr">
        <is>
          <t>Which services were named as collateral impact in incident reports whose root cause was 'network partition'?</t>
        </is>
      </c>
      <c r="M88" t="inlineStr">
        <is>
          <t>["oauth-service", "orders-daemon", "ranker-api"]</t>
        </is>
      </c>
      <c r="N88" t="inlineStr">
        <is>
          <t>oauth-service, ranker-api</t>
        </is>
      </c>
      <c r="O88" t="b">
        <v>0</v>
      </c>
      <c r="P88" t="inlineStr">
        <is>
          <t>rule</t>
        </is>
      </c>
      <c r="Q88" t="n">
        <v>78486</v>
      </c>
      <c r="R88" t="n">
        <v>78486</v>
      </c>
      <c r="S88" t="n">
        <v>1230</v>
      </c>
      <c r="T88" t="n">
        <v>1264</v>
      </c>
      <c r="U88" t="n">
        <v>78336</v>
      </c>
      <c r="V88" t="n">
        <v>1</v>
      </c>
      <c r="W88" t="n">
        <v>0</v>
      </c>
      <c r="X88" t="n">
        <v>26.7294499874115</v>
      </c>
      <c r="Y88" t="n">
        <v>0.00193554</v>
      </c>
      <c r="Z88" t="n">
        <v>0</v>
      </c>
    </row>
    <row r="89">
      <c r="A89" t="inlineStr">
        <is>
          <t>hardx3</t>
        </is>
      </c>
      <c r="B89" t="inlineStr">
        <is>
          <t>baseline</t>
        </is>
      </c>
      <c r="C89" t="inlineStr"/>
      <c r="D89" t="inlineStr">
        <is>
          <t>deepseek/deepseek-v4.1-flash</t>
        </is>
      </c>
      <c r="E89" t="n">
        <v>0</v>
      </c>
      <c r="F89" t="n">
        <v>1</v>
      </c>
      <c r="G89" t="inlineStr">
        <is>
          <t>neg-0</t>
        </is>
      </c>
      <c r="H89" t="inlineStr">
        <is>
          <t>negation</t>
        </is>
      </c>
      <c r="L89" t="inlineStr">
        <is>
          <t>Which services owned by the Search team (per the service overviews) have never been the primary affected service in any incident report?</t>
        </is>
      </c>
      <c r="M89" t="inlineStr">
        <is>
          <t>["auth-worker"]</t>
        </is>
      </c>
      <c r="N89" t="inlineStr">
        <is>
          <t>auth-worker</t>
        </is>
      </c>
      <c r="O89" t="b">
        <v>1</v>
      </c>
      <c r="P89" t="inlineStr">
        <is>
          <t>rule</t>
        </is>
      </c>
      <c r="Q89" t="n">
        <v>78493</v>
      </c>
      <c r="R89" t="n">
        <v>78493</v>
      </c>
      <c r="S89" t="n">
        <v>8118</v>
      </c>
      <c r="T89" t="n">
        <v>8016</v>
      </c>
      <c r="U89" t="n">
        <v>78336</v>
      </c>
      <c r="V89" t="n">
        <v>1</v>
      </c>
      <c r="W89" t="n">
        <v>0</v>
      </c>
      <c r="X89" t="n">
        <v>201.1549150943756</v>
      </c>
      <c r="Y89" t="n">
        <v>0.005372216</v>
      </c>
      <c r="Z89" t="n">
        <v>0</v>
      </c>
    </row>
    <row r="90">
      <c r="A90" t="inlineStr">
        <is>
          <t>hardx3</t>
        </is>
      </c>
      <c r="B90" t="inlineStr">
        <is>
          <t>baseline</t>
        </is>
      </c>
      <c r="C90" t="inlineStr"/>
      <c r="D90" t="inlineStr">
        <is>
          <t>deepseek/deepseek-v4.1-flash</t>
        </is>
      </c>
      <c r="E90" t="n">
        <v>0</v>
      </c>
      <c r="F90" t="n">
        <v>1</v>
      </c>
      <c r="G90" t="inlineStr">
        <is>
          <t>neg-1</t>
        </is>
      </c>
      <c r="H90" t="inlineStr">
        <is>
          <t>negation</t>
        </is>
      </c>
      <c r="L90" t="inlineStr">
        <is>
          <t>Per the service overviews, which teams own no services written in Java?</t>
        </is>
      </c>
      <c r="M90" t="inlineStr">
        <is>
          <t>["Growth"]</t>
        </is>
      </c>
      <c r="N90" t="inlineStr">
        <is>
          <t>Growth</t>
        </is>
      </c>
      <c r="O90" t="b">
        <v>1</v>
      </c>
      <c r="P90" t="inlineStr">
        <is>
          <t>rule</t>
        </is>
      </c>
      <c r="Q90" t="n">
        <v>78482</v>
      </c>
      <c r="R90" t="n">
        <v>78482</v>
      </c>
      <c r="S90" t="n">
        <v>7367</v>
      </c>
      <c r="T90" t="n">
        <v>7319</v>
      </c>
      <c r="U90" t="n">
        <v>78336</v>
      </c>
      <c r="V90" t="n">
        <v>1</v>
      </c>
      <c r="W90" t="n">
        <v>0</v>
      </c>
      <c r="X90" t="n">
        <v>164.2004752159119</v>
      </c>
      <c r="Y90" t="n">
        <v>0.004919416</v>
      </c>
      <c r="Z90" t="n">
        <v>0</v>
      </c>
    </row>
    <row r="91">
      <c r="A91" t="inlineStr">
        <is>
          <t>hardx3</t>
        </is>
      </c>
      <c r="B91" t="inlineStr">
        <is>
          <t>baseline</t>
        </is>
      </c>
      <c r="C91" t="inlineStr"/>
      <c r="D91" t="inlineStr">
        <is>
          <t>deepseek/deepseek-v4.1-flash</t>
        </is>
      </c>
      <c r="E91" t="n">
        <v>0</v>
      </c>
      <c r="F91" t="n">
        <v>1</v>
      </c>
      <c r="G91" t="inlineStr">
        <is>
          <t>neg-2</t>
        </is>
      </c>
      <c r="H91" t="inlineStr">
        <is>
          <t>negation</t>
        </is>
      </c>
      <c r="L91" t="inlineStr">
        <is>
          <t>How many services are not a runtime dependency of any other service?</t>
        </is>
      </c>
      <c r="M91" t="n">
        <v>16</v>
      </c>
      <c r="N91" t="inlineStr">
        <is>
          <t>16</t>
        </is>
      </c>
      <c r="O91" t="b">
        <v>1</v>
      </c>
      <c r="P91" t="inlineStr">
        <is>
          <t>rule</t>
        </is>
      </c>
      <c r="Q91" t="n">
        <v>78480</v>
      </c>
      <c r="R91" t="n">
        <v>78480</v>
      </c>
      <c r="S91" t="n">
        <v>18654</v>
      </c>
      <c r="T91" t="n">
        <v>16475</v>
      </c>
      <c r="U91" t="n">
        <v>0</v>
      </c>
      <c r="V91" t="n">
        <v>1</v>
      </c>
      <c r="W91" t="n">
        <v>0</v>
      </c>
      <c r="X91" t="n">
        <v>571.5508298873901</v>
      </c>
      <c r="Y91" t="n">
        <v>0.0229644</v>
      </c>
      <c r="Z91" t="n">
        <v>0</v>
      </c>
    </row>
    <row r="92">
      <c r="A92" t="inlineStr">
        <is>
          <t>hardx3</t>
        </is>
      </c>
      <c r="B92" t="inlineStr">
        <is>
          <t>baseline</t>
        </is>
      </c>
      <c r="C92" t="inlineStr"/>
      <c r="D92" t="inlineStr">
        <is>
          <t>deepseek/deepseek-v4.1-flash</t>
        </is>
      </c>
      <c r="E92" t="n">
        <v>0</v>
      </c>
      <c r="F92" t="n">
        <v>1</v>
      </c>
      <c r="G92" t="inlineStr">
        <is>
          <t>neg-3</t>
        </is>
      </c>
      <c r="H92" t="inlineStr">
        <is>
          <t>negation</t>
        </is>
      </c>
      <c r="L92" t="inlineStr">
        <is>
          <t>Which services use DynamoDB as their primary datastore but have never appeared as the primary affected service in an incident report?</t>
        </is>
      </c>
      <c r="M92" t="inlineStr">
        <is>
          <t>["autocomplete-svc", "pricing-engine", "tax-svc"]</t>
        </is>
      </c>
      <c r="N92" t="inlineStr">
        <is>
          <t>tax-svc, pricing-engine, autocomplete-svc</t>
        </is>
      </c>
      <c r="O92" t="b">
        <v>1</v>
      </c>
      <c r="P92" t="inlineStr">
        <is>
          <t>rule</t>
        </is>
      </c>
      <c r="Q92" t="n">
        <v>78493</v>
      </c>
      <c r="R92" t="n">
        <v>78493</v>
      </c>
      <c r="S92" t="n">
        <v>3751</v>
      </c>
      <c r="T92" t="n">
        <v>3509</v>
      </c>
      <c r="U92" t="n">
        <v>78336</v>
      </c>
      <c r="V92" t="n">
        <v>1</v>
      </c>
      <c r="W92" t="n">
        <v>0</v>
      </c>
      <c r="X92" t="n">
        <v>1282.424913167953</v>
      </c>
      <c r="Y92" t="n">
        <v>0.003058552</v>
      </c>
      <c r="Z92" t="n">
        <v>0</v>
      </c>
    </row>
    <row r="93">
      <c r="A93" t="inlineStr">
        <is>
          <t>hardx3</t>
        </is>
      </c>
      <c r="B93" t="inlineStr">
        <is>
          <t>baseline</t>
        </is>
      </c>
      <c r="C93" t="inlineStr"/>
      <c r="D93" t="inlineStr">
        <is>
          <t>deepseek/deepseek-v4.1-flash</t>
        </is>
      </c>
      <c r="E93" t="n">
        <v>0</v>
      </c>
      <c r="F93" t="n">
        <v>1</v>
      </c>
      <c r="G93" t="inlineStr">
        <is>
          <t>neg-4</t>
        </is>
      </c>
      <c r="H93" t="inlineStr">
        <is>
          <t>negation</t>
        </is>
      </c>
      <c r="L93" t="inlineStr">
        <is>
          <t>How many services have an approved architecture decision to migrate datastore but no incident report as the primary affected service?</t>
        </is>
      </c>
      <c r="M93" t="n">
        <v>13</v>
      </c>
      <c r="N93" t="inlineStr">
        <is>
          <t>13</t>
        </is>
      </c>
      <c r="O93" t="b">
        <v>1</v>
      </c>
      <c r="P93" t="inlineStr">
        <is>
          <t>rule</t>
        </is>
      </c>
      <c r="Q93" t="n">
        <v>78490</v>
      </c>
      <c r="R93" t="n">
        <v>78490</v>
      </c>
      <c r="S93" t="n">
        <v>16034</v>
      </c>
      <c r="T93" t="n">
        <v>16005</v>
      </c>
      <c r="U93" t="n">
        <v>78336</v>
      </c>
      <c r="V93" t="n">
        <v>1</v>
      </c>
      <c r="W93" t="n">
        <v>0</v>
      </c>
      <c r="X93" t="n">
        <v>426.0747520923615</v>
      </c>
      <c r="Y93" t="n">
        <v>0.010121216</v>
      </c>
      <c r="Z93" t="n">
        <v>0</v>
      </c>
    </row>
    <row r="94">
      <c r="A94" t="inlineStr">
        <is>
          <t>hardx3</t>
        </is>
      </c>
      <c r="B94" t="inlineStr">
        <is>
          <t>baseline</t>
        </is>
      </c>
      <c r="C94" t="inlineStr"/>
      <c r="D94" t="inlineStr">
        <is>
          <t>deepseek/deepseek-v4.1-flash</t>
        </is>
      </c>
      <c r="E94" t="n">
        <v>0</v>
      </c>
      <c r="F94" t="n">
        <v>1</v>
      </c>
      <c r="G94" t="inlineStr">
        <is>
          <t>neg-5</t>
        </is>
      </c>
      <c r="H94" t="inlineStr">
        <is>
          <t>negation</t>
        </is>
      </c>
      <c r="L94" t="inlineStr">
        <is>
          <t>Which services deployed in us-east-1 have no designated on-call engineer according to their service overview?</t>
        </is>
      </c>
      <c r="M94" t="inlineStr">
        <is>
          <t>["batch-service", "campaign-core", "report-core", "statement-engine"]</t>
        </is>
      </c>
      <c r="N94" t="inlineStr">
        <is>
          <t>batch-service, campaign-core, report-core, statement-engine</t>
        </is>
      </c>
      <c r="O94" t="b">
        <v>1</v>
      </c>
      <c r="P94" t="inlineStr">
        <is>
          <t>rule</t>
        </is>
      </c>
      <c r="Q94" t="n">
        <v>78488</v>
      </c>
      <c r="R94" t="n">
        <v>78488</v>
      </c>
      <c r="S94" t="n">
        <v>4945</v>
      </c>
      <c r="T94" t="n">
        <v>4898</v>
      </c>
      <c r="U94" t="n">
        <v>0</v>
      </c>
      <c r="V94" t="n">
        <v>1</v>
      </c>
      <c r="W94" t="n">
        <v>0</v>
      </c>
      <c r="X94" t="n">
        <v>15.80788826942444</v>
      </c>
      <c r="Y94" t="n">
        <v>0.0294804</v>
      </c>
      <c r="Z94" t="n">
        <v>0</v>
      </c>
    </row>
    <row r="95">
      <c r="A95" t="inlineStr">
        <is>
          <t>hardx3</t>
        </is>
      </c>
      <c r="B95" t="inlineStr">
        <is>
          <t>baseline</t>
        </is>
      </c>
      <c r="C95" t="inlineStr"/>
      <c r="D95" t="inlineStr">
        <is>
          <t>deepseek/deepseek-v4.1-flash</t>
        </is>
      </c>
      <c r="E95" t="n">
        <v>0</v>
      </c>
      <c r="F95" t="n">
        <v>1</v>
      </c>
      <c r="G95" t="inlineStr">
        <is>
          <t>num-0</t>
        </is>
      </c>
      <c r="H95" t="inlineStr">
        <is>
          <t>numeric</t>
        </is>
      </c>
      <c r="L95" t="inlineStr">
        <is>
          <t>What is the average duration in minutes of SEV2 incidents, rounded to the nearest whole minute?</t>
        </is>
      </c>
      <c r="M95" t="n">
        <v>120</v>
      </c>
      <c r="N95" t="inlineStr">
        <is>
          <t>120</t>
        </is>
      </c>
      <c r="O95" t="b">
        <v>1</v>
      </c>
      <c r="P95" t="inlineStr">
        <is>
          <t>rule</t>
        </is>
      </c>
      <c r="Q95" t="n">
        <v>78487</v>
      </c>
      <c r="R95" t="n">
        <v>78487</v>
      </c>
      <c r="S95" t="n">
        <v>6696</v>
      </c>
      <c r="T95" t="n">
        <v>3690</v>
      </c>
      <c r="U95" t="n">
        <v>0</v>
      </c>
      <c r="V95" t="n">
        <v>1</v>
      </c>
      <c r="W95" t="n">
        <v>0</v>
      </c>
      <c r="X95" t="n">
        <v>110.9762020111084</v>
      </c>
      <c r="Y95" t="n">
        <v>0.0315813</v>
      </c>
      <c r="Z95" t="n">
        <v>0</v>
      </c>
    </row>
    <row r="96">
      <c r="A96" t="inlineStr">
        <is>
          <t>hardx3</t>
        </is>
      </c>
      <c r="B96" t="inlineStr">
        <is>
          <t>baseline</t>
        </is>
      </c>
      <c r="C96" t="inlineStr"/>
      <c r="D96" t="inlineStr">
        <is>
          <t>deepseek/deepseek-v4.1-flash</t>
        </is>
      </c>
      <c r="E96" t="n">
        <v>0</v>
      </c>
      <c r="F96" t="n">
        <v>1</v>
      </c>
      <c r="G96" t="inlineStr">
        <is>
          <t>num-1</t>
        </is>
      </c>
      <c r="H96" t="inlineStr">
        <is>
          <t>numeric</t>
        </is>
      </c>
      <c r="L96" t="inlineStr">
        <is>
          <t>Which region has the largest total number of replicas across the services deployed there (per the service overviews)?</t>
        </is>
      </c>
      <c r="M96" t="inlineStr">
        <is>
          <t>us-east-1</t>
        </is>
      </c>
      <c r="N96" t="inlineStr">
        <is>
          <t>us-east-1 (406 replicas)</t>
        </is>
      </c>
      <c r="O96" t="b">
        <v>1</v>
      </c>
      <c r="P96" t="inlineStr">
        <is>
          <t>rule</t>
        </is>
      </c>
      <c r="Q96" t="n">
        <v>78489</v>
      </c>
      <c r="R96" t="n">
        <v>78489</v>
      </c>
      <c r="S96" t="n">
        <v>8715</v>
      </c>
      <c r="T96" t="n">
        <v>8650</v>
      </c>
      <c r="U96" t="n">
        <v>0</v>
      </c>
      <c r="V96" t="n">
        <v>1</v>
      </c>
      <c r="W96" t="n">
        <v>0</v>
      </c>
      <c r="X96" t="n">
        <v>121.1634559631348</v>
      </c>
      <c r="Y96" t="n">
        <v>0.0340047</v>
      </c>
      <c r="Z96" t="n">
        <v>0</v>
      </c>
    </row>
    <row r="97">
      <c r="A97" t="inlineStr">
        <is>
          <t>hardx3</t>
        </is>
      </c>
      <c r="B97" t="inlineStr">
        <is>
          <t>baseline</t>
        </is>
      </c>
      <c r="C97" t="inlineStr"/>
      <c r="D97" t="inlineStr">
        <is>
          <t>deepseek/deepseek-v4.1-flash</t>
        </is>
      </c>
      <c r="E97" t="n">
        <v>0</v>
      </c>
      <c r="F97" t="n">
        <v>1</v>
      </c>
      <c r="G97" t="inlineStr">
        <is>
          <t>num-2</t>
        </is>
      </c>
      <c r="H97" t="inlineStr">
        <is>
          <t>numeric</t>
        </is>
      </c>
      <c r="L97" t="inlineStr">
        <is>
          <t>Per the service overviews, how many more incident reports affected services owned by the Search team than services owned by the Payments team?</t>
        </is>
      </c>
      <c r="M97" t="n">
        <v>15</v>
      </c>
      <c r="N97" t="inlineStr">
        <is>
          <t>15</t>
        </is>
      </c>
      <c r="O97" t="b">
        <v>1</v>
      </c>
      <c r="P97" t="inlineStr">
        <is>
          <t>rule</t>
        </is>
      </c>
      <c r="Q97" t="n">
        <v>78493</v>
      </c>
      <c r="R97" t="n">
        <v>78493</v>
      </c>
      <c r="S97" t="n">
        <v>14992</v>
      </c>
      <c r="T97" t="n">
        <v>12034</v>
      </c>
      <c r="U97" t="n">
        <v>78336</v>
      </c>
      <c r="V97" t="n">
        <v>1</v>
      </c>
      <c r="W97" t="n">
        <v>0</v>
      </c>
      <c r="X97" t="n">
        <v>153.8415710926056</v>
      </c>
      <c r="Y97" t="n">
        <v>0.01019379</v>
      </c>
      <c r="Z97" t="n">
        <v>0</v>
      </c>
    </row>
    <row r="98">
      <c r="A98" t="inlineStr">
        <is>
          <t>hardx3</t>
        </is>
      </c>
      <c r="B98" t="inlineStr">
        <is>
          <t>baseline</t>
        </is>
      </c>
      <c r="C98" t="inlineStr"/>
      <c r="D98" t="inlineStr">
        <is>
          <t>deepseek/deepseek-v4.1-flash</t>
        </is>
      </c>
      <c r="E98" t="n">
        <v>0</v>
      </c>
      <c r="F98" t="n">
        <v>1</v>
      </c>
      <c r="G98" t="inlineStr">
        <is>
          <t>num-3</t>
        </is>
      </c>
      <c r="H98" t="inlineStr">
        <is>
          <t>numeric</t>
        </is>
      </c>
      <c r="L98" t="inlineStr">
        <is>
          <t>Which service is listed as a runtime dependency by the largest number of other services?</t>
        </is>
      </c>
      <c r="M98" t="inlineStr">
        <is>
          <t>thumbnail-svc</t>
        </is>
      </c>
      <c r="N98" t="inlineStr">
        <is>
          <t>crawler-service, budget-engine, thumbnail-svc</t>
        </is>
      </c>
      <c r="O98" t="b">
        <v>0</v>
      </c>
      <c r="P98" t="inlineStr">
        <is>
          <t>judge</t>
        </is>
      </c>
      <c r="Q98" t="n">
        <v>78483</v>
      </c>
      <c r="R98" t="n">
        <v>78483</v>
      </c>
      <c r="S98" t="n">
        <v>13068</v>
      </c>
      <c r="T98" t="n">
        <v>11434</v>
      </c>
      <c r="U98" t="n">
        <v>0</v>
      </c>
      <c r="V98" t="n">
        <v>1</v>
      </c>
      <c r="W98" t="n">
        <v>0</v>
      </c>
      <c r="X98" t="n">
        <v>70.66873288154602</v>
      </c>
      <c r="Y98" t="n">
        <v>0.037265175</v>
      </c>
      <c r="Z98" t="n">
        <v>0</v>
      </c>
    </row>
    <row r="99">
      <c r="A99" t="inlineStr">
        <is>
          <t>hardx3</t>
        </is>
      </c>
      <c r="B99" t="inlineStr">
        <is>
          <t>baseline</t>
        </is>
      </c>
      <c r="C99" t="inlineStr"/>
      <c r="D99" t="inlineStr">
        <is>
          <t>deepseek/deepseek-v4.1-flash</t>
        </is>
      </c>
      <c r="E99" t="n">
        <v>0</v>
      </c>
      <c r="F99" t="n">
        <v>1</v>
      </c>
      <c r="G99" t="inlineStr">
        <is>
          <t>num-4</t>
        </is>
      </c>
      <c r="H99" t="inlineStr">
        <is>
          <t>numeric</t>
        </is>
      </c>
      <c r="L99" t="inlineStr">
        <is>
          <t>What is the duration in minutes of the longest single incident affecting a service whose primary datastore is Redis?</t>
        </is>
      </c>
      <c r="M99" t="n">
        <v>234</v>
      </c>
      <c r="N99" t="inlineStr">
        <is>
          <t>234</t>
        </is>
      </c>
      <c r="O99" t="b">
        <v>1</v>
      </c>
      <c r="P99" t="inlineStr">
        <is>
          <t>rule</t>
        </is>
      </c>
      <c r="Q99" t="n">
        <v>78489</v>
      </c>
      <c r="R99" t="n">
        <v>78489</v>
      </c>
      <c r="S99" t="n">
        <v>5838</v>
      </c>
      <c r="T99" t="n">
        <v>5791</v>
      </c>
      <c r="U99" t="n">
        <v>78336</v>
      </c>
      <c r="V99" t="n">
        <v>1</v>
      </c>
      <c r="W99" t="n">
        <v>0</v>
      </c>
      <c r="X99" t="n">
        <v>158.4374661445618</v>
      </c>
      <c r="Y99" t="n">
        <v>0.004003416</v>
      </c>
      <c r="Z99" t="n">
        <v>0</v>
      </c>
    </row>
    <row r="100">
      <c r="A100" t="inlineStr">
        <is>
          <t>hardx3</t>
        </is>
      </c>
      <c r="B100" t="inlineStr">
        <is>
          <t>baseline</t>
        </is>
      </c>
      <c r="C100" t="inlineStr"/>
      <c r="D100" t="inlineStr">
        <is>
          <t>deepseek/deepseek-v4.1-flash</t>
        </is>
      </c>
      <c r="E100" t="n">
        <v>0</v>
      </c>
      <c r="F100" t="n">
        <v>1</v>
      </c>
      <c r="G100" t="inlineStr">
        <is>
          <t>num-5</t>
        </is>
      </c>
      <c r="H100" t="inlineStr">
        <is>
          <t>numeric</t>
        </is>
      </c>
      <c r="L100" t="inlineStr">
        <is>
          <t>What is the combined replica count of all services owned by the Platform team (per the service overviews)?</t>
        </is>
      </c>
      <c r="M100" t="n">
        <v>168</v>
      </c>
      <c r="N100" t="inlineStr">
        <is>
          <t>136</t>
        </is>
      </c>
      <c r="O100" t="b">
        <v>0</v>
      </c>
      <c r="P100" t="inlineStr">
        <is>
          <t>rule</t>
        </is>
      </c>
      <c r="Q100" t="n">
        <v>78488</v>
      </c>
      <c r="R100" t="n">
        <v>78488</v>
      </c>
      <c r="S100" t="n">
        <v>4189</v>
      </c>
      <c r="T100" t="n">
        <v>3721</v>
      </c>
      <c r="U100" t="n">
        <v>78336</v>
      </c>
      <c r="V100" t="n">
        <v>1</v>
      </c>
      <c r="W100" t="n">
        <v>0</v>
      </c>
      <c r="X100" t="n">
        <v>40.92348790168762</v>
      </c>
      <c r="Y100" t="n">
        <v>0.00371124</v>
      </c>
      <c r="Z100" t="n">
        <v>0</v>
      </c>
    </row>
    <row r="101">
      <c r="A101" t="inlineStr">
        <is>
          <t>hardx3</t>
        </is>
      </c>
      <c r="B101" t="inlineStr">
        <is>
          <t>baseline</t>
        </is>
      </c>
      <c r="C101" t="inlineStr"/>
      <c r="D101" t="inlineStr">
        <is>
          <t>deepseek/deepseek-v4.1-flash</t>
        </is>
      </c>
      <c r="E101" t="n">
        <v>0</v>
      </c>
      <c r="F101" t="n">
        <v>1</v>
      </c>
      <c r="G101" t="inlineStr">
        <is>
          <t>prose-0</t>
        </is>
      </c>
      <c r="H101" t="inlineStr">
        <is>
          <t>prose</t>
        </is>
      </c>
      <c r="L101" t="inlineStr">
        <is>
          <t>In INC-2493, at what time (HH:MM) does the timeline record 'mitigation started'?</t>
        </is>
      </c>
      <c r="M101" t="inlineStr">
        <is>
          <t>22:35</t>
        </is>
      </c>
      <c r="N101" t="inlineStr">
        <is>
          <t>22:35</t>
        </is>
      </c>
      <c r="O101" t="b">
        <v>1</v>
      </c>
      <c r="P101" t="inlineStr">
        <is>
          <t>rule</t>
        </is>
      </c>
      <c r="Q101" t="n">
        <v>78491</v>
      </c>
      <c r="R101" t="n">
        <v>78491</v>
      </c>
      <c r="S101" t="n">
        <v>128</v>
      </c>
      <c r="T101" t="n">
        <v>101</v>
      </c>
      <c r="U101" t="n">
        <v>78336</v>
      </c>
      <c r="V101" t="n">
        <v>1</v>
      </c>
      <c r="W101" t="n">
        <v>0</v>
      </c>
      <c r="X101" t="n">
        <v>3.645339965820312</v>
      </c>
      <c r="Y101" t="n">
        <v>0.000577816</v>
      </c>
      <c r="Z101" t="n">
        <v>0</v>
      </c>
    </row>
    <row r="102">
      <c r="A102" t="inlineStr">
        <is>
          <t>hardx3</t>
        </is>
      </c>
      <c r="B102" t="inlineStr">
        <is>
          <t>baseline</t>
        </is>
      </c>
      <c r="C102" t="inlineStr"/>
      <c r="D102" t="inlineStr">
        <is>
          <t>deepseek/deepseek-v4.1-flash</t>
        </is>
      </c>
      <c r="E102" t="n">
        <v>0</v>
      </c>
      <c r="F102" t="n">
        <v>1</v>
      </c>
      <c r="G102" t="inlineStr">
        <is>
          <t>prose-1</t>
        </is>
      </c>
      <c r="H102" t="inlineStr">
        <is>
          <t>prose</t>
        </is>
      </c>
      <c r="L102" t="inlineStr">
        <is>
          <t>In INC-2968, at what time (HH:MM) does the timeline record 'on-call acknowledged'?</t>
        </is>
      </c>
      <c r="M102" t="inlineStr">
        <is>
          <t>08:59</t>
        </is>
      </c>
      <c r="N102" t="inlineStr">
        <is>
          <t>08:59</t>
        </is>
      </c>
      <c r="O102" t="b">
        <v>1</v>
      </c>
      <c r="P102" t="inlineStr">
        <is>
          <t>rule</t>
        </is>
      </c>
      <c r="Q102" t="n">
        <v>78492</v>
      </c>
      <c r="R102" t="n">
        <v>78492</v>
      </c>
      <c r="S102" t="n">
        <v>165</v>
      </c>
      <c r="T102" t="n">
        <v>137</v>
      </c>
      <c r="U102" t="n">
        <v>78336</v>
      </c>
      <c r="V102" t="n">
        <v>1</v>
      </c>
      <c r="W102" t="n">
        <v>0</v>
      </c>
      <c r="X102" t="n">
        <v>3.859394788742065</v>
      </c>
      <c r="Y102" t="n">
        <v>0.000600216</v>
      </c>
      <c r="Z102" t="n">
        <v>0</v>
      </c>
    </row>
    <row r="103">
      <c r="A103" t="inlineStr">
        <is>
          <t>hardx3</t>
        </is>
      </c>
      <c r="B103" t="inlineStr">
        <is>
          <t>baseline</t>
        </is>
      </c>
      <c r="C103" t="inlineStr"/>
      <c r="D103" t="inlineStr">
        <is>
          <t>deepseek/deepseek-v4.1-flash</t>
        </is>
      </c>
      <c r="E103" t="n">
        <v>0</v>
      </c>
      <c r="F103" t="n">
        <v>1</v>
      </c>
      <c r="G103" t="inlineStr">
        <is>
          <t>prose-2</t>
        </is>
      </c>
      <c r="H103" t="inlineStr">
        <is>
          <t>prose</t>
        </is>
      </c>
      <c r="L103" t="inlineStr">
        <is>
          <t>In INC-2437, how many minutes passed between the alert firing and the fix being deployed?</t>
        </is>
      </c>
      <c r="M103" t="n">
        <v>69</v>
      </c>
      <c r="N103" t="inlineStr">
        <is>
          <t>69</t>
        </is>
      </c>
      <c r="O103" t="b">
        <v>1</v>
      </c>
      <c r="P103" t="inlineStr">
        <is>
          <t>rule</t>
        </is>
      </c>
      <c r="Q103" t="n">
        <v>78487</v>
      </c>
      <c r="R103" t="n">
        <v>78487</v>
      </c>
      <c r="S103" t="n">
        <v>167</v>
      </c>
      <c r="T103" t="n">
        <v>138</v>
      </c>
      <c r="U103" t="n">
        <v>78336</v>
      </c>
      <c r="V103" t="n">
        <v>1</v>
      </c>
      <c r="W103" t="n">
        <v>0</v>
      </c>
      <c r="X103" t="n">
        <v>3.695677995681763</v>
      </c>
      <c r="Y103" t="n">
        <v>0.000600416</v>
      </c>
      <c r="Z103" t="n">
        <v>0</v>
      </c>
    </row>
    <row r="104">
      <c r="A104" t="inlineStr">
        <is>
          <t>hardx3</t>
        </is>
      </c>
      <c r="B104" t="inlineStr">
        <is>
          <t>baseline</t>
        </is>
      </c>
      <c r="C104" t="inlineStr"/>
      <c r="D104" t="inlineStr">
        <is>
          <t>deepseek/deepseek-v4.1-flash</t>
        </is>
      </c>
      <c r="E104" t="n">
        <v>0</v>
      </c>
      <c r="F104" t="n">
        <v>1</v>
      </c>
      <c r="G104" t="inlineStr">
        <is>
          <t>prose-3</t>
        </is>
      </c>
      <c r="H104" t="inlineStr">
        <is>
          <t>prose</t>
        </is>
      </c>
      <c r="L104" t="inlineStr">
        <is>
          <t>On which weekday does the Data team hold its weekly planning?</t>
        </is>
      </c>
      <c r="M104" t="inlineStr">
        <is>
          <t>Tuesday</t>
        </is>
      </c>
      <c r="N104" t="inlineStr">
        <is>
          <t>Tuesday</t>
        </is>
      </c>
      <c r="O104" t="b">
        <v>1</v>
      </c>
      <c r="P104" t="inlineStr">
        <is>
          <t>rule</t>
        </is>
      </c>
      <c r="Q104" t="n">
        <v>78479</v>
      </c>
      <c r="R104" t="n">
        <v>78479</v>
      </c>
      <c r="S104" t="n">
        <v>44</v>
      </c>
      <c r="T104" t="n">
        <v>26</v>
      </c>
      <c r="U104" t="n">
        <v>78336</v>
      </c>
      <c r="V104" t="n">
        <v>1</v>
      </c>
      <c r="W104" t="n">
        <v>0</v>
      </c>
      <c r="X104" t="n">
        <v>2.959641218185425</v>
      </c>
      <c r="Y104" t="n">
        <v>0.000525016</v>
      </c>
      <c r="Z104" t="n">
        <v>0</v>
      </c>
    </row>
    <row r="105">
      <c r="A105" t="inlineStr">
        <is>
          <t>hardx3</t>
        </is>
      </c>
      <c r="B105" t="inlineStr">
        <is>
          <t>baseline</t>
        </is>
      </c>
      <c r="C105" t="inlineStr"/>
      <c r="D105" t="inlineStr">
        <is>
          <t>deepseek/deepseek-v4.1-flash</t>
        </is>
      </c>
      <c r="E105" t="n">
        <v>0</v>
      </c>
      <c r="F105" t="n">
        <v>1</v>
      </c>
      <c r="G105" t="inlineStr">
        <is>
          <t>prose-4</t>
        </is>
      </c>
      <c r="H105" t="inlineStr">
        <is>
          <t>prose</t>
        </is>
      </c>
      <c r="L105" t="inlineStr">
        <is>
          <t>What impact did INC-2374 report: elevated error rates, latency spike, partial outage, or complete outage?</t>
        </is>
      </c>
      <c r="M105" t="inlineStr">
        <is>
          <t>latency spike</t>
        </is>
      </c>
      <c r="N105" t="inlineStr">
        <is>
          <t>latency spike</t>
        </is>
      </c>
      <c r="O105" t="b">
        <v>1</v>
      </c>
      <c r="P105" t="inlineStr">
        <is>
          <t>rule</t>
        </is>
      </c>
      <c r="Q105" t="n">
        <v>78490</v>
      </c>
      <c r="R105" t="n">
        <v>78490</v>
      </c>
      <c r="S105" t="n">
        <v>93</v>
      </c>
      <c r="T105" t="n">
        <v>68</v>
      </c>
      <c r="U105" t="n">
        <v>78336</v>
      </c>
      <c r="V105" t="n">
        <v>1</v>
      </c>
      <c r="W105" t="n">
        <v>0</v>
      </c>
      <c r="X105" t="n">
        <v>4.577262163162231</v>
      </c>
      <c r="Y105" t="n">
        <v>0.000556616</v>
      </c>
      <c r="Z105" t="n">
        <v>0</v>
      </c>
    </row>
    <row r="106">
      <c r="A106" t="inlineStr">
        <is>
          <t>hardx3</t>
        </is>
      </c>
      <c r="B106" t="inlineStr">
        <is>
          <t>baseline</t>
        </is>
      </c>
      <c r="C106" t="inlineStr"/>
      <c r="D106" t="inlineStr">
        <is>
          <t>deepseek/deepseek-v4.1-flash</t>
        </is>
      </c>
      <c r="E106" t="n">
        <v>0</v>
      </c>
      <c r="F106" t="n">
        <v>1</v>
      </c>
      <c r="G106" t="inlineStr">
        <is>
          <t>prose-5</t>
        </is>
      </c>
      <c r="H106" t="inlineStr">
        <is>
          <t>prose</t>
        </is>
      </c>
      <c r="L106" t="inlineStr">
        <is>
          <t>How many timeline entries does the report for INC-2057 contain?</t>
        </is>
      </c>
      <c r="M106" t="n">
        <v>7</v>
      </c>
      <c r="N106" t="inlineStr">
        <is>
          <t>7</t>
        </is>
      </c>
      <c r="O106" t="b">
        <v>1</v>
      </c>
      <c r="P106" t="inlineStr">
        <is>
          <t>rule</t>
        </is>
      </c>
      <c r="Q106" t="n">
        <v>78481</v>
      </c>
      <c r="R106" t="n">
        <v>78481</v>
      </c>
      <c r="S106" t="n">
        <v>121</v>
      </c>
      <c r="T106" t="n">
        <v>104</v>
      </c>
      <c r="U106" t="n">
        <v>78336</v>
      </c>
      <c r="V106" t="n">
        <v>1</v>
      </c>
      <c r="W106" t="n">
        <v>0</v>
      </c>
      <c r="X106" t="n">
        <v>4.411151885986328</v>
      </c>
      <c r="Y106" t="n">
        <v>0.0005716160000000001</v>
      </c>
      <c r="Z106" t="n">
        <v>0</v>
      </c>
    </row>
    <row r="107">
      <c r="A107" t="inlineStr">
        <is>
          <t>hardx3</t>
        </is>
      </c>
      <c r="B107" t="inlineStr">
        <is>
          <t>baseline</t>
        </is>
      </c>
      <c r="C107" t="inlineStr"/>
      <c r="D107" t="inlineStr">
        <is>
          <t>deepseek/deepseek-v4.1-flash</t>
        </is>
      </c>
      <c r="E107" t="n">
        <v>0</v>
      </c>
      <c r="F107" t="n">
        <v>1</v>
      </c>
      <c r="G107" t="inlineStr">
        <is>
          <t>temporal-0</t>
        </is>
      </c>
      <c r="H107" t="inlineStr">
        <is>
          <t>temporal</t>
        </is>
      </c>
      <c r="L107" t="inlineStr">
        <is>
          <t>As of today, which team owns export-core? Take any change records into account.</t>
        </is>
      </c>
      <c r="M107" t="inlineStr">
        <is>
          <t>Commerce</t>
        </is>
      </c>
      <c r="N107" t="inlineStr">
        <is>
          <t>Commerce</t>
        </is>
      </c>
      <c r="O107" t="b">
        <v>1</v>
      </c>
      <c r="P107" t="inlineStr">
        <is>
          <t>rule</t>
        </is>
      </c>
      <c r="Q107" t="n">
        <v>78484</v>
      </c>
      <c r="R107" t="n">
        <v>78484</v>
      </c>
      <c r="S107" t="n">
        <v>145</v>
      </c>
      <c r="T107" t="n">
        <v>77</v>
      </c>
      <c r="U107" t="n">
        <v>0</v>
      </c>
      <c r="V107" t="n">
        <v>1</v>
      </c>
      <c r="W107" t="n">
        <v>0</v>
      </c>
      <c r="X107" t="n">
        <v>9.495157957077026</v>
      </c>
      <c r="Y107" t="n">
        <v>0.0157838</v>
      </c>
      <c r="Z107" t="n">
        <v>0</v>
      </c>
    </row>
    <row r="108">
      <c r="A108" t="inlineStr">
        <is>
          <t>hardx3</t>
        </is>
      </c>
      <c r="B108" t="inlineStr">
        <is>
          <t>baseline</t>
        </is>
      </c>
      <c r="C108" t="inlineStr"/>
      <c r="D108" t="inlineStr">
        <is>
          <t>deepseek/deepseek-v4.1-flash</t>
        </is>
      </c>
      <c r="E108" t="n">
        <v>0</v>
      </c>
      <c r="F108" t="n">
        <v>1</v>
      </c>
      <c r="G108" t="inlineStr">
        <is>
          <t>temporal-1</t>
        </is>
      </c>
      <c r="H108" t="inlineStr">
        <is>
          <t>temporal</t>
        </is>
      </c>
      <c r="L108" t="inlineStr">
        <is>
          <t>As of today, which team owns the Health API? Take any change records into account.</t>
        </is>
      </c>
      <c r="M108" t="inlineStr">
        <is>
          <t>Data</t>
        </is>
      </c>
      <c r="N108" t="inlineStr">
        <is>
          <t>Data</t>
        </is>
      </c>
      <c r="O108" t="b">
        <v>1</v>
      </c>
      <c r="P108" t="inlineStr">
        <is>
          <t>rule</t>
        </is>
      </c>
      <c r="Q108" t="n">
        <v>78485</v>
      </c>
      <c r="R108" t="n">
        <v>78485</v>
      </c>
      <c r="S108" t="n">
        <v>252</v>
      </c>
      <c r="T108" t="n">
        <v>199</v>
      </c>
      <c r="U108" t="n">
        <v>0</v>
      </c>
      <c r="V108" t="n">
        <v>1</v>
      </c>
      <c r="W108" t="n">
        <v>0</v>
      </c>
      <c r="X108" t="n">
        <v>41.87004280090332</v>
      </c>
      <c r="Y108" t="n">
        <v>0.0238479</v>
      </c>
      <c r="Z108" t="n">
        <v>0</v>
      </c>
    </row>
    <row r="109">
      <c r="A109" t="inlineStr">
        <is>
          <t>hardx3</t>
        </is>
      </c>
      <c r="B109" t="inlineStr">
        <is>
          <t>baseline</t>
        </is>
      </c>
      <c r="C109" t="inlineStr"/>
      <c r="D109" t="inlineStr">
        <is>
          <t>deepseek/deepseek-v4.1-flash</t>
        </is>
      </c>
      <c r="E109" t="n">
        <v>0</v>
      </c>
      <c r="F109" t="n">
        <v>1</v>
      </c>
      <c r="G109" t="inlineStr">
        <is>
          <t>temporal-2</t>
        </is>
      </c>
      <c r="H109" t="inlineStr">
        <is>
          <t>temporal</t>
        </is>
      </c>
      <c r="L109" t="inlineStr">
        <is>
          <t>As of today, which team owns device-gateway? Take any change records into account.</t>
        </is>
      </c>
      <c r="M109" t="inlineStr">
        <is>
          <t>Commerce</t>
        </is>
      </c>
      <c r="N109" t="inlineStr">
        <is>
          <t>Commerce</t>
        </is>
      </c>
      <c r="O109" t="b">
        <v>1</v>
      </c>
      <c r="P109" t="inlineStr">
        <is>
          <t>rule</t>
        </is>
      </c>
      <c r="Q109" t="n">
        <v>78486</v>
      </c>
      <c r="R109" t="n">
        <v>78486</v>
      </c>
      <c r="S109" t="n">
        <v>253</v>
      </c>
      <c r="T109" t="n">
        <v>224</v>
      </c>
      <c r="U109" t="n">
        <v>78336</v>
      </c>
      <c r="V109" t="n">
        <v>1</v>
      </c>
      <c r="W109" t="n">
        <v>0</v>
      </c>
      <c r="X109" t="n">
        <v>7.880181074142456</v>
      </c>
      <c r="Y109" t="n">
        <v>0.000651816</v>
      </c>
      <c r="Z109" t="n">
        <v>0</v>
      </c>
    </row>
    <row r="110">
      <c r="A110" t="inlineStr">
        <is>
          <t>hardx3</t>
        </is>
      </c>
      <c r="B110" t="inlineStr">
        <is>
          <t>baseline</t>
        </is>
      </c>
      <c r="C110" t="inlineStr"/>
      <c r="D110" t="inlineStr">
        <is>
          <t>deepseek/deepseek-v4.1-flash</t>
        </is>
      </c>
      <c r="E110" t="n">
        <v>0</v>
      </c>
      <c r="F110" t="n">
        <v>1</v>
      </c>
      <c r="G110" t="inlineStr">
        <is>
          <t>temporal-3</t>
        </is>
      </c>
      <c r="H110" t="inlineStr">
        <is>
          <t>temporal</t>
        </is>
      </c>
      <c r="L110" t="inlineStr">
        <is>
          <t>Who is currently on call for vector-svc?</t>
        </is>
      </c>
      <c r="M110" t="inlineStr">
        <is>
          <t>Elena Okafor</t>
        </is>
      </c>
      <c r="N110" t="inlineStr">
        <is>
          <t>Elena Okafor</t>
        </is>
      </c>
      <c r="O110" t="b">
        <v>1</v>
      </c>
      <c r="P110" t="inlineStr">
        <is>
          <t>rule</t>
        </is>
      </c>
      <c r="Q110" t="n">
        <v>78477</v>
      </c>
      <c r="R110" t="n">
        <v>78477</v>
      </c>
      <c r="S110" t="n">
        <v>276</v>
      </c>
      <c r="T110" t="n">
        <v>215</v>
      </c>
      <c r="U110" t="n">
        <v>78336</v>
      </c>
      <c r="V110" t="n">
        <v>1</v>
      </c>
      <c r="W110" t="n">
        <v>0</v>
      </c>
      <c r="X110" t="n">
        <v>14.14448094367981</v>
      </c>
      <c r="Y110" t="n">
        <v>0.000663816</v>
      </c>
      <c r="Z110" t="n">
        <v>0</v>
      </c>
    </row>
    <row r="111">
      <c r="A111" t="inlineStr">
        <is>
          <t>hardx3</t>
        </is>
      </c>
      <c r="B111" t="inlineStr">
        <is>
          <t>baseline</t>
        </is>
      </c>
      <c r="C111" t="inlineStr"/>
      <c r="D111" t="inlineStr">
        <is>
          <t>deepseek/deepseek-v4.1-flash</t>
        </is>
      </c>
      <c r="E111" t="n">
        <v>0</v>
      </c>
      <c r="F111" t="n">
        <v>1</v>
      </c>
      <c r="G111" t="inlineStr">
        <is>
          <t>temporal-4</t>
        </is>
      </c>
      <c r="H111" t="inlineStr">
        <is>
          <t>temporal</t>
        </is>
      </c>
      <c r="L111" t="inlineStr">
        <is>
          <t>Who carried the pager for the Vector Service before CHG-300 took effect?</t>
        </is>
      </c>
      <c r="M111" t="inlineStr">
        <is>
          <t>Hannah Lindqvist</t>
        </is>
      </c>
      <c r="N111" t="inlineStr">
        <is>
          <t>Hannah Lindqvist</t>
        </is>
      </c>
      <c r="O111" t="b">
        <v>1</v>
      </c>
      <c r="P111" t="inlineStr">
        <is>
          <t>rule</t>
        </is>
      </c>
      <c r="Q111" t="n">
        <v>78484</v>
      </c>
      <c r="R111" t="n">
        <v>78484</v>
      </c>
      <c r="S111" t="n">
        <v>229</v>
      </c>
      <c r="T111" t="n">
        <v>171</v>
      </c>
      <c r="U111" t="n">
        <v>78336</v>
      </c>
      <c r="V111" t="n">
        <v>1</v>
      </c>
      <c r="W111" t="n">
        <v>0</v>
      </c>
      <c r="X111" t="n">
        <v>4.184489965438843</v>
      </c>
      <c r="Y111" t="n">
        <v>0.000637016</v>
      </c>
      <c r="Z111" t="n">
        <v>0</v>
      </c>
    </row>
    <row r="112">
      <c r="A112" t="inlineStr">
        <is>
          <t>hardx3</t>
        </is>
      </c>
      <c r="B112" t="inlineStr">
        <is>
          <t>baseline</t>
        </is>
      </c>
      <c r="C112" t="inlineStr"/>
      <c r="D112" t="inlineStr">
        <is>
          <t>deepseek/deepseek-v4.1-flash</t>
        </is>
      </c>
      <c r="E112" t="n">
        <v>0</v>
      </c>
      <c r="F112" t="n">
        <v>1</v>
      </c>
      <c r="G112" t="inlineStr">
        <is>
          <t>temporal-5</t>
        </is>
      </c>
      <c r="H112" t="inlineStr">
        <is>
          <t>temporal</t>
        </is>
      </c>
      <c r="L112" t="inlineStr">
        <is>
          <t>How many services does the Messaging team own today, after all change records are applied?</t>
        </is>
      </c>
      <c r="M112" t="n">
        <v>9</v>
      </c>
      <c r="N112" t="inlineStr">
        <is>
          <t>9</t>
        </is>
      </c>
      <c r="O112" t="b">
        <v>1</v>
      </c>
      <c r="P112" t="inlineStr">
        <is>
          <t>rule</t>
        </is>
      </c>
      <c r="Q112" t="n">
        <v>78485</v>
      </c>
      <c r="R112" t="n">
        <v>78485</v>
      </c>
      <c r="S112" t="n">
        <v>6217</v>
      </c>
      <c r="T112" t="n">
        <v>6103</v>
      </c>
      <c r="U112" t="n">
        <v>78336</v>
      </c>
      <c r="V112" t="n">
        <v>1</v>
      </c>
      <c r="W112" t="n">
        <v>0</v>
      </c>
      <c r="X112" t="n">
        <v>152.3256511688232</v>
      </c>
      <c r="Y112" t="n">
        <v>0.004230016</v>
      </c>
      <c r="Z112" t="n">
        <v>0</v>
      </c>
    </row>
    <row r="113">
      <c r="A113" t="inlineStr">
        <is>
          <t>hardx3</t>
        </is>
      </c>
      <c r="B113" t="inlineStr">
        <is>
          <t>baseline</t>
        </is>
      </c>
      <c r="C113" t="inlineStr"/>
      <c r="D113" t="inlineStr">
        <is>
          <t>deepseek/deepseek-v4.1-flash</t>
        </is>
      </c>
      <c r="E113" t="n">
        <v>0</v>
      </c>
      <c r="F113" t="n">
        <v>1</v>
      </c>
      <c r="G113" t="inlineStr">
        <is>
          <t>temporal-6</t>
        </is>
      </c>
      <c r="H113" t="inlineStr">
        <is>
          <t>temporal</t>
        </is>
      </c>
      <c r="L113" t="inlineStr">
        <is>
          <t>Which team owned the service affected by INC-2309 on the date of that incident?</t>
        </is>
      </c>
      <c r="M113" t="inlineStr">
        <is>
          <t>Platform</t>
        </is>
      </c>
      <c r="N113" t="inlineStr">
        <is>
          <t>Platform team</t>
        </is>
      </c>
      <c r="O113" t="b">
        <v>1</v>
      </c>
      <c r="P113" t="inlineStr">
        <is>
          <t>rule</t>
        </is>
      </c>
      <c r="Q113" t="n">
        <v>78485</v>
      </c>
      <c r="R113" t="n">
        <v>78485</v>
      </c>
      <c r="S113" t="n">
        <v>216</v>
      </c>
      <c r="T113" t="n">
        <v>153</v>
      </c>
      <c r="U113" t="n">
        <v>78336</v>
      </c>
      <c r="V113" t="n">
        <v>1</v>
      </c>
      <c r="W113" t="n">
        <v>0</v>
      </c>
      <c r="X113" t="n">
        <v>26.65476489067078</v>
      </c>
      <c r="Y113" t="n">
        <v>0.000629416</v>
      </c>
      <c r="Z113" t="n">
        <v>0</v>
      </c>
    </row>
    <row r="114">
      <c r="A114" t="inlineStr">
        <is>
          <t>hardx3</t>
        </is>
      </c>
      <c r="B114" t="inlineStr">
        <is>
          <t>baseline</t>
        </is>
      </c>
      <c r="C114" t="inlineStr"/>
      <c r="D114" t="inlineStr">
        <is>
          <t>deepseek/deepseek-v4.1-flash</t>
        </is>
      </c>
      <c r="E114" t="n">
        <v>0</v>
      </c>
      <c r="F114" t="n">
        <v>1</v>
      </c>
      <c r="G114" t="inlineStr">
        <is>
          <t>temporal-7</t>
        </is>
      </c>
      <c r="H114" t="inlineStr">
        <is>
          <t>temporal</t>
        </is>
      </c>
      <c r="L114" t="inlineStr">
        <is>
          <t>Which team owned the service affected by INC-2570 on the date of that incident?</t>
        </is>
      </c>
      <c r="M114" t="inlineStr">
        <is>
          <t>Growth</t>
        </is>
      </c>
      <c r="N114" t="inlineStr">
        <is>
          <t>Growth</t>
        </is>
      </c>
      <c r="O114" t="b">
        <v>1</v>
      </c>
      <c r="P114" t="inlineStr">
        <is>
          <t>rule</t>
        </is>
      </c>
      <c r="Q114" t="n">
        <v>78485</v>
      </c>
      <c r="R114" t="n">
        <v>78485</v>
      </c>
      <c r="S114" t="n">
        <v>422</v>
      </c>
      <c r="T114" t="n">
        <v>343</v>
      </c>
      <c r="U114" t="n">
        <v>0</v>
      </c>
      <c r="V114" t="n">
        <v>1</v>
      </c>
      <c r="W114" t="n">
        <v>0</v>
      </c>
      <c r="X114" t="n">
        <v>13.36401891708374</v>
      </c>
      <c r="Y114" t="n">
        <v>0.0159502</v>
      </c>
      <c r="Z114" t="n">
        <v>0</v>
      </c>
    </row>
    <row r="115">
      <c r="A115" t="inlineStr">
        <is>
          <t>hardx3</t>
        </is>
      </c>
      <c r="B115" t="inlineStr">
        <is>
          <t>baseline</t>
        </is>
      </c>
      <c r="C115" t="inlineStr"/>
      <c r="D115" t="inlineStr">
        <is>
          <t>deepseek/deepseek-v4.1-flash</t>
        </is>
      </c>
      <c r="E115" t="n">
        <v>0</v>
      </c>
      <c r="F115" t="n">
        <v>1</v>
      </c>
      <c r="G115" t="inlineStr">
        <is>
          <t>temporal-8</t>
        </is>
      </c>
      <c r="H115" t="inlineStr">
        <is>
          <t>temporal</t>
        </is>
      </c>
      <c r="L115" t="inlineStr">
        <is>
          <t>Which region is embed-svc deployed in now?</t>
        </is>
      </c>
      <c r="M115" t="inlineStr">
        <is>
          <t>us-east-1</t>
        </is>
      </c>
      <c r="N115" t="inlineStr">
        <is>
          <t>us-east-1</t>
        </is>
      </c>
      <c r="O115" t="b">
        <v>1</v>
      </c>
      <c r="P115" t="inlineStr">
        <is>
          <t>rule</t>
        </is>
      </c>
      <c r="Q115" t="n">
        <v>78477</v>
      </c>
      <c r="R115" t="n">
        <v>78477</v>
      </c>
      <c r="S115" t="n">
        <v>229</v>
      </c>
      <c r="T115" t="n">
        <v>171</v>
      </c>
      <c r="U115" t="n">
        <v>78336</v>
      </c>
      <c r="V115" t="n">
        <v>1</v>
      </c>
      <c r="W115" t="n">
        <v>0</v>
      </c>
      <c r="X115" t="n">
        <v>5.468390226364136</v>
      </c>
      <c r="Y115" t="n">
        <v>0.000635616</v>
      </c>
      <c r="Z115" t="n">
        <v>0</v>
      </c>
    </row>
    <row r="116">
      <c r="A116" t="inlineStr">
        <is>
          <t>hardx3</t>
        </is>
      </c>
      <c r="B116" t="inlineStr">
        <is>
          <t>baseline</t>
        </is>
      </c>
      <c r="C116" t="inlineStr"/>
      <c r="D116" t="inlineStr">
        <is>
          <t>z-ai/glm-5.3-flash</t>
        </is>
      </c>
      <c r="E116" t="n">
        <v>0</v>
      </c>
      <c r="F116" t="n">
        <v>1</v>
      </c>
      <c r="G116" t="inlineStr">
        <is>
          <t>conv-0/t1</t>
        </is>
      </c>
      <c r="H116" t="inlineStr">
        <is>
          <t>multiturn</t>
        </is>
      </c>
      <c r="I116" t="inlineStr">
        <is>
          <t>conv-0</t>
        </is>
      </c>
      <c r="J116" t="n">
        <v>1</v>
      </c>
      <c r="K116" t="n">
        <v>76850</v>
      </c>
      <c r="L116" t="inlineStr">
        <is>
          <t>What datastore does spell-engine use?</t>
        </is>
      </c>
      <c r="M116" t="inlineStr">
        <is>
          <t>Postgres</t>
        </is>
      </c>
      <c r="N116" t="inlineStr">
        <is>
          <t>Postgres</t>
        </is>
      </c>
      <c r="O116" t="b">
        <v>1</v>
      </c>
      <c r="P116" t="inlineStr">
        <is>
          <t>rule</t>
        </is>
      </c>
      <c r="Q116" t="n">
        <v>76850</v>
      </c>
      <c r="R116" t="n">
        <v>76850</v>
      </c>
      <c r="S116" t="n">
        <v>24</v>
      </c>
      <c r="T116" t="n">
        <v>4</v>
      </c>
      <c r="U116" t="n">
        <v>76800</v>
      </c>
      <c r="V116" t="n">
        <v>1</v>
      </c>
      <c r="W116" t="n">
        <v>0</v>
      </c>
      <c r="X116" t="n">
        <v>7.043220043182373</v>
      </c>
      <c r="Y116" t="n">
        <v>0.0015494</v>
      </c>
      <c r="Z116" t="n">
        <v>0</v>
      </c>
    </row>
    <row r="117">
      <c r="A117" t="inlineStr">
        <is>
          <t>hardx3</t>
        </is>
      </c>
      <c r="B117" t="inlineStr">
        <is>
          <t>baseline</t>
        </is>
      </c>
      <c r="C117" t="inlineStr"/>
      <c r="D117" t="inlineStr">
        <is>
          <t>z-ai/glm-5.3-flash</t>
        </is>
      </c>
      <c r="E117" t="n">
        <v>0</v>
      </c>
      <c r="F117" t="n">
        <v>1</v>
      </c>
      <c r="G117" t="inlineStr">
        <is>
          <t>conv-0/t2</t>
        </is>
      </c>
      <c r="H117" t="inlineStr">
        <is>
          <t>multiturn</t>
        </is>
      </c>
      <c r="I117" t="inlineStr">
        <is>
          <t>conv-0</t>
        </is>
      </c>
      <c r="J117" t="n">
        <v>2</v>
      </c>
      <c r="K117" t="n">
        <v>153730</v>
      </c>
      <c r="L117" t="inlineStr">
        <is>
          <t>Which team owns it?</t>
        </is>
      </c>
      <c r="M117" t="inlineStr">
        <is>
          <t>Search</t>
        </is>
      </c>
      <c r="N117" t="inlineStr">
        <is>
          <t>Search</t>
        </is>
      </c>
      <c r="O117" t="b">
        <v>1</v>
      </c>
      <c r="P117" t="inlineStr">
        <is>
          <t>rule</t>
        </is>
      </c>
      <c r="Q117" t="n">
        <v>76880</v>
      </c>
      <c r="R117" t="n">
        <v>76880</v>
      </c>
      <c r="S117" t="n">
        <v>26</v>
      </c>
      <c r="T117" t="n">
        <v>7</v>
      </c>
      <c r="U117" t="n">
        <v>76800</v>
      </c>
      <c r="V117" t="n">
        <v>1</v>
      </c>
      <c r="W117" t="n">
        <v>0</v>
      </c>
      <c r="X117" t="n">
        <v>1.407234191894531</v>
      </c>
      <c r="Y117" t="n">
        <v>0.0015531</v>
      </c>
      <c r="Z117" t="n">
        <v>0</v>
      </c>
    </row>
    <row r="118">
      <c r="A118" t="inlineStr">
        <is>
          <t>hardx3</t>
        </is>
      </c>
      <c r="B118" t="inlineStr">
        <is>
          <t>baseline</t>
        </is>
      </c>
      <c r="C118" t="inlineStr"/>
      <c r="D118" t="inlineStr">
        <is>
          <t>z-ai/glm-5.3-flash</t>
        </is>
      </c>
      <c r="E118" t="n">
        <v>0</v>
      </c>
      <c r="F118" t="n">
        <v>1</v>
      </c>
      <c r="G118" t="inlineStr">
        <is>
          <t>conv-0/t3</t>
        </is>
      </c>
      <c r="H118" t="inlineStr">
        <is>
          <t>multiturn</t>
        </is>
      </c>
      <c r="I118" t="inlineStr">
        <is>
          <t>conv-0</t>
        </is>
      </c>
      <c r="J118" t="n">
        <v>3</v>
      </c>
      <c r="K118" t="n">
        <v>230639</v>
      </c>
      <c r="L118" t="inlineStr">
        <is>
          <t>Who leads that team?</t>
        </is>
      </c>
      <c r="M118" t="inlineStr">
        <is>
          <t>Oliver Bell</t>
        </is>
      </c>
      <c r="N118" t="inlineStr">
        <is>
          <t>Oliver Bell</t>
        </is>
      </c>
      <c r="O118" t="b">
        <v>1</v>
      </c>
      <c r="P118" t="inlineStr">
        <is>
          <t>rule</t>
        </is>
      </c>
      <c r="Q118" t="n">
        <v>76909</v>
      </c>
      <c r="R118" t="n">
        <v>76909</v>
      </c>
      <c r="S118" t="n">
        <v>19</v>
      </c>
      <c r="T118" t="n">
        <v>1</v>
      </c>
      <c r="U118" t="n">
        <v>76864</v>
      </c>
      <c r="V118" t="n">
        <v>1</v>
      </c>
      <c r="W118" t="n">
        <v>0</v>
      </c>
      <c r="X118" t="n">
        <v>5.922089338302612</v>
      </c>
      <c r="Y118" t="n">
        <v>0.00154843</v>
      </c>
      <c r="Z118" t="n">
        <v>0</v>
      </c>
    </row>
    <row r="119">
      <c r="A119" t="inlineStr">
        <is>
          <t>hardx3</t>
        </is>
      </c>
      <c r="B119" t="inlineStr">
        <is>
          <t>baseline</t>
        </is>
      </c>
      <c r="C119" t="inlineStr"/>
      <c r="D119" t="inlineStr">
        <is>
          <t>z-ai/glm-5.3-flash</t>
        </is>
      </c>
      <c r="E119" t="n">
        <v>0</v>
      </c>
      <c r="F119" t="n">
        <v>1</v>
      </c>
      <c r="G119" t="inlineStr">
        <is>
          <t>conv-0/t4</t>
        </is>
      </c>
      <c r="H119" t="inlineStr">
        <is>
          <t>multiturn</t>
        </is>
      </c>
      <c r="I119" t="inlineStr">
        <is>
          <t>conv-0</t>
        </is>
      </c>
      <c r="J119" t="n">
        <v>4</v>
      </c>
      <c r="K119" t="n">
        <v>307591</v>
      </c>
      <c r="L119" t="inlineStr">
        <is>
          <t>How many SEV1 incidents have affected services owned by that team (per the service overviews)?</t>
        </is>
      </c>
      <c r="M119" t="n">
        <v>9</v>
      </c>
      <c r="N119" t="inlineStr">
        <is>
          <t>12</t>
        </is>
      </c>
      <c r="O119" t="b">
        <v>0</v>
      </c>
      <c r="P119" t="inlineStr">
        <is>
          <t>rule</t>
        </is>
      </c>
      <c r="Q119" t="n">
        <v>76952</v>
      </c>
      <c r="R119" t="n">
        <v>76952</v>
      </c>
      <c r="S119" t="n">
        <v>2104</v>
      </c>
      <c r="T119" t="n">
        <v>1854</v>
      </c>
      <c r="U119" t="n">
        <v>76864</v>
      </c>
      <c r="V119" t="n">
        <v>1</v>
      </c>
      <c r="W119" t="n">
        <v>0</v>
      </c>
      <c r="X119" t="n">
        <v>259.1717698574066</v>
      </c>
      <c r="Y119" t="n">
        <v>0.00228248</v>
      </c>
      <c r="Z119" t="n">
        <v>0</v>
      </c>
    </row>
    <row r="120">
      <c r="A120" t="inlineStr">
        <is>
          <t>hardx3</t>
        </is>
      </c>
      <c r="B120" t="inlineStr">
        <is>
          <t>baseline</t>
        </is>
      </c>
      <c r="C120" t="inlineStr"/>
      <c r="D120" t="inlineStr">
        <is>
          <t>z-ai/glm-5.3-flash</t>
        </is>
      </c>
      <c r="E120" t="n">
        <v>0</v>
      </c>
      <c r="F120" t="n">
        <v>1</v>
      </c>
      <c r="G120" t="inlineStr">
        <is>
          <t>conv-1/t1</t>
        </is>
      </c>
      <c r="H120" t="inlineStr">
        <is>
          <t>multiturn</t>
        </is>
      </c>
      <c r="I120" t="inlineStr">
        <is>
          <t>conv-1</t>
        </is>
      </c>
      <c r="J120" t="n">
        <v>1</v>
      </c>
      <c r="K120" t="n">
        <v>76854</v>
      </c>
      <c r="L120" t="inlineStr">
        <is>
          <t>Which service was primarily affected by INC-2563?</t>
        </is>
      </c>
      <c r="M120" t="inlineStr">
        <is>
          <t>edge-svc</t>
        </is>
      </c>
      <c r="N120" t="inlineStr">
        <is>
          <t>edge-svc</t>
        </is>
      </c>
      <c r="O120" t="b">
        <v>1</v>
      </c>
      <c r="P120" t="inlineStr">
        <is>
          <t>rule</t>
        </is>
      </c>
      <c r="Q120" t="n">
        <v>76854</v>
      </c>
      <c r="R120" t="n">
        <v>76854</v>
      </c>
      <c r="S120" t="n">
        <v>216</v>
      </c>
      <c r="T120" t="n">
        <v>189</v>
      </c>
      <c r="U120" t="n">
        <v>73728</v>
      </c>
      <c r="V120" t="n">
        <v>1</v>
      </c>
      <c r="W120" t="n">
        <v>0</v>
      </c>
      <c r="X120" t="n">
        <v>3.019070863723755</v>
      </c>
      <c r="Y120" t="n">
        <v>0.00278874</v>
      </c>
      <c r="Z120" t="n">
        <v>0</v>
      </c>
    </row>
    <row r="121">
      <c r="A121" t="inlineStr">
        <is>
          <t>hardx3</t>
        </is>
      </c>
      <c r="B121" t="inlineStr">
        <is>
          <t>baseline</t>
        </is>
      </c>
      <c r="C121" t="inlineStr"/>
      <c r="D121" t="inlineStr">
        <is>
          <t>z-ai/glm-5.3-flash</t>
        </is>
      </c>
      <c r="E121" t="n">
        <v>0</v>
      </c>
      <c r="F121" t="n">
        <v>1</v>
      </c>
      <c r="G121" t="inlineStr">
        <is>
          <t>conv-1/t2</t>
        </is>
      </c>
      <c r="H121" t="inlineStr">
        <is>
          <t>multiturn</t>
        </is>
      </c>
      <c r="I121" t="inlineStr">
        <is>
          <t>conv-1</t>
        </is>
      </c>
      <c r="J121" t="n">
        <v>2</v>
      </c>
      <c r="K121" t="n">
        <v>153760</v>
      </c>
      <c r="L121" t="inlineStr">
        <is>
          <t>What was its root cause?</t>
        </is>
      </c>
      <c r="M121" t="inlineStr">
        <is>
          <t>configuration error</t>
        </is>
      </c>
      <c r="N121" t="inlineStr">
        <is>
          <t>configuration error</t>
        </is>
      </c>
      <c r="O121" t="b">
        <v>1</v>
      </c>
      <c r="P121" t="inlineStr">
        <is>
          <t>rule</t>
        </is>
      </c>
      <c r="Q121" t="n">
        <v>76906</v>
      </c>
      <c r="R121" t="n">
        <v>76906</v>
      </c>
      <c r="S121" t="n">
        <v>89</v>
      </c>
      <c r="T121" t="n">
        <v>77</v>
      </c>
      <c r="U121" t="n">
        <v>73728</v>
      </c>
      <c r="V121" t="n">
        <v>1</v>
      </c>
      <c r="W121" t="n">
        <v>0</v>
      </c>
      <c r="X121" t="n">
        <v>2.230031967163086</v>
      </c>
      <c r="Y121" t="n">
        <v>0.00273304</v>
      </c>
      <c r="Z121" t="n">
        <v>0</v>
      </c>
    </row>
    <row r="122">
      <c r="A122" t="inlineStr">
        <is>
          <t>hardx3</t>
        </is>
      </c>
      <c r="B122" t="inlineStr">
        <is>
          <t>baseline</t>
        </is>
      </c>
      <c r="C122" t="inlineStr"/>
      <c r="D122" t="inlineStr">
        <is>
          <t>z-ai/glm-5.3-flash</t>
        </is>
      </c>
      <c r="E122" t="n">
        <v>0</v>
      </c>
      <c r="F122" t="n">
        <v>1</v>
      </c>
      <c r="G122" t="inlineStr">
        <is>
          <t>conv-1/t3</t>
        </is>
      </c>
      <c r="H122" t="inlineStr">
        <is>
          <t>multiturn</t>
        </is>
      </c>
      <c r="I122" t="inlineStr">
        <is>
          <t>conv-1</t>
        </is>
      </c>
      <c r="J122" t="n">
        <v>3</v>
      </c>
      <c r="K122" t="n">
        <v>230707</v>
      </c>
      <c r="L122" t="inlineStr">
        <is>
          <t>How many other incident reports list the same root cause?</t>
        </is>
      </c>
      <c r="M122" t="n">
        <v>27</v>
      </c>
      <c r="N122" t="inlineStr">
        <is>
          <t>30</t>
        </is>
      </c>
      <c r="O122" t="b">
        <v>0</v>
      </c>
      <c r="P122" t="inlineStr">
        <is>
          <t>rule</t>
        </is>
      </c>
      <c r="Q122" t="n">
        <v>76947</v>
      </c>
      <c r="R122" t="n">
        <v>76947</v>
      </c>
      <c r="S122" t="n">
        <v>15562</v>
      </c>
      <c r="T122" t="n">
        <v>10489</v>
      </c>
      <c r="U122" t="n">
        <v>73728</v>
      </c>
      <c r="V122" t="n">
        <v>1</v>
      </c>
      <c r="W122" t="n">
        <v>0</v>
      </c>
      <c r="X122" t="n">
        <v>54.75281095504761</v>
      </c>
      <c r="Y122" t="n">
        <v>0.01047569</v>
      </c>
      <c r="Z122" t="n">
        <v>0</v>
      </c>
    </row>
    <row r="123">
      <c r="A123" t="inlineStr">
        <is>
          <t>hardx3</t>
        </is>
      </c>
      <c r="B123" t="inlineStr">
        <is>
          <t>baseline</t>
        </is>
      </c>
      <c r="C123" t="inlineStr"/>
      <c r="D123" t="inlineStr">
        <is>
          <t>z-ai/glm-5.3-flash</t>
        </is>
      </c>
      <c r="E123" t="n">
        <v>0</v>
      </c>
      <c r="F123" t="n">
        <v>1</v>
      </c>
      <c r="G123" t="inlineStr">
        <is>
          <t>conv-1/t4</t>
        </is>
      </c>
      <c r="H123" t="inlineStr">
        <is>
          <t>multiturn</t>
        </is>
      </c>
      <c r="I123" t="inlineStr">
        <is>
          <t>conv-1</t>
        </is>
      </c>
      <c r="J123" t="n">
        <v>4</v>
      </c>
      <c r="K123" t="n">
        <v>307885</v>
      </c>
      <c r="L123" t="inlineStr">
        <is>
          <t>Of those other reports, which incident lasted the longest?</t>
        </is>
      </c>
      <c r="M123" t="inlineStr">
        <is>
          <t>INC-2988</t>
        </is>
      </c>
      <c r="N123" t="inlineStr">
        <is>
          <t>INC-2988</t>
        </is>
      </c>
      <c r="O123" t="b">
        <v>1</v>
      </c>
      <c r="P123" t="inlineStr">
        <is>
          <t>rule</t>
        </is>
      </c>
      <c r="Q123" t="n">
        <v>77178</v>
      </c>
      <c r="R123" t="n">
        <v>77178</v>
      </c>
      <c r="S123" t="n">
        <v>779</v>
      </c>
      <c r="T123" t="n">
        <v>606</v>
      </c>
      <c r="U123" t="n">
        <v>73728</v>
      </c>
      <c r="V123" t="n">
        <v>1</v>
      </c>
      <c r="W123" t="n">
        <v>0</v>
      </c>
      <c r="X123" t="n">
        <v>6.663145303726196</v>
      </c>
      <c r="Y123" t="n">
        <v>0.00311884</v>
      </c>
      <c r="Z123" t="n">
        <v>0</v>
      </c>
    </row>
    <row r="124">
      <c r="A124" t="inlineStr">
        <is>
          <t>hardx3</t>
        </is>
      </c>
      <c r="B124" t="inlineStr">
        <is>
          <t>baseline</t>
        </is>
      </c>
      <c r="C124" t="inlineStr"/>
      <c r="D124" t="inlineStr">
        <is>
          <t>z-ai/glm-5.3-flash</t>
        </is>
      </c>
      <c r="E124" t="n">
        <v>0</v>
      </c>
      <c r="F124" t="n">
        <v>1</v>
      </c>
      <c r="G124" t="inlineStr">
        <is>
          <t>conv-2/t1</t>
        </is>
      </c>
      <c r="H124" t="inlineStr">
        <is>
          <t>multiturn</t>
        </is>
      </c>
      <c r="I124" t="inlineStr">
        <is>
          <t>conv-2</t>
        </is>
      </c>
      <c r="J124" t="n">
        <v>1</v>
      </c>
      <c r="K124" t="n">
        <v>76860</v>
      </c>
      <c r="L124" t="inlineStr">
        <is>
          <t>How many services are deployed in eu-west-1 according to their service overviews?</t>
        </is>
      </c>
      <c r="M124" t="n">
        <v>29</v>
      </c>
      <c r="N124" t="inlineStr">
        <is>
          <t>27</t>
        </is>
      </c>
      <c r="O124" t="b">
        <v>0</v>
      </c>
      <c r="P124" t="inlineStr">
        <is>
          <t>rule</t>
        </is>
      </c>
      <c r="Q124" t="n">
        <v>76860</v>
      </c>
      <c r="R124" t="n">
        <v>76860</v>
      </c>
      <c r="S124" t="n">
        <v>5443</v>
      </c>
      <c r="T124" t="n">
        <v>4424</v>
      </c>
      <c r="U124" t="n">
        <v>64448</v>
      </c>
      <c r="V124" t="n">
        <v>1</v>
      </c>
      <c r="W124" t="n">
        <v>0</v>
      </c>
      <c r="X124" t="n">
        <v>157.4761672019958</v>
      </c>
      <c r="Y124" t="n">
        <v>0.003910044</v>
      </c>
      <c r="Z124" t="n">
        <v>0</v>
      </c>
    </row>
    <row r="125">
      <c r="A125" t="inlineStr">
        <is>
          <t>hardx3</t>
        </is>
      </c>
      <c r="B125" t="inlineStr">
        <is>
          <t>baseline</t>
        </is>
      </c>
      <c r="C125" t="inlineStr"/>
      <c r="D125" t="inlineStr">
        <is>
          <t>z-ai/glm-5.3-flash</t>
        </is>
      </c>
      <c r="E125" t="n">
        <v>0</v>
      </c>
      <c r="F125" t="n">
        <v>1</v>
      </c>
      <c r="G125" t="inlineStr">
        <is>
          <t>conv-2/t2</t>
        </is>
      </c>
      <c r="H125" t="inlineStr">
        <is>
          <t>multiturn</t>
        </is>
      </c>
      <c r="I125" t="inlineStr">
        <is>
          <t>conv-2</t>
        </is>
      </c>
      <c r="J125" t="n">
        <v>2</v>
      </c>
      <c r="K125" t="n">
        <v>153857</v>
      </c>
      <c r="L125" t="inlineStr">
        <is>
          <t>How many of those are written in Java?</t>
        </is>
      </c>
      <c r="M125" t="n">
        <v>7</v>
      </c>
      <c r="N125" t="inlineStr">
        <is>
          <t>7</t>
        </is>
      </c>
      <c r="O125" t="b">
        <v>1</v>
      </c>
      <c r="P125" t="inlineStr">
        <is>
          <t>rule</t>
        </is>
      </c>
      <c r="Q125" t="n">
        <v>76997</v>
      </c>
      <c r="R125" t="n">
        <v>76997</v>
      </c>
      <c r="S125" t="n">
        <v>1267</v>
      </c>
      <c r="T125" t="n">
        <v>1036</v>
      </c>
      <c r="U125" t="n">
        <v>64448</v>
      </c>
      <c r="V125" t="n">
        <v>1</v>
      </c>
      <c r="W125" t="n">
        <v>0</v>
      </c>
      <c r="X125" t="n">
        <v>22.43062686920166</v>
      </c>
      <c r="Y125" t="n">
        <v>0.002669574</v>
      </c>
      <c r="Z125" t="n">
        <v>0</v>
      </c>
    </row>
    <row r="126">
      <c r="A126" t="inlineStr">
        <is>
          <t>hardx3</t>
        </is>
      </c>
      <c r="B126" t="inlineStr">
        <is>
          <t>baseline</t>
        </is>
      </c>
      <c r="C126" t="inlineStr"/>
      <c r="D126" t="inlineStr">
        <is>
          <t>z-ai/glm-5.3-flash</t>
        </is>
      </c>
      <c r="E126" t="n">
        <v>0</v>
      </c>
      <c r="F126" t="n">
        <v>1</v>
      </c>
      <c r="G126" t="inlineStr">
        <is>
          <t>conv-2/t3</t>
        </is>
      </c>
      <c r="H126" t="inlineStr">
        <is>
          <t>multiturn</t>
        </is>
      </c>
      <c r="I126" t="inlineStr">
        <is>
          <t>conv-2</t>
        </is>
      </c>
      <c r="J126" t="n">
        <v>3</v>
      </c>
      <c r="K126" t="n">
        <v>230970</v>
      </c>
      <c r="L126" t="inlineStr">
        <is>
          <t>List them.</t>
        </is>
      </c>
      <c r="M126" t="inlineStr">
        <is>
          <t>["cdn-core", "device-gateway", "lake-daemon", "oauth-service", "parser-svc", "survey-service", "tracing-service"]</t>
        </is>
      </c>
      <c r="N126" t="inlineStr">
        <is>
          <t>tracing-service, lake-daemon, cdn-core, parser-svc, survey-service, device-gateway, oauth-service</t>
        </is>
      </c>
      <c r="O126" t="b">
        <v>1</v>
      </c>
      <c r="P126" t="inlineStr">
        <is>
          <t>rule</t>
        </is>
      </c>
      <c r="Q126" t="n">
        <v>77113</v>
      </c>
      <c r="R126" t="n">
        <v>77113</v>
      </c>
      <c r="S126" t="n">
        <v>110</v>
      </c>
      <c r="T126" t="n">
        <v>47</v>
      </c>
      <c r="U126" t="n">
        <v>76800</v>
      </c>
      <c r="V126" t="n">
        <v>1</v>
      </c>
      <c r="W126" t="n">
        <v>0</v>
      </c>
      <c r="X126" t="n">
        <v>2.472537755966187</v>
      </c>
      <c r="Y126" t="n">
        <v>0.00144357</v>
      </c>
      <c r="Z126" t="n">
        <v>0</v>
      </c>
    </row>
    <row r="127">
      <c r="A127" t="inlineStr">
        <is>
          <t>hardx3</t>
        </is>
      </c>
      <c r="B127" t="inlineStr">
        <is>
          <t>baseline</t>
        </is>
      </c>
      <c r="C127" t="inlineStr"/>
      <c r="D127" t="inlineStr">
        <is>
          <t>z-ai/glm-5.3-flash</t>
        </is>
      </c>
      <c r="E127" t="n">
        <v>0</v>
      </c>
      <c r="F127" t="n">
        <v>1</v>
      </c>
      <c r="G127" t="inlineStr">
        <is>
          <t>conv-2/t4</t>
        </is>
      </c>
      <c r="H127" t="inlineStr">
        <is>
          <t>multiturn</t>
        </is>
      </c>
      <c r="I127" t="inlineStr">
        <is>
          <t>conv-2</t>
        </is>
      </c>
      <c r="J127" t="n">
        <v>4</v>
      </c>
      <c r="K127" t="n">
        <v>308160</v>
      </c>
      <c r="L127" t="inlineStr">
        <is>
          <t>Which of them has the most replicas?</t>
        </is>
      </c>
      <c r="M127" t="inlineStr">
        <is>
          <t>device-gateway</t>
        </is>
      </c>
      <c r="N127" t="inlineStr">
        <is>
          <t>device-gateway (21 replicas)</t>
        </is>
      </c>
      <c r="O127" t="b">
        <v>1</v>
      </c>
      <c r="P127" t="inlineStr">
        <is>
          <t>rule</t>
        </is>
      </c>
      <c r="Q127" t="n">
        <v>77190</v>
      </c>
      <c r="R127" t="n">
        <v>77190</v>
      </c>
      <c r="S127" t="n">
        <v>231</v>
      </c>
      <c r="T127" t="n">
        <v>159</v>
      </c>
      <c r="U127" t="n">
        <v>76800</v>
      </c>
      <c r="V127" t="n">
        <v>1</v>
      </c>
      <c r="W127" t="n">
        <v>0</v>
      </c>
      <c r="X127" t="n">
        <v>4.93720817565918</v>
      </c>
      <c r="Y127" t="n">
        <v>0.0014868</v>
      </c>
      <c r="Z127" t="n">
        <v>0</v>
      </c>
    </row>
    <row r="128">
      <c r="A128" t="inlineStr">
        <is>
          <t>hardx3</t>
        </is>
      </c>
      <c r="B128" t="inlineStr">
        <is>
          <t>baseline</t>
        </is>
      </c>
      <c r="C128" t="inlineStr"/>
      <c r="D128" t="inlineStr">
        <is>
          <t>z-ai/glm-5.3-flash</t>
        </is>
      </c>
      <c r="E128" t="n">
        <v>0</v>
      </c>
      <c r="F128" t="n">
        <v>1</v>
      </c>
      <c r="G128" t="inlineStr">
        <is>
          <t>conv-3/t1</t>
        </is>
      </c>
      <c r="H128" t="inlineStr">
        <is>
          <t>multiturn</t>
        </is>
      </c>
      <c r="I128" t="inlineStr">
        <is>
          <t>conv-3</t>
        </is>
      </c>
      <c r="J128" t="n">
        <v>1</v>
      </c>
      <c r="K128" t="n">
        <v>76859</v>
      </c>
      <c r="L128" t="inlineStr">
        <is>
          <t>Which team is listed as the owner on the service overview for kyc-engine?</t>
        </is>
      </c>
      <c r="M128" t="inlineStr">
        <is>
          <t>Identity</t>
        </is>
      </c>
      <c r="N128" t="inlineStr">
        <is>
          <t>Identity</t>
        </is>
      </c>
      <c r="O128" t="b">
        <v>1</v>
      </c>
      <c r="P128" t="inlineStr">
        <is>
          <t>rule</t>
        </is>
      </c>
      <c r="Q128" t="n">
        <v>76859</v>
      </c>
      <c r="R128" t="n">
        <v>76859</v>
      </c>
      <c r="S128" t="n">
        <v>269</v>
      </c>
      <c r="T128" t="n">
        <v>253</v>
      </c>
      <c r="U128" t="n">
        <v>73728</v>
      </c>
      <c r="V128" t="n">
        <v>1</v>
      </c>
      <c r="W128" t="n">
        <v>0</v>
      </c>
      <c r="X128" t="n">
        <v>3.177964925765991</v>
      </c>
      <c r="Y128" t="n">
        <v>0.00281599</v>
      </c>
      <c r="Z128" t="n">
        <v>0</v>
      </c>
    </row>
    <row r="129">
      <c r="A129" t="inlineStr">
        <is>
          <t>hardx3</t>
        </is>
      </c>
      <c r="B129" t="inlineStr">
        <is>
          <t>baseline</t>
        </is>
      </c>
      <c r="C129" t="inlineStr"/>
      <c r="D129" t="inlineStr">
        <is>
          <t>z-ai/glm-5.3-flash</t>
        </is>
      </c>
      <c r="E129" t="n">
        <v>0</v>
      </c>
      <c r="F129" t="n">
        <v>1</v>
      </c>
      <c r="G129" t="inlineStr">
        <is>
          <t>conv-3/t2</t>
        </is>
      </c>
      <c r="H129" t="inlineStr">
        <is>
          <t>multiturn</t>
        </is>
      </c>
      <c r="I129" t="inlineStr">
        <is>
          <t>conv-3</t>
        </is>
      </c>
      <c r="J129" t="n">
        <v>2</v>
      </c>
      <c r="K129" t="n">
        <v>153787</v>
      </c>
      <c r="L129" t="inlineStr">
        <is>
          <t>Has that ownership changed according to any change record? Answer yes or no.</t>
        </is>
      </c>
      <c r="M129" t="inlineStr">
        <is>
          <t>yes</t>
        </is>
      </c>
      <c r="N129" t="inlineStr">
        <is>
          <t>Yes</t>
        </is>
      </c>
      <c r="O129" t="b">
        <v>1</v>
      </c>
      <c r="P129" t="inlineStr">
        <is>
          <t>rule</t>
        </is>
      </c>
      <c r="Q129" t="n">
        <v>76928</v>
      </c>
      <c r="R129" t="n">
        <v>76928</v>
      </c>
      <c r="S129" t="n">
        <v>178</v>
      </c>
      <c r="T129" t="n">
        <v>122</v>
      </c>
      <c r="U129" t="n">
        <v>73728</v>
      </c>
      <c r="V129" t="n">
        <v>1</v>
      </c>
      <c r="W129" t="n">
        <v>0</v>
      </c>
      <c r="X129" t="n">
        <v>2.662415981292725</v>
      </c>
      <c r="Y129" t="n">
        <v>0.00278084</v>
      </c>
      <c r="Z129" t="n">
        <v>0</v>
      </c>
    </row>
    <row r="130">
      <c r="A130" t="inlineStr">
        <is>
          <t>hardx3</t>
        </is>
      </c>
      <c r="B130" t="inlineStr">
        <is>
          <t>baseline</t>
        </is>
      </c>
      <c r="C130" t="inlineStr"/>
      <c r="D130" t="inlineStr">
        <is>
          <t>z-ai/glm-5.3-flash</t>
        </is>
      </c>
      <c r="E130" t="n">
        <v>0</v>
      </c>
      <c r="F130" t="n">
        <v>1</v>
      </c>
      <c r="G130" t="inlineStr">
        <is>
          <t>conv-3/t3</t>
        </is>
      </c>
      <c r="H130" t="inlineStr">
        <is>
          <t>multiturn</t>
        </is>
      </c>
      <c r="I130" t="inlineStr">
        <is>
          <t>conv-3</t>
        </is>
      </c>
      <c r="J130" t="n">
        <v>3</v>
      </c>
      <c r="K130" t="n">
        <v>230777</v>
      </c>
      <c r="L130" t="inlineStr">
        <is>
          <t>Which team owns it now?</t>
        </is>
      </c>
      <c r="M130" t="inlineStr">
        <is>
          <t>Growth</t>
        </is>
      </c>
      <c r="N130" t="inlineStr">
        <is>
          <t>Growth</t>
        </is>
      </c>
      <c r="O130" t="b">
        <v>1</v>
      </c>
      <c r="P130" t="inlineStr">
        <is>
          <t>rule</t>
        </is>
      </c>
      <c r="Q130" t="n">
        <v>76990</v>
      </c>
      <c r="R130" t="n">
        <v>76990</v>
      </c>
      <c r="S130" t="n">
        <v>104</v>
      </c>
      <c r="T130" t="n">
        <v>57</v>
      </c>
      <c r="U130" t="n">
        <v>73728</v>
      </c>
      <c r="V130" t="n">
        <v>1</v>
      </c>
      <c r="W130" t="n">
        <v>0</v>
      </c>
      <c r="X130" t="n">
        <v>2.868775844573975</v>
      </c>
      <c r="Y130" t="n">
        <v>0.00275314</v>
      </c>
      <c r="Z130" t="n">
        <v>0</v>
      </c>
    </row>
    <row r="131">
      <c r="A131" t="inlineStr">
        <is>
          <t>hardx3</t>
        </is>
      </c>
      <c r="B131" t="inlineStr">
        <is>
          <t>baseline</t>
        </is>
      </c>
      <c r="C131" t="inlineStr"/>
      <c r="D131" t="inlineStr">
        <is>
          <t>z-ai/glm-5.3-flash</t>
        </is>
      </c>
      <c r="E131" t="n">
        <v>0</v>
      </c>
      <c r="F131" t="n">
        <v>1</v>
      </c>
      <c r="G131" t="inlineStr">
        <is>
          <t>conv-3/t4</t>
        </is>
      </c>
      <c r="H131" t="inlineStr">
        <is>
          <t>multiturn</t>
        </is>
      </c>
      <c r="I131" t="inlineStr">
        <is>
          <t>conv-3</t>
        </is>
      </c>
      <c r="J131" t="n">
        <v>4</v>
      </c>
      <c r="K131" t="n">
        <v>307825</v>
      </c>
      <c r="L131" t="inlineStr">
        <is>
          <t>What Slack channel reaches that team?</t>
        </is>
      </c>
      <c r="M131" t="inlineStr">
        <is>
          <t>#growth-dev</t>
        </is>
      </c>
      <c r="N131" t="inlineStr">
        <is>
          <t>#growth-dev</t>
        </is>
      </c>
      <c r="O131" t="b">
        <v>1</v>
      </c>
      <c r="P131" t="inlineStr">
        <is>
          <t>rule</t>
        </is>
      </c>
      <c r="Q131" t="n">
        <v>77048</v>
      </c>
      <c r="R131" t="n">
        <v>77048</v>
      </c>
      <c r="S131" t="n">
        <v>60</v>
      </c>
      <c r="T131" t="n">
        <v>38</v>
      </c>
      <c r="U131" t="n">
        <v>73728</v>
      </c>
      <c r="V131" t="n">
        <v>1</v>
      </c>
      <c r="W131" t="n">
        <v>0</v>
      </c>
      <c r="X131" t="n">
        <v>1.945464134216309</v>
      </c>
      <c r="Y131" t="n">
        <v>0.00273984</v>
      </c>
      <c r="Z131" t="n">
        <v>0</v>
      </c>
    </row>
    <row r="132">
      <c r="A132" t="inlineStr">
        <is>
          <t>hardx3</t>
        </is>
      </c>
      <c r="B132" t="inlineStr">
        <is>
          <t>baseline</t>
        </is>
      </c>
      <c r="C132" t="inlineStr"/>
      <c r="D132" t="inlineStr">
        <is>
          <t>z-ai/glm-5.3-flash</t>
        </is>
      </c>
      <c r="E132" t="n">
        <v>0</v>
      </c>
      <c r="F132" t="n">
        <v>1</v>
      </c>
      <c r="G132" t="inlineStr">
        <is>
          <t>conv-4/t1</t>
        </is>
      </c>
      <c r="H132" t="inlineStr">
        <is>
          <t>multiturn</t>
        </is>
      </c>
      <c r="I132" t="inlineStr">
        <is>
          <t>conv-4</t>
        </is>
      </c>
      <c r="J132" t="n">
        <v>1</v>
      </c>
      <c r="K132" t="n">
        <v>76852</v>
      </c>
      <c r="L132" t="inlineStr">
        <is>
          <t>What port does the Statement API listen on?</t>
        </is>
      </c>
      <c r="M132" t="n">
        <v>9944</v>
      </c>
      <c r="N132" t="inlineStr">
        <is>
          <t>9944</t>
        </is>
      </c>
      <c r="O132" t="b">
        <v>1</v>
      </c>
      <c r="P132" t="inlineStr">
        <is>
          <t>rule</t>
        </is>
      </c>
      <c r="Q132" t="n">
        <v>76852</v>
      </c>
      <c r="R132" t="n">
        <v>76852</v>
      </c>
      <c r="S132" t="n">
        <v>130</v>
      </c>
      <c r="T132" t="n">
        <v>115</v>
      </c>
      <c r="U132" t="n">
        <v>73728</v>
      </c>
      <c r="V132" t="n">
        <v>1</v>
      </c>
      <c r="W132" t="n">
        <v>0</v>
      </c>
      <c r="X132" t="n">
        <v>2.628247976303101</v>
      </c>
      <c r="Y132" t="n">
        <v>0.00274544</v>
      </c>
      <c r="Z132" t="n">
        <v>0</v>
      </c>
    </row>
    <row r="133">
      <c r="A133" t="inlineStr">
        <is>
          <t>hardx3</t>
        </is>
      </c>
      <c r="B133" t="inlineStr">
        <is>
          <t>baseline</t>
        </is>
      </c>
      <c r="C133" t="inlineStr"/>
      <c r="D133" t="inlineStr">
        <is>
          <t>z-ai/glm-5.3-flash</t>
        </is>
      </c>
      <c r="E133" t="n">
        <v>0</v>
      </c>
      <c r="F133" t="n">
        <v>1</v>
      </c>
      <c r="G133" t="inlineStr">
        <is>
          <t>conv-4/t2</t>
        </is>
      </c>
      <c r="H133" t="inlineStr">
        <is>
          <t>multiturn</t>
        </is>
      </c>
      <c r="I133" t="inlineStr">
        <is>
          <t>conv-4</t>
        </is>
      </c>
      <c r="J133" t="n">
        <v>2</v>
      </c>
      <c r="K133" t="n">
        <v>153751</v>
      </c>
      <c r="L133" t="inlineStr">
        <is>
          <t>What are its runtime dependencies?</t>
        </is>
      </c>
      <c r="M133" t="inlineStr">
        <is>
          <t>["cdn-core"]</t>
        </is>
      </c>
      <c r="N133" t="inlineStr">
        <is>
          <t>cdn-core</t>
        </is>
      </c>
      <c r="O133" t="b">
        <v>1</v>
      </c>
      <c r="P133" t="inlineStr">
        <is>
          <t>rule</t>
        </is>
      </c>
      <c r="Q133" t="n">
        <v>76899</v>
      </c>
      <c r="R133" t="n">
        <v>76899</v>
      </c>
      <c r="S133" t="n">
        <v>58</v>
      </c>
      <c r="T133" t="n">
        <v>43</v>
      </c>
      <c r="U133" t="n">
        <v>73728</v>
      </c>
      <c r="V133" t="n">
        <v>1</v>
      </c>
      <c r="W133" t="n">
        <v>0</v>
      </c>
      <c r="X133" t="n">
        <v>2.787971019744873</v>
      </c>
      <c r="Y133" t="n">
        <v>0.00271649</v>
      </c>
      <c r="Z133" t="n">
        <v>0</v>
      </c>
    </row>
    <row r="134">
      <c r="A134" t="inlineStr">
        <is>
          <t>hardx3</t>
        </is>
      </c>
      <c r="B134" t="inlineStr">
        <is>
          <t>baseline</t>
        </is>
      </c>
      <c r="C134" t="inlineStr"/>
      <c r="D134" t="inlineStr">
        <is>
          <t>z-ai/glm-5.3-flash</t>
        </is>
      </c>
      <c r="E134" t="n">
        <v>0</v>
      </c>
      <c r="F134" t="n">
        <v>1</v>
      </c>
      <c r="G134" t="inlineStr">
        <is>
          <t>conv-4/t3</t>
        </is>
      </c>
      <c r="H134" t="inlineStr">
        <is>
          <t>multiturn</t>
        </is>
      </c>
      <c r="I134" t="inlineStr">
        <is>
          <t>conv-4</t>
        </is>
      </c>
      <c r="J134" t="n">
        <v>3</v>
      </c>
      <c r="K134" t="n">
        <v>230693</v>
      </c>
      <c r="L134" t="inlineStr">
        <is>
          <t>Which team owns the first listed one, per its service overview?</t>
        </is>
      </c>
      <c r="M134" t="inlineStr">
        <is>
          <t>Data</t>
        </is>
      </c>
      <c r="N134" t="inlineStr">
        <is>
          <t>Growth</t>
        </is>
      </c>
      <c r="O134" t="b">
        <v>0</v>
      </c>
      <c r="P134" t="inlineStr">
        <is>
          <t>rule</t>
        </is>
      </c>
      <c r="Q134" t="n">
        <v>76942</v>
      </c>
      <c r="R134" t="n">
        <v>76942</v>
      </c>
      <c r="S134" t="n">
        <v>280</v>
      </c>
      <c r="T134" t="n">
        <v>318</v>
      </c>
      <c r="U134" t="n">
        <v>73728</v>
      </c>
      <c r="V134" t="n">
        <v>1</v>
      </c>
      <c r="W134" t="n">
        <v>0</v>
      </c>
      <c r="X134" t="n">
        <v>2.959892988204956</v>
      </c>
      <c r="Y134" t="n">
        <v>0.00283394</v>
      </c>
      <c r="Z134" t="n">
        <v>0</v>
      </c>
    </row>
    <row r="135">
      <c r="A135" t="inlineStr">
        <is>
          <t>hardx3</t>
        </is>
      </c>
      <c r="B135" t="inlineStr">
        <is>
          <t>baseline</t>
        </is>
      </c>
      <c r="C135" t="inlineStr"/>
      <c r="D135" t="inlineStr">
        <is>
          <t>z-ai/glm-5.3-flash</t>
        </is>
      </c>
      <c r="E135" t="n">
        <v>0</v>
      </c>
      <c r="F135" t="n">
        <v>1</v>
      </c>
      <c r="G135" t="inlineStr">
        <is>
          <t>conv-4/t4</t>
        </is>
      </c>
      <c r="H135" t="inlineStr">
        <is>
          <t>multiturn</t>
        </is>
      </c>
      <c r="I135" t="inlineStr">
        <is>
          <t>conv-4</t>
        </is>
      </c>
      <c r="J135" t="n">
        <v>4</v>
      </c>
      <c r="K135" t="n">
        <v>307674</v>
      </c>
      <c r="L135" t="inlineStr">
        <is>
          <t>Who is the on-call engineer for that dependency according to its service overview?</t>
        </is>
      </c>
      <c r="M135" t="inlineStr">
        <is>
          <t>Jonas Costa</t>
        </is>
      </c>
      <c r="N135" t="inlineStr">
        <is>
          <t>Jonas Costa</t>
        </is>
      </c>
      <c r="O135" t="b">
        <v>1</v>
      </c>
      <c r="P135" t="inlineStr">
        <is>
          <t>rule</t>
        </is>
      </c>
      <c r="Q135" t="n">
        <v>76981</v>
      </c>
      <c r="R135" t="n">
        <v>76981</v>
      </c>
      <c r="S135" t="n">
        <v>167</v>
      </c>
      <c r="T135" t="n">
        <v>165</v>
      </c>
      <c r="U135" t="n">
        <v>73728</v>
      </c>
      <c r="V135" t="n">
        <v>1</v>
      </c>
      <c r="W135" t="n">
        <v>0</v>
      </c>
      <c r="X135" t="n">
        <v>3.282371044158936</v>
      </c>
      <c r="Y135" t="n">
        <v>0.00278329</v>
      </c>
      <c r="Z135" t="n">
        <v>0</v>
      </c>
    </row>
    <row r="136">
      <c r="A136" t="inlineStr">
        <is>
          <t>hardx3</t>
        </is>
      </c>
      <c r="B136" t="inlineStr">
        <is>
          <t>baseline</t>
        </is>
      </c>
      <c r="C136" t="inlineStr"/>
      <c r="D136" t="inlineStr">
        <is>
          <t>z-ai/glm-5.3-flash</t>
        </is>
      </c>
      <c r="E136" t="n">
        <v>0</v>
      </c>
      <c r="F136" t="n">
        <v>1</v>
      </c>
      <c r="G136" t="inlineStr">
        <is>
          <t>conv-5/t1</t>
        </is>
      </c>
      <c r="H136" t="inlineStr">
        <is>
          <t>multiturn</t>
        </is>
      </c>
      <c r="I136" t="inlineStr">
        <is>
          <t>conv-5</t>
        </is>
      </c>
      <c r="J136" t="n">
        <v>1</v>
      </c>
      <c r="K136" t="n">
        <v>76873</v>
      </c>
      <c r="L136" t="inlineStr">
        <is>
          <t>Which service appears as the primary affected service in the most incident reports? If several are tied, pick the one whose canonical name comes first alphabetically.</t>
        </is>
      </c>
      <c r="M136" t="inlineStr">
        <is>
          <t>payout-engine</t>
        </is>
      </c>
      <c r="N136" t="inlineStr">
        <is>
          <t>payout-engine</t>
        </is>
      </c>
      <c r="O136" t="b">
        <v>1</v>
      </c>
      <c r="P136" t="inlineStr">
        <is>
          <t>rule</t>
        </is>
      </c>
      <c r="Q136" t="n">
        <v>76873</v>
      </c>
      <c r="R136" t="n">
        <v>76873</v>
      </c>
      <c r="S136" t="n">
        <v>50173</v>
      </c>
      <c r="T136" t="n">
        <v>34742</v>
      </c>
      <c r="U136" t="n">
        <v>73728</v>
      </c>
      <c r="V136" t="n">
        <v>1</v>
      </c>
      <c r="W136" t="n">
        <v>0</v>
      </c>
      <c r="X136" t="n">
        <v>180.1355030536652</v>
      </c>
      <c r="Y136" t="n">
        <v>0.02777009</v>
      </c>
      <c r="Z136" t="n">
        <v>0</v>
      </c>
    </row>
    <row r="137">
      <c r="A137" t="inlineStr">
        <is>
          <t>hardx3</t>
        </is>
      </c>
      <c r="B137" t="inlineStr">
        <is>
          <t>baseline</t>
        </is>
      </c>
      <c r="C137" t="inlineStr"/>
      <c r="D137" t="inlineStr">
        <is>
          <t>z-ai/glm-5.3-flash</t>
        </is>
      </c>
      <c r="E137" t="n">
        <v>0</v>
      </c>
      <c r="F137" t="n">
        <v>1</v>
      </c>
      <c r="G137" t="inlineStr">
        <is>
          <t>conv-5/t2</t>
        </is>
      </c>
      <c r="H137" t="inlineStr">
        <is>
          <t>multiturn</t>
        </is>
      </c>
      <c r="I137" t="inlineStr">
        <is>
          <t>conv-5</t>
        </is>
      </c>
      <c r="J137" t="n">
        <v>2</v>
      </c>
      <c r="K137" t="n">
        <v>153872</v>
      </c>
      <c r="L137" t="inlineStr">
        <is>
          <t>What is its total incident duration in minutes?</t>
        </is>
      </c>
      <c r="M137" t="n">
        <v>657</v>
      </c>
      <c r="N137" t="inlineStr">
        <is>
          <t>657</t>
        </is>
      </c>
      <c r="O137" t="b">
        <v>1</v>
      </c>
      <c r="P137" t="inlineStr">
        <is>
          <t>rule</t>
        </is>
      </c>
      <c r="Q137" t="n">
        <v>76999</v>
      </c>
      <c r="R137" t="n">
        <v>76999</v>
      </c>
      <c r="S137" t="n">
        <v>483</v>
      </c>
      <c r="T137" t="n">
        <v>319</v>
      </c>
      <c r="U137" t="n">
        <v>73728</v>
      </c>
      <c r="V137" t="n">
        <v>1</v>
      </c>
      <c r="W137" t="n">
        <v>0</v>
      </c>
      <c r="X137" t="n">
        <v>3.637902975082397</v>
      </c>
      <c r="Y137" t="n">
        <v>0.00294399</v>
      </c>
      <c r="Z137" t="n">
        <v>0</v>
      </c>
    </row>
    <row r="138">
      <c r="A138" t="inlineStr">
        <is>
          <t>hardx3</t>
        </is>
      </c>
      <c r="B138" t="inlineStr">
        <is>
          <t>baseline</t>
        </is>
      </c>
      <c r="C138" t="inlineStr"/>
      <c r="D138" t="inlineStr">
        <is>
          <t>z-ai/glm-5.3-flash</t>
        </is>
      </c>
      <c r="E138" t="n">
        <v>0</v>
      </c>
      <c r="F138" t="n">
        <v>1</v>
      </c>
      <c r="G138" t="inlineStr">
        <is>
          <t>conv-5/t3</t>
        </is>
      </c>
      <c r="H138" t="inlineStr">
        <is>
          <t>multiturn</t>
        </is>
      </c>
      <c r="I138" t="inlineStr">
        <is>
          <t>conv-5</t>
        </is>
      </c>
      <c r="J138" t="n">
        <v>3</v>
      </c>
      <c r="K138" t="n">
        <v>230976</v>
      </c>
      <c r="L138" t="inlineStr">
        <is>
          <t>Which region is it deployed in according to its service overview?</t>
        </is>
      </c>
      <c r="M138" t="inlineStr">
        <is>
          <t>us-east-1</t>
        </is>
      </c>
      <c r="N138" t="inlineStr">
        <is>
          <t>us-east-1</t>
        </is>
      </c>
      <c r="O138" t="b">
        <v>1</v>
      </c>
      <c r="P138" t="inlineStr">
        <is>
          <t>rule</t>
        </is>
      </c>
      <c r="Q138" t="n">
        <v>77104</v>
      </c>
      <c r="R138" t="n">
        <v>77104</v>
      </c>
      <c r="S138" t="n">
        <v>74</v>
      </c>
      <c r="T138" t="n">
        <v>53</v>
      </c>
      <c r="U138" t="n">
        <v>73728</v>
      </c>
      <c r="V138" t="n">
        <v>1</v>
      </c>
      <c r="W138" t="n">
        <v>0</v>
      </c>
      <c r="X138" t="n">
        <v>2.223429203033447</v>
      </c>
      <c r="Y138" t="n">
        <v>0.00275524</v>
      </c>
      <c r="Z138" t="n">
        <v>0</v>
      </c>
    </row>
    <row r="139">
      <c r="A139" t="inlineStr">
        <is>
          <t>hardx3</t>
        </is>
      </c>
      <c r="B139" t="inlineStr">
        <is>
          <t>baseline</t>
        </is>
      </c>
      <c r="C139" t="inlineStr"/>
      <c r="D139" t="inlineStr">
        <is>
          <t>z-ai/glm-5.3-flash</t>
        </is>
      </c>
      <c r="E139" t="n">
        <v>0</v>
      </c>
      <c r="F139" t="n">
        <v>1</v>
      </c>
      <c r="G139" t="inlineStr">
        <is>
          <t>conv-5/t4</t>
        </is>
      </c>
      <c r="H139" t="inlineStr">
        <is>
          <t>multiturn</t>
        </is>
      </c>
      <c r="I139" t="inlineStr">
        <is>
          <t>conv-5</t>
        </is>
      </c>
      <c r="J139" t="n">
        <v>4</v>
      </c>
      <c r="K139" t="n">
        <v>308123</v>
      </c>
      <c r="L139" t="inlineStr">
        <is>
          <t>And which team owns it according to that overview?</t>
        </is>
      </c>
      <c r="M139" t="inlineStr">
        <is>
          <t>Data</t>
        </is>
      </c>
      <c r="N139" t="inlineStr">
        <is>
          <t>Data</t>
        </is>
      </c>
      <c r="O139" t="b">
        <v>1</v>
      </c>
      <c r="P139" t="inlineStr">
        <is>
          <t>rule</t>
        </is>
      </c>
      <c r="Q139" t="n">
        <v>77147</v>
      </c>
      <c r="R139" t="n">
        <v>77147</v>
      </c>
      <c r="S139" t="n">
        <v>50</v>
      </c>
      <c r="T139" t="n">
        <v>33</v>
      </c>
      <c r="U139" t="n">
        <v>73728</v>
      </c>
      <c r="V139" t="n">
        <v>1</v>
      </c>
      <c r="W139" t="n">
        <v>0</v>
      </c>
      <c r="X139" t="n">
        <v>2.227243185043335</v>
      </c>
      <c r="Y139" t="n">
        <v>0.00274969</v>
      </c>
      <c r="Z139" t="n">
        <v>0</v>
      </c>
    </row>
    <row r="140">
      <c r="A140" t="inlineStr">
        <is>
          <t>hardx3</t>
        </is>
      </c>
      <c r="B140" t="inlineStr">
        <is>
          <t>baseline</t>
        </is>
      </c>
      <c r="C140" t="inlineStr"/>
      <c r="D140" t="inlineStr">
        <is>
          <t>z-ai/glm-5.3-flash</t>
        </is>
      </c>
      <c r="E140" t="n">
        <v>0</v>
      </c>
      <c r="F140" t="n">
        <v>1</v>
      </c>
      <c r="G140" t="inlineStr">
        <is>
          <t>distract-0</t>
        </is>
      </c>
      <c r="H140" t="inlineStr">
        <is>
          <t>distractor</t>
        </is>
      </c>
      <c r="L140" t="inlineStr">
        <is>
          <t>How many incident reports have lake-daemon as the primary affected service?</t>
        </is>
      </c>
      <c r="M140" t="n">
        <v>1</v>
      </c>
      <c r="N140" t="inlineStr">
        <is>
          <t>1</t>
        </is>
      </c>
      <c r="O140" t="b">
        <v>1</v>
      </c>
      <c r="P140" t="inlineStr">
        <is>
          <t>rule</t>
        </is>
      </c>
      <c r="Q140" t="n">
        <v>76857</v>
      </c>
      <c r="R140" t="n">
        <v>76857</v>
      </c>
      <c r="S140" t="n">
        <v>8048</v>
      </c>
      <c r="T140" t="n">
        <v>5093</v>
      </c>
      <c r="U140" t="n">
        <v>73728</v>
      </c>
      <c r="V140" t="n">
        <v>1</v>
      </c>
      <c r="W140" t="n">
        <v>0</v>
      </c>
      <c r="X140" t="n">
        <v>34.73255681991577</v>
      </c>
      <c r="Y140" t="n">
        <v>0.00670519</v>
      </c>
      <c r="Z140" t="n">
        <v>0</v>
      </c>
    </row>
    <row r="141">
      <c r="A141" t="inlineStr">
        <is>
          <t>hardx3</t>
        </is>
      </c>
      <c r="B141" t="inlineStr">
        <is>
          <t>baseline</t>
        </is>
      </c>
      <c r="C141" t="inlineStr"/>
      <c r="D141" t="inlineStr">
        <is>
          <t>z-ai/glm-5.3-flash</t>
        </is>
      </c>
      <c r="E141" t="n">
        <v>0</v>
      </c>
      <c r="F141" t="n">
        <v>1</v>
      </c>
      <c r="G141" t="inlineStr">
        <is>
          <t>distract-1</t>
        </is>
      </c>
      <c r="H141" t="inlineStr">
        <is>
          <t>distractor</t>
        </is>
      </c>
      <c r="L141" t="inlineStr">
        <is>
          <t>How many incident reports have the Index API as the primary affected service?</t>
        </is>
      </c>
      <c r="M141" t="n">
        <v>0</v>
      </c>
      <c r="N141" t="inlineStr">
        <is>
          <t>0</t>
        </is>
      </c>
      <c r="O141" t="b">
        <v>1</v>
      </c>
      <c r="P141" t="inlineStr">
        <is>
          <t>rule</t>
        </is>
      </c>
      <c r="Q141" t="n">
        <v>76857</v>
      </c>
      <c r="R141" t="n">
        <v>76857</v>
      </c>
      <c r="S141" t="n">
        <v>4282</v>
      </c>
      <c r="T141" t="n">
        <v>3166</v>
      </c>
      <c r="U141" t="n">
        <v>73728</v>
      </c>
      <c r="V141" t="n">
        <v>1</v>
      </c>
      <c r="W141" t="n">
        <v>0</v>
      </c>
      <c r="X141" t="n">
        <v>18.48743104934692</v>
      </c>
      <c r="Y141" t="n">
        <v>0.00482219</v>
      </c>
      <c r="Z141" t="n">
        <v>0</v>
      </c>
    </row>
    <row r="142">
      <c r="A142" t="inlineStr">
        <is>
          <t>hardx3</t>
        </is>
      </c>
      <c r="B142" t="inlineStr">
        <is>
          <t>baseline</t>
        </is>
      </c>
      <c r="C142" t="inlineStr"/>
      <c r="D142" t="inlineStr">
        <is>
          <t>z-ai/glm-5.3-flash</t>
        </is>
      </c>
      <c r="E142" t="n">
        <v>0</v>
      </c>
      <c r="F142" t="n">
        <v>1</v>
      </c>
      <c r="G142" t="inlineStr">
        <is>
          <t>distract-2</t>
        </is>
      </c>
      <c r="H142" t="inlineStr">
        <is>
          <t>distractor</t>
        </is>
      </c>
      <c r="L142" t="inlineStr">
        <is>
          <t>In how many incident reports is warehouse-core mentioned only as collateral impact rather than as the primary affected service?</t>
        </is>
      </c>
      <c r="M142" t="n">
        <v>1</v>
      </c>
      <c r="N142" t="inlineStr">
        <is>
          <t>1</t>
        </is>
      </c>
      <c r="O142" t="b">
        <v>1</v>
      </c>
      <c r="P142" t="inlineStr">
        <is>
          <t>rule</t>
        </is>
      </c>
      <c r="Q142" t="n">
        <v>76864</v>
      </c>
      <c r="R142" t="n">
        <v>76864</v>
      </c>
      <c r="S142" t="n">
        <v>99</v>
      </c>
      <c r="T142" t="n">
        <v>42</v>
      </c>
      <c r="U142" t="n">
        <v>76800</v>
      </c>
      <c r="V142" t="n">
        <v>1</v>
      </c>
      <c r="W142" t="n">
        <v>0</v>
      </c>
      <c r="X142" t="n">
        <v>12.00730919837952</v>
      </c>
      <c r="Y142" t="n">
        <v>0.00157705</v>
      </c>
      <c r="Z142" t="n">
        <v>0</v>
      </c>
    </row>
    <row r="143">
      <c r="A143" t="inlineStr">
        <is>
          <t>hardx3</t>
        </is>
      </c>
      <c r="B143" t="inlineStr">
        <is>
          <t>baseline</t>
        </is>
      </c>
      <c r="C143" t="inlineStr"/>
      <c r="D143" t="inlineStr">
        <is>
          <t>z-ai/glm-5.3-flash</t>
        </is>
      </c>
      <c r="E143" t="n">
        <v>0</v>
      </c>
      <c r="F143" t="n">
        <v>1</v>
      </c>
      <c r="G143" t="inlineStr">
        <is>
          <t>distract-3</t>
        </is>
      </c>
      <c r="H143" t="inlineStr">
        <is>
          <t>distractor</t>
        </is>
      </c>
      <c r="L143" t="inlineStr">
        <is>
          <t>Which service was the primary affected service in INC-3152?</t>
        </is>
      </c>
      <c r="M143" t="inlineStr">
        <is>
          <t>rollout-daemon</t>
        </is>
      </c>
      <c r="N143" t="inlineStr">
        <is>
          <t>rollout-daemon</t>
        </is>
      </c>
      <c r="O143" t="b">
        <v>1</v>
      </c>
      <c r="P143" t="inlineStr">
        <is>
          <t>rule</t>
        </is>
      </c>
      <c r="Q143" t="n">
        <v>76856</v>
      </c>
      <c r="R143" t="n">
        <v>76856</v>
      </c>
      <c r="S143" t="n">
        <v>27</v>
      </c>
      <c r="T143" t="n">
        <v>1</v>
      </c>
      <c r="U143" t="n">
        <v>76800</v>
      </c>
      <c r="V143" t="n">
        <v>1</v>
      </c>
      <c r="W143" t="n">
        <v>0</v>
      </c>
      <c r="X143" t="n">
        <v>8.719730138778687</v>
      </c>
      <c r="Y143" t="n">
        <v>0.00155105</v>
      </c>
      <c r="Z143" t="n">
        <v>0</v>
      </c>
    </row>
    <row r="144">
      <c r="A144" t="inlineStr">
        <is>
          <t>hardx3</t>
        </is>
      </c>
      <c r="B144" t="inlineStr">
        <is>
          <t>baseline</t>
        </is>
      </c>
      <c r="C144" t="inlineStr"/>
      <c r="D144" t="inlineStr">
        <is>
          <t>z-ai/glm-5.3-flash</t>
        </is>
      </c>
      <c r="E144" t="n">
        <v>0</v>
      </c>
      <c r="F144" t="n">
        <v>1</v>
      </c>
      <c r="G144" t="inlineStr">
        <is>
          <t>distract-4</t>
        </is>
      </c>
      <c r="H144" t="inlineStr">
        <is>
          <t>distractor</t>
        </is>
      </c>
      <c r="L144" t="inlineStr">
        <is>
          <t>What is the total duration in minutes of incidents where the Quota Service was the primary affected service (exclude reports where it was only collateral)?</t>
        </is>
      </c>
      <c r="M144" t="n">
        <v>343</v>
      </c>
      <c r="N144" t="inlineStr">
        <is>
          <t>343</t>
        </is>
      </c>
      <c r="O144" t="b">
        <v>1</v>
      </c>
      <c r="P144" t="inlineStr">
        <is>
          <t>rule</t>
        </is>
      </c>
      <c r="Q144" t="n">
        <v>76871</v>
      </c>
      <c r="R144" t="n">
        <v>76871</v>
      </c>
      <c r="S144" t="n">
        <v>684</v>
      </c>
      <c r="T144" t="n">
        <v>550</v>
      </c>
      <c r="U144" t="n">
        <v>73728</v>
      </c>
      <c r="V144" t="n">
        <v>1</v>
      </c>
      <c r="W144" t="n">
        <v>0</v>
      </c>
      <c r="X144" t="n">
        <v>5.449605226516724</v>
      </c>
      <c r="Y144" t="n">
        <v>0.00302529</v>
      </c>
      <c r="Z144" t="n">
        <v>0</v>
      </c>
    </row>
    <row r="145">
      <c r="A145" t="inlineStr">
        <is>
          <t>hardx3</t>
        </is>
      </c>
      <c r="B145" t="inlineStr">
        <is>
          <t>baseline</t>
        </is>
      </c>
      <c r="C145" t="inlineStr"/>
      <c r="D145" t="inlineStr">
        <is>
          <t>z-ai/glm-5.3-flash</t>
        </is>
      </c>
      <c r="E145" t="n">
        <v>0</v>
      </c>
      <c r="F145" t="n">
        <v>1</v>
      </c>
      <c r="G145" t="inlineStr">
        <is>
          <t>distract-5</t>
        </is>
      </c>
      <c r="H145" t="inlineStr">
        <is>
          <t>distractor</t>
        </is>
      </c>
      <c r="L145" t="inlineStr">
        <is>
          <t>Which services were named as collateral impact in incident reports whose root cause was 'network partition'?</t>
        </is>
      </c>
      <c r="M145" t="inlineStr">
        <is>
          <t>["oauth-service", "orders-daemon", "ranker-api"]</t>
        </is>
      </c>
      <c r="N145" t="inlineStr">
        <is>
          <t>ranker-api, Orders Service, oauth-service</t>
        </is>
      </c>
      <c r="O145" t="b">
        <v>0</v>
      </c>
      <c r="P145" t="inlineStr">
        <is>
          <t>rule</t>
        </is>
      </c>
      <c r="Q145" t="n">
        <v>76861</v>
      </c>
      <c r="R145" t="n">
        <v>76861</v>
      </c>
      <c r="S145" t="n">
        <v>4509</v>
      </c>
      <c r="T145" t="n">
        <v>4319</v>
      </c>
      <c r="U145" t="n">
        <v>73728</v>
      </c>
      <c r="V145" t="n">
        <v>1</v>
      </c>
      <c r="W145" t="n">
        <v>0</v>
      </c>
      <c r="X145" t="n">
        <v>21.60077118873596</v>
      </c>
      <c r="Y145" t="n">
        <v>0.00493629</v>
      </c>
      <c r="Z145" t="n">
        <v>0</v>
      </c>
    </row>
    <row r="146">
      <c r="A146" t="inlineStr">
        <is>
          <t>hardx3</t>
        </is>
      </c>
      <c r="B146" t="inlineStr">
        <is>
          <t>baseline</t>
        </is>
      </c>
      <c r="C146" t="inlineStr"/>
      <c r="D146" t="inlineStr">
        <is>
          <t>z-ai/glm-5.3-flash</t>
        </is>
      </c>
      <c r="E146" t="n">
        <v>0</v>
      </c>
      <c r="F146" t="n">
        <v>1</v>
      </c>
      <c r="G146" t="inlineStr">
        <is>
          <t>neg-0</t>
        </is>
      </c>
      <c r="H146" t="inlineStr">
        <is>
          <t>negation</t>
        </is>
      </c>
      <c r="L146" t="inlineStr">
        <is>
          <t>Which services owned by the Search team (per the service overviews) have never been the primary affected service in any incident report?</t>
        </is>
      </c>
      <c r="M146" t="inlineStr">
        <is>
          <t>["auth-worker"]</t>
        </is>
      </c>
      <c r="N146" t="inlineStr">
        <is>
          <t>auth-worker</t>
        </is>
      </c>
      <c r="O146" t="b">
        <v>1</v>
      </c>
      <c r="P146" t="inlineStr">
        <is>
          <t>rule</t>
        </is>
      </c>
      <c r="Q146" t="n">
        <v>76869</v>
      </c>
      <c r="R146" t="n">
        <v>76869</v>
      </c>
      <c r="S146" t="n">
        <v>10552</v>
      </c>
      <c r="T146" t="n">
        <v>10233</v>
      </c>
      <c r="U146" t="n">
        <v>0</v>
      </c>
      <c r="V146" t="n">
        <v>1</v>
      </c>
      <c r="W146" t="n">
        <v>0</v>
      </c>
      <c r="X146" t="n">
        <v>67.70085477828979</v>
      </c>
      <c r="Y146" t="n">
        <v>0.014789588</v>
      </c>
      <c r="Z146" t="n">
        <v>0</v>
      </c>
    </row>
    <row r="147">
      <c r="A147" t="inlineStr">
        <is>
          <t>hardx3</t>
        </is>
      </c>
      <c r="B147" t="inlineStr">
        <is>
          <t>baseline</t>
        </is>
      </c>
      <c r="C147" t="inlineStr"/>
      <c r="D147" t="inlineStr">
        <is>
          <t>z-ai/glm-5.3-flash</t>
        </is>
      </c>
      <c r="E147" t="n">
        <v>0</v>
      </c>
      <c r="F147" t="n">
        <v>1</v>
      </c>
      <c r="G147" t="inlineStr">
        <is>
          <t>neg-1</t>
        </is>
      </c>
      <c r="H147" t="inlineStr">
        <is>
          <t>negation</t>
        </is>
      </c>
      <c r="L147" t="inlineStr">
        <is>
          <t>Per the service overviews, which teams own no services written in Java?</t>
        </is>
      </c>
      <c r="M147" t="inlineStr">
        <is>
          <t>["Growth"]</t>
        </is>
      </c>
      <c r="N147" t="inlineStr">
        <is>
          <t>Growth</t>
        </is>
      </c>
      <c r="O147" t="b">
        <v>1</v>
      </c>
      <c r="P147" t="inlineStr">
        <is>
          <t>rule</t>
        </is>
      </c>
      <c r="Q147" t="n">
        <v>76858</v>
      </c>
      <c r="R147" t="n">
        <v>76858</v>
      </c>
      <c r="S147" t="n">
        <v>6190</v>
      </c>
      <c r="T147" t="n">
        <v>6156</v>
      </c>
      <c r="U147" t="n">
        <v>0</v>
      </c>
      <c r="V147" t="n">
        <v>1</v>
      </c>
      <c r="W147" t="n">
        <v>0</v>
      </c>
      <c r="X147" t="n">
        <v>138.966313123703</v>
      </c>
      <c r="Y147" t="n">
        <v>0.008774219999999999</v>
      </c>
      <c r="Z147" t="n">
        <v>0</v>
      </c>
    </row>
    <row r="148">
      <c r="A148" t="inlineStr">
        <is>
          <t>hardx3</t>
        </is>
      </c>
      <c r="B148" t="inlineStr">
        <is>
          <t>baseline</t>
        </is>
      </c>
      <c r="C148" t="inlineStr"/>
      <c r="D148" t="inlineStr">
        <is>
          <t>z-ai/glm-5.3-flash</t>
        </is>
      </c>
      <c r="E148" t="n">
        <v>0</v>
      </c>
      <c r="F148" t="n">
        <v>1</v>
      </c>
      <c r="G148" t="inlineStr">
        <is>
          <t>neg-2</t>
        </is>
      </c>
      <c r="H148" t="inlineStr">
        <is>
          <t>negation</t>
        </is>
      </c>
      <c r="L148" t="inlineStr">
        <is>
          <t>How many services are not a runtime dependency of any other service?</t>
        </is>
      </c>
      <c r="M148" t="n">
        <v>16</v>
      </c>
      <c r="N148" t="inlineStr"/>
      <c r="O148" t="b">
        <v>0</v>
      </c>
      <c r="P148" t="inlineStr">
        <is>
          <t>rule</t>
        </is>
      </c>
      <c r="Q148" t="n">
        <v>91747</v>
      </c>
      <c r="R148" t="n">
        <v>91747</v>
      </c>
      <c r="S148" t="n">
        <v>33259</v>
      </c>
      <c r="T148" t="n">
        <v>33259</v>
      </c>
      <c r="U148" t="n">
        <v>0</v>
      </c>
      <c r="V148" t="n">
        <v>1</v>
      </c>
      <c r="W148" t="n">
        <v>0</v>
      </c>
      <c r="X148" t="n">
        <v>327.8005359172821</v>
      </c>
      <c r="Y148" t="n">
        <v>0</v>
      </c>
      <c r="Z148" t="n">
        <v>0</v>
      </c>
    </row>
    <row r="149">
      <c r="A149" t="inlineStr">
        <is>
          <t>hardx3</t>
        </is>
      </c>
      <c r="B149" t="inlineStr">
        <is>
          <t>baseline</t>
        </is>
      </c>
      <c r="C149" t="inlineStr"/>
      <c r="D149" t="inlineStr">
        <is>
          <t>z-ai/glm-5.3-flash</t>
        </is>
      </c>
      <c r="E149" t="n">
        <v>0</v>
      </c>
      <c r="F149" t="n">
        <v>1</v>
      </c>
      <c r="G149" t="inlineStr">
        <is>
          <t>neg-3</t>
        </is>
      </c>
      <c r="H149" t="inlineStr">
        <is>
          <t>negation</t>
        </is>
      </c>
      <c r="L149" t="inlineStr">
        <is>
          <t>Which services use DynamoDB as their primary datastore but have never appeared as the primary affected service in an incident report?</t>
        </is>
      </c>
      <c r="M149" t="inlineStr">
        <is>
          <t>["autocomplete-svc", "pricing-engine", "tax-svc"]</t>
        </is>
      </c>
      <c r="N149" t="inlineStr">
        <is>
          <t>autocomplete-svc, tax-svc, pricing-engine</t>
        </is>
      </c>
      <c r="O149" t="b">
        <v>1</v>
      </c>
      <c r="P149" t="inlineStr">
        <is>
          <t>rule</t>
        </is>
      </c>
      <c r="Q149" t="n">
        <v>76866</v>
      </c>
      <c r="R149" t="n">
        <v>76866</v>
      </c>
      <c r="S149" t="n">
        <v>8140</v>
      </c>
      <c r="T149" t="n">
        <v>7265</v>
      </c>
      <c r="U149" t="n">
        <v>0</v>
      </c>
      <c r="V149" t="n">
        <v>1</v>
      </c>
      <c r="W149" t="n">
        <v>0</v>
      </c>
      <c r="X149" t="n">
        <v>82.0723991394043</v>
      </c>
      <c r="Y149" t="n">
        <v>0.01458704</v>
      </c>
      <c r="Z149" t="n">
        <v>0</v>
      </c>
    </row>
    <row r="150">
      <c r="A150" t="inlineStr">
        <is>
          <t>hardx3</t>
        </is>
      </c>
      <c r="B150" t="inlineStr">
        <is>
          <t>baseline</t>
        </is>
      </c>
      <c r="C150" t="inlineStr"/>
      <c r="D150" t="inlineStr">
        <is>
          <t>z-ai/glm-5.3-flash</t>
        </is>
      </c>
      <c r="E150" t="n">
        <v>0</v>
      </c>
      <c r="F150" t="n">
        <v>1</v>
      </c>
      <c r="G150" t="inlineStr">
        <is>
          <t>neg-4</t>
        </is>
      </c>
      <c r="H150" t="inlineStr">
        <is>
          <t>negation</t>
        </is>
      </c>
      <c r="L150" t="inlineStr">
        <is>
          <t>How many services have an approved architecture decision to migrate datastore but no incident report as the primary affected service?</t>
        </is>
      </c>
      <c r="M150" t="n">
        <v>13</v>
      </c>
      <c r="N150" t="inlineStr">
        <is>
          <t>12</t>
        </is>
      </c>
      <c r="O150" t="b">
        <v>0</v>
      </c>
      <c r="P150" t="inlineStr">
        <is>
          <t>rule</t>
        </is>
      </c>
      <c r="Q150" t="n">
        <v>76864</v>
      </c>
      <c r="R150" t="n">
        <v>76864</v>
      </c>
      <c r="S150" t="n">
        <v>2540</v>
      </c>
      <c r="T150" t="n">
        <v>2427</v>
      </c>
      <c r="U150" t="n">
        <v>73728</v>
      </c>
      <c r="V150" t="n">
        <v>1</v>
      </c>
      <c r="W150" t="n">
        <v>0</v>
      </c>
      <c r="X150" t="n">
        <v>296.2205748558044</v>
      </c>
      <c r="Y150" t="n">
        <v>0.00267716</v>
      </c>
      <c r="Z150" t="n">
        <v>0</v>
      </c>
    </row>
    <row r="151">
      <c r="A151" t="inlineStr">
        <is>
          <t>hardx3</t>
        </is>
      </c>
      <c r="B151" t="inlineStr">
        <is>
          <t>baseline</t>
        </is>
      </c>
      <c r="C151" t="inlineStr"/>
      <c r="D151" t="inlineStr">
        <is>
          <t>z-ai/glm-5.3-flash</t>
        </is>
      </c>
      <c r="E151" t="n">
        <v>0</v>
      </c>
      <c r="F151" t="n">
        <v>1</v>
      </c>
      <c r="G151" t="inlineStr">
        <is>
          <t>neg-5</t>
        </is>
      </c>
      <c r="H151" t="inlineStr">
        <is>
          <t>negation</t>
        </is>
      </c>
      <c r="L151" t="inlineStr">
        <is>
          <t>Which services deployed in us-east-1 have no designated on-call engineer according to their service overview?</t>
        </is>
      </c>
      <c r="M151" t="inlineStr">
        <is>
          <t>["batch-service", "campaign-core", "report-core", "statement-engine"]</t>
        </is>
      </c>
      <c r="N151" t="inlineStr">
        <is>
          <t>batch-service, statement-engine, campaign-core, report-core</t>
        </is>
      </c>
      <c r="O151" t="b">
        <v>1</v>
      </c>
      <c r="P151" t="inlineStr">
        <is>
          <t>rule</t>
        </is>
      </c>
      <c r="Q151" t="n">
        <v>76863</v>
      </c>
      <c r="R151" t="n">
        <v>76863</v>
      </c>
      <c r="S151" t="n">
        <v>2276</v>
      </c>
      <c r="T151" t="n">
        <v>1739</v>
      </c>
      <c r="U151" t="n">
        <v>76800</v>
      </c>
      <c r="V151" t="n">
        <v>1</v>
      </c>
      <c r="W151" t="n">
        <v>0</v>
      </c>
      <c r="X151" t="n">
        <v>48.27928185462952</v>
      </c>
      <c r="Y151" t="n">
        <v>0.00207087</v>
      </c>
      <c r="Z151" t="n">
        <v>0</v>
      </c>
    </row>
    <row r="152">
      <c r="A152" t="inlineStr">
        <is>
          <t>hardx3</t>
        </is>
      </c>
      <c r="B152" t="inlineStr">
        <is>
          <t>baseline</t>
        </is>
      </c>
      <c r="C152" t="inlineStr"/>
      <c r="D152" t="inlineStr">
        <is>
          <t>z-ai/glm-5.3-flash</t>
        </is>
      </c>
      <c r="E152" t="n">
        <v>0</v>
      </c>
      <c r="F152" t="n">
        <v>1</v>
      </c>
      <c r="G152" t="inlineStr">
        <is>
          <t>num-0</t>
        </is>
      </c>
      <c r="H152" t="inlineStr">
        <is>
          <t>numeric</t>
        </is>
      </c>
      <c r="L152" t="inlineStr">
        <is>
          <t>What is the average duration in minutes of SEV2 incidents, rounded to the nearest whole minute?</t>
        </is>
      </c>
      <c r="M152" t="n">
        <v>120</v>
      </c>
      <c r="N152" t="inlineStr">
        <is>
          <t>120</t>
        </is>
      </c>
      <c r="O152" t="b">
        <v>1</v>
      </c>
      <c r="P152" t="inlineStr">
        <is>
          <t>rule</t>
        </is>
      </c>
      <c r="Q152" t="n">
        <v>76863</v>
      </c>
      <c r="R152" t="n">
        <v>76863</v>
      </c>
      <c r="S152" t="n">
        <v>29032</v>
      </c>
      <c r="T152" t="n">
        <v>15150</v>
      </c>
      <c r="U152" t="n">
        <v>0</v>
      </c>
      <c r="V152" t="n">
        <v>1</v>
      </c>
      <c r="W152" t="n">
        <v>0</v>
      </c>
      <c r="X152" t="n">
        <v>904.5311717987061</v>
      </c>
      <c r="Y152" t="n">
        <v>0.01562727</v>
      </c>
      <c r="Z152" t="n">
        <v>0</v>
      </c>
    </row>
    <row r="153">
      <c r="A153" t="inlineStr">
        <is>
          <t>hardx3</t>
        </is>
      </c>
      <c r="B153" t="inlineStr">
        <is>
          <t>baseline</t>
        </is>
      </c>
      <c r="C153" t="inlineStr"/>
      <c r="D153" t="inlineStr">
        <is>
          <t>z-ai/glm-5.3-flash</t>
        </is>
      </c>
      <c r="E153" t="n">
        <v>0</v>
      </c>
      <c r="F153" t="n">
        <v>1</v>
      </c>
      <c r="G153" t="inlineStr">
        <is>
          <t>num-1</t>
        </is>
      </c>
      <c r="H153" t="inlineStr">
        <is>
          <t>numeric</t>
        </is>
      </c>
      <c r="L153" t="inlineStr">
        <is>
          <t>Which region has the largest total number of replicas across the services deployed there (per the service overviews)?</t>
        </is>
      </c>
      <c r="M153" t="inlineStr">
        <is>
          <t>us-east-1</t>
        </is>
      </c>
      <c r="N153" t="inlineStr">
        <is>
          <t>us-east-1</t>
        </is>
      </c>
      <c r="O153" t="b">
        <v>1</v>
      </c>
      <c r="P153" t="inlineStr">
        <is>
          <t>rule</t>
        </is>
      </c>
      <c r="Q153" t="n">
        <v>76864</v>
      </c>
      <c r="R153" t="n">
        <v>76864</v>
      </c>
      <c r="S153" t="n">
        <v>6191</v>
      </c>
      <c r="T153" t="n">
        <v>4023</v>
      </c>
      <c r="U153" t="n">
        <v>0</v>
      </c>
      <c r="V153" t="n">
        <v>1</v>
      </c>
      <c r="W153" t="n">
        <v>0</v>
      </c>
      <c r="X153" t="n">
        <v>265.8565831184387</v>
      </c>
      <c r="Y153" t="n">
        <v>0.008775059999999999</v>
      </c>
      <c r="Z153" t="n">
        <v>0</v>
      </c>
    </row>
    <row r="154">
      <c r="A154" t="inlineStr">
        <is>
          <t>hardx3</t>
        </is>
      </c>
      <c r="B154" t="inlineStr">
        <is>
          <t>baseline</t>
        </is>
      </c>
      <c r="C154" t="inlineStr"/>
      <c r="D154" t="inlineStr">
        <is>
          <t>z-ai/glm-5.3-flash</t>
        </is>
      </c>
      <c r="E154" t="n">
        <v>0</v>
      </c>
      <c r="F154" t="n">
        <v>1</v>
      </c>
      <c r="G154" t="inlineStr">
        <is>
          <t>num-2</t>
        </is>
      </c>
      <c r="H154" t="inlineStr">
        <is>
          <t>numeric</t>
        </is>
      </c>
      <c r="L154" t="inlineStr">
        <is>
          <t>Per the service overviews, how many more incident reports affected services owned by the Search team than services owned by the Payments team?</t>
        </is>
      </c>
      <c r="M154" t="n">
        <v>15</v>
      </c>
      <c r="N154" t="inlineStr">
        <is>
          <t>12</t>
        </is>
      </c>
      <c r="O154" t="b">
        <v>0</v>
      </c>
      <c r="P154" t="inlineStr">
        <is>
          <t>rule</t>
        </is>
      </c>
      <c r="Q154" t="n">
        <v>76869</v>
      </c>
      <c r="R154" t="n">
        <v>76869</v>
      </c>
      <c r="S154" t="n">
        <v>1270</v>
      </c>
      <c r="T154" t="n">
        <v>1109</v>
      </c>
      <c r="U154" t="n">
        <v>76800</v>
      </c>
      <c r="V154" t="n">
        <v>1</v>
      </c>
      <c r="W154" t="n">
        <v>0</v>
      </c>
      <c r="X154" t="n">
        <v>176.7249767780304</v>
      </c>
      <c r="Y154" t="n">
        <v>0.0019874</v>
      </c>
      <c r="Z154" t="n">
        <v>0</v>
      </c>
    </row>
    <row r="155">
      <c r="A155" t="inlineStr">
        <is>
          <t>hardx3</t>
        </is>
      </c>
      <c r="B155" t="inlineStr">
        <is>
          <t>baseline</t>
        </is>
      </c>
      <c r="C155" t="inlineStr"/>
      <c r="D155" t="inlineStr">
        <is>
          <t>z-ai/glm-5.3-flash</t>
        </is>
      </c>
      <c r="E155" t="n">
        <v>0</v>
      </c>
      <c r="F155" t="n">
        <v>1</v>
      </c>
      <c r="G155" t="inlineStr">
        <is>
          <t>num-3</t>
        </is>
      </c>
      <c r="H155" t="inlineStr">
        <is>
          <t>numeric</t>
        </is>
      </c>
      <c r="L155" t="inlineStr">
        <is>
          <t>Which service is listed as a runtime dependency by the largest number of other services?</t>
        </is>
      </c>
      <c r="M155" t="inlineStr">
        <is>
          <t>thumbnail-svc</t>
        </is>
      </c>
      <c r="N155" t="inlineStr">
        <is>
          <t>thumbnail-svc</t>
        </is>
      </c>
      <c r="O155" t="b">
        <v>1</v>
      </c>
      <c r="P155" t="inlineStr">
        <is>
          <t>rule</t>
        </is>
      </c>
      <c r="Q155" t="n">
        <v>76859</v>
      </c>
      <c r="R155" t="n">
        <v>76859</v>
      </c>
      <c r="S155" t="n">
        <v>8452</v>
      </c>
      <c r="T155" t="n">
        <v>8351</v>
      </c>
      <c r="U155" t="n">
        <v>0</v>
      </c>
      <c r="V155" t="n">
        <v>1</v>
      </c>
      <c r="W155" t="n">
        <v>0</v>
      </c>
      <c r="X155" t="n">
        <v>231.8395938873291</v>
      </c>
      <c r="Y155" t="n">
        <v>0.00945291</v>
      </c>
      <c r="Z155" t="n">
        <v>0</v>
      </c>
    </row>
    <row r="156">
      <c r="A156" t="inlineStr">
        <is>
          <t>hardx3</t>
        </is>
      </c>
      <c r="B156" t="inlineStr">
        <is>
          <t>baseline</t>
        </is>
      </c>
      <c r="C156" t="inlineStr"/>
      <c r="D156" t="inlineStr">
        <is>
          <t>z-ai/glm-5.3-flash</t>
        </is>
      </c>
      <c r="E156" t="n">
        <v>0</v>
      </c>
      <c r="F156" t="n">
        <v>1</v>
      </c>
      <c r="G156" t="inlineStr">
        <is>
          <t>num-4</t>
        </is>
      </c>
      <c r="H156" t="inlineStr">
        <is>
          <t>numeric</t>
        </is>
      </c>
      <c r="L156" t="inlineStr">
        <is>
          <t>What is the duration in minutes of the longest single incident affecting a service whose primary datastore is Redis?</t>
        </is>
      </c>
      <c r="M156" t="n">
        <v>234</v>
      </c>
      <c r="N156" t="inlineStr">
        <is>
          <t>234</t>
        </is>
      </c>
      <c r="O156" t="b">
        <v>1</v>
      </c>
      <c r="P156" t="inlineStr">
        <is>
          <t>rule</t>
        </is>
      </c>
      <c r="Q156" t="n">
        <v>76863</v>
      </c>
      <c r="R156" t="n">
        <v>76863</v>
      </c>
      <c r="S156" t="n">
        <v>461</v>
      </c>
      <c r="T156" t="n">
        <v>393</v>
      </c>
      <c r="U156" t="n">
        <v>76800</v>
      </c>
      <c r="V156" t="n">
        <v>1</v>
      </c>
      <c r="W156" t="n">
        <v>0</v>
      </c>
      <c r="X156" t="n">
        <v>80.62766098976135</v>
      </c>
      <c r="Y156" t="n">
        <v>0.00170365</v>
      </c>
      <c r="Z156" t="n">
        <v>0</v>
      </c>
    </row>
    <row r="157">
      <c r="A157" t="inlineStr">
        <is>
          <t>hardx3</t>
        </is>
      </c>
      <c r="B157" t="inlineStr">
        <is>
          <t>baseline</t>
        </is>
      </c>
      <c r="C157" t="inlineStr"/>
      <c r="D157" t="inlineStr">
        <is>
          <t>z-ai/glm-5.3-flash</t>
        </is>
      </c>
      <c r="E157" t="n">
        <v>0</v>
      </c>
      <c r="F157" t="n">
        <v>1</v>
      </c>
      <c r="G157" t="inlineStr">
        <is>
          <t>num-5</t>
        </is>
      </c>
      <c r="H157" t="inlineStr">
        <is>
          <t>numeric</t>
        </is>
      </c>
      <c r="L157" t="inlineStr">
        <is>
          <t>What is the combined replica count of all services owned by the Platform team (per the service overviews)?</t>
        </is>
      </c>
      <c r="M157" t="n">
        <v>168</v>
      </c>
      <c r="N157" t="inlineStr">
        <is>
          <t>93</t>
        </is>
      </c>
      <c r="O157" t="b">
        <v>0</v>
      </c>
      <c r="P157" t="inlineStr">
        <is>
          <t>rule</t>
        </is>
      </c>
      <c r="Q157" t="n">
        <v>76864</v>
      </c>
      <c r="R157" t="n">
        <v>76864</v>
      </c>
      <c r="S157" t="n">
        <v>292</v>
      </c>
      <c r="T157" t="n">
        <v>212</v>
      </c>
      <c r="U157" t="n">
        <v>76800</v>
      </c>
      <c r="V157" t="n">
        <v>1</v>
      </c>
      <c r="W157" t="n">
        <v>0</v>
      </c>
      <c r="X157" t="n">
        <v>40.79094195365906</v>
      </c>
      <c r="Y157" t="n">
        <v>0.0016446</v>
      </c>
      <c r="Z157" t="n">
        <v>0</v>
      </c>
    </row>
    <row r="158">
      <c r="A158" t="inlineStr">
        <is>
          <t>hardx3</t>
        </is>
      </c>
      <c r="B158" t="inlineStr">
        <is>
          <t>baseline</t>
        </is>
      </c>
      <c r="C158" t="inlineStr"/>
      <c r="D158" t="inlineStr">
        <is>
          <t>z-ai/glm-5.3-flash</t>
        </is>
      </c>
      <c r="E158" t="n">
        <v>0</v>
      </c>
      <c r="F158" t="n">
        <v>1</v>
      </c>
      <c r="G158" t="inlineStr">
        <is>
          <t>prose-0</t>
        </is>
      </c>
      <c r="H158" t="inlineStr">
        <is>
          <t>prose</t>
        </is>
      </c>
      <c r="L158" t="inlineStr">
        <is>
          <t>In INC-2493, at what time (HH:MM) does the timeline record 'mitigation started'?</t>
        </is>
      </c>
      <c r="M158" t="inlineStr">
        <is>
          <t>22:35</t>
        </is>
      </c>
      <c r="N158" t="inlineStr">
        <is>
          <t>22:35</t>
        </is>
      </c>
      <c r="O158" t="b">
        <v>1</v>
      </c>
      <c r="P158" t="inlineStr">
        <is>
          <t>rule</t>
        </is>
      </c>
      <c r="Q158" t="n">
        <v>76867</v>
      </c>
      <c r="R158" t="n">
        <v>76867</v>
      </c>
      <c r="S158" t="n">
        <v>271</v>
      </c>
      <c r="T158" t="n">
        <v>233</v>
      </c>
      <c r="U158" t="n">
        <v>0</v>
      </c>
      <c r="V158" t="n">
        <v>1</v>
      </c>
      <c r="W158" t="n">
        <v>0</v>
      </c>
      <c r="X158" t="n">
        <v>4.86669397354126</v>
      </c>
      <c r="Y158" t="n">
        <v>0.01166555</v>
      </c>
      <c r="Z158" t="n">
        <v>0</v>
      </c>
    </row>
    <row r="159">
      <c r="A159" t="inlineStr">
        <is>
          <t>hardx3</t>
        </is>
      </c>
      <c r="B159" t="inlineStr">
        <is>
          <t>baseline</t>
        </is>
      </c>
      <c r="C159" t="inlineStr"/>
      <c r="D159" t="inlineStr">
        <is>
          <t>z-ai/glm-5.3-flash</t>
        </is>
      </c>
      <c r="E159" t="n">
        <v>0</v>
      </c>
      <c r="F159" t="n">
        <v>1</v>
      </c>
      <c r="G159" t="inlineStr">
        <is>
          <t>prose-1</t>
        </is>
      </c>
      <c r="H159" t="inlineStr">
        <is>
          <t>prose</t>
        </is>
      </c>
      <c r="L159" t="inlineStr">
        <is>
          <t>In INC-2968, at what time (HH:MM) does the timeline record 'on-call acknowledged'?</t>
        </is>
      </c>
      <c r="M159" t="inlineStr">
        <is>
          <t>08:59</t>
        </is>
      </c>
      <c r="N159" t="inlineStr">
        <is>
          <t>08:59</t>
        </is>
      </c>
      <c r="O159" t="b">
        <v>1</v>
      </c>
      <c r="P159" t="inlineStr">
        <is>
          <t>rule</t>
        </is>
      </c>
      <c r="Q159" t="n">
        <v>76867</v>
      </c>
      <c r="R159" t="n">
        <v>76867</v>
      </c>
      <c r="S159" t="n">
        <v>38</v>
      </c>
      <c r="T159" t="n">
        <v>1</v>
      </c>
      <c r="U159" t="n">
        <v>0</v>
      </c>
      <c r="V159" t="n">
        <v>1</v>
      </c>
      <c r="W159" t="n">
        <v>0</v>
      </c>
      <c r="X159" t="n">
        <v>7.815263986587524</v>
      </c>
      <c r="Y159" t="n">
        <v>0.0077</v>
      </c>
      <c r="Z159" t="n">
        <v>0</v>
      </c>
    </row>
    <row r="160">
      <c r="A160" t="inlineStr">
        <is>
          <t>hardx3</t>
        </is>
      </c>
      <c r="B160" t="inlineStr">
        <is>
          <t>baseline</t>
        </is>
      </c>
      <c r="C160" t="inlineStr"/>
      <c r="D160" t="inlineStr">
        <is>
          <t>z-ai/glm-5.3-flash</t>
        </is>
      </c>
      <c r="E160" t="n">
        <v>0</v>
      </c>
      <c r="F160" t="n">
        <v>1</v>
      </c>
      <c r="G160" t="inlineStr">
        <is>
          <t>prose-2</t>
        </is>
      </c>
      <c r="H160" t="inlineStr">
        <is>
          <t>prose</t>
        </is>
      </c>
      <c r="L160" t="inlineStr">
        <is>
          <t>In INC-2437, how many minutes passed between the alert firing and the fix being deployed?</t>
        </is>
      </c>
      <c r="M160" t="n">
        <v>69</v>
      </c>
      <c r="N160" t="inlineStr">
        <is>
          <t>69</t>
        </is>
      </c>
      <c r="O160" t="b">
        <v>1</v>
      </c>
      <c r="P160" t="inlineStr">
        <is>
          <t>rule</t>
        </is>
      </c>
      <c r="Q160" t="n">
        <v>76864</v>
      </c>
      <c r="R160" t="n">
        <v>76864</v>
      </c>
      <c r="S160" t="n">
        <v>240</v>
      </c>
      <c r="T160" t="n">
        <v>194</v>
      </c>
      <c r="U160" t="n">
        <v>0</v>
      </c>
      <c r="V160" t="n">
        <v>1</v>
      </c>
      <c r="W160" t="n">
        <v>0</v>
      </c>
      <c r="X160" t="n">
        <v>8.227612018585205</v>
      </c>
      <c r="Y160" t="n">
        <v>0.008737200000000001</v>
      </c>
      <c r="Z160" t="n">
        <v>0</v>
      </c>
    </row>
    <row r="161">
      <c r="A161" t="inlineStr">
        <is>
          <t>hardx3</t>
        </is>
      </c>
      <c r="B161" t="inlineStr">
        <is>
          <t>baseline</t>
        </is>
      </c>
      <c r="C161" t="inlineStr"/>
      <c r="D161" t="inlineStr">
        <is>
          <t>z-ai/glm-5.3-flash</t>
        </is>
      </c>
      <c r="E161" t="n">
        <v>0</v>
      </c>
      <c r="F161" t="n">
        <v>1</v>
      </c>
      <c r="G161" t="inlineStr">
        <is>
          <t>prose-3</t>
        </is>
      </c>
      <c r="H161" t="inlineStr">
        <is>
          <t>prose</t>
        </is>
      </c>
      <c r="L161" t="inlineStr">
        <is>
          <t>On which weekday does the Data team hold its weekly planning?</t>
        </is>
      </c>
      <c r="M161" t="inlineStr">
        <is>
          <t>Tuesday</t>
        </is>
      </c>
      <c r="N161" t="inlineStr">
        <is>
          <t>Tuesday</t>
        </is>
      </c>
      <c r="O161" t="b">
        <v>1</v>
      </c>
      <c r="P161" t="inlineStr">
        <is>
          <t>rule</t>
        </is>
      </c>
      <c r="Q161" t="n">
        <v>76855</v>
      </c>
      <c r="R161" t="n">
        <v>76855</v>
      </c>
      <c r="S161" t="n">
        <v>93</v>
      </c>
      <c r="T161" t="n">
        <v>83</v>
      </c>
      <c r="U161" t="n">
        <v>0</v>
      </c>
      <c r="V161" t="n">
        <v>1</v>
      </c>
      <c r="W161" t="n">
        <v>0</v>
      </c>
      <c r="X161" t="n">
        <v>13.8011417388916</v>
      </c>
      <c r="Y161" t="n">
        <v>0.01157475</v>
      </c>
      <c r="Z161" t="n">
        <v>0</v>
      </c>
    </row>
    <row r="162">
      <c r="A162" t="inlineStr">
        <is>
          <t>hardx3</t>
        </is>
      </c>
      <c r="B162" t="inlineStr">
        <is>
          <t>baseline</t>
        </is>
      </c>
      <c r="C162" t="inlineStr"/>
      <c r="D162" t="inlineStr">
        <is>
          <t>z-ai/glm-5.3-flash</t>
        </is>
      </c>
      <c r="E162" t="n">
        <v>0</v>
      </c>
      <c r="F162" t="n">
        <v>1</v>
      </c>
      <c r="G162" t="inlineStr">
        <is>
          <t>prose-4</t>
        </is>
      </c>
      <c r="H162" t="inlineStr">
        <is>
          <t>prose</t>
        </is>
      </c>
      <c r="L162" t="inlineStr">
        <is>
          <t>What impact did INC-2374 report: elevated error rates, latency spike, partial outage, or complete outage?</t>
        </is>
      </c>
      <c r="M162" t="inlineStr">
        <is>
          <t>latency spike</t>
        </is>
      </c>
      <c r="N162" t="inlineStr">
        <is>
          <t>latency spike</t>
        </is>
      </c>
      <c r="O162" t="b">
        <v>1</v>
      </c>
      <c r="P162" t="inlineStr">
        <is>
          <t>rule</t>
        </is>
      </c>
      <c r="Q162" t="n">
        <v>76867</v>
      </c>
      <c r="R162" t="n">
        <v>76867</v>
      </c>
      <c r="S162" t="n">
        <v>111</v>
      </c>
      <c r="T162" t="n">
        <v>86</v>
      </c>
      <c r="U162" t="n">
        <v>0</v>
      </c>
      <c r="V162" t="n">
        <v>1</v>
      </c>
      <c r="W162" t="n">
        <v>0</v>
      </c>
      <c r="X162" t="n">
        <v>5.183259248733521</v>
      </c>
      <c r="Y162" t="n">
        <v>0.01158555</v>
      </c>
      <c r="Z162" t="n">
        <v>0</v>
      </c>
    </row>
    <row r="163">
      <c r="A163" t="inlineStr">
        <is>
          <t>hardx3</t>
        </is>
      </c>
      <c r="B163" t="inlineStr">
        <is>
          <t>baseline</t>
        </is>
      </c>
      <c r="C163" t="inlineStr"/>
      <c r="D163" t="inlineStr">
        <is>
          <t>z-ai/glm-5.3-flash</t>
        </is>
      </c>
      <c r="E163" t="n">
        <v>0</v>
      </c>
      <c r="F163" t="n">
        <v>1</v>
      </c>
      <c r="G163" t="inlineStr">
        <is>
          <t>prose-5</t>
        </is>
      </c>
      <c r="H163" t="inlineStr">
        <is>
          <t>prose</t>
        </is>
      </c>
      <c r="L163" t="inlineStr">
        <is>
          <t>How many timeline entries does the report for INC-2057 contain?</t>
        </is>
      </c>
      <c r="M163" t="n">
        <v>7</v>
      </c>
      <c r="N163" t="inlineStr">
        <is>
          <t>7</t>
        </is>
      </c>
      <c r="O163" t="b">
        <v>1</v>
      </c>
      <c r="P163" t="inlineStr">
        <is>
          <t>rule</t>
        </is>
      </c>
      <c r="Q163" t="n">
        <v>76857</v>
      </c>
      <c r="R163" t="n">
        <v>76857</v>
      </c>
      <c r="S163" t="n">
        <v>357</v>
      </c>
      <c r="T163" t="n">
        <v>273</v>
      </c>
      <c r="U163" t="n">
        <v>0</v>
      </c>
      <c r="V163" t="n">
        <v>1</v>
      </c>
      <c r="W163" t="n">
        <v>0</v>
      </c>
      <c r="X163" t="n">
        <v>6.104970932006836</v>
      </c>
      <c r="Y163" t="n">
        <v>0.01170705</v>
      </c>
      <c r="Z163" t="n">
        <v>0</v>
      </c>
    </row>
    <row r="164">
      <c r="A164" t="inlineStr">
        <is>
          <t>hardx3</t>
        </is>
      </c>
      <c r="B164" t="inlineStr">
        <is>
          <t>baseline</t>
        </is>
      </c>
      <c r="C164" t="inlineStr"/>
      <c r="D164" t="inlineStr">
        <is>
          <t>z-ai/glm-5.3-flash</t>
        </is>
      </c>
      <c r="E164" t="n">
        <v>0</v>
      </c>
      <c r="F164" t="n">
        <v>1</v>
      </c>
      <c r="G164" t="inlineStr">
        <is>
          <t>temporal-0</t>
        </is>
      </c>
      <c r="H164" t="inlineStr">
        <is>
          <t>temporal</t>
        </is>
      </c>
      <c r="L164" t="inlineStr">
        <is>
          <t>As of today, which team owns export-core? Take any change records into account.</t>
        </is>
      </c>
      <c r="M164" t="inlineStr">
        <is>
          <t>Commerce</t>
        </is>
      </c>
      <c r="N164" t="inlineStr">
        <is>
          <t>Commerce</t>
        </is>
      </c>
      <c r="O164" t="b">
        <v>1</v>
      </c>
      <c r="P164" t="inlineStr">
        <is>
          <t>rule</t>
        </is>
      </c>
      <c r="Q164" t="n">
        <v>76860</v>
      </c>
      <c r="R164" t="n">
        <v>76860</v>
      </c>
      <c r="S164" t="n">
        <v>630</v>
      </c>
      <c r="T164" t="n">
        <v>564</v>
      </c>
      <c r="U164" t="n">
        <v>0</v>
      </c>
      <c r="V164" t="n">
        <v>1</v>
      </c>
      <c r="W164" t="n">
        <v>0</v>
      </c>
      <c r="X164" t="n">
        <v>10.54969120025635</v>
      </c>
      <c r="Y164" t="n">
        <v>0.011844</v>
      </c>
      <c r="Z164" t="n">
        <v>0</v>
      </c>
    </row>
    <row r="165">
      <c r="A165" t="inlineStr">
        <is>
          <t>hardx3</t>
        </is>
      </c>
      <c r="B165" t="inlineStr">
        <is>
          <t>baseline</t>
        </is>
      </c>
      <c r="C165" t="inlineStr"/>
      <c r="D165" t="inlineStr">
        <is>
          <t>z-ai/glm-5.3-flash</t>
        </is>
      </c>
      <c r="E165" t="n">
        <v>0</v>
      </c>
      <c r="F165" t="n">
        <v>1</v>
      </c>
      <c r="G165" t="inlineStr">
        <is>
          <t>temporal-1</t>
        </is>
      </c>
      <c r="H165" t="inlineStr">
        <is>
          <t>temporal</t>
        </is>
      </c>
      <c r="L165" t="inlineStr">
        <is>
          <t>As of today, which team owns the Health API? Take any change records into account.</t>
        </is>
      </c>
      <c r="M165" t="inlineStr">
        <is>
          <t>Data</t>
        </is>
      </c>
      <c r="N165" t="inlineStr">
        <is>
          <t>Data</t>
        </is>
      </c>
      <c r="O165" t="b">
        <v>1</v>
      </c>
      <c r="P165" t="inlineStr">
        <is>
          <t>rule</t>
        </is>
      </c>
      <c r="Q165" t="n">
        <v>76861</v>
      </c>
      <c r="R165" t="n">
        <v>76861</v>
      </c>
      <c r="S165" t="n">
        <v>138</v>
      </c>
      <c r="T165" t="n">
        <v>65</v>
      </c>
      <c r="U165" t="n">
        <v>0</v>
      </c>
      <c r="V165" t="n">
        <v>1</v>
      </c>
      <c r="W165" t="n">
        <v>0</v>
      </c>
      <c r="X165" t="n">
        <v>9.144561052322388</v>
      </c>
      <c r="Y165" t="n">
        <v>0.01159815</v>
      </c>
      <c r="Z165" t="n">
        <v>0</v>
      </c>
    </row>
    <row r="166">
      <c r="A166" t="inlineStr">
        <is>
          <t>hardx3</t>
        </is>
      </c>
      <c r="B166" t="inlineStr">
        <is>
          <t>baseline</t>
        </is>
      </c>
      <c r="C166" t="inlineStr"/>
      <c r="D166" t="inlineStr">
        <is>
          <t>z-ai/glm-5.3-flash</t>
        </is>
      </c>
      <c r="E166" t="n">
        <v>0</v>
      </c>
      <c r="F166" t="n">
        <v>1</v>
      </c>
      <c r="G166" t="inlineStr">
        <is>
          <t>temporal-2</t>
        </is>
      </c>
      <c r="H166" t="inlineStr">
        <is>
          <t>temporal</t>
        </is>
      </c>
      <c r="L166" t="inlineStr">
        <is>
          <t>As of today, which team owns device-gateway? Take any change records into account.</t>
        </is>
      </c>
      <c r="M166" t="inlineStr">
        <is>
          <t>Commerce</t>
        </is>
      </c>
      <c r="N166" t="inlineStr">
        <is>
          <t>Commerce</t>
        </is>
      </c>
      <c r="O166" t="b">
        <v>1</v>
      </c>
      <c r="P166" t="inlineStr">
        <is>
          <t>rule</t>
        </is>
      </c>
      <c r="Q166" t="n">
        <v>76861</v>
      </c>
      <c r="R166" t="n">
        <v>76861</v>
      </c>
      <c r="S166" t="n">
        <v>461</v>
      </c>
      <c r="T166" t="n">
        <v>410</v>
      </c>
      <c r="U166" t="n">
        <v>0</v>
      </c>
      <c r="V166" t="n">
        <v>1</v>
      </c>
      <c r="W166" t="n">
        <v>0</v>
      </c>
      <c r="X166" t="n">
        <v>6.725084066390991</v>
      </c>
      <c r="Y166" t="n">
        <v>0.010348492</v>
      </c>
      <c r="Z166" t="n">
        <v>0</v>
      </c>
    </row>
    <row r="167">
      <c r="A167" t="inlineStr">
        <is>
          <t>hardx3</t>
        </is>
      </c>
      <c r="B167" t="inlineStr">
        <is>
          <t>baseline</t>
        </is>
      </c>
      <c r="C167" t="inlineStr"/>
      <c r="D167" t="inlineStr">
        <is>
          <t>z-ai/glm-5.3-flash</t>
        </is>
      </c>
      <c r="E167" t="n">
        <v>0</v>
      </c>
      <c r="F167" t="n">
        <v>1</v>
      </c>
      <c r="G167" t="inlineStr">
        <is>
          <t>temporal-3</t>
        </is>
      </c>
      <c r="H167" t="inlineStr">
        <is>
          <t>temporal</t>
        </is>
      </c>
      <c r="L167" t="inlineStr">
        <is>
          <t>Who is currently on call for vector-svc?</t>
        </is>
      </c>
      <c r="M167" t="inlineStr">
        <is>
          <t>Elena Okafor</t>
        </is>
      </c>
      <c r="N167" t="inlineStr">
        <is>
          <t>Elena Okafor</t>
        </is>
      </c>
      <c r="O167" t="b">
        <v>1</v>
      </c>
      <c r="P167" t="inlineStr">
        <is>
          <t>rule</t>
        </is>
      </c>
      <c r="Q167" t="n">
        <v>76853</v>
      </c>
      <c r="R167" t="n">
        <v>76853</v>
      </c>
      <c r="S167" t="n">
        <v>437</v>
      </c>
      <c r="T167" t="n">
        <v>346</v>
      </c>
      <c r="U167" t="n">
        <v>0</v>
      </c>
      <c r="V167" t="n">
        <v>1</v>
      </c>
      <c r="W167" t="n">
        <v>0</v>
      </c>
      <c r="X167" t="n">
        <v>7.096350908279419</v>
      </c>
      <c r="Y167" t="n">
        <v>0.010336876</v>
      </c>
      <c r="Z167" t="n">
        <v>0</v>
      </c>
    </row>
    <row r="168">
      <c r="A168" t="inlineStr">
        <is>
          <t>hardx3</t>
        </is>
      </c>
      <c r="B168" t="inlineStr">
        <is>
          <t>baseline</t>
        </is>
      </c>
      <c r="C168" t="inlineStr"/>
      <c r="D168" t="inlineStr">
        <is>
          <t>z-ai/glm-5.3-flash</t>
        </is>
      </c>
      <c r="E168" t="n">
        <v>0</v>
      </c>
      <c r="F168" t="n">
        <v>1</v>
      </c>
      <c r="G168" t="inlineStr">
        <is>
          <t>temporal-4</t>
        </is>
      </c>
      <c r="H168" t="inlineStr">
        <is>
          <t>temporal</t>
        </is>
      </c>
      <c r="L168" t="inlineStr">
        <is>
          <t>Who carried the pager for the Vector Service before CHG-300 took effect?</t>
        </is>
      </c>
      <c r="M168" t="inlineStr">
        <is>
          <t>Hannah Lindqvist</t>
        </is>
      </c>
      <c r="N168" t="inlineStr">
        <is>
          <t>Hannah Lindqvist</t>
        </is>
      </c>
      <c r="O168" t="b">
        <v>1</v>
      </c>
      <c r="P168" t="inlineStr">
        <is>
          <t>rule</t>
        </is>
      </c>
      <c r="Q168" t="n">
        <v>76859</v>
      </c>
      <c r="R168" t="n">
        <v>76859</v>
      </c>
      <c r="S168" t="n">
        <v>276</v>
      </c>
      <c r="T168" t="n">
        <v>181</v>
      </c>
      <c r="U168" t="n">
        <v>0</v>
      </c>
      <c r="V168" t="n">
        <v>1</v>
      </c>
      <c r="W168" t="n">
        <v>0</v>
      </c>
      <c r="X168" t="n">
        <v>15.39656615257263</v>
      </c>
      <c r="Y168" t="n">
        <v>0.010266828</v>
      </c>
      <c r="Z168" t="n">
        <v>0</v>
      </c>
    </row>
    <row r="169">
      <c r="A169" t="inlineStr">
        <is>
          <t>hardx3</t>
        </is>
      </c>
      <c r="B169" t="inlineStr">
        <is>
          <t>baseline</t>
        </is>
      </c>
      <c r="C169" t="inlineStr"/>
      <c r="D169" t="inlineStr">
        <is>
          <t>z-ai/glm-5.3-flash</t>
        </is>
      </c>
      <c r="E169" t="n">
        <v>0</v>
      </c>
      <c r="F169" t="n">
        <v>1</v>
      </c>
      <c r="G169" t="inlineStr">
        <is>
          <t>temporal-5</t>
        </is>
      </c>
      <c r="H169" t="inlineStr">
        <is>
          <t>temporal</t>
        </is>
      </c>
      <c r="L169" t="inlineStr">
        <is>
          <t>How many services does the Messaging team own today, after all change records are applied?</t>
        </is>
      </c>
      <c r="M169" t="n">
        <v>9</v>
      </c>
      <c r="N169" t="inlineStr">
        <is>
          <t>9</t>
        </is>
      </c>
      <c r="O169" t="b">
        <v>1</v>
      </c>
      <c r="P169" t="inlineStr">
        <is>
          <t>rule</t>
        </is>
      </c>
      <c r="Q169" t="n">
        <v>76860</v>
      </c>
      <c r="R169" t="n">
        <v>76860</v>
      </c>
      <c r="S169" t="n">
        <v>5456</v>
      </c>
      <c r="T169" t="n">
        <v>5289</v>
      </c>
      <c r="U169" t="n">
        <v>0</v>
      </c>
      <c r="V169" t="n">
        <v>1</v>
      </c>
      <c r="W169" t="n">
        <v>0</v>
      </c>
      <c r="X169" t="n">
        <v>37.0377311706543</v>
      </c>
      <c r="Y169" t="n">
        <v>0.014257</v>
      </c>
      <c r="Z169" t="n">
        <v>0</v>
      </c>
    </row>
    <row r="170">
      <c r="A170" t="inlineStr">
        <is>
          <t>hardx3</t>
        </is>
      </c>
      <c r="B170" t="inlineStr">
        <is>
          <t>baseline</t>
        </is>
      </c>
      <c r="C170" t="inlineStr"/>
      <c r="D170" t="inlineStr">
        <is>
          <t>z-ai/glm-5.3-flash</t>
        </is>
      </c>
      <c r="E170" t="n">
        <v>0</v>
      </c>
      <c r="F170" t="n">
        <v>1</v>
      </c>
      <c r="G170" t="inlineStr">
        <is>
          <t>temporal-6</t>
        </is>
      </c>
      <c r="H170" t="inlineStr">
        <is>
          <t>temporal</t>
        </is>
      </c>
      <c r="L170" t="inlineStr">
        <is>
          <t>Which team owned the service affected by INC-2309 on the date of that incident?</t>
        </is>
      </c>
      <c r="M170" t="inlineStr">
        <is>
          <t>Platform</t>
        </is>
      </c>
      <c r="N170" t="inlineStr">
        <is>
          <t>Platform</t>
        </is>
      </c>
      <c r="O170" t="b">
        <v>1</v>
      </c>
      <c r="P170" t="inlineStr">
        <is>
          <t>rule</t>
        </is>
      </c>
      <c r="Q170" t="n">
        <v>76861</v>
      </c>
      <c r="R170" t="n">
        <v>76861</v>
      </c>
      <c r="S170" t="n">
        <v>249</v>
      </c>
      <c r="T170" t="n">
        <v>181</v>
      </c>
      <c r="U170" t="n">
        <v>0</v>
      </c>
      <c r="V170" t="n">
        <v>1</v>
      </c>
      <c r="W170" t="n">
        <v>0</v>
      </c>
      <c r="X170" t="n">
        <v>5.702693939208984</v>
      </c>
      <c r="Y170" t="n">
        <v>0.01165365</v>
      </c>
      <c r="Z170" t="n">
        <v>0</v>
      </c>
    </row>
    <row r="171">
      <c r="A171" t="inlineStr">
        <is>
          <t>hardx3</t>
        </is>
      </c>
      <c r="B171" t="inlineStr">
        <is>
          <t>baseline</t>
        </is>
      </c>
      <c r="C171" t="inlineStr"/>
      <c r="D171" t="inlineStr">
        <is>
          <t>z-ai/glm-5.3-flash</t>
        </is>
      </c>
      <c r="E171" t="n">
        <v>0</v>
      </c>
      <c r="F171" t="n">
        <v>1</v>
      </c>
      <c r="G171" t="inlineStr">
        <is>
          <t>temporal-7</t>
        </is>
      </c>
      <c r="H171" t="inlineStr">
        <is>
          <t>temporal</t>
        </is>
      </c>
      <c r="L171" t="inlineStr">
        <is>
          <t>Which team owned the service affected by INC-2570 on the date of that incident?</t>
        </is>
      </c>
      <c r="M171" t="inlineStr">
        <is>
          <t>Growth</t>
        </is>
      </c>
      <c r="N171" t="inlineStr">
        <is>
          <t>Growth</t>
        </is>
      </c>
      <c r="O171" t="b">
        <v>1</v>
      </c>
      <c r="P171" t="inlineStr">
        <is>
          <t>rule</t>
        </is>
      </c>
      <c r="Q171" t="n">
        <v>76863</v>
      </c>
      <c r="R171" t="n">
        <v>76863</v>
      </c>
      <c r="S171" t="n">
        <v>898</v>
      </c>
      <c r="T171" t="n">
        <v>0</v>
      </c>
      <c r="U171" t="n">
        <v>0</v>
      </c>
      <c r="V171" t="n">
        <v>1</v>
      </c>
      <c r="W171" t="n">
        <v>0</v>
      </c>
      <c r="X171" t="n">
        <v>34.93966484069824</v>
      </c>
      <c r="Y171" t="n">
        <v>0.01197845</v>
      </c>
      <c r="Z171" t="n">
        <v>0</v>
      </c>
    </row>
    <row r="172">
      <c r="A172" t="inlineStr">
        <is>
          <t>hardx3</t>
        </is>
      </c>
      <c r="B172" t="inlineStr">
        <is>
          <t>baseline</t>
        </is>
      </c>
      <c r="C172" t="inlineStr"/>
      <c r="D172" t="inlineStr">
        <is>
          <t>z-ai/glm-5.3-flash</t>
        </is>
      </c>
      <c r="E172" t="n">
        <v>0</v>
      </c>
      <c r="F172" t="n">
        <v>1</v>
      </c>
      <c r="G172" t="inlineStr">
        <is>
          <t>temporal-8</t>
        </is>
      </c>
      <c r="H172" t="inlineStr">
        <is>
          <t>temporal</t>
        </is>
      </c>
      <c r="L172" t="inlineStr">
        <is>
          <t>Which region is embed-svc deployed in now?</t>
        </is>
      </c>
      <c r="M172" t="inlineStr">
        <is>
          <t>us-east-1</t>
        </is>
      </c>
      <c r="N172" t="inlineStr">
        <is>
          <t>us-east-1</t>
        </is>
      </c>
      <c r="O172" t="b">
        <v>1</v>
      </c>
      <c r="P172" t="inlineStr">
        <is>
          <t>rule</t>
        </is>
      </c>
      <c r="Q172" t="n">
        <v>76853</v>
      </c>
      <c r="R172" t="n">
        <v>76853</v>
      </c>
      <c r="S172" t="n">
        <v>457</v>
      </c>
      <c r="T172" t="n">
        <v>341</v>
      </c>
      <c r="U172" t="n">
        <v>0</v>
      </c>
      <c r="V172" t="n">
        <v>1</v>
      </c>
      <c r="W172" t="n">
        <v>0</v>
      </c>
      <c r="X172" t="n">
        <v>6.156862020492554</v>
      </c>
      <c r="Y172" t="n">
        <v>0.010345676</v>
      </c>
      <c r="Z172" t="n">
        <v>0</v>
      </c>
    </row>
    <row r="173">
      <c r="A173" t="inlineStr">
        <is>
          <t>hardx3</t>
        </is>
      </c>
      <c r="B173" t="inlineStr">
        <is>
          <t>repl</t>
        </is>
      </c>
      <c r="C173" t="inlineStr"/>
      <c r="D173" t="inlineStr">
        <is>
          <t>openai/gpt-5.6-luna</t>
        </is>
      </c>
      <c r="E173" t="n">
        <v>0</v>
      </c>
      <c r="F173" t="n">
        <v>1</v>
      </c>
      <c r="G173" t="inlineStr">
        <is>
          <t>conv-0/t1</t>
        </is>
      </c>
      <c r="H173" t="inlineStr">
        <is>
          <t>multiturn</t>
        </is>
      </c>
      <c r="I173" t="inlineStr">
        <is>
          <t>conv-0</t>
        </is>
      </c>
      <c r="J173" t="n">
        <v>1</v>
      </c>
      <c r="K173" t="n">
        <v>1524</v>
      </c>
      <c r="L173" t="inlineStr">
        <is>
          <t>What datastore does spell-engine use?</t>
        </is>
      </c>
      <c r="M173" t="inlineStr">
        <is>
          <t>Postgres</t>
        </is>
      </c>
      <c r="N173" t="inlineStr">
        <is>
          <t>Postgres</t>
        </is>
      </c>
      <c r="O173" t="b">
        <v>1</v>
      </c>
      <c r="P173" t="inlineStr">
        <is>
          <t>rule</t>
        </is>
      </c>
      <c r="Q173" t="n">
        <v>1524</v>
      </c>
      <c r="R173" t="n">
        <v>1249</v>
      </c>
      <c r="S173" t="n">
        <v>163</v>
      </c>
      <c r="T173" t="n">
        <v>9</v>
      </c>
      <c r="U173" t="n">
        <v>0</v>
      </c>
      <c r="V173" t="n">
        <v>2</v>
      </c>
      <c r="W173" t="n">
        <v>1</v>
      </c>
      <c r="X173" t="n">
        <v>3.080903053283691</v>
      </c>
      <c r="Y173" t="n">
        <v>0.0005627</v>
      </c>
      <c r="Z173" t="n">
        <v>0</v>
      </c>
    </row>
    <row r="174">
      <c r="A174" t="inlineStr">
        <is>
          <t>hardx3</t>
        </is>
      </c>
      <c r="B174" t="inlineStr">
        <is>
          <t>repl</t>
        </is>
      </c>
      <c r="C174" t="inlineStr"/>
      <c r="D174" t="inlineStr">
        <is>
          <t>openai/gpt-5.6-luna</t>
        </is>
      </c>
      <c r="E174" t="n">
        <v>0</v>
      </c>
      <c r="F174" t="n">
        <v>1</v>
      </c>
      <c r="G174" t="inlineStr">
        <is>
          <t>conv-0/t2</t>
        </is>
      </c>
      <c r="H174" t="inlineStr">
        <is>
          <t>multiturn</t>
        </is>
      </c>
      <c r="I174" t="inlineStr">
        <is>
          <t>conv-0</t>
        </is>
      </c>
      <c r="J174" t="n">
        <v>2</v>
      </c>
      <c r="K174" t="n">
        <v>2823</v>
      </c>
      <c r="L174" t="inlineStr">
        <is>
          <t>Which team owns it?</t>
        </is>
      </c>
      <c r="M174" t="inlineStr">
        <is>
          <t>Search</t>
        </is>
      </c>
      <c r="N174" t="inlineStr">
        <is>
          <t>Search team</t>
        </is>
      </c>
      <c r="O174" t="b">
        <v>1</v>
      </c>
      <c r="P174" t="inlineStr">
        <is>
          <t>rule</t>
        </is>
      </c>
      <c r="Q174" t="n">
        <v>1299</v>
      </c>
      <c r="R174" t="n">
        <v>1299</v>
      </c>
      <c r="S174" t="n">
        <v>45</v>
      </c>
      <c r="T174" t="n">
        <v>21</v>
      </c>
      <c r="U174" t="n">
        <v>1246</v>
      </c>
      <c r="V174" t="n">
        <v>1</v>
      </c>
      <c r="W174" t="n">
        <v>0</v>
      </c>
      <c r="X174" t="n">
        <v>1.418131113052368</v>
      </c>
      <c r="Y174" t="n">
        <v>9.202e-05</v>
      </c>
      <c r="Z174" t="n">
        <v>0</v>
      </c>
    </row>
    <row r="175">
      <c r="A175" t="inlineStr">
        <is>
          <t>hardx3</t>
        </is>
      </c>
      <c r="B175" t="inlineStr">
        <is>
          <t>repl</t>
        </is>
      </c>
      <c r="C175" t="inlineStr"/>
      <c r="D175" t="inlineStr">
        <is>
          <t>openai/gpt-5.6-luna</t>
        </is>
      </c>
      <c r="E175" t="n">
        <v>0</v>
      </c>
      <c r="F175" t="n">
        <v>1</v>
      </c>
      <c r="G175" t="inlineStr">
        <is>
          <t>conv-0/t3</t>
        </is>
      </c>
      <c r="H175" t="inlineStr">
        <is>
          <t>multiturn</t>
        </is>
      </c>
      <c r="I175" t="inlineStr">
        <is>
          <t>conv-0</t>
        </is>
      </c>
      <c r="J175" t="n">
        <v>3</v>
      </c>
      <c r="K175" t="n">
        <v>5645</v>
      </c>
      <c r="L175" t="inlineStr">
        <is>
          <t>Who leads that team?</t>
        </is>
      </c>
      <c r="M175" t="inlineStr">
        <is>
          <t>Oliver Bell</t>
        </is>
      </c>
      <c r="N175" t="inlineStr">
        <is>
          <t>Oliver Bell</t>
        </is>
      </c>
      <c r="O175" t="b">
        <v>1</v>
      </c>
      <c r="P175" t="inlineStr">
        <is>
          <t>rule</t>
        </is>
      </c>
      <c r="Q175" t="n">
        <v>2822</v>
      </c>
      <c r="R175" t="n">
        <v>1488</v>
      </c>
      <c r="S175" t="n">
        <v>110</v>
      </c>
      <c r="T175" t="n">
        <v>13</v>
      </c>
      <c r="U175" t="n">
        <v>2627</v>
      </c>
      <c r="V175" t="n">
        <v>2</v>
      </c>
      <c r="W175" t="n">
        <v>1</v>
      </c>
      <c r="X175" t="n">
        <v>2.521487474441528</v>
      </c>
      <c r="Y175" t="n">
        <v>0.00023299</v>
      </c>
      <c r="Z175" t="n">
        <v>0</v>
      </c>
    </row>
    <row r="176">
      <c r="A176" t="inlineStr">
        <is>
          <t>hardx3</t>
        </is>
      </c>
      <c r="B176" t="inlineStr">
        <is>
          <t>repl</t>
        </is>
      </c>
      <c r="C176" t="inlineStr"/>
      <c r="D176" t="inlineStr">
        <is>
          <t>openai/gpt-5.6-luna</t>
        </is>
      </c>
      <c r="E176" t="n">
        <v>0</v>
      </c>
      <c r="F176" t="n">
        <v>1</v>
      </c>
      <c r="G176" t="inlineStr">
        <is>
          <t>conv-0/t4</t>
        </is>
      </c>
      <c r="H176" t="inlineStr">
        <is>
          <t>multiturn</t>
        </is>
      </c>
      <c r="I176" t="inlineStr">
        <is>
          <t>conv-0</t>
        </is>
      </c>
      <c r="J176" t="n">
        <v>4</v>
      </c>
      <c r="K176" t="n">
        <v>17750</v>
      </c>
      <c r="L176" t="inlineStr">
        <is>
          <t>How many SEV1 incidents have affected services owned by that team (per the service overviews)?</t>
        </is>
      </c>
      <c r="M176" t="n">
        <v>9</v>
      </c>
      <c r="N176" t="inlineStr">
        <is>
          <t>8</t>
        </is>
      </c>
      <c r="O176" t="b">
        <v>0</v>
      </c>
      <c r="P176" t="inlineStr">
        <is>
          <t>rule</t>
        </is>
      </c>
      <c r="Q176" t="n">
        <v>12105</v>
      </c>
      <c r="R176" t="n">
        <v>4485</v>
      </c>
      <c r="S176" t="n">
        <v>764</v>
      </c>
      <c r="T176" t="n">
        <v>265</v>
      </c>
      <c r="U176" t="n">
        <v>9096</v>
      </c>
      <c r="V176" t="n">
        <v>4</v>
      </c>
      <c r="W176" t="n">
        <v>3</v>
      </c>
      <c r="X176" t="n">
        <v>11.67977690696716</v>
      </c>
      <c r="Y176" t="n">
        <v>0.00185037</v>
      </c>
      <c r="Z176" t="n">
        <v>0</v>
      </c>
    </row>
    <row r="177">
      <c r="A177" t="inlineStr">
        <is>
          <t>hardx3</t>
        </is>
      </c>
      <c r="B177" t="inlineStr">
        <is>
          <t>repl</t>
        </is>
      </c>
      <c r="C177" t="inlineStr"/>
      <c r="D177" t="inlineStr">
        <is>
          <t>openai/gpt-5.6-luna</t>
        </is>
      </c>
      <c r="E177" t="n">
        <v>0</v>
      </c>
      <c r="F177" t="n">
        <v>1</v>
      </c>
      <c r="G177" t="inlineStr">
        <is>
          <t>conv-1/t1</t>
        </is>
      </c>
      <c r="H177" t="inlineStr">
        <is>
          <t>multiturn</t>
        </is>
      </c>
      <c r="I177" t="inlineStr">
        <is>
          <t>conv-1</t>
        </is>
      </c>
      <c r="J177" t="n">
        <v>1</v>
      </c>
      <c r="K177" t="n">
        <v>836</v>
      </c>
      <c r="L177" t="inlineStr">
        <is>
          <t>Which service was primarily affected by INC-2563?</t>
        </is>
      </c>
      <c r="M177" t="inlineStr">
        <is>
          <t>edge-svc</t>
        </is>
      </c>
      <c r="N177" t="inlineStr">
        <is>
          <t>Edge API</t>
        </is>
      </c>
      <c r="O177" t="b">
        <v>0</v>
      </c>
      <c r="P177" t="inlineStr">
        <is>
          <t>rule</t>
        </is>
      </c>
      <c r="Q177" t="n">
        <v>836</v>
      </c>
      <c r="R177" t="n">
        <v>557</v>
      </c>
      <c r="S177" t="n">
        <v>129</v>
      </c>
      <c r="T177" t="n">
        <v>13</v>
      </c>
      <c r="U177" t="n">
        <v>0</v>
      </c>
      <c r="V177" t="n">
        <v>2</v>
      </c>
      <c r="W177" t="n">
        <v>1</v>
      </c>
      <c r="X177" t="n">
        <v>2.973790884017944</v>
      </c>
      <c r="Y177" t="n">
        <v>0.000322</v>
      </c>
      <c r="Z177" t="n">
        <v>0</v>
      </c>
    </row>
    <row r="178">
      <c r="A178" t="inlineStr">
        <is>
          <t>hardx3</t>
        </is>
      </c>
      <c r="B178" t="inlineStr">
        <is>
          <t>repl</t>
        </is>
      </c>
      <c r="C178" t="inlineStr"/>
      <c r="D178" t="inlineStr">
        <is>
          <t>openai/gpt-5.6-luna</t>
        </is>
      </c>
      <c r="E178" t="n">
        <v>0</v>
      </c>
      <c r="F178" t="n">
        <v>1</v>
      </c>
      <c r="G178" t="inlineStr">
        <is>
          <t>conv-1/t2</t>
        </is>
      </c>
      <c r="H178" t="inlineStr">
        <is>
          <t>multiturn</t>
        </is>
      </c>
      <c r="I178" t="inlineStr">
        <is>
          <t>conv-1</t>
        </is>
      </c>
      <c r="J178" t="n">
        <v>2</v>
      </c>
      <c r="K178" t="n">
        <v>1425</v>
      </c>
      <c r="L178" t="inlineStr">
        <is>
          <t>What was its root cause?</t>
        </is>
      </c>
      <c r="M178" t="inlineStr">
        <is>
          <t>configuration error</t>
        </is>
      </c>
      <c r="N178" t="inlineStr">
        <is>
          <t>Configuration error</t>
        </is>
      </c>
      <c r="O178" t="b">
        <v>1</v>
      </c>
      <c r="P178" t="inlineStr">
        <is>
          <t>rule</t>
        </is>
      </c>
      <c r="Q178" t="n">
        <v>589</v>
      </c>
      <c r="R178" t="n">
        <v>589</v>
      </c>
      <c r="S178" t="n">
        <v>39</v>
      </c>
      <c r="T178" t="n">
        <v>21</v>
      </c>
      <c r="U178" t="n">
        <v>0</v>
      </c>
      <c r="V178" t="n">
        <v>1</v>
      </c>
      <c r="W178" t="n">
        <v>0</v>
      </c>
      <c r="X178" t="n">
        <v>2.394194841384888</v>
      </c>
      <c r="Y178" t="n">
        <v>0.0001646</v>
      </c>
      <c r="Z178" t="n">
        <v>0</v>
      </c>
    </row>
    <row r="179">
      <c r="A179" t="inlineStr">
        <is>
          <t>hardx3</t>
        </is>
      </c>
      <c r="B179" t="inlineStr">
        <is>
          <t>repl</t>
        </is>
      </c>
      <c r="C179" t="inlineStr"/>
      <c r="D179" t="inlineStr">
        <is>
          <t>openai/gpt-5.6-luna</t>
        </is>
      </c>
      <c r="E179" t="n">
        <v>0</v>
      </c>
      <c r="F179" t="n">
        <v>1</v>
      </c>
      <c r="G179" t="inlineStr">
        <is>
          <t>conv-1/t3</t>
        </is>
      </c>
      <c r="H179" t="inlineStr">
        <is>
          <t>multiturn</t>
        </is>
      </c>
      <c r="I179" t="inlineStr">
        <is>
          <t>conv-1</t>
        </is>
      </c>
      <c r="J179" t="n">
        <v>3</v>
      </c>
      <c r="K179" t="n">
        <v>3208</v>
      </c>
      <c r="L179" t="inlineStr">
        <is>
          <t>How many other incident reports list the same root cause?</t>
        </is>
      </c>
      <c r="M179" t="n">
        <v>27</v>
      </c>
      <c r="N179" t="inlineStr">
        <is>
          <t>27</t>
        </is>
      </c>
      <c r="O179" t="b">
        <v>1</v>
      </c>
      <c r="P179" t="inlineStr">
        <is>
          <t>rule</t>
        </is>
      </c>
      <c r="Q179" t="n">
        <v>1783</v>
      </c>
      <c r="R179" t="n">
        <v>1159</v>
      </c>
      <c r="S179" t="n">
        <v>237</v>
      </c>
      <c r="T179" t="n">
        <v>67</v>
      </c>
      <c r="U179" t="n">
        <v>0</v>
      </c>
      <c r="V179" t="n">
        <v>2</v>
      </c>
      <c r="W179" t="n">
        <v>1</v>
      </c>
      <c r="X179" t="n">
        <v>4.66760778427124</v>
      </c>
      <c r="Y179" t="n">
        <v>0.0006988000000000001</v>
      </c>
      <c r="Z179" t="n">
        <v>0</v>
      </c>
    </row>
    <row r="180">
      <c r="A180" t="inlineStr">
        <is>
          <t>hardx3</t>
        </is>
      </c>
      <c r="B180" t="inlineStr">
        <is>
          <t>repl</t>
        </is>
      </c>
      <c r="C180" t="inlineStr"/>
      <c r="D180" t="inlineStr">
        <is>
          <t>openai/gpt-5.6-luna</t>
        </is>
      </c>
      <c r="E180" t="n">
        <v>0</v>
      </c>
      <c r="F180" t="n">
        <v>1</v>
      </c>
      <c r="G180" t="inlineStr">
        <is>
          <t>conv-1/t4</t>
        </is>
      </c>
      <c r="H180" t="inlineStr">
        <is>
          <t>multiturn</t>
        </is>
      </c>
      <c r="I180" t="inlineStr">
        <is>
          <t>conv-1</t>
        </is>
      </c>
      <c r="J180" t="n">
        <v>4</v>
      </c>
      <c r="K180" t="n">
        <v>9509</v>
      </c>
      <c r="L180" t="inlineStr">
        <is>
          <t>Of those other reports, which incident lasted the longest?</t>
        </is>
      </c>
      <c r="M180" t="inlineStr">
        <is>
          <t>INC-2988</t>
        </is>
      </c>
      <c r="N180" t="inlineStr">
        <is>
          <t>INC-2988 (234 minutes)</t>
        </is>
      </c>
      <c r="O180" t="b">
        <v>1</v>
      </c>
      <c r="P180" t="inlineStr">
        <is>
          <t>rule</t>
        </is>
      </c>
      <c r="Q180" t="n">
        <v>6301</v>
      </c>
      <c r="R180" t="n">
        <v>2663</v>
      </c>
      <c r="S180" t="n">
        <v>516</v>
      </c>
      <c r="T180" t="n">
        <v>36</v>
      </c>
      <c r="U180" t="n">
        <v>4788</v>
      </c>
      <c r="V180" t="n">
        <v>3</v>
      </c>
      <c r="W180" t="n">
        <v>2</v>
      </c>
      <c r="X180" t="n">
        <v>6.816122770309448</v>
      </c>
      <c r="Y180" t="n">
        <v>0.00109276</v>
      </c>
      <c r="Z180" t="n">
        <v>0</v>
      </c>
    </row>
    <row r="181">
      <c r="A181" t="inlineStr">
        <is>
          <t>hardx3</t>
        </is>
      </c>
      <c r="B181" t="inlineStr">
        <is>
          <t>repl</t>
        </is>
      </c>
      <c r="C181" t="inlineStr"/>
      <c r="D181" t="inlineStr">
        <is>
          <t>openai/gpt-5.6-luna</t>
        </is>
      </c>
      <c r="E181" t="n">
        <v>0</v>
      </c>
      <c r="F181" t="n">
        <v>1</v>
      </c>
      <c r="G181" t="inlineStr">
        <is>
          <t>conv-2/t1</t>
        </is>
      </c>
      <c r="H181" t="inlineStr">
        <is>
          <t>multiturn</t>
        </is>
      </c>
      <c r="I181" t="inlineStr">
        <is>
          <t>conv-2</t>
        </is>
      </c>
      <c r="J181" t="n">
        <v>1</v>
      </c>
      <c r="K181" t="n">
        <v>2998</v>
      </c>
      <c r="L181" t="inlineStr">
        <is>
          <t>How many services are deployed in eu-west-1 according to their service overviews?</t>
        </is>
      </c>
      <c r="M181" t="n">
        <v>29</v>
      </c>
      <c r="N181" t="inlineStr">
        <is>
          <t>29</t>
        </is>
      </c>
      <c r="O181" t="b">
        <v>1</v>
      </c>
      <c r="P181" t="inlineStr">
        <is>
          <t>rule</t>
        </is>
      </c>
      <c r="Q181" t="n">
        <v>2998</v>
      </c>
      <c r="R181" t="n">
        <v>1395</v>
      </c>
      <c r="S181" t="n">
        <v>303</v>
      </c>
      <c r="T181" t="n">
        <v>63</v>
      </c>
      <c r="U181" t="n">
        <v>1315</v>
      </c>
      <c r="V181" t="n">
        <v>3</v>
      </c>
      <c r="W181" t="n">
        <v>2</v>
      </c>
      <c r="X181" t="n">
        <v>5.695982217788696</v>
      </c>
      <c r="Y181" t="n">
        <v>0.0007961</v>
      </c>
      <c r="Z181" t="n">
        <v>0</v>
      </c>
    </row>
    <row r="182">
      <c r="A182" t="inlineStr">
        <is>
          <t>hardx3</t>
        </is>
      </c>
      <c r="B182" t="inlineStr">
        <is>
          <t>repl</t>
        </is>
      </c>
      <c r="C182" t="inlineStr"/>
      <c r="D182" t="inlineStr">
        <is>
          <t>openai/gpt-5.6-luna</t>
        </is>
      </c>
      <c r="E182" t="n">
        <v>0</v>
      </c>
      <c r="F182" t="n">
        <v>1</v>
      </c>
      <c r="G182" t="inlineStr">
        <is>
          <t>conv-2/t2</t>
        </is>
      </c>
      <c r="H182" t="inlineStr">
        <is>
          <t>multiturn</t>
        </is>
      </c>
      <c r="I182" t="inlineStr">
        <is>
          <t>conv-2</t>
        </is>
      </c>
      <c r="J182" t="n">
        <v>2</v>
      </c>
      <c r="K182" t="n">
        <v>6249</v>
      </c>
      <c r="L182" t="inlineStr">
        <is>
          <t>How many of those are written in Java?</t>
        </is>
      </c>
      <c r="M182" t="n">
        <v>7</v>
      </c>
      <c r="N182" t="inlineStr">
        <is>
          <t>7</t>
        </is>
      </c>
      <c r="O182" t="b">
        <v>1</v>
      </c>
      <c r="P182" t="inlineStr">
        <is>
          <t>rule</t>
        </is>
      </c>
      <c r="Q182" t="n">
        <v>3251</v>
      </c>
      <c r="R182" t="n">
        <v>1812</v>
      </c>
      <c r="S182" t="n">
        <v>190</v>
      </c>
      <c r="T182" t="n">
        <v>16</v>
      </c>
      <c r="U182" t="n">
        <v>2828</v>
      </c>
      <c r="V182" t="n">
        <v>2</v>
      </c>
      <c r="W182" t="n">
        <v>1</v>
      </c>
      <c r="X182" t="n">
        <v>3.160583972930908</v>
      </c>
      <c r="Y182" t="n">
        <v>0.00039001</v>
      </c>
      <c r="Z182" t="n">
        <v>0</v>
      </c>
    </row>
    <row r="183">
      <c r="A183" t="inlineStr">
        <is>
          <t>hardx3</t>
        </is>
      </c>
      <c r="B183" t="inlineStr">
        <is>
          <t>repl</t>
        </is>
      </c>
      <c r="C183" t="inlineStr"/>
      <c r="D183" t="inlineStr">
        <is>
          <t>openai/gpt-5.6-luna</t>
        </is>
      </c>
      <c r="E183" t="n">
        <v>0</v>
      </c>
      <c r="F183" t="n">
        <v>1</v>
      </c>
      <c r="G183" t="inlineStr">
        <is>
          <t>conv-2/t3</t>
        </is>
      </c>
      <c r="H183" t="inlineStr">
        <is>
          <t>multiturn</t>
        </is>
      </c>
      <c r="I183" t="inlineStr">
        <is>
          <t>conv-2</t>
        </is>
      </c>
      <c r="J183" t="n">
        <v>3</v>
      </c>
      <c r="K183" t="n">
        <v>8099</v>
      </c>
      <c r="L183" t="inlineStr">
        <is>
          <t>List them.</t>
        </is>
      </c>
      <c r="M183" t="inlineStr">
        <is>
          <t>["cdn-core", "device-gateway", "lake-daemon", "oauth-service", "parser-svc", "survey-service", "tracing-service"]</t>
        </is>
      </c>
      <c r="N183" t="inlineStr">
        <is>
          <t>tracing-service, cdn-core, lake-daemon, survey-service, parser-svc, device-gateway, oauth-service</t>
        </is>
      </c>
      <c r="O183" t="b">
        <v>1</v>
      </c>
      <c r="P183" t="inlineStr">
        <is>
          <t>rule</t>
        </is>
      </c>
      <c r="Q183" t="n">
        <v>1850</v>
      </c>
      <c r="R183" t="n">
        <v>1850</v>
      </c>
      <c r="S183" t="n">
        <v>74</v>
      </c>
      <c r="T183" t="n">
        <v>29</v>
      </c>
      <c r="U183" t="n">
        <v>1809</v>
      </c>
      <c r="V183" t="n">
        <v>1</v>
      </c>
      <c r="W183" t="n">
        <v>0</v>
      </c>
      <c r="X183" t="n">
        <v>1.574956178665161</v>
      </c>
      <c r="Y183" t="n">
        <v>0.00013508</v>
      </c>
      <c r="Z183" t="n">
        <v>0</v>
      </c>
    </row>
    <row r="184">
      <c r="A184" t="inlineStr">
        <is>
          <t>hardx3</t>
        </is>
      </c>
      <c r="B184" t="inlineStr">
        <is>
          <t>repl</t>
        </is>
      </c>
      <c r="C184" t="inlineStr"/>
      <c r="D184" t="inlineStr">
        <is>
          <t>openai/gpt-5.6-luna</t>
        </is>
      </c>
      <c r="E184" t="n">
        <v>0</v>
      </c>
      <c r="F184" t="n">
        <v>1</v>
      </c>
      <c r="G184" t="inlineStr">
        <is>
          <t>conv-2/t4</t>
        </is>
      </c>
      <c r="H184" t="inlineStr">
        <is>
          <t>multiturn</t>
        </is>
      </c>
      <c r="I184" t="inlineStr">
        <is>
          <t>conv-2</t>
        </is>
      </c>
      <c r="J184" t="n">
        <v>4</v>
      </c>
      <c r="K184" t="n">
        <v>12314</v>
      </c>
      <c r="L184" t="inlineStr">
        <is>
          <t>Which of them has the most replicas?</t>
        </is>
      </c>
      <c r="M184" t="inlineStr">
        <is>
          <t>device-gateway</t>
        </is>
      </c>
      <c r="N184" t="inlineStr">
        <is>
          <t>device-gateway</t>
        </is>
      </c>
      <c r="O184" t="b">
        <v>1</v>
      </c>
      <c r="P184" t="inlineStr">
        <is>
          <t>rule</t>
        </is>
      </c>
      <c r="Q184" t="n">
        <v>4215</v>
      </c>
      <c r="R184" t="n">
        <v>2306</v>
      </c>
      <c r="S184" t="n">
        <v>211</v>
      </c>
      <c r="T184" t="n">
        <v>13</v>
      </c>
      <c r="U184" t="n">
        <v>3753</v>
      </c>
      <c r="V184" t="n">
        <v>2</v>
      </c>
      <c r="W184" t="n">
        <v>1</v>
      </c>
      <c r="X184" t="n">
        <v>3.734833717346191</v>
      </c>
      <c r="Y184" t="n">
        <v>0.00044346</v>
      </c>
      <c r="Z184" t="n">
        <v>0</v>
      </c>
    </row>
    <row r="185">
      <c r="A185" t="inlineStr">
        <is>
          <t>hardx3</t>
        </is>
      </c>
      <c r="B185" t="inlineStr">
        <is>
          <t>repl</t>
        </is>
      </c>
      <c r="C185" t="inlineStr"/>
      <c r="D185" t="inlineStr">
        <is>
          <t>openai/gpt-5.6-luna</t>
        </is>
      </c>
      <c r="E185" t="n">
        <v>0</v>
      </c>
      <c r="F185" t="n">
        <v>1</v>
      </c>
      <c r="G185" t="inlineStr">
        <is>
          <t>conv-3/t1</t>
        </is>
      </c>
      <c r="H185" t="inlineStr">
        <is>
          <t>multiturn</t>
        </is>
      </c>
      <c r="I185" t="inlineStr">
        <is>
          <t>conv-3</t>
        </is>
      </c>
      <c r="J185" t="n">
        <v>1</v>
      </c>
      <c r="K185" t="n">
        <v>4310</v>
      </c>
      <c r="L185" t="inlineStr">
        <is>
          <t>Which team is listed as the owner on the service overview for kyc-engine?</t>
        </is>
      </c>
      <c r="M185" t="inlineStr">
        <is>
          <t>Identity</t>
        </is>
      </c>
      <c r="N185" t="inlineStr">
        <is>
          <t>Identity team</t>
        </is>
      </c>
      <c r="O185" t="b">
        <v>1</v>
      </c>
      <c r="P185" t="inlineStr">
        <is>
          <t>rule</t>
        </is>
      </c>
      <c r="Q185" t="n">
        <v>4310</v>
      </c>
      <c r="R185" t="n">
        <v>1540</v>
      </c>
      <c r="S185" t="n">
        <v>235</v>
      </c>
      <c r="T185" t="n">
        <v>37</v>
      </c>
      <c r="U185" t="n">
        <v>2480</v>
      </c>
      <c r="V185" t="n">
        <v>4</v>
      </c>
      <c r="W185" t="n">
        <v>3</v>
      </c>
      <c r="X185" t="n">
        <v>6.138140916824341</v>
      </c>
      <c r="Y185" t="n">
        <v>0.00077445</v>
      </c>
      <c r="Z185" t="n">
        <v>0</v>
      </c>
    </row>
    <row r="186">
      <c r="A186" t="inlineStr">
        <is>
          <t>hardx3</t>
        </is>
      </c>
      <c r="B186" t="inlineStr">
        <is>
          <t>repl</t>
        </is>
      </c>
      <c r="C186" t="inlineStr"/>
      <c r="D186" t="inlineStr">
        <is>
          <t>openai/gpt-5.6-luna</t>
        </is>
      </c>
      <c r="E186" t="n">
        <v>0</v>
      </c>
      <c r="F186" t="n">
        <v>1</v>
      </c>
      <c r="G186" t="inlineStr">
        <is>
          <t>conv-3/t2</t>
        </is>
      </c>
      <c r="H186" t="inlineStr">
        <is>
          <t>multiturn</t>
        </is>
      </c>
      <c r="I186" t="inlineStr">
        <is>
          <t>conv-3</t>
        </is>
      </c>
      <c r="J186" t="n">
        <v>2</v>
      </c>
      <c r="K186" t="n">
        <v>7899</v>
      </c>
      <c r="L186" t="inlineStr">
        <is>
          <t>Has that ownership changed according to any change record? Answer yes or no.</t>
        </is>
      </c>
      <c r="M186" t="inlineStr">
        <is>
          <t>yes</t>
        </is>
      </c>
      <c r="N186" t="inlineStr">
        <is>
          <t>yes</t>
        </is>
      </c>
      <c r="O186" t="b">
        <v>1</v>
      </c>
      <c r="P186" t="inlineStr">
        <is>
          <t>rule</t>
        </is>
      </c>
      <c r="Q186" t="n">
        <v>3589</v>
      </c>
      <c r="R186" t="n">
        <v>2007</v>
      </c>
      <c r="S186" t="n">
        <v>116</v>
      </c>
      <c r="T186" t="n">
        <v>31</v>
      </c>
      <c r="U186" t="n">
        <v>3116</v>
      </c>
      <c r="V186" t="n">
        <v>2</v>
      </c>
      <c r="W186" t="n">
        <v>1</v>
      </c>
      <c r="X186" t="n">
        <v>3.2043137550354</v>
      </c>
      <c r="Y186" t="n">
        <v>0.00031947</v>
      </c>
      <c r="Z186" t="n">
        <v>0</v>
      </c>
    </row>
    <row r="187">
      <c r="A187" t="inlineStr">
        <is>
          <t>hardx3</t>
        </is>
      </c>
      <c r="B187" t="inlineStr">
        <is>
          <t>repl</t>
        </is>
      </c>
      <c r="C187" t="inlineStr"/>
      <c r="D187" t="inlineStr">
        <is>
          <t>openai/gpt-5.6-luna</t>
        </is>
      </c>
      <c r="E187" t="n">
        <v>0</v>
      </c>
      <c r="F187" t="n">
        <v>1</v>
      </c>
      <c r="G187" t="inlineStr">
        <is>
          <t>conv-3/t3</t>
        </is>
      </c>
      <c r="H187" t="inlineStr">
        <is>
          <t>multiturn</t>
        </is>
      </c>
      <c r="I187" t="inlineStr">
        <is>
          <t>conv-3</t>
        </is>
      </c>
      <c r="J187" t="n">
        <v>3</v>
      </c>
      <c r="K187" t="n">
        <v>9927</v>
      </c>
      <c r="L187" t="inlineStr">
        <is>
          <t>Which team owns it now?</t>
        </is>
      </c>
      <c r="M187" t="inlineStr">
        <is>
          <t>Growth</t>
        </is>
      </c>
      <c r="N187" t="inlineStr">
        <is>
          <t>Growth team</t>
        </is>
      </c>
      <c r="O187" t="b">
        <v>1</v>
      </c>
      <c r="P187" t="inlineStr">
        <is>
          <t>rule</t>
        </is>
      </c>
      <c r="Q187" t="n">
        <v>2028</v>
      </c>
      <c r="R187" t="n">
        <v>2028</v>
      </c>
      <c r="S187" t="n">
        <v>30</v>
      </c>
      <c r="T187" t="n">
        <v>0</v>
      </c>
      <c r="U187" t="n">
        <v>2004</v>
      </c>
      <c r="V187" t="n">
        <v>1</v>
      </c>
      <c r="W187" t="n">
        <v>0</v>
      </c>
      <c r="X187" t="n">
        <v>1.131072998046875</v>
      </c>
      <c r="Y187" t="n">
        <v>8.193e-05</v>
      </c>
      <c r="Z187" t="n">
        <v>0</v>
      </c>
    </row>
    <row r="188">
      <c r="A188" t="inlineStr">
        <is>
          <t>hardx3</t>
        </is>
      </c>
      <c r="B188" t="inlineStr">
        <is>
          <t>repl</t>
        </is>
      </c>
      <c r="C188" t="inlineStr"/>
      <c r="D188" t="inlineStr">
        <is>
          <t>openai/gpt-5.6-luna</t>
        </is>
      </c>
      <c r="E188" t="n">
        <v>0</v>
      </c>
      <c r="F188" t="n">
        <v>1</v>
      </c>
      <c r="G188" t="inlineStr">
        <is>
          <t>conv-3/t4</t>
        </is>
      </c>
      <c r="H188" t="inlineStr">
        <is>
          <t>multiturn</t>
        </is>
      </c>
      <c r="I188" t="inlineStr">
        <is>
          <t>conv-3</t>
        </is>
      </c>
      <c r="J188" t="n">
        <v>4</v>
      </c>
      <c r="K188" t="n">
        <v>14219</v>
      </c>
      <c r="L188" t="inlineStr">
        <is>
          <t>What Slack channel reaches that team?</t>
        </is>
      </c>
      <c r="M188" t="inlineStr">
        <is>
          <t>#growth-dev</t>
        </is>
      </c>
      <c r="N188" t="inlineStr">
        <is>
          <t>#growth-dev</t>
        </is>
      </c>
      <c r="O188" t="b">
        <v>1</v>
      </c>
      <c r="P188" t="inlineStr">
        <is>
          <t>rule</t>
        </is>
      </c>
      <c r="Q188" t="n">
        <v>4292</v>
      </c>
      <c r="R188" t="n">
        <v>2219</v>
      </c>
      <c r="S188" t="n">
        <v>105</v>
      </c>
      <c r="T188" t="n">
        <v>16</v>
      </c>
      <c r="U188" t="n">
        <v>4095</v>
      </c>
      <c r="V188" t="n">
        <v>2</v>
      </c>
      <c r="W188" t="n">
        <v>1</v>
      </c>
      <c r="X188" t="n">
        <v>3.40106725692749</v>
      </c>
      <c r="Y188" t="n">
        <v>0.00025685</v>
      </c>
      <c r="Z188" t="n">
        <v>0</v>
      </c>
    </row>
    <row r="189">
      <c r="A189" t="inlineStr">
        <is>
          <t>hardx3</t>
        </is>
      </c>
      <c r="B189" t="inlineStr">
        <is>
          <t>repl</t>
        </is>
      </c>
      <c r="C189" t="inlineStr"/>
      <c r="D189" t="inlineStr">
        <is>
          <t>openai/gpt-5.6-luna</t>
        </is>
      </c>
      <c r="E189" t="n">
        <v>0</v>
      </c>
      <c r="F189" t="n">
        <v>1</v>
      </c>
      <c r="G189" t="inlineStr">
        <is>
          <t>conv-4/t1</t>
        </is>
      </c>
      <c r="H189" t="inlineStr">
        <is>
          <t>multiturn</t>
        </is>
      </c>
      <c r="I189" t="inlineStr">
        <is>
          <t>conv-4</t>
        </is>
      </c>
      <c r="J189" t="n">
        <v>1</v>
      </c>
      <c r="K189" t="n">
        <v>1969</v>
      </c>
      <c r="L189" t="inlineStr">
        <is>
          <t>What port does the Statement API listen on?</t>
        </is>
      </c>
      <c r="M189" t="n">
        <v>9944</v>
      </c>
      <c r="N189" t="inlineStr">
        <is>
          <t>9944</t>
        </is>
      </c>
      <c r="O189" t="b">
        <v>1</v>
      </c>
      <c r="P189" t="inlineStr">
        <is>
          <t>rule</t>
        </is>
      </c>
      <c r="Q189" t="n">
        <v>1969</v>
      </c>
      <c r="R189" t="n">
        <v>965</v>
      </c>
      <c r="S189" t="n">
        <v>256</v>
      </c>
      <c r="T189" t="n">
        <v>18</v>
      </c>
      <c r="U189" t="n">
        <v>0</v>
      </c>
      <c r="V189" t="n">
        <v>3</v>
      </c>
      <c r="W189" t="n">
        <v>2</v>
      </c>
      <c r="X189" t="n">
        <v>5.738290309906006</v>
      </c>
      <c r="Y189" t="n">
        <v>0.000701</v>
      </c>
      <c r="Z189" t="n">
        <v>0</v>
      </c>
    </row>
    <row r="190">
      <c r="A190" t="inlineStr">
        <is>
          <t>hardx3</t>
        </is>
      </c>
      <c r="B190" t="inlineStr">
        <is>
          <t>repl</t>
        </is>
      </c>
      <c r="C190" t="inlineStr"/>
      <c r="D190" t="inlineStr">
        <is>
          <t>openai/gpt-5.6-luna</t>
        </is>
      </c>
      <c r="E190" t="n">
        <v>0</v>
      </c>
      <c r="F190" t="n">
        <v>1</v>
      </c>
      <c r="G190" t="inlineStr">
        <is>
          <t>conv-4/t2</t>
        </is>
      </c>
      <c r="H190" t="inlineStr">
        <is>
          <t>multiturn</t>
        </is>
      </c>
      <c r="I190" t="inlineStr">
        <is>
          <t>conv-4</t>
        </is>
      </c>
      <c r="J190" t="n">
        <v>2</v>
      </c>
      <c r="K190" t="n">
        <v>2967</v>
      </c>
      <c r="L190" t="inlineStr">
        <is>
          <t>What are its runtime dependencies?</t>
        </is>
      </c>
      <c r="M190" t="inlineStr">
        <is>
          <t>["cdn-core"]</t>
        </is>
      </c>
      <c r="N190" t="inlineStr">
        <is>
          <t>cdn-core</t>
        </is>
      </c>
      <c r="O190" t="b">
        <v>1</v>
      </c>
      <c r="P190" t="inlineStr">
        <is>
          <t>rule</t>
        </is>
      </c>
      <c r="Q190" t="n">
        <v>998</v>
      </c>
      <c r="R190" t="n">
        <v>998</v>
      </c>
      <c r="S190" t="n">
        <v>20</v>
      </c>
      <c r="T190" t="n">
        <v>0</v>
      </c>
      <c r="U190" t="n">
        <v>0</v>
      </c>
      <c r="V190" t="n">
        <v>1</v>
      </c>
      <c r="W190" t="n">
        <v>0</v>
      </c>
      <c r="X190" t="n">
        <v>1.172929048538208</v>
      </c>
      <c r="Y190" t="n">
        <v>0.0002236</v>
      </c>
      <c r="Z190" t="n">
        <v>0</v>
      </c>
    </row>
    <row r="191">
      <c r="A191" t="inlineStr">
        <is>
          <t>hardx3</t>
        </is>
      </c>
      <c r="B191" t="inlineStr">
        <is>
          <t>repl</t>
        </is>
      </c>
      <c r="C191" t="inlineStr"/>
      <c r="D191" t="inlineStr">
        <is>
          <t>openai/gpt-5.6-luna</t>
        </is>
      </c>
      <c r="E191" t="n">
        <v>0</v>
      </c>
      <c r="F191" t="n">
        <v>1</v>
      </c>
      <c r="G191" t="inlineStr">
        <is>
          <t>conv-4/t3</t>
        </is>
      </c>
      <c r="H191" t="inlineStr">
        <is>
          <t>multiturn</t>
        </is>
      </c>
      <c r="I191" t="inlineStr">
        <is>
          <t>conv-4</t>
        </is>
      </c>
      <c r="J191" t="n">
        <v>3</v>
      </c>
      <c r="K191" t="n">
        <v>6023</v>
      </c>
      <c r="L191" t="inlineStr">
        <is>
          <t>Which team owns the first listed one, per its service overview?</t>
        </is>
      </c>
      <c r="M191" t="inlineStr">
        <is>
          <t>Data</t>
        </is>
      </c>
      <c r="N191" t="inlineStr">
        <is>
          <t>Data team</t>
        </is>
      </c>
      <c r="O191" t="b">
        <v>1</v>
      </c>
      <c r="P191" t="inlineStr">
        <is>
          <t>rule</t>
        </is>
      </c>
      <c r="Q191" t="n">
        <v>3056</v>
      </c>
      <c r="R191" t="n">
        <v>2017</v>
      </c>
      <c r="S191" t="n">
        <v>189</v>
      </c>
      <c r="T191" t="n">
        <v>78</v>
      </c>
      <c r="U191" t="n">
        <v>1036</v>
      </c>
      <c r="V191" t="n">
        <v>2</v>
      </c>
      <c r="W191" t="n">
        <v>1</v>
      </c>
      <c r="X191" t="n">
        <v>4.260201930999756</v>
      </c>
      <c r="Y191" t="n">
        <v>0.0007522200000000001</v>
      </c>
      <c r="Z191" t="n">
        <v>0</v>
      </c>
    </row>
    <row r="192">
      <c r="A192" t="inlineStr">
        <is>
          <t>hardx3</t>
        </is>
      </c>
      <c r="B192" t="inlineStr">
        <is>
          <t>repl</t>
        </is>
      </c>
      <c r="C192" t="inlineStr"/>
      <c r="D192" t="inlineStr">
        <is>
          <t>openai/gpt-5.6-luna</t>
        </is>
      </c>
      <c r="E192" t="n">
        <v>0</v>
      </c>
      <c r="F192" t="n">
        <v>1</v>
      </c>
      <c r="G192" t="inlineStr">
        <is>
          <t>conv-4/t4</t>
        </is>
      </c>
      <c r="H192" t="inlineStr">
        <is>
          <t>multiturn</t>
        </is>
      </c>
      <c r="I192" t="inlineStr">
        <is>
          <t>conv-4</t>
        </is>
      </c>
      <c r="J192" t="n">
        <v>4</v>
      </c>
      <c r="K192" t="n">
        <v>8092</v>
      </c>
      <c r="L192" t="inlineStr">
        <is>
          <t>Who is the on-call engineer for that dependency according to its service overview?</t>
        </is>
      </c>
      <c r="M192" t="inlineStr">
        <is>
          <t>Jonas Costa</t>
        </is>
      </c>
      <c r="N192" t="inlineStr">
        <is>
          <t>Jonas Costa</t>
        </is>
      </c>
      <c r="O192" t="b">
        <v>1</v>
      </c>
      <c r="P192" t="inlineStr">
        <is>
          <t>rule</t>
        </is>
      </c>
      <c r="Q192" t="n">
        <v>2069</v>
      </c>
      <c r="R192" t="n">
        <v>2069</v>
      </c>
      <c r="S192" t="n">
        <v>54</v>
      </c>
      <c r="T192" t="n">
        <v>24</v>
      </c>
      <c r="U192" t="n">
        <v>2014</v>
      </c>
      <c r="V192" t="n">
        <v>1</v>
      </c>
      <c r="W192" t="n">
        <v>0</v>
      </c>
      <c r="X192" t="n">
        <v>1.409463882446289</v>
      </c>
      <c r="Y192" t="n">
        <v>0.00011868</v>
      </c>
      <c r="Z192" t="n">
        <v>0</v>
      </c>
    </row>
    <row r="193">
      <c r="A193" t="inlineStr">
        <is>
          <t>hardx3</t>
        </is>
      </c>
      <c r="B193" t="inlineStr">
        <is>
          <t>repl</t>
        </is>
      </c>
      <c r="C193" t="inlineStr"/>
      <c r="D193" t="inlineStr">
        <is>
          <t>openai/gpt-5.6-luna</t>
        </is>
      </c>
      <c r="E193" t="n">
        <v>0</v>
      </c>
      <c r="F193" t="n">
        <v>1</v>
      </c>
      <c r="G193" t="inlineStr">
        <is>
          <t>conv-5/t1</t>
        </is>
      </c>
      <c r="H193" t="inlineStr">
        <is>
          <t>multiturn</t>
        </is>
      </c>
      <c r="I193" t="inlineStr">
        <is>
          <t>conv-5</t>
        </is>
      </c>
      <c r="J193" t="n">
        <v>1</v>
      </c>
      <c r="K193" t="n">
        <v>13329</v>
      </c>
      <c r="L193" t="inlineStr">
        <is>
          <t>Which service appears as the primary affected service in the most incident reports? If several are tied, pick the one whose canonical name comes first alphabetically.</t>
        </is>
      </c>
      <c r="M193" t="inlineStr">
        <is>
          <t>payout-engine</t>
        </is>
      </c>
      <c r="N193" t="inlineStr">
        <is>
          <t>payout-engine</t>
        </is>
      </c>
      <c r="O193" t="b">
        <v>1</v>
      </c>
      <c r="P193" t="inlineStr">
        <is>
          <t>rule</t>
        </is>
      </c>
      <c r="Q193" t="n">
        <v>13329</v>
      </c>
      <c r="R193" t="n">
        <v>3551</v>
      </c>
      <c r="S193" t="n">
        <v>818</v>
      </c>
      <c r="T193" t="n">
        <v>215</v>
      </c>
      <c r="U193" t="n">
        <v>9468</v>
      </c>
      <c r="V193" t="n">
        <v>6</v>
      </c>
      <c r="W193" t="n">
        <v>5</v>
      </c>
      <c r="X193" t="n">
        <v>14.40608978271484</v>
      </c>
      <c r="Y193" t="n">
        <v>0.00212056</v>
      </c>
      <c r="Z193" t="n">
        <v>0</v>
      </c>
    </row>
    <row r="194">
      <c r="A194" t="inlineStr">
        <is>
          <t>hardx3</t>
        </is>
      </c>
      <c r="B194" t="inlineStr">
        <is>
          <t>repl</t>
        </is>
      </c>
      <c r="C194" t="inlineStr"/>
      <c r="D194" t="inlineStr">
        <is>
          <t>openai/gpt-5.6-luna</t>
        </is>
      </c>
      <c r="E194" t="n">
        <v>0</v>
      </c>
      <c r="F194" t="n">
        <v>1</v>
      </c>
      <c r="G194" t="inlineStr">
        <is>
          <t>conv-5/t2</t>
        </is>
      </c>
      <c r="H194" t="inlineStr">
        <is>
          <t>multiturn</t>
        </is>
      </c>
      <c r="I194" t="inlineStr">
        <is>
          <t>conv-5</t>
        </is>
      </c>
      <c r="J194" t="n">
        <v>2</v>
      </c>
      <c r="K194" t="n">
        <v>20820</v>
      </c>
      <c r="L194" t="inlineStr">
        <is>
          <t>What is its total incident duration in minutes?</t>
        </is>
      </c>
      <c r="M194" t="n">
        <v>657</v>
      </c>
      <c r="N194" t="inlineStr">
        <is>
          <t>657</t>
        </is>
      </c>
      <c r="O194" t="b">
        <v>1</v>
      </c>
      <c r="P194" t="inlineStr">
        <is>
          <t>rule</t>
        </is>
      </c>
      <c r="Q194" t="n">
        <v>7491</v>
      </c>
      <c r="R194" t="n">
        <v>3894</v>
      </c>
      <c r="S194" t="n">
        <v>248</v>
      </c>
      <c r="T194" t="n">
        <v>21</v>
      </c>
      <c r="U194" t="n">
        <v>7142</v>
      </c>
      <c r="V194" t="n">
        <v>2</v>
      </c>
      <c r="W194" t="n">
        <v>1</v>
      </c>
      <c r="X194" t="n">
        <v>3.849771976470947</v>
      </c>
      <c r="Y194" t="n">
        <v>0.00052739</v>
      </c>
      <c r="Z194" t="n">
        <v>0</v>
      </c>
    </row>
    <row r="195">
      <c r="A195" t="inlineStr">
        <is>
          <t>hardx3</t>
        </is>
      </c>
      <c r="B195" t="inlineStr">
        <is>
          <t>repl</t>
        </is>
      </c>
      <c r="C195" t="inlineStr"/>
      <c r="D195" t="inlineStr">
        <is>
          <t>openai/gpt-5.6-luna</t>
        </is>
      </c>
      <c r="E195" t="n">
        <v>0</v>
      </c>
      <c r="F195" t="n">
        <v>1</v>
      </c>
      <c r="G195" t="inlineStr">
        <is>
          <t>conv-5/t3</t>
        </is>
      </c>
      <c r="H195" t="inlineStr">
        <is>
          <t>multiturn</t>
        </is>
      </c>
      <c r="I195" t="inlineStr">
        <is>
          <t>conv-5</t>
        </is>
      </c>
      <c r="J195" t="n">
        <v>3</v>
      </c>
      <c r="K195" t="n">
        <v>28971</v>
      </c>
      <c r="L195" t="inlineStr">
        <is>
          <t>Which region is it deployed in according to its service overview?</t>
        </is>
      </c>
      <c r="M195" t="inlineStr">
        <is>
          <t>us-east-1</t>
        </is>
      </c>
      <c r="N195" t="inlineStr">
        <is>
          <t>us-east-1</t>
        </is>
      </c>
      <c r="O195" t="b">
        <v>1</v>
      </c>
      <c r="P195" t="inlineStr">
        <is>
          <t>rule</t>
        </is>
      </c>
      <c r="Q195" t="n">
        <v>8151</v>
      </c>
      <c r="R195" t="n">
        <v>4214</v>
      </c>
      <c r="S195" t="n">
        <v>95</v>
      </c>
      <c r="T195" t="n">
        <v>15</v>
      </c>
      <c r="U195" t="n">
        <v>7825</v>
      </c>
      <c r="V195" t="n">
        <v>2</v>
      </c>
      <c r="W195" t="n">
        <v>1</v>
      </c>
      <c r="X195" t="n">
        <v>3.230186939239502</v>
      </c>
      <c r="Y195" t="n">
        <v>0.0003517</v>
      </c>
      <c r="Z195" t="n">
        <v>0</v>
      </c>
    </row>
    <row r="196">
      <c r="A196" t="inlineStr">
        <is>
          <t>hardx3</t>
        </is>
      </c>
      <c r="B196" t="inlineStr">
        <is>
          <t>repl</t>
        </is>
      </c>
      <c r="C196" t="inlineStr"/>
      <c r="D196" t="inlineStr">
        <is>
          <t>openai/gpt-5.6-luna</t>
        </is>
      </c>
      <c r="E196" t="n">
        <v>0</v>
      </c>
      <c r="F196" t="n">
        <v>1</v>
      </c>
      <c r="G196" t="inlineStr">
        <is>
          <t>conv-5/t4</t>
        </is>
      </c>
      <c r="H196" t="inlineStr">
        <is>
          <t>multiturn</t>
        </is>
      </c>
      <c r="I196" t="inlineStr">
        <is>
          <t>conv-5</t>
        </is>
      </c>
      <c r="J196" t="n">
        <v>4</v>
      </c>
      <c r="K196" t="n">
        <v>33227</v>
      </c>
      <c r="L196" t="inlineStr">
        <is>
          <t>And which team owns it according to that overview?</t>
        </is>
      </c>
      <c r="M196" t="inlineStr">
        <is>
          <t>Data</t>
        </is>
      </c>
      <c r="N196" t="inlineStr">
        <is>
          <t>Data team</t>
        </is>
      </c>
      <c r="O196" t="b">
        <v>1</v>
      </c>
      <c r="P196" t="inlineStr">
        <is>
          <t>rule</t>
        </is>
      </c>
      <c r="Q196" t="n">
        <v>4256</v>
      </c>
      <c r="R196" t="n">
        <v>4256</v>
      </c>
      <c r="S196" t="n">
        <v>45</v>
      </c>
      <c r="T196" t="n">
        <v>15</v>
      </c>
      <c r="U196" t="n">
        <v>4211</v>
      </c>
      <c r="V196" t="n">
        <v>1</v>
      </c>
      <c r="W196" t="n">
        <v>0</v>
      </c>
      <c r="X196" t="n">
        <v>1.467394113540649</v>
      </c>
      <c r="Y196" t="n">
        <v>0.00014932</v>
      </c>
      <c r="Z196" t="n">
        <v>0</v>
      </c>
    </row>
    <row r="197">
      <c r="A197" t="inlineStr">
        <is>
          <t>hardx3</t>
        </is>
      </c>
      <c r="B197" t="inlineStr">
        <is>
          <t>repl</t>
        </is>
      </c>
      <c r="C197" t="inlineStr"/>
      <c r="D197" t="inlineStr">
        <is>
          <t>openai/gpt-5.6-luna</t>
        </is>
      </c>
      <c r="E197" t="n">
        <v>0</v>
      </c>
      <c r="F197" t="n">
        <v>1</v>
      </c>
      <c r="G197" t="inlineStr">
        <is>
          <t>distract-0</t>
        </is>
      </c>
      <c r="H197" t="inlineStr">
        <is>
          <t>distractor</t>
        </is>
      </c>
      <c r="L197" t="inlineStr">
        <is>
          <t>How many incident reports have lake-daemon as the primary affected service?</t>
        </is>
      </c>
      <c r="M197" t="n">
        <v>1</v>
      </c>
      <c r="N197" t="inlineStr">
        <is>
          <t>1</t>
        </is>
      </c>
      <c r="O197" t="b">
        <v>1</v>
      </c>
      <c r="P197" t="inlineStr">
        <is>
          <t>rule</t>
        </is>
      </c>
      <c r="Q197" t="n">
        <v>3286</v>
      </c>
      <c r="R197" t="n">
        <v>1188</v>
      </c>
      <c r="S197" t="n">
        <v>390</v>
      </c>
      <c r="T197" t="n">
        <v>66</v>
      </c>
      <c r="U197" t="n">
        <v>1059</v>
      </c>
      <c r="V197" t="n">
        <v>4</v>
      </c>
      <c r="W197" t="n">
        <v>3</v>
      </c>
      <c r="X197" t="n">
        <v>7.865896224975586</v>
      </c>
      <c r="Y197" t="n">
        <v>0.00099383</v>
      </c>
      <c r="Z197" t="n">
        <v>0</v>
      </c>
    </row>
    <row r="198">
      <c r="A198" t="inlineStr">
        <is>
          <t>hardx3</t>
        </is>
      </c>
      <c r="B198" t="inlineStr">
        <is>
          <t>repl</t>
        </is>
      </c>
      <c r="C198" t="inlineStr"/>
      <c r="D198" t="inlineStr">
        <is>
          <t>openai/gpt-5.6-luna</t>
        </is>
      </c>
      <c r="E198" t="n">
        <v>0</v>
      </c>
      <c r="F198" t="n">
        <v>1</v>
      </c>
      <c r="G198" t="inlineStr">
        <is>
          <t>distract-1</t>
        </is>
      </c>
      <c r="H198" t="inlineStr">
        <is>
          <t>distractor</t>
        </is>
      </c>
      <c r="L198" t="inlineStr">
        <is>
          <t>How many incident reports have the Index API as the primary affected service?</t>
        </is>
      </c>
      <c r="M198" t="n">
        <v>0</v>
      </c>
      <c r="N198" t="inlineStr">
        <is>
          <t>0</t>
        </is>
      </c>
      <c r="O198" t="b">
        <v>1</v>
      </c>
      <c r="P198" t="inlineStr">
        <is>
          <t>rule</t>
        </is>
      </c>
      <c r="Q198" t="n">
        <v>3523</v>
      </c>
      <c r="R198" t="n">
        <v>1359</v>
      </c>
      <c r="S198" t="n">
        <v>451</v>
      </c>
      <c r="T198" t="n">
        <v>121</v>
      </c>
      <c r="U198" t="n">
        <v>1086</v>
      </c>
      <c r="V198" t="n">
        <v>4</v>
      </c>
      <c r="W198" t="n">
        <v>3</v>
      </c>
      <c r="X198" t="n">
        <v>9.097315788269043</v>
      </c>
      <c r="Y198" t="n">
        <v>0.00111812</v>
      </c>
      <c r="Z198" t="n">
        <v>0</v>
      </c>
    </row>
    <row r="199">
      <c r="A199" t="inlineStr">
        <is>
          <t>hardx3</t>
        </is>
      </c>
      <c r="B199" t="inlineStr">
        <is>
          <t>repl</t>
        </is>
      </c>
      <c r="C199" t="inlineStr"/>
      <c r="D199" t="inlineStr">
        <is>
          <t>openai/gpt-5.6-luna</t>
        </is>
      </c>
      <c r="E199" t="n">
        <v>0</v>
      </c>
      <c r="F199" t="n">
        <v>1</v>
      </c>
      <c r="G199" t="inlineStr">
        <is>
          <t>distract-2</t>
        </is>
      </c>
      <c r="H199" t="inlineStr">
        <is>
          <t>distractor</t>
        </is>
      </c>
      <c r="L199" t="inlineStr">
        <is>
          <t>In how many incident reports is warehouse-core mentioned only as collateral impact rather than as the primary affected service?</t>
        </is>
      </c>
      <c r="M199" t="n">
        <v>1</v>
      </c>
      <c r="N199" t="inlineStr">
        <is>
          <t>1</t>
        </is>
      </c>
      <c r="O199" t="b">
        <v>1</v>
      </c>
      <c r="P199" t="inlineStr">
        <is>
          <t>rule</t>
        </is>
      </c>
      <c r="Q199" t="n">
        <v>2167</v>
      </c>
      <c r="R199" t="n">
        <v>944</v>
      </c>
      <c r="S199" t="n">
        <v>330</v>
      </c>
      <c r="T199" t="n">
        <v>50</v>
      </c>
      <c r="U199" t="n">
        <v>0</v>
      </c>
      <c r="V199" t="n">
        <v>4</v>
      </c>
      <c r="W199" t="n">
        <v>3</v>
      </c>
      <c r="X199" t="n">
        <v>8.235160827636719</v>
      </c>
      <c r="Y199" t="n">
        <v>0.0008294</v>
      </c>
      <c r="Z199" t="n">
        <v>0</v>
      </c>
    </row>
    <row r="200">
      <c r="A200" t="inlineStr">
        <is>
          <t>hardx3</t>
        </is>
      </c>
      <c r="B200" t="inlineStr">
        <is>
          <t>repl</t>
        </is>
      </c>
      <c r="C200" t="inlineStr"/>
      <c r="D200" t="inlineStr">
        <is>
          <t>openai/gpt-5.6-luna</t>
        </is>
      </c>
      <c r="E200" t="n">
        <v>0</v>
      </c>
      <c r="F200" t="n">
        <v>1</v>
      </c>
      <c r="G200" t="inlineStr">
        <is>
          <t>distract-3</t>
        </is>
      </c>
      <c r="H200" t="inlineStr">
        <is>
          <t>distractor</t>
        </is>
      </c>
      <c r="L200" t="inlineStr">
        <is>
          <t>Which service was the primary affected service in INC-3152?</t>
        </is>
      </c>
      <c r="M200" t="inlineStr">
        <is>
          <t>rollout-daemon</t>
        </is>
      </c>
      <c r="N200" t="inlineStr">
        <is>
          <t>Rollout Platform</t>
        </is>
      </c>
      <c r="O200" t="b">
        <v>0</v>
      </c>
      <c r="P200" t="inlineStr">
        <is>
          <t>rule</t>
        </is>
      </c>
      <c r="Q200" t="n">
        <v>895</v>
      </c>
      <c r="R200" t="n">
        <v>614</v>
      </c>
      <c r="S200" t="n">
        <v>159</v>
      </c>
      <c r="T200" t="n">
        <v>9</v>
      </c>
      <c r="U200" t="n">
        <v>0</v>
      </c>
      <c r="V200" t="n">
        <v>2</v>
      </c>
      <c r="W200" t="n">
        <v>1</v>
      </c>
      <c r="X200" t="n">
        <v>3.212836027145386</v>
      </c>
      <c r="Y200" t="n">
        <v>0.0003698</v>
      </c>
      <c r="Z200" t="n">
        <v>0</v>
      </c>
    </row>
    <row r="201">
      <c r="A201" t="inlineStr">
        <is>
          <t>hardx3</t>
        </is>
      </c>
      <c r="B201" t="inlineStr">
        <is>
          <t>repl</t>
        </is>
      </c>
      <c r="C201" t="inlineStr"/>
      <c r="D201" t="inlineStr">
        <is>
          <t>openai/gpt-5.6-luna</t>
        </is>
      </c>
      <c r="E201" t="n">
        <v>0</v>
      </c>
      <c r="F201" t="n">
        <v>1</v>
      </c>
      <c r="G201" t="inlineStr">
        <is>
          <t>distract-4</t>
        </is>
      </c>
      <c r="H201" t="inlineStr">
        <is>
          <t>distractor</t>
        </is>
      </c>
      <c r="L201" t="inlineStr">
        <is>
          <t>What is the total duration in minutes of incidents where the Quota Service was the primary affected service (exclude reports where it was only collateral)?</t>
        </is>
      </c>
      <c r="M201" t="n">
        <v>343</v>
      </c>
      <c r="N201" t="inlineStr">
        <is>
          <t>343 minutes</t>
        </is>
      </c>
      <c r="O201" t="b">
        <v>1</v>
      </c>
      <c r="P201" t="inlineStr">
        <is>
          <t>rule</t>
        </is>
      </c>
      <c r="Q201" t="n">
        <v>3307</v>
      </c>
      <c r="R201" t="n">
        <v>1647</v>
      </c>
      <c r="S201" t="n">
        <v>372</v>
      </c>
      <c r="T201" t="n">
        <v>117</v>
      </c>
      <c r="U201" t="n">
        <v>1361</v>
      </c>
      <c r="V201" t="n">
        <v>3</v>
      </c>
      <c r="W201" t="n">
        <v>2</v>
      </c>
      <c r="X201" t="n">
        <v>7.436943292617798</v>
      </c>
      <c r="Y201" t="n">
        <v>0.00094502</v>
      </c>
      <c r="Z201" t="n">
        <v>0</v>
      </c>
    </row>
    <row r="202">
      <c r="A202" t="inlineStr">
        <is>
          <t>hardx3</t>
        </is>
      </c>
      <c r="B202" t="inlineStr">
        <is>
          <t>repl</t>
        </is>
      </c>
      <c r="C202" t="inlineStr"/>
      <c r="D202" t="inlineStr">
        <is>
          <t>openai/gpt-5.6-luna</t>
        </is>
      </c>
      <c r="E202" t="n">
        <v>0</v>
      </c>
      <c r="F202" t="n">
        <v>1</v>
      </c>
      <c r="G202" t="inlineStr">
        <is>
          <t>distract-5</t>
        </is>
      </c>
      <c r="H202" t="inlineStr">
        <is>
          <t>distractor</t>
        </is>
      </c>
      <c r="L202" t="inlineStr">
        <is>
          <t>Which services were named as collateral impact in incident reports whose root cause was 'network partition'?</t>
        </is>
      </c>
      <c r="M202" t="inlineStr">
        <is>
          <t>["oauth-service", "orders-daemon", "ranker-api"]</t>
        </is>
      </c>
      <c r="N202" t="inlineStr">
        <is>
          <t>ranker-api, Orders Service</t>
        </is>
      </c>
      <c r="O202" t="b">
        <v>0</v>
      </c>
      <c r="P202" t="inlineStr">
        <is>
          <t>rule</t>
        </is>
      </c>
      <c r="Q202" t="n">
        <v>2959</v>
      </c>
      <c r="R202" t="n">
        <v>1420</v>
      </c>
      <c r="S202" t="n">
        <v>328</v>
      </c>
      <c r="T202" t="n">
        <v>48</v>
      </c>
      <c r="U202" t="n">
        <v>1250</v>
      </c>
      <c r="V202" t="n">
        <v>3</v>
      </c>
      <c r="W202" t="n">
        <v>2</v>
      </c>
      <c r="X202" t="n">
        <v>5.91281795501709</v>
      </c>
      <c r="Y202" t="n">
        <v>0.00083125</v>
      </c>
      <c r="Z202" t="n">
        <v>0</v>
      </c>
    </row>
    <row r="203">
      <c r="A203" t="inlineStr">
        <is>
          <t>hardx3</t>
        </is>
      </c>
      <c r="B203" t="inlineStr">
        <is>
          <t>repl</t>
        </is>
      </c>
      <c r="C203" t="inlineStr"/>
      <c r="D203" t="inlineStr">
        <is>
          <t>openai/gpt-5.6-luna</t>
        </is>
      </c>
      <c r="E203" t="n">
        <v>0</v>
      </c>
      <c r="F203" t="n">
        <v>1</v>
      </c>
      <c r="G203" t="inlineStr">
        <is>
          <t>neg-0</t>
        </is>
      </c>
      <c r="H203" t="inlineStr">
        <is>
          <t>negation</t>
        </is>
      </c>
      <c r="L203" t="inlineStr">
        <is>
          <t>Which services owned by the Search team (per the service overviews) have never been the primary affected service in any incident report?</t>
        </is>
      </c>
      <c r="M203" t="inlineStr">
        <is>
          <t>["auth-worker"]</t>
        </is>
      </c>
      <c r="N203" t="inlineStr">
        <is>
          <t>auth-worker</t>
        </is>
      </c>
      <c r="O203" t="b">
        <v>1</v>
      </c>
      <c r="P203" t="inlineStr">
        <is>
          <t>rule</t>
        </is>
      </c>
      <c r="Q203" t="n">
        <v>36650</v>
      </c>
      <c r="R203" t="n">
        <v>6695</v>
      </c>
      <c r="S203" t="n">
        <v>2248</v>
      </c>
      <c r="T203" t="n">
        <v>676</v>
      </c>
      <c r="U203" t="n">
        <v>29640</v>
      </c>
      <c r="V203" t="n">
        <v>9</v>
      </c>
      <c r="W203" t="n">
        <v>8</v>
      </c>
      <c r="X203" t="n">
        <v>31.53024411201477</v>
      </c>
      <c r="Y203" t="n">
        <v>0.005027000000000001</v>
      </c>
      <c r="Z203" t="n">
        <v>0</v>
      </c>
    </row>
    <row r="204">
      <c r="A204" t="inlineStr">
        <is>
          <t>hardx3</t>
        </is>
      </c>
      <c r="B204" t="inlineStr">
        <is>
          <t>repl</t>
        </is>
      </c>
      <c r="C204" t="inlineStr"/>
      <c r="D204" t="inlineStr">
        <is>
          <t>openai/gpt-5.6-luna</t>
        </is>
      </c>
      <c r="E204" t="n">
        <v>0</v>
      </c>
      <c r="F204" t="n">
        <v>1</v>
      </c>
      <c r="G204" t="inlineStr">
        <is>
          <t>neg-1</t>
        </is>
      </c>
      <c r="H204" t="inlineStr">
        <is>
          <t>negation</t>
        </is>
      </c>
      <c r="L204" t="inlineStr">
        <is>
          <t>Per the service overviews, which teams own no services written in Java?</t>
        </is>
      </c>
      <c r="M204" t="inlineStr">
        <is>
          <t>["Growth"]</t>
        </is>
      </c>
      <c r="N204" t="inlineStr">
        <is>
          <t>Growth</t>
        </is>
      </c>
      <c r="O204" t="b">
        <v>1</v>
      </c>
      <c r="P204" t="inlineStr">
        <is>
          <t>rule</t>
        </is>
      </c>
      <c r="Q204" t="n">
        <v>8902</v>
      </c>
      <c r="R204" t="n">
        <v>3027</v>
      </c>
      <c r="S204" t="n">
        <v>774</v>
      </c>
      <c r="T204" t="n">
        <v>191</v>
      </c>
      <c r="U204" t="n">
        <v>5583</v>
      </c>
      <c r="V204" t="n">
        <v>5</v>
      </c>
      <c r="W204" t="n">
        <v>4</v>
      </c>
      <c r="X204" t="n">
        <v>14.09784555435181</v>
      </c>
      <c r="Y204" t="n">
        <v>0.00185546</v>
      </c>
      <c r="Z204" t="n">
        <v>0</v>
      </c>
    </row>
    <row r="205">
      <c r="A205" t="inlineStr">
        <is>
          <t>hardx3</t>
        </is>
      </c>
      <c r="B205" t="inlineStr">
        <is>
          <t>repl</t>
        </is>
      </c>
      <c r="C205" t="inlineStr"/>
      <c r="D205" t="inlineStr">
        <is>
          <t>openai/gpt-5.6-luna</t>
        </is>
      </c>
      <c r="E205" t="n">
        <v>0</v>
      </c>
      <c r="F205" t="n">
        <v>1</v>
      </c>
      <c r="G205" t="inlineStr">
        <is>
          <t>neg-2</t>
        </is>
      </c>
      <c r="H205" t="inlineStr">
        <is>
          <t>negation</t>
        </is>
      </c>
      <c r="L205" t="inlineStr">
        <is>
          <t>How many services are not a runtime dependency of any other service?</t>
        </is>
      </c>
      <c r="M205" t="n">
        <v>16</v>
      </c>
      <c r="N205" t="inlineStr">
        <is>
          <t>16</t>
        </is>
      </c>
      <c r="O205" t="b">
        <v>1</v>
      </c>
      <c r="P205" t="inlineStr">
        <is>
          <t>rule</t>
        </is>
      </c>
      <c r="Q205" t="n">
        <v>10923</v>
      </c>
      <c r="R205" t="n">
        <v>3706</v>
      </c>
      <c r="S205" t="n">
        <v>983</v>
      </c>
      <c r="T205" t="n">
        <v>156</v>
      </c>
      <c r="U205" t="n">
        <v>6927</v>
      </c>
      <c r="V205" t="n">
        <v>5</v>
      </c>
      <c r="W205" t="n">
        <v>4</v>
      </c>
      <c r="X205" t="n">
        <v>12.52817273139954</v>
      </c>
      <c r="Y205" t="n">
        <v>0.00230249</v>
      </c>
      <c r="Z205" t="n">
        <v>0</v>
      </c>
    </row>
    <row r="206">
      <c r="A206" t="inlineStr">
        <is>
          <t>hardx3</t>
        </is>
      </c>
      <c r="B206" t="inlineStr">
        <is>
          <t>repl</t>
        </is>
      </c>
      <c r="C206" t="inlineStr"/>
      <c r="D206" t="inlineStr">
        <is>
          <t>openai/gpt-5.6-luna</t>
        </is>
      </c>
      <c r="E206" t="n">
        <v>0</v>
      </c>
      <c r="F206" t="n">
        <v>1</v>
      </c>
      <c r="G206" t="inlineStr">
        <is>
          <t>neg-3</t>
        </is>
      </c>
      <c r="H206" t="inlineStr">
        <is>
          <t>negation</t>
        </is>
      </c>
      <c r="L206" t="inlineStr">
        <is>
          <t>Which services use DynamoDB as their primary datastore but have never appeared as the primary affected service in an incident report?</t>
        </is>
      </c>
      <c r="M206" t="inlineStr">
        <is>
          <t>["autocomplete-svc", "pricing-engine", "tax-svc"]</t>
        </is>
      </c>
      <c r="N206" t="inlineStr">
        <is>
          <t>tax-svc, pricing-engine, autocomplete-svc</t>
        </is>
      </c>
      <c r="O206" t="b">
        <v>1</v>
      </c>
      <c r="P206" t="inlineStr">
        <is>
          <t>rule</t>
        </is>
      </c>
      <c r="Q206" t="n">
        <v>14247</v>
      </c>
      <c r="R206" t="n">
        <v>5128</v>
      </c>
      <c r="S206" t="n">
        <v>1077</v>
      </c>
      <c r="T206" t="n">
        <v>220</v>
      </c>
      <c r="U206" t="n">
        <v>8819</v>
      </c>
      <c r="V206" t="n">
        <v>5</v>
      </c>
      <c r="W206" t="n">
        <v>5</v>
      </c>
      <c r="X206" t="n">
        <v>16.16754007339478</v>
      </c>
      <c r="Y206" t="n">
        <v>0.00281063</v>
      </c>
      <c r="Z206" t="n">
        <v>0</v>
      </c>
    </row>
    <row r="207">
      <c r="A207" t="inlineStr">
        <is>
          <t>hardx3</t>
        </is>
      </c>
      <c r="B207" t="inlineStr">
        <is>
          <t>repl</t>
        </is>
      </c>
      <c r="C207" t="inlineStr"/>
      <c r="D207" t="inlineStr">
        <is>
          <t>openai/gpt-5.6-luna</t>
        </is>
      </c>
      <c r="E207" t="n">
        <v>0</v>
      </c>
      <c r="F207" t="n">
        <v>1</v>
      </c>
      <c r="G207" t="inlineStr">
        <is>
          <t>neg-4</t>
        </is>
      </c>
      <c r="H207" t="inlineStr">
        <is>
          <t>negation</t>
        </is>
      </c>
      <c r="L207" t="inlineStr">
        <is>
          <t>How many services have an approved architecture decision to migrate datastore but no incident report as the primary affected service?</t>
        </is>
      </c>
      <c r="M207" t="n">
        <v>13</v>
      </c>
      <c r="N207" t="inlineStr">
        <is>
          <t>24</t>
        </is>
      </c>
      <c r="O207" t="b">
        <v>0</v>
      </c>
      <c r="P207" t="inlineStr">
        <is>
          <t>rule</t>
        </is>
      </c>
      <c r="Q207" t="n">
        <v>35197</v>
      </c>
      <c r="R207" t="n">
        <v>7544</v>
      </c>
      <c r="S207" t="n">
        <v>2283</v>
      </c>
      <c r="T207" t="n">
        <v>505</v>
      </c>
      <c r="U207" t="n">
        <v>26177</v>
      </c>
      <c r="V207" t="n">
        <v>10</v>
      </c>
      <c r="W207" t="n">
        <v>10</v>
      </c>
      <c r="X207" t="n">
        <v>32.93333506584167</v>
      </c>
      <c r="Y207" t="n">
        <v>0.00544419</v>
      </c>
      <c r="Z207" t="n">
        <v>0</v>
      </c>
    </row>
    <row r="208">
      <c r="A208" t="inlineStr">
        <is>
          <t>hardx3</t>
        </is>
      </c>
      <c r="B208" t="inlineStr">
        <is>
          <t>repl</t>
        </is>
      </c>
      <c r="C208" t="inlineStr"/>
      <c r="D208" t="inlineStr">
        <is>
          <t>openai/gpt-5.6-luna</t>
        </is>
      </c>
      <c r="E208" t="n">
        <v>0</v>
      </c>
      <c r="F208" t="n">
        <v>1</v>
      </c>
      <c r="G208" t="inlineStr">
        <is>
          <t>neg-5</t>
        </is>
      </c>
      <c r="H208" t="inlineStr">
        <is>
          <t>negation</t>
        </is>
      </c>
      <c r="L208" t="inlineStr">
        <is>
          <t>Which services deployed in us-east-1 have no designated on-call engineer according to their service overview?</t>
        </is>
      </c>
      <c r="M208" t="inlineStr">
        <is>
          <t>["batch-service", "campaign-core", "report-core", "statement-engine"]</t>
        </is>
      </c>
      <c r="N208" t="inlineStr">
        <is>
          <t>report-core, batch-service</t>
        </is>
      </c>
      <c r="O208" t="b">
        <v>0</v>
      </c>
      <c r="P208" t="inlineStr">
        <is>
          <t>rule</t>
        </is>
      </c>
      <c r="Q208" t="n">
        <v>6217</v>
      </c>
      <c r="R208" t="n">
        <v>2477</v>
      </c>
      <c r="S208" t="n">
        <v>526</v>
      </c>
      <c r="T208" t="n">
        <v>107</v>
      </c>
      <c r="U208" t="n">
        <v>3446</v>
      </c>
      <c r="V208" t="n">
        <v>4</v>
      </c>
      <c r="W208" t="n">
        <v>3</v>
      </c>
      <c r="X208" t="n">
        <v>8.665807962417603</v>
      </c>
      <c r="Y208" t="n">
        <v>0.00137802</v>
      </c>
      <c r="Z208" t="n">
        <v>0</v>
      </c>
    </row>
    <row r="209">
      <c r="A209" t="inlineStr">
        <is>
          <t>hardx3</t>
        </is>
      </c>
      <c r="B209" t="inlineStr">
        <is>
          <t>repl</t>
        </is>
      </c>
      <c r="C209" t="inlineStr"/>
      <c r="D209" t="inlineStr">
        <is>
          <t>openai/gpt-5.6-luna</t>
        </is>
      </c>
      <c r="E209" t="n">
        <v>0</v>
      </c>
      <c r="F209" t="n">
        <v>1</v>
      </c>
      <c r="G209" t="inlineStr">
        <is>
          <t>num-0</t>
        </is>
      </c>
      <c r="H209" t="inlineStr">
        <is>
          <t>numeric</t>
        </is>
      </c>
      <c r="L209" t="inlineStr">
        <is>
          <t>What is the average duration in minutes of SEV2 incidents, rounded to the nearest whole minute?</t>
        </is>
      </c>
      <c r="M209" t="n">
        <v>120</v>
      </c>
      <c r="N209" t="inlineStr">
        <is>
          <t>120 minutes</t>
        </is>
      </c>
      <c r="O209" t="b">
        <v>1</v>
      </c>
      <c r="P209" t="inlineStr">
        <is>
          <t>rule</t>
        </is>
      </c>
      <c r="Q209" t="n">
        <v>2563</v>
      </c>
      <c r="R209" t="n">
        <v>1304</v>
      </c>
      <c r="S209" t="n">
        <v>283</v>
      </c>
      <c r="T209" t="n">
        <v>42</v>
      </c>
      <c r="U209" t="n">
        <v>0</v>
      </c>
      <c r="V209" t="n">
        <v>3</v>
      </c>
      <c r="W209" t="n">
        <v>2</v>
      </c>
      <c r="X209" t="n">
        <v>5.173979043960571</v>
      </c>
      <c r="Y209" t="n">
        <v>0.0009172500000000001</v>
      </c>
      <c r="Z209" t="n">
        <v>0</v>
      </c>
    </row>
    <row r="210">
      <c r="A210" t="inlineStr">
        <is>
          <t>hardx3</t>
        </is>
      </c>
      <c r="B210" t="inlineStr">
        <is>
          <t>repl</t>
        </is>
      </c>
      <c r="C210" t="inlineStr"/>
      <c r="D210" t="inlineStr">
        <is>
          <t>openai/gpt-5.6-luna</t>
        </is>
      </c>
      <c r="E210" t="n">
        <v>0</v>
      </c>
      <c r="F210" t="n">
        <v>1</v>
      </c>
      <c r="G210" t="inlineStr">
        <is>
          <t>num-1</t>
        </is>
      </c>
      <c r="H210" t="inlineStr">
        <is>
          <t>numeric</t>
        </is>
      </c>
      <c r="L210" t="inlineStr">
        <is>
          <t>Which region has the largest total number of replicas across the services deployed there (per the service overviews)?</t>
        </is>
      </c>
      <c r="M210" t="inlineStr">
        <is>
          <t>us-east-1</t>
        </is>
      </c>
      <c r="N210" t="inlineStr">
        <is>
          <t>us-east-1</t>
        </is>
      </c>
      <c r="O210" t="b">
        <v>1</v>
      </c>
      <c r="P210" t="inlineStr">
        <is>
          <t>rule</t>
        </is>
      </c>
      <c r="Q210" t="n">
        <v>11505</v>
      </c>
      <c r="R210" t="n">
        <v>3099</v>
      </c>
      <c r="S210" t="n">
        <v>915</v>
      </c>
      <c r="T210" t="n">
        <v>130</v>
      </c>
      <c r="U210" t="n">
        <v>8105</v>
      </c>
      <c r="V210" t="n">
        <v>6</v>
      </c>
      <c r="W210" t="n">
        <v>5</v>
      </c>
      <c r="X210" t="n">
        <v>13.73159503936768</v>
      </c>
      <c r="Y210" t="n">
        <v>0.0020949</v>
      </c>
      <c r="Z210" t="n">
        <v>0</v>
      </c>
    </row>
    <row r="211">
      <c r="A211" t="inlineStr">
        <is>
          <t>hardx3</t>
        </is>
      </c>
      <c r="B211" t="inlineStr">
        <is>
          <t>repl</t>
        </is>
      </c>
      <c r="C211" t="inlineStr"/>
      <c r="D211" t="inlineStr">
        <is>
          <t>openai/gpt-5.6-luna</t>
        </is>
      </c>
      <c r="E211" t="n">
        <v>0</v>
      </c>
      <c r="F211" t="n">
        <v>1</v>
      </c>
      <c r="G211" t="inlineStr">
        <is>
          <t>num-2</t>
        </is>
      </c>
      <c r="H211" t="inlineStr">
        <is>
          <t>numeric</t>
        </is>
      </c>
      <c r="L211" t="inlineStr">
        <is>
          <t>Per the service overviews, how many more incident reports affected services owned by the Search team than services owned by the Payments team?</t>
        </is>
      </c>
      <c r="M211" t="n">
        <v>15</v>
      </c>
      <c r="N211" t="inlineStr">
        <is>
          <t>16</t>
        </is>
      </c>
      <c r="O211" t="b">
        <v>0</v>
      </c>
      <c r="P211" t="inlineStr">
        <is>
          <t>rule</t>
        </is>
      </c>
      <c r="Q211" t="n">
        <v>35144</v>
      </c>
      <c r="R211" t="n">
        <v>7293</v>
      </c>
      <c r="S211" t="n">
        <v>2135</v>
      </c>
      <c r="T211" t="n">
        <v>654</v>
      </c>
      <c r="U211" t="n">
        <v>27536</v>
      </c>
      <c r="V211" t="n">
        <v>9</v>
      </c>
      <c r="W211" t="n">
        <v>8</v>
      </c>
      <c r="X211" t="n">
        <v>29.22986078262329</v>
      </c>
      <c r="Y211" t="n">
        <v>0.004998819999999999</v>
      </c>
      <c r="Z211" t="n">
        <v>0</v>
      </c>
    </row>
    <row r="212">
      <c r="A212" t="inlineStr">
        <is>
          <t>hardx3</t>
        </is>
      </c>
      <c r="B212" t="inlineStr">
        <is>
          <t>repl</t>
        </is>
      </c>
      <c r="C212" t="inlineStr"/>
      <c r="D212" t="inlineStr">
        <is>
          <t>openai/gpt-5.6-luna</t>
        </is>
      </c>
      <c r="E212" t="n">
        <v>0</v>
      </c>
      <c r="F212" t="n">
        <v>1</v>
      </c>
      <c r="G212" t="inlineStr">
        <is>
          <t>num-3</t>
        </is>
      </c>
      <c r="H212" t="inlineStr">
        <is>
          <t>numeric</t>
        </is>
      </c>
      <c r="L212" t="inlineStr">
        <is>
          <t>Which service is listed as a runtime dependency by the largest number of other services?</t>
        </is>
      </c>
      <c r="M212" t="inlineStr">
        <is>
          <t>thumbnail-svc</t>
        </is>
      </c>
      <c r="N212" t="inlineStr">
        <is>
          <t>thumbnail-svc</t>
        </is>
      </c>
      <c r="O212" t="b">
        <v>1</v>
      </c>
      <c r="P212" t="inlineStr">
        <is>
          <t>rule</t>
        </is>
      </c>
      <c r="Q212" t="n">
        <v>3069</v>
      </c>
      <c r="R212" t="n">
        <v>1610</v>
      </c>
      <c r="S212" t="n">
        <v>318</v>
      </c>
      <c r="T212" t="n">
        <v>65</v>
      </c>
      <c r="U212" t="n">
        <v>1172</v>
      </c>
      <c r="V212" t="n">
        <v>3</v>
      </c>
      <c r="W212" t="n">
        <v>2</v>
      </c>
      <c r="X212" t="n">
        <v>6.442847013473511</v>
      </c>
      <c r="Y212" t="n">
        <v>0.00086479</v>
      </c>
      <c r="Z212" t="n">
        <v>0</v>
      </c>
    </row>
    <row r="213">
      <c r="A213" t="inlineStr">
        <is>
          <t>hardx3</t>
        </is>
      </c>
      <c r="B213" t="inlineStr">
        <is>
          <t>repl</t>
        </is>
      </c>
      <c r="C213" t="inlineStr"/>
      <c r="D213" t="inlineStr">
        <is>
          <t>openai/gpt-5.6-luna</t>
        </is>
      </c>
      <c r="E213" t="n">
        <v>0</v>
      </c>
      <c r="F213" t="n">
        <v>1</v>
      </c>
      <c r="G213" t="inlineStr">
        <is>
          <t>num-4</t>
        </is>
      </c>
      <c r="H213" t="inlineStr">
        <is>
          <t>numeric</t>
        </is>
      </c>
      <c r="L213" t="inlineStr">
        <is>
          <t>What is the duration in minutes of the longest single incident affecting a service whose primary datastore is Redis?</t>
        </is>
      </c>
      <c r="M213" t="n">
        <v>234</v>
      </c>
      <c r="N213" t="inlineStr">
        <is>
          <t>234 minutes</t>
        </is>
      </c>
      <c r="O213" t="b">
        <v>1</v>
      </c>
      <c r="P213" t="inlineStr">
        <is>
          <t>rule</t>
        </is>
      </c>
      <c r="Q213" t="n">
        <v>17460</v>
      </c>
      <c r="R213" t="n">
        <v>4835</v>
      </c>
      <c r="S213" t="n">
        <v>988</v>
      </c>
      <c r="T213" t="n">
        <v>188</v>
      </c>
      <c r="U213" t="n">
        <v>12325</v>
      </c>
      <c r="V213" t="n">
        <v>6</v>
      </c>
      <c r="W213" t="n">
        <v>6</v>
      </c>
      <c r="X213" t="n">
        <v>15.24809885025024</v>
      </c>
      <c r="Y213" t="n">
        <v>0.0027007</v>
      </c>
      <c r="Z213" t="n">
        <v>0</v>
      </c>
    </row>
    <row r="214">
      <c r="A214" t="inlineStr">
        <is>
          <t>hardx3</t>
        </is>
      </c>
      <c r="B214" t="inlineStr">
        <is>
          <t>repl</t>
        </is>
      </c>
      <c r="C214" t="inlineStr"/>
      <c r="D214" t="inlineStr">
        <is>
          <t>openai/gpt-5.6-luna</t>
        </is>
      </c>
      <c r="E214" t="n">
        <v>0</v>
      </c>
      <c r="F214" t="n">
        <v>1</v>
      </c>
      <c r="G214" t="inlineStr">
        <is>
          <t>num-5</t>
        </is>
      </c>
      <c r="H214" t="inlineStr">
        <is>
          <t>numeric</t>
        </is>
      </c>
      <c r="L214" t="inlineStr">
        <is>
          <t>What is the combined replica count of all services owned by the Platform team (per the service overviews)?</t>
        </is>
      </c>
      <c r="M214" t="n">
        <v>168</v>
      </c>
      <c r="N214" t="inlineStr">
        <is>
          <t>168</t>
        </is>
      </c>
      <c r="O214" t="b">
        <v>1</v>
      </c>
      <c r="P214" t="inlineStr">
        <is>
          <t>rule</t>
        </is>
      </c>
      <c r="Q214" t="n">
        <v>8037</v>
      </c>
      <c r="R214" t="n">
        <v>3350</v>
      </c>
      <c r="S214" t="n">
        <v>821</v>
      </c>
      <c r="T214" t="n">
        <v>89</v>
      </c>
      <c r="U214" t="n">
        <v>3952</v>
      </c>
      <c r="V214" t="n">
        <v>5</v>
      </c>
      <c r="W214" t="n">
        <v>4</v>
      </c>
      <c r="X214" t="n">
        <v>12.06087398529053</v>
      </c>
      <c r="Y214" t="n">
        <v>0.00204859</v>
      </c>
      <c r="Z214" t="n">
        <v>0</v>
      </c>
    </row>
    <row r="215">
      <c r="A215" t="inlineStr">
        <is>
          <t>hardx3</t>
        </is>
      </c>
      <c r="B215" t="inlineStr">
        <is>
          <t>repl</t>
        </is>
      </c>
      <c r="C215" t="inlineStr"/>
      <c r="D215" t="inlineStr">
        <is>
          <t>openai/gpt-5.6-luna</t>
        </is>
      </c>
      <c r="E215" t="n">
        <v>0</v>
      </c>
      <c r="F215" t="n">
        <v>1</v>
      </c>
      <c r="G215" t="inlineStr">
        <is>
          <t>prose-0</t>
        </is>
      </c>
      <c r="H215" t="inlineStr">
        <is>
          <t>prose</t>
        </is>
      </c>
      <c r="L215" t="inlineStr">
        <is>
          <t>In INC-2493, at what time (HH:MM) does the timeline record 'mitigation started'?</t>
        </is>
      </c>
      <c r="M215" t="inlineStr">
        <is>
          <t>22:35</t>
        </is>
      </c>
      <c r="N215" t="inlineStr">
        <is>
          <t>22:35</t>
        </is>
      </c>
      <c r="O215" t="b">
        <v>1</v>
      </c>
      <c r="P215" t="inlineStr">
        <is>
          <t>rule</t>
        </is>
      </c>
      <c r="Q215" t="n">
        <v>745</v>
      </c>
      <c r="R215" t="n">
        <v>454</v>
      </c>
      <c r="S215" t="n">
        <v>159</v>
      </c>
      <c r="T215" t="n">
        <v>9</v>
      </c>
      <c r="U215" t="n">
        <v>0</v>
      </c>
      <c r="V215" t="n">
        <v>2</v>
      </c>
      <c r="W215" t="n">
        <v>1</v>
      </c>
      <c r="X215" t="n">
        <v>2.899147033691406</v>
      </c>
      <c r="Y215" t="n">
        <v>0.0003398</v>
      </c>
      <c r="Z215" t="n">
        <v>0</v>
      </c>
    </row>
    <row r="216">
      <c r="A216" t="inlineStr">
        <is>
          <t>hardx3</t>
        </is>
      </c>
      <c r="B216" t="inlineStr">
        <is>
          <t>repl</t>
        </is>
      </c>
      <c r="C216" t="inlineStr"/>
      <c r="D216" t="inlineStr">
        <is>
          <t>openai/gpt-5.6-luna</t>
        </is>
      </c>
      <c r="E216" t="n">
        <v>0</v>
      </c>
      <c r="F216" t="n">
        <v>1</v>
      </c>
      <c r="G216" t="inlineStr">
        <is>
          <t>prose-1</t>
        </is>
      </c>
      <c r="H216" t="inlineStr">
        <is>
          <t>prose</t>
        </is>
      </c>
      <c r="L216" t="inlineStr">
        <is>
          <t>In INC-2968, at what time (HH:MM) does the timeline record 'on-call acknowledged'?</t>
        </is>
      </c>
      <c r="M216" t="inlineStr">
        <is>
          <t>08:59</t>
        </is>
      </c>
      <c r="N216" t="inlineStr">
        <is>
          <t>08:59</t>
        </is>
      </c>
      <c r="O216" t="b">
        <v>1</v>
      </c>
      <c r="P216" t="inlineStr">
        <is>
          <t>rule</t>
        </is>
      </c>
      <c r="Q216" t="n">
        <v>883</v>
      </c>
      <c r="R216" t="n">
        <v>592</v>
      </c>
      <c r="S216" t="n">
        <v>154</v>
      </c>
      <c r="T216" t="n">
        <v>13</v>
      </c>
      <c r="U216" t="n">
        <v>0</v>
      </c>
      <c r="V216" t="n">
        <v>2</v>
      </c>
      <c r="W216" t="n">
        <v>1</v>
      </c>
      <c r="X216" t="n">
        <v>3.045304775238037</v>
      </c>
      <c r="Y216" t="n">
        <v>0.0003614</v>
      </c>
      <c r="Z216" t="n">
        <v>0</v>
      </c>
    </row>
    <row r="217">
      <c r="A217" t="inlineStr">
        <is>
          <t>hardx3</t>
        </is>
      </c>
      <c r="B217" t="inlineStr">
        <is>
          <t>repl</t>
        </is>
      </c>
      <c r="C217" t="inlineStr"/>
      <c r="D217" t="inlineStr">
        <is>
          <t>openai/gpt-5.6-luna</t>
        </is>
      </c>
      <c r="E217" t="n">
        <v>0</v>
      </c>
      <c r="F217" t="n">
        <v>1</v>
      </c>
      <c r="G217" t="inlineStr">
        <is>
          <t>prose-2</t>
        </is>
      </c>
      <c r="H217" t="inlineStr">
        <is>
          <t>prose</t>
        </is>
      </c>
      <c r="L217" t="inlineStr">
        <is>
          <t>In INC-2437, how many minutes passed between the alert firing and the fix being deployed?</t>
        </is>
      </c>
      <c r="M217" t="n">
        <v>69</v>
      </c>
      <c r="N217" t="inlineStr">
        <is>
          <t>69 minutes</t>
        </is>
      </c>
      <c r="O217" t="b">
        <v>1</v>
      </c>
      <c r="P217" t="inlineStr">
        <is>
          <t>rule</t>
        </is>
      </c>
      <c r="Q217" t="n">
        <v>877</v>
      </c>
      <c r="R217" t="n">
        <v>589</v>
      </c>
      <c r="S217" t="n">
        <v>150</v>
      </c>
      <c r="T217" t="n">
        <v>13</v>
      </c>
      <c r="U217" t="n">
        <v>0</v>
      </c>
      <c r="V217" t="n">
        <v>2</v>
      </c>
      <c r="W217" t="n">
        <v>1</v>
      </c>
      <c r="X217" t="n">
        <v>3.12254524230957</v>
      </c>
      <c r="Y217" t="n">
        <v>0.0003554</v>
      </c>
      <c r="Z217" t="n">
        <v>0</v>
      </c>
    </row>
    <row r="218">
      <c r="A218" t="inlineStr">
        <is>
          <t>hardx3</t>
        </is>
      </c>
      <c r="B218" t="inlineStr">
        <is>
          <t>repl</t>
        </is>
      </c>
      <c r="C218" t="inlineStr"/>
      <c r="D218" t="inlineStr">
        <is>
          <t>openai/gpt-5.6-luna</t>
        </is>
      </c>
      <c r="E218" t="n">
        <v>0</v>
      </c>
      <c r="F218" t="n">
        <v>1</v>
      </c>
      <c r="G218" t="inlineStr">
        <is>
          <t>prose-3</t>
        </is>
      </c>
      <c r="H218" t="inlineStr">
        <is>
          <t>prose</t>
        </is>
      </c>
      <c r="L218" t="inlineStr">
        <is>
          <t>On which weekday does the Data team hold its weekly planning?</t>
        </is>
      </c>
      <c r="M218" t="inlineStr">
        <is>
          <t>Tuesday</t>
        </is>
      </c>
      <c r="N218" t="inlineStr">
        <is>
          <t>Tuesday</t>
        </is>
      </c>
      <c r="O218" t="b">
        <v>1</v>
      </c>
      <c r="P218" t="inlineStr">
        <is>
          <t>rule</t>
        </is>
      </c>
      <c r="Q218" t="n">
        <v>3181</v>
      </c>
      <c r="R218" t="n">
        <v>1524</v>
      </c>
      <c r="S218" t="n">
        <v>291</v>
      </c>
      <c r="T218" t="n">
        <v>32</v>
      </c>
      <c r="U218" t="n">
        <v>1374</v>
      </c>
      <c r="V218" t="n">
        <v>3</v>
      </c>
      <c r="W218" t="n">
        <v>2</v>
      </c>
      <c r="X218" t="n">
        <v>5.527825832366943</v>
      </c>
      <c r="Y218" t="n">
        <v>0.0008141299999999999</v>
      </c>
      <c r="Z218" t="n">
        <v>0</v>
      </c>
    </row>
    <row r="219">
      <c r="A219" t="inlineStr">
        <is>
          <t>hardx3</t>
        </is>
      </c>
      <c r="B219" t="inlineStr">
        <is>
          <t>repl</t>
        </is>
      </c>
      <c r="C219" t="inlineStr"/>
      <c r="D219" t="inlineStr">
        <is>
          <t>openai/gpt-5.6-luna</t>
        </is>
      </c>
      <c r="E219" t="n">
        <v>0</v>
      </c>
      <c r="F219" t="n">
        <v>1</v>
      </c>
      <c r="G219" t="inlineStr">
        <is>
          <t>prose-4</t>
        </is>
      </c>
      <c r="H219" t="inlineStr">
        <is>
          <t>prose</t>
        </is>
      </c>
      <c r="L219" t="inlineStr">
        <is>
          <t>What impact did INC-2374 report: elevated error rates, latency spike, partial outage, or complete outage?</t>
        </is>
      </c>
      <c r="M219" t="inlineStr">
        <is>
          <t>latency spike</t>
        </is>
      </c>
      <c r="N219" t="inlineStr">
        <is>
          <t>latency spike</t>
        </is>
      </c>
      <c r="O219" t="b">
        <v>1</v>
      </c>
      <c r="P219" t="inlineStr">
        <is>
          <t>rule</t>
        </is>
      </c>
      <c r="Q219" t="n">
        <v>881</v>
      </c>
      <c r="R219" t="n">
        <v>590</v>
      </c>
      <c r="S219" t="n">
        <v>134</v>
      </c>
      <c r="T219" t="n">
        <v>9</v>
      </c>
      <c r="U219" t="n">
        <v>0</v>
      </c>
      <c r="V219" t="n">
        <v>2</v>
      </c>
      <c r="W219" t="n">
        <v>1</v>
      </c>
      <c r="X219" t="n">
        <v>3.089384078979492</v>
      </c>
      <c r="Y219" t="n">
        <v>0.000337</v>
      </c>
      <c r="Z219" t="n">
        <v>0</v>
      </c>
    </row>
    <row r="220">
      <c r="A220" t="inlineStr">
        <is>
          <t>hardx3</t>
        </is>
      </c>
      <c r="B220" t="inlineStr">
        <is>
          <t>repl</t>
        </is>
      </c>
      <c r="C220" t="inlineStr"/>
      <c r="D220" t="inlineStr">
        <is>
          <t>openai/gpt-5.6-luna</t>
        </is>
      </c>
      <c r="E220" t="n">
        <v>0</v>
      </c>
      <c r="F220" t="n">
        <v>1</v>
      </c>
      <c r="G220" t="inlineStr">
        <is>
          <t>prose-5</t>
        </is>
      </c>
      <c r="H220" t="inlineStr">
        <is>
          <t>prose</t>
        </is>
      </c>
      <c r="L220" t="inlineStr">
        <is>
          <t>How many timeline entries does the report for INC-2057 contain?</t>
        </is>
      </c>
      <c r="M220" t="n">
        <v>7</v>
      </c>
      <c r="N220" t="inlineStr">
        <is>
          <t>7</t>
        </is>
      </c>
      <c r="O220" t="b">
        <v>1</v>
      </c>
      <c r="P220" t="inlineStr">
        <is>
          <t>rule</t>
        </is>
      </c>
      <c r="Q220" t="n">
        <v>855</v>
      </c>
      <c r="R220" t="n">
        <v>573</v>
      </c>
      <c r="S220" t="n">
        <v>135</v>
      </c>
      <c r="T220" t="n">
        <v>24</v>
      </c>
      <c r="U220" t="n">
        <v>0</v>
      </c>
      <c r="V220" t="n">
        <v>2</v>
      </c>
      <c r="W220" t="n">
        <v>1</v>
      </c>
      <c r="X220" t="n">
        <v>3.471559286117554</v>
      </c>
      <c r="Y220" t="n">
        <v>0.000333</v>
      </c>
      <c r="Z220" t="n">
        <v>0</v>
      </c>
    </row>
    <row r="221">
      <c r="A221" t="inlineStr">
        <is>
          <t>hardx3</t>
        </is>
      </c>
      <c r="B221" t="inlineStr">
        <is>
          <t>repl</t>
        </is>
      </c>
      <c r="C221" t="inlineStr"/>
      <c r="D221" t="inlineStr">
        <is>
          <t>openai/gpt-5.6-luna</t>
        </is>
      </c>
      <c r="E221" t="n">
        <v>0</v>
      </c>
      <c r="F221" t="n">
        <v>1</v>
      </c>
      <c r="G221" t="inlineStr">
        <is>
          <t>temporal-0</t>
        </is>
      </c>
      <c r="H221" t="inlineStr">
        <is>
          <t>temporal</t>
        </is>
      </c>
      <c r="L221" t="inlineStr">
        <is>
          <t>As of today, which team owns export-core? Take any change records into account.</t>
        </is>
      </c>
      <c r="M221" t="inlineStr">
        <is>
          <t>Commerce</t>
        </is>
      </c>
      <c r="N221" t="inlineStr">
        <is>
          <t>Commerce team</t>
        </is>
      </c>
      <c r="O221" t="b">
        <v>1</v>
      </c>
      <c r="P221" t="inlineStr">
        <is>
          <t>rule</t>
        </is>
      </c>
      <c r="Q221" t="n">
        <v>5975</v>
      </c>
      <c r="R221" t="n">
        <v>2934</v>
      </c>
      <c r="S221" t="n">
        <v>454</v>
      </c>
      <c r="T221" t="n">
        <v>109</v>
      </c>
      <c r="U221" t="n">
        <v>1887</v>
      </c>
      <c r="V221" t="n">
        <v>4</v>
      </c>
      <c r="W221" t="n">
        <v>3</v>
      </c>
      <c r="X221" t="n">
        <v>9.016005992889404</v>
      </c>
      <c r="Y221" t="n">
        <v>0.00154669</v>
      </c>
      <c r="Z221" t="n">
        <v>0</v>
      </c>
    </row>
    <row r="222">
      <c r="A222" t="inlineStr">
        <is>
          <t>hardx3</t>
        </is>
      </c>
      <c r="B222" t="inlineStr">
        <is>
          <t>repl</t>
        </is>
      </c>
      <c r="C222" t="inlineStr"/>
      <c r="D222" t="inlineStr">
        <is>
          <t>openai/gpt-5.6-luna</t>
        </is>
      </c>
      <c r="E222" t="n">
        <v>0</v>
      </c>
      <c r="F222" t="n">
        <v>1</v>
      </c>
      <c r="G222" t="inlineStr">
        <is>
          <t>temporal-1</t>
        </is>
      </c>
      <c r="H222" t="inlineStr">
        <is>
          <t>temporal</t>
        </is>
      </c>
      <c r="L222" t="inlineStr">
        <is>
          <t>As of today, which team owns the Health API? Take any change records into account.</t>
        </is>
      </c>
      <c r="M222" t="inlineStr">
        <is>
          <t>Data</t>
        </is>
      </c>
      <c r="N222" t="inlineStr">
        <is>
          <t>Data team</t>
        </is>
      </c>
      <c r="O222" t="b">
        <v>1</v>
      </c>
      <c r="P222" t="inlineStr">
        <is>
          <t>rule</t>
        </is>
      </c>
      <c r="Q222" t="n">
        <v>1992</v>
      </c>
      <c r="R222" t="n">
        <v>1083</v>
      </c>
      <c r="S222" t="n">
        <v>349</v>
      </c>
      <c r="T222" t="n">
        <v>97</v>
      </c>
      <c r="U222" t="n">
        <v>0</v>
      </c>
      <c r="V222" t="n">
        <v>3</v>
      </c>
      <c r="W222" t="n">
        <v>2</v>
      </c>
      <c r="X222" t="n">
        <v>6.581735134124756</v>
      </c>
      <c r="Y222" t="n">
        <v>0.0008711999999999999</v>
      </c>
      <c r="Z222" t="n">
        <v>0</v>
      </c>
    </row>
    <row r="223">
      <c r="A223" t="inlineStr">
        <is>
          <t>hardx3</t>
        </is>
      </c>
      <c r="B223" t="inlineStr">
        <is>
          <t>repl</t>
        </is>
      </c>
      <c r="C223" t="inlineStr"/>
      <c r="D223" t="inlineStr">
        <is>
          <t>openai/gpt-5.6-luna</t>
        </is>
      </c>
      <c r="E223" t="n">
        <v>0</v>
      </c>
      <c r="F223" t="n">
        <v>1</v>
      </c>
      <c r="G223" t="inlineStr">
        <is>
          <t>temporal-2</t>
        </is>
      </c>
      <c r="H223" t="inlineStr">
        <is>
          <t>temporal</t>
        </is>
      </c>
      <c r="L223" t="inlineStr">
        <is>
          <t>As of today, which team owns device-gateway? Take any change records into account.</t>
        </is>
      </c>
      <c r="M223" t="inlineStr">
        <is>
          <t>Commerce</t>
        </is>
      </c>
      <c r="N223" t="inlineStr">
        <is>
          <t>Commerce team</t>
        </is>
      </c>
      <c r="O223" t="b">
        <v>1</v>
      </c>
      <c r="P223" t="inlineStr">
        <is>
          <t>rule</t>
        </is>
      </c>
      <c r="Q223" t="n">
        <v>9059</v>
      </c>
      <c r="R223" t="n">
        <v>3506</v>
      </c>
      <c r="S223" t="n">
        <v>712</v>
      </c>
      <c r="T223" t="n">
        <v>185</v>
      </c>
      <c r="U223" t="n">
        <v>5258</v>
      </c>
      <c r="V223" t="n">
        <v>5</v>
      </c>
      <c r="W223" t="n">
        <v>4</v>
      </c>
      <c r="X223" t="n">
        <v>11.95515155792236</v>
      </c>
      <c r="Y223" t="n">
        <v>0.00189491</v>
      </c>
      <c r="Z223" t="n">
        <v>0</v>
      </c>
    </row>
    <row r="224">
      <c r="A224" t="inlineStr">
        <is>
          <t>hardx3</t>
        </is>
      </c>
      <c r="B224" t="inlineStr">
        <is>
          <t>repl</t>
        </is>
      </c>
      <c r="C224" t="inlineStr"/>
      <c r="D224" t="inlineStr">
        <is>
          <t>openai/gpt-5.6-luna</t>
        </is>
      </c>
      <c r="E224" t="n">
        <v>0</v>
      </c>
      <c r="F224" t="n">
        <v>1</v>
      </c>
      <c r="G224" t="inlineStr">
        <is>
          <t>temporal-3</t>
        </is>
      </c>
      <c r="H224" t="inlineStr">
        <is>
          <t>temporal</t>
        </is>
      </c>
      <c r="L224" t="inlineStr">
        <is>
          <t>Who is currently on call for vector-svc?</t>
        </is>
      </c>
      <c r="M224" t="inlineStr">
        <is>
          <t>Elena Okafor</t>
        </is>
      </c>
      <c r="N224" t="inlineStr">
        <is>
          <t>Hannah Lindqvist</t>
        </is>
      </c>
      <c r="O224" t="b">
        <v>0</v>
      </c>
      <c r="P224" t="inlineStr">
        <is>
          <t>rule</t>
        </is>
      </c>
      <c r="Q224" t="n">
        <v>1569</v>
      </c>
      <c r="R224" t="n">
        <v>1291</v>
      </c>
      <c r="S224" t="n">
        <v>198</v>
      </c>
      <c r="T224" t="n">
        <v>47</v>
      </c>
      <c r="U224" t="n">
        <v>0</v>
      </c>
      <c r="V224" t="n">
        <v>2</v>
      </c>
      <c r="W224" t="n">
        <v>1</v>
      </c>
      <c r="X224" t="n">
        <v>3.694479942321777</v>
      </c>
      <c r="Y224" t="n">
        <v>0.0006158</v>
      </c>
      <c r="Z224" t="n">
        <v>0</v>
      </c>
    </row>
    <row r="225">
      <c r="A225" t="inlineStr">
        <is>
          <t>hardx3</t>
        </is>
      </c>
      <c r="B225" t="inlineStr">
        <is>
          <t>repl</t>
        </is>
      </c>
      <c r="C225" t="inlineStr"/>
      <c r="D225" t="inlineStr">
        <is>
          <t>openai/gpt-5.6-luna</t>
        </is>
      </c>
      <c r="E225" t="n">
        <v>0</v>
      </c>
      <c r="F225" t="n">
        <v>1</v>
      </c>
      <c r="G225" t="inlineStr">
        <is>
          <t>temporal-4</t>
        </is>
      </c>
      <c r="H225" t="inlineStr">
        <is>
          <t>temporal</t>
        </is>
      </c>
      <c r="L225" t="inlineStr">
        <is>
          <t>Who carried the pager for the Vector Service before CHG-300 took effect?</t>
        </is>
      </c>
      <c r="M225" t="inlineStr">
        <is>
          <t>Hannah Lindqvist</t>
        </is>
      </c>
      <c r="N225" t="inlineStr">
        <is>
          <t>Hannah Lindqvist</t>
        </is>
      </c>
      <c r="O225" t="b">
        <v>1</v>
      </c>
      <c r="P225" t="inlineStr">
        <is>
          <t>rule</t>
        </is>
      </c>
      <c r="Q225" t="n">
        <v>1324</v>
      </c>
      <c r="R225" t="n">
        <v>1040</v>
      </c>
      <c r="S225" t="n">
        <v>188</v>
      </c>
      <c r="T225" t="n">
        <v>25</v>
      </c>
      <c r="U225" t="n">
        <v>0</v>
      </c>
      <c r="V225" t="n">
        <v>2</v>
      </c>
      <c r="W225" t="n">
        <v>1</v>
      </c>
      <c r="X225" t="n">
        <v>3.675002813339233</v>
      </c>
      <c r="Y225" t="n">
        <v>0.00054225</v>
      </c>
      <c r="Z225" t="n">
        <v>0</v>
      </c>
    </row>
    <row r="226">
      <c r="A226" t="inlineStr">
        <is>
          <t>hardx3</t>
        </is>
      </c>
      <c r="B226" t="inlineStr">
        <is>
          <t>repl</t>
        </is>
      </c>
      <c r="C226" t="inlineStr"/>
      <c r="D226" t="inlineStr">
        <is>
          <t>openai/gpt-5.6-luna</t>
        </is>
      </c>
      <c r="E226" t="n">
        <v>0</v>
      </c>
      <c r="F226" t="n">
        <v>1</v>
      </c>
      <c r="G226" t="inlineStr">
        <is>
          <t>temporal-5</t>
        </is>
      </c>
      <c r="H226" t="inlineStr">
        <is>
          <t>temporal</t>
        </is>
      </c>
      <c r="L226" t="inlineStr">
        <is>
          <t>How many services does the Messaging team own today, after all change records are applied?</t>
        </is>
      </c>
      <c r="M226" t="n">
        <v>9</v>
      </c>
      <c r="N226" t="inlineStr">
        <is>
          <t>5</t>
        </is>
      </c>
      <c r="O226" t="b">
        <v>0</v>
      </c>
      <c r="P226" t="inlineStr">
        <is>
          <t>rule</t>
        </is>
      </c>
      <c r="Q226" t="n">
        <v>25083</v>
      </c>
      <c r="R226" t="n">
        <v>5619</v>
      </c>
      <c r="S226" t="n">
        <v>1375</v>
      </c>
      <c r="T226" t="n">
        <v>660</v>
      </c>
      <c r="U226" t="n">
        <v>18579</v>
      </c>
      <c r="V226" t="n">
        <v>9</v>
      </c>
      <c r="W226" t="n">
        <v>8</v>
      </c>
      <c r="X226" t="n">
        <v>26.01414728164673</v>
      </c>
      <c r="Y226" t="n">
        <v>0.00360318</v>
      </c>
      <c r="Z226" t="n">
        <v>0</v>
      </c>
    </row>
    <row r="227">
      <c r="A227" t="inlineStr">
        <is>
          <t>hardx3</t>
        </is>
      </c>
      <c r="B227" t="inlineStr">
        <is>
          <t>repl</t>
        </is>
      </c>
      <c r="C227" t="inlineStr"/>
      <c r="D227" t="inlineStr">
        <is>
          <t>openai/gpt-5.6-luna</t>
        </is>
      </c>
      <c r="E227" t="n">
        <v>0</v>
      </c>
      <c r="F227" t="n">
        <v>1</v>
      </c>
      <c r="G227" t="inlineStr">
        <is>
          <t>temporal-6</t>
        </is>
      </c>
      <c r="H227" t="inlineStr">
        <is>
          <t>temporal</t>
        </is>
      </c>
      <c r="L227" t="inlineStr">
        <is>
          <t>Which team owned the service affected by INC-2309 on the date of that incident?</t>
        </is>
      </c>
      <c r="M227" t="inlineStr">
        <is>
          <t>Platform</t>
        </is>
      </c>
      <c r="N227" t="inlineStr">
        <is>
          <t>Platform team</t>
        </is>
      </c>
      <c r="O227" t="b">
        <v>1</v>
      </c>
      <c r="P227" t="inlineStr">
        <is>
          <t>rule</t>
        </is>
      </c>
      <c r="Q227" t="n">
        <v>2042</v>
      </c>
      <c r="R227" t="n">
        <v>1172</v>
      </c>
      <c r="S227" t="n">
        <v>308</v>
      </c>
      <c r="T227" t="n">
        <v>60</v>
      </c>
      <c r="U227" t="n">
        <v>0</v>
      </c>
      <c r="V227" t="n">
        <v>3</v>
      </c>
      <c r="W227" t="n">
        <v>2</v>
      </c>
      <c r="X227" t="n">
        <v>5.810224294662476</v>
      </c>
      <c r="Y227" t="n">
        <v>0.0008364499999999999</v>
      </c>
      <c r="Z227" t="n">
        <v>0</v>
      </c>
    </row>
    <row r="228">
      <c r="A228" t="inlineStr">
        <is>
          <t>hardx3</t>
        </is>
      </c>
      <c r="B228" t="inlineStr">
        <is>
          <t>repl</t>
        </is>
      </c>
      <c r="C228" t="inlineStr"/>
      <c r="D228" t="inlineStr">
        <is>
          <t>openai/gpt-5.6-luna</t>
        </is>
      </c>
      <c r="E228" t="n">
        <v>0</v>
      </c>
      <c r="F228" t="n">
        <v>1</v>
      </c>
      <c r="G228" t="inlineStr">
        <is>
          <t>temporal-7</t>
        </is>
      </c>
      <c r="H228" t="inlineStr">
        <is>
          <t>temporal</t>
        </is>
      </c>
      <c r="L228" t="inlineStr">
        <is>
          <t>Which team owned the service affected by INC-2570 on the date of that incident?</t>
        </is>
      </c>
      <c r="M228" t="inlineStr">
        <is>
          <t>Growth</t>
        </is>
      </c>
      <c r="N228" t="inlineStr">
        <is>
          <t>Identity team</t>
        </is>
      </c>
      <c r="O228" t="b">
        <v>0</v>
      </c>
      <c r="P228" t="inlineStr">
        <is>
          <t>rule</t>
        </is>
      </c>
      <c r="Q228" t="n">
        <v>4153</v>
      </c>
      <c r="R228" t="n">
        <v>1784</v>
      </c>
      <c r="S228" t="n">
        <v>379</v>
      </c>
      <c r="T228" t="n">
        <v>76</v>
      </c>
      <c r="U228" t="n">
        <v>1483</v>
      </c>
      <c r="V228" t="n">
        <v>4</v>
      </c>
      <c r="W228" t="n">
        <v>3</v>
      </c>
      <c r="X228" t="n">
        <v>8.242841482162476</v>
      </c>
      <c r="Y228" t="n">
        <v>0.00110751</v>
      </c>
      <c r="Z228" t="n">
        <v>0</v>
      </c>
    </row>
    <row r="229">
      <c r="A229" t="inlineStr">
        <is>
          <t>hardx3</t>
        </is>
      </c>
      <c r="B229" t="inlineStr">
        <is>
          <t>repl</t>
        </is>
      </c>
      <c r="C229" t="inlineStr"/>
      <c r="D229" t="inlineStr">
        <is>
          <t>openai/gpt-5.6-luna</t>
        </is>
      </c>
      <c r="E229" t="n">
        <v>0</v>
      </c>
      <c r="F229" t="n">
        <v>1</v>
      </c>
      <c r="G229" t="inlineStr">
        <is>
          <t>temporal-8</t>
        </is>
      </c>
      <c r="H229" t="inlineStr">
        <is>
          <t>temporal</t>
        </is>
      </c>
      <c r="L229" t="inlineStr">
        <is>
          <t>Which region is embed-svc deployed in now?</t>
        </is>
      </c>
      <c r="M229" t="inlineStr">
        <is>
          <t>us-east-1</t>
        </is>
      </c>
      <c r="N229" t="inlineStr">
        <is>
          <t>us-east-1</t>
        </is>
      </c>
      <c r="O229" t="b">
        <v>1</v>
      </c>
      <c r="P229" t="inlineStr">
        <is>
          <t>rule</t>
        </is>
      </c>
      <c r="Q229" t="n">
        <v>1570</v>
      </c>
      <c r="R229" t="n">
        <v>1292</v>
      </c>
      <c r="S229" t="n">
        <v>226</v>
      </c>
      <c r="T229" t="n">
        <v>37</v>
      </c>
      <c r="U229" t="n">
        <v>0</v>
      </c>
      <c r="V229" t="n">
        <v>2</v>
      </c>
      <c r="W229" t="n">
        <v>1</v>
      </c>
      <c r="X229" t="n">
        <v>5.292668342590332</v>
      </c>
      <c r="Y229" t="n">
        <v>0.00064965</v>
      </c>
      <c r="Z229" t="n">
        <v>0</v>
      </c>
    </row>
    <row r="230">
      <c r="A230" t="inlineStr">
        <is>
          <t>hardx3</t>
        </is>
      </c>
      <c r="B230" t="inlineStr">
        <is>
          <t>repl</t>
        </is>
      </c>
      <c r="C230" t="inlineStr"/>
      <c r="D230" t="inlineStr">
        <is>
          <t>deepseek/deepseek-v4.1-flash</t>
        </is>
      </c>
      <c r="E230" t="n">
        <v>0</v>
      </c>
      <c r="F230" t="n">
        <v>1</v>
      </c>
      <c r="G230" t="inlineStr">
        <is>
          <t>conv-0/t1</t>
        </is>
      </c>
      <c r="H230" t="inlineStr">
        <is>
          <t>multiturn</t>
        </is>
      </c>
      <c r="I230" t="inlineStr">
        <is>
          <t>conv-0</t>
        </is>
      </c>
      <c r="J230" t="n">
        <v>1</v>
      </c>
      <c r="K230" t="n">
        <v>2349</v>
      </c>
      <c r="L230" t="inlineStr">
        <is>
          <t>What datastore does spell-engine use?</t>
        </is>
      </c>
      <c r="M230" t="inlineStr">
        <is>
          <t>Postgres</t>
        </is>
      </c>
      <c r="N230" t="inlineStr">
        <is>
          <t>Postgres</t>
        </is>
      </c>
      <c r="O230" t="b">
        <v>1</v>
      </c>
      <c r="P230" t="inlineStr">
        <is>
          <t>rule</t>
        </is>
      </c>
      <c r="Q230" t="n">
        <v>2349</v>
      </c>
      <c r="R230" t="n">
        <v>1052</v>
      </c>
      <c r="S230" t="n">
        <v>208</v>
      </c>
      <c r="T230" t="n">
        <v>14</v>
      </c>
      <c r="U230" t="n">
        <v>0</v>
      </c>
      <c r="V230" t="n">
        <v>3</v>
      </c>
      <c r="W230" t="n">
        <v>2</v>
      </c>
      <c r="X230" t="n">
        <v>7.569972038269043</v>
      </c>
      <c r="Y230" t="n">
        <v>0.0009543</v>
      </c>
      <c r="Z230" t="n">
        <v>0</v>
      </c>
    </row>
    <row r="231">
      <c r="A231" t="inlineStr">
        <is>
          <t>hardx3</t>
        </is>
      </c>
      <c r="B231" t="inlineStr">
        <is>
          <t>repl</t>
        </is>
      </c>
      <c r="C231" t="inlineStr"/>
      <c r="D231" t="inlineStr">
        <is>
          <t>deepseek/deepseek-v4.1-flash</t>
        </is>
      </c>
      <c r="E231" t="n">
        <v>0</v>
      </c>
      <c r="F231" t="n">
        <v>1</v>
      </c>
      <c r="G231" t="inlineStr">
        <is>
          <t>conv-0/t2</t>
        </is>
      </c>
      <c r="H231" t="inlineStr">
        <is>
          <t>multiturn</t>
        </is>
      </c>
      <c r="I231" t="inlineStr">
        <is>
          <t>conv-0</t>
        </is>
      </c>
      <c r="J231" t="n">
        <v>2</v>
      </c>
      <c r="K231" t="n">
        <v>3441</v>
      </c>
      <c r="L231" t="inlineStr">
        <is>
          <t>Which team owns it?</t>
        </is>
      </c>
      <c r="M231" t="inlineStr">
        <is>
          <t>Search</t>
        </is>
      </c>
      <c r="N231" t="inlineStr">
        <is>
          <t>Search team</t>
        </is>
      </c>
      <c r="O231" t="b">
        <v>1</v>
      </c>
      <c r="P231" t="inlineStr">
        <is>
          <t>rule</t>
        </is>
      </c>
      <c r="Q231" t="n">
        <v>1092</v>
      </c>
      <c r="R231" t="n">
        <v>1092</v>
      </c>
      <c r="S231" t="n">
        <v>60</v>
      </c>
      <c r="T231" t="n">
        <v>38</v>
      </c>
      <c r="U231" t="n">
        <v>0</v>
      </c>
      <c r="V231" t="n">
        <v>1</v>
      </c>
      <c r="W231" t="n">
        <v>0</v>
      </c>
      <c r="X231" t="n">
        <v>1.128417015075684</v>
      </c>
      <c r="Y231" t="n">
        <v>0.0003996</v>
      </c>
      <c r="Z231" t="n">
        <v>0</v>
      </c>
    </row>
    <row r="232">
      <c r="A232" t="inlineStr">
        <is>
          <t>hardx3</t>
        </is>
      </c>
      <c r="B232" t="inlineStr">
        <is>
          <t>repl</t>
        </is>
      </c>
      <c r="C232" t="inlineStr"/>
      <c r="D232" t="inlineStr">
        <is>
          <t>deepseek/deepseek-v4.1-flash</t>
        </is>
      </c>
      <c r="E232" t="n">
        <v>0</v>
      </c>
      <c r="F232" t="n">
        <v>1</v>
      </c>
      <c r="G232" t="inlineStr">
        <is>
          <t>conv-0/t3</t>
        </is>
      </c>
      <c r="H232" t="inlineStr">
        <is>
          <t>multiturn</t>
        </is>
      </c>
      <c r="I232" t="inlineStr">
        <is>
          <t>conv-0</t>
        </is>
      </c>
      <c r="J232" t="n">
        <v>3</v>
      </c>
      <c r="K232" t="n">
        <v>5867</v>
      </c>
      <c r="L232" t="inlineStr">
        <is>
          <t>Who leads that team?</t>
        </is>
      </c>
      <c r="M232" t="inlineStr">
        <is>
          <t>Oliver Bell</t>
        </is>
      </c>
      <c r="N232" t="inlineStr">
        <is>
          <t>Oliver Bell</t>
        </is>
      </c>
      <c r="O232" t="b">
        <v>1</v>
      </c>
      <c r="P232" t="inlineStr">
        <is>
          <t>rule</t>
        </is>
      </c>
      <c r="Q232" t="n">
        <v>2426</v>
      </c>
      <c r="R232" t="n">
        <v>1301</v>
      </c>
      <c r="S232" t="n">
        <v>219</v>
      </c>
      <c r="T232" t="n">
        <v>100</v>
      </c>
      <c r="U232" t="n">
        <v>2048</v>
      </c>
      <c r="V232" t="n">
        <v>2</v>
      </c>
      <c r="W232" t="n">
        <v>1</v>
      </c>
      <c r="X232" t="n">
        <v>2.479925870895386</v>
      </c>
      <c r="Y232" t="n">
        <v>0.00043764</v>
      </c>
      <c r="Z232" t="n">
        <v>0</v>
      </c>
    </row>
    <row r="233">
      <c r="A233" t="inlineStr">
        <is>
          <t>hardx3</t>
        </is>
      </c>
      <c r="B233" t="inlineStr">
        <is>
          <t>repl</t>
        </is>
      </c>
      <c r="C233" t="inlineStr"/>
      <c r="D233" t="inlineStr">
        <is>
          <t>deepseek/deepseek-v4.1-flash</t>
        </is>
      </c>
      <c r="E233" t="n">
        <v>0</v>
      </c>
      <c r="F233" t="n">
        <v>1</v>
      </c>
      <c r="G233" t="inlineStr">
        <is>
          <t>conv-0/t4</t>
        </is>
      </c>
      <c r="H233" t="inlineStr">
        <is>
          <t>multiturn</t>
        </is>
      </c>
      <c r="I233" t="inlineStr">
        <is>
          <t>conv-0</t>
        </is>
      </c>
      <c r="J233" t="n">
        <v>4</v>
      </c>
      <c r="K233" t="n">
        <v>41223</v>
      </c>
      <c r="L233" t="inlineStr">
        <is>
          <t>How many SEV1 incidents have affected services owned by that team (per the service overviews)?</t>
        </is>
      </c>
      <c r="M233" t="n">
        <v>9</v>
      </c>
      <c r="N233" t="inlineStr">
        <is>
          <t>4</t>
        </is>
      </c>
      <c r="O233" t="b">
        <v>0</v>
      </c>
      <c r="P233" t="inlineStr">
        <is>
          <t>rule</t>
        </is>
      </c>
      <c r="Q233" t="n">
        <v>35356</v>
      </c>
      <c r="R233" t="n">
        <v>6354</v>
      </c>
      <c r="S233" t="n">
        <v>3187</v>
      </c>
      <c r="T233" t="n">
        <v>1559</v>
      </c>
      <c r="U233" t="n">
        <v>28160</v>
      </c>
      <c r="V233" t="n">
        <v>9</v>
      </c>
      <c r="W233" t="n">
        <v>8</v>
      </c>
      <c r="X233" t="n">
        <v>27.00816631317139</v>
      </c>
      <c r="Y233" t="n">
        <v>0.006828</v>
      </c>
      <c r="Z233" t="n">
        <v>0</v>
      </c>
    </row>
    <row r="234">
      <c r="A234" t="inlineStr">
        <is>
          <t>hardx3</t>
        </is>
      </c>
      <c r="B234" t="inlineStr">
        <is>
          <t>repl</t>
        </is>
      </c>
      <c r="C234" t="inlineStr"/>
      <c r="D234" t="inlineStr">
        <is>
          <t>deepseek/deepseek-v4.1-flash</t>
        </is>
      </c>
      <c r="E234" t="n">
        <v>0</v>
      </c>
      <c r="F234" t="n">
        <v>1</v>
      </c>
      <c r="G234" t="inlineStr">
        <is>
          <t>conv-1/t1</t>
        </is>
      </c>
      <c r="H234" t="inlineStr">
        <is>
          <t>multiturn</t>
        </is>
      </c>
      <c r="I234" t="inlineStr">
        <is>
          <t>conv-1</t>
        </is>
      </c>
      <c r="J234" t="n">
        <v>1</v>
      </c>
      <c r="K234" t="n">
        <v>3512</v>
      </c>
      <c r="L234" t="inlineStr">
        <is>
          <t>Which service was primarily affected by INC-2563?</t>
        </is>
      </c>
      <c r="M234" t="inlineStr">
        <is>
          <t>edge-svc</t>
        </is>
      </c>
      <c r="N234" t="inlineStr">
        <is>
          <t>edge-svc</t>
        </is>
      </c>
      <c r="O234" t="b">
        <v>1</v>
      </c>
      <c r="P234" t="inlineStr">
        <is>
          <t>rule</t>
        </is>
      </c>
      <c r="Q234" t="n">
        <v>3512</v>
      </c>
      <c r="R234" t="n">
        <v>1434</v>
      </c>
      <c r="S234" t="n">
        <v>365</v>
      </c>
      <c r="T234" t="n">
        <v>46</v>
      </c>
      <c r="U234" t="n">
        <v>0</v>
      </c>
      <c r="V234" t="n">
        <v>4</v>
      </c>
      <c r="W234" t="n">
        <v>3</v>
      </c>
      <c r="X234" t="n">
        <v>6.60731029510498</v>
      </c>
      <c r="Y234" t="n">
        <v>0.0014916</v>
      </c>
      <c r="Z234" t="n">
        <v>0</v>
      </c>
    </row>
    <row r="235">
      <c r="A235" t="inlineStr">
        <is>
          <t>hardx3</t>
        </is>
      </c>
      <c r="B235" t="inlineStr">
        <is>
          <t>repl</t>
        </is>
      </c>
      <c r="C235" t="inlineStr"/>
      <c r="D235" t="inlineStr">
        <is>
          <t>deepseek/deepseek-v4.1-flash</t>
        </is>
      </c>
      <c r="E235" t="n">
        <v>0</v>
      </c>
      <c r="F235" t="n">
        <v>1</v>
      </c>
      <c r="G235" t="inlineStr">
        <is>
          <t>conv-1/t2</t>
        </is>
      </c>
      <c r="H235" t="inlineStr">
        <is>
          <t>multiturn</t>
        </is>
      </c>
      <c r="I235" t="inlineStr">
        <is>
          <t>conv-1</t>
        </is>
      </c>
      <c r="J235" t="n">
        <v>2</v>
      </c>
      <c r="K235" t="n">
        <v>5005</v>
      </c>
      <c r="L235" t="inlineStr">
        <is>
          <t>What was its root cause?</t>
        </is>
      </c>
      <c r="M235" t="inlineStr">
        <is>
          <t>configuration error</t>
        </is>
      </c>
      <c r="N235" t="inlineStr">
        <is>
          <t>A configuration error</t>
        </is>
      </c>
      <c r="O235" t="b">
        <v>1</v>
      </c>
      <c r="P235" t="inlineStr">
        <is>
          <t>rule</t>
        </is>
      </c>
      <c r="Q235" t="n">
        <v>1493</v>
      </c>
      <c r="R235" t="n">
        <v>1493</v>
      </c>
      <c r="S235" t="n">
        <v>42</v>
      </c>
      <c r="T235" t="n">
        <v>16</v>
      </c>
      <c r="U235" t="n">
        <v>1024</v>
      </c>
      <c r="V235" t="n">
        <v>1</v>
      </c>
      <c r="W235" t="n">
        <v>0</v>
      </c>
      <c r="X235" t="n">
        <v>1.164124965667725</v>
      </c>
      <c r="Y235" t="n">
        <v>0.00022182</v>
      </c>
      <c r="Z235" t="n">
        <v>0</v>
      </c>
    </row>
    <row r="236">
      <c r="A236" t="inlineStr">
        <is>
          <t>hardx3</t>
        </is>
      </c>
      <c r="B236" t="inlineStr">
        <is>
          <t>repl</t>
        </is>
      </c>
      <c r="C236" t="inlineStr"/>
      <c r="D236" t="inlineStr">
        <is>
          <t>deepseek/deepseek-v4.1-flash</t>
        </is>
      </c>
      <c r="E236" t="n">
        <v>0</v>
      </c>
      <c r="F236" t="n">
        <v>1</v>
      </c>
      <c r="G236" t="inlineStr">
        <is>
          <t>conv-1/t3</t>
        </is>
      </c>
      <c r="H236" t="inlineStr">
        <is>
          <t>multiturn</t>
        </is>
      </c>
      <c r="I236" t="inlineStr">
        <is>
          <t>conv-1</t>
        </is>
      </c>
      <c r="J236" t="n">
        <v>3</v>
      </c>
      <c r="K236" t="n">
        <v>8270</v>
      </c>
      <c r="L236" t="inlineStr">
        <is>
          <t>How many other incident reports list the same root cause?</t>
        </is>
      </c>
      <c r="M236" t="n">
        <v>27</v>
      </c>
      <c r="N236" t="inlineStr">
        <is>
          <t>27</t>
        </is>
      </c>
      <c r="O236" t="b">
        <v>1</v>
      </c>
      <c r="P236" t="inlineStr">
        <is>
          <t>rule</t>
        </is>
      </c>
      <c r="Q236" t="n">
        <v>3265</v>
      </c>
      <c r="R236" t="n">
        <v>1729</v>
      </c>
      <c r="S236" t="n">
        <v>204</v>
      </c>
      <c r="T236" t="n">
        <v>44</v>
      </c>
      <c r="U236" t="n">
        <v>2816</v>
      </c>
      <c r="V236" t="n">
        <v>2</v>
      </c>
      <c r="W236" t="n">
        <v>1</v>
      </c>
      <c r="X236" t="n">
        <v>2.315391063690186</v>
      </c>
      <c r="Y236" t="n">
        <v>0.00046398</v>
      </c>
      <c r="Z236" t="n">
        <v>0</v>
      </c>
    </row>
    <row r="237">
      <c r="A237" t="inlineStr">
        <is>
          <t>hardx3</t>
        </is>
      </c>
      <c r="B237" t="inlineStr">
        <is>
          <t>repl</t>
        </is>
      </c>
      <c r="C237" t="inlineStr"/>
      <c r="D237" t="inlineStr">
        <is>
          <t>deepseek/deepseek-v4.1-flash</t>
        </is>
      </c>
      <c r="E237" t="n">
        <v>0</v>
      </c>
      <c r="F237" t="n">
        <v>1</v>
      </c>
      <c r="G237" t="inlineStr">
        <is>
          <t>conv-1/t4</t>
        </is>
      </c>
      <c r="H237" t="inlineStr">
        <is>
          <t>multiturn</t>
        </is>
      </c>
      <c r="I237" t="inlineStr">
        <is>
          <t>conv-1</t>
        </is>
      </c>
      <c r="J237" t="n">
        <v>4</v>
      </c>
      <c r="K237" t="n">
        <v>12527</v>
      </c>
      <c r="L237" t="inlineStr">
        <is>
          <t>Of those other reports, which incident lasted the longest?</t>
        </is>
      </c>
      <c r="M237" t="inlineStr">
        <is>
          <t>INC-2988</t>
        </is>
      </c>
      <c r="N237" t="inlineStr">
        <is>
          <t>INC-2988</t>
        </is>
      </c>
      <c r="O237" t="b">
        <v>1</v>
      </c>
      <c r="P237" t="inlineStr">
        <is>
          <t>rule</t>
        </is>
      </c>
      <c r="Q237" t="n">
        <v>4257</v>
      </c>
      <c r="R237" t="n">
        <v>2481</v>
      </c>
      <c r="S237" t="n">
        <v>198</v>
      </c>
      <c r="T237" t="n">
        <v>22</v>
      </c>
      <c r="U237" t="n">
        <v>3328</v>
      </c>
      <c r="V237" t="n">
        <v>2</v>
      </c>
      <c r="W237" t="n">
        <v>1</v>
      </c>
      <c r="X237" t="n">
        <v>2.680018901824951</v>
      </c>
      <c r="Y237" t="n">
        <v>0.00061614</v>
      </c>
      <c r="Z237" t="n">
        <v>0</v>
      </c>
    </row>
    <row r="238">
      <c r="A238" t="inlineStr">
        <is>
          <t>hardx3</t>
        </is>
      </c>
      <c r="B238" t="inlineStr">
        <is>
          <t>repl</t>
        </is>
      </c>
      <c r="C238" t="inlineStr"/>
      <c r="D238" t="inlineStr">
        <is>
          <t>deepseek/deepseek-v4.1-flash</t>
        </is>
      </c>
      <c r="E238" t="n">
        <v>0</v>
      </c>
      <c r="F238" t="n">
        <v>1</v>
      </c>
      <c r="G238" t="inlineStr">
        <is>
          <t>conv-2/t1</t>
        </is>
      </c>
      <c r="H238" t="inlineStr">
        <is>
          <t>multiturn</t>
        </is>
      </c>
      <c r="I238" t="inlineStr">
        <is>
          <t>conv-2</t>
        </is>
      </c>
      <c r="J238" t="n">
        <v>1</v>
      </c>
      <c r="K238" t="n">
        <v>9353</v>
      </c>
      <c r="L238" t="inlineStr">
        <is>
          <t>How many services are deployed in eu-west-1 according to their service overviews?</t>
        </is>
      </c>
      <c r="M238" t="n">
        <v>29</v>
      </c>
      <c r="N238" t="inlineStr">
        <is>
          <t>29</t>
        </is>
      </c>
      <c r="O238" t="b">
        <v>1</v>
      </c>
      <c r="P238" t="inlineStr">
        <is>
          <t>rule</t>
        </is>
      </c>
      <c r="Q238" t="n">
        <v>9353</v>
      </c>
      <c r="R238" t="n">
        <v>2722</v>
      </c>
      <c r="S238" t="n">
        <v>1189</v>
      </c>
      <c r="T238" t="n">
        <v>515</v>
      </c>
      <c r="U238" t="n">
        <v>4096</v>
      </c>
      <c r="V238" t="n">
        <v>7</v>
      </c>
      <c r="W238" t="n">
        <v>6</v>
      </c>
      <c r="X238" t="n">
        <v>30.43787217140198</v>
      </c>
      <c r="Y238" t="n">
        <v>0.003046908</v>
      </c>
      <c r="Z238" t="n">
        <v>0</v>
      </c>
    </row>
    <row r="239">
      <c r="A239" t="inlineStr">
        <is>
          <t>hardx3</t>
        </is>
      </c>
      <c r="B239" t="inlineStr">
        <is>
          <t>repl</t>
        </is>
      </c>
      <c r="C239" t="inlineStr"/>
      <c r="D239" t="inlineStr">
        <is>
          <t>deepseek/deepseek-v4.1-flash</t>
        </is>
      </c>
      <c r="E239" t="n">
        <v>0</v>
      </c>
      <c r="F239" t="n">
        <v>1</v>
      </c>
      <c r="G239" t="inlineStr">
        <is>
          <t>conv-2/t2</t>
        </is>
      </c>
      <c r="H239" t="inlineStr">
        <is>
          <t>multiturn</t>
        </is>
      </c>
      <c r="I239" t="inlineStr">
        <is>
          <t>conv-2</t>
        </is>
      </c>
      <c r="J239" t="n">
        <v>2</v>
      </c>
      <c r="K239" t="n">
        <v>25689</v>
      </c>
      <c r="L239" t="inlineStr">
        <is>
          <t>How many of those are written in Java?</t>
        </is>
      </c>
      <c r="M239" t="n">
        <v>7</v>
      </c>
      <c r="N239" t="inlineStr">
        <is>
          <t>7</t>
        </is>
      </c>
      <c r="O239" t="b">
        <v>1</v>
      </c>
      <c r="P239" t="inlineStr">
        <is>
          <t>rule</t>
        </is>
      </c>
      <c r="Q239" t="n">
        <v>16336</v>
      </c>
      <c r="R239" t="n">
        <v>3752</v>
      </c>
      <c r="S239" t="n">
        <v>548</v>
      </c>
      <c r="T239" t="n">
        <v>80</v>
      </c>
      <c r="U239" t="n">
        <v>13312</v>
      </c>
      <c r="V239" t="n">
        <v>5</v>
      </c>
      <c r="W239" t="n">
        <v>4</v>
      </c>
      <c r="X239" t="n">
        <v>27.76660013198853</v>
      </c>
      <c r="Y239" t="n">
        <v>0.001899648</v>
      </c>
      <c r="Z239" t="n">
        <v>0</v>
      </c>
    </row>
    <row r="240">
      <c r="A240" t="inlineStr">
        <is>
          <t>hardx3</t>
        </is>
      </c>
      <c r="B240" t="inlineStr">
        <is>
          <t>repl</t>
        </is>
      </c>
      <c r="C240" t="inlineStr"/>
      <c r="D240" t="inlineStr">
        <is>
          <t>deepseek/deepseek-v4.1-flash</t>
        </is>
      </c>
      <c r="E240" t="n">
        <v>0</v>
      </c>
      <c r="F240" t="n">
        <v>1</v>
      </c>
      <c r="G240" t="inlineStr">
        <is>
          <t>conv-2/t3</t>
        </is>
      </c>
      <c r="H240" t="inlineStr">
        <is>
          <t>multiturn</t>
        </is>
      </c>
      <c r="I240" t="inlineStr">
        <is>
          <t>conv-2</t>
        </is>
      </c>
      <c r="J240" t="n">
        <v>3</v>
      </c>
      <c r="K240" t="n">
        <v>29497</v>
      </c>
      <c r="L240" t="inlineStr">
        <is>
          <t>List them.</t>
        </is>
      </c>
      <c r="M240" t="inlineStr">
        <is>
          <t>["cdn-core", "device-gateway", "lake-daemon", "oauth-service", "parser-svc", "survey-service", "tracing-service"]</t>
        </is>
      </c>
      <c r="N240" t="inlineStr">
        <is>
          <t>tracing-service, cdn-core, lake-daemon, survey-service, parser-svc, device-gateway, oauth-service</t>
        </is>
      </c>
      <c r="O240" t="b">
        <v>1</v>
      </c>
      <c r="P240" t="inlineStr">
        <is>
          <t>rule</t>
        </is>
      </c>
      <c r="Q240" t="n">
        <v>3808</v>
      </c>
      <c r="R240" t="n">
        <v>3808</v>
      </c>
      <c r="S240" t="n">
        <v>97</v>
      </c>
      <c r="T240" t="n">
        <v>56</v>
      </c>
      <c r="U240" t="n">
        <v>2688</v>
      </c>
      <c r="V240" t="n">
        <v>1</v>
      </c>
      <c r="W240" t="n">
        <v>0</v>
      </c>
      <c r="X240" t="n">
        <v>8.662362098693848</v>
      </c>
      <c r="Y240" t="n">
        <v>0.000468528</v>
      </c>
      <c r="Z240" t="n">
        <v>0</v>
      </c>
    </row>
    <row r="241">
      <c r="A241" t="inlineStr">
        <is>
          <t>hardx3</t>
        </is>
      </c>
      <c r="B241" t="inlineStr">
        <is>
          <t>repl</t>
        </is>
      </c>
      <c r="C241" t="inlineStr"/>
      <c r="D241" t="inlineStr">
        <is>
          <t>deepseek/deepseek-v4.1-flash</t>
        </is>
      </c>
      <c r="E241" t="n">
        <v>0</v>
      </c>
      <c r="F241" t="n">
        <v>1</v>
      </c>
      <c r="G241" t="inlineStr">
        <is>
          <t>conv-2/t4</t>
        </is>
      </c>
      <c r="H241" t="inlineStr">
        <is>
          <t>multiturn</t>
        </is>
      </c>
      <c r="I241" t="inlineStr">
        <is>
          <t>conv-2</t>
        </is>
      </c>
      <c r="J241" t="n">
        <v>4</v>
      </c>
      <c r="K241" t="n">
        <v>41702</v>
      </c>
      <c r="L241" t="inlineStr">
        <is>
          <t>Which of them has the most replicas?</t>
        </is>
      </c>
      <c r="M241" t="inlineStr">
        <is>
          <t>device-gateway</t>
        </is>
      </c>
      <c r="N241" t="inlineStr">
        <is>
          <t>device-gateway</t>
        </is>
      </c>
      <c r="O241" t="b">
        <v>1</v>
      </c>
      <c r="P241" t="inlineStr">
        <is>
          <t>rule</t>
        </is>
      </c>
      <c r="Q241" t="n">
        <v>12205</v>
      </c>
      <c r="R241" t="n">
        <v>4311</v>
      </c>
      <c r="S241" t="n">
        <v>285</v>
      </c>
      <c r="T241" t="n">
        <v>45</v>
      </c>
      <c r="U241" t="n">
        <v>11520</v>
      </c>
      <c r="V241" t="n">
        <v>3</v>
      </c>
      <c r="W241" t="n">
        <v>2</v>
      </c>
      <c r="X241" t="n">
        <v>26.22677302360535</v>
      </c>
      <c r="Y241" t="n">
        <v>0.00061662</v>
      </c>
      <c r="Z241" t="n">
        <v>0</v>
      </c>
    </row>
    <row r="242">
      <c r="A242" t="inlineStr">
        <is>
          <t>hardx3</t>
        </is>
      </c>
      <c r="B242" t="inlineStr">
        <is>
          <t>repl</t>
        </is>
      </c>
      <c r="C242" t="inlineStr"/>
      <c r="D242" t="inlineStr">
        <is>
          <t>deepseek/deepseek-v4.1-flash</t>
        </is>
      </c>
      <c r="E242" t="n">
        <v>0</v>
      </c>
      <c r="F242" t="n">
        <v>1</v>
      </c>
      <c r="G242" t="inlineStr">
        <is>
          <t>conv-3/t1</t>
        </is>
      </c>
      <c r="H242" t="inlineStr">
        <is>
          <t>multiturn</t>
        </is>
      </c>
      <c r="I242" t="inlineStr">
        <is>
          <t>conv-3</t>
        </is>
      </c>
      <c r="J242" t="n">
        <v>1</v>
      </c>
      <c r="K242" t="n">
        <v>3768</v>
      </c>
      <c r="L242" t="inlineStr">
        <is>
          <t>Which team is listed as the owner on the service overview for kyc-engine?</t>
        </is>
      </c>
      <c r="M242" t="inlineStr">
        <is>
          <t>Identity</t>
        </is>
      </c>
      <c r="N242" t="inlineStr">
        <is>
          <t>Identity</t>
        </is>
      </c>
      <c r="O242" t="b">
        <v>1</v>
      </c>
      <c r="P242" t="inlineStr">
        <is>
          <t>rule</t>
        </is>
      </c>
      <c r="Q242" t="n">
        <v>3768</v>
      </c>
      <c r="R242" t="n">
        <v>1776</v>
      </c>
      <c r="S242" t="n">
        <v>228</v>
      </c>
      <c r="T242" t="n">
        <v>21</v>
      </c>
      <c r="U242" t="n">
        <v>1408</v>
      </c>
      <c r="V242" t="n">
        <v>3</v>
      </c>
      <c r="W242" t="n">
        <v>2</v>
      </c>
      <c r="X242" t="n">
        <v>3.26127815246582</v>
      </c>
      <c r="Y242" t="n">
        <v>0.00102384</v>
      </c>
      <c r="Z242" t="n">
        <v>0</v>
      </c>
    </row>
    <row r="243">
      <c r="A243" t="inlineStr">
        <is>
          <t>hardx3</t>
        </is>
      </c>
      <c r="B243" t="inlineStr">
        <is>
          <t>repl</t>
        </is>
      </c>
      <c r="C243" t="inlineStr"/>
      <c r="D243" t="inlineStr">
        <is>
          <t>deepseek/deepseek-v4.1-flash</t>
        </is>
      </c>
      <c r="E243" t="n">
        <v>0</v>
      </c>
      <c r="F243" t="n">
        <v>1</v>
      </c>
      <c r="G243" t="inlineStr">
        <is>
          <t>conv-3/t2</t>
        </is>
      </c>
      <c r="H243" t="inlineStr">
        <is>
          <t>multiturn</t>
        </is>
      </c>
      <c r="I243" t="inlineStr">
        <is>
          <t>conv-3</t>
        </is>
      </c>
      <c r="J243" t="n">
        <v>2</v>
      </c>
      <c r="K243" t="n">
        <v>10344</v>
      </c>
      <c r="L243" t="inlineStr">
        <is>
          <t>Has that ownership changed according to any change record? Answer yes or no.</t>
        </is>
      </c>
      <c r="M243" t="inlineStr">
        <is>
          <t>yes</t>
        </is>
      </c>
      <c r="N243" t="inlineStr">
        <is>
          <t>yes</t>
        </is>
      </c>
      <c r="O243" t="b">
        <v>1</v>
      </c>
      <c r="P243" t="inlineStr">
        <is>
          <t>rule</t>
        </is>
      </c>
      <c r="Q243" t="n">
        <v>6576</v>
      </c>
      <c r="R243" t="n">
        <v>2713</v>
      </c>
      <c r="S243" t="n">
        <v>329</v>
      </c>
      <c r="T243" t="n">
        <v>51</v>
      </c>
      <c r="U243" t="n">
        <v>3712</v>
      </c>
      <c r="V243" t="n">
        <v>3</v>
      </c>
      <c r="W243" t="n">
        <v>2</v>
      </c>
      <c r="X243" t="n">
        <v>5.115718126296997</v>
      </c>
      <c r="Y243" t="n">
        <v>0.001356144</v>
      </c>
      <c r="Z243" t="n">
        <v>0</v>
      </c>
    </row>
    <row r="244">
      <c r="A244" t="inlineStr">
        <is>
          <t>hardx3</t>
        </is>
      </c>
      <c r="B244" t="inlineStr">
        <is>
          <t>repl</t>
        </is>
      </c>
      <c r="C244" t="inlineStr"/>
      <c r="D244" t="inlineStr">
        <is>
          <t>deepseek/deepseek-v4.1-flash</t>
        </is>
      </c>
      <c r="E244" t="n">
        <v>0</v>
      </c>
      <c r="F244" t="n">
        <v>1</v>
      </c>
      <c r="G244" t="inlineStr">
        <is>
          <t>conv-3/t3</t>
        </is>
      </c>
      <c r="H244" t="inlineStr">
        <is>
          <t>multiturn</t>
        </is>
      </c>
      <c r="I244" t="inlineStr">
        <is>
          <t>conv-3</t>
        </is>
      </c>
      <c r="J244" t="n">
        <v>3</v>
      </c>
      <c r="K244" t="n">
        <v>13116</v>
      </c>
      <c r="L244" t="inlineStr">
        <is>
          <t>Which team owns it now?</t>
        </is>
      </c>
      <c r="M244" t="inlineStr">
        <is>
          <t>Growth</t>
        </is>
      </c>
      <c r="N244" t="inlineStr">
        <is>
          <t>Growth</t>
        </is>
      </c>
      <c r="O244" t="b">
        <v>1</v>
      </c>
      <c r="P244" t="inlineStr">
        <is>
          <t>rule</t>
        </is>
      </c>
      <c r="Q244" t="n">
        <v>2772</v>
      </c>
      <c r="R244" t="n">
        <v>2772</v>
      </c>
      <c r="S244" t="n">
        <v>38</v>
      </c>
      <c r="T244" t="n">
        <v>11</v>
      </c>
      <c r="U244" t="n">
        <v>2560</v>
      </c>
      <c r="V244" t="n">
        <v>1</v>
      </c>
      <c r="W244" t="n">
        <v>0</v>
      </c>
      <c r="X244" t="n">
        <v>1.329668760299683</v>
      </c>
      <c r="Y244" t="n">
        <v>0.00012456</v>
      </c>
      <c r="Z244" t="n">
        <v>0</v>
      </c>
    </row>
    <row r="245">
      <c r="A245" t="inlineStr">
        <is>
          <t>hardx3</t>
        </is>
      </c>
      <c r="B245" t="inlineStr">
        <is>
          <t>repl</t>
        </is>
      </c>
      <c r="C245" t="inlineStr"/>
      <c r="D245" t="inlineStr">
        <is>
          <t>deepseek/deepseek-v4.1-flash</t>
        </is>
      </c>
      <c r="E245" t="n">
        <v>0</v>
      </c>
      <c r="F245" t="n">
        <v>1</v>
      </c>
      <c r="G245" t="inlineStr">
        <is>
          <t>conv-3/t4</t>
        </is>
      </c>
      <c r="H245" t="inlineStr">
        <is>
          <t>multiturn</t>
        </is>
      </c>
      <c r="I245" t="inlineStr">
        <is>
          <t>conv-3</t>
        </is>
      </c>
      <c r="J245" t="n">
        <v>4</v>
      </c>
      <c r="K245" t="n">
        <v>18914</v>
      </c>
      <c r="L245" t="inlineStr">
        <is>
          <t>What Slack channel reaches that team?</t>
        </is>
      </c>
      <c r="M245" t="inlineStr">
        <is>
          <t>#growth-dev</t>
        </is>
      </c>
      <c r="N245" t="inlineStr">
        <is>
          <t>#growth-dev</t>
        </is>
      </c>
      <c r="O245" t="b">
        <v>1</v>
      </c>
      <c r="P245" t="inlineStr">
        <is>
          <t>rule</t>
        </is>
      </c>
      <c r="Q245" t="n">
        <v>5798</v>
      </c>
      <c r="R245" t="n">
        <v>2987</v>
      </c>
      <c r="S245" t="n">
        <v>118</v>
      </c>
      <c r="T245" t="n">
        <v>0</v>
      </c>
      <c r="U245" t="n">
        <v>5504</v>
      </c>
      <c r="V245" t="n">
        <v>2</v>
      </c>
      <c r="W245" t="n">
        <v>1</v>
      </c>
      <c r="X245" t="n">
        <v>3.513129949569702</v>
      </c>
      <c r="Y245" t="n">
        <v>0.000262824</v>
      </c>
      <c r="Z245" t="n">
        <v>0</v>
      </c>
    </row>
    <row r="246">
      <c r="A246" t="inlineStr">
        <is>
          <t>hardx3</t>
        </is>
      </c>
      <c r="B246" t="inlineStr">
        <is>
          <t>repl</t>
        </is>
      </c>
      <c r="C246" t="inlineStr"/>
      <c r="D246" t="inlineStr">
        <is>
          <t>deepseek/deepseek-v4.1-flash</t>
        </is>
      </c>
      <c r="E246" t="n">
        <v>0</v>
      </c>
      <c r="F246" t="n">
        <v>1</v>
      </c>
      <c r="G246" t="inlineStr">
        <is>
          <t>conv-4/t1</t>
        </is>
      </c>
      <c r="H246" t="inlineStr">
        <is>
          <t>multiturn</t>
        </is>
      </c>
      <c r="I246" t="inlineStr">
        <is>
          <t>conv-4</t>
        </is>
      </c>
      <c r="J246" t="n">
        <v>1</v>
      </c>
      <c r="K246" t="n">
        <v>6617</v>
      </c>
      <c r="L246" t="inlineStr">
        <is>
          <t>What port does the Statement API listen on?</t>
        </is>
      </c>
      <c r="M246" t="n">
        <v>9944</v>
      </c>
      <c r="N246" t="inlineStr">
        <is>
          <t>9944</t>
        </is>
      </c>
      <c r="O246" t="b">
        <v>1</v>
      </c>
      <c r="P246" t="inlineStr">
        <is>
          <t>rule</t>
        </is>
      </c>
      <c r="Q246" t="n">
        <v>6617</v>
      </c>
      <c r="R246" t="n">
        <v>2011</v>
      </c>
      <c r="S246" t="n">
        <v>458</v>
      </c>
      <c r="T246" t="n">
        <v>102</v>
      </c>
      <c r="U246" t="n">
        <v>2048</v>
      </c>
      <c r="V246" t="n">
        <v>5</v>
      </c>
      <c r="W246" t="n">
        <v>4</v>
      </c>
      <c r="X246" t="n">
        <v>10.90859580039978</v>
      </c>
      <c r="Y246" t="n">
        <v>0.001932588</v>
      </c>
      <c r="Z246" t="n">
        <v>0</v>
      </c>
    </row>
    <row r="247">
      <c r="A247" t="inlineStr">
        <is>
          <t>hardx3</t>
        </is>
      </c>
      <c r="B247" t="inlineStr">
        <is>
          <t>repl</t>
        </is>
      </c>
      <c r="C247" t="inlineStr"/>
      <c r="D247" t="inlineStr">
        <is>
          <t>deepseek/deepseek-v4.1-flash</t>
        </is>
      </c>
      <c r="E247" t="n">
        <v>0</v>
      </c>
      <c r="F247" t="n">
        <v>1</v>
      </c>
      <c r="G247" t="inlineStr">
        <is>
          <t>conv-4/t2</t>
        </is>
      </c>
      <c r="H247" t="inlineStr">
        <is>
          <t>multiturn</t>
        </is>
      </c>
      <c r="I247" t="inlineStr">
        <is>
          <t>conv-4</t>
        </is>
      </c>
      <c r="J247" t="n">
        <v>2</v>
      </c>
      <c r="K247" t="n">
        <v>8672</v>
      </c>
      <c r="L247" t="inlineStr">
        <is>
          <t>What are its runtime dependencies?</t>
        </is>
      </c>
      <c r="M247" t="inlineStr">
        <is>
          <t>["cdn-core"]</t>
        </is>
      </c>
      <c r="N247" t="inlineStr">
        <is>
          <t>cdn-core</t>
        </is>
      </c>
      <c r="O247" t="b">
        <v>1</v>
      </c>
      <c r="P247" t="inlineStr">
        <is>
          <t>rule</t>
        </is>
      </c>
      <c r="Q247" t="n">
        <v>2055</v>
      </c>
      <c r="R247" t="n">
        <v>2055</v>
      </c>
      <c r="S247" t="n">
        <v>47</v>
      </c>
      <c r="T247" t="n">
        <v>22</v>
      </c>
      <c r="U247" t="n">
        <v>0</v>
      </c>
      <c r="V247" t="n">
        <v>1</v>
      </c>
      <c r="W247" t="n">
        <v>0</v>
      </c>
      <c r="X247" t="n">
        <v>2.66143798828125</v>
      </c>
      <c r="Y247" t="n">
        <v>0.0006729</v>
      </c>
      <c r="Z247" t="n">
        <v>0</v>
      </c>
    </row>
    <row r="248">
      <c r="A248" t="inlineStr">
        <is>
          <t>hardx3</t>
        </is>
      </c>
      <c r="B248" t="inlineStr">
        <is>
          <t>repl</t>
        </is>
      </c>
      <c r="C248" t="inlineStr"/>
      <c r="D248" t="inlineStr">
        <is>
          <t>deepseek/deepseek-v4.1-flash</t>
        </is>
      </c>
      <c r="E248" t="n">
        <v>0</v>
      </c>
      <c r="F248" t="n">
        <v>1</v>
      </c>
      <c r="G248" t="inlineStr">
        <is>
          <t>conv-4/t3</t>
        </is>
      </c>
      <c r="H248" t="inlineStr">
        <is>
          <t>multiturn</t>
        </is>
      </c>
      <c r="I248" t="inlineStr">
        <is>
          <t>conv-4</t>
        </is>
      </c>
      <c r="J248" t="n">
        <v>3</v>
      </c>
      <c r="K248" t="n">
        <v>13148</v>
      </c>
      <c r="L248" t="inlineStr">
        <is>
          <t>Which team owns the first listed one, per its service overview?</t>
        </is>
      </c>
      <c r="M248" t="inlineStr">
        <is>
          <t>Data</t>
        </is>
      </c>
      <c r="N248" t="inlineStr">
        <is>
          <t>Data team</t>
        </is>
      </c>
      <c r="O248" t="b">
        <v>1</v>
      </c>
      <c r="P248" t="inlineStr">
        <is>
          <t>rule</t>
        </is>
      </c>
      <c r="Q248" t="n">
        <v>4476</v>
      </c>
      <c r="R248" t="n">
        <v>2378</v>
      </c>
      <c r="S248" t="n">
        <v>119</v>
      </c>
      <c r="T248" t="n">
        <v>31</v>
      </c>
      <c r="U248" t="n">
        <v>3968</v>
      </c>
      <c r="V248" t="n">
        <v>2</v>
      </c>
      <c r="W248" t="n">
        <v>1</v>
      </c>
      <c r="X248" t="n">
        <v>3.098251104354858</v>
      </c>
      <c r="Y248" t="n">
        <v>0.000319008</v>
      </c>
      <c r="Z248" t="n">
        <v>0</v>
      </c>
    </row>
    <row r="249">
      <c r="A249" t="inlineStr">
        <is>
          <t>hardx3</t>
        </is>
      </c>
      <c r="B249" t="inlineStr">
        <is>
          <t>repl</t>
        </is>
      </c>
      <c r="C249" t="inlineStr"/>
      <c r="D249" t="inlineStr">
        <is>
          <t>deepseek/deepseek-v4.1-flash</t>
        </is>
      </c>
      <c r="E249" t="n">
        <v>0</v>
      </c>
      <c r="F249" t="n">
        <v>1</v>
      </c>
      <c r="G249" t="inlineStr">
        <is>
          <t>conv-4/t4</t>
        </is>
      </c>
      <c r="H249" t="inlineStr">
        <is>
          <t>multiturn</t>
        </is>
      </c>
      <c r="I249" t="inlineStr">
        <is>
          <t>conv-4</t>
        </is>
      </c>
      <c r="J249" t="n">
        <v>4</v>
      </c>
      <c r="K249" t="n">
        <v>15574</v>
      </c>
      <c r="L249" t="inlineStr">
        <is>
          <t>Who is the on-call engineer for that dependency according to its service overview?</t>
        </is>
      </c>
      <c r="M249" t="inlineStr">
        <is>
          <t>Jonas Costa</t>
        </is>
      </c>
      <c r="N249" t="inlineStr">
        <is>
          <t>Jonas Costa</t>
        </is>
      </c>
      <c r="O249" t="b">
        <v>1</v>
      </c>
      <c r="P249" t="inlineStr">
        <is>
          <t>rule</t>
        </is>
      </c>
      <c r="Q249" t="n">
        <v>2426</v>
      </c>
      <c r="R249" t="n">
        <v>2426</v>
      </c>
      <c r="S249" t="n">
        <v>90</v>
      </c>
      <c r="T249" t="n">
        <v>67</v>
      </c>
      <c r="U249" t="n">
        <v>2304</v>
      </c>
      <c r="V249" t="n">
        <v>1</v>
      </c>
      <c r="W249" t="n">
        <v>0</v>
      </c>
      <c r="X249" t="n">
        <v>7.697935819625854</v>
      </c>
      <c r="Y249" t="n">
        <v>0.000158424</v>
      </c>
      <c r="Z249" t="n">
        <v>0</v>
      </c>
    </row>
    <row r="250">
      <c r="A250" t="inlineStr">
        <is>
          <t>hardx3</t>
        </is>
      </c>
      <c r="B250" t="inlineStr">
        <is>
          <t>repl</t>
        </is>
      </c>
      <c r="C250" t="inlineStr"/>
      <c r="D250" t="inlineStr">
        <is>
          <t>deepseek/deepseek-v4.1-flash</t>
        </is>
      </c>
      <c r="E250" t="n">
        <v>0</v>
      </c>
      <c r="F250" t="n">
        <v>1</v>
      </c>
      <c r="G250" t="inlineStr">
        <is>
          <t>conv-5/t1</t>
        </is>
      </c>
      <c r="H250" t="inlineStr">
        <is>
          <t>multiturn</t>
        </is>
      </c>
      <c r="I250" t="inlineStr">
        <is>
          <t>conv-5</t>
        </is>
      </c>
      <c r="J250" t="n">
        <v>1</v>
      </c>
      <c r="K250" t="n">
        <v>27500</v>
      </c>
      <c r="L250" t="inlineStr">
        <is>
          <t>Which service appears as the primary affected service in the most incident reports? If several are tied, pick the one whose canonical name comes first alphabetically.</t>
        </is>
      </c>
      <c r="M250" t="inlineStr">
        <is>
          <t>payout-engine</t>
        </is>
      </c>
      <c r="N250" t="inlineStr">
        <is>
          <t>quota-worker</t>
        </is>
      </c>
      <c r="O250" t="b">
        <v>0</v>
      </c>
      <c r="P250" t="inlineStr">
        <is>
          <t>rule</t>
        </is>
      </c>
      <c r="Q250" t="n">
        <v>27500</v>
      </c>
      <c r="R250" t="n">
        <v>3786</v>
      </c>
      <c r="S250" t="n">
        <v>2020</v>
      </c>
      <c r="T250" t="n">
        <v>794</v>
      </c>
      <c r="U250" t="n">
        <v>12032</v>
      </c>
      <c r="V250" t="n">
        <v>12</v>
      </c>
      <c r="W250" t="n">
        <v>11</v>
      </c>
      <c r="X250" t="n">
        <v>71.57089757919312</v>
      </c>
      <c r="Y250" t="n">
        <v>0.007391568</v>
      </c>
      <c r="Z250" t="n">
        <v>0</v>
      </c>
    </row>
    <row r="251">
      <c r="A251" t="inlineStr">
        <is>
          <t>hardx3</t>
        </is>
      </c>
      <c r="B251" t="inlineStr">
        <is>
          <t>repl</t>
        </is>
      </c>
      <c r="C251" t="inlineStr"/>
      <c r="D251" t="inlineStr">
        <is>
          <t>deepseek/deepseek-v4.1-flash</t>
        </is>
      </c>
      <c r="E251" t="n">
        <v>0</v>
      </c>
      <c r="F251" t="n">
        <v>1</v>
      </c>
      <c r="G251" t="inlineStr">
        <is>
          <t>conv-5/t2</t>
        </is>
      </c>
      <c r="H251" t="inlineStr">
        <is>
          <t>multiturn</t>
        </is>
      </c>
      <c r="I251" t="inlineStr">
        <is>
          <t>conv-5</t>
        </is>
      </c>
      <c r="J251" t="n">
        <v>2</v>
      </c>
      <c r="K251" t="n">
        <v>35669</v>
      </c>
      <c r="L251" t="inlineStr">
        <is>
          <t>What is its total incident duration in minutes?</t>
        </is>
      </c>
      <c r="M251" t="n">
        <v>657</v>
      </c>
      <c r="N251" t="inlineStr">
        <is>
          <t>343</t>
        </is>
      </c>
      <c r="O251" t="b">
        <v>0</v>
      </c>
      <c r="P251" t="inlineStr">
        <is>
          <t>rule</t>
        </is>
      </c>
      <c r="Q251" t="n">
        <v>8169</v>
      </c>
      <c r="R251" t="n">
        <v>4184</v>
      </c>
      <c r="S251" t="n">
        <v>200</v>
      </c>
      <c r="T251" t="n">
        <v>26</v>
      </c>
      <c r="U251" t="n">
        <v>3712</v>
      </c>
      <c r="V251" t="n">
        <v>2</v>
      </c>
      <c r="W251" t="n">
        <v>1</v>
      </c>
      <c r="X251" t="n">
        <v>8.728531122207642</v>
      </c>
      <c r="Y251" t="n">
        <v>0.00168846</v>
      </c>
      <c r="Z251" t="n">
        <v>0</v>
      </c>
    </row>
    <row r="252">
      <c r="A252" t="inlineStr">
        <is>
          <t>hardx3</t>
        </is>
      </c>
      <c r="B252" t="inlineStr">
        <is>
          <t>repl</t>
        </is>
      </c>
      <c r="C252" t="inlineStr"/>
      <c r="D252" t="inlineStr">
        <is>
          <t>deepseek/deepseek-v4.1-flash</t>
        </is>
      </c>
      <c r="E252" t="n">
        <v>0</v>
      </c>
      <c r="F252" t="n">
        <v>1</v>
      </c>
      <c r="G252" t="inlineStr">
        <is>
          <t>conv-5/t3</t>
        </is>
      </c>
      <c r="H252" t="inlineStr">
        <is>
          <t>multiturn</t>
        </is>
      </c>
      <c r="I252" t="inlineStr">
        <is>
          <t>conv-5</t>
        </is>
      </c>
      <c r="J252" t="n">
        <v>3</v>
      </c>
      <c r="K252" t="n">
        <v>44417</v>
      </c>
      <c r="L252" t="inlineStr">
        <is>
          <t>Which region is it deployed in according to its service overview?</t>
        </is>
      </c>
      <c r="M252" t="inlineStr">
        <is>
          <t>us-east-1</t>
        </is>
      </c>
      <c r="N252" t="inlineStr">
        <is>
          <t>ap-southeast-2</t>
        </is>
      </c>
      <c r="O252" t="b">
        <v>0</v>
      </c>
      <c r="P252" t="inlineStr">
        <is>
          <t>rule</t>
        </is>
      </c>
      <c r="Q252" t="n">
        <v>8748</v>
      </c>
      <c r="R252" t="n">
        <v>4512</v>
      </c>
      <c r="S252" t="n">
        <v>93</v>
      </c>
      <c r="T252" t="n">
        <v>0</v>
      </c>
      <c r="U252" t="n">
        <v>8192</v>
      </c>
      <c r="V252" t="n">
        <v>2</v>
      </c>
      <c r="W252" t="n">
        <v>1</v>
      </c>
      <c r="X252" t="n">
        <v>2.184016942977905</v>
      </c>
      <c r="Y252" t="n">
        <v>0.0005241600000000001</v>
      </c>
      <c r="Z252" t="n">
        <v>0</v>
      </c>
    </row>
    <row r="253">
      <c r="A253" t="inlineStr">
        <is>
          <t>hardx3</t>
        </is>
      </c>
      <c r="B253" t="inlineStr">
        <is>
          <t>repl</t>
        </is>
      </c>
      <c r="C253" t="inlineStr"/>
      <c r="D253" t="inlineStr">
        <is>
          <t>deepseek/deepseek-v4.1-flash</t>
        </is>
      </c>
      <c r="E253" t="n">
        <v>0</v>
      </c>
      <c r="F253" t="n">
        <v>1</v>
      </c>
      <c r="G253" t="inlineStr">
        <is>
          <t>conv-5/t4</t>
        </is>
      </c>
      <c r="H253" t="inlineStr">
        <is>
          <t>multiturn</t>
        </is>
      </c>
      <c r="I253" t="inlineStr">
        <is>
          <t>conv-5</t>
        </is>
      </c>
      <c r="J253" t="n">
        <v>4</v>
      </c>
      <c r="K253" t="n">
        <v>48975</v>
      </c>
      <c r="L253" t="inlineStr">
        <is>
          <t>And which team owns it according to that overview?</t>
        </is>
      </c>
      <c r="M253" t="inlineStr">
        <is>
          <t>Data</t>
        </is>
      </c>
      <c r="N253" t="inlineStr">
        <is>
          <t>Identity team</t>
        </is>
      </c>
      <c r="O253" t="b">
        <v>0</v>
      </c>
      <c r="P253" t="inlineStr">
        <is>
          <t>rule</t>
        </is>
      </c>
      <c r="Q253" t="n">
        <v>4558</v>
      </c>
      <c r="R253" t="n">
        <v>4558</v>
      </c>
      <c r="S253" t="n">
        <v>24</v>
      </c>
      <c r="T253" t="n">
        <v>0</v>
      </c>
      <c r="U253" t="n">
        <v>4480</v>
      </c>
      <c r="V253" t="n">
        <v>1</v>
      </c>
      <c r="W253" t="n">
        <v>0</v>
      </c>
      <c r="X253" t="n">
        <v>0.8941209316253662</v>
      </c>
      <c r="Y253" t="n">
        <v>0.0001866</v>
      </c>
      <c r="Z253" t="n">
        <v>0</v>
      </c>
    </row>
    <row r="254">
      <c r="A254" t="inlineStr">
        <is>
          <t>hardx3</t>
        </is>
      </c>
      <c r="B254" t="inlineStr">
        <is>
          <t>repl</t>
        </is>
      </c>
      <c r="C254" t="inlineStr"/>
      <c r="D254" t="inlineStr">
        <is>
          <t>deepseek/deepseek-v4.1-flash</t>
        </is>
      </c>
      <c r="E254" t="n">
        <v>0</v>
      </c>
      <c r="F254" t="n">
        <v>1</v>
      </c>
      <c r="G254" t="inlineStr">
        <is>
          <t>distract-0</t>
        </is>
      </c>
      <c r="H254" t="inlineStr">
        <is>
          <t>distractor</t>
        </is>
      </c>
      <c r="L254" t="inlineStr">
        <is>
          <t>How many incident reports have lake-daemon as the primary affected service?</t>
        </is>
      </c>
      <c r="M254" t="n">
        <v>1</v>
      </c>
      <c r="N254" t="inlineStr">
        <is>
          <t>1</t>
        </is>
      </c>
      <c r="O254" t="b">
        <v>1</v>
      </c>
      <c r="P254" t="inlineStr">
        <is>
          <t>rule</t>
        </is>
      </c>
      <c r="Q254" t="n">
        <v>11874</v>
      </c>
      <c r="R254" t="n">
        <v>2542</v>
      </c>
      <c r="S254" t="n">
        <v>943</v>
      </c>
      <c r="T254" t="n">
        <v>292</v>
      </c>
      <c r="U254" t="n">
        <v>6016</v>
      </c>
      <c r="V254" t="n">
        <v>8</v>
      </c>
      <c r="W254" t="n">
        <v>7</v>
      </c>
      <c r="X254" t="n">
        <v>21.27502250671387</v>
      </c>
      <c r="Y254" t="n">
        <v>0.00306948</v>
      </c>
      <c r="Z254" t="n">
        <v>0</v>
      </c>
    </row>
    <row r="255">
      <c r="A255" t="inlineStr">
        <is>
          <t>hardx3</t>
        </is>
      </c>
      <c r="B255" t="inlineStr">
        <is>
          <t>repl</t>
        </is>
      </c>
      <c r="C255" t="inlineStr"/>
      <c r="D255" t="inlineStr">
        <is>
          <t>deepseek/deepseek-v4.1-flash</t>
        </is>
      </c>
      <c r="E255" t="n">
        <v>0</v>
      </c>
      <c r="F255" t="n">
        <v>1</v>
      </c>
      <c r="G255" t="inlineStr">
        <is>
          <t>distract-1</t>
        </is>
      </c>
      <c r="H255" t="inlineStr">
        <is>
          <t>distractor</t>
        </is>
      </c>
      <c r="L255" t="inlineStr">
        <is>
          <t>How many incident reports have the Index API as the primary affected service?</t>
        </is>
      </c>
      <c r="M255" t="n">
        <v>0</v>
      </c>
      <c r="N255" t="inlineStr">
        <is>
          <t>0</t>
        </is>
      </c>
      <c r="O255" t="b">
        <v>1</v>
      </c>
      <c r="P255" t="inlineStr">
        <is>
          <t>rule</t>
        </is>
      </c>
      <c r="Q255" t="n">
        <v>15830</v>
      </c>
      <c r="R255" t="n">
        <v>2615</v>
      </c>
      <c r="S255" t="n">
        <v>1769</v>
      </c>
      <c r="T255" t="n">
        <v>1012</v>
      </c>
      <c r="U255" t="n">
        <v>10624</v>
      </c>
      <c r="V255" t="n">
        <v>10</v>
      </c>
      <c r="W255" t="n">
        <v>9</v>
      </c>
      <c r="X255" t="n">
        <v>21.83657884597778</v>
      </c>
      <c r="Y255" t="n">
        <v>0.004003319999999999</v>
      </c>
      <c r="Z255" t="n">
        <v>0</v>
      </c>
    </row>
    <row r="256">
      <c r="A256" t="inlineStr">
        <is>
          <t>hardx3</t>
        </is>
      </c>
      <c r="B256" t="inlineStr">
        <is>
          <t>repl</t>
        </is>
      </c>
      <c r="C256" t="inlineStr"/>
      <c r="D256" t="inlineStr">
        <is>
          <t>deepseek/deepseek-v4.1-flash</t>
        </is>
      </c>
      <c r="E256" t="n">
        <v>0</v>
      </c>
      <c r="F256" t="n">
        <v>1</v>
      </c>
      <c r="G256" t="inlineStr">
        <is>
          <t>distract-2</t>
        </is>
      </c>
      <c r="H256" t="inlineStr">
        <is>
          <t>distractor</t>
        </is>
      </c>
      <c r="L256" t="inlineStr">
        <is>
          <t>In how many incident reports is warehouse-core mentioned only as collateral impact rather than as the primary affected service?</t>
        </is>
      </c>
      <c r="M256" t="n">
        <v>1</v>
      </c>
      <c r="N256" t="inlineStr">
        <is>
          <t>1</t>
        </is>
      </c>
      <c r="O256" t="b">
        <v>1</v>
      </c>
      <c r="P256" t="inlineStr">
        <is>
          <t>rule</t>
        </is>
      </c>
      <c r="Q256" t="n">
        <v>11575</v>
      </c>
      <c r="R256" t="n">
        <v>2459</v>
      </c>
      <c r="S256" t="n">
        <v>1139</v>
      </c>
      <c r="T256" t="n">
        <v>346</v>
      </c>
      <c r="U256" t="n">
        <v>6272</v>
      </c>
      <c r="V256" t="n">
        <v>8</v>
      </c>
      <c r="W256" t="n">
        <v>7</v>
      </c>
      <c r="X256" t="n">
        <v>12.53777360916138</v>
      </c>
      <c r="Y256" t="n">
        <v>0.00314586</v>
      </c>
      <c r="Z256" t="n">
        <v>0</v>
      </c>
    </row>
    <row r="257">
      <c r="A257" t="inlineStr">
        <is>
          <t>hardx3</t>
        </is>
      </c>
      <c r="B257" t="inlineStr">
        <is>
          <t>repl</t>
        </is>
      </c>
      <c r="C257" t="inlineStr"/>
      <c r="D257" t="inlineStr">
        <is>
          <t>deepseek/deepseek-v4.1-flash</t>
        </is>
      </c>
      <c r="E257" t="n">
        <v>0</v>
      </c>
      <c r="F257" t="n">
        <v>1</v>
      </c>
      <c r="G257" t="inlineStr">
        <is>
          <t>distract-3</t>
        </is>
      </c>
      <c r="H257" t="inlineStr">
        <is>
          <t>distractor</t>
        </is>
      </c>
      <c r="L257" t="inlineStr">
        <is>
          <t>Which service was the primary affected service in INC-3152?</t>
        </is>
      </c>
      <c r="M257" t="inlineStr">
        <is>
          <t>rollout-daemon</t>
        </is>
      </c>
      <c r="N257" t="inlineStr">
        <is>
          <t>Rollout Platform</t>
        </is>
      </c>
      <c r="O257" t="b">
        <v>0</v>
      </c>
      <c r="P257" t="inlineStr">
        <is>
          <t>rule</t>
        </is>
      </c>
      <c r="Q257" t="n">
        <v>2087</v>
      </c>
      <c r="R257" t="n">
        <v>906</v>
      </c>
      <c r="S257" t="n">
        <v>221</v>
      </c>
      <c r="T257" t="n">
        <v>23</v>
      </c>
      <c r="U257" t="n">
        <v>512</v>
      </c>
      <c r="V257" t="n">
        <v>3</v>
      </c>
      <c r="W257" t="n">
        <v>2</v>
      </c>
      <c r="X257" t="n">
        <v>13.24652910232544</v>
      </c>
      <c r="Y257" t="n">
        <v>0.0007530599999999999</v>
      </c>
      <c r="Z257" t="n">
        <v>0</v>
      </c>
    </row>
    <row r="258">
      <c r="A258" t="inlineStr">
        <is>
          <t>hardx3</t>
        </is>
      </c>
      <c r="B258" t="inlineStr">
        <is>
          <t>repl</t>
        </is>
      </c>
      <c r="C258" t="inlineStr"/>
      <c r="D258" t="inlineStr">
        <is>
          <t>deepseek/deepseek-v4.1-flash</t>
        </is>
      </c>
      <c r="E258" t="n">
        <v>0</v>
      </c>
      <c r="F258" t="n">
        <v>1</v>
      </c>
      <c r="G258" t="inlineStr">
        <is>
          <t>distract-4</t>
        </is>
      </c>
      <c r="H258" t="inlineStr">
        <is>
          <t>distractor</t>
        </is>
      </c>
      <c r="L258" t="inlineStr">
        <is>
          <t>What is the total duration in minutes of incidents where the Quota Service was the primary affected service (exclude reports where it was only collateral)?</t>
        </is>
      </c>
      <c r="M258" t="n">
        <v>343</v>
      </c>
      <c r="N258" t="inlineStr">
        <is>
          <t>343</t>
        </is>
      </c>
      <c r="O258" t="b">
        <v>1</v>
      </c>
      <c r="P258" t="inlineStr">
        <is>
          <t>rule</t>
        </is>
      </c>
      <c r="Q258" t="n">
        <v>15172</v>
      </c>
      <c r="R258" t="n">
        <v>3660</v>
      </c>
      <c r="S258" t="n">
        <v>1107</v>
      </c>
      <c r="T258" t="n">
        <v>392</v>
      </c>
      <c r="U258" t="n">
        <v>9216</v>
      </c>
      <c r="V258" t="n">
        <v>8</v>
      </c>
      <c r="W258" t="n">
        <v>7</v>
      </c>
      <c r="X258" t="n">
        <v>21.1976490020752</v>
      </c>
      <c r="Y258" t="n">
        <v>0.00339168</v>
      </c>
      <c r="Z258" t="n">
        <v>0</v>
      </c>
    </row>
    <row r="259">
      <c r="A259" t="inlineStr">
        <is>
          <t>hardx3</t>
        </is>
      </c>
      <c r="B259" t="inlineStr">
        <is>
          <t>repl</t>
        </is>
      </c>
      <c r="C259" t="inlineStr"/>
      <c r="D259" t="inlineStr">
        <is>
          <t>deepseek/deepseek-v4.1-flash</t>
        </is>
      </c>
      <c r="E259" t="n">
        <v>0</v>
      </c>
      <c r="F259" t="n">
        <v>1</v>
      </c>
      <c r="G259" t="inlineStr">
        <is>
          <t>distract-5</t>
        </is>
      </c>
      <c r="H259" t="inlineStr">
        <is>
          <t>distractor</t>
        </is>
      </c>
      <c r="L259" t="inlineStr">
        <is>
          <t>Which services were named as collateral impact in incident reports whose root cause was 'network partition'?</t>
        </is>
      </c>
      <c r="M259" t="inlineStr">
        <is>
          <t>["oauth-service", "orders-daemon", "ranker-api"]</t>
        </is>
      </c>
      <c r="N259" t="inlineStr">
        <is>
          <t>ranker-api, orders-daemon (the Orders Service)</t>
        </is>
      </c>
      <c r="O259" t="b">
        <v>0</v>
      </c>
      <c r="P259" t="inlineStr">
        <is>
          <t>rule</t>
        </is>
      </c>
      <c r="Q259" t="n">
        <v>13618</v>
      </c>
      <c r="R259" t="n">
        <v>3539</v>
      </c>
      <c r="S259" t="n">
        <v>1208</v>
      </c>
      <c r="T259" t="n">
        <v>578</v>
      </c>
      <c r="U259" t="n">
        <v>8960</v>
      </c>
      <c r="V259" t="n">
        <v>7</v>
      </c>
      <c r="W259" t="n">
        <v>6</v>
      </c>
      <c r="X259" t="n">
        <v>12.64849901199341</v>
      </c>
      <c r="Y259" t="n">
        <v>0.0031158</v>
      </c>
      <c r="Z259" t="n">
        <v>0</v>
      </c>
    </row>
    <row r="260">
      <c r="A260" t="inlineStr">
        <is>
          <t>hardx3</t>
        </is>
      </c>
      <c r="B260" t="inlineStr">
        <is>
          <t>repl</t>
        </is>
      </c>
      <c r="C260" t="inlineStr"/>
      <c r="D260" t="inlineStr">
        <is>
          <t>deepseek/deepseek-v4.1-flash</t>
        </is>
      </c>
      <c r="E260" t="n">
        <v>0</v>
      </c>
      <c r="F260" t="n">
        <v>1</v>
      </c>
      <c r="G260" t="inlineStr">
        <is>
          <t>neg-0</t>
        </is>
      </c>
      <c r="H260" t="inlineStr">
        <is>
          <t>negation</t>
        </is>
      </c>
      <c r="L260" t="inlineStr">
        <is>
          <t>Which services owned by the Search team (per the service overviews) have never been the primary affected service in any incident report?</t>
        </is>
      </c>
      <c r="M260" t="inlineStr">
        <is>
          <t>["auth-worker"]</t>
        </is>
      </c>
      <c r="N260" t="inlineStr">
        <is>
          <t>&lt;｜DSML｜ calls&gt;
&lt;｜DSML｜ invoke name="python"&gt;
&lt;｜DSML｜ parameter name="code" string="true"&gt;import re
for d in docs:
    if d['type']=='service':
        m=re.search(r'Ownership:\s*([^.\n]+)', d['text'])
        own=m.group(1).strip() if m else 'NONE'
        if 'earch' in own:
            print(d['id'</t>
        </is>
      </c>
      <c r="O260" t="b">
        <v>0</v>
      </c>
      <c r="P260" t="inlineStr">
        <is>
          <t>rule</t>
        </is>
      </c>
      <c r="Q260" t="n">
        <v>31706</v>
      </c>
      <c r="R260" t="n">
        <v>4154</v>
      </c>
      <c r="S260" t="n">
        <v>2693</v>
      </c>
      <c r="T260" t="n">
        <v>1347</v>
      </c>
      <c r="U260" t="n">
        <v>18560</v>
      </c>
      <c r="V260" t="n">
        <v>12</v>
      </c>
      <c r="W260" t="n">
        <v>11</v>
      </c>
      <c r="X260" t="n">
        <v>79.602454662323</v>
      </c>
      <c r="Y260" t="n">
        <v>0.007689192000000001</v>
      </c>
      <c r="Z260" t="n">
        <v>0</v>
      </c>
    </row>
    <row r="261">
      <c r="A261" t="inlineStr">
        <is>
          <t>hardx3</t>
        </is>
      </c>
      <c r="B261" t="inlineStr">
        <is>
          <t>repl</t>
        </is>
      </c>
      <c r="C261" t="inlineStr"/>
      <c r="D261" t="inlineStr">
        <is>
          <t>deepseek/deepseek-v4.1-flash</t>
        </is>
      </c>
      <c r="E261" t="n">
        <v>0</v>
      </c>
      <c r="F261" t="n">
        <v>1</v>
      </c>
      <c r="G261" t="inlineStr">
        <is>
          <t>neg-1</t>
        </is>
      </c>
      <c r="H261" t="inlineStr">
        <is>
          <t>negation</t>
        </is>
      </c>
      <c r="L261" t="inlineStr">
        <is>
          <t>Per the service overviews, which teams own no services written in Java?</t>
        </is>
      </c>
      <c r="M261" t="inlineStr">
        <is>
          <t>["Growth"]</t>
        </is>
      </c>
      <c r="N261" t="inlineStr">
        <is>
          <t>&lt;｜DSML｜ calls&gt;
&lt;｜DSML｜ invoke name="python"&gt;
&lt;｜DSML｜ parameter name="code" string="true"&gt;import re, collections
teamnames=['Commerce','Search','Identity','Platform','Payments','Growth','Messaging','Data']
langs=['Java','Kotlin','Rust','TypeScript','Go','Python']
def team(t):
    res=set()
    for tm</t>
        </is>
      </c>
      <c r="O261" t="b">
        <v>0</v>
      </c>
      <c r="P261" t="inlineStr">
        <is>
          <t>judge</t>
        </is>
      </c>
      <c r="Q261" t="n">
        <v>74142</v>
      </c>
      <c r="R261" t="n">
        <v>10739</v>
      </c>
      <c r="S261" t="n">
        <v>4564</v>
      </c>
      <c r="T261" t="n">
        <v>1575</v>
      </c>
      <c r="U261" t="n">
        <v>41216</v>
      </c>
      <c r="V261" t="n">
        <v>12</v>
      </c>
      <c r="W261" t="n">
        <v>11</v>
      </c>
      <c r="X261" t="n">
        <v>66.95880651473999</v>
      </c>
      <c r="Y261" t="n">
        <v>0.01659108</v>
      </c>
      <c r="Z261" t="n">
        <v>0</v>
      </c>
    </row>
    <row r="262">
      <c r="A262" t="inlineStr">
        <is>
          <t>hardx3</t>
        </is>
      </c>
      <c r="B262" t="inlineStr">
        <is>
          <t>repl</t>
        </is>
      </c>
      <c r="C262" t="inlineStr"/>
      <c r="D262" t="inlineStr">
        <is>
          <t>deepseek/deepseek-v4.1-flash</t>
        </is>
      </c>
      <c r="E262" t="n">
        <v>0</v>
      </c>
      <c r="F262" t="n">
        <v>1</v>
      </c>
      <c r="G262" t="inlineStr">
        <is>
          <t>neg-2</t>
        </is>
      </c>
      <c r="H262" t="inlineStr">
        <is>
          <t>negation</t>
        </is>
      </c>
      <c r="L262" t="inlineStr">
        <is>
          <t>How many services are not a runtime dependency of any other service?</t>
        </is>
      </c>
      <c r="M262" t="n">
        <v>16</v>
      </c>
      <c r="N262" t="inlineStr">
        <is>
          <t>16</t>
        </is>
      </c>
      <c r="O262" t="b">
        <v>1</v>
      </c>
      <c r="P262" t="inlineStr">
        <is>
          <t>rule</t>
        </is>
      </c>
      <c r="Q262" t="n">
        <v>10026</v>
      </c>
      <c r="R262" t="n">
        <v>3614</v>
      </c>
      <c r="S262" t="n">
        <v>806</v>
      </c>
      <c r="T262" t="n">
        <v>143</v>
      </c>
      <c r="U262" t="n">
        <v>6016</v>
      </c>
      <c r="V262" t="n">
        <v>5</v>
      </c>
      <c r="W262" t="n">
        <v>4</v>
      </c>
      <c r="X262" t="n">
        <v>21.79374599456787</v>
      </c>
      <c r="Y262" t="n">
        <v>0.002206296</v>
      </c>
      <c r="Z262" t="n">
        <v>0</v>
      </c>
    </row>
    <row r="263">
      <c r="A263" t="inlineStr">
        <is>
          <t>hardx3</t>
        </is>
      </c>
      <c r="B263" t="inlineStr">
        <is>
          <t>repl</t>
        </is>
      </c>
      <c r="C263" t="inlineStr"/>
      <c r="D263" t="inlineStr">
        <is>
          <t>deepseek/deepseek-v4.1-flash</t>
        </is>
      </c>
      <c r="E263" t="n">
        <v>0</v>
      </c>
      <c r="F263" t="n">
        <v>1</v>
      </c>
      <c r="G263" t="inlineStr">
        <is>
          <t>neg-3</t>
        </is>
      </c>
      <c r="H263" t="inlineStr">
        <is>
          <t>negation</t>
        </is>
      </c>
      <c r="L263" t="inlineStr">
        <is>
          <t>Which services use DynamoDB as their primary datastore but have never appeared as the primary affected service in an incident report?</t>
        </is>
      </c>
      <c r="M263" t="inlineStr">
        <is>
          <t>["autocomplete-svc", "pricing-engine", "tax-svc"]</t>
        </is>
      </c>
      <c r="N263" t="inlineStr">
        <is>
          <t>tax-svc, pricing-engine, autocomplete-svc</t>
        </is>
      </c>
      <c r="O263" t="b">
        <v>1</v>
      </c>
      <c r="P263" t="inlineStr">
        <is>
          <t>rule</t>
        </is>
      </c>
      <c r="Q263" t="n">
        <v>47311</v>
      </c>
      <c r="R263" t="n">
        <v>5596</v>
      </c>
      <c r="S263" t="n">
        <v>4688</v>
      </c>
      <c r="T263" t="n">
        <v>2409</v>
      </c>
      <c r="U263" t="n">
        <v>22784</v>
      </c>
      <c r="V263" t="n">
        <v>13</v>
      </c>
      <c r="W263" t="n">
        <v>16</v>
      </c>
      <c r="X263" t="n">
        <v>172.9899406433105</v>
      </c>
      <c r="Y263" t="n">
        <v>0.01366722</v>
      </c>
      <c r="Z263" t="n">
        <v>0</v>
      </c>
    </row>
    <row r="264">
      <c r="A264" t="inlineStr">
        <is>
          <t>hardx3</t>
        </is>
      </c>
      <c r="B264" t="inlineStr">
        <is>
          <t>repl</t>
        </is>
      </c>
      <c r="C264" t="inlineStr"/>
      <c r="D264" t="inlineStr">
        <is>
          <t>deepseek/deepseek-v4.1-flash</t>
        </is>
      </c>
      <c r="E264" t="n">
        <v>0</v>
      </c>
      <c r="F264" t="n">
        <v>1</v>
      </c>
      <c r="G264" t="inlineStr">
        <is>
          <t>neg-4</t>
        </is>
      </c>
      <c r="H264" t="inlineStr">
        <is>
          <t>negation</t>
        </is>
      </c>
      <c r="L264" t="inlineStr">
        <is>
          <t>How many services have an approved architecture decision to migrate datastore but no incident report as the primary affected service?</t>
        </is>
      </c>
      <c r="M264" t="n">
        <v>13</v>
      </c>
      <c r="N264" t="inlineStr">
        <is>
          <t>21</t>
        </is>
      </c>
      <c r="O264" t="b">
        <v>0</v>
      </c>
      <c r="P264" t="inlineStr">
        <is>
          <t>rule</t>
        </is>
      </c>
      <c r="Q264" t="n">
        <v>53956</v>
      </c>
      <c r="R264" t="n">
        <v>7032</v>
      </c>
      <c r="S264" t="n">
        <v>4153</v>
      </c>
      <c r="T264" t="n">
        <v>2827</v>
      </c>
      <c r="U264" t="n">
        <v>35072</v>
      </c>
      <c r="V264" t="n">
        <v>13</v>
      </c>
      <c r="W264" t="n">
        <v>12</v>
      </c>
      <c r="X264" t="n">
        <v>53.93694925308228</v>
      </c>
      <c r="Y264" t="n">
        <v>0.01170096</v>
      </c>
      <c r="Z264" t="n">
        <v>0</v>
      </c>
    </row>
    <row r="265">
      <c r="A265" t="inlineStr">
        <is>
          <t>hardx3</t>
        </is>
      </c>
      <c r="B265" t="inlineStr">
        <is>
          <t>repl</t>
        </is>
      </c>
      <c r="C265" t="inlineStr"/>
      <c r="D265" t="inlineStr">
        <is>
          <t>deepseek/deepseek-v4.1-flash</t>
        </is>
      </c>
      <c r="E265" t="n">
        <v>0</v>
      </c>
      <c r="F265" t="n">
        <v>1</v>
      </c>
      <c r="G265" t="inlineStr">
        <is>
          <t>neg-5</t>
        </is>
      </c>
      <c r="H265" t="inlineStr">
        <is>
          <t>negation</t>
        </is>
      </c>
      <c r="L265" t="inlineStr">
        <is>
          <t>Which services deployed in us-east-1 have no designated on-call engineer according to their service overview?</t>
        </is>
      </c>
      <c r="M265" t="inlineStr">
        <is>
          <t>["batch-service", "campaign-core", "report-core", "statement-engine"]</t>
        </is>
      </c>
      <c r="N265" t="inlineStr">
        <is>
          <t>report-core, batch-service, statement-engine, campaign-core</t>
        </is>
      </c>
      <c r="O265" t="b">
        <v>1</v>
      </c>
      <c r="P265" t="inlineStr">
        <is>
          <t>rule</t>
        </is>
      </c>
      <c r="Q265" t="n">
        <v>20644</v>
      </c>
      <c r="R265" t="n">
        <v>4059</v>
      </c>
      <c r="S265" t="n">
        <v>2490</v>
      </c>
      <c r="T265" t="n">
        <v>1101</v>
      </c>
      <c r="U265" t="n">
        <v>14208</v>
      </c>
      <c r="V265" t="n">
        <v>9</v>
      </c>
      <c r="W265" t="n">
        <v>8</v>
      </c>
      <c r="X265" t="n">
        <v>49.92365574836731</v>
      </c>
      <c r="Y265" t="n">
        <v>0.005345040000000001</v>
      </c>
      <c r="Z265" t="n">
        <v>0</v>
      </c>
    </row>
    <row r="266">
      <c r="A266" t="inlineStr">
        <is>
          <t>hardx3</t>
        </is>
      </c>
      <c r="B266" t="inlineStr">
        <is>
          <t>repl</t>
        </is>
      </c>
      <c r="C266" t="inlineStr"/>
      <c r="D266" t="inlineStr">
        <is>
          <t>deepseek/deepseek-v4.1-flash</t>
        </is>
      </c>
      <c r="E266" t="n">
        <v>0</v>
      </c>
      <c r="F266" t="n">
        <v>1</v>
      </c>
      <c r="G266" t="inlineStr">
        <is>
          <t>num-0</t>
        </is>
      </c>
      <c r="H266" t="inlineStr">
        <is>
          <t>numeric</t>
        </is>
      </c>
      <c r="L266" t="inlineStr">
        <is>
          <t>What is the average duration in minutes of SEV2 incidents, rounded to the nearest whole minute?</t>
        </is>
      </c>
      <c r="M266" t="n">
        <v>120</v>
      </c>
      <c r="N266" t="inlineStr">
        <is>
          <t>120</t>
        </is>
      </c>
      <c r="O266" t="b">
        <v>1</v>
      </c>
      <c r="P266" t="inlineStr">
        <is>
          <t>rule</t>
        </is>
      </c>
      <c r="Q266" t="n">
        <v>3390</v>
      </c>
      <c r="R266" t="n">
        <v>1101</v>
      </c>
      <c r="S266" t="n">
        <v>493</v>
      </c>
      <c r="T266" t="n">
        <v>139</v>
      </c>
      <c r="U266" t="n">
        <v>896</v>
      </c>
      <c r="V266" t="n">
        <v>4</v>
      </c>
      <c r="W266" t="n">
        <v>3</v>
      </c>
      <c r="X266" t="n">
        <v>9.691729545593262</v>
      </c>
      <c r="Y266" t="n">
        <v>0.00136668</v>
      </c>
      <c r="Z266" t="n">
        <v>0</v>
      </c>
    </row>
    <row r="267">
      <c r="A267" t="inlineStr">
        <is>
          <t>hardx3</t>
        </is>
      </c>
      <c r="B267" t="inlineStr">
        <is>
          <t>repl</t>
        </is>
      </c>
      <c r="C267" t="inlineStr"/>
      <c r="D267" t="inlineStr">
        <is>
          <t>deepseek/deepseek-v4.1-flash</t>
        </is>
      </c>
      <c r="E267" t="n">
        <v>0</v>
      </c>
      <c r="F267" t="n">
        <v>1</v>
      </c>
      <c r="G267" t="inlineStr">
        <is>
          <t>num-1</t>
        </is>
      </c>
      <c r="H267" t="inlineStr">
        <is>
          <t>numeric</t>
        </is>
      </c>
      <c r="L267" t="inlineStr">
        <is>
          <t>Which region has the largest total number of replicas across the services deployed there (per the service overviews)?</t>
        </is>
      </c>
      <c r="M267" t="inlineStr">
        <is>
          <t>us-east-1</t>
        </is>
      </c>
      <c r="N267" t="inlineStr">
        <is>
          <t>eu-west-1</t>
        </is>
      </c>
      <c r="O267" t="b">
        <v>0</v>
      </c>
      <c r="P267" t="inlineStr">
        <is>
          <t>rule</t>
        </is>
      </c>
      <c r="Q267" t="n">
        <v>3569</v>
      </c>
      <c r="R267" t="n">
        <v>1140</v>
      </c>
      <c r="S267" t="n">
        <v>466</v>
      </c>
      <c r="T267" t="n">
        <v>82</v>
      </c>
      <c r="U267" t="n">
        <v>1024</v>
      </c>
      <c r="V267" t="n">
        <v>4</v>
      </c>
      <c r="W267" t="n">
        <v>3</v>
      </c>
      <c r="X267" t="n">
        <v>5.078161954879761</v>
      </c>
      <c r="Y267" t="n">
        <v>0.00135342</v>
      </c>
      <c r="Z267" t="n">
        <v>0</v>
      </c>
    </row>
    <row r="268">
      <c r="A268" t="inlineStr">
        <is>
          <t>hardx3</t>
        </is>
      </c>
      <c r="B268" t="inlineStr">
        <is>
          <t>repl</t>
        </is>
      </c>
      <c r="C268" t="inlineStr"/>
      <c r="D268" t="inlineStr">
        <is>
          <t>deepseek/deepseek-v4.1-flash</t>
        </is>
      </c>
      <c r="E268" t="n">
        <v>0</v>
      </c>
      <c r="F268" t="n">
        <v>1</v>
      </c>
      <c r="G268" t="inlineStr">
        <is>
          <t>num-2</t>
        </is>
      </c>
      <c r="H268" t="inlineStr">
        <is>
          <t>numeric</t>
        </is>
      </c>
      <c r="L268" t="inlineStr">
        <is>
          <t>Per the service overviews, how many more incident reports affected services owned by the Search team than services owned by the Payments team?</t>
        </is>
      </c>
      <c r="M268" t="n">
        <v>15</v>
      </c>
      <c r="N268" t="inlineStr">
        <is>
          <t>3</t>
        </is>
      </c>
      <c r="O268" t="b">
        <v>0</v>
      </c>
      <c r="P268" t="inlineStr">
        <is>
          <t>rule</t>
        </is>
      </c>
      <c r="Q268" t="n">
        <v>65610</v>
      </c>
      <c r="R268" t="n">
        <v>9434</v>
      </c>
      <c r="S268" t="n">
        <v>4153</v>
      </c>
      <c r="T268" t="n">
        <v>2150</v>
      </c>
      <c r="U268" t="n">
        <v>46464</v>
      </c>
      <c r="V268" t="n">
        <v>13</v>
      </c>
      <c r="W268" t="n">
        <v>12</v>
      </c>
      <c r="X268" t="n">
        <v>42.22758769989014</v>
      </c>
      <c r="Y268" t="n">
        <v>0.01212132</v>
      </c>
      <c r="Z268" t="n">
        <v>0</v>
      </c>
    </row>
    <row r="269">
      <c r="A269" t="inlineStr">
        <is>
          <t>hardx3</t>
        </is>
      </c>
      <c r="B269" t="inlineStr">
        <is>
          <t>repl</t>
        </is>
      </c>
      <c r="C269" t="inlineStr"/>
      <c r="D269" t="inlineStr">
        <is>
          <t>deepseek/deepseek-v4.1-flash</t>
        </is>
      </c>
      <c r="E269" t="n">
        <v>0</v>
      </c>
      <c r="F269" t="n">
        <v>1</v>
      </c>
      <c r="G269" t="inlineStr">
        <is>
          <t>num-3</t>
        </is>
      </c>
      <c r="H269" t="inlineStr">
        <is>
          <t>numeric</t>
        </is>
      </c>
      <c r="L269" t="inlineStr">
        <is>
          <t>Which service is listed as a runtime dependency by the largest number of other services?</t>
        </is>
      </c>
      <c r="M269" t="inlineStr">
        <is>
          <t>thumbnail-svc</t>
        </is>
      </c>
      <c r="N269" t="inlineStr">
        <is>
          <t>thumbnail-svc</t>
        </is>
      </c>
      <c r="O269" t="b">
        <v>1</v>
      </c>
      <c r="P269" t="inlineStr">
        <is>
          <t>rule</t>
        </is>
      </c>
      <c r="Q269" t="n">
        <v>3981</v>
      </c>
      <c r="R269" t="n">
        <v>1424</v>
      </c>
      <c r="S269" t="n">
        <v>559</v>
      </c>
      <c r="T269" t="n">
        <v>116</v>
      </c>
      <c r="U269" t="n">
        <v>1792</v>
      </c>
      <c r="V269" t="n">
        <v>4</v>
      </c>
      <c r="W269" t="n">
        <v>3</v>
      </c>
      <c r="X269" t="n">
        <v>5.632349252700806</v>
      </c>
      <c r="Y269" t="n">
        <v>0.00138126</v>
      </c>
      <c r="Z269" t="n">
        <v>0</v>
      </c>
    </row>
    <row r="270">
      <c r="A270" t="inlineStr">
        <is>
          <t>hardx3</t>
        </is>
      </c>
      <c r="B270" t="inlineStr">
        <is>
          <t>repl</t>
        </is>
      </c>
      <c r="C270" t="inlineStr"/>
      <c r="D270" t="inlineStr">
        <is>
          <t>deepseek/deepseek-v4.1-flash</t>
        </is>
      </c>
      <c r="E270" t="n">
        <v>0</v>
      </c>
      <c r="F270" t="n">
        <v>1</v>
      </c>
      <c r="G270" t="inlineStr">
        <is>
          <t>num-4</t>
        </is>
      </c>
      <c r="H270" t="inlineStr">
        <is>
          <t>numeric</t>
        </is>
      </c>
      <c r="L270" t="inlineStr">
        <is>
          <t>What is the duration in minutes of the longest single incident affecting a service whose primary datastore is Redis?</t>
        </is>
      </c>
      <c r="M270" t="n">
        <v>234</v>
      </c>
      <c r="N270" t="inlineStr">
        <is>
          <t>234</t>
        </is>
      </c>
      <c r="O270" t="b">
        <v>1</v>
      </c>
      <c r="P270" t="inlineStr">
        <is>
          <t>rule</t>
        </is>
      </c>
      <c r="Q270" t="n">
        <v>53360</v>
      </c>
      <c r="R270" t="n">
        <v>8631</v>
      </c>
      <c r="S270" t="n">
        <v>3795</v>
      </c>
      <c r="T270" t="n">
        <v>2017</v>
      </c>
      <c r="U270" t="n">
        <v>35072</v>
      </c>
      <c r="V270" t="n">
        <v>13</v>
      </c>
      <c r="W270" t="n">
        <v>12</v>
      </c>
      <c r="X270" t="n">
        <v>92.13554191589355</v>
      </c>
      <c r="Y270" t="n">
        <v>0.011089488</v>
      </c>
      <c r="Z270" t="n">
        <v>0</v>
      </c>
    </row>
    <row r="271">
      <c r="A271" t="inlineStr">
        <is>
          <t>hardx3</t>
        </is>
      </c>
      <c r="B271" t="inlineStr">
        <is>
          <t>repl</t>
        </is>
      </c>
      <c r="C271" t="inlineStr"/>
      <c r="D271" t="inlineStr">
        <is>
          <t>deepseek/deepseek-v4.1-flash</t>
        </is>
      </c>
      <c r="E271" t="n">
        <v>0</v>
      </c>
      <c r="F271" t="n">
        <v>1</v>
      </c>
      <c r="G271" t="inlineStr">
        <is>
          <t>num-5</t>
        </is>
      </c>
      <c r="H271" t="inlineStr">
        <is>
          <t>numeric</t>
        </is>
      </c>
      <c r="L271" t="inlineStr">
        <is>
          <t>What is the combined replica count of all services owned by the Platform team (per the service overviews)?</t>
        </is>
      </c>
      <c r="M271" t="n">
        <v>168</v>
      </c>
      <c r="N271" t="inlineStr">
        <is>
          <t>168</t>
        </is>
      </c>
      <c r="O271" t="b">
        <v>1</v>
      </c>
      <c r="P271" t="inlineStr">
        <is>
          <t>rule</t>
        </is>
      </c>
      <c r="Q271" t="n">
        <v>13714</v>
      </c>
      <c r="R271" t="n">
        <v>3938</v>
      </c>
      <c r="S271" t="n">
        <v>1412</v>
      </c>
      <c r="T271" t="n">
        <v>310</v>
      </c>
      <c r="U271" t="n">
        <v>8960</v>
      </c>
      <c r="V271" t="n">
        <v>6</v>
      </c>
      <c r="W271" t="n">
        <v>5</v>
      </c>
      <c r="X271" t="n">
        <v>12.22720336914062</v>
      </c>
      <c r="Y271" t="n">
        <v>0.0033894</v>
      </c>
      <c r="Z271" t="n">
        <v>0</v>
      </c>
    </row>
    <row r="272">
      <c r="A272" t="inlineStr">
        <is>
          <t>hardx3</t>
        </is>
      </c>
      <c r="B272" t="inlineStr">
        <is>
          <t>repl</t>
        </is>
      </c>
      <c r="C272" t="inlineStr"/>
      <c r="D272" t="inlineStr">
        <is>
          <t>deepseek/deepseek-v4.1-flash</t>
        </is>
      </c>
      <c r="E272" t="n">
        <v>0</v>
      </c>
      <c r="F272" t="n">
        <v>1</v>
      </c>
      <c r="G272" t="inlineStr">
        <is>
          <t>prose-0</t>
        </is>
      </c>
      <c r="H272" t="inlineStr">
        <is>
          <t>prose</t>
        </is>
      </c>
      <c r="L272" t="inlineStr">
        <is>
          <t>In INC-2493, at what time (HH:MM) does the timeline record 'mitigation started'?</t>
        </is>
      </c>
      <c r="M272" t="inlineStr">
        <is>
          <t>22:35</t>
        </is>
      </c>
      <c r="N272" t="inlineStr">
        <is>
          <t>22:35</t>
        </is>
      </c>
      <c r="O272" t="b">
        <v>1</v>
      </c>
      <c r="P272" t="inlineStr">
        <is>
          <t>rule</t>
        </is>
      </c>
      <c r="Q272" t="n">
        <v>2099</v>
      </c>
      <c r="R272" t="n">
        <v>904</v>
      </c>
      <c r="S272" t="n">
        <v>192</v>
      </c>
      <c r="T272" t="n">
        <v>18</v>
      </c>
      <c r="U272" t="n">
        <v>0</v>
      </c>
      <c r="V272" t="n">
        <v>3</v>
      </c>
      <c r="W272" t="n">
        <v>2</v>
      </c>
      <c r="X272" t="n">
        <v>3.534878730773926</v>
      </c>
      <c r="Y272" t="n">
        <v>0.0008600999999999999</v>
      </c>
      <c r="Z272" t="n">
        <v>0</v>
      </c>
    </row>
    <row r="273">
      <c r="A273" t="inlineStr">
        <is>
          <t>hardx3</t>
        </is>
      </c>
      <c r="B273" t="inlineStr">
        <is>
          <t>repl</t>
        </is>
      </c>
      <c r="C273" t="inlineStr"/>
      <c r="D273" t="inlineStr">
        <is>
          <t>deepseek/deepseek-v4.1-flash</t>
        </is>
      </c>
      <c r="E273" t="n">
        <v>0</v>
      </c>
      <c r="F273" t="n">
        <v>1</v>
      </c>
      <c r="G273" t="inlineStr">
        <is>
          <t>prose-1</t>
        </is>
      </c>
      <c r="H273" t="inlineStr">
        <is>
          <t>prose</t>
        </is>
      </c>
      <c r="L273" t="inlineStr">
        <is>
          <t>In INC-2968, at what time (HH:MM) does the timeline record 'on-call acknowledged'?</t>
        </is>
      </c>
      <c r="M273" t="inlineStr">
        <is>
          <t>08:59</t>
        </is>
      </c>
      <c r="N273" t="inlineStr">
        <is>
          <t>08:59</t>
        </is>
      </c>
      <c r="O273" t="b">
        <v>1</v>
      </c>
      <c r="P273" t="inlineStr">
        <is>
          <t>rule</t>
        </is>
      </c>
      <c r="Q273" t="n">
        <v>1377</v>
      </c>
      <c r="R273" t="n">
        <v>835</v>
      </c>
      <c r="S273" t="n">
        <v>141</v>
      </c>
      <c r="T273" t="n">
        <v>11</v>
      </c>
      <c r="U273" t="n">
        <v>0</v>
      </c>
      <c r="V273" t="n">
        <v>2</v>
      </c>
      <c r="W273" t="n">
        <v>1</v>
      </c>
      <c r="X273" t="n">
        <v>2.054649353027344</v>
      </c>
      <c r="Y273" t="n">
        <v>0.0005823</v>
      </c>
      <c r="Z273" t="n">
        <v>0</v>
      </c>
    </row>
    <row r="274">
      <c r="A274" t="inlineStr">
        <is>
          <t>hardx3</t>
        </is>
      </c>
      <c r="B274" t="inlineStr">
        <is>
          <t>repl</t>
        </is>
      </c>
      <c r="C274" t="inlineStr"/>
      <c r="D274" t="inlineStr">
        <is>
          <t>deepseek/deepseek-v4.1-flash</t>
        </is>
      </c>
      <c r="E274" t="n">
        <v>0</v>
      </c>
      <c r="F274" t="n">
        <v>1</v>
      </c>
      <c r="G274" t="inlineStr">
        <is>
          <t>prose-2</t>
        </is>
      </c>
      <c r="H274" t="inlineStr">
        <is>
          <t>prose</t>
        </is>
      </c>
      <c r="L274" t="inlineStr">
        <is>
          <t>In INC-2437, how many minutes passed between the alert firing and the fix being deployed?</t>
        </is>
      </c>
      <c r="M274" t="n">
        <v>69</v>
      </c>
      <c r="N274" t="inlineStr">
        <is>
          <t>69</t>
        </is>
      </c>
      <c r="O274" t="b">
        <v>1</v>
      </c>
      <c r="P274" t="inlineStr">
        <is>
          <t>rule</t>
        </is>
      </c>
      <c r="Q274" t="n">
        <v>1376</v>
      </c>
      <c r="R274" t="n">
        <v>839</v>
      </c>
      <c r="S274" t="n">
        <v>148</v>
      </c>
      <c r="T274" t="n">
        <v>22</v>
      </c>
      <c r="U274" t="n">
        <v>0</v>
      </c>
      <c r="V274" t="n">
        <v>2</v>
      </c>
      <c r="W274" t="n">
        <v>1</v>
      </c>
      <c r="X274" t="n">
        <v>1.859006881713867</v>
      </c>
      <c r="Y274" t="n">
        <v>0.0005904</v>
      </c>
      <c r="Z274" t="n">
        <v>0</v>
      </c>
    </row>
    <row r="275">
      <c r="A275" t="inlineStr">
        <is>
          <t>hardx3</t>
        </is>
      </c>
      <c r="B275" t="inlineStr">
        <is>
          <t>repl</t>
        </is>
      </c>
      <c r="C275" t="inlineStr"/>
      <c r="D275" t="inlineStr">
        <is>
          <t>deepseek/deepseek-v4.1-flash</t>
        </is>
      </c>
      <c r="E275" t="n">
        <v>0</v>
      </c>
      <c r="F275" t="n">
        <v>1</v>
      </c>
      <c r="G275" t="inlineStr">
        <is>
          <t>prose-3</t>
        </is>
      </c>
      <c r="H275" t="inlineStr">
        <is>
          <t>prose</t>
        </is>
      </c>
      <c r="L275" t="inlineStr">
        <is>
          <t>On which weekday does the Data team hold its weekly planning?</t>
        </is>
      </c>
      <c r="M275" t="inlineStr">
        <is>
          <t>Tuesday</t>
        </is>
      </c>
      <c r="N275" t="inlineStr">
        <is>
          <t>Tuesday</t>
        </is>
      </c>
      <c r="O275" t="b">
        <v>1</v>
      </c>
      <c r="P275" t="inlineStr">
        <is>
          <t>rule</t>
        </is>
      </c>
      <c r="Q275" t="n">
        <v>1370</v>
      </c>
      <c r="R275" t="n">
        <v>841</v>
      </c>
      <c r="S275" t="n">
        <v>213</v>
      </c>
      <c r="T275" t="n">
        <v>17</v>
      </c>
      <c r="U275" t="n">
        <v>384</v>
      </c>
      <c r="V275" t="n">
        <v>2</v>
      </c>
      <c r="W275" t="n">
        <v>1</v>
      </c>
      <c r="X275" t="n">
        <v>5.694596290588379</v>
      </c>
      <c r="Y275" t="n">
        <v>0.000553704</v>
      </c>
      <c r="Z275" t="n">
        <v>0</v>
      </c>
    </row>
    <row r="276">
      <c r="A276" t="inlineStr">
        <is>
          <t>hardx3</t>
        </is>
      </c>
      <c r="B276" t="inlineStr">
        <is>
          <t>repl</t>
        </is>
      </c>
      <c r="C276" t="inlineStr"/>
      <c r="D276" t="inlineStr">
        <is>
          <t>deepseek/deepseek-v4.1-flash</t>
        </is>
      </c>
      <c r="E276" t="n">
        <v>0</v>
      </c>
      <c r="F276" t="n">
        <v>1</v>
      </c>
      <c r="G276" t="inlineStr">
        <is>
          <t>prose-4</t>
        </is>
      </c>
      <c r="H276" t="inlineStr">
        <is>
          <t>prose</t>
        </is>
      </c>
      <c r="L276" t="inlineStr">
        <is>
          <t>What impact did INC-2374 report: elevated error rates, latency spike, partial outage, or complete outage?</t>
        </is>
      </c>
      <c r="M276" t="inlineStr">
        <is>
          <t>latency spike</t>
        </is>
      </c>
      <c r="N276" t="inlineStr">
        <is>
          <t>latency spike</t>
        </is>
      </c>
      <c r="O276" t="b">
        <v>1</v>
      </c>
      <c r="P276" t="inlineStr">
        <is>
          <t>rule</t>
        </is>
      </c>
      <c r="Q276" t="n">
        <v>1395</v>
      </c>
      <c r="R276" t="n">
        <v>855</v>
      </c>
      <c r="S276" t="n">
        <v>168</v>
      </c>
      <c r="T276" t="n">
        <v>24</v>
      </c>
      <c r="U276" t="n">
        <v>0</v>
      </c>
      <c r="V276" t="n">
        <v>2</v>
      </c>
      <c r="W276" t="n">
        <v>1</v>
      </c>
      <c r="X276" t="n">
        <v>1.895994901657104</v>
      </c>
      <c r="Y276" t="n">
        <v>0.0006200999999999999</v>
      </c>
      <c r="Z276" t="n">
        <v>0</v>
      </c>
    </row>
    <row r="277">
      <c r="A277" t="inlineStr">
        <is>
          <t>hardx3</t>
        </is>
      </c>
      <c r="B277" t="inlineStr">
        <is>
          <t>repl</t>
        </is>
      </c>
      <c r="C277" t="inlineStr"/>
      <c r="D277" t="inlineStr">
        <is>
          <t>deepseek/deepseek-v4.1-flash</t>
        </is>
      </c>
      <c r="E277" t="n">
        <v>0</v>
      </c>
      <c r="F277" t="n">
        <v>1</v>
      </c>
      <c r="G277" t="inlineStr">
        <is>
          <t>prose-5</t>
        </is>
      </c>
      <c r="H277" t="inlineStr">
        <is>
          <t>prose</t>
        </is>
      </c>
      <c r="L277" t="inlineStr">
        <is>
          <t>How many timeline entries does the report for INC-2057 contain?</t>
        </is>
      </c>
      <c r="M277" t="n">
        <v>7</v>
      </c>
      <c r="N277" t="inlineStr">
        <is>
          <t>7</t>
        </is>
      </c>
      <c r="O277" t="b">
        <v>1</v>
      </c>
      <c r="P277" t="inlineStr">
        <is>
          <t>rule</t>
        </is>
      </c>
      <c r="Q277" t="n">
        <v>2095</v>
      </c>
      <c r="R277" t="n">
        <v>903</v>
      </c>
      <c r="S277" t="n">
        <v>228</v>
      </c>
      <c r="T277" t="n">
        <v>25</v>
      </c>
      <c r="U277" t="n">
        <v>512</v>
      </c>
      <c r="V277" t="n">
        <v>3</v>
      </c>
      <c r="W277" t="n">
        <v>2</v>
      </c>
      <c r="X277" t="n">
        <v>3.230696439743042</v>
      </c>
      <c r="Y277" t="n">
        <v>0.0007638599999999999</v>
      </c>
      <c r="Z277" t="n">
        <v>0</v>
      </c>
    </row>
    <row r="278">
      <c r="A278" t="inlineStr">
        <is>
          <t>hardx3</t>
        </is>
      </c>
      <c r="B278" t="inlineStr">
        <is>
          <t>repl</t>
        </is>
      </c>
      <c r="C278" t="inlineStr"/>
      <c r="D278" t="inlineStr">
        <is>
          <t>deepseek/deepseek-v4.1-flash</t>
        </is>
      </c>
      <c r="E278" t="n">
        <v>0</v>
      </c>
      <c r="F278" t="n">
        <v>1</v>
      </c>
      <c r="G278" t="inlineStr">
        <is>
          <t>temporal-0</t>
        </is>
      </c>
      <c r="H278" t="inlineStr">
        <is>
          <t>temporal</t>
        </is>
      </c>
      <c r="L278" t="inlineStr">
        <is>
          <t>As of today, which team owns export-core? Take any change records into account.</t>
        </is>
      </c>
      <c r="M278" t="inlineStr">
        <is>
          <t>Commerce</t>
        </is>
      </c>
      <c r="N278" t="inlineStr">
        <is>
          <t>Commerce team</t>
        </is>
      </c>
      <c r="O278" t="b">
        <v>1</v>
      </c>
      <c r="P278" t="inlineStr">
        <is>
          <t>rule</t>
        </is>
      </c>
      <c r="Q278" t="n">
        <v>19588</v>
      </c>
      <c r="R278" t="n">
        <v>4848</v>
      </c>
      <c r="S278" t="n">
        <v>1186</v>
      </c>
      <c r="T278" t="n">
        <v>335</v>
      </c>
      <c r="U278" t="n">
        <v>8192</v>
      </c>
      <c r="V278" t="n">
        <v>9</v>
      </c>
      <c r="W278" t="n">
        <v>8</v>
      </c>
      <c r="X278" t="n">
        <v>27.37586736679077</v>
      </c>
      <c r="Y278" t="n">
        <v>0.00508776</v>
      </c>
      <c r="Z278" t="n">
        <v>0</v>
      </c>
    </row>
    <row r="279">
      <c r="A279" t="inlineStr">
        <is>
          <t>hardx3</t>
        </is>
      </c>
      <c r="B279" t="inlineStr">
        <is>
          <t>repl</t>
        </is>
      </c>
      <c r="C279" t="inlineStr"/>
      <c r="D279" t="inlineStr">
        <is>
          <t>deepseek/deepseek-v4.1-flash</t>
        </is>
      </c>
      <c r="E279" t="n">
        <v>0</v>
      </c>
      <c r="F279" t="n">
        <v>1</v>
      </c>
      <c r="G279" t="inlineStr">
        <is>
          <t>temporal-1</t>
        </is>
      </c>
      <c r="H279" t="inlineStr">
        <is>
          <t>temporal</t>
        </is>
      </c>
      <c r="L279" t="inlineStr">
        <is>
          <t>As of today, which team owns the Health API? Take any change records into account.</t>
        </is>
      </c>
      <c r="M279" t="inlineStr">
        <is>
          <t>Data</t>
        </is>
      </c>
      <c r="N279" t="inlineStr">
        <is>
          <t>Data team</t>
        </is>
      </c>
      <c r="O279" t="b">
        <v>1</v>
      </c>
      <c r="P279" t="inlineStr">
        <is>
          <t>rule</t>
        </is>
      </c>
      <c r="Q279" t="n">
        <v>6644</v>
      </c>
      <c r="R279" t="n">
        <v>2355</v>
      </c>
      <c r="S279" t="n">
        <v>653</v>
      </c>
      <c r="T279" t="n">
        <v>282</v>
      </c>
      <c r="U279" t="n">
        <v>3584</v>
      </c>
      <c r="V279" t="n">
        <v>4</v>
      </c>
      <c r="W279" t="n">
        <v>3</v>
      </c>
      <c r="X279" t="n">
        <v>7.118041753768921</v>
      </c>
      <c r="Y279" t="n">
        <v>0.00180912</v>
      </c>
      <c r="Z279" t="n">
        <v>0</v>
      </c>
    </row>
    <row r="280">
      <c r="A280" t="inlineStr">
        <is>
          <t>hardx3</t>
        </is>
      </c>
      <c r="B280" t="inlineStr">
        <is>
          <t>repl</t>
        </is>
      </c>
      <c r="C280" t="inlineStr"/>
      <c r="D280" t="inlineStr">
        <is>
          <t>deepseek/deepseek-v4.1-flash</t>
        </is>
      </c>
      <c r="E280" t="n">
        <v>0</v>
      </c>
      <c r="F280" t="n">
        <v>1</v>
      </c>
      <c r="G280" t="inlineStr">
        <is>
          <t>temporal-2</t>
        </is>
      </c>
      <c r="H280" t="inlineStr">
        <is>
          <t>temporal</t>
        </is>
      </c>
      <c r="L280" t="inlineStr">
        <is>
          <t>As of today, which team owns device-gateway? Take any change records into account.</t>
        </is>
      </c>
      <c r="M280" t="inlineStr">
        <is>
          <t>Commerce</t>
        </is>
      </c>
      <c r="N280" t="inlineStr">
        <is>
          <t>Commerce team</t>
        </is>
      </c>
      <c r="O280" t="b">
        <v>1</v>
      </c>
      <c r="P280" t="inlineStr">
        <is>
          <t>rule</t>
        </is>
      </c>
      <c r="Q280" t="n">
        <v>48694</v>
      </c>
      <c r="R280" t="n">
        <v>7593</v>
      </c>
      <c r="S280" t="n">
        <v>2004</v>
      </c>
      <c r="T280" t="n">
        <v>761</v>
      </c>
      <c r="U280" t="n">
        <v>25856</v>
      </c>
      <c r="V280" t="n">
        <v>12</v>
      </c>
      <c r="W280" t="n">
        <v>11</v>
      </c>
      <c r="X280" t="n">
        <v>69.94310140609741</v>
      </c>
      <c r="Y280" t="n">
        <v>0.009758471999999999</v>
      </c>
      <c r="Z280" t="n">
        <v>0</v>
      </c>
    </row>
    <row r="281">
      <c r="A281" t="inlineStr">
        <is>
          <t>hardx3</t>
        </is>
      </c>
      <c r="B281" t="inlineStr">
        <is>
          <t>repl</t>
        </is>
      </c>
      <c r="C281" t="inlineStr"/>
      <c r="D281" t="inlineStr">
        <is>
          <t>deepseek/deepseek-v4.1-flash</t>
        </is>
      </c>
      <c r="E281" t="n">
        <v>0</v>
      </c>
      <c r="F281" t="n">
        <v>1</v>
      </c>
      <c r="G281" t="inlineStr">
        <is>
          <t>temporal-3</t>
        </is>
      </c>
      <c r="H281" t="inlineStr">
        <is>
          <t>temporal</t>
        </is>
      </c>
      <c r="L281" t="inlineStr">
        <is>
          <t>Who is currently on call for vector-svc?</t>
        </is>
      </c>
      <c r="M281" t="inlineStr">
        <is>
          <t>Elena Okafor</t>
        </is>
      </c>
      <c r="N281" t="inlineStr">
        <is>
          <t>Hannah Lindqvist</t>
        </is>
      </c>
      <c r="O281" t="b">
        <v>0</v>
      </c>
      <c r="P281" t="inlineStr">
        <is>
          <t>rule</t>
        </is>
      </c>
      <c r="Q281" t="n">
        <v>10953</v>
      </c>
      <c r="R281" t="n">
        <v>3884</v>
      </c>
      <c r="S281" t="n">
        <v>651</v>
      </c>
      <c r="T281" t="n">
        <v>128</v>
      </c>
      <c r="U281" t="n">
        <v>6272</v>
      </c>
      <c r="V281" t="n">
        <v>5</v>
      </c>
      <c r="W281" t="n">
        <v>5</v>
      </c>
      <c r="X281" t="n">
        <v>9.068355321884155</v>
      </c>
      <c r="Y281" t="n">
        <v>0.00237366</v>
      </c>
      <c r="Z281" t="n">
        <v>0</v>
      </c>
    </row>
    <row r="282">
      <c r="A282" t="inlineStr">
        <is>
          <t>hardx3</t>
        </is>
      </c>
      <c r="B282" t="inlineStr">
        <is>
          <t>repl</t>
        </is>
      </c>
      <c r="C282" t="inlineStr"/>
      <c r="D282" t="inlineStr">
        <is>
          <t>deepseek/deepseek-v4.1-flash</t>
        </is>
      </c>
      <c r="E282" t="n">
        <v>0</v>
      </c>
      <c r="F282" t="n">
        <v>1</v>
      </c>
      <c r="G282" t="inlineStr">
        <is>
          <t>temporal-4</t>
        </is>
      </c>
      <c r="H282" t="inlineStr">
        <is>
          <t>temporal</t>
        </is>
      </c>
      <c r="L282" t="inlineStr">
        <is>
          <t>Who carried the pager for the Vector Service before CHG-300 took effect?</t>
        </is>
      </c>
      <c r="M282" t="inlineStr">
        <is>
          <t>Hannah Lindqvist</t>
        </is>
      </c>
      <c r="N282" t="inlineStr">
        <is>
          <t>Hannah Lindqvist</t>
        </is>
      </c>
      <c r="O282" t="b">
        <v>1</v>
      </c>
      <c r="P282" t="inlineStr">
        <is>
          <t>rule</t>
        </is>
      </c>
      <c r="Q282" t="n">
        <v>3555</v>
      </c>
      <c r="R282" t="n">
        <v>1650</v>
      </c>
      <c r="S282" t="n">
        <v>482</v>
      </c>
      <c r="T282" t="n">
        <v>182</v>
      </c>
      <c r="U282" t="n">
        <v>1280</v>
      </c>
      <c r="V282" t="n">
        <v>3</v>
      </c>
      <c r="W282" t="n">
        <v>3</v>
      </c>
      <c r="X282" t="n">
        <v>4.75398325920105</v>
      </c>
      <c r="Y282" t="n">
        <v>0.0012993</v>
      </c>
      <c r="Z282" t="n">
        <v>0</v>
      </c>
    </row>
    <row r="283">
      <c r="A283" t="inlineStr">
        <is>
          <t>hardx3</t>
        </is>
      </c>
      <c r="B283" t="inlineStr">
        <is>
          <t>repl</t>
        </is>
      </c>
      <c r="C283" t="inlineStr"/>
      <c r="D283" t="inlineStr">
        <is>
          <t>deepseek/deepseek-v4.1-flash</t>
        </is>
      </c>
      <c r="E283" t="n">
        <v>0</v>
      </c>
      <c r="F283" t="n">
        <v>1</v>
      </c>
      <c r="G283" t="inlineStr">
        <is>
          <t>temporal-5</t>
        </is>
      </c>
      <c r="H283" t="inlineStr">
        <is>
          <t>temporal</t>
        </is>
      </c>
      <c r="L283" t="inlineStr">
        <is>
          <t>How many services does the Messaging team own today, after all change records are applied?</t>
        </is>
      </c>
      <c r="M283" t="n">
        <v>9</v>
      </c>
      <c r="N283" t="inlineStr">
        <is>
          <t>9</t>
        </is>
      </c>
      <c r="O283" t="b">
        <v>1</v>
      </c>
      <c r="P283" t="inlineStr">
        <is>
          <t>rule</t>
        </is>
      </c>
      <c r="Q283" t="n">
        <v>20671</v>
      </c>
      <c r="R283" t="n">
        <v>4782</v>
      </c>
      <c r="S283" t="n">
        <v>2602</v>
      </c>
      <c r="T283" t="n">
        <v>1562</v>
      </c>
      <c r="U283" t="n">
        <v>12544</v>
      </c>
      <c r="V283" t="n">
        <v>8</v>
      </c>
      <c r="W283" t="n">
        <v>7</v>
      </c>
      <c r="X283" t="n">
        <v>56.951580286026</v>
      </c>
      <c r="Y283" t="n">
        <v>0.005881524</v>
      </c>
      <c r="Z283" t="n">
        <v>0</v>
      </c>
    </row>
    <row r="284">
      <c r="A284" t="inlineStr">
        <is>
          <t>hardx3</t>
        </is>
      </c>
      <c r="B284" t="inlineStr">
        <is>
          <t>repl</t>
        </is>
      </c>
      <c r="C284" t="inlineStr"/>
      <c r="D284" t="inlineStr">
        <is>
          <t>deepseek/deepseek-v4.1-flash</t>
        </is>
      </c>
      <c r="E284" t="n">
        <v>0</v>
      </c>
      <c r="F284" t="n">
        <v>1</v>
      </c>
      <c r="G284" t="inlineStr">
        <is>
          <t>temporal-6</t>
        </is>
      </c>
      <c r="H284" t="inlineStr">
        <is>
          <t>temporal</t>
        </is>
      </c>
      <c r="L284" t="inlineStr">
        <is>
          <t>Which team owned the service affected by INC-2309 on the date of that incident?</t>
        </is>
      </c>
      <c r="M284" t="inlineStr">
        <is>
          <t>Platform</t>
        </is>
      </c>
      <c r="N284" t="inlineStr">
        <is>
          <t>Platform team</t>
        </is>
      </c>
      <c r="O284" t="b">
        <v>1</v>
      </c>
      <c r="P284" t="inlineStr">
        <is>
          <t>rule</t>
        </is>
      </c>
      <c r="Q284" t="n">
        <v>17027</v>
      </c>
      <c r="R284" t="n">
        <v>5068</v>
      </c>
      <c r="S284" t="n">
        <v>1157</v>
      </c>
      <c r="T284" t="n">
        <v>428</v>
      </c>
      <c r="U284" t="n">
        <v>8576</v>
      </c>
      <c r="V284" t="n">
        <v>7</v>
      </c>
      <c r="W284" t="n">
        <v>6</v>
      </c>
      <c r="X284" t="n">
        <v>23.35426115989685</v>
      </c>
      <c r="Y284" t="n">
        <v>0.00418098</v>
      </c>
      <c r="Z284" t="n">
        <v>0</v>
      </c>
    </row>
    <row r="285">
      <c r="A285" t="inlineStr">
        <is>
          <t>hardx3</t>
        </is>
      </c>
      <c r="B285" t="inlineStr">
        <is>
          <t>repl</t>
        </is>
      </c>
      <c r="C285" t="inlineStr"/>
      <c r="D285" t="inlineStr">
        <is>
          <t>deepseek/deepseek-v4.1-flash</t>
        </is>
      </c>
      <c r="E285" t="n">
        <v>0</v>
      </c>
      <c r="F285" t="n">
        <v>1</v>
      </c>
      <c r="G285" t="inlineStr">
        <is>
          <t>temporal-7</t>
        </is>
      </c>
      <c r="H285" t="inlineStr">
        <is>
          <t>temporal</t>
        </is>
      </c>
      <c r="L285" t="inlineStr">
        <is>
          <t>Which team owned the service affected by INC-2570 on the date of that incident?</t>
        </is>
      </c>
      <c r="M285" t="inlineStr">
        <is>
          <t>Growth</t>
        </is>
      </c>
      <c r="N285" t="inlineStr">
        <is>
          <t>Growth team</t>
        </is>
      </c>
      <c r="O285" t="b">
        <v>1</v>
      </c>
      <c r="P285" t="inlineStr">
        <is>
          <t>rule</t>
        </is>
      </c>
      <c r="Q285" t="n">
        <v>16437</v>
      </c>
      <c r="R285" t="n">
        <v>4394</v>
      </c>
      <c r="S285" t="n">
        <v>988</v>
      </c>
      <c r="T285" t="n">
        <v>314</v>
      </c>
      <c r="U285" t="n">
        <v>6656</v>
      </c>
      <c r="V285" t="n">
        <v>7</v>
      </c>
      <c r="W285" t="n">
        <v>6</v>
      </c>
      <c r="X285" t="n">
        <v>15.18015646934509</v>
      </c>
      <c r="Y285" t="n">
        <v>0.00431958</v>
      </c>
      <c r="Z285" t="n">
        <v>0</v>
      </c>
    </row>
    <row r="286">
      <c r="A286" t="inlineStr">
        <is>
          <t>hardx3</t>
        </is>
      </c>
      <c r="B286" t="inlineStr">
        <is>
          <t>repl</t>
        </is>
      </c>
      <c r="C286" t="inlineStr"/>
      <c r="D286" t="inlineStr">
        <is>
          <t>deepseek/deepseek-v4.1-flash</t>
        </is>
      </c>
      <c r="E286" t="n">
        <v>0</v>
      </c>
      <c r="F286" t="n">
        <v>1</v>
      </c>
      <c r="G286" t="inlineStr">
        <is>
          <t>temporal-8</t>
        </is>
      </c>
      <c r="H286" t="inlineStr">
        <is>
          <t>temporal</t>
        </is>
      </c>
      <c r="L286" t="inlineStr">
        <is>
          <t>Which region is embed-svc deployed in now?</t>
        </is>
      </c>
      <c r="M286" t="inlineStr">
        <is>
          <t>us-east-1</t>
        </is>
      </c>
      <c r="N286" t="inlineStr">
        <is>
          <t>us-east-1</t>
        </is>
      </c>
      <c r="O286" t="b">
        <v>1</v>
      </c>
      <c r="P286" t="inlineStr">
        <is>
          <t>rule</t>
        </is>
      </c>
      <c r="Q286" t="n">
        <v>2573</v>
      </c>
      <c r="R286" t="n">
        <v>1343</v>
      </c>
      <c r="S286" t="n">
        <v>278</v>
      </c>
      <c r="T286" t="n">
        <v>27</v>
      </c>
      <c r="U286" t="n">
        <v>0</v>
      </c>
      <c r="V286" t="n">
        <v>3</v>
      </c>
      <c r="W286" t="n">
        <v>2</v>
      </c>
      <c r="X286" t="n">
        <v>3.060275793075562</v>
      </c>
      <c r="Y286" t="n">
        <v>0.0011055</v>
      </c>
      <c r="Z286" t="n">
        <v>0</v>
      </c>
    </row>
    <row r="287">
      <c r="A287" t="inlineStr">
        <is>
          <t>hardx3</t>
        </is>
      </c>
      <c r="B287" t="inlineStr">
        <is>
          <t>repl</t>
        </is>
      </c>
      <c r="C287" t="inlineStr"/>
      <c r="D287" t="inlineStr">
        <is>
          <t>z-ai/glm-5.3-flash</t>
        </is>
      </c>
      <c r="E287" t="n">
        <v>0</v>
      </c>
      <c r="F287" t="n">
        <v>1</v>
      </c>
      <c r="G287" t="inlineStr">
        <is>
          <t>conv-0/t1</t>
        </is>
      </c>
      <c r="H287" t="inlineStr">
        <is>
          <t>multiturn</t>
        </is>
      </c>
      <c r="I287" t="inlineStr">
        <is>
          <t>conv-0</t>
        </is>
      </c>
      <c r="J287" t="n">
        <v>1</v>
      </c>
      <c r="K287" t="n">
        <v>1778</v>
      </c>
      <c r="L287" t="inlineStr">
        <is>
          <t>What datastore does spell-engine use?</t>
        </is>
      </c>
      <c r="M287" t="inlineStr">
        <is>
          <t>Postgres</t>
        </is>
      </c>
      <c r="N287" t="inlineStr">
        <is>
          <t>Postgres</t>
        </is>
      </c>
      <c r="O287" t="b">
        <v>1</v>
      </c>
      <c r="P287" t="inlineStr">
        <is>
          <t>rule</t>
        </is>
      </c>
      <c r="Q287" t="n">
        <v>1778</v>
      </c>
      <c r="R287" t="n">
        <v>815</v>
      </c>
      <c r="S287" t="n">
        <v>169</v>
      </c>
      <c r="T287" t="n">
        <v>30</v>
      </c>
      <c r="U287" t="n">
        <v>0</v>
      </c>
      <c r="V287" t="n">
        <v>3</v>
      </c>
      <c r="W287" t="n">
        <v>2</v>
      </c>
      <c r="X287" t="n">
        <v>16.27801156044006</v>
      </c>
      <c r="Y287" t="n">
        <v>0.0002630488</v>
      </c>
      <c r="Z287" t="n">
        <v>0</v>
      </c>
    </row>
    <row r="288">
      <c r="A288" t="inlineStr">
        <is>
          <t>hardx3</t>
        </is>
      </c>
      <c r="B288" t="inlineStr">
        <is>
          <t>repl</t>
        </is>
      </c>
      <c r="C288" t="inlineStr"/>
      <c r="D288" t="inlineStr">
        <is>
          <t>z-ai/glm-5.3-flash</t>
        </is>
      </c>
      <c r="E288" t="n">
        <v>0</v>
      </c>
      <c r="F288" t="n">
        <v>1</v>
      </c>
      <c r="G288" t="inlineStr">
        <is>
          <t>conv-0/t2</t>
        </is>
      </c>
      <c r="H288" t="inlineStr">
        <is>
          <t>multiturn</t>
        </is>
      </c>
      <c r="I288" t="inlineStr">
        <is>
          <t>conv-0</t>
        </is>
      </c>
      <c r="J288" t="n">
        <v>2</v>
      </c>
      <c r="K288" t="n">
        <v>2634</v>
      </c>
      <c r="L288" t="inlineStr">
        <is>
          <t>Which team owns it?</t>
        </is>
      </c>
      <c r="M288" t="inlineStr">
        <is>
          <t>Search</t>
        </is>
      </c>
      <c r="N288" t="inlineStr">
        <is>
          <t>Search team</t>
        </is>
      </c>
      <c r="O288" t="b">
        <v>1</v>
      </c>
      <c r="P288" t="inlineStr">
        <is>
          <t>rule</t>
        </is>
      </c>
      <c r="Q288" t="n">
        <v>856</v>
      </c>
      <c r="R288" t="n">
        <v>856</v>
      </c>
      <c r="S288" t="n">
        <v>43</v>
      </c>
      <c r="T288" t="n">
        <v>14</v>
      </c>
      <c r="U288" t="n">
        <v>320</v>
      </c>
      <c r="V288" t="n">
        <v>1</v>
      </c>
      <c r="W288" t="n">
        <v>0</v>
      </c>
      <c r="X288" t="n">
        <v>6.291997909545898</v>
      </c>
      <c r="Y288" t="n">
        <v>8.351350000000001e-05</v>
      </c>
      <c r="Z288" t="n">
        <v>0</v>
      </c>
    </row>
    <row r="289">
      <c r="A289" t="inlineStr">
        <is>
          <t>hardx3</t>
        </is>
      </c>
      <c r="B289" t="inlineStr">
        <is>
          <t>repl</t>
        </is>
      </c>
      <c r="C289" t="inlineStr"/>
      <c r="D289" t="inlineStr">
        <is>
          <t>z-ai/glm-5.3-flash</t>
        </is>
      </c>
      <c r="E289" t="n">
        <v>0</v>
      </c>
      <c r="F289" t="n">
        <v>1</v>
      </c>
      <c r="G289" t="inlineStr">
        <is>
          <t>conv-0/t3</t>
        </is>
      </c>
      <c r="H289" t="inlineStr">
        <is>
          <t>multiturn</t>
        </is>
      </c>
      <c r="I289" t="inlineStr">
        <is>
          <t>conv-0</t>
        </is>
      </c>
      <c r="J289" t="n">
        <v>3</v>
      </c>
      <c r="K289" t="n">
        <v>4566</v>
      </c>
      <c r="L289" t="inlineStr">
        <is>
          <t>Who leads that team?</t>
        </is>
      </c>
      <c r="M289" t="inlineStr">
        <is>
          <t>Oliver Bell</t>
        </is>
      </c>
      <c r="N289" t="inlineStr">
        <is>
          <t>Oliver Bell</t>
        </is>
      </c>
      <c r="O289" t="b">
        <v>1</v>
      </c>
      <c r="P289" t="inlineStr">
        <is>
          <t>rule</t>
        </is>
      </c>
      <c r="Q289" t="n">
        <v>1932</v>
      </c>
      <c r="R289" t="n">
        <v>1038</v>
      </c>
      <c r="S289" t="n">
        <v>131</v>
      </c>
      <c r="T289" t="n">
        <v>33</v>
      </c>
      <c r="U289" t="n">
        <v>1664</v>
      </c>
      <c r="V289" t="n">
        <v>2</v>
      </c>
      <c r="W289" t="n">
        <v>1</v>
      </c>
      <c r="X289" t="n">
        <v>9.987144231796265</v>
      </c>
      <c r="Y289" t="n">
        <v>0.00011655938</v>
      </c>
      <c r="Z289" t="n">
        <v>0</v>
      </c>
    </row>
    <row r="290">
      <c r="A290" t="inlineStr">
        <is>
          <t>hardx3</t>
        </is>
      </c>
      <c r="B290" t="inlineStr">
        <is>
          <t>repl</t>
        </is>
      </c>
      <c r="C290" t="inlineStr"/>
      <c r="D290" t="inlineStr">
        <is>
          <t>z-ai/glm-5.3-flash</t>
        </is>
      </c>
      <c r="E290" t="n">
        <v>0</v>
      </c>
      <c r="F290" t="n">
        <v>1</v>
      </c>
      <c r="G290" t="inlineStr">
        <is>
          <t>conv-0/t4</t>
        </is>
      </c>
      <c r="H290" t="inlineStr">
        <is>
          <t>multiturn</t>
        </is>
      </c>
      <c r="I290" t="inlineStr">
        <is>
          <t>conv-0</t>
        </is>
      </c>
      <c r="J290" t="n">
        <v>4</v>
      </c>
      <c r="K290" t="n">
        <v>10059</v>
      </c>
      <c r="L290" t="inlineStr">
        <is>
          <t>How many SEV1 incidents have affected services owned by that team (per the service overviews)?</t>
        </is>
      </c>
      <c r="M290" t="n">
        <v>9</v>
      </c>
      <c r="N290" t="inlineStr">
        <is>
          <t>4</t>
        </is>
      </c>
      <c r="O290" t="b">
        <v>0</v>
      </c>
      <c r="P290" t="inlineStr">
        <is>
          <t>rule</t>
        </is>
      </c>
      <c r="Q290" t="n">
        <v>5493</v>
      </c>
      <c r="R290" t="n">
        <v>1673</v>
      </c>
      <c r="S290" t="n">
        <v>611</v>
      </c>
      <c r="T290" t="n">
        <v>153</v>
      </c>
      <c r="U290" t="n">
        <v>4800</v>
      </c>
      <c r="V290" t="n">
        <v>4</v>
      </c>
      <c r="W290" t="n">
        <v>3</v>
      </c>
      <c r="X290" t="n">
        <v>27.27747130393982</v>
      </c>
      <c r="Y290" t="n">
        <v>0.0004145340500000001</v>
      </c>
      <c r="Z290" t="n">
        <v>0</v>
      </c>
    </row>
    <row r="291">
      <c r="A291" t="inlineStr">
        <is>
          <t>hardx3</t>
        </is>
      </c>
      <c r="B291" t="inlineStr">
        <is>
          <t>repl</t>
        </is>
      </c>
      <c r="C291" t="inlineStr"/>
      <c r="D291" t="inlineStr">
        <is>
          <t>z-ai/glm-5.3-flash</t>
        </is>
      </c>
      <c r="E291" t="n">
        <v>0</v>
      </c>
      <c r="F291" t="n">
        <v>1</v>
      </c>
      <c r="G291" t="inlineStr">
        <is>
          <t>conv-1/t1</t>
        </is>
      </c>
      <c r="H291" t="inlineStr">
        <is>
          <t>multiturn</t>
        </is>
      </c>
      <c r="I291" t="inlineStr">
        <is>
          <t>conv-1</t>
        </is>
      </c>
      <c r="J291" t="n">
        <v>1</v>
      </c>
      <c r="K291" t="n">
        <v>2105</v>
      </c>
      <c r="L291" t="inlineStr">
        <is>
          <t>Which service was primarily affected by INC-2563?</t>
        </is>
      </c>
      <c r="M291" t="inlineStr">
        <is>
          <t>edge-svc</t>
        </is>
      </c>
      <c r="N291" t="inlineStr">
        <is>
          <t>edge-svc</t>
        </is>
      </c>
      <c r="O291" t="b">
        <v>1</v>
      </c>
      <c r="P291" t="inlineStr">
        <is>
          <t>rule</t>
        </is>
      </c>
      <c r="Q291" t="n">
        <v>2105</v>
      </c>
      <c r="R291" t="n">
        <v>1084</v>
      </c>
      <c r="S291" t="n">
        <v>297</v>
      </c>
      <c r="T291" t="n">
        <v>114</v>
      </c>
      <c r="U291" t="n">
        <v>576</v>
      </c>
      <c r="V291" t="n">
        <v>3</v>
      </c>
      <c r="W291" t="n">
        <v>2</v>
      </c>
      <c r="X291" t="n">
        <v>19.68164014816284</v>
      </c>
      <c r="Y291" t="n">
        <v>0.00029595237</v>
      </c>
      <c r="Z291" t="n">
        <v>0</v>
      </c>
    </row>
    <row r="292">
      <c r="A292" t="inlineStr">
        <is>
          <t>hardx3</t>
        </is>
      </c>
      <c r="B292" t="inlineStr">
        <is>
          <t>repl</t>
        </is>
      </c>
      <c r="C292" t="inlineStr"/>
      <c r="D292" t="inlineStr">
        <is>
          <t>z-ai/glm-5.3-flash</t>
        </is>
      </c>
      <c r="E292" t="n">
        <v>0</v>
      </c>
      <c r="F292" t="n">
        <v>1</v>
      </c>
      <c r="G292" t="inlineStr">
        <is>
          <t>conv-1/t2</t>
        </is>
      </c>
      <c r="H292" t="inlineStr">
        <is>
          <t>multiturn</t>
        </is>
      </c>
      <c r="I292" t="inlineStr">
        <is>
          <t>conv-1</t>
        </is>
      </c>
      <c r="J292" t="n">
        <v>2</v>
      </c>
      <c r="K292" t="n">
        <v>3248</v>
      </c>
      <c r="L292" t="inlineStr">
        <is>
          <t>What was its root cause?</t>
        </is>
      </c>
      <c r="M292" t="inlineStr">
        <is>
          <t>configuration error</t>
        </is>
      </c>
      <c r="N292" t="inlineStr">
        <is>
          <t>a configuration error</t>
        </is>
      </c>
      <c r="O292" t="b">
        <v>1</v>
      </c>
      <c r="P292" t="inlineStr">
        <is>
          <t>rule</t>
        </is>
      </c>
      <c r="Q292" t="n">
        <v>1143</v>
      </c>
      <c r="R292" t="n">
        <v>1143</v>
      </c>
      <c r="S292" t="n">
        <v>62</v>
      </c>
      <c r="T292" t="n">
        <v>32</v>
      </c>
      <c r="U292" t="n">
        <v>1024</v>
      </c>
      <c r="V292" t="n">
        <v>1</v>
      </c>
      <c r="W292" t="n">
        <v>0</v>
      </c>
      <c r="X292" t="n">
        <v>5.36134672164917</v>
      </c>
      <c r="Y292" t="n">
        <v>5.959793e-05</v>
      </c>
      <c r="Z292" t="n">
        <v>0</v>
      </c>
    </row>
    <row r="293">
      <c r="A293" t="inlineStr">
        <is>
          <t>hardx3</t>
        </is>
      </c>
      <c r="B293" t="inlineStr">
        <is>
          <t>repl</t>
        </is>
      </c>
      <c r="C293" t="inlineStr"/>
      <c r="D293" t="inlineStr">
        <is>
          <t>z-ai/glm-5.3-flash</t>
        </is>
      </c>
      <c r="E293" t="n">
        <v>0</v>
      </c>
      <c r="F293" t="n">
        <v>1</v>
      </c>
      <c r="G293" t="inlineStr">
        <is>
          <t>conv-1/t3</t>
        </is>
      </c>
      <c r="H293" t="inlineStr">
        <is>
          <t>multiturn</t>
        </is>
      </c>
      <c r="I293" t="inlineStr">
        <is>
          <t>conv-1</t>
        </is>
      </c>
      <c r="J293" t="n">
        <v>3</v>
      </c>
      <c r="K293" t="n">
        <v>5955</v>
      </c>
      <c r="L293" t="inlineStr">
        <is>
          <t>How many other incident reports list the same root cause?</t>
        </is>
      </c>
      <c r="M293" t="n">
        <v>27</v>
      </c>
      <c r="N293" t="inlineStr">
        <is>
          <t>27</t>
        </is>
      </c>
      <c r="O293" t="b">
        <v>1</v>
      </c>
      <c r="P293" t="inlineStr">
        <is>
          <t>rule</t>
        </is>
      </c>
      <c r="Q293" t="n">
        <v>2707</v>
      </c>
      <c r="R293" t="n">
        <v>1519</v>
      </c>
      <c r="S293" t="n">
        <v>191</v>
      </c>
      <c r="T293" t="n">
        <v>59</v>
      </c>
      <c r="U293" t="n">
        <v>2240</v>
      </c>
      <c r="V293" t="n">
        <v>2</v>
      </c>
      <c r="W293" t="n">
        <v>1</v>
      </c>
      <c r="X293" t="n">
        <v>12.13108420372009</v>
      </c>
      <c r="Y293" t="n">
        <v>0.00017432975</v>
      </c>
      <c r="Z293" t="n">
        <v>0</v>
      </c>
    </row>
    <row r="294">
      <c r="A294" t="inlineStr">
        <is>
          <t>hardx3</t>
        </is>
      </c>
      <c r="B294" t="inlineStr">
        <is>
          <t>repl</t>
        </is>
      </c>
      <c r="C294" t="inlineStr"/>
      <c r="D294" t="inlineStr">
        <is>
          <t>z-ai/glm-5.3-flash</t>
        </is>
      </c>
      <c r="E294" t="n">
        <v>0</v>
      </c>
      <c r="F294" t="n">
        <v>1</v>
      </c>
      <c r="G294" t="inlineStr">
        <is>
          <t>conv-1/t4</t>
        </is>
      </c>
      <c r="H294" t="inlineStr">
        <is>
          <t>multiturn</t>
        </is>
      </c>
      <c r="I294" t="inlineStr">
        <is>
          <t>conv-1</t>
        </is>
      </c>
      <c r="J294" t="n">
        <v>4</v>
      </c>
      <c r="K294" t="n">
        <v>9509</v>
      </c>
      <c r="L294" t="inlineStr">
        <is>
          <t>Of those other reports, which incident lasted the longest?</t>
        </is>
      </c>
      <c r="M294" t="inlineStr">
        <is>
          <t>INC-2988</t>
        </is>
      </c>
      <c r="N294" t="inlineStr">
        <is>
          <t>INC-2988</t>
        </is>
      </c>
      <c r="O294" t="b">
        <v>1</v>
      </c>
      <c r="P294" t="inlineStr">
        <is>
          <t>rule</t>
        </is>
      </c>
      <c r="Q294" t="n">
        <v>3554</v>
      </c>
      <c r="R294" t="n">
        <v>1970</v>
      </c>
      <c r="S294" t="n">
        <v>410</v>
      </c>
      <c r="T294" t="n">
        <v>58</v>
      </c>
      <c r="U294" t="n">
        <v>3008</v>
      </c>
      <c r="V294" t="n">
        <v>2</v>
      </c>
      <c r="W294" t="n">
        <v>1</v>
      </c>
      <c r="X294" t="n">
        <v>10.95251703262329</v>
      </c>
      <c r="Y294" t="n">
        <v>0.00028247786</v>
      </c>
      <c r="Z294" t="n">
        <v>0</v>
      </c>
    </row>
    <row r="295">
      <c r="A295" t="inlineStr">
        <is>
          <t>hardx3</t>
        </is>
      </c>
      <c r="B295" t="inlineStr">
        <is>
          <t>repl</t>
        </is>
      </c>
      <c r="C295" t="inlineStr"/>
      <c r="D295" t="inlineStr">
        <is>
          <t>z-ai/glm-5.3-flash</t>
        </is>
      </c>
      <c r="E295" t="n">
        <v>0</v>
      </c>
      <c r="F295" t="n">
        <v>1</v>
      </c>
      <c r="G295" t="inlineStr">
        <is>
          <t>conv-2/t1</t>
        </is>
      </c>
      <c r="H295" t="inlineStr">
        <is>
          <t>multiturn</t>
        </is>
      </c>
      <c r="I295" t="inlineStr">
        <is>
          <t>conv-2</t>
        </is>
      </c>
      <c r="J295" t="n">
        <v>1</v>
      </c>
      <c r="K295" t="n">
        <v>5019</v>
      </c>
      <c r="L295" t="inlineStr">
        <is>
          <t>How many services are deployed in eu-west-1 according to their service overviews?</t>
        </is>
      </c>
      <c r="M295" t="n">
        <v>29</v>
      </c>
      <c r="N295" t="inlineStr">
        <is>
          <t>29</t>
        </is>
      </c>
      <c r="O295" t="b">
        <v>1</v>
      </c>
      <c r="P295" t="inlineStr">
        <is>
          <t>rule</t>
        </is>
      </c>
      <c r="Q295" t="n">
        <v>5019</v>
      </c>
      <c r="R295" t="n">
        <v>1989</v>
      </c>
      <c r="S295" t="n">
        <v>588</v>
      </c>
      <c r="T295" t="n">
        <v>275</v>
      </c>
      <c r="U295" t="n">
        <v>2560</v>
      </c>
      <c r="V295" t="n">
        <v>4</v>
      </c>
      <c r="W295" t="n">
        <v>3</v>
      </c>
      <c r="X295" t="n">
        <v>29.30706930160522</v>
      </c>
      <c r="Y295" t="n">
        <v>0.0010547328</v>
      </c>
      <c r="Z295" t="n">
        <v>0</v>
      </c>
    </row>
    <row r="296">
      <c r="A296" t="inlineStr">
        <is>
          <t>hardx3</t>
        </is>
      </c>
      <c r="B296" t="inlineStr">
        <is>
          <t>repl</t>
        </is>
      </c>
      <c r="C296" t="inlineStr"/>
      <c r="D296" t="inlineStr">
        <is>
          <t>z-ai/glm-5.3-flash</t>
        </is>
      </c>
      <c r="E296" t="n">
        <v>0</v>
      </c>
      <c r="F296" t="n">
        <v>1</v>
      </c>
      <c r="G296" t="inlineStr">
        <is>
          <t>conv-2/t2</t>
        </is>
      </c>
      <c r="H296" t="inlineStr">
        <is>
          <t>multiturn</t>
        </is>
      </c>
      <c r="I296" t="inlineStr">
        <is>
          <t>conv-2</t>
        </is>
      </c>
      <c r="J296" t="n">
        <v>2</v>
      </c>
      <c r="K296" t="n">
        <v>18782</v>
      </c>
      <c r="L296" t="inlineStr">
        <is>
          <t>How many of those are written in Java?</t>
        </is>
      </c>
      <c r="M296" t="n">
        <v>7</v>
      </c>
      <c r="N296" t="inlineStr">
        <is>
          <t>7</t>
        </is>
      </c>
      <c r="O296" t="b">
        <v>1</v>
      </c>
      <c r="P296" t="inlineStr">
        <is>
          <t>rule</t>
        </is>
      </c>
      <c r="Q296" t="n">
        <v>13763</v>
      </c>
      <c r="R296" t="n">
        <v>3267</v>
      </c>
      <c r="S296" t="n">
        <v>746</v>
      </c>
      <c r="T296" t="n">
        <v>224</v>
      </c>
      <c r="U296" t="n">
        <v>12352</v>
      </c>
      <c r="V296" t="n">
        <v>5</v>
      </c>
      <c r="W296" t="n">
        <v>4</v>
      </c>
      <c r="X296" t="n">
        <v>32.78716588020325</v>
      </c>
      <c r="Y296" t="n">
        <v>0.0007154522899999999</v>
      </c>
      <c r="Z296" t="n">
        <v>0</v>
      </c>
    </row>
    <row r="297">
      <c r="A297" t="inlineStr">
        <is>
          <t>hardx3</t>
        </is>
      </c>
      <c r="B297" t="inlineStr">
        <is>
          <t>repl</t>
        </is>
      </c>
      <c r="C297" t="inlineStr"/>
      <c r="D297" t="inlineStr">
        <is>
          <t>z-ai/glm-5.3-flash</t>
        </is>
      </c>
      <c r="E297" t="n">
        <v>0</v>
      </c>
      <c r="F297" t="n">
        <v>1</v>
      </c>
      <c r="G297" t="inlineStr">
        <is>
          <t>conv-2/t3</t>
        </is>
      </c>
      <c r="H297" t="inlineStr">
        <is>
          <t>multiturn</t>
        </is>
      </c>
      <c r="I297" t="inlineStr">
        <is>
          <t>conv-2</t>
        </is>
      </c>
      <c r="J297" t="n">
        <v>3</v>
      </c>
      <c r="K297" t="n">
        <v>22107</v>
      </c>
      <c r="L297" t="inlineStr">
        <is>
          <t>List them.</t>
        </is>
      </c>
      <c r="M297" t="inlineStr">
        <is>
          <t>["cdn-core", "device-gateway", "lake-daemon", "oauth-service", "parser-svc", "survey-service", "tracing-service"]</t>
        </is>
      </c>
      <c r="N297" t="inlineStr">
        <is>
          <t>tracing-service, cdn-core, lake-daemon, survey-service, parser-svc, device-gateway, oauth-service</t>
        </is>
      </c>
      <c r="O297" t="b">
        <v>1</v>
      </c>
      <c r="P297" t="inlineStr">
        <is>
          <t>rule</t>
        </is>
      </c>
      <c r="Q297" t="n">
        <v>3325</v>
      </c>
      <c r="R297" t="n">
        <v>3325</v>
      </c>
      <c r="S297" t="n">
        <v>136</v>
      </c>
      <c r="T297" t="n">
        <v>68</v>
      </c>
      <c r="U297" t="n">
        <v>3264</v>
      </c>
      <c r="V297" t="n">
        <v>1</v>
      </c>
      <c r="W297" t="n">
        <v>0</v>
      </c>
      <c r="X297" t="n">
        <v>4.287084817886353</v>
      </c>
      <c r="Y297" t="n">
        <v>0.00013112743</v>
      </c>
      <c r="Z297" t="n">
        <v>0</v>
      </c>
    </row>
    <row r="298">
      <c r="A298" t="inlineStr">
        <is>
          <t>hardx3</t>
        </is>
      </c>
      <c r="B298" t="inlineStr">
        <is>
          <t>repl</t>
        </is>
      </c>
      <c r="C298" t="inlineStr"/>
      <c r="D298" t="inlineStr">
        <is>
          <t>z-ai/glm-5.3-flash</t>
        </is>
      </c>
      <c r="E298" t="n">
        <v>0</v>
      </c>
      <c r="F298" t="n">
        <v>1</v>
      </c>
      <c r="G298" t="inlineStr">
        <is>
          <t>conv-2/t4</t>
        </is>
      </c>
      <c r="H298" t="inlineStr">
        <is>
          <t>multiturn</t>
        </is>
      </c>
      <c r="I298" t="inlineStr">
        <is>
          <t>conv-2</t>
        </is>
      </c>
      <c r="J298" t="n">
        <v>4</v>
      </c>
      <c r="K298" t="n">
        <v>33088</v>
      </c>
      <c r="L298" t="inlineStr">
        <is>
          <t>Which of them has the most replicas?</t>
        </is>
      </c>
      <c r="M298" t="inlineStr">
        <is>
          <t>device-gateway</t>
        </is>
      </c>
      <c r="N298" t="inlineStr">
        <is>
          <t>device-gateway</t>
        </is>
      </c>
      <c r="O298" t="b">
        <v>1</v>
      </c>
      <c r="P298" t="inlineStr">
        <is>
          <t>rule</t>
        </is>
      </c>
      <c r="Q298" t="n">
        <v>10981</v>
      </c>
      <c r="R298" t="n">
        <v>3967</v>
      </c>
      <c r="S298" t="n">
        <v>446</v>
      </c>
      <c r="T298" t="n">
        <v>66</v>
      </c>
      <c r="U298" t="n">
        <v>10240</v>
      </c>
      <c r="V298" t="n">
        <v>3</v>
      </c>
      <c r="W298" t="n">
        <v>2</v>
      </c>
      <c r="X298" t="n">
        <v>21.53909301757812</v>
      </c>
      <c r="Y298" t="n">
        <v>0.00048037115</v>
      </c>
      <c r="Z298" t="n">
        <v>0</v>
      </c>
    </row>
    <row r="299">
      <c r="A299" t="inlineStr">
        <is>
          <t>hardx3</t>
        </is>
      </c>
      <c r="B299" t="inlineStr">
        <is>
          <t>repl</t>
        </is>
      </c>
      <c r="C299" t="inlineStr"/>
      <c r="D299" t="inlineStr">
        <is>
          <t>z-ai/glm-5.3-flash</t>
        </is>
      </c>
      <c r="E299" t="n">
        <v>0</v>
      </c>
      <c r="F299" t="n">
        <v>1</v>
      </c>
      <c r="G299" t="inlineStr">
        <is>
          <t>conv-3/t1</t>
        </is>
      </c>
      <c r="H299" t="inlineStr">
        <is>
          <t>multiturn</t>
        </is>
      </c>
      <c r="I299" t="inlineStr">
        <is>
          <t>conv-3</t>
        </is>
      </c>
      <c r="J299" t="n">
        <v>1</v>
      </c>
      <c r="K299" t="n">
        <v>1699</v>
      </c>
      <c r="L299" t="inlineStr">
        <is>
          <t>Which team is listed as the owner on the service overview for kyc-engine?</t>
        </is>
      </c>
      <c r="M299" t="inlineStr">
        <is>
          <t>Identity</t>
        </is>
      </c>
      <c r="N299" t="inlineStr">
        <is>
          <t>Identity team</t>
        </is>
      </c>
      <c r="O299" t="b">
        <v>1</v>
      </c>
      <c r="P299" t="inlineStr">
        <is>
          <t>rule</t>
        </is>
      </c>
      <c r="Q299" t="n">
        <v>1699</v>
      </c>
      <c r="R299" t="n">
        <v>1309</v>
      </c>
      <c r="S299" t="n">
        <v>186</v>
      </c>
      <c r="T299" t="n">
        <v>54</v>
      </c>
      <c r="U299" t="n">
        <v>0</v>
      </c>
      <c r="V299" t="n">
        <v>2</v>
      </c>
      <c r="W299" t="n">
        <v>1</v>
      </c>
      <c r="X299" t="n">
        <v>11.79693603515625</v>
      </c>
      <c r="Y299" t="n">
        <v>0.00026053965</v>
      </c>
      <c r="Z299" t="n">
        <v>0</v>
      </c>
    </row>
    <row r="300">
      <c r="A300" t="inlineStr">
        <is>
          <t>hardx3</t>
        </is>
      </c>
      <c r="B300" t="inlineStr">
        <is>
          <t>repl</t>
        </is>
      </c>
      <c r="C300" t="inlineStr"/>
      <c r="D300" t="inlineStr">
        <is>
          <t>z-ai/glm-5.3-flash</t>
        </is>
      </c>
      <c r="E300" t="n">
        <v>0</v>
      </c>
      <c r="F300" t="n">
        <v>1</v>
      </c>
      <c r="G300" t="inlineStr">
        <is>
          <t>conv-3/t2</t>
        </is>
      </c>
      <c r="H300" t="inlineStr">
        <is>
          <t>multiturn</t>
        </is>
      </c>
      <c r="I300" t="inlineStr">
        <is>
          <t>conv-3</t>
        </is>
      </c>
      <c r="J300" t="n">
        <v>2</v>
      </c>
      <c r="K300" t="n">
        <v>4873</v>
      </c>
      <c r="L300" t="inlineStr">
        <is>
          <t>Has that ownership changed according to any change record? Answer yes or no.</t>
        </is>
      </c>
      <c r="M300" t="inlineStr">
        <is>
          <t>yes</t>
        </is>
      </c>
      <c r="N300" t="inlineStr">
        <is>
          <t>Yes</t>
        </is>
      </c>
      <c r="O300" t="b">
        <v>1</v>
      </c>
      <c r="P300" t="inlineStr">
        <is>
          <t>rule</t>
        </is>
      </c>
      <c r="Q300" t="n">
        <v>3174</v>
      </c>
      <c r="R300" t="n">
        <v>1816</v>
      </c>
      <c r="S300" t="n">
        <v>279</v>
      </c>
      <c r="T300" t="n">
        <v>80</v>
      </c>
      <c r="U300" t="n">
        <v>2624</v>
      </c>
      <c r="V300" t="n">
        <v>2</v>
      </c>
      <c r="W300" t="n">
        <v>1</v>
      </c>
      <c r="X300" t="n">
        <v>13.09989023208618</v>
      </c>
      <c r="Y300" t="n">
        <v>0.00022523928</v>
      </c>
      <c r="Z300" t="n">
        <v>0</v>
      </c>
    </row>
    <row r="301">
      <c r="A301" t="inlineStr">
        <is>
          <t>hardx3</t>
        </is>
      </c>
      <c r="B301" t="inlineStr">
        <is>
          <t>repl</t>
        </is>
      </c>
      <c r="C301" t="inlineStr"/>
      <c r="D301" t="inlineStr">
        <is>
          <t>z-ai/glm-5.3-flash</t>
        </is>
      </c>
      <c r="E301" t="n">
        <v>0</v>
      </c>
      <c r="F301" t="n">
        <v>1</v>
      </c>
      <c r="G301" t="inlineStr">
        <is>
          <t>conv-3/t3</t>
        </is>
      </c>
      <c r="H301" t="inlineStr">
        <is>
          <t>multiturn</t>
        </is>
      </c>
      <c r="I301" t="inlineStr">
        <is>
          <t>conv-3</t>
        </is>
      </c>
      <c r="J301" t="n">
        <v>3</v>
      </c>
      <c r="K301" t="n">
        <v>6759</v>
      </c>
      <c r="L301" t="inlineStr">
        <is>
          <t>Which team owns it now?</t>
        </is>
      </c>
      <c r="M301" t="inlineStr">
        <is>
          <t>Growth</t>
        </is>
      </c>
      <c r="N301" t="inlineStr">
        <is>
          <t>Growth team</t>
        </is>
      </c>
      <c r="O301" t="b">
        <v>1</v>
      </c>
      <c r="P301" t="inlineStr">
        <is>
          <t>rule</t>
        </is>
      </c>
      <c r="Q301" t="n">
        <v>1886</v>
      </c>
      <c r="R301" t="n">
        <v>1886</v>
      </c>
      <c r="S301" t="n">
        <v>102</v>
      </c>
      <c r="T301" t="n">
        <v>43</v>
      </c>
      <c r="U301" t="n">
        <v>1792</v>
      </c>
      <c r="V301" t="n">
        <v>1</v>
      </c>
      <c r="W301" t="n">
        <v>0</v>
      </c>
      <c r="X301" t="n">
        <v>2.641786098480225</v>
      </c>
      <c r="Y301" t="n">
        <v>8.902613999999999e-05</v>
      </c>
      <c r="Z301" t="n">
        <v>0</v>
      </c>
    </row>
    <row r="302">
      <c r="A302" t="inlineStr">
        <is>
          <t>hardx3</t>
        </is>
      </c>
      <c r="B302" t="inlineStr">
        <is>
          <t>repl</t>
        </is>
      </c>
      <c r="C302" t="inlineStr"/>
      <c r="D302" t="inlineStr">
        <is>
          <t>z-ai/glm-5.3-flash</t>
        </is>
      </c>
      <c r="E302" t="n">
        <v>0</v>
      </c>
      <c r="F302" t="n">
        <v>1</v>
      </c>
      <c r="G302" t="inlineStr">
        <is>
          <t>conv-3/t4</t>
        </is>
      </c>
      <c r="H302" t="inlineStr">
        <is>
          <t>multiturn</t>
        </is>
      </c>
      <c r="I302" t="inlineStr">
        <is>
          <t>conv-3</t>
        </is>
      </c>
      <c r="J302" t="n">
        <v>4</v>
      </c>
      <c r="K302" t="n">
        <v>10840</v>
      </c>
      <c r="L302" t="inlineStr">
        <is>
          <t>What Slack channel reaches that team?</t>
        </is>
      </c>
      <c r="M302" t="inlineStr">
        <is>
          <t>#growth-dev</t>
        </is>
      </c>
      <c r="N302" t="inlineStr">
        <is>
          <t>#growth-dev</t>
        </is>
      </c>
      <c r="O302" t="b">
        <v>1</v>
      </c>
      <c r="P302" t="inlineStr">
        <is>
          <t>rule</t>
        </is>
      </c>
      <c r="Q302" t="n">
        <v>4081</v>
      </c>
      <c r="R302" t="n">
        <v>2125</v>
      </c>
      <c r="S302" t="n">
        <v>144</v>
      </c>
      <c r="T302" t="n">
        <v>26</v>
      </c>
      <c r="U302" t="n">
        <v>3776</v>
      </c>
      <c r="V302" t="n">
        <v>2</v>
      </c>
      <c r="W302" t="n">
        <v>1</v>
      </c>
      <c r="X302" t="n">
        <v>5.233597993850708</v>
      </c>
      <c r="Y302" t="n">
        <v>0.00017304147</v>
      </c>
      <c r="Z302" t="n">
        <v>0</v>
      </c>
    </row>
    <row r="303">
      <c r="A303" t="inlineStr">
        <is>
          <t>hardx3</t>
        </is>
      </c>
      <c r="B303" t="inlineStr">
        <is>
          <t>repl</t>
        </is>
      </c>
      <c r="C303" t="inlineStr"/>
      <c r="D303" t="inlineStr">
        <is>
          <t>z-ai/glm-5.3-flash</t>
        </is>
      </c>
      <c r="E303" t="n">
        <v>0</v>
      </c>
      <c r="F303" t="n">
        <v>1</v>
      </c>
      <c r="G303" t="inlineStr">
        <is>
          <t>conv-4/t1</t>
        </is>
      </c>
      <c r="H303" t="inlineStr">
        <is>
          <t>multiturn</t>
        </is>
      </c>
      <c r="I303" t="inlineStr">
        <is>
          <t>conv-4</t>
        </is>
      </c>
      <c r="J303" t="n">
        <v>1</v>
      </c>
      <c r="K303" t="n">
        <v>1784</v>
      </c>
      <c r="L303" t="inlineStr">
        <is>
          <t>What port does the Statement API listen on?</t>
        </is>
      </c>
      <c r="M303" t="n">
        <v>9944</v>
      </c>
      <c r="N303" t="inlineStr">
        <is>
          <t>9944</t>
        </is>
      </c>
      <c r="O303" t="b">
        <v>1</v>
      </c>
      <c r="P303" t="inlineStr">
        <is>
          <t>rule</t>
        </is>
      </c>
      <c r="Q303" t="n">
        <v>1784</v>
      </c>
      <c r="R303" t="n">
        <v>839</v>
      </c>
      <c r="S303" t="n">
        <v>233</v>
      </c>
      <c r="T303" t="n">
        <v>40</v>
      </c>
      <c r="U303" t="n">
        <v>0</v>
      </c>
      <c r="V303" t="n">
        <v>3</v>
      </c>
      <c r="W303" t="n">
        <v>2</v>
      </c>
      <c r="X303" t="n">
        <v>17.03690314292908</v>
      </c>
      <c r="Y303" t="n">
        <v>0.0002876909</v>
      </c>
      <c r="Z303" t="n">
        <v>0</v>
      </c>
    </row>
    <row r="304">
      <c r="A304" t="inlineStr">
        <is>
          <t>hardx3</t>
        </is>
      </c>
      <c r="B304" t="inlineStr">
        <is>
          <t>repl</t>
        </is>
      </c>
      <c r="C304" t="inlineStr"/>
      <c r="D304" t="inlineStr">
        <is>
          <t>z-ai/glm-5.3-flash</t>
        </is>
      </c>
      <c r="E304" t="n">
        <v>0</v>
      </c>
      <c r="F304" t="n">
        <v>1</v>
      </c>
      <c r="G304" t="inlineStr">
        <is>
          <t>conv-4/t2</t>
        </is>
      </c>
      <c r="H304" t="inlineStr">
        <is>
          <t>multiturn</t>
        </is>
      </c>
      <c r="I304" t="inlineStr">
        <is>
          <t>conv-4</t>
        </is>
      </c>
      <c r="J304" t="n">
        <v>2</v>
      </c>
      <c r="K304" t="n">
        <v>3730</v>
      </c>
      <c r="L304" t="inlineStr">
        <is>
          <t>What are its runtime dependencies?</t>
        </is>
      </c>
      <c r="M304" t="inlineStr">
        <is>
          <t>["cdn-core"]</t>
        </is>
      </c>
      <c r="N304" t="inlineStr">
        <is>
          <t>cdn-core</t>
        </is>
      </c>
      <c r="O304" t="b">
        <v>1</v>
      </c>
      <c r="P304" t="inlineStr">
        <is>
          <t>rule</t>
        </is>
      </c>
      <c r="Q304" t="n">
        <v>1946</v>
      </c>
      <c r="R304" t="n">
        <v>1056</v>
      </c>
      <c r="S304" t="n">
        <v>220</v>
      </c>
      <c r="T304" t="n">
        <v>96</v>
      </c>
      <c r="U304" t="n">
        <v>1664</v>
      </c>
      <c r="V304" t="n">
        <v>2</v>
      </c>
      <c r="W304" t="n">
        <v>1</v>
      </c>
      <c r="X304" t="n">
        <v>12.03971028327942</v>
      </c>
      <c r="Y304" t="n">
        <v>0.00015146278</v>
      </c>
      <c r="Z304" t="n">
        <v>0</v>
      </c>
    </row>
    <row r="305">
      <c r="A305" t="inlineStr">
        <is>
          <t>hardx3</t>
        </is>
      </c>
      <c r="B305" t="inlineStr">
        <is>
          <t>repl</t>
        </is>
      </c>
      <c r="C305" t="inlineStr"/>
      <c r="D305" t="inlineStr">
        <is>
          <t>z-ai/glm-5.3-flash</t>
        </is>
      </c>
      <c r="E305" t="n">
        <v>0</v>
      </c>
      <c r="F305" t="n">
        <v>1</v>
      </c>
      <c r="G305" t="inlineStr">
        <is>
          <t>conv-4/t3</t>
        </is>
      </c>
      <c r="H305" t="inlineStr">
        <is>
          <t>multiturn</t>
        </is>
      </c>
      <c r="I305" t="inlineStr">
        <is>
          <t>conv-4</t>
        </is>
      </c>
      <c r="J305" t="n">
        <v>3</v>
      </c>
      <c r="K305" t="n">
        <v>6066</v>
      </c>
      <c r="L305" t="inlineStr">
        <is>
          <t>Which team owns the first listed one, per its service overview?</t>
        </is>
      </c>
      <c r="M305" t="inlineStr">
        <is>
          <t>Data</t>
        </is>
      </c>
      <c r="N305" t="inlineStr">
        <is>
          <t>Data team</t>
        </is>
      </c>
      <c r="O305" t="b">
        <v>1</v>
      </c>
      <c r="P305" t="inlineStr">
        <is>
          <t>rule</t>
        </is>
      </c>
      <c r="Q305" t="n">
        <v>2336</v>
      </c>
      <c r="R305" t="n">
        <v>1230</v>
      </c>
      <c r="S305" t="n">
        <v>226</v>
      </c>
      <c r="T305" t="n">
        <v>116</v>
      </c>
      <c r="U305" t="n">
        <v>2112</v>
      </c>
      <c r="V305" t="n">
        <v>2</v>
      </c>
      <c r="W305" t="n">
        <v>1</v>
      </c>
      <c r="X305" t="n">
        <v>12.52967214584351</v>
      </c>
      <c r="Y305" t="n">
        <v>0.00015726004</v>
      </c>
      <c r="Z305" t="n">
        <v>0</v>
      </c>
    </row>
    <row r="306">
      <c r="A306" t="inlineStr">
        <is>
          <t>hardx3</t>
        </is>
      </c>
      <c r="B306" t="inlineStr">
        <is>
          <t>repl</t>
        </is>
      </c>
      <c r="C306" t="inlineStr"/>
      <c r="D306" t="inlineStr">
        <is>
          <t>z-ai/glm-5.3-flash</t>
        </is>
      </c>
      <c r="E306" t="n">
        <v>0</v>
      </c>
      <c r="F306" t="n">
        <v>1</v>
      </c>
      <c r="G306" t="inlineStr">
        <is>
          <t>conv-4/t4</t>
        </is>
      </c>
      <c r="H306" t="inlineStr">
        <is>
          <t>multiturn</t>
        </is>
      </c>
      <c r="I306" t="inlineStr">
        <is>
          <t>conv-4</t>
        </is>
      </c>
      <c r="J306" t="n">
        <v>4</v>
      </c>
      <c r="K306" t="n">
        <v>8934</v>
      </c>
      <c r="L306" t="inlineStr">
        <is>
          <t>Who is the on-call engineer for that dependency according to its service overview?</t>
        </is>
      </c>
      <c r="M306" t="inlineStr">
        <is>
          <t>Jonas Costa</t>
        </is>
      </c>
      <c r="N306" t="inlineStr">
        <is>
          <t>Jonas Costa</t>
        </is>
      </c>
      <c r="O306" t="b">
        <v>1</v>
      </c>
      <c r="P306" t="inlineStr">
        <is>
          <t>rule</t>
        </is>
      </c>
      <c r="Q306" t="n">
        <v>2868</v>
      </c>
      <c r="R306" t="n">
        <v>1586</v>
      </c>
      <c r="S306" t="n">
        <v>98</v>
      </c>
      <c r="T306" t="n">
        <v>0</v>
      </c>
      <c r="U306" t="n">
        <v>2496</v>
      </c>
      <c r="V306" t="n">
        <v>2</v>
      </c>
      <c r="W306" t="n">
        <v>1</v>
      </c>
      <c r="X306" t="n">
        <v>9.37431001663208</v>
      </c>
      <c r="Y306" t="n">
        <v>0.00013458032</v>
      </c>
      <c r="Z306" t="n">
        <v>0</v>
      </c>
    </row>
    <row r="307">
      <c r="A307" t="inlineStr">
        <is>
          <t>hardx3</t>
        </is>
      </c>
      <c r="B307" t="inlineStr">
        <is>
          <t>repl</t>
        </is>
      </c>
      <c r="C307" t="inlineStr"/>
      <c r="D307" t="inlineStr">
        <is>
          <t>z-ai/glm-5.3-flash</t>
        </is>
      </c>
      <c r="E307" t="n">
        <v>0</v>
      </c>
      <c r="F307" t="n">
        <v>1</v>
      </c>
      <c r="G307" t="inlineStr">
        <is>
          <t>conv-5/t1</t>
        </is>
      </c>
      <c r="H307" t="inlineStr">
        <is>
          <t>multiturn</t>
        </is>
      </c>
      <c r="I307" t="inlineStr">
        <is>
          <t>conv-5</t>
        </is>
      </c>
      <c r="J307" t="n">
        <v>1</v>
      </c>
      <c r="K307" t="n">
        <v>14609</v>
      </c>
      <c r="L307" t="inlineStr">
        <is>
          <t>Which service appears as the primary affected service in the most incident reports? If several are tied, pick the one whose canonical name comes first alphabetically.</t>
        </is>
      </c>
      <c r="M307" t="inlineStr">
        <is>
          <t>payout-engine</t>
        </is>
      </c>
      <c r="N307" t="inlineStr">
        <is>
          <t>payout-engine</t>
        </is>
      </c>
      <c r="O307" t="b">
        <v>1</v>
      </c>
      <c r="P307" t="inlineStr">
        <is>
          <t>rule</t>
        </is>
      </c>
      <c r="Q307" t="n">
        <v>14609</v>
      </c>
      <c r="R307" t="n">
        <v>3089</v>
      </c>
      <c r="S307" t="n">
        <v>1092</v>
      </c>
      <c r="T307" t="n">
        <v>156</v>
      </c>
      <c r="U307" t="n">
        <v>10624</v>
      </c>
      <c r="V307" t="n">
        <v>8</v>
      </c>
      <c r="W307" t="n">
        <v>7</v>
      </c>
      <c r="X307" t="n">
        <v>42.80792355537415</v>
      </c>
      <c r="Y307" t="n">
        <v>0.0013840827</v>
      </c>
      <c r="Z307" t="n">
        <v>0</v>
      </c>
    </row>
    <row r="308">
      <c r="A308" t="inlineStr">
        <is>
          <t>hardx3</t>
        </is>
      </c>
      <c r="B308" t="inlineStr">
        <is>
          <t>repl</t>
        </is>
      </c>
      <c r="C308" t="inlineStr"/>
      <c r="D308" t="inlineStr">
        <is>
          <t>z-ai/glm-5.3-flash</t>
        </is>
      </c>
      <c r="E308" t="n">
        <v>0</v>
      </c>
      <c r="F308" t="n">
        <v>1</v>
      </c>
      <c r="G308" t="inlineStr">
        <is>
          <t>conv-5/t2</t>
        </is>
      </c>
      <c r="H308" t="inlineStr">
        <is>
          <t>multiturn</t>
        </is>
      </c>
      <c r="I308" t="inlineStr">
        <is>
          <t>conv-5</t>
        </is>
      </c>
      <c r="J308" t="n">
        <v>2</v>
      </c>
      <c r="K308" t="n">
        <v>24685</v>
      </c>
      <c r="L308" t="inlineStr">
        <is>
          <t>What is its total incident duration in minutes?</t>
        </is>
      </c>
      <c r="M308" t="n">
        <v>657</v>
      </c>
      <c r="N308" t="inlineStr">
        <is>
          <t>657</t>
        </is>
      </c>
      <c r="O308" t="b">
        <v>1</v>
      </c>
      <c r="P308" t="inlineStr">
        <is>
          <t>rule</t>
        </is>
      </c>
      <c r="Q308" t="n">
        <v>10076</v>
      </c>
      <c r="R308" t="n">
        <v>3526</v>
      </c>
      <c r="S308" t="n">
        <v>529</v>
      </c>
      <c r="T308" t="n">
        <v>240</v>
      </c>
      <c r="U308" t="n">
        <v>9600</v>
      </c>
      <c r="V308" t="n">
        <v>3</v>
      </c>
      <c r="W308" t="n">
        <v>2</v>
      </c>
      <c r="X308" t="n">
        <v>24.43435788154602</v>
      </c>
      <c r="Y308" t="n">
        <v>0.0006238999999999999</v>
      </c>
      <c r="Z308" t="n">
        <v>0</v>
      </c>
    </row>
    <row r="309">
      <c r="A309" t="inlineStr">
        <is>
          <t>hardx3</t>
        </is>
      </c>
      <c r="B309" t="inlineStr">
        <is>
          <t>repl</t>
        </is>
      </c>
      <c r="C309" t="inlineStr"/>
      <c r="D309" t="inlineStr">
        <is>
          <t>z-ai/glm-5.3-flash</t>
        </is>
      </c>
      <c r="E309" t="n">
        <v>0</v>
      </c>
      <c r="F309" t="n">
        <v>1</v>
      </c>
      <c r="G309" t="inlineStr">
        <is>
          <t>conv-5/t3</t>
        </is>
      </c>
      <c r="H309" t="inlineStr">
        <is>
          <t>multiturn</t>
        </is>
      </c>
      <c r="I309" t="inlineStr">
        <is>
          <t>conv-5</t>
        </is>
      </c>
      <c r="J309" t="n">
        <v>3</v>
      </c>
      <c r="K309" t="n">
        <v>32126</v>
      </c>
      <c r="L309" t="inlineStr">
        <is>
          <t>Which region is it deployed in according to its service overview?</t>
        </is>
      </c>
      <c r="M309" t="inlineStr">
        <is>
          <t>us-east-1</t>
        </is>
      </c>
      <c r="N309" t="inlineStr">
        <is>
          <t>us-east-1</t>
        </is>
      </c>
      <c r="O309" t="b">
        <v>1</v>
      </c>
      <c r="P309" t="inlineStr">
        <is>
          <t>rule</t>
        </is>
      </c>
      <c r="Q309" t="n">
        <v>7441</v>
      </c>
      <c r="R309" t="n">
        <v>3839</v>
      </c>
      <c r="S309" t="n">
        <v>87</v>
      </c>
      <c r="T309" t="n">
        <v>42</v>
      </c>
      <c r="U309" t="n">
        <v>7104</v>
      </c>
      <c r="V309" t="n">
        <v>2</v>
      </c>
      <c r="W309" t="n">
        <v>1</v>
      </c>
      <c r="X309" t="n">
        <v>6.408390998840332</v>
      </c>
      <c r="Y309" t="n">
        <v>0.00030717</v>
      </c>
      <c r="Z309" t="n">
        <v>0</v>
      </c>
    </row>
    <row r="310">
      <c r="A310" t="inlineStr">
        <is>
          <t>hardx3</t>
        </is>
      </c>
      <c r="B310" t="inlineStr">
        <is>
          <t>repl</t>
        </is>
      </c>
      <c r="C310" t="inlineStr"/>
      <c r="D310" t="inlineStr">
        <is>
          <t>z-ai/glm-5.3-flash</t>
        </is>
      </c>
      <c r="E310" t="n">
        <v>0</v>
      </c>
      <c r="F310" t="n">
        <v>1</v>
      </c>
      <c r="G310" t="inlineStr">
        <is>
          <t>conv-5/t4</t>
        </is>
      </c>
      <c r="H310" t="inlineStr">
        <is>
          <t>multiturn</t>
        </is>
      </c>
      <c r="I310" t="inlineStr">
        <is>
          <t>conv-5</t>
        </is>
      </c>
      <c r="J310" t="n">
        <v>4</v>
      </c>
      <c r="K310" t="n">
        <v>36006</v>
      </c>
      <c r="L310" t="inlineStr">
        <is>
          <t>And which team owns it according to that overview?</t>
        </is>
      </c>
      <c r="M310" t="inlineStr">
        <is>
          <t>Data</t>
        </is>
      </c>
      <c r="N310" t="inlineStr">
        <is>
          <t>Data</t>
        </is>
      </c>
      <c r="O310" t="b">
        <v>1</v>
      </c>
      <c r="P310" t="inlineStr">
        <is>
          <t>rule</t>
        </is>
      </c>
      <c r="Q310" t="n">
        <v>3880</v>
      </c>
      <c r="R310" t="n">
        <v>3880</v>
      </c>
      <c r="S310" t="n">
        <v>51</v>
      </c>
      <c r="T310" t="n">
        <v>25</v>
      </c>
      <c r="U310" t="n">
        <v>3776</v>
      </c>
      <c r="V310" t="n">
        <v>1</v>
      </c>
      <c r="W310" t="n">
        <v>0</v>
      </c>
      <c r="X310" t="n">
        <v>4.977726936340332</v>
      </c>
      <c r="Y310" t="n">
        <v>0.00015438</v>
      </c>
      <c r="Z310" t="n">
        <v>0</v>
      </c>
    </row>
    <row r="311">
      <c r="A311" t="inlineStr">
        <is>
          <t>hardx3</t>
        </is>
      </c>
      <c r="B311" t="inlineStr">
        <is>
          <t>repl</t>
        </is>
      </c>
      <c r="C311" t="inlineStr"/>
      <c r="D311" t="inlineStr">
        <is>
          <t>z-ai/glm-5.3-flash</t>
        </is>
      </c>
      <c r="E311" t="n">
        <v>0</v>
      </c>
      <c r="F311" t="n">
        <v>1</v>
      </c>
      <c r="G311" t="inlineStr">
        <is>
          <t>distract-0</t>
        </is>
      </c>
      <c r="H311" t="inlineStr">
        <is>
          <t>distractor</t>
        </is>
      </c>
      <c r="L311" t="inlineStr">
        <is>
          <t>How many incident reports have lake-daemon as the primary affected service?</t>
        </is>
      </c>
      <c r="M311" t="n">
        <v>1</v>
      </c>
      <c r="N311" t="inlineStr">
        <is>
          <t>1</t>
        </is>
      </c>
      <c r="O311" t="b">
        <v>1</v>
      </c>
      <c r="P311" t="inlineStr">
        <is>
          <t>rule</t>
        </is>
      </c>
      <c r="Q311" t="n">
        <v>6753</v>
      </c>
      <c r="R311" t="n">
        <v>1781</v>
      </c>
      <c r="S311" t="n">
        <v>1048</v>
      </c>
      <c r="T311" t="n">
        <v>357</v>
      </c>
      <c r="U311" t="n">
        <v>4416</v>
      </c>
      <c r="V311" t="n">
        <v>6</v>
      </c>
      <c r="W311" t="n">
        <v>5</v>
      </c>
      <c r="X311" t="n">
        <v>47.77398014068604</v>
      </c>
      <c r="Y311" t="n">
        <v>0.0007542654699999999</v>
      </c>
      <c r="Z311" t="n">
        <v>0</v>
      </c>
    </row>
    <row r="312">
      <c r="A312" t="inlineStr">
        <is>
          <t>hardx3</t>
        </is>
      </c>
      <c r="B312" t="inlineStr">
        <is>
          <t>repl</t>
        </is>
      </c>
      <c r="C312" t="inlineStr"/>
      <c r="D312" t="inlineStr">
        <is>
          <t>z-ai/glm-5.3-flash</t>
        </is>
      </c>
      <c r="E312" t="n">
        <v>0</v>
      </c>
      <c r="F312" t="n">
        <v>1</v>
      </c>
      <c r="G312" t="inlineStr">
        <is>
          <t>distract-1</t>
        </is>
      </c>
      <c r="H312" t="inlineStr">
        <is>
          <t>distractor</t>
        </is>
      </c>
      <c r="L312" t="inlineStr">
        <is>
          <t>How many incident reports have the Index API as the primary affected service?</t>
        </is>
      </c>
      <c r="M312" t="n">
        <v>0</v>
      </c>
      <c r="N312" t="inlineStr">
        <is>
          <t>0</t>
        </is>
      </c>
      <c r="O312" t="b">
        <v>1</v>
      </c>
      <c r="P312" t="inlineStr">
        <is>
          <t>rule</t>
        </is>
      </c>
      <c r="Q312" t="n">
        <v>4137</v>
      </c>
      <c r="R312" t="n">
        <v>1169</v>
      </c>
      <c r="S312" t="n">
        <v>550</v>
      </c>
      <c r="T312" t="n">
        <v>200</v>
      </c>
      <c r="U312" t="n">
        <v>2560</v>
      </c>
      <c r="V312" t="n">
        <v>5</v>
      </c>
      <c r="W312" t="n">
        <v>5</v>
      </c>
      <c r="X312" t="n">
        <v>33.49023079872131</v>
      </c>
      <c r="Y312" t="n">
        <v>0.00044067415</v>
      </c>
      <c r="Z312" t="n">
        <v>0</v>
      </c>
    </row>
    <row r="313">
      <c r="A313" t="inlineStr">
        <is>
          <t>hardx3</t>
        </is>
      </c>
      <c r="B313" t="inlineStr">
        <is>
          <t>repl</t>
        </is>
      </c>
      <c r="C313" t="inlineStr"/>
      <c r="D313" t="inlineStr">
        <is>
          <t>z-ai/glm-5.3-flash</t>
        </is>
      </c>
      <c r="E313" t="n">
        <v>0</v>
      </c>
      <c r="F313" t="n">
        <v>1</v>
      </c>
      <c r="G313" t="inlineStr">
        <is>
          <t>distract-2</t>
        </is>
      </c>
      <c r="H313" t="inlineStr">
        <is>
          <t>distractor</t>
        </is>
      </c>
      <c r="L313" t="inlineStr">
        <is>
          <t>In how many incident reports is warehouse-core mentioned only as collateral impact rather than as the primary affected service?</t>
        </is>
      </c>
      <c r="M313" t="n">
        <v>1</v>
      </c>
      <c r="N313" t="inlineStr">
        <is>
          <t>1</t>
        </is>
      </c>
      <c r="O313" t="b">
        <v>1</v>
      </c>
      <c r="P313" t="inlineStr">
        <is>
          <t>rule</t>
        </is>
      </c>
      <c r="Q313" t="n">
        <v>3849</v>
      </c>
      <c r="R313" t="n">
        <v>1313</v>
      </c>
      <c r="S313" t="n">
        <v>635</v>
      </c>
      <c r="T313" t="n">
        <v>140</v>
      </c>
      <c r="U313" t="n">
        <v>1600</v>
      </c>
      <c r="V313" t="n">
        <v>5</v>
      </c>
      <c r="W313" t="n">
        <v>4</v>
      </c>
      <c r="X313" t="n">
        <v>30.80936193466187</v>
      </c>
      <c r="Y313" t="n">
        <v>0.00052643465</v>
      </c>
      <c r="Z313" t="n">
        <v>0</v>
      </c>
    </row>
    <row r="314">
      <c r="A314" t="inlineStr">
        <is>
          <t>hardx3</t>
        </is>
      </c>
      <c r="B314" t="inlineStr">
        <is>
          <t>repl</t>
        </is>
      </c>
      <c r="C314" t="inlineStr"/>
      <c r="D314" t="inlineStr">
        <is>
          <t>z-ai/glm-5.3-flash</t>
        </is>
      </c>
      <c r="E314" t="n">
        <v>0</v>
      </c>
      <c r="F314" t="n">
        <v>1</v>
      </c>
      <c r="G314" t="inlineStr">
        <is>
          <t>distract-3</t>
        </is>
      </c>
      <c r="H314" t="inlineStr">
        <is>
          <t>distractor</t>
        </is>
      </c>
      <c r="L314" t="inlineStr">
        <is>
          <t>Which service was the primary affected service in INC-3152?</t>
        </is>
      </c>
      <c r="M314" t="inlineStr">
        <is>
          <t>rollout-daemon</t>
        </is>
      </c>
      <c r="N314" t="inlineStr">
        <is>
          <t>rollout-daemon (the Rollout Platform)</t>
        </is>
      </c>
      <c r="O314" t="b">
        <v>1</v>
      </c>
      <c r="P314" t="inlineStr">
        <is>
          <t>rule</t>
        </is>
      </c>
      <c r="Q314" t="n">
        <v>1851</v>
      </c>
      <c r="R314" t="n">
        <v>801</v>
      </c>
      <c r="S314" t="n">
        <v>308</v>
      </c>
      <c r="T314" t="n">
        <v>96</v>
      </c>
      <c r="U314" t="n">
        <v>640</v>
      </c>
      <c r="V314" t="n">
        <v>3</v>
      </c>
      <c r="W314" t="n">
        <v>2</v>
      </c>
      <c r="X314" t="n">
        <v>18.39291930198669</v>
      </c>
      <c r="Y314" t="n">
        <v>0.00026578265</v>
      </c>
      <c r="Z314" t="n">
        <v>0</v>
      </c>
    </row>
    <row r="315">
      <c r="A315" t="inlineStr">
        <is>
          <t>hardx3</t>
        </is>
      </c>
      <c r="B315" t="inlineStr">
        <is>
          <t>repl</t>
        </is>
      </c>
      <c r="C315" t="inlineStr"/>
      <c r="D315" t="inlineStr">
        <is>
          <t>z-ai/glm-5.3-flash</t>
        </is>
      </c>
      <c r="E315" t="n">
        <v>0</v>
      </c>
      <c r="F315" t="n">
        <v>1</v>
      </c>
      <c r="G315" t="inlineStr">
        <is>
          <t>distract-4</t>
        </is>
      </c>
      <c r="H315" t="inlineStr">
        <is>
          <t>distractor</t>
        </is>
      </c>
      <c r="L315" t="inlineStr">
        <is>
          <t>What is the total duration in minutes of incidents where the Quota Service was the primary affected service (exclude reports where it was only collateral)?</t>
        </is>
      </c>
      <c r="M315" t="n">
        <v>343</v>
      </c>
      <c r="N315" t="inlineStr">
        <is>
          <t>343</t>
        </is>
      </c>
      <c r="O315" t="b">
        <v>1</v>
      </c>
      <c r="P315" t="inlineStr">
        <is>
          <t>rule</t>
        </is>
      </c>
      <c r="Q315" t="n">
        <v>6784</v>
      </c>
      <c r="R315" t="n">
        <v>2369</v>
      </c>
      <c r="S315" t="n">
        <v>761</v>
      </c>
      <c r="T315" t="n">
        <v>204</v>
      </c>
      <c r="U315" t="n">
        <v>3392</v>
      </c>
      <c r="V315" t="n">
        <v>5</v>
      </c>
      <c r="W315" t="n">
        <v>4</v>
      </c>
      <c r="X315" t="n">
        <v>35.69733166694641</v>
      </c>
      <c r="Y315" t="n">
        <v>0.0007423039400000001</v>
      </c>
      <c r="Z315" t="n">
        <v>0</v>
      </c>
    </row>
    <row r="316">
      <c r="A316" t="inlineStr">
        <is>
          <t>hardx3</t>
        </is>
      </c>
      <c r="B316" t="inlineStr">
        <is>
          <t>repl</t>
        </is>
      </c>
      <c r="C316" t="inlineStr"/>
      <c r="D316" t="inlineStr">
        <is>
          <t>z-ai/glm-5.3-flash</t>
        </is>
      </c>
      <c r="E316" t="n">
        <v>0</v>
      </c>
      <c r="F316" t="n">
        <v>1</v>
      </c>
      <c r="G316" t="inlineStr">
        <is>
          <t>distract-5</t>
        </is>
      </c>
      <c r="H316" t="inlineStr">
        <is>
          <t>distractor</t>
        </is>
      </c>
      <c r="L316" t="inlineStr">
        <is>
          <t>Which services were named as collateral impact in incident reports whose root cause was 'network partition'?</t>
        </is>
      </c>
      <c r="M316" t="inlineStr">
        <is>
          <t>["oauth-service", "orders-daemon", "ranker-api"]</t>
        </is>
      </c>
      <c r="N316" t="inlineStr">
        <is>
          <t>ranker-api, orders-daemon</t>
        </is>
      </c>
      <c r="O316" t="b">
        <v>0</v>
      </c>
      <c r="P316" t="inlineStr">
        <is>
          <t>rule</t>
        </is>
      </c>
      <c r="Q316" t="n">
        <v>13844</v>
      </c>
      <c r="R316" t="n">
        <v>2839</v>
      </c>
      <c r="S316" t="n">
        <v>1492</v>
      </c>
      <c r="T316" t="n">
        <v>681</v>
      </c>
      <c r="U316" t="n">
        <v>9792</v>
      </c>
      <c r="V316" t="n">
        <v>8</v>
      </c>
      <c r="W316" t="n">
        <v>7</v>
      </c>
      <c r="X316" t="n">
        <v>58.38343501091003</v>
      </c>
      <c r="Y316" t="n">
        <v>0.00123402244</v>
      </c>
      <c r="Z316" t="n">
        <v>0</v>
      </c>
    </row>
    <row r="317">
      <c r="A317" t="inlineStr">
        <is>
          <t>hardx3</t>
        </is>
      </c>
      <c r="B317" t="inlineStr">
        <is>
          <t>repl</t>
        </is>
      </c>
      <c r="C317" t="inlineStr"/>
      <c r="D317" t="inlineStr">
        <is>
          <t>z-ai/glm-5.3-flash</t>
        </is>
      </c>
      <c r="E317" t="n">
        <v>0</v>
      </c>
      <c r="F317" t="n">
        <v>1</v>
      </c>
      <c r="G317" t="inlineStr">
        <is>
          <t>neg-0</t>
        </is>
      </c>
      <c r="H317" t="inlineStr">
        <is>
          <t>negation</t>
        </is>
      </c>
      <c r="L317" t="inlineStr">
        <is>
          <t>Which services owned by the Search team (per the service overviews) have never been the primary affected service in any incident report?</t>
        </is>
      </c>
      <c r="M317" t="inlineStr">
        <is>
          <t>["auth-worker"]</t>
        </is>
      </c>
      <c r="N317" t="inlineStr">
        <is>
          <t>auth-worker</t>
        </is>
      </c>
      <c r="O317" t="b">
        <v>1</v>
      </c>
      <c r="P317" t="inlineStr">
        <is>
          <t>rule</t>
        </is>
      </c>
      <c r="Q317" t="n">
        <v>27679</v>
      </c>
      <c r="R317" t="n">
        <v>4111</v>
      </c>
      <c r="S317" t="n">
        <v>2143</v>
      </c>
      <c r="T317" t="n">
        <v>201</v>
      </c>
      <c r="U317" t="n">
        <v>19072</v>
      </c>
      <c r="V317" t="n">
        <v>12</v>
      </c>
      <c r="W317" t="n">
        <v>11</v>
      </c>
      <c r="X317" t="n">
        <v>76.31788659095764</v>
      </c>
      <c r="Y317" t="n">
        <v>0.00219809779</v>
      </c>
      <c r="Z317" t="n">
        <v>0</v>
      </c>
    </row>
    <row r="318">
      <c r="A318" t="inlineStr">
        <is>
          <t>hardx3</t>
        </is>
      </c>
      <c r="B318" t="inlineStr">
        <is>
          <t>repl</t>
        </is>
      </c>
      <c r="C318" t="inlineStr"/>
      <c r="D318" t="inlineStr">
        <is>
          <t>z-ai/glm-5.3-flash</t>
        </is>
      </c>
      <c r="E318" t="n">
        <v>0</v>
      </c>
      <c r="F318" t="n">
        <v>1</v>
      </c>
      <c r="G318" t="inlineStr">
        <is>
          <t>neg-1</t>
        </is>
      </c>
      <c r="H318" t="inlineStr">
        <is>
          <t>negation</t>
        </is>
      </c>
      <c r="L318" t="inlineStr">
        <is>
          <t>Per the service overviews, which teams own no services written in Java?</t>
        </is>
      </c>
      <c r="M318" t="inlineStr">
        <is>
          <t>["Growth"]</t>
        </is>
      </c>
      <c r="N318" t="inlineStr">
        <is>
          <t>Growth</t>
        </is>
      </c>
      <c r="O318" t="b">
        <v>1</v>
      </c>
      <c r="P318" t="inlineStr">
        <is>
          <t>rule</t>
        </is>
      </c>
      <c r="Q318" t="n">
        <v>16097</v>
      </c>
      <c r="R318" t="n">
        <v>4010</v>
      </c>
      <c r="S318" t="n">
        <v>1572</v>
      </c>
      <c r="T318" t="n">
        <v>108</v>
      </c>
      <c r="U318" t="n">
        <v>11904</v>
      </c>
      <c r="V318" t="n">
        <v>8</v>
      </c>
      <c r="W318" t="n">
        <v>7</v>
      </c>
      <c r="X318" t="n">
        <v>56.24286556243896</v>
      </c>
      <c r="Y318" t="n">
        <v>0.00174675665</v>
      </c>
      <c r="Z318" t="n">
        <v>0</v>
      </c>
    </row>
    <row r="319">
      <c r="A319" t="inlineStr">
        <is>
          <t>hardx3</t>
        </is>
      </c>
      <c r="B319" t="inlineStr">
        <is>
          <t>repl</t>
        </is>
      </c>
      <c r="C319" t="inlineStr"/>
      <c r="D319" t="inlineStr">
        <is>
          <t>z-ai/glm-5.3-flash</t>
        </is>
      </c>
      <c r="E319" t="n">
        <v>0</v>
      </c>
      <c r="F319" t="n">
        <v>1</v>
      </c>
      <c r="G319" t="inlineStr">
        <is>
          <t>neg-2</t>
        </is>
      </c>
      <c r="H319" t="inlineStr">
        <is>
          <t>negation</t>
        </is>
      </c>
      <c r="L319" t="inlineStr">
        <is>
          <t>How many services are not a runtime dependency of any other service?</t>
        </is>
      </c>
      <c r="M319" t="n">
        <v>16</v>
      </c>
      <c r="N319" t="inlineStr">
        <is>
          <t>17</t>
        </is>
      </c>
      <c r="O319" t="b">
        <v>0</v>
      </c>
      <c r="P319" t="inlineStr">
        <is>
          <t>rule</t>
        </is>
      </c>
      <c r="Q319" t="n">
        <v>22632</v>
      </c>
      <c r="R319" t="n">
        <v>3842</v>
      </c>
      <c r="S319" t="n">
        <v>1455</v>
      </c>
      <c r="T319" t="n">
        <v>119</v>
      </c>
      <c r="U319" t="n">
        <v>18496</v>
      </c>
      <c r="V319" t="n">
        <v>9</v>
      </c>
      <c r="W319" t="n">
        <v>9</v>
      </c>
      <c r="X319" t="n">
        <v>78.82216143608093</v>
      </c>
      <c r="Y319" t="n">
        <v>0.00144646702</v>
      </c>
      <c r="Z319" t="n">
        <v>0</v>
      </c>
    </row>
    <row r="320">
      <c r="A320" t="inlineStr">
        <is>
          <t>hardx3</t>
        </is>
      </c>
      <c r="B320" t="inlineStr">
        <is>
          <t>repl</t>
        </is>
      </c>
      <c r="C320" t="inlineStr"/>
      <c r="D320" t="inlineStr">
        <is>
          <t>z-ai/glm-5.3-flash</t>
        </is>
      </c>
      <c r="E320" t="n">
        <v>0</v>
      </c>
      <c r="F320" t="n">
        <v>1</v>
      </c>
      <c r="G320" t="inlineStr">
        <is>
          <t>neg-3</t>
        </is>
      </c>
      <c r="H320" t="inlineStr">
        <is>
          <t>negation</t>
        </is>
      </c>
      <c r="L320" t="inlineStr">
        <is>
          <t>Which services use DynamoDB as their primary datastore but have never appeared as the primary affected service in an incident report?</t>
        </is>
      </c>
      <c r="M320" t="inlineStr">
        <is>
          <t>["autocomplete-svc", "pricing-engine", "tax-svc"]</t>
        </is>
      </c>
      <c r="N320" t="inlineStr">
        <is>
          <t>tax-svc, pricing-engine, autocomplete-svc</t>
        </is>
      </c>
      <c r="O320" t="b">
        <v>1</v>
      </c>
      <c r="P320" t="inlineStr">
        <is>
          <t>rule</t>
        </is>
      </c>
      <c r="Q320" t="n">
        <v>23800</v>
      </c>
      <c r="R320" t="n">
        <v>4645</v>
      </c>
      <c r="S320" t="n">
        <v>2721</v>
      </c>
      <c r="T320" t="n">
        <v>988</v>
      </c>
      <c r="U320" t="n">
        <v>19328</v>
      </c>
      <c r="V320" t="n">
        <v>8</v>
      </c>
      <c r="W320" t="n">
        <v>9</v>
      </c>
      <c r="X320" t="n">
        <v>75.14908838272095</v>
      </c>
      <c r="Y320" t="n">
        <v>0.00261114</v>
      </c>
      <c r="Z320" t="n">
        <v>0</v>
      </c>
    </row>
    <row r="321">
      <c r="A321" t="inlineStr">
        <is>
          <t>hardx3</t>
        </is>
      </c>
      <c r="B321" t="inlineStr">
        <is>
          <t>repl</t>
        </is>
      </c>
      <c r="C321" t="inlineStr"/>
      <c r="D321" t="inlineStr">
        <is>
          <t>z-ai/glm-5.3-flash</t>
        </is>
      </c>
      <c r="E321" t="n">
        <v>0</v>
      </c>
      <c r="F321" t="n">
        <v>1</v>
      </c>
      <c r="G321" t="inlineStr">
        <is>
          <t>neg-4</t>
        </is>
      </c>
      <c r="H321" t="inlineStr">
        <is>
          <t>negation</t>
        </is>
      </c>
      <c r="L321" t="inlineStr">
        <is>
          <t>How many services have an approved architecture decision to migrate datastore but no incident report as the primary affected service?</t>
        </is>
      </c>
      <c r="M321" t="n">
        <v>13</v>
      </c>
      <c r="N321" t="inlineStr">
        <is>
          <t>13</t>
        </is>
      </c>
      <c r="O321" t="b">
        <v>1</v>
      </c>
      <c r="P321" t="inlineStr">
        <is>
          <t>rule</t>
        </is>
      </c>
      <c r="Q321" t="n">
        <v>28946</v>
      </c>
      <c r="R321" t="n">
        <v>4046</v>
      </c>
      <c r="S321" t="n">
        <v>2755</v>
      </c>
      <c r="T321" t="n">
        <v>853</v>
      </c>
      <c r="U321" t="n">
        <v>18240</v>
      </c>
      <c r="V321" t="n">
        <v>12</v>
      </c>
      <c r="W321" t="n">
        <v>11</v>
      </c>
      <c r="X321" t="n">
        <v>77.19001650810242</v>
      </c>
      <c r="Y321" t="n">
        <v>0.00848902835</v>
      </c>
      <c r="Z321" t="n">
        <v>0</v>
      </c>
    </row>
    <row r="322">
      <c r="A322" t="inlineStr">
        <is>
          <t>hardx3</t>
        </is>
      </c>
      <c r="B322" t="inlineStr">
        <is>
          <t>repl</t>
        </is>
      </c>
      <c r="C322" t="inlineStr"/>
      <c r="D322" t="inlineStr">
        <is>
          <t>z-ai/glm-5.3-flash</t>
        </is>
      </c>
      <c r="E322" t="n">
        <v>0</v>
      </c>
      <c r="F322" t="n">
        <v>1</v>
      </c>
      <c r="G322" t="inlineStr">
        <is>
          <t>neg-5</t>
        </is>
      </c>
      <c r="H322" t="inlineStr">
        <is>
          <t>negation</t>
        </is>
      </c>
      <c r="L322" t="inlineStr">
        <is>
          <t>Which services deployed in us-east-1 have no designated on-call engineer according to their service overview?</t>
        </is>
      </c>
      <c r="M322" t="inlineStr">
        <is>
          <t>["batch-service", "campaign-core", "report-core", "statement-engine"]</t>
        </is>
      </c>
      <c r="N322" t="inlineStr">
        <is>
          <t>report-core, statement-engine, batch-service, campaign-core</t>
        </is>
      </c>
      <c r="O322" t="b">
        <v>1</v>
      </c>
      <c r="P322" t="inlineStr">
        <is>
          <t>rule</t>
        </is>
      </c>
      <c r="Q322" t="n">
        <v>14141</v>
      </c>
      <c r="R322" t="n">
        <v>2963</v>
      </c>
      <c r="S322" t="n">
        <v>1566</v>
      </c>
      <c r="T322" t="n">
        <v>458</v>
      </c>
      <c r="U322" t="n">
        <v>9984</v>
      </c>
      <c r="V322" t="n">
        <v>9</v>
      </c>
      <c r="W322" t="n">
        <v>8</v>
      </c>
      <c r="X322" t="n">
        <v>72.42890214920044</v>
      </c>
      <c r="Y322" t="n">
        <v>0.00168482723</v>
      </c>
      <c r="Z322" t="n">
        <v>0</v>
      </c>
    </row>
    <row r="323">
      <c r="A323" t="inlineStr">
        <is>
          <t>hardx3</t>
        </is>
      </c>
      <c r="B323" t="inlineStr">
        <is>
          <t>repl</t>
        </is>
      </c>
      <c r="C323" t="inlineStr"/>
      <c r="D323" t="inlineStr">
        <is>
          <t>z-ai/glm-5.3-flash</t>
        </is>
      </c>
      <c r="E323" t="n">
        <v>0</v>
      </c>
      <c r="F323" t="n">
        <v>1</v>
      </c>
      <c r="G323" t="inlineStr">
        <is>
          <t>num-0</t>
        </is>
      </c>
      <c r="H323" t="inlineStr">
        <is>
          <t>numeric</t>
        </is>
      </c>
      <c r="L323" t="inlineStr">
        <is>
          <t>What is the average duration in minutes of SEV2 incidents, rounded to the nearest whole minute?</t>
        </is>
      </c>
      <c r="M323" t="n">
        <v>120</v>
      </c>
      <c r="N323" t="inlineStr">
        <is>
          <t>120</t>
        </is>
      </c>
      <c r="O323" t="b">
        <v>1</v>
      </c>
      <c r="P323" t="inlineStr">
        <is>
          <t>rule</t>
        </is>
      </c>
      <c r="Q323" t="n">
        <v>2029</v>
      </c>
      <c r="R323" t="n">
        <v>927</v>
      </c>
      <c r="S323" t="n">
        <v>455</v>
      </c>
      <c r="T323" t="n">
        <v>95</v>
      </c>
      <c r="U323" t="n">
        <v>704</v>
      </c>
      <c r="V323" t="n">
        <v>3</v>
      </c>
      <c r="W323" t="n">
        <v>2</v>
      </c>
      <c r="X323" t="n">
        <v>19.86124849319458</v>
      </c>
      <c r="Y323" t="n">
        <v>0.00033508013</v>
      </c>
      <c r="Z323" t="n">
        <v>0</v>
      </c>
    </row>
    <row r="324">
      <c r="A324" t="inlineStr">
        <is>
          <t>hardx3</t>
        </is>
      </c>
      <c r="B324" t="inlineStr">
        <is>
          <t>repl</t>
        </is>
      </c>
      <c r="C324" t="inlineStr"/>
      <c r="D324" t="inlineStr">
        <is>
          <t>z-ai/glm-5.3-flash</t>
        </is>
      </c>
      <c r="E324" t="n">
        <v>0</v>
      </c>
      <c r="F324" t="n">
        <v>1</v>
      </c>
      <c r="G324" t="inlineStr">
        <is>
          <t>num-1</t>
        </is>
      </c>
      <c r="H324" t="inlineStr">
        <is>
          <t>numeric</t>
        </is>
      </c>
      <c r="L324" t="inlineStr">
        <is>
          <t>Which region has the largest total number of replicas across the services deployed there (per the service overviews)?</t>
        </is>
      </c>
      <c r="M324" t="inlineStr">
        <is>
          <t>us-east-1</t>
        </is>
      </c>
      <c r="N324" t="inlineStr">
        <is>
          <t>us-east-1 (423 replicas, the highest regional total)</t>
        </is>
      </c>
      <c r="O324" t="b">
        <v>1</v>
      </c>
      <c r="P324" t="inlineStr">
        <is>
          <t>rule</t>
        </is>
      </c>
      <c r="Q324" t="n">
        <v>5664</v>
      </c>
      <c r="R324" t="n">
        <v>1517</v>
      </c>
      <c r="S324" t="n">
        <v>790</v>
      </c>
      <c r="T324" t="n">
        <v>68</v>
      </c>
      <c r="U324" t="n">
        <v>3136</v>
      </c>
      <c r="V324" t="n">
        <v>6</v>
      </c>
      <c r="W324" t="n">
        <v>5</v>
      </c>
      <c r="X324" t="n">
        <v>42.10548686981201</v>
      </c>
      <c r="Y324" t="n">
        <v>0.00065034172</v>
      </c>
      <c r="Z324" t="n">
        <v>0</v>
      </c>
    </row>
    <row r="325">
      <c r="A325" t="inlineStr">
        <is>
          <t>hardx3</t>
        </is>
      </c>
      <c r="B325" t="inlineStr">
        <is>
          <t>repl</t>
        </is>
      </c>
      <c r="C325" t="inlineStr"/>
      <c r="D325" t="inlineStr">
        <is>
          <t>z-ai/glm-5.3-flash</t>
        </is>
      </c>
      <c r="E325" t="n">
        <v>0</v>
      </c>
      <c r="F325" t="n">
        <v>1</v>
      </c>
      <c r="G325" t="inlineStr">
        <is>
          <t>num-2</t>
        </is>
      </c>
      <c r="H325" t="inlineStr">
        <is>
          <t>numeric</t>
        </is>
      </c>
      <c r="L325" t="inlineStr">
        <is>
          <t>Per the service overviews, how many more incident reports affected services owned by the Search team than services owned by the Payments team?</t>
        </is>
      </c>
      <c r="M325" t="n">
        <v>15</v>
      </c>
      <c r="N325" t="inlineStr">
        <is>
          <t>1"), the pipeline must have returned Search: 9, Payments: 8.
So: the alias-aware count found 9 incidents affecting Search-owned services (the original 8 plus INC-2284 with "Warehouse API" alias → warehouse-core, or similar) and 8 for Payments, difference = 1.
The final answer was 1. Based on the f</t>
        </is>
      </c>
      <c r="O325" t="b">
        <v>0</v>
      </c>
      <c r="P325" t="inlineStr">
        <is>
          <t>rule</t>
        </is>
      </c>
      <c r="Q325" t="n">
        <v>27461</v>
      </c>
      <c r="R325" t="n">
        <v>4711</v>
      </c>
      <c r="S325" t="n">
        <v>129409</v>
      </c>
      <c r="T325" t="n">
        <v>90</v>
      </c>
      <c r="U325" t="n">
        <v>18624</v>
      </c>
      <c r="V325" t="n">
        <v>12</v>
      </c>
      <c r="W325" t="n">
        <v>11</v>
      </c>
      <c r="X325" t="n">
        <v>1011.57803440094</v>
      </c>
      <c r="Y325" t="n">
        <v>0.04987498873</v>
      </c>
      <c r="Z325" t="n">
        <v>0</v>
      </c>
    </row>
    <row r="326">
      <c r="A326" t="inlineStr">
        <is>
          <t>hardx3</t>
        </is>
      </c>
      <c r="B326" t="inlineStr">
        <is>
          <t>repl</t>
        </is>
      </c>
      <c r="C326" t="inlineStr"/>
      <c r="D326" t="inlineStr">
        <is>
          <t>z-ai/glm-5.3-flash</t>
        </is>
      </c>
      <c r="E326" t="n">
        <v>0</v>
      </c>
      <c r="F326" t="n">
        <v>1</v>
      </c>
      <c r="G326" t="inlineStr">
        <is>
          <t>num-3</t>
        </is>
      </c>
      <c r="H326" t="inlineStr">
        <is>
          <t>numeric</t>
        </is>
      </c>
      <c r="L326" t="inlineStr">
        <is>
          <t>Which service is listed as a runtime dependency by the largest number of other services?</t>
        </is>
      </c>
      <c r="M326" t="inlineStr">
        <is>
          <t>thumbnail-svc</t>
        </is>
      </c>
      <c r="N326" t="inlineStr">
        <is>
          <t>thumbnail-svc</t>
        </is>
      </c>
      <c r="O326" t="b">
        <v>1</v>
      </c>
      <c r="P326" t="inlineStr">
        <is>
          <t>rule</t>
        </is>
      </c>
      <c r="Q326" t="n">
        <v>2816</v>
      </c>
      <c r="R326" t="n">
        <v>966</v>
      </c>
      <c r="S326" t="n">
        <v>466</v>
      </c>
      <c r="T326" t="n">
        <v>151</v>
      </c>
      <c r="U326" t="n">
        <v>640</v>
      </c>
      <c r="V326" t="n">
        <v>4</v>
      </c>
      <c r="W326" t="n">
        <v>3</v>
      </c>
      <c r="X326" t="n">
        <v>7.444866895675659</v>
      </c>
      <c r="Y326" t="n">
        <v>0.00034716</v>
      </c>
      <c r="Z326" t="n">
        <v>0</v>
      </c>
    </row>
    <row r="327">
      <c r="A327" t="inlineStr">
        <is>
          <t>hardx3</t>
        </is>
      </c>
      <c r="B327" t="inlineStr">
        <is>
          <t>repl</t>
        </is>
      </c>
      <c r="C327" t="inlineStr"/>
      <c r="D327" t="inlineStr">
        <is>
          <t>z-ai/glm-5.3-flash</t>
        </is>
      </c>
      <c r="E327" t="n">
        <v>0</v>
      </c>
      <c r="F327" t="n">
        <v>1</v>
      </c>
      <c r="G327" t="inlineStr">
        <is>
          <t>num-4</t>
        </is>
      </c>
      <c r="H327" t="inlineStr">
        <is>
          <t>numeric</t>
        </is>
      </c>
      <c r="L327" t="inlineStr">
        <is>
          <t>What is the duration in minutes of the longest single incident affecting a service whose primary datastore is Redis?</t>
        </is>
      </c>
      <c r="M327" t="n">
        <v>234</v>
      </c>
      <c r="N327" t="inlineStr">
        <is>
          <t>228</t>
        </is>
      </c>
      <c r="O327" t="b">
        <v>0</v>
      </c>
      <c r="P327" t="inlineStr">
        <is>
          <t>rule</t>
        </is>
      </c>
      <c r="Q327" t="n">
        <v>9271</v>
      </c>
      <c r="R327" t="n">
        <v>2593</v>
      </c>
      <c r="S327" t="n">
        <v>1232</v>
      </c>
      <c r="T327" t="n">
        <v>308</v>
      </c>
      <c r="U327" t="n">
        <v>6144</v>
      </c>
      <c r="V327" t="n">
        <v>6</v>
      </c>
      <c r="W327" t="n">
        <v>5</v>
      </c>
      <c r="X327" t="n">
        <v>44.71244192123413</v>
      </c>
      <c r="Y327" t="n">
        <v>0.00095075813</v>
      </c>
      <c r="Z327" t="n">
        <v>0</v>
      </c>
    </row>
    <row r="328">
      <c r="A328" t="inlineStr">
        <is>
          <t>hardx3</t>
        </is>
      </c>
      <c r="B328" t="inlineStr">
        <is>
          <t>repl</t>
        </is>
      </c>
      <c r="C328" t="inlineStr"/>
      <c r="D328" t="inlineStr">
        <is>
          <t>z-ai/glm-5.3-flash</t>
        </is>
      </c>
      <c r="E328" t="n">
        <v>0</v>
      </c>
      <c r="F328" t="n">
        <v>1</v>
      </c>
      <c r="G328" t="inlineStr">
        <is>
          <t>num-5</t>
        </is>
      </c>
      <c r="H328" t="inlineStr">
        <is>
          <t>numeric</t>
        </is>
      </c>
      <c r="L328" t="inlineStr">
        <is>
          <t>What is the combined replica count of all services owned by the Platform team (per the service overviews)?</t>
        </is>
      </c>
      <c r="M328" t="n">
        <v>168</v>
      </c>
      <c r="N328" t="inlineStr">
        <is>
          <t>97</t>
        </is>
      </c>
      <c r="O328" t="b">
        <v>0</v>
      </c>
      <c r="P328" t="inlineStr">
        <is>
          <t>rule</t>
        </is>
      </c>
      <c r="Q328" t="n">
        <v>11882</v>
      </c>
      <c r="R328" t="n">
        <v>2773</v>
      </c>
      <c r="S328" t="n">
        <v>1137</v>
      </c>
      <c r="T328" t="n">
        <v>254</v>
      </c>
      <c r="U328" t="n">
        <v>8512</v>
      </c>
      <c r="V328" t="n">
        <v>7</v>
      </c>
      <c r="W328" t="n">
        <v>6</v>
      </c>
      <c r="X328" t="n">
        <v>51.24268984794617</v>
      </c>
      <c r="Y328" t="n">
        <v>0.0009956906400000001</v>
      </c>
      <c r="Z328" t="n">
        <v>0</v>
      </c>
    </row>
    <row r="329">
      <c r="A329" t="inlineStr">
        <is>
          <t>hardx3</t>
        </is>
      </c>
      <c r="B329" t="inlineStr">
        <is>
          <t>repl</t>
        </is>
      </c>
      <c r="C329" t="inlineStr"/>
      <c r="D329" t="inlineStr">
        <is>
          <t>z-ai/glm-5.3-flash</t>
        </is>
      </c>
      <c r="E329" t="n">
        <v>0</v>
      </c>
      <c r="F329" t="n">
        <v>1</v>
      </c>
      <c r="G329" t="inlineStr">
        <is>
          <t>prose-0</t>
        </is>
      </c>
      <c r="H329" t="inlineStr">
        <is>
          <t>prose</t>
        </is>
      </c>
      <c r="L329" t="inlineStr">
        <is>
          <t>In INC-2493, at what time (HH:MM) does the timeline record 'mitigation started'?</t>
        </is>
      </c>
      <c r="M329" t="inlineStr">
        <is>
          <t>22:35</t>
        </is>
      </c>
      <c r="N329" t="inlineStr">
        <is>
          <t>22:35</t>
        </is>
      </c>
      <c r="O329" t="b">
        <v>1</v>
      </c>
      <c r="P329" t="inlineStr">
        <is>
          <t>rule</t>
        </is>
      </c>
      <c r="Q329" t="n">
        <v>1080</v>
      </c>
      <c r="R329" t="n">
        <v>681</v>
      </c>
      <c r="S329" t="n">
        <v>171</v>
      </c>
      <c r="T329" t="n">
        <v>36</v>
      </c>
      <c r="U329" t="n">
        <v>704</v>
      </c>
      <c r="V329" t="n">
        <v>2</v>
      </c>
      <c r="W329" t="n">
        <v>1</v>
      </c>
      <c r="X329" t="n">
        <v>10.45498204231262</v>
      </c>
      <c r="Y329" t="n">
        <v>0.00016302</v>
      </c>
      <c r="Z329" t="n">
        <v>0</v>
      </c>
    </row>
    <row r="330">
      <c r="A330" t="inlineStr">
        <is>
          <t>hardx3</t>
        </is>
      </c>
      <c r="B330" t="inlineStr">
        <is>
          <t>repl</t>
        </is>
      </c>
      <c r="C330" t="inlineStr"/>
      <c r="D330" t="inlineStr">
        <is>
          <t>z-ai/glm-5.3-flash</t>
        </is>
      </c>
      <c r="E330" t="n">
        <v>0</v>
      </c>
      <c r="F330" t="n">
        <v>1</v>
      </c>
      <c r="G330" t="inlineStr">
        <is>
          <t>prose-1</t>
        </is>
      </c>
      <c r="H330" t="inlineStr">
        <is>
          <t>prose</t>
        </is>
      </c>
      <c r="L330" t="inlineStr">
        <is>
          <t>In INC-2968, at what time (HH:MM) does the timeline record 'on-call acknowledged'?</t>
        </is>
      </c>
      <c r="M330" t="inlineStr">
        <is>
          <t>08:59</t>
        </is>
      </c>
      <c r="N330" t="inlineStr">
        <is>
          <t>08:59</t>
        </is>
      </c>
      <c r="O330" t="b">
        <v>1</v>
      </c>
      <c r="P330" t="inlineStr">
        <is>
          <t>rule</t>
        </is>
      </c>
      <c r="Q330" t="n">
        <v>1451</v>
      </c>
      <c r="R330" t="n">
        <v>566</v>
      </c>
      <c r="S330" t="n">
        <v>210</v>
      </c>
      <c r="T330" t="n">
        <v>41</v>
      </c>
      <c r="U330" t="n">
        <v>0</v>
      </c>
      <c r="V330" t="n">
        <v>3</v>
      </c>
      <c r="W330" t="n">
        <v>2</v>
      </c>
      <c r="X330" t="n">
        <v>21.05088520050049</v>
      </c>
      <c r="Y330" t="n">
        <v>0.00024166485</v>
      </c>
      <c r="Z330" t="n">
        <v>0</v>
      </c>
    </row>
    <row r="331">
      <c r="A331" t="inlineStr">
        <is>
          <t>hardx3</t>
        </is>
      </c>
      <c r="B331" t="inlineStr">
        <is>
          <t>repl</t>
        </is>
      </c>
      <c r="C331" t="inlineStr"/>
      <c r="D331" t="inlineStr">
        <is>
          <t>z-ai/glm-5.3-flash</t>
        </is>
      </c>
      <c r="E331" t="n">
        <v>0</v>
      </c>
      <c r="F331" t="n">
        <v>1</v>
      </c>
      <c r="G331" t="inlineStr">
        <is>
          <t>prose-2</t>
        </is>
      </c>
      <c r="H331" t="inlineStr">
        <is>
          <t>prose</t>
        </is>
      </c>
      <c r="L331" t="inlineStr">
        <is>
          <t>In INC-2437, how many minutes passed between the alert firing and the fix being deployed?</t>
        </is>
      </c>
      <c r="M331" t="n">
        <v>69</v>
      </c>
      <c r="N331" t="inlineStr">
        <is>
          <t>69</t>
        </is>
      </c>
      <c r="O331" t="b">
        <v>1</v>
      </c>
      <c r="P331" t="inlineStr">
        <is>
          <t>rule</t>
        </is>
      </c>
      <c r="Q331" t="n">
        <v>1059</v>
      </c>
      <c r="R331" t="n">
        <v>664</v>
      </c>
      <c r="S331" t="n">
        <v>191</v>
      </c>
      <c r="T331" t="n">
        <v>67</v>
      </c>
      <c r="U331" t="n">
        <v>320</v>
      </c>
      <c r="V331" t="n">
        <v>2</v>
      </c>
      <c r="W331" t="n">
        <v>1</v>
      </c>
      <c r="X331" t="n">
        <v>14.74981713294983</v>
      </c>
      <c r="Y331" t="n">
        <v>0.00018752425</v>
      </c>
      <c r="Z331" t="n">
        <v>0</v>
      </c>
    </row>
    <row r="332">
      <c r="A332" t="inlineStr">
        <is>
          <t>hardx3</t>
        </is>
      </c>
      <c r="B332" t="inlineStr">
        <is>
          <t>repl</t>
        </is>
      </c>
      <c r="C332" t="inlineStr"/>
      <c r="D332" t="inlineStr">
        <is>
          <t>z-ai/glm-5.3-flash</t>
        </is>
      </c>
      <c r="E332" t="n">
        <v>0</v>
      </c>
      <c r="F332" t="n">
        <v>1</v>
      </c>
      <c r="G332" t="inlineStr">
        <is>
          <t>prose-3</t>
        </is>
      </c>
      <c r="H332" t="inlineStr">
        <is>
          <t>prose</t>
        </is>
      </c>
      <c r="L332" t="inlineStr">
        <is>
          <t>On which weekday does the Data team hold its weekly planning?</t>
        </is>
      </c>
      <c r="M332" t="inlineStr">
        <is>
          <t>Tuesday</t>
        </is>
      </c>
      <c r="N332" t="inlineStr">
        <is>
          <t>Tuesday</t>
        </is>
      </c>
      <c r="O332" t="b">
        <v>1</v>
      </c>
      <c r="P332" t="inlineStr">
        <is>
          <t>rule</t>
        </is>
      </c>
      <c r="Q332" t="n">
        <v>896</v>
      </c>
      <c r="R332" t="n">
        <v>510</v>
      </c>
      <c r="S332" t="n">
        <v>106</v>
      </c>
      <c r="T332" t="n">
        <v>33</v>
      </c>
      <c r="U332" t="n">
        <v>0</v>
      </c>
      <c r="V332" t="n">
        <v>2</v>
      </c>
      <c r="W332" t="n">
        <v>1</v>
      </c>
      <c r="X332" t="n">
        <v>12.54394507408142</v>
      </c>
      <c r="Y332" t="n">
        <v>0.0001403626</v>
      </c>
      <c r="Z332" t="n">
        <v>0</v>
      </c>
    </row>
    <row r="333">
      <c r="A333" t="inlineStr">
        <is>
          <t>hardx3</t>
        </is>
      </c>
      <c r="B333" t="inlineStr">
        <is>
          <t>repl</t>
        </is>
      </c>
      <c r="C333" t="inlineStr"/>
      <c r="D333" t="inlineStr">
        <is>
          <t>z-ai/glm-5.3-flash</t>
        </is>
      </c>
      <c r="E333" t="n">
        <v>0</v>
      </c>
      <c r="F333" t="n">
        <v>1</v>
      </c>
      <c r="G333" t="inlineStr">
        <is>
          <t>prose-4</t>
        </is>
      </c>
      <c r="H333" t="inlineStr">
        <is>
          <t>prose</t>
        </is>
      </c>
      <c r="L333" t="inlineStr">
        <is>
          <t>What impact did INC-2374 report: elevated error rates, latency spike, partial outage, or complete outage?</t>
        </is>
      </c>
      <c r="M333" t="inlineStr">
        <is>
          <t>latency spike</t>
        </is>
      </c>
      <c r="N333" t="inlineStr">
        <is>
          <t>latency spike</t>
        </is>
      </c>
      <c r="O333" t="b">
        <v>1</v>
      </c>
      <c r="P333" t="inlineStr">
        <is>
          <t>rule</t>
        </is>
      </c>
      <c r="Q333" t="n">
        <v>1100</v>
      </c>
      <c r="R333" t="n">
        <v>702</v>
      </c>
      <c r="S333" t="n">
        <v>232</v>
      </c>
      <c r="T333" t="n">
        <v>63</v>
      </c>
      <c r="U333" t="n">
        <v>320</v>
      </c>
      <c r="V333" t="n">
        <v>2</v>
      </c>
      <c r="W333" t="n">
        <v>1</v>
      </c>
      <c r="X333" t="n">
        <v>13.44294714927673</v>
      </c>
      <c r="Y333" t="n">
        <v>0.0002105473</v>
      </c>
      <c r="Z333" t="n">
        <v>0</v>
      </c>
    </row>
    <row r="334">
      <c r="A334" t="inlineStr">
        <is>
          <t>hardx3</t>
        </is>
      </c>
      <c r="B334" t="inlineStr">
        <is>
          <t>repl</t>
        </is>
      </c>
      <c r="C334" t="inlineStr"/>
      <c r="D334" t="inlineStr">
        <is>
          <t>z-ai/glm-5.3-flash</t>
        </is>
      </c>
      <c r="E334" t="n">
        <v>0</v>
      </c>
      <c r="F334" t="n">
        <v>1</v>
      </c>
      <c r="G334" t="inlineStr">
        <is>
          <t>prose-5</t>
        </is>
      </c>
      <c r="H334" t="inlineStr">
        <is>
          <t>prose</t>
        </is>
      </c>
      <c r="L334" t="inlineStr">
        <is>
          <t>How many timeline entries does the report for INC-2057 contain?</t>
        </is>
      </c>
      <c r="M334" t="n">
        <v>7</v>
      </c>
      <c r="N334" t="inlineStr">
        <is>
          <t>7</t>
        </is>
      </c>
      <c r="O334" t="b">
        <v>1</v>
      </c>
      <c r="P334" t="inlineStr">
        <is>
          <t>rule</t>
        </is>
      </c>
      <c r="Q334" t="n">
        <v>1608</v>
      </c>
      <c r="R334" t="n">
        <v>710</v>
      </c>
      <c r="S334" t="n">
        <v>287</v>
      </c>
      <c r="T334" t="n">
        <v>60</v>
      </c>
      <c r="U334" t="n">
        <v>0</v>
      </c>
      <c r="V334" t="n">
        <v>3</v>
      </c>
      <c r="W334" t="n">
        <v>2</v>
      </c>
      <c r="X334" t="n">
        <v>7.642214775085449</v>
      </c>
      <c r="Y334" t="n">
        <v>0.00023082</v>
      </c>
      <c r="Z334" t="n">
        <v>0</v>
      </c>
    </row>
    <row r="335">
      <c r="A335" t="inlineStr">
        <is>
          <t>hardx3</t>
        </is>
      </c>
      <c r="B335" t="inlineStr">
        <is>
          <t>repl</t>
        </is>
      </c>
      <c r="C335" t="inlineStr"/>
      <c r="D335" t="inlineStr">
        <is>
          <t>z-ai/glm-5.3-flash</t>
        </is>
      </c>
      <c r="E335" t="n">
        <v>0</v>
      </c>
      <c r="F335" t="n">
        <v>1</v>
      </c>
      <c r="G335" t="inlineStr">
        <is>
          <t>temporal-0</t>
        </is>
      </c>
      <c r="H335" t="inlineStr">
        <is>
          <t>temporal</t>
        </is>
      </c>
      <c r="L335" t="inlineStr">
        <is>
          <t>As of today, which team owns export-core? Take any change records into account.</t>
        </is>
      </c>
      <c r="M335" t="inlineStr">
        <is>
          <t>Commerce</t>
        </is>
      </c>
      <c r="N335" t="inlineStr">
        <is>
          <t>Commerce</t>
        </is>
      </c>
      <c r="O335" t="b">
        <v>1</v>
      </c>
      <c r="P335" t="inlineStr">
        <is>
          <t>rule</t>
        </is>
      </c>
      <c r="Q335" t="n">
        <v>8426</v>
      </c>
      <c r="R335" t="n">
        <v>2386</v>
      </c>
      <c r="S335" t="n">
        <v>840</v>
      </c>
      <c r="T335" t="n">
        <v>290</v>
      </c>
      <c r="U335" t="n">
        <v>4736</v>
      </c>
      <c r="V335" t="n">
        <v>6</v>
      </c>
      <c r="W335" t="n">
        <v>5</v>
      </c>
      <c r="X335" t="n">
        <v>29.58253288269043</v>
      </c>
      <c r="Y335" t="n">
        <v>0.0006693479999999999</v>
      </c>
      <c r="Z335" t="n">
        <v>0</v>
      </c>
    </row>
    <row r="336">
      <c r="A336" t="inlineStr">
        <is>
          <t>hardx3</t>
        </is>
      </c>
      <c r="B336" t="inlineStr">
        <is>
          <t>repl</t>
        </is>
      </c>
      <c r="C336" t="inlineStr"/>
      <c r="D336" t="inlineStr">
        <is>
          <t>z-ai/glm-5.3-flash</t>
        </is>
      </c>
      <c r="E336" t="n">
        <v>0</v>
      </c>
      <c r="F336" t="n">
        <v>1</v>
      </c>
      <c r="G336" t="inlineStr">
        <is>
          <t>temporal-1</t>
        </is>
      </c>
      <c r="H336" t="inlineStr">
        <is>
          <t>temporal</t>
        </is>
      </c>
      <c r="L336" t="inlineStr">
        <is>
          <t>As of today, which team owns the Health API? Take any change records into account.</t>
        </is>
      </c>
      <c r="M336" t="inlineStr">
        <is>
          <t>Data</t>
        </is>
      </c>
      <c r="N336" t="inlineStr">
        <is>
          <t>the Messaging team</t>
        </is>
      </c>
      <c r="O336" t="b">
        <v>0</v>
      </c>
      <c r="P336" t="inlineStr">
        <is>
          <t>rule</t>
        </is>
      </c>
      <c r="Q336" t="n">
        <v>2746</v>
      </c>
      <c r="R336" t="n">
        <v>943</v>
      </c>
      <c r="S336" t="n">
        <v>330</v>
      </c>
      <c r="T336" t="n">
        <v>136</v>
      </c>
      <c r="U336" t="n">
        <v>0</v>
      </c>
      <c r="V336" t="n">
        <v>4</v>
      </c>
      <c r="W336" t="n">
        <v>3</v>
      </c>
      <c r="X336" t="n">
        <v>20.62851309776306</v>
      </c>
      <c r="Y336" t="n">
        <v>0.00034614</v>
      </c>
      <c r="Z336" t="n">
        <v>0</v>
      </c>
    </row>
    <row r="337">
      <c r="A337" t="inlineStr">
        <is>
          <t>hardx3</t>
        </is>
      </c>
      <c r="B337" t="inlineStr">
        <is>
          <t>repl</t>
        </is>
      </c>
      <c r="C337" t="inlineStr"/>
      <c r="D337" t="inlineStr">
        <is>
          <t>z-ai/glm-5.3-flash</t>
        </is>
      </c>
      <c r="E337" t="n">
        <v>0</v>
      </c>
      <c r="F337" t="n">
        <v>1</v>
      </c>
      <c r="G337" t="inlineStr">
        <is>
          <t>temporal-2</t>
        </is>
      </c>
      <c r="H337" t="inlineStr">
        <is>
          <t>temporal</t>
        </is>
      </c>
      <c r="L337" t="inlineStr">
        <is>
          <t>As of today, which team owns device-gateway? Take any change records into account.</t>
        </is>
      </c>
      <c r="M337" t="inlineStr">
        <is>
          <t>Commerce</t>
        </is>
      </c>
      <c r="N337" t="inlineStr">
        <is>
          <t>The Commerce team</t>
        </is>
      </c>
      <c r="O337" t="b">
        <v>1</v>
      </c>
      <c r="P337" t="inlineStr">
        <is>
          <t>rule</t>
        </is>
      </c>
      <c r="Q337" t="n">
        <v>7369</v>
      </c>
      <c r="R337" t="n">
        <v>2239</v>
      </c>
      <c r="S337" t="n">
        <v>913</v>
      </c>
      <c r="T337" t="n">
        <v>285</v>
      </c>
      <c r="U337" t="n">
        <v>4608</v>
      </c>
      <c r="V337" t="n">
        <v>5</v>
      </c>
      <c r="W337" t="n">
        <v>5</v>
      </c>
      <c r="X337" t="n">
        <v>36.24600982666016</v>
      </c>
      <c r="Y337" t="n">
        <v>0.0007556586099999999</v>
      </c>
      <c r="Z337" t="n">
        <v>0</v>
      </c>
    </row>
    <row r="338">
      <c r="A338" t="inlineStr">
        <is>
          <t>hardx3</t>
        </is>
      </c>
      <c r="B338" t="inlineStr">
        <is>
          <t>repl</t>
        </is>
      </c>
      <c r="C338" t="inlineStr"/>
      <c r="D338" t="inlineStr">
        <is>
          <t>z-ai/glm-5.3-flash</t>
        </is>
      </c>
      <c r="E338" t="n">
        <v>0</v>
      </c>
      <c r="F338" t="n">
        <v>1</v>
      </c>
      <c r="G338" t="inlineStr">
        <is>
          <t>temporal-3</t>
        </is>
      </c>
      <c r="H338" t="inlineStr">
        <is>
          <t>temporal</t>
        </is>
      </c>
      <c r="L338" t="inlineStr">
        <is>
          <t>Who is currently on call for vector-svc?</t>
        </is>
      </c>
      <c r="M338" t="inlineStr">
        <is>
          <t>Elena Okafor</t>
        </is>
      </c>
      <c r="N338" t="inlineStr">
        <is>
          <t>Elena Okafor</t>
        </is>
      </c>
      <c r="O338" t="b">
        <v>1</v>
      </c>
      <c r="P338" t="inlineStr">
        <is>
          <t>rule</t>
        </is>
      </c>
      <c r="Q338" t="n">
        <v>5075</v>
      </c>
      <c r="R338" t="n">
        <v>1829</v>
      </c>
      <c r="S338" t="n">
        <v>637</v>
      </c>
      <c r="T338" t="n">
        <v>215</v>
      </c>
      <c r="U338" t="n">
        <v>2368</v>
      </c>
      <c r="V338" t="n">
        <v>5</v>
      </c>
      <c r="W338" t="n">
        <v>4</v>
      </c>
      <c r="X338" t="n">
        <v>27.64302706718445</v>
      </c>
      <c r="Y338" t="n">
        <v>0.0007677038999999999</v>
      </c>
      <c r="Z338" t="n">
        <v>0</v>
      </c>
    </row>
    <row r="339">
      <c r="A339" t="inlineStr">
        <is>
          <t>hardx3</t>
        </is>
      </c>
      <c r="B339" t="inlineStr">
        <is>
          <t>repl</t>
        </is>
      </c>
      <c r="C339" t="inlineStr"/>
      <c r="D339" t="inlineStr">
        <is>
          <t>z-ai/glm-5.3-flash</t>
        </is>
      </c>
      <c r="E339" t="n">
        <v>0</v>
      </c>
      <c r="F339" t="n">
        <v>1</v>
      </c>
      <c r="G339" t="inlineStr">
        <is>
          <t>temporal-4</t>
        </is>
      </c>
      <c r="H339" t="inlineStr">
        <is>
          <t>temporal</t>
        </is>
      </c>
      <c r="L339" t="inlineStr">
        <is>
          <t>Who carried the pager for the Vector Service before CHG-300 took effect?</t>
        </is>
      </c>
      <c r="M339" t="inlineStr">
        <is>
          <t>Hannah Lindqvist</t>
        </is>
      </c>
      <c r="N339" t="inlineStr">
        <is>
          <t>Hannah Lindqvist</t>
        </is>
      </c>
      <c r="O339" t="b">
        <v>1</v>
      </c>
      <c r="P339" t="inlineStr">
        <is>
          <t>rule</t>
        </is>
      </c>
      <c r="Q339" t="n">
        <v>1818</v>
      </c>
      <c r="R339" t="n">
        <v>903</v>
      </c>
      <c r="S339" t="n">
        <v>327</v>
      </c>
      <c r="T339" t="n">
        <v>108</v>
      </c>
      <c r="U339" t="n">
        <v>1024</v>
      </c>
      <c r="V339" t="n">
        <v>3</v>
      </c>
      <c r="W339" t="n">
        <v>2</v>
      </c>
      <c r="X339" t="n">
        <v>16.71443009376526</v>
      </c>
      <c r="Y339" t="n">
        <v>0.00031332</v>
      </c>
      <c r="Z339" t="n">
        <v>0</v>
      </c>
    </row>
    <row r="340">
      <c r="A340" t="inlineStr">
        <is>
          <t>hardx3</t>
        </is>
      </c>
      <c r="B340" t="inlineStr">
        <is>
          <t>repl</t>
        </is>
      </c>
      <c r="C340" t="inlineStr"/>
      <c r="D340" t="inlineStr">
        <is>
          <t>z-ai/glm-5.3-flash</t>
        </is>
      </c>
      <c r="E340" t="n">
        <v>0</v>
      </c>
      <c r="F340" t="n">
        <v>1</v>
      </c>
      <c r="G340" t="inlineStr">
        <is>
          <t>temporal-5</t>
        </is>
      </c>
      <c r="H340" t="inlineStr">
        <is>
          <t>temporal</t>
        </is>
      </c>
      <c r="L340" t="inlineStr">
        <is>
          <t>How many services does the Messaging team own today, after all change records are applied?</t>
        </is>
      </c>
      <c r="M340" t="n">
        <v>9</v>
      </c>
      <c r="N340" t="inlineStr">
        <is>
          <t>6**</t>
        </is>
      </c>
      <c r="O340" t="b">
        <v>0</v>
      </c>
      <c r="P340" t="inlineStr">
        <is>
          <t>rule</t>
        </is>
      </c>
      <c r="Q340" t="n">
        <v>12256</v>
      </c>
      <c r="R340" t="n">
        <v>3317</v>
      </c>
      <c r="S340" t="n">
        <v>1852</v>
      </c>
      <c r="T340" t="n">
        <v>735</v>
      </c>
      <c r="U340" t="n">
        <v>8768</v>
      </c>
      <c r="V340" t="n">
        <v>6</v>
      </c>
      <c r="W340" t="n">
        <v>8</v>
      </c>
      <c r="X340" t="n">
        <v>56.22552299499512</v>
      </c>
      <c r="Y340" t="n">
        <v>0.00166626935</v>
      </c>
      <c r="Z340" t="n">
        <v>0</v>
      </c>
    </row>
    <row r="341">
      <c r="A341" t="inlineStr">
        <is>
          <t>hardx3</t>
        </is>
      </c>
      <c r="B341" t="inlineStr">
        <is>
          <t>repl</t>
        </is>
      </c>
      <c r="C341" t="inlineStr"/>
      <c r="D341" t="inlineStr">
        <is>
          <t>z-ai/glm-5.3-flash</t>
        </is>
      </c>
      <c r="E341" t="n">
        <v>0</v>
      </c>
      <c r="F341" t="n">
        <v>1</v>
      </c>
      <c r="G341" t="inlineStr">
        <is>
          <t>temporal-6</t>
        </is>
      </c>
      <c r="H341" t="inlineStr">
        <is>
          <t>temporal</t>
        </is>
      </c>
      <c r="L341" t="inlineStr">
        <is>
          <t>Which team owned the service affected by INC-2309 on the date of that incident?</t>
        </is>
      </c>
      <c r="M341" t="inlineStr">
        <is>
          <t>Platform</t>
        </is>
      </c>
      <c r="N341" t="inlineStr">
        <is>
          <t>Platform team</t>
        </is>
      </c>
      <c r="O341" t="b">
        <v>1</v>
      </c>
      <c r="P341" t="inlineStr">
        <is>
          <t>rule</t>
        </is>
      </c>
      <c r="Q341" t="n">
        <v>6998</v>
      </c>
      <c r="R341" t="n">
        <v>2334</v>
      </c>
      <c r="S341" t="n">
        <v>809</v>
      </c>
      <c r="T341" t="n">
        <v>328</v>
      </c>
      <c r="U341" t="n">
        <v>4864</v>
      </c>
      <c r="V341" t="n">
        <v>5</v>
      </c>
      <c r="W341" t="n">
        <v>4</v>
      </c>
      <c r="X341" t="n">
        <v>30.08845329284668</v>
      </c>
      <c r="Y341" t="n">
        <v>0.0008705200000000001</v>
      </c>
      <c r="Z341" t="n">
        <v>0</v>
      </c>
    </row>
    <row r="342">
      <c r="A342" t="inlineStr">
        <is>
          <t>hardx3</t>
        </is>
      </c>
      <c r="B342" t="inlineStr">
        <is>
          <t>repl</t>
        </is>
      </c>
      <c r="C342" t="inlineStr"/>
      <c r="D342" t="inlineStr">
        <is>
          <t>z-ai/glm-5.3-flash</t>
        </is>
      </c>
      <c r="E342" t="n">
        <v>0</v>
      </c>
      <c r="F342" t="n">
        <v>1</v>
      </c>
      <c r="G342" t="inlineStr">
        <is>
          <t>temporal-7</t>
        </is>
      </c>
      <c r="H342" t="inlineStr">
        <is>
          <t>temporal</t>
        </is>
      </c>
      <c r="L342" t="inlineStr">
        <is>
          <t>Which team owned the service affected by INC-2570 on the date of that incident?</t>
        </is>
      </c>
      <c r="M342" t="inlineStr">
        <is>
          <t>Growth</t>
        </is>
      </c>
      <c r="N342" t="inlineStr">
        <is>
          <t>Identity team</t>
        </is>
      </c>
      <c r="O342" t="b">
        <v>0</v>
      </c>
      <c r="P342" t="inlineStr">
        <is>
          <t>rule</t>
        </is>
      </c>
      <c r="Q342" t="n">
        <v>7903</v>
      </c>
      <c r="R342" t="n">
        <v>2755</v>
      </c>
      <c r="S342" t="n">
        <v>480</v>
      </c>
      <c r="T342" t="n">
        <v>78</v>
      </c>
      <c r="U342" t="n">
        <v>5376</v>
      </c>
      <c r="V342" t="n">
        <v>5</v>
      </c>
      <c r="W342" t="n">
        <v>4</v>
      </c>
      <c r="X342" t="n">
        <v>27.51606464385986</v>
      </c>
      <c r="Y342" t="n">
        <v>0.0007803299999999999</v>
      </c>
      <c r="Z342" t="n">
        <v>0</v>
      </c>
    </row>
    <row r="343">
      <c r="A343" t="inlineStr">
        <is>
          <t>hardx3</t>
        </is>
      </c>
      <c r="B343" t="inlineStr">
        <is>
          <t>repl</t>
        </is>
      </c>
      <c r="C343" t="inlineStr"/>
      <c r="D343" t="inlineStr">
        <is>
          <t>z-ai/glm-5.3-flash</t>
        </is>
      </c>
      <c r="E343" t="n">
        <v>0</v>
      </c>
      <c r="F343" t="n">
        <v>1</v>
      </c>
      <c r="G343" t="inlineStr">
        <is>
          <t>temporal-8</t>
        </is>
      </c>
      <c r="H343" t="inlineStr">
        <is>
          <t>temporal</t>
        </is>
      </c>
      <c r="L343" t="inlineStr">
        <is>
          <t>Which region is embed-svc deployed in now?</t>
        </is>
      </c>
      <c r="M343" t="inlineStr">
        <is>
          <t>us-east-1</t>
        </is>
      </c>
      <c r="N343" t="inlineStr">
        <is>
          <t>us-east-1</t>
        </is>
      </c>
      <c r="O343" t="b">
        <v>1</v>
      </c>
      <c r="P343" t="inlineStr">
        <is>
          <t>rule</t>
        </is>
      </c>
      <c r="Q343" t="n">
        <v>2897</v>
      </c>
      <c r="R343" t="n">
        <v>1195</v>
      </c>
      <c r="S343" t="n">
        <v>504</v>
      </c>
      <c r="T343" t="n">
        <v>173</v>
      </c>
      <c r="U343" t="n">
        <v>768</v>
      </c>
      <c r="V343" t="n">
        <v>4</v>
      </c>
      <c r="W343" t="n">
        <v>3</v>
      </c>
      <c r="X343" t="n">
        <v>27.96486568450928</v>
      </c>
      <c r="Y343" t="n">
        <v>0.00044519811</v>
      </c>
      <c r="Z343" t="n">
        <v>0</v>
      </c>
    </row>
    <row r="344">
      <c r="A344" t="inlineStr">
        <is>
          <t>hardx3</t>
        </is>
      </c>
      <c r="B344" t="inlineStr">
        <is>
          <t>vectorcontext_v4</t>
        </is>
      </c>
      <c r="C344" t="inlineStr"/>
      <c r="D344" t="inlineStr">
        <is>
          <t>openai/gpt-5.6-luna</t>
        </is>
      </c>
      <c r="E344" t="n">
        <v>0</v>
      </c>
      <c r="F344" t="n">
        <v>1</v>
      </c>
      <c r="G344" t="inlineStr">
        <is>
          <t>conv-0/t1</t>
        </is>
      </c>
      <c r="H344" t="inlineStr">
        <is>
          <t>multiturn</t>
        </is>
      </c>
      <c r="I344" t="inlineStr">
        <is>
          <t>conv-0</t>
        </is>
      </c>
      <c r="J344" t="n">
        <v>1</v>
      </c>
      <c r="K344" t="n">
        <v>2598</v>
      </c>
      <c r="L344" t="inlineStr">
        <is>
          <t>What datastore does spell-engine use?</t>
        </is>
      </c>
      <c r="M344" t="inlineStr">
        <is>
          <t>Postgres</t>
        </is>
      </c>
      <c r="N344" t="inlineStr">
        <is>
          <t>Postgres</t>
        </is>
      </c>
      <c r="O344" t="b">
        <v>1</v>
      </c>
      <c r="P344" t="inlineStr">
        <is>
          <t>rule</t>
        </is>
      </c>
      <c r="Q344" t="n">
        <v>2598</v>
      </c>
      <c r="R344" t="n">
        <v>1663</v>
      </c>
      <c r="S344" t="n">
        <v>66</v>
      </c>
      <c r="T344" t="n">
        <v>8</v>
      </c>
      <c r="U344" t="n">
        <v>0</v>
      </c>
      <c r="V344" t="n">
        <v>2</v>
      </c>
      <c r="W344" t="n">
        <v>1</v>
      </c>
      <c r="X344" t="n">
        <v>2.591495275497437</v>
      </c>
      <c r="Y344" t="n">
        <v>0.0006818</v>
      </c>
      <c r="Z344" t="n">
        <v>1.2e-07</v>
      </c>
    </row>
    <row r="345">
      <c r="A345" t="inlineStr">
        <is>
          <t>hardx3</t>
        </is>
      </c>
      <c r="B345" t="inlineStr">
        <is>
          <t>vectorcontext_v4</t>
        </is>
      </c>
      <c r="C345" t="inlineStr"/>
      <c r="D345" t="inlineStr">
        <is>
          <t>openai/gpt-5.6-luna</t>
        </is>
      </c>
      <c r="E345" t="n">
        <v>0</v>
      </c>
      <c r="F345" t="n">
        <v>1</v>
      </c>
      <c r="G345" t="inlineStr">
        <is>
          <t>conv-0/t2</t>
        </is>
      </c>
      <c r="H345" t="inlineStr">
        <is>
          <t>multiturn</t>
        </is>
      </c>
      <c r="I345" t="inlineStr">
        <is>
          <t>conv-0</t>
        </is>
      </c>
      <c r="J345" t="n">
        <v>2</v>
      </c>
      <c r="K345" t="n">
        <v>6710</v>
      </c>
      <c r="L345" t="inlineStr">
        <is>
          <t>Which team owns it?</t>
        </is>
      </c>
      <c r="M345" t="inlineStr">
        <is>
          <t>Search</t>
        </is>
      </c>
      <c r="N345" t="inlineStr">
        <is>
          <t>Search</t>
        </is>
      </c>
      <c r="O345" t="b">
        <v>1</v>
      </c>
      <c r="P345" t="inlineStr">
        <is>
          <t>rule</t>
        </is>
      </c>
      <c r="Q345" t="n">
        <v>4112</v>
      </c>
      <c r="R345" t="n">
        <v>2406</v>
      </c>
      <c r="S345" t="n">
        <v>60</v>
      </c>
      <c r="T345" t="n">
        <v>13</v>
      </c>
      <c r="U345" t="n">
        <v>3363</v>
      </c>
      <c r="V345" t="n">
        <v>2</v>
      </c>
      <c r="W345" t="n">
        <v>1</v>
      </c>
      <c r="X345" t="n">
        <v>2.409250497817993</v>
      </c>
      <c r="Y345" t="n">
        <v>0.00032621</v>
      </c>
      <c r="Z345" t="n">
        <v>1.4e-07</v>
      </c>
    </row>
    <row r="346">
      <c r="A346" t="inlineStr">
        <is>
          <t>hardx3</t>
        </is>
      </c>
      <c r="B346" t="inlineStr">
        <is>
          <t>vectorcontext_v4</t>
        </is>
      </c>
      <c r="C346" t="inlineStr"/>
      <c r="D346" t="inlineStr">
        <is>
          <t>openai/gpt-5.6-luna</t>
        </is>
      </c>
      <c r="E346" t="n">
        <v>0</v>
      </c>
      <c r="F346" t="n">
        <v>1</v>
      </c>
      <c r="G346" t="inlineStr">
        <is>
          <t>conv-0/t3</t>
        </is>
      </c>
      <c r="H346" t="inlineStr">
        <is>
          <t>multiturn</t>
        </is>
      </c>
      <c r="I346" t="inlineStr">
        <is>
          <t>conv-0</t>
        </is>
      </c>
      <c r="J346" t="n">
        <v>3</v>
      </c>
      <c r="K346" t="n">
        <v>12888</v>
      </c>
      <c r="L346" t="inlineStr">
        <is>
          <t>Who leads that team?</t>
        </is>
      </c>
      <c r="M346" t="inlineStr">
        <is>
          <t>Oliver Bell</t>
        </is>
      </c>
      <c r="N346" t="inlineStr">
        <is>
          <t>Oliver Bell</t>
        </is>
      </c>
      <c r="O346" t="b">
        <v>1</v>
      </c>
      <c r="P346" t="inlineStr">
        <is>
          <t>rule</t>
        </is>
      </c>
      <c r="Q346" t="n">
        <v>6178</v>
      </c>
      <c r="R346" t="n">
        <v>3741</v>
      </c>
      <c r="S346" t="n">
        <v>62</v>
      </c>
      <c r="T346" t="n">
        <v>13</v>
      </c>
      <c r="U346" t="n">
        <v>4837</v>
      </c>
      <c r="V346" t="n">
        <v>2</v>
      </c>
      <c r="W346" t="n">
        <v>1</v>
      </c>
      <c r="X346" t="n">
        <v>2.438227891921997</v>
      </c>
      <c r="Y346" t="n">
        <v>0.0005060899999999999</v>
      </c>
      <c r="Z346" t="n">
        <v>1.6e-07</v>
      </c>
    </row>
    <row r="347">
      <c r="A347" t="inlineStr">
        <is>
          <t>hardx3</t>
        </is>
      </c>
      <c r="B347" t="inlineStr">
        <is>
          <t>vectorcontext_v4</t>
        </is>
      </c>
      <c r="C347" t="inlineStr"/>
      <c r="D347" t="inlineStr">
        <is>
          <t>openai/gpt-5.6-luna</t>
        </is>
      </c>
      <c r="E347" t="n">
        <v>0</v>
      </c>
      <c r="F347" t="n">
        <v>1</v>
      </c>
      <c r="G347" t="inlineStr">
        <is>
          <t>conv-0/t4</t>
        </is>
      </c>
      <c r="H347" t="inlineStr">
        <is>
          <t>multiturn</t>
        </is>
      </c>
      <c r="I347" t="inlineStr">
        <is>
          <t>conv-0</t>
        </is>
      </c>
      <c r="J347" t="n">
        <v>4</v>
      </c>
      <c r="K347" t="n">
        <v>30764</v>
      </c>
      <c r="L347" t="inlineStr">
        <is>
          <t>How many SEV1 incidents have affected services owned by that team (per the service overviews)?</t>
        </is>
      </c>
      <c r="M347" t="n">
        <v>9</v>
      </c>
      <c r="N347" t="inlineStr">
        <is>
          <t>9</t>
        </is>
      </c>
      <c r="O347" t="b">
        <v>1</v>
      </c>
      <c r="P347" t="inlineStr">
        <is>
          <t>rule</t>
        </is>
      </c>
      <c r="Q347" t="n">
        <v>17876</v>
      </c>
      <c r="R347" t="n">
        <v>4963</v>
      </c>
      <c r="S347" t="n">
        <v>548</v>
      </c>
      <c r="T347" t="n">
        <v>218</v>
      </c>
      <c r="U347" t="n">
        <v>16642</v>
      </c>
      <c r="V347" t="n">
        <v>4</v>
      </c>
      <c r="W347" t="n">
        <v>3</v>
      </c>
      <c r="X347" t="n">
        <v>12.20470643043518</v>
      </c>
      <c r="Y347" t="n">
        <v>0.00129834</v>
      </c>
      <c r="Z347" t="n">
        <v>0</v>
      </c>
    </row>
    <row r="348">
      <c r="A348" t="inlineStr">
        <is>
          <t>hardx3</t>
        </is>
      </c>
      <c r="B348" t="inlineStr">
        <is>
          <t>vectorcontext_v4</t>
        </is>
      </c>
      <c r="C348" t="inlineStr"/>
      <c r="D348" t="inlineStr">
        <is>
          <t>openai/gpt-5.6-luna</t>
        </is>
      </c>
      <c r="E348" t="n">
        <v>0</v>
      </c>
      <c r="F348" t="n">
        <v>1</v>
      </c>
      <c r="G348" t="inlineStr">
        <is>
          <t>conv-1/t1</t>
        </is>
      </c>
      <c r="H348" t="inlineStr">
        <is>
          <t>multiturn</t>
        </is>
      </c>
      <c r="I348" t="inlineStr">
        <is>
          <t>conv-1</t>
        </is>
      </c>
      <c r="J348" t="n">
        <v>1</v>
      </c>
      <c r="K348" t="n">
        <v>2439</v>
      </c>
      <c r="L348" t="inlineStr">
        <is>
          <t>Which service was primarily affected by INC-2563?</t>
        </is>
      </c>
      <c r="M348" t="inlineStr">
        <is>
          <t>edge-svc</t>
        </is>
      </c>
      <c r="N348" t="inlineStr">
        <is>
          <t>edge-svc</t>
        </is>
      </c>
      <c r="O348" t="b">
        <v>1</v>
      </c>
      <c r="P348" t="inlineStr">
        <is>
          <t>rule</t>
        </is>
      </c>
      <c r="Q348" t="n">
        <v>2439</v>
      </c>
      <c r="R348" t="n">
        <v>1500</v>
      </c>
      <c r="S348" t="n">
        <v>61</v>
      </c>
      <c r="T348" t="n">
        <v>9</v>
      </c>
      <c r="U348" t="n">
        <v>0</v>
      </c>
      <c r="V348" t="n">
        <v>2</v>
      </c>
      <c r="W348" t="n">
        <v>1</v>
      </c>
      <c r="X348" t="n">
        <v>2.659049272537231</v>
      </c>
      <c r="Y348" t="n">
        <v>0.00063585</v>
      </c>
      <c r="Z348" t="n">
        <v>2e-07</v>
      </c>
    </row>
    <row r="349">
      <c r="A349" t="inlineStr">
        <is>
          <t>hardx3</t>
        </is>
      </c>
      <c r="B349" t="inlineStr">
        <is>
          <t>vectorcontext_v4</t>
        </is>
      </c>
      <c r="C349" t="inlineStr"/>
      <c r="D349" t="inlineStr">
        <is>
          <t>openai/gpt-5.6-luna</t>
        </is>
      </c>
      <c r="E349" t="n">
        <v>0</v>
      </c>
      <c r="F349" t="n">
        <v>1</v>
      </c>
      <c r="G349" t="inlineStr">
        <is>
          <t>conv-1/t2</t>
        </is>
      </c>
      <c r="H349" t="inlineStr">
        <is>
          <t>multiturn</t>
        </is>
      </c>
      <c r="I349" t="inlineStr">
        <is>
          <t>conv-1</t>
        </is>
      </c>
      <c r="J349" t="n">
        <v>2</v>
      </c>
      <c r="K349" t="n">
        <v>3973</v>
      </c>
      <c r="L349" t="inlineStr">
        <is>
          <t>What was its root cause?</t>
        </is>
      </c>
      <c r="M349" t="inlineStr">
        <is>
          <t>configuration error</t>
        </is>
      </c>
      <c r="N349" t="inlineStr">
        <is>
          <t>Configuration error</t>
        </is>
      </c>
      <c r="O349" t="b">
        <v>1</v>
      </c>
      <c r="P349" t="inlineStr">
        <is>
          <t>rule</t>
        </is>
      </c>
      <c r="Q349" t="n">
        <v>1534</v>
      </c>
      <c r="R349" t="n">
        <v>1534</v>
      </c>
      <c r="S349" t="n">
        <v>41</v>
      </c>
      <c r="T349" t="n">
        <v>21</v>
      </c>
      <c r="U349" t="n">
        <v>1497</v>
      </c>
      <c r="V349" t="n">
        <v>1</v>
      </c>
      <c r="W349" t="n">
        <v>0</v>
      </c>
      <c r="X349" t="n">
        <v>1.403041839599609</v>
      </c>
      <c r="Y349" t="n">
        <v>8.824e-05</v>
      </c>
      <c r="Z349" t="n">
        <v>0</v>
      </c>
    </row>
    <row r="350">
      <c r="A350" t="inlineStr">
        <is>
          <t>hardx3</t>
        </is>
      </c>
      <c r="B350" t="inlineStr">
        <is>
          <t>vectorcontext_v4</t>
        </is>
      </c>
      <c r="C350" t="inlineStr"/>
      <c r="D350" t="inlineStr">
        <is>
          <t>openai/gpt-5.6-luna</t>
        </is>
      </c>
      <c r="E350" t="n">
        <v>0</v>
      </c>
      <c r="F350" t="n">
        <v>1</v>
      </c>
      <c r="G350" t="inlineStr">
        <is>
          <t>conv-1/t3</t>
        </is>
      </c>
      <c r="H350" t="inlineStr">
        <is>
          <t>multiturn</t>
        </is>
      </c>
      <c r="I350" t="inlineStr">
        <is>
          <t>conv-1</t>
        </is>
      </c>
      <c r="J350" t="n">
        <v>3</v>
      </c>
      <c r="K350" t="n">
        <v>7482</v>
      </c>
      <c r="L350" t="inlineStr">
        <is>
          <t>How many other incident reports list the same root cause?</t>
        </is>
      </c>
      <c r="M350" t="n">
        <v>27</v>
      </c>
      <c r="N350" t="inlineStr">
        <is>
          <t>27</t>
        </is>
      </c>
      <c r="O350" t="b">
        <v>1</v>
      </c>
      <c r="P350" t="inlineStr">
        <is>
          <t>rule</t>
        </is>
      </c>
      <c r="Q350" t="n">
        <v>3509</v>
      </c>
      <c r="R350" t="n">
        <v>1938</v>
      </c>
      <c r="S350" t="n">
        <v>157</v>
      </c>
      <c r="T350" t="n">
        <v>72</v>
      </c>
      <c r="U350" t="n">
        <v>3099</v>
      </c>
      <c r="V350" t="n">
        <v>2</v>
      </c>
      <c r="W350" t="n">
        <v>1</v>
      </c>
      <c r="X350" t="n">
        <v>4.930311441421509</v>
      </c>
      <c r="Y350" t="n">
        <v>0.00035258</v>
      </c>
      <c r="Z350" t="n">
        <v>0</v>
      </c>
    </row>
    <row r="351">
      <c r="A351" t="inlineStr">
        <is>
          <t>hardx3</t>
        </is>
      </c>
      <c r="B351" t="inlineStr">
        <is>
          <t>vectorcontext_v4</t>
        </is>
      </c>
      <c r="C351" t="inlineStr"/>
      <c r="D351" t="inlineStr">
        <is>
          <t>openai/gpt-5.6-luna</t>
        </is>
      </c>
      <c r="E351" t="n">
        <v>0</v>
      </c>
      <c r="F351" t="n">
        <v>1</v>
      </c>
      <c r="G351" t="inlineStr">
        <is>
          <t>conv-1/t4</t>
        </is>
      </c>
      <c r="H351" t="inlineStr">
        <is>
          <t>multiturn</t>
        </is>
      </c>
      <c r="I351" t="inlineStr">
        <is>
          <t>conv-1</t>
        </is>
      </c>
      <c r="J351" t="n">
        <v>4</v>
      </c>
      <c r="K351" t="n">
        <v>11593</v>
      </c>
      <c r="L351" t="inlineStr">
        <is>
          <t>Of those other reports, which incident lasted the longest?</t>
        </is>
      </c>
      <c r="M351" t="inlineStr">
        <is>
          <t>INC-2988</t>
        </is>
      </c>
      <c r="N351" t="inlineStr">
        <is>
          <t>INC-2988 (234 minutes)</t>
        </is>
      </c>
      <c r="O351" t="b">
        <v>1</v>
      </c>
      <c r="P351" t="inlineStr">
        <is>
          <t>rule</t>
        </is>
      </c>
      <c r="Q351" t="n">
        <v>4111</v>
      </c>
      <c r="R351" t="n">
        <v>2149</v>
      </c>
      <c r="S351" t="n">
        <v>147</v>
      </c>
      <c r="T351" t="n">
        <v>21</v>
      </c>
      <c r="U351" t="n">
        <v>3894</v>
      </c>
      <c r="V351" t="n">
        <v>2</v>
      </c>
      <c r="W351" t="n">
        <v>1</v>
      </c>
      <c r="X351" t="n">
        <v>3.794048070907593</v>
      </c>
      <c r="Y351" t="n">
        <v>0.00030823</v>
      </c>
      <c r="Z351" t="n">
        <v>0</v>
      </c>
    </row>
    <row r="352">
      <c r="A352" t="inlineStr">
        <is>
          <t>hardx3</t>
        </is>
      </c>
      <c r="B352" t="inlineStr">
        <is>
          <t>vectorcontext_v4</t>
        </is>
      </c>
      <c r="C352" t="inlineStr"/>
      <c r="D352" t="inlineStr">
        <is>
          <t>openai/gpt-5.6-luna</t>
        </is>
      </c>
      <c r="E352" t="n">
        <v>0</v>
      </c>
      <c r="F352" t="n">
        <v>1</v>
      </c>
      <c r="G352" t="inlineStr">
        <is>
          <t>conv-2/t1</t>
        </is>
      </c>
      <c r="H352" t="inlineStr">
        <is>
          <t>multiturn</t>
        </is>
      </c>
      <c r="I352" t="inlineStr">
        <is>
          <t>conv-2</t>
        </is>
      </c>
      <c r="J352" t="n">
        <v>1</v>
      </c>
      <c r="K352" t="n">
        <v>3146</v>
      </c>
      <c r="L352" t="inlineStr">
        <is>
          <t>How many services are deployed in eu-west-1 according to their service overviews?</t>
        </is>
      </c>
      <c r="M352" t="n">
        <v>29</v>
      </c>
      <c r="N352" t="inlineStr">
        <is>
          <t>29</t>
        </is>
      </c>
      <c r="O352" t="b">
        <v>1</v>
      </c>
      <c r="P352" t="inlineStr">
        <is>
          <t>rule</t>
        </is>
      </c>
      <c r="Q352" t="n">
        <v>3146</v>
      </c>
      <c r="R352" t="n">
        <v>1129</v>
      </c>
      <c r="S352" t="n">
        <v>148</v>
      </c>
      <c r="T352" t="n">
        <v>17</v>
      </c>
      <c r="U352" t="n">
        <v>1069</v>
      </c>
      <c r="V352" t="n">
        <v>3</v>
      </c>
      <c r="W352" t="n">
        <v>2</v>
      </c>
      <c r="X352" t="n">
        <v>4.912767648696899</v>
      </c>
      <c r="Y352" t="n">
        <v>0.00067068</v>
      </c>
      <c r="Z352" t="n">
        <v>0</v>
      </c>
    </row>
    <row r="353">
      <c r="A353" t="inlineStr">
        <is>
          <t>hardx3</t>
        </is>
      </c>
      <c r="B353" t="inlineStr">
        <is>
          <t>vectorcontext_v4</t>
        </is>
      </c>
      <c r="C353" t="inlineStr"/>
      <c r="D353" t="inlineStr">
        <is>
          <t>openai/gpt-5.6-luna</t>
        </is>
      </c>
      <c r="E353" t="n">
        <v>0</v>
      </c>
      <c r="F353" t="n">
        <v>1</v>
      </c>
      <c r="G353" t="inlineStr">
        <is>
          <t>conv-2/t2</t>
        </is>
      </c>
      <c r="H353" t="inlineStr">
        <is>
          <t>multiturn</t>
        </is>
      </c>
      <c r="I353" t="inlineStr">
        <is>
          <t>conv-2</t>
        </is>
      </c>
      <c r="J353" t="n">
        <v>2</v>
      </c>
      <c r="K353" t="n">
        <v>5563</v>
      </c>
      <c r="L353" t="inlineStr">
        <is>
          <t>How many of those are written in Java?</t>
        </is>
      </c>
      <c r="M353" t="n">
        <v>7</v>
      </c>
      <c r="N353" t="inlineStr">
        <is>
          <t>7</t>
        </is>
      </c>
      <c r="O353" t="b">
        <v>1</v>
      </c>
      <c r="P353" t="inlineStr">
        <is>
          <t>rule</t>
        </is>
      </c>
      <c r="Q353" t="n">
        <v>2417</v>
      </c>
      <c r="R353" t="n">
        <v>1244</v>
      </c>
      <c r="S353" t="n">
        <v>92</v>
      </c>
      <c r="T353" t="n">
        <v>14</v>
      </c>
      <c r="U353" t="n">
        <v>2296</v>
      </c>
      <c r="V353" t="n">
        <v>2</v>
      </c>
      <c r="W353" t="n">
        <v>1</v>
      </c>
      <c r="X353" t="n">
        <v>3.372208833694458</v>
      </c>
      <c r="Y353" t="n">
        <v>0.00018627</v>
      </c>
      <c r="Z353" t="n">
        <v>0</v>
      </c>
    </row>
    <row r="354">
      <c r="A354" t="inlineStr">
        <is>
          <t>hardx3</t>
        </is>
      </c>
      <c r="B354" t="inlineStr">
        <is>
          <t>vectorcontext_v4</t>
        </is>
      </c>
      <c r="C354" t="inlineStr"/>
      <c r="D354" t="inlineStr">
        <is>
          <t>openai/gpt-5.6-luna</t>
        </is>
      </c>
      <c r="E354" t="n">
        <v>0</v>
      </c>
      <c r="F354" t="n">
        <v>1</v>
      </c>
      <c r="G354" t="inlineStr">
        <is>
          <t>conv-2/t3</t>
        </is>
      </c>
      <c r="H354" t="inlineStr">
        <is>
          <t>multiturn</t>
        </is>
      </c>
      <c r="I354" t="inlineStr">
        <is>
          <t>conv-2</t>
        </is>
      </c>
      <c r="J354" t="n">
        <v>3</v>
      </c>
      <c r="K354" t="n">
        <v>8211</v>
      </c>
      <c r="L354" t="inlineStr">
        <is>
          <t>List them.</t>
        </is>
      </c>
      <c r="M354" t="inlineStr">
        <is>
          <t>["cdn-core", "device-gateway", "lake-daemon", "oauth-service", "parser-svc", "survey-service", "tracing-service"]</t>
        </is>
      </c>
      <c r="N354" t="inlineStr">
        <is>
          <t>tracing-service, cdn-core, lake-daemon, survey-service, parser-svc, device-gateway, oauth-service</t>
        </is>
      </c>
      <c r="O354" t="b">
        <v>1</v>
      </c>
      <c r="P354" t="inlineStr">
        <is>
          <t>rule</t>
        </is>
      </c>
      <c r="Q354" t="n">
        <v>2648</v>
      </c>
      <c r="R354" t="n">
        <v>1376</v>
      </c>
      <c r="S354" t="n">
        <v>133</v>
      </c>
      <c r="T354" t="n">
        <v>13</v>
      </c>
      <c r="U354" t="n">
        <v>2510</v>
      </c>
      <c r="V354" t="n">
        <v>2</v>
      </c>
      <c r="W354" t="n">
        <v>1</v>
      </c>
      <c r="X354" t="n">
        <v>5.395072937011719</v>
      </c>
      <c r="Y354" t="n">
        <v>0.000244</v>
      </c>
      <c r="Z354" t="n">
        <v>0</v>
      </c>
    </row>
    <row r="355">
      <c r="A355" t="inlineStr">
        <is>
          <t>hardx3</t>
        </is>
      </c>
      <c r="B355" t="inlineStr">
        <is>
          <t>vectorcontext_v4</t>
        </is>
      </c>
      <c r="C355" t="inlineStr"/>
      <c r="D355" t="inlineStr">
        <is>
          <t>openai/gpt-5.6-luna</t>
        </is>
      </c>
      <c r="E355" t="n">
        <v>0</v>
      </c>
      <c r="F355" t="n">
        <v>1</v>
      </c>
      <c r="G355" t="inlineStr">
        <is>
          <t>conv-2/t4</t>
        </is>
      </c>
      <c r="H355" t="inlineStr">
        <is>
          <t>multiturn</t>
        </is>
      </c>
      <c r="I355" t="inlineStr">
        <is>
          <t>conv-2</t>
        </is>
      </c>
      <c r="J355" t="n">
        <v>4</v>
      </c>
      <c r="K355" t="n">
        <v>11240</v>
      </c>
      <c r="L355" t="inlineStr">
        <is>
          <t>Which of them has the most replicas?</t>
        </is>
      </c>
      <c r="M355" t="inlineStr">
        <is>
          <t>device-gateway</t>
        </is>
      </c>
      <c r="N355" t="inlineStr">
        <is>
          <t>device-gateway</t>
        </is>
      </c>
      <c r="O355" t="b">
        <v>1</v>
      </c>
      <c r="P355" t="inlineStr">
        <is>
          <t>rule</t>
        </is>
      </c>
      <c r="Q355" t="n">
        <v>3029</v>
      </c>
      <c r="R355" t="n">
        <v>1581</v>
      </c>
      <c r="S355" t="n">
        <v>106</v>
      </c>
      <c r="T355" t="n">
        <v>14</v>
      </c>
      <c r="U355" t="n">
        <v>2818</v>
      </c>
      <c r="V355" t="n">
        <v>2</v>
      </c>
      <c r="W355" t="n">
        <v>1</v>
      </c>
      <c r="X355" t="n">
        <v>2.957364320755005</v>
      </c>
      <c r="Y355" t="n">
        <v>0.00023601</v>
      </c>
      <c r="Z355" t="n">
        <v>0</v>
      </c>
    </row>
    <row r="356">
      <c r="A356" t="inlineStr">
        <is>
          <t>hardx3</t>
        </is>
      </c>
      <c r="B356" t="inlineStr">
        <is>
          <t>vectorcontext_v4</t>
        </is>
      </c>
      <c r="C356" t="inlineStr"/>
      <c r="D356" t="inlineStr">
        <is>
          <t>openai/gpt-5.6-luna</t>
        </is>
      </c>
      <c r="E356" t="n">
        <v>0</v>
      </c>
      <c r="F356" t="n">
        <v>1</v>
      </c>
      <c r="G356" t="inlineStr">
        <is>
          <t>conv-3/t1</t>
        </is>
      </c>
      <c r="H356" t="inlineStr">
        <is>
          <t>multiturn</t>
        </is>
      </c>
      <c r="I356" t="inlineStr">
        <is>
          <t>conv-3</t>
        </is>
      </c>
      <c r="J356" t="n">
        <v>1</v>
      </c>
      <c r="K356" t="n">
        <v>2617</v>
      </c>
      <c r="L356" t="inlineStr">
        <is>
          <t>Which team is listed as the owner on the service overview for kyc-engine?</t>
        </is>
      </c>
      <c r="M356" t="inlineStr">
        <is>
          <t>Identity</t>
        </is>
      </c>
      <c r="N356" t="inlineStr">
        <is>
          <t>Identity</t>
        </is>
      </c>
      <c r="O356" t="b">
        <v>1</v>
      </c>
      <c r="P356" t="inlineStr">
        <is>
          <t>rule</t>
        </is>
      </c>
      <c r="Q356" t="n">
        <v>2617</v>
      </c>
      <c r="R356" t="n">
        <v>1673</v>
      </c>
      <c r="S356" t="n">
        <v>56</v>
      </c>
      <c r="T356" t="n">
        <v>8</v>
      </c>
      <c r="U356" t="n">
        <v>0</v>
      </c>
      <c r="V356" t="n">
        <v>2</v>
      </c>
      <c r="W356" t="n">
        <v>1</v>
      </c>
      <c r="X356" t="n">
        <v>5.68450665473938</v>
      </c>
      <c r="Y356" t="n">
        <v>0.0006741</v>
      </c>
      <c r="Z356" t="n">
        <v>1.4e-07</v>
      </c>
    </row>
    <row r="357">
      <c r="A357" t="inlineStr">
        <is>
          <t>hardx3</t>
        </is>
      </c>
      <c r="B357" t="inlineStr">
        <is>
          <t>vectorcontext_v4</t>
        </is>
      </c>
      <c r="C357" t="inlineStr"/>
      <c r="D357" t="inlineStr">
        <is>
          <t>openai/gpt-5.6-luna</t>
        </is>
      </c>
      <c r="E357" t="n">
        <v>0</v>
      </c>
      <c r="F357" t="n">
        <v>1</v>
      </c>
      <c r="G357" t="inlineStr">
        <is>
          <t>conv-3/t2</t>
        </is>
      </c>
      <c r="H357" t="inlineStr">
        <is>
          <t>multiturn</t>
        </is>
      </c>
      <c r="I357" t="inlineStr">
        <is>
          <t>conv-3</t>
        </is>
      </c>
      <c r="J357" t="n">
        <v>2</v>
      </c>
      <c r="K357" t="n">
        <v>4332</v>
      </c>
      <c r="L357" t="inlineStr">
        <is>
          <t>Has that ownership changed according to any change record? Answer yes or no.</t>
        </is>
      </c>
      <c r="M357" t="inlineStr">
        <is>
          <t>yes</t>
        </is>
      </c>
      <c r="N357" t="inlineStr">
        <is>
          <t>Yes</t>
        </is>
      </c>
      <c r="O357" t="b">
        <v>1</v>
      </c>
      <c r="P357" t="inlineStr">
        <is>
          <t>rule</t>
        </is>
      </c>
      <c r="Q357" t="n">
        <v>1715</v>
      </c>
      <c r="R357" t="n">
        <v>1715</v>
      </c>
      <c r="S357" t="n">
        <v>74</v>
      </c>
      <c r="T357" t="n">
        <v>53</v>
      </c>
      <c r="U357" t="n">
        <v>1670</v>
      </c>
      <c r="V357" t="n">
        <v>1</v>
      </c>
      <c r="W357" t="n">
        <v>0</v>
      </c>
      <c r="X357" t="n">
        <v>3.233283758163452</v>
      </c>
      <c r="Y357" t="n">
        <v>0.0001333</v>
      </c>
      <c r="Z357" t="n">
        <v>0</v>
      </c>
    </row>
    <row r="358">
      <c r="A358" t="inlineStr">
        <is>
          <t>hardx3</t>
        </is>
      </c>
      <c r="B358" t="inlineStr">
        <is>
          <t>vectorcontext_v4</t>
        </is>
      </c>
      <c r="C358" t="inlineStr"/>
      <c r="D358" t="inlineStr">
        <is>
          <t>openai/gpt-5.6-luna</t>
        </is>
      </c>
      <c r="E358" t="n">
        <v>0</v>
      </c>
      <c r="F358" t="n">
        <v>1</v>
      </c>
      <c r="G358" t="inlineStr">
        <is>
          <t>conv-3/t3</t>
        </is>
      </c>
      <c r="H358" t="inlineStr">
        <is>
          <t>multiturn</t>
        </is>
      </c>
      <c r="I358" t="inlineStr">
        <is>
          <t>conv-3</t>
        </is>
      </c>
      <c r="J358" t="n">
        <v>3</v>
      </c>
      <c r="K358" t="n">
        <v>6080</v>
      </c>
      <c r="L358" t="inlineStr">
        <is>
          <t>Which team owns it now?</t>
        </is>
      </c>
      <c r="M358" t="inlineStr">
        <is>
          <t>Growth</t>
        </is>
      </c>
      <c r="N358" t="inlineStr">
        <is>
          <t>Growth</t>
        </is>
      </c>
      <c r="O358" t="b">
        <v>1</v>
      </c>
      <c r="P358" t="inlineStr">
        <is>
          <t>rule</t>
        </is>
      </c>
      <c r="Q358" t="n">
        <v>1748</v>
      </c>
      <c r="R358" t="n">
        <v>1748</v>
      </c>
      <c r="S358" t="n">
        <v>37</v>
      </c>
      <c r="T358" t="n">
        <v>20</v>
      </c>
      <c r="U358" t="n">
        <v>1712</v>
      </c>
      <c r="V358" t="n">
        <v>1</v>
      </c>
      <c r="W358" t="n">
        <v>0</v>
      </c>
      <c r="X358" t="n">
        <v>1.401500940322876</v>
      </c>
      <c r="Y358" t="n">
        <v>8.749e-05</v>
      </c>
      <c r="Z358" t="n">
        <v>0</v>
      </c>
    </row>
    <row r="359">
      <c r="A359" t="inlineStr">
        <is>
          <t>hardx3</t>
        </is>
      </c>
      <c r="B359" t="inlineStr">
        <is>
          <t>vectorcontext_v4</t>
        </is>
      </c>
      <c r="C359" t="inlineStr"/>
      <c r="D359" t="inlineStr">
        <is>
          <t>openai/gpt-5.6-luna</t>
        </is>
      </c>
      <c r="E359" t="n">
        <v>0</v>
      </c>
      <c r="F359" t="n">
        <v>1</v>
      </c>
      <c r="G359" t="inlineStr">
        <is>
          <t>conv-3/t4</t>
        </is>
      </c>
      <c r="H359" t="inlineStr">
        <is>
          <t>multiturn</t>
        </is>
      </c>
      <c r="I359" t="inlineStr">
        <is>
          <t>conv-3</t>
        </is>
      </c>
      <c r="J359" t="n">
        <v>4</v>
      </c>
      <c r="K359" t="n">
        <v>10915</v>
      </c>
      <c r="L359" t="inlineStr">
        <is>
          <t>What Slack channel reaches that team?</t>
        </is>
      </c>
      <c r="M359" t="inlineStr">
        <is>
          <t>#growth-dev</t>
        </is>
      </c>
      <c r="N359" t="inlineStr">
        <is>
          <t>#growth-dev</t>
        </is>
      </c>
      <c r="O359" t="b">
        <v>1</v>
      </c>
      <c r="P359" t="inlineStr">
        <is>
          <t>rule</t>
        </is>
      </c>
      <c r="Q359" t="n">
        <v>4835</v>
      </c>
      <c r="R359" t="n">
        <v>3057</v>
      </c>
      <c r="S359" t="n">
        <v>64</v>
      </c>
      <c r="T359" t="n">
        <v>14</v>
      </c>
      <c r="U359" t="n">
        <v>3520</v>
      </c>
      <c r="V359" t="n">
        <v>2</v>
      </c>
      <c r="W359" t="n">
        <v>1</v>
      </c>
      <c r="X359" t="n">
        <v>3.173557043075562</v>
      </c>
      <c r="Y359" t="n">
        <v>0.00047565</v>
      </c>
      <c r="Z359" t="n">
        <v>1.6e-07</v>
      </c>
    </row>
    <row r="360">
      <c r="A360" t="inlineStr">
        <is>
          <t>hardx3</t>
        </is>
      </c>
      <c r="B360" t="inlineStr">
        <is>
          <t>vectorcontext_v4</t>
        </is>
      </c>
      <c r="C360" t="inlineStr"/>
      <c r="D360" t="inlineStr">
        <is>
          <t>openai/gpt-5.6-luna</t>
        </is>
      </c>
      <c r="E360" t="n">
        <v>0</v>
      </c>
      <c r="F360" t="n">
        <v>1</v>
      </c>
      <c r="G360" t="inlineStr">
        <is>
          <t>conv-4/t1</t>
        </is>
      </c>
      <c r="H360" t="inlineStr">
        <is>
          <t>multiturn</t>
        </is>
      </c>
      <c r="I360" t="inlineStr">
        <is>
          <t>conv-4</t>
        </is>
      </c>
      <c r="J360" t="n">
        <v>1</v>
      </c>
      <c r="K360" t="n">
        <v>2524</v>
      </c>
      <c r="L360" t="inlineStr">
        <is>
          <t>What port does the Statement API listen on?</t>
        </is>
      </c>
      <c r="M360" t="n">
        <v>9944</v>
      </c>
      <c r="N360" t="inlineStr">
        <is>
          <t>9944</t>
        </is>
      </c>
      <c r="O360" t="b">
        <v>1</v>
      </c>
      <c r="P360" t="inlineStr">
        <is>
          <t>rule</t>
        </is>
      </c>
      <c r="Q360" t="n">
        <v>2524</v>
      </c>
      <c r="R360" t="n">
        <v>1587</v>
      </c>
      <c r="S360" t="n">
        <v>55</v>
      </c>
      <c r="T360" t="n">
        <v>8</v>
      </c>
      <c r="U360" t="n">
        <v>0</v>
      </c>
      <c r="V360" t="n">
        <v>2</v>
      </c>
      <c r="W360" t="n">
        <v>1</v>
      </c>
      <c r="X360" t="n">
        <v>2.584715843200684</v>
      </c>
      <c r="Y360" t="n">
        <v>0.00065</v>
      </c>
      <c r="Z360" t="n">
        <v>1.2e-07</v>
      </c>
    </row>
    <row r="361">
      <c r="A361" t="inlineStr">
        <is>
          <t>hardx3</t>
        </is>
      </c>
      <c r="B361" t="inlineStr">
        <is>
          <t>vectorcontext_v4</t>
        </is>
      </c>
      <c r="C361" t="inlineStr"/>
      <c r="D361" t="inlineStr">
        <is>
          <t>openai/gpt-5.6-luna</t>
        </is>
      </c>
      <c r="E361" t="n">
        <v>0</v>
      </c>
      <c r="F361" t="n">
        <v>1</v>
      </c>
      <c r="G361" t="inlineStr">
        <is>
          <t>conv-4/t2</t>
        </is>
      </c>
      <c r="H361" t="inlineStr">
        <is>
          <t>multiturn</t>
        </is>
      </c>
      <c r="I361" t="inlineStr">
        <is>
          <t>conv-4</t>
        </is>
      </c>
      <c r="J361" t="n">
        <v>2</v>
      </c>
      <c r="K361" t="n">
        <v>6366</v>
      </c>
      <c r="L361" t="inlineStr">
        <is>
          <t>What are its runtime dependencies?</t>
        </is>
      </c>
      <c r="M361" t="inlineStr">
        <is>
          <t>["cdn-core"]</t>
        </is>
      </c>
      <c r="N361" t="inlineStr">
        <is>
          <t>cdn-core</t>
        </is>
      </c>
      <c r="O361" t="b">
        <v>1</v>
      </c>
      <c r="P361" t="inlineStr">
        <is>
          <t>rule</t>
        </is>
      </c>
      <c r="Q361" t="n">
        <v>3842</v>
      </c>
      <c r="R361" t="n">
        <v>2222</v>
      </c>
      <c r="S361" t="n">
        <v>62</v>
      </c>
      <c r="T361" t="n">
        <v>16</v>
      </c>
      <c r="U361" t="n">
        <v>3201</v>
      </c>
      <c r="V361" t="n">
        <v>2</v>
      </c>
      <c r="W361" t="n">
        <v>1</v>
      </c>
      <c r="X361" t="n">
        <v>2.617496967315674</v>
      </c>
      <c r="Y361" t="n">
        <v>0.00029837</v>
      </c>
      <c r="Z361" t="n">
        <v>1.2e-07</v>
      </c>
    </row>
    <row r="362">
      <c r="A362" t="inlineStr">
        <is>
          <t>hardx3</t>
        </is>
      </c>
      <c r="B362" t="inlineStr">
        <is>
          <t>vectorcontext_v4</t>
        </is>
      </c>
      <c r="C362" t="inlineStr"/>
      <c r="D362" t="inlineStr">
        <is>
          <t>openai/gpt-5.6-luna</t>
        </is>
      </c>
      <c r="E362" t="n">
        <v>0</v>
      </c>
      <c r="F362" t="n">
        <v>1</v>
      </c>
      <c r="G362" t="inlineStr">
        <is>
          <t>conv-4/t3</t>
        </is>
      </c>
      <c r="H362" t="inlineStr">
        <is>
          <t>multiturn</t>
        </is>
      </c>
      <c r="I362" t="inlineStr">
        <is>
          <t>conv-4</t>
        </is>
      </c>
      <c r="J362" t="n">
        <v>3</v>
      </c>
      <c r="K362" t="n">
        <v>11508</v>
      </c>
      <c r="L362" t="inlineStr">
        <is>
          <t>Which team owns the first listed one, per its service overview?</t>
        </is>
      </c>
      <c r="M362" t="inlineStr">
        <is>
          <t>Data</t>
        </is>
      </c>
      <c r="N362" t="inlineStr">
        <is>
          <t>Data</t>
        </is>
      </c>
      <c r="O362" t="b">
        <v>1</v>
      </c>
      <c r="P362" t="inlineStr">
        <is>
          <t>rule</t>
        </is>
      </c>
      <c r="Q362" t="n">
        <v>5142</v>
      </c>
      <c r="R362" t="n">
        <v>2881</v>
      </c>
      <c r="S362" t="n">
        <v>76</v>
      </c>
      <c r="T362" t="n">
        <v>22</v>
      </c>
      <c r="U362" t="n">
        <v>4477</v>
      </c>
      <c r="V362" t="n">
        <v>2</v>
      </c>
      <c r="W362" t="n">
        <v>1</v>
      </c>
      <c r="X362" t="n">
        <v>4.976112604141235</v>
      </c>
      <c r="Y362" t="n">
        <v>0.00034669</v>
      </c>
      <c r="Z362" t="n">
        <v>1.4e-07</v>
      </c>
    </row>
    <row r="363">
      <c r="A363" t="inlineStr">
        <is>
          <t>hardx3</t>
        </is>
      </c>
      <c r="B363" t="inlineStr">
        <is>
          <t>vectorcontext_v4</t>
        </is>
      </c>
      <c r="C363" t="inlineStr"/>
      <c r="D363" t="inlineStr">
        <is>
          <t>openai/gpt-5.6-luna</t>
        </is>
      </c>
      <c r="E363" t="n">
        <v>0</v>
      </c>
      <c r="F363" t="n">
        <v>1</v>
      </c>
      <c r="G363" t="inlineStr">
        <is>
          <t>conv-4/t4</t>
        </is>
      </c>
      <c r="H363" t="inlineStr">
        <is>
          <t>multiturn</t>
        </is>
      </c>
      <c r="I363" t="inlineStr">
        <is>
          <t>conv-4</t>
        </is>
      </c>
      <c r="J363" t="n">
        <v>4</v>
      </c>
      <c r="K363" t="n">
        <v>14437</v>
      </c>
      <c r="L363" t="inlineStr">
        <is>
          <t>Who is the on-call engineer for that dependency according to its service overview?</t>
        </is>
      </c>
      <c r="M363" t="inlineStr">
        <is>
          <t>Jonas Costa</t>
        </is>
      </c>
      <c r="N363" t="inlineStr">
        <is>
          <t>Jonas Costa</t>
        </is>
      </c>
      <c r="O363" t="b">
        <v>1</v>
      </c>
      <c r="P363" t="inlineStr">
        <is>
          <t>rule</t>
        </is>
      </c>
      <c r="Q363" t="n">
        <v>2929</v>
      </c>
      <c r="R363" t="n">
        <v>2929</v>
      </c>
      <c r="S363" t="n">
        <v>64</v>
      </c>
      <c r="T363" t="n">
        <v>32</v>
      </c>
      <c r="U363" t="n">
        <v>2878</v>
      </c>
      <c r="V363" t="n">
        <v>1</v>
      </c>
      <c r="W363" t="n">
        <v>0</v>
      </c>
      <c r="X363" t="n">
        <v>1.700187921524048</v>
      </c>
      <c r="Y363" t="n">
        <v>0.00014696</v>
      </c>
      <c r="Z363" t="n">
        <v>0</v>
      </c>
    </row>
    <row r="364">
      <c r="A364" t="inlineStr">
        <is>
          <t>hardx3</t>
        </is>
      </c>
      <c r="B364" t="inlineStr">
        <is>
          <t>vectorcontext_v4</t>
        </is>
      </c>
      <c r="C364" t="inlineStr"/>
      <c r="D364" t="inlineStr">
        <is>
          <t>openai/gpt-5.6-luna</t>
        </is>
      </c>
      <c r="E364" t="n">
        <v>0</v>
      </c>
      <c r="F364" t="n">
        <v>1</v>
      </c>
      <c r="G364" t="inlineStr">
        <is>
          <t>conv-5/t1</t>
        </is>
      </c>
      <c r="H364" t="inlineStr">
        <is>
          <t>multiturn</t>
        </is>
      </c>
      <c r="I364" t="inlineStr">
        <is>
          <t>conv-5</t>
        </is>
      </c>
      <c r="J364" t="n">
        <v>1</v>
      </c>
      <c r="K364" t="n">
        <v>6244</v>
      </c>
      <c r="L364" t="inlineStr">
        <is>
          <t>Which service appears as the primary affected service in the most incident reports? If several are tied, pick the one whose canonical name comes first alphabetically.</t>
        </is>
      </c>
      <c r="M364" t="inlineStr">
        <is>
          <t>payout-engine</t>
        </is>
      </c>
      <c r="N364" t="inlineStr">
        <is>
          <t>payout-engine</t>
        </is>
      </c>
      <c r="O364" t="b">
        <v>1</v>
      </c>
      <c r="P364" t="inlineStr">
        <is>
          <t>rule</t>
        </is>
      </c>
      <c r="Q364" t="n">
        <v>6244</v>
      </c>
      <c r="R364" t="n">
        <v>2235</v>
      </c>
      <c r="S364" t="n">
        <v>187</v>
      </c>
      <c r="T364" t="n">
        <v>44</v>
      </c>
      <c r="U364" t="n">
        <v>3045</v>
      </c>
      <c r="V364" t="n">
        <v>4</v>
      </c>
      <c r="W364" t="n">
        <v>3</v>
      </c>
      <c r="X364" t="n">
        <v>6.187973976135254</v>
      </c>
      <c r="Y364" t="n">
        <v>0.0010367</v>
      </c>
      <c r="Z364" t="n">
        <v>1.2e-07</v>
      </c>
    </row>
    <row r="365">
      <c r="A365" t="inlineStr">
        <is>
          <t>hardx3</t>
        </is>
      </c>
      <c r="B365" t="inlineStr">
        <is>
          <t>vectorcontext_v4</t>
        </is>
      </c>
      <c r="C365" t="inlineStr"/>
      <c r="D365" t="inlineStr">
        <is>
          <t>openai/gpt-5.6-luna</t>
        </is>
      </c>
      <c r="E365" t="n">
        <v>0</v>
      </c>
      <c r="F365" t="n">
        <v>1</v>
      </c>
      <c r="G365" t="inlineStr">
        <is>
          <t>conv-5/t2</t>
        </is>
      </c>
      <c r="H365" t="inlineStr">
        <is>
          <t>multiturn</t>
        </is>
      </c>
      <c r="I365" t="inlineStr">
        <is>
          <t>conv-5</t>
        </is>
      </c>
      <c r="J365" t="n">
        <v>2</v>
      </c>
      <c r="K365" t="n">
        <v>10953</v>
      </c>
      <c r="L365" t="inlineStr">
        <is>
          <t>What is its total incident duration in minutes?</t>
        </is>
      </c>
      <c r="M365" t="n">
        <v>657</v>
      </c>
      <c r="N365" t="inlineStr">
        <is>
          <t>657 minutes</t>
        </is>
      </c>
      <c r="O365" t="b">
        <v>1</v>
      </c>
      <c r="P365" t="inlineStr">
        <is>
          <t>rule</t>
        </is>
      </c>
      <c r="Q365" t="n">
        <v>4709</v>
      </c>
      <c r="R365" t="n">
        <v>2428</v>
      </c>
      <c r="S365" t="n">
        <v>144</v>
      </c>
      <c r="T365" t="n">
        <v>17</v>
      </c>
      <c r="U365" t="n">
        <v>4510</v>
      </c>
      <c r="V365" t="n">
        <v>2</v>
      </c>
      <c r="W365" t="n">
        <v>1</v>
      </c>
      <c r="X365" t="n">
        <v>3.481590032577515</v>
      </c>
      <c r="Y365" t="n">
        <v>0.00031245</v>
      </c>
      <c r="Z365" t="n">
        <v>0</v>
      </c>
    </row>
    <row r="366">
      <c r="A366" t="inlineStr">
        <is>
          <t>hardx3</t>
        </is>
      </c>
      <c r="B366" t="inlineStr">
        <is>
          <t>vectorcontext_v4</t>
        </is>
      </c>
      <c r="C366" t="inlineStr"/>
      <c r="D366" t="inlineStr">
        <is>
          <t>openai/gpt-5.6-luna</t>
        </is>
      </c>
      <c r="E366" t="n">
        <v>0</v>
      </c>
      <c r="F366" t="n">
        <v>1</v>
      </c>
      <c r="G366" t="inlineStr">
        <is>
          <t>conv-5/t3</t>
        </is>
      </c>
      <c r="H366" t="inlineStr">
        <is>
          <t>multiturn</t>
        </is>
      </c>
      <c r="I366" t="inlineStr">
        <is>
          <t>conv-5</t>
        </is>
      </c>
      <c r="J366" t="n">
        <v>3</v>
      </c>
      <c r="K366" t="n">
        <v>16567</v>
      </c>
      <c r="L366" t="inlineStr">
        <is>
          <t>Which region is it deployed in according to its service overview?</t>
        </is>
      </c>
      <c r="M366" t="inlineStr">
        <is>
          <t>us-east-1</t>
        </is>
      </c>
      <c r="N366" t="inlineStr">
        <is>
          <t>us-east-1</t>
        </is>
      </c>
      <c r="O366" t="b">
        <v>1</v>
      </c>
      <c r="P366" t="inlineStr">
        <is>
          <t>rule</t>
        </is>
      </c>
      <c r="Q366" t="n">
        <v>5614</v>
      </c>
      <c r="R366" t="n">
        <v>3129</v>
      </c>
      <c r="S366" t="n">
        <v>67</v>
      </c>
      <c r="T366" t="n">
        <v>10</v>
      </c>
      <c r="U366" t="n">
        <v>4907</v>
      </c>
      <c r="V366" t="n">
        <v>2</v>
      </c>
      <c r="W366" t="n">
        <v>1</v>
      </c>
      <c r="X366" t="n">
        <v>5.678274154663086</v>
      </c>
      <c r="Y366" t="n">
        <v>0.00035499</v>
      </c>
      <c r="Z366" t="n">
        <v>1.4e-07</v>
      </c>
    </row>
    <row r="367">
      <c r="A367" t="inlineStr">
        <is>
          <t>hardx3</t>
        </is>
      </c>
      <c r="B367" t="inlineStr">
        <is>
          <t>vectorcontext_v4</t>
        </is>
      </c>
      <c r="C367" t="inlineStr"/>
      <c r="D367" t="inlineStr">
        <is>
          <t>openai/gpt-5.6-luna</t>
        </is>
      </c>
      <c r="E367" t="n">
        <v>0</v>
      </c>
      <c r="F367" t="n">
        <v>1</v>
      </c>
      <c r="G367" t="inlineStr">
        <is>
          <t>conv-5/t4</t>
        </is>
      </c>
      <c r="H367" t="inlineStr">
        <is>
          <t>multiturn</t>
        </is>
      </c>
      <c r="I367" t="inlineStr">
        <is>
          <t>conv-5</t>
        </is>
      </c>
      <c r="J367" t="n">
        <v>4</v>
      </c>
      <c r="K367" t="n">
        <v>23312</v>
      </c>
      <c r="L367" t="inlineStr">
        <is>
          <t>And which team owns it according to that overview?</t>
        </is>
      </c>
      <c r="M367" t="inlineStr">
        <is>
          <t>Data</t>
        </is>
      </c>
      <c r="N367" t="inlineStr">
        <is>
          <t>Data</t>
        </is>
      </c>
      <c r="O367" t="b">
        <v>1</v>
      </c>
      <c r="P367" t="inlineStr">
        <is>
          <t>rule</t>
        </is>
      </c>
      <c r="Q367" t="n">
        <v>6745</v>
      </c>
      <c r="R367" t="n">
        <v>3570</v>
      </c>
      <c r="S367" t="n">
        <v>51</v>
      </c>
      <c r="T367" t="n">
        <v>0</v>
      </c>
      <c r="U367" t="n">
        <v>6298</v>
      </c>
      <c r="V367" t="n">
        <v>2</v>
      </c>
      <c r="W367" t="n">
        <v>1</v>
      </c>
      <c r="X367" t="n">
        <v>2.398609161376953</v>
      </c>
      <c r="Y367" t="n">
        <v>0.00029861</v>
      </c>
      <c r="Z367" t="n">
        <v>1.4e-07</v>
      </c>
    </row>
    <row r="368">
      <c r="A368" t="inlineStr">
        <is>
          <t>hardx3</t>
        </is>
      </c>
      <c r="B368" t="inlineStr">
        <is>
          <t>vectorcontext_v4</t>
        </is>
      </c>
      <c r="C368" t="inlineStr"/>
      <c r="D368" t="inlineStr">
        <is>
          <t>openai/gpt-5.6-luna</t>
        </is>
      </c>
      <c r="E368" t="n">
        <v>0</v>
      </c>
      <c r="F368" t="n">
        <v>1</v>
      </c>
      <c r="G368" t="inlineStr">
        <is>
          <t>distract-0</t>
        </is>
      </c>
      <c r="H368" t="inlineStr">
        <is>
          <t>distractor</t>
        </is>
      </c>
      <c r="L368" t="inlineStr">
        <is>
          <t>How many incident reports have lake-daemon as the primary affected service?</t>
        </is>
      </c>
      <c r="M368" t="n">
        <v>1</v>
      </c>
      <c r="N368" t="inlineStr">
        <is>
          <t>1</t>
        </is>
      </c>
      <c r="O368" t="b">
        <v>1</v>
      </c>
      <c r="P368" t="inlineStr">
        <is>
          <t>rule</t>
        </is>
      </c>
      <c r="Q368" t="n">
        <v>3314</v>
      </c>
      <c r="R368" t="n">
        <v>1253</v>
      </c>
      <c r="S368" t="n">
        <v>193</v>
      </c>
      <c r="T368" t="n">
        <v>11</v>
      </c>
      <c r="U368" t="n">
        <v>1116</v>
      </c>
      <c r="V368" t="n">
        <v>3</v>
      </c>
      <c r="W368" t="n">
        <v>2</v>
      </c>
      <c r="X368" t="n">
        <v>4.822099447250366</v>
      </c>
      <c r="Y368" t="n">
        <v>0.00075602</v>
      </c>
      <c r="Z368" t="n">
        <v>0</v>
      </c>
    </row>
    <row r="369">
      <c r="A369" t="inlineStr">
        <is>
          <t>hardx3</t>
        </is>
      </c>
      <c r="B369" t="inlineStr">
        <is>
          <t>vectorcontext_v4</t>
        </is>
      </c>
      <c r="C369" t="inlineStr"/>
      <c r="D369" t="inlineStr">
        <is>
          <t>openai/gpt-5.6-luna</t>
        </is>
      </c>
      <c r="E369" t="n">
        <v>0</v>
      </c>
      <c r="F369" t="n">
        <v>1</v>
      </c>
      <c r="G369" t="inlineStr">
        <is>
          <t>distract-1</t>
        </is>
      </c>
      <c r="H369" t="inlineStr">
        <is>
          <t>distractor</t>
        </is>
      </c>
      <c r="L369" t="inlineStr">
        <is>
          <t>How many incident reports have the Index API as the primary affected service?</t>
        </is>
      </c>
      <c r="M369" t="n">
        <v>0</v>
      </c>
      <c r="N369" t="inlineStr">
        <is>
          <t>0</t>
        </is>
      </c>
      <c r="O369" t="b">
        <v>1</v>
      </c>
      <c r="P369" t="inlineStr">
        <is>
          <t>rule</t>
        </is>
      </c>
      <c r="Q369" t="n">
        <v>20783</v>
      </c>
      <c r="R369" t="n">
        <v>6897</v>
      </c>
      <c r="S369" t="n">
        <v>379</v>
      </c>
      <c r="T369" t="n">
        <v>94</v>
      </c>
      <c r="U369" t="n">
        <v>12932</v>
      </c>
      <c r="V369" t="n">
        <v>6</v>
      </c>
      <c r="W369" t="n">
        <v>5</v>
      </c>
      <c r="X369" t="n">
        <v>12.07344102859497</v>
      </c>
      <c r="Y369" t="n">
        <v>0.002628339999999999</v>
      </c>
      <c r="Z369" t="n">
        <v>3.6e-07</v>
      </c>
    </row>
    <row r="370">
      <c r="A370" t="inlineStr">
        <is>
          <t>hardx3</t>
        </is>
      </c>
      <c r="B370" t="inlineStr">
        <is>
          <t>vectorcontext_v4</t>
        </is>
      </c>
      <c r="C370" t="inlineStr"/>
      <c r="D370" t="inlineStr">
        <is>
          <t>openai/gpt-5.6-luna</t>
        </is>
      </c>
      <c r="E370" t="n">
        <v>0</v>
      </c>
      <c r="F370" t="n">
        <v>1</v>
      </c>
      <c r="G370" t="inlineStr">
        <is>
          <t>distract-2</t>
        </is>
      </c>
      <c r="H370" t="inlineStr">
        <is>
          <t>distractor</t>
        </is>
      </c>
      <c r="L370" t="inlineStr">
        <is>
          <t>In how many incident reports is warehouse-core mentioned only as collateral impact rather than as the primary affected service?</t>
        </is>
      </c>
      <c r="M370" t="n">
        <v>1</v>
      </c>
      <c r="N370" t="inlineStr">
        <is>
          <t>1</t>
        </is>
      </c>
      <c r="O370" t="b">
        <v>1</v>
      </c>
      <c r="P370" t="inlineStr">
        <is>
          <t>rule</t>
        </is>
      </c>
      <c r="Q370" t="n">
        <v>11442</v>
      </c>
      <c r="R370" t="n">
        <v>5299</v>
      </c>
      <c r="S370" t="n">
        <v>214</v>
      </c>
      <c r="T370" t="n">
        <v>66</v>
      </c>
      <c r="U370" t="n">
        <v>5191</v>
      </c>
      <c r="V370" t="n">
        <v>3</v>
      </c>
      <c r="W370" t="n">
        <v>2</v>
      </c>
      <c r="X370" t="n">
        <v>6.169488906860352</v>
      </c>
      <c r="Y370" t="n">
        <v>0.00187562</v>
      </c>
      <c r="Z370" t="n">
        <v>2.6e-07</v>
      </c>
    </row>
    <row r="371">
      <c r="A371" t="inlineStr">
        <is>
          <t>hardx3</t>
        </is>
      </c>
      <c r="B371" t="inlineStr">
        <is>
          <t>vectorcontext_v4</t>
        </is>
      </c>
      <c r="C371" t="inlineStr"/>
      <c r="D371" t="inlineStr">
        <is>
          <t>openai/gpt-5.6-luna</t>
        </is>
      </c>
      <c r="E371" t="n">
        <v>0</v>
      </c>
      <c r="F371" t="n">
        <v>1</v>
      </c>
      <c r="G371" t="inlineStr">
        <is>
          <t>distract-3</t>
        </is>
      </c>
      <c r="H371" t="inlineStr">
        <is>
          <t>distractor</t>
        </is>
      </c>
      <c r="L371" t="inlineStr">
        <is>
          <t>Which service was the primary affected service in INC-3152?</t>
        </is>
      </c>
      <c r="M371" t="inlineStr">
        <is>
          <t>rollout-daemon</t>
        </is>
      </c>
      <c r="N371" t="inlineStr">
        <is>
          <t>rollout-daemon</t>
        </is>
      </c>
      <c r="O371" t="b">
        <v>1</v>
      </c>
      <c r="P371" t="inlineStr">
        <is>
          <t>rule</t>
        </is>
      </c>
      <c r="Q371" t="n">
        <v>2435</v>
      </c>
      <c r="R371" t="n">
        <v>1494</v>
      </c>
      <c r="S371" t="n">
        <v>64</v>
      </c>
      <c r="T371" t="n">
        <v>8</v>
      </c>
      <c r="U371" t="n">
        <v>0</v>
      </c>
      <c r="V371" t="n">
        <v>2</v>
      </c>
      <c r="W371" t="n">
        <v>1</v>
      </c>
      <c r="X371" t="n">
        <v>2.754476070404053</v>
      </c>
      <c r="Y371" t="n">
        <v>0.00063835</v>
      </c>
      <c r="Z371" t="n">
        <v>1.8e-07</v>
      </c>
    </row>
    <row r="372">
      <c r="A372" t="inlineStr">
        <is>
          <t>hardx3</t>
        </is>
      </c>
      <c r="B372" t="inlineStr">
        <is>
          <t>vectorcontext_v4</t>
        </is>
      </c>
      <c r="C372" t="inlineStr"/>
      <c r="D372" t="inlineStr">
        <is>
          <t>openai/gpt-5.6-luna</t>
        </is>
      </c>
      <c r="E372" t="n">
        <v>0</v>
      </c>
      <c r="F372" t="n">
        <v>1</v>
      </c>
      <c r="G372" t="inlineStr">
        <is>
          <t>distract-4</t>
        </is>
      </c>
      <c r="H372" t="inlineStr">
        <is>
          <t>distractor</t>
        </is>
      </c>
      <c r="L372" t="inlineStr">
        <is>
          <t>What is the total duration in minutes of incidents where the Quota Service was the primary affected service (exclude reports where it was only collateral)?</t>
        </is>
      </c>
      <c r="M372" t="n">
        <v>343</v>
      </c>
      <c r="N372" t="inlineStr">
        <is>
          <t>343 minutes</t>
        </is>
      </c>
      <c r="O372" t="b">
        <v>1</v>
      </c>
      <c r="P372" t="inlineStr">
        <is>
          <t>rule</t>
        </is>
      </c>
      <c r="Q372" t="n">
        <v>11545</v>
      </c>
      <c r="R372" t="n">
        <v>5374</v>
      </c>
      <c r="S372" t="n">
        <v>268</v>
      </c>
      <c r="T372" t="n">
        <v>101</v>
      </c>
      <c r="U372" t="n">
        <v>5212</v>
      </c>
      <c r="V372" t="n">
        <v>3</v>
      </c>
      <c r="W372" t="n">
        <v>2</v>
      </c>
      <c r="X372" t="n">
        <v>7.108946800231934</v>
      </c>
      <c r="Y372" t="n">
        <v>0.00196099</v>
      </c>
      <c r="Z372" t="n">
        <v>4.8e-07</v>
      </c>
    </row>
    <row r="373">
      <c r="A373" t="inlineStr">
        <is>
          <t>hardx3</t>
        </is>
      </c>
      <c r="B373" t="inlineStr">
        <is>
          <t>vectorcontext_v4</t>
        </is>
      </c>
      <c r="C373" t="inlineStr"/>
      <c r="D373" t="inlineStr">
        <is>
          <t>openai/gpt-5.6-luna</t>
        </is>
      </c>
      <c r="E373" t="n">
        <v>0</v>
      </c>
      <c r="F373" t="n">
        <v>1</v>
      </c>
      <c r="G373" t="inlineStr">
        <is>
          <t>distract-5</t>
        </is>
      </c>
      <c r="H373" t="inlineStr">
        <is>
          <t>distractor</t>
        </is>
      </c>
      <c r="L373" t="inlineStr">
        <is>
          <t>Which services were named as collateral impact in incident reports whose root cause was 'network partition'?</t>
        </is>
      </c>
      <c r="M373" t="inlineStr">
        <is>
          <t>["oauth-service", "orders-daemon", "ranker-api"]</t>
        </is>
      </c>
      <c r="N373" t="inlineStr">
        <is>
          <t>ranker-api, orders-daemon, oauth-service</t>
        </is>
      </c>
      <c r="O373" t="b">
        <v>1</v>
      </c>
      <c r="P373" t="inlineStr">
        <is>
          <t>rule</t>
        </is>
      </c>
      <c r="Q373" t="n">
        <v>3779</v>
      </c>
      <c r="R373" t="n">
        <v>1556</v>
      </c>
      <c r="S373" t="n">
        <v>285</v>
      </c>
      <c r="T373" t="n">
        <v>113</v>
      </c>
      <c r="U373" t="n">
        <v>1274</v>
      </c>
      <c r="V373" t="n">
        <v>3</v>
      </c>
      <c r="W373" t="n">
        <v>2</v>
      </c>
      <c r="X373" t="n">
        <v>6.370898962020874</v>
      </c>
      <c r="Y373" t="n">
        <v>0.00094613</v>
      </c>
      <c r="Z373" t="n">
        <v>0</v>
      </c>
    </row>
    <row r="374">
      <c r="A374" t="inlineStr">
        <is>
          <t>hardx3</t>
        </is>
      </c>
      <c r="B374" t="inlineStr">
        <is>
          <t>vectorcontext_v4</t>
        </is>
      </c>
      <c r="C374" t="inlineStr"/>
      <c r="D374" t="inlineStr">
        <is>
          <t>openai/gpt-5.6-luna</t>
        </is>
      </c>
      <c r="E374" t="n">
        <v>0</v>
      </c>
      <c r="F374" t="n">
        <v>1</v>
      </c>
      <c r="G374" t="inlineStr">
        <is>
          <t>neg-0</t>
        </is>
      </c>
      <c r="H374" t="inlineStr">
        <is>
          <t>negation</t>
        </is>
      </c>
      <c r="L374" t="inlineStr">
        <is>
          <t>Which services owned by the Search team (per the service overviews) have never been the primary affected service in any incident report?</t>
        </is>
      </c>
      <c r="M374" t="inlineStr">
        <is>
          <t>["auth-worker"]</t>
        </is>
      </c>
      <c r="N374" t="inlineStr">
        <is>
          <t>auth-worker</t>
        </is>
      </c>
      <c r="O374" t="b">
        <v>1</v>
      </c>
      <c r="P374" t="inlineStr">
        <is>
          <t>rule</t>
        </is>
      </c>
      <c r="Q374" t="n">
        <v>6414</v>
      </c>
      <c r="R374" t="n">
        <v>2164</v>
      </c>
      <c r="S374" t="n">
        <v>454</v>
      </c>
      <c r="T374" t="n">
        <v>123</v>
      </c>
      <c r="U374" t="n">
        <v>3290</v>
      </c>
      <c r="V374" t="n">
        <v>4</v>
      </c>
      <c r="W374" t="n">
        <v>3</v>
      </c>
      <c r="X374" t="n">
        <v>10.07920598983765</v>
      </c>
      <c r="Y374" t="n">
        <v>0.00134345</v>
      </c>
      <c r="Z374" t="n">
        <v>0</v>
      </c>
    </row>
    <row r="375">
      <c r="A375" t="inlineStr">
        <is>
          <t>hardx3</t>
        </is>
      </c>
      <c r="B375" t="inlineStr">
        <is>
          <t>vectorcontext_v4</t>
        </is>
      </c>
      <c r="C375" t="inlineStr"/>
      <c r="D375" t="inlineStr">
        <is>
          <t>openai/gpt-5.6-luna</t>
        </is>
      </c>
      <c r="E375" t="n">
        <v>0</v>
      </c>
      <c r="F375" t="n">
        <v>1</v>
      </c>
      <c r="G375" t="inlineStr">
        <is>
          <t>neg-1</t>
        </is>
      </c>
      <c r="H375" t="inlineStr">
        <is>
          <t>negation</t>
        </is>
      </c>
      <c r="L375" t="inlineStr">
        <is>
          <t>Per the service overviews, which teams own no services written in Java?</t>
        </is>
      </c>
      <c r="M375" t="inlineStr">
        <is>
          <t>["Growth"]</t>
        </is>
      </c>
      <c r="N375" t="inlineStr">
        <is>
          <t>Growth</t>
        </is>
      </c>
      <c r="O375" t="b">
        <v>1</v>
      </c>
      <c r="P375" t="inlineStr">
        <is>
          <t>rule</t>
        </is>
      </c>
      <c r="Q375" t="n">
        <v>7841</v>
      </c>
      <c r="R375" t="n">
        <v>2717</v>
      </c>
      <c r="S375" t="n">
        <v>320</v>
      </c>
      <c r="T375" t="n">
        <v>61</v>
      </c>
      <c r="U375" t="n">
        <v>4175</v>
      </c>
      <c r="V375" t="n">
        <v>4</v>
      </c>
      <c r="W375" t="n">
        <v>3</v>
      </c>
      <c r="X375" t="n">
        <v>6.611852884292603</v>
      </c>
      <c r="Y375" t="n">
        <v>0.0013364</v>
      </c>
      <c r="Z375" t="n">
        <v>0</v>
      </c>
    </row>
    <row r="376">
      <c r="A376" t="inlineStr">
        <is>
          <t>hardx3</t>
        </is>
      </c>
      <c r="B376" t="inlineStr">
        <is>
          <t>vectorcontext_v4</t>
        </is>
      </c>
      <c r="C376" t="inlineStr"/>
      <c r="D376" t="inlineStr">
        <is>
          <t>openai/gpt-5.6-luna</t>
        </is>
      </c>
      <c r="E376" t="n">
        <v>0</v>
      </c>
      <c r="F376" t="n">
        <v>1</v>
      </c>
      <c r="G376" t="inlineStr">
        <is>
          <t>neg-2</t>
        </is>
      </c>
      <c r="H376" t="inlineStr">
        <is>
          <t>negation</t>
        </is>
      </c>
      <c r="L376" t="inlineStr">
        <is>
          <t>How many services are not a runtime dependency of any other service?</t>
        </is>
      </c>
      <c r="M376" t="n">
        <v>16</v>
      </c>
      <c r="N376" t="inlineStr">
        <is>
          <t>16</t>
        </is>
      </c>
      <c r="O376" t="b">
        <v>1</v>
      </c>
      <c r="P376" t="inlineStr">
        <is>
          <t>rule</t>
        </is>
      </c>
      <c r="Q376" t="n">
        <v>15880</v>
      </c>
      <c r="R376" t="n">
        <v>3510</v>
      </c>
      <c r="S376" t="n">
        <v>711</v>
      </c>
      <c r="T376" t="n">
        <v>256</v>
      </c>
      <c r="U376" t="n">
        <v>11414</v>
      </c>
      <c r="V376" t="n">
        <v>7</v>
      </c>
      <c r="W376" t="n">
        <v>6</v>
      </c>
      <c r="X376" t="n">
        <v>20.39533090591431</v>
      </c>
      <c r="Y376" t="n">
        <v>0.00215003</v>
      </c>
      <c r="Z376" t="n">
        <v>1.2e-07</v>
      </c>
    </row>
    <row r="377">
      <c r="A377" t="inlineStr">
        <is>
          <t>hardx3</t>
        </is>
      </c>
      <c r="B377" t="inlineStr">
        <is>
          <t>vectorcontext_v4</t>
        </is>
      </c>
      <c r="C377" t="inlineStr"/>
      <c r="D377" t="inlineStr">
        <is>
          <t>openai/gpt-5.6-luna</t>
        </is>
      </c>
      <c r="E377" t="n">
        <v>0</v>
      </c>
      <c r="F377" t="n">
        <v>1</v>
      </c>
      <c r="G377" t="inlineStr">
        <is>
          <t>neg-3</t>
        </is>
      </c>
      <c r="H377" t="inlineStr">
        <is>
          <t>negation</t>
        </is>
      </c>
      <c r="L377" t="inlineStr">
        <is>
          <t>Which services use DynamoDB as their primary datastore but have never appeared as the primary affected service in an incident report?</t>
        </is>
      </c>
      <c r="M377" t="inlineStr">
        <is>
          <t>["autocomplete-svc", "pricing-engine", "tax-svc"]</t>
        </is>
      </c>
      <c r="N377" t="inlineStr">
        <is>
          <t>tax-svc, pricing-engine, autocomplete-svc</t>
        </is>
      </c>
      <c r="O377" t="b">
        <v>1</v>
      </c>
      <c r="P377" t="inlineStr">
        <is>
          <t>rule</t>
        </is>
      </c>
      <c r="Q377" t="n">
        <v>9806</v>
      </c>
      <c r="R377" t="n">
        <v>3578</v>
      </c>
      <c r="S377" t="n">
        <v>565</v>
      </c>
      <c r="T377" t="n">
        <v>181</v>
      </c>
      <c r="U377" t="n">
        <v>5268</v>
      </c>
      <c r="V377" t="n">
        <v>5</v>
      </c>
      <c r="W377" t="n">
        <v>4</v>
      </c>
      <c r="X377" t="n">
        <v>11.68322563171387</v>
      </c>
      <c r="Y377" t="n">
        <v>0.00186971</v>
      </c>
      <c r="Z377" t="n">
        <v>4e-07</v>
      </c>
    </row>
    <row r="378">
      <c r="A378" t="inlineStr">
        <is>
          <t>hardx3</t>
        </is>
      </c>
      <c r="B378" t="inlineStr">
        <is>
          <t>vectorcontext_v4</t>
        </is>
      </c>
      <c r="C378" t="inlineStr"/>
      <c r="D378" t="inlineStr">
        <is>
          <t>openai/gpt-5.6-luna</t>
        </is>
      </c>
      <c r="E378" t="n">
        <v>0</v>
      </c>
      <c r="F378" t="n">
        <v>1</v>
      </c>
      <c r="G378" t="inlineStr">
        <is>
          <t>neg-4</t>
        </is>
      </c>
      <c r="H378" t="inlineStr">
        <is>
          <t>negation</t>
        </is>
      </c>
      <c r="L378" t="inlineStr">
        <is>
          <t>How many services have an approved architecture decision to migrate datastore but no incident report as the primary affected service?</t>
        </is>
      </c>
      <c r="M378" t="n">
        <v>13</v>
      </c>
      <c r="N378" t="inlineStr">
        <is>
          <t>13</t>
        </is>
      </c>
      <c r="O378" t="b">
        <v>1</v>
      </c>
      <c r="P378" t="inlineStr">
        <is>
          <t>rule</t>
        </is>
      </c>
      <c r="Q378" t="n">
        <v>10752</v>
      </c>
      <c r="R378" t="n">
        <v>2652</v>
      </c>
      <c r="S378" t="n">
        <v>836</v>
      </c>
      <c r="T378" t="n">
        <v>309</v>
      </c>
      <c r="U378" t="n">
        <v>7139</v>
      </c>
      <c r="V378" t="n">
        <v>6</v>
      </c>
      <c r="W378" t="n">
        <v>5</v>
      </c>
      <c r="X378" t="n">
        <v>16.81034708023071</v>
      </c>
      <c r="Y378" t="n">
        <v>0.00200103</v>
      </c>
      <c r="Z378" t="n">
        <v>0</v>
      </c>
    </row>
    <row r="379">
      <c r="A379" t="inlineStr">
        <is>
          <t>hardx3</t>
        </is>
      </c>
      <c r="B379" t="inlineStr">
        <is>
          <t>vectorcontext_v4</t>
        </is>
      </c>
      <c r="C379" t="inlineStr"/>
      <c r="D379" t="inlineStr">
        <is>
          <t>openai/gpt-5.6-luna</t>
        </is>
      </c>
      <c r="E379" t="n">
        <v>0</v>
      </c>
      <c r="F379" t="n">
        <v>1</v>
      </c>
      <c r="G379" t="inlineStr">
        <is>
          <t>neg-5</t>
        </is>
      </c>
      <c r="H379" t="inlineStr">
        <is>
          <t>negation</t>
        </is>
      </c>
      <c r="L379" t="inlineStr">
        <is>
          <t>Which services deployed in us-east-1 have no designated on-call engineer according to their service overview?</t>
        </is>
      </c>
      <c r="M379" t="inlineStr">
        <is>
          <t>["batch-service", "campaign-core", "report-core", "statement-engine"]</t>
        </is>
      </c>
      <c r="N379" t="inlineStr">
        <is>
          <t>statement-engine, campaign-core</t>
        </is>
      </c>
      <c r="O379" t="b">
        <v>0</v>
      </c>
      <c r="P379" t="inlineStr">
        <is>
          <t>rule</t>
        </is>
      </c>
      <c r="Q379" t="n">
        <v>3933</v>
      </c>
      <c r="R379" t="n">
        <v>1543</v>
      </c>
      <c r="S379" t="n">
        <v>192</v>
      </c>
      <c r="T379" t="n">
        <v>44</v>
      </c>
      <c r="U379" t="n">
        <v>1439</v>
      </c>
      <c r="V379" t="n">
        <v>3</v>
      </c>
      <c r="W379" t="n">
        <v>2</v>
      </c>
      <c r="X379" t="n">
        <v>5.493886709213257</v>
      </c>
      <c r="Y379" t="n">
        <v>0.0008349799999999999</v>
      </c>
      <c r="Z379" t="n">
        <v>0</v>
      </c>
    </row>
    <row r="380">
      <c r="A380" t="inlineStr">
        <is>
          <t>hardx3</t>
        </is>
      </c>
      <c r="B380" t="inlineStr">
        <is>
          <t>vectorcontext_v4</t>
        </is>
      </c>
      <c r="C380" t="inlineStr"/>
      <c r="D380" t="inlineStr">
        <is>
          <t>openai/gpt-5.6-luna</t>
        </is>
      </c>
      <c r="E380" t="n">
        <v>0</v>
      </c>
      <c r="F380" t="n">
        <v>1</v>
      </c>
      <c r="G380" t="inlineStr">
        <is>
          <t>num-0</t>
        </is>
      </c>
      <c r="H380" t="inlineStr">
        <is>
          <t>numeric</t>
        </is>
      </c>
      <c r="L380" t="inlineStr">
        <is>
          <t>What is the average duration in minutes of SEV2 incidents, rounded to the nearest whole minute?</t>
        </is>
      </c>
      <c r="M380" t="n">
        <v>120</v>
      </c>
      <c r="N380" t="inlineStr">
        <is>
          <t>120 minutes</t>
        </is>
      </c>
      <c r="O380" t="b">
        <v>1</v>
      </c>
      <c r="P380" t="inlineStr">
        <is>
          <t>rule</t>
        </is>
      </c>
      <c r="Q380" t="n">
        <v>3630</v>
      </c>
      <c r="R380" t="n">
        <v>1403</v>
      </c>
      <c r="S380" t="n">
        <v>199</v>
      </c>
      <c r="T380" t="n">
        <v>19</v>
      </c>
      <c r="U380" t="n">
        <v>1276</v>
      </c>
      <c r="V380" t="n">
        <v>3</v>
      </c>
      <c r="W380" t="n">
        <v>2</v>
      </c>
      <c r="X380" t="n">
        <v>5.146169185638428</v>
      </c>
      <c r="Y380" t="n">
        <v>0.0008051200000000001</v>
      </c>
      <c r="Z380" t="n">
        <v>0</v>
      </c>
    </row>
    <row r="381">
      <c r="A381" t="inlineStr">
        <is>
          <t>hardx3</t>
        </is>
      </c>
      <c r="B381" t="inlineStr">
        <is>
          <t>vectorcontext_v4</t>
        </is>
      </c>
      <c r="C381" t="inlineStr"/>
      <c r="D381" t="inlineStr">
        <is>
          <t>openai/gpt-5.6-luna</t>
        </is>
      </c>
      <c r="E381" t="n">
        <v>0</v>
      </c>
      <c r="F381" t="n">
        <v>1</v>
      </c>
      <c r="G381" t="inlineStr">
        <is>
          <t>num-1</t>
        </is>
      </c>
      <c r="H381" t="inlineStr">
        <is>
          <t>numeric</t>
        </is>
      </c>
      <c r="L381" t="inlineStr">
        <is>
          <t>Which region has the largest total number of replicas across the services deployed there (per the service overviews)?</t>
        </is>
      </c>
      <c r="M381" t="inlineStr">
        <is>
          <t>us-east-1</t>
        </is>
      </c>
      <c r="N381" t="inlineStr">
        <is>
          <t>us-east-1</t>
        </is>
      </c>
      <c r="O381" t="b">
        <v>1</v>
      </c>
      <c r="P381" t="inlineStr">
        <is>
          <t>rule</t>
        </is>
      </c>
      <c r="Q381" t="n">
        <v>4029</v>
      </c>
      <c r="R381" t="n">
        <v>1635</v>
      </c>
      <c r="S381" t="n">
        <v>194</v>
      </c>
      <c r="T381" t="n">
        <v>18</v>
      </c>
      <c r="U381" t="n">
        <v>1442</v>
      </c>
      <c r="V381" t="n">
        <v>3</v>
      </c>
      <c r="W381" t="n">
        <v>2</v>
      </c>
      <c r="X381" t="n">
        <v>4.781184434890747</v>
      </c>
      <c r="Y381" t="n">
        <v>0.0008606400000000001</v>
      </c>
      <c r="Z381" t="n">
        <v>0</v>
      </c>
    </row>
    <row r="382">
      <c r="A382" t="inlineStr">
        <is>
          <t>hardx3</t>
        </is>
      </c>
      <c r="B382" t="inlineStr">
        <is>
          <t>vectorcontext_v4</t>
        </is>
      </c>
      <c r="C382" t="inlineStr"/>
      <c r="D382" t="inlineStr">
        <is>
          <t>openai/gpt-5.6-luna</t>
        </is>
      </c>
      <c r="E382" t="n">
        <v>0</v>
      </c>
      <c r="F382" t="n">
        <v>1</v>
      </c>
      <c r="G382" t="inlineStr">
        <is>
          <t>num-2</t>
        </is>
      </c>
      <c r="H382" t="inlineStr">
        <is>
          <t>numeric</t>
        </is>
      </c>
      <c r="L382" t="inlineStr">
        <is>
          <t>Per the service overviews, how many more incident reports affected services owned by the Search team than services owned by the Payments team?</t>
        </is>
      </c>
      <c r="M382" t="n">
        <v>15</v>
      </c>
      <c r="N382" t="inlineStr">
        <is>
          <t>15</t>
        </is>
      </c>
      <c r="O382" t="b">
        <v>1</v>
      </c>
      <c r="P382" t="inlineStr">
        <is>
          <t>rule</t>
        </is>
      </c>
      <c r="Q382" t="n">
        <v>3866</v>
      </c>
      <c r="R382" t="n">
        <v>1596</v>
      </c>
      <c r="S382" t="n">
        <v>414</v>
      </c>
      <c r="T382" t="n">
        <v>85</v>
      </c>
      <c r="U382" t="n">
        <v>1313</v>
      </c>
      <c r="V382" t="n">
        <v>3</v>
      </c>
      <c r="W382" t="n">
        <v>2</v>
      </c>
      <c r="X382" t="n">
        <v>8.216824769973755</v>
      </c>
      <c r="Y382" t="n">
        <v>0.00111331</v>
      </c>
      <c r="Z382" t="n">
        <v>0</v>
      </c>
    </row>
    <row r="383">
      <c r="A383" t="inlineStr">
        <is>
          <t>hardx3</t>
        </is>
      </c>
      <c r="B383" t="inlineStr">
        <is>
          <t>vectorcontext_v4</t>
        </is>
      </c>
      <c r="C383" t="inlineStr"/>
      <c r="D383" t="inlineStr">
        <is>
          <t>openai/gpt-5.6-luna</t>
        </is>
      </c>
      <c r="E383" t="n">
        <v>0</v>
      </c>
      <c r="F383" t="n">
        <v>1</v>
      </c>
      <c r="G383" t="inlineStr">
        <is>
          <t>num-3</t>
        </is>
      </c>
      <c r="H383" t="inlineStr">
        <is>
          <t>numeric</t>
        </is>
      </c>
      <c r="L383" t="inlineStr">
        <is>
          <t>Which service is listed as a runtime dependency by the largest number of other services?</t>
        </is>
      </c>
      <c r="M383" t="inlineStr">
        <is>
          <t>thumbnail-svc</t>
        </is>
      </c>
      <c r="N383" t="inlineStr">
        <is>
          <t>thumbnail-svc</t>
        </is>
      </c>
      <c r="O383" t="b">
        <v>1</v>
      </c>
      <c r="P383" t="inlineStr">
        <is>
          <t>rule</t>
        </is>
      </c>
      <c r="Q383" t="n">
        <v>4236</v>
      </c>
      <c r="R383" t="n">
        <v>1715</v>
      </c>
      <c r="S383" t="n">
        <v>142</v>
      </c>
      <c r="T383" t="n">
        <v>17</v>
      </c>
      <c r="U383" t="n">
        <v>1574</v>
      </c>
      <c r="V383" t="n">
        <v>3</v>
      </c>
      <c r="W383" t="n">
        <v>2</v>
      </c>
      <c r="X383" t="n">
        <v>4.515270233154297</v>
      </c>
      <c r="Y383" t="n">
        <v>0.00081988</v>
      </c>
      <c r="Z383" t="n">
        <v>0</v>
      </c>
    </row>
    <row r="384">
      <c r="A384" t="inlineStr">
        <is>
          <t>hardx3</t>
        </is>
      </c>
      <c r="B384" t="inlineStr">
        <is>
          <t>vectorcontext_v4</t>
        </is>
      </c>
      <c r="C384" t="inlineStr"/>
      <c r="D384" t="inlineStr">
        <is>
          <t>openai/gpt-5.6-luna</t>
        </is>
      </c>
      <c r="E384" t="n">
        <v>0</v>
      </c>
      <c r="F384" t="n">
        <v>1</v>
      </c>
      <c r="G384" t="inlineStr">
        <is>
          <t>num-4</t>
        </is>
      </c>
      <c r="H384" t="inlineStr">
        <is>
          <t>numeric</t>
        </is>
      </c>
      <c r="L384" t="inlineStr">
        <is>
          <t>What is the duration in minutes of the longest single incident affecting a service whose primary datastore is Redis?</t>
        </is>
      </c>
      <c r="M384" t="n">
        <v>234</v>
      </c>
      <c r="N384" t="inlineStr">
        <is>
          <t>234 minutes</t>
        </is>
      </c>
      <c r="O384" t="b">
        <v>1</v>
      </c>
      <c r="P384" t="inlineStr">
        <is>
          <t>rule</t>
        </is>
      </c>
      <c r="Q384" t="n">
        <v>6566</v>
      </c>
      <c r="R384" t="n">
        <v>2579</v>
      </c>
      <c r="S384" t="n">
        <v>400</v>
      </c>
      <c r="T384" t="n">
        <v>39</v>
      </c>
      <c r="U384" t="n">
        <v>3033</v>
      </c>
      <c r="V384" t="n">
        <v>4</v>
      </c>
      <c r="W384" t="n">
        <v>3</v>
      </c>
      <c r="X384" t="n">
        <v>7.853931903839111</v>
      </c>
      <c r="Y384" t="n">
        <v>0.00137606</v>
      </c>
      <c r="Z384" t="n">
        <v>0</v>
      </c>
    </row>
    <row r="385">
      <c r="A385" t="inlineStr">
        <is>
          <t>hardx3</t>
        </is>
      </c>
      <c r="B385" t="inlineStr">
        <is>
          <t>vectorcontext_v4</t>
        </is>
      </c>
      <c r="C385" t="inlineStr"/>
      <c r="D385" t="inlineStr">
        <is>
          <t>openai/gpt-5.6-luna</t>
        </is>
      </c>
      <c r="E385" t="n">
        <v>0</v>
      </c>
      <c r="F385" t="n">
        <v>1</v>
      </c>
      <c r="G385" t="inlineStr">
        <is>
          <t>num-5</t>
        </is>
      </c>
      <c r="H385" t="inlineStr">
        <is>
          <t>numeric</t>
        </is>
      </c>
      <c r="L385" t="inlineStr">
        <is>
          <t>What is the combined replica count of all services owned by the Platform team (per the service overviews)?</t>
        </is>
      </c>
      <c r="M385" t="n">
        <v>168</v>
      </c>
      <c r="N385" t="inlineStr">
        <is>
          <t>168</t>
        </is>
      </c>
      <c r="O385" t="b">
        <v>1</v>
      </c>
      <c r="P385" t="inlineStr">
        <is>
          <t>rule</t>
        </is>
      </c>
      <c r="Q385" t="n">
        <v>4340</v>
      </c>
      <c r="R385" t="n">
        <v>1807</v>
      </c>
      <c r="S385" t="n">
        <v>166</v>
      </c>
      <c r="T385" t="n">
        <v>14</v>
      </c>
      <c r="U385" t="n">
        <v>1581</v>
      </c>
      <c r="V385" t="n">
        <v>3</v>
      </c>
      <c r="W385" t="n">
        <v>2</v>
      </c>
      <c r="X385" t="n">
        <v>4.119637489318848</v>
      </c>
      <c r="Y385" t="n">
        <v>0.0008728200000000001</v>
      </c>
      <c r="Z385" t="n">
        <v>0</v>
      </c>
    </row>
    <row r="386">
      <c r="A386" t="inlineStr">
        <is>
          <t>hardx3</t>
        </is>
      </c>
      <c r="B386" t="inlineStr">
        <is>
          <t>vectorcontext_v4</t>
        </is>
      </c>
      <c r="C386" t="inlineStr"/>
      <c r="D386" t="inlineStr">
        <is>
          <t>openai/gpt-5.6-luna</t>
        </is>
      </c>
      <c r="E386" t="n">
        <v>0</v>
      </c>
      <c r="F386" t="n">
        <v>1</v>
      </c>
      <c r="G386" t="inlineStr">
        <is>
          <t>prose-0</t>
        </is>
      </c>
      <c r="H386" t="inlineStr">
        <is>
          <t>prose</t>
        </is>
      </c>
      <c r="L386" t="inlineStr">
        <is>
          <t>In INC-2493, at what time (HH:MM) does the timeline record 'mitigation started'?</t>
        </is>
      </c>
      <c r="M386" t="inlineStr">
        <is>
          <t>22:35</t>
        </is>
      </c>
      <c r="N386" t="inlineStr">
        <is>
          <t>22:35</t>
        </is>
      </c>
      <c r="O386" t="b">
        <v>1</v>
      </c>
      <c r="P386" t="inlineStr">
        <is>
          <t>rule</t>
        </is>
      </c>
      <c r="Q386" t="n">
        <v>4204</v>
      </c>
      <c r="R386" t="n">
        <v>1732</v>
      </c>
      <c r="S386" t="n">
        <v>92</v>
      </c>
      <c r="T386" t="n">
        <v>11</v>
      </c>
      <c r="U386" t="n">
        <v>1518</v>
      </c>
      <c r="V386" t="n">
        <v>3</v>
      </c>
      <c r="W386" t="n">
        <v>2</v>
      </c>
      <c r="X386" t="n">
        <v>4.595520257949829</v>
      </c>
      <c r="Y386" t="n">
        <v>0.00076441</v>
      </c>
      <c r="Z386" t="n">
        <v>2.2e-07</v>
      </c>
    </row>
    <row r="387">
      <c r="A387" t="inlineStr">
        <is>
          <t>hardx3</t>
        </is>
      </c>
      <c r="B387" t="inlineStr">
        <is>
          <t>vectorcontext_v4</t>
        </is>
      </c>
      <c r="C387" t="inlineStr"/>
      <c r="D387" t="inlineStr">
        <is>
          <t>openai/gpt-5.6-luna</t>
        </is>
      </c>
      <c r="E387" t="n">
        <v>0</v>
      </c>
      <c r="F387" t="n">
        <v>1</v>
      </c>
      <c r="G387" t="inlineStr">
        <is>
          <t>prose-1</t>
        </is>
      </c>
      <c r="H387" t="inlineStr">
        <is>
          <t>prose</t>
        </is>
      </c>
      <c r="L387" t="inlineStr">
        <is>
          <t>In INC-2968, at what time (HH:MM) does the timeline record 'on-call acknowledged'?</t>
        </is>
      </c>
      <c r="M387" t="inlineStr">
        <is>
          <t>08:59</t>
        </is>
      </c>
      <c r="N387" t="inlineStr">
        <is>
          <t>08:59</t>
        </is>
      </c>
      <c r="O387" t="b">
        <v>1</v>
      </c>
      <c r="P387" t="inlineStr">
        <is>
          <t>rule</t>
        </is>
      </c>
      <c r="Q387" t="n">
        <v>4324</v>
      </c>
      <c r="R387" t="n">
        <v>1785</v>
      </c>
      <c r="S387" t="n">
        <v>91</v>
      </c>
      <c r="T387" t="n">
        <v>9</v>
      </c>
      <c r="U387" t="n">
        <v>1585</v>
      </c>
      <c r="V387" t="n">
        <v>3</v>
      </c>
      <c r="W387" t="n">
        <v>2</v>
      </c>
      <c r="X387" t="n">
        <v>4.149547815322876</v>
      </c>
      <c r="Y387" t="n">
        <v>0.0007777999999999999</v>
      </c>
      <c r="Z387" t="n">
        <v>2.4e-07</v>
      </c>
    </row>
    <row r="388">
      <c r="A388" t="inlineStr">
        <is>
          <t>hardx3</t>
        </is>
      </c>
      <c r="B388" t="inlineStr">
        <is>
          <t>vectorcontext_v4</t>
        </is>
      </c>
      <c r="C388" t="inlineStr"/>
      <c r="D388" t="inlineStr">
        <is>
          <t>openai/gpt-5.6-luna</t>
        </is>
      </c>
      <c r="E388" t="n">
        <v>0</v>
      </c>
      <c r="F388" t="n">
        <v>1</v>
      </c>
      <c r="G388" t="inlineStr">
        <is>
          <t>prose-2</t>
        </is>
      </c>
      <c r="H388" t="inlineStr">
        <is>
          <t>prose</t>
        </is>
      </c>
      <c r="L388" t="inlineStr">
        <is>
          <t>In INC-2437, how many minutes passed between the alert firing and the fix being deployed?</t>
        </is>
      </c>
      <c r="M388" t="n">
        <v>69</v>
      </c>
      <c r="N388" t="inlineStr">
        <is>
          <t>69 minutes</t>
        </is>
      </c>
      <c r="O388" t="b">
        <v>1</v>
      </c>
      <c r="P388" t="inlineStr">
        <is>
          <t>rule</t>
        </is>
      </c>
      <c r="Q388" t="n">
        <v>4184</v>
      </c>
      <c r="R388" t="n">
        <v>1723</v>
      </c>
      <c r="S388" t="n">
        <v>130</v>
      </c>
      <c r="T388" t="n">
        <v>36</v>
      </c>
      <c r="U388" t="n">
        <v>1510</v>
      </c>
      <c r="V388" t="n">
        <v>3</v>
      </c>
      <c r="W388" t="n">
        <v>2</v>
      </c>
      <c r="X388" t="n">
        <v>4.664833068847656</v>
      </c>
      <c r="Y388" t="n">
        <v>0.000807</v>
      </c>
      <c r="Z388" t="n">
        <v>2.2e-07</v>
      </c>
    </row>
    <row r="389">
      <c r="A389" t="inlineStr">
        <is>
          <t>hardx3</t>
        </is>
      </c>
      <c r="B389" t="inlineStr">
        <is>
          <t>vectorcontext_v4</t>
        </is>
      </c>
      <c r="C389" t="inlineStr"/>
      <c r="D389" t="inlineStr">
        <is>
          <t>openai/gpt-5.6-luna</t>
        </is>
      </c>
      <c r="E389" t="n">
        <v>0</v>
      </c>
      <c r="F389" t="n">
        <v>1</v>
      </c>
      <c r="G389" t="inlineStr">
        <is>
          <t>prose-3</t>
        </is>
      </c>
      <c r="H389" t="inlineStr">
        <is>
          <t>prose</t>
        </is>
      </c>
      <c r="L389" t="inlineStr">
        <is>
          <t>On which weekday does the Data team hold its weekly planning?</t>
        </is>
      </c>
      <c r="M389" t="inlineStr">
        <is>
          <t>Tuesday</t>
        </is>
      </c>
      <c r="N389" t="inlineStr">
        <is>
          <t>Tuesday</t>
        </is>
      </c>
      <c r="O389" t="b">
        <v>1</v>
      </c>
      <c r="P389" t="inlineStr">
        <is>
          <t>rule</t>
        </is>
      </c>
      <c r="Q389" t="n">
        <v>2509</v>
      </c>
      <c r="R389" t="n">
        <v>1569</v>
      </c>
      <c r="S389" t="n">
        <v>55</v>
      </c>
      <c r="T389" t="n">
        <v>8</v>
      </c>
      <c r="U389" t="n">
        <v>0</v>
      </c>
      <c r="V389" t="n">
        <v>2</v>
      </c>
      <c r="W389" t="n">
        <v>1</v>
      </c>
      <c r="X389" t="n">
        <v>2.787548780441284</v>
      </c>
      <c r="Y389" t="n">
        <v>0.0006461</v>
      </c>
      <c r="Z389" t="n">
        <v>1.2e-07</v>
      </c>
    </row>
    <row r="390">
      <c r="A390" t="inlineStr">
        <is>
          <t>hardx3</t>
        </is>
      </c>
      <c r="B390" t="inlineStr">
        <is>
          <t>vectorcontext_v4</t>
        </is>
      </c>
      <c r="C390" t="inlineStr"/>
      <c r="D390" t="inlineStr">
        <is>
          <t>openai/gpt-5.6-luna</t>
        </is>
      </c>
      <c r="E390" t="n">
        <v>0</v>
      </c>
      <c r="F390" t="n">
        <v>1</v>
      </c>
      <c r="G390" t="inlineStr">
        <is>
          <t>prose-4</t>
        </is>
      </c>
      <c r="H390" t="inlineStr">
        <is>
          <t>prose</t>
        </is>
      </c>
      <c r="L390" t="inlineStr">
        <is>
          <t>What impact did INC-2374 report: elevated error rates, latency spike, partial outage, or complete outage?</t>
        </is>
      </c>
      <c r="M390" t="inlineStr">
        <is>
          <t>latency spike</t>
        </is>
      </c>
      <c r="N390" t="inlineStr">
        <is>
          <t>Latency spike</t>
        </is>
      </c>
      <c r="O390" t="b">
        <v>1</v>
      </c>
      <c r="P390" t="inlineStr">
        <is>
          <t>rule</t>
        </is>
      </c>
      <c r="Q390" t="n">
        <v>2475</v>
      </c>
      <c r="R390" t="n">
        <v>1524</v>
      </c>
      <c r="S390" t="n">
        <v>65</v>
      </c>
      <c r="T390" t="n">
        <v>9</v>
      </c>
      <c r="U390" t="n">
        <v>0</v>
      </c>
      <c r="V390" t="n">
        <v>2</v>
      </c>
      <c r="W390" t="n">
        <v>1</v>
      </c>
      <c r="X390" t="n">
        <v>2.882839679718018</v>
      </c>
      <c r="Y390" t="n">
        <v>0.00064905</v>
      </c>
      <c r="Z390" t="n">
        <v>3.2e-07</v>
      </c>
    </row>
    <row r="391">
      <c r="A391" t="inlineStr">
        <is>
          <t>hardx3</t>
        </is>
      </c>
      <c r="B391" t="inlineStr">
        <is>
          <t>vectorcontext_v4</t>
        </is>
      </c>
      <c r="C391" t="inlineStr"/>
      <c r="D391" t="inlineStr">
        <is>
          <t>openai/gpt-5.6-luna</t>
        </is>
      </c>
      <c r="E391" t="n">
        <v>0</v>
      </c>
      <c r="F391" t="n">
        <v>1</v>
      </c>
      <c r="G391" t="inlineStr">
        <is>
          <t>prose-5</t>
        </is>
      </c>
      <c r="H391" t="inlineStr">
        <is>
          <t>prose</t>
        </is>
      </c>
      <c r="L391" t="inlineStr">
        <is>
          <t>How many timeline entries does the report for INC-2057 contain?</t>
        </is>
      </c>
      <c r="M391" t="n">
        <v>7</v>
      </c>
      <c r="N391" t="inlineStr">
        <is>
          <t>7</t>
        </is>
      </c>
      <c r="O391" t="b">
        <v>1</v>
      </c>
      <c r="P391" t="inlineStr">
        <is>
          <t>rule</t>
        </is>
      </c>
      <c r="Q391" t="n">
        <v>4110</v>
      </c>
      <c r="R391" t="n">
        <v>1681</v>
      </c>
      <c r="S391" t="n">
        <v>88</v>
      </c>
      <c r="T391" t="n">
        <v>18</v>
      </c>
      <c r="U391" t="n">
        <v>1484</v>
      </c>
      <c r="V391" t="n">
        <v>3</v>
      </c>
      <c r="W391" t="n">
        <v>2</v>
      </c>
      <c r="X391" t="n">
        <v>3.751552104949951</v>
      </c>
      <c r="Y391" t="n">
        <v>0.00074438</v>
      </c>
      <c r="Z391" t="n">
        <v>1.6e-07</v>
      </c>
    </row>
    <row r="392">
      <c r="A392" t="inlineStr">
        <is>
          <t>hardx3</t>
        </is>
      </c>
      <c r="B392" t="inlineStr">
        <is>
          <t>vectorcontext_v4</t>
        </is>
      </c>
      <c r="C392" t="inlineStr"/>
      <c r="D392" t="inlineStr">
        <is>
          <t>openai/gpt-5.6-luna</t>
        </is>
      </c>
      <c r="E392" t="n">
        <v>0</v>
      </c>
      <c r="F392" t="n">
        <v>1</v>
      </c>
      <c r="G392" t="inlineStr">
        <is>
          <t>temporal-0</t>
        </is>
      </c>
      <c r="H392" t="inlineStr">
        <is>
          <t>temporal</t>
        </is>
      </c>
      <c r="L392" t="inlineStr">
        <is>
          <t>As of today, which team owns export-core? Take any change records into account.</t>
        </is>
      </c>
      <c r="M392" t="inlineStr">
        <is>
          <t>Commerce</t>
        </is>
      </c>
      <c r="N392" t="inlineStr">
        <is>
          <t>Commerce</t>
        </is>
      </c>
      <c r="O392" t="b">
        <v>1</v>
      </c>
      <c r="P392" t="inlineStr">
        <is>
          <t>rule</t>
        </is>
      </c>
      <c r="Q392" t="n">
        <v>6104</v>
      </c>
      <c r="R392" t="n">
        <v>5159</v>
      </c>
      <c r="S392" t="n">
        <v>198</v>
      </c>
      <c r="T392" t="n">
        <v>81</v>
      </c>
      <c r="U392" t="n">
        <v>0</v>
      </c>
      <c r="V392" t="n">
        <v>2</v>
      </c>
      <c r="W392" t="n">
        <v>2</v>
      </c>
      <c r="X392" t="n">
        <v>4.400829792022705</v>
      </c>
      <c r="Y392" t="n">
        <v>0.0017162</v>
      </c>
      <c r="Z392" t="n">
        <v>2.6e-07</v>
      </c>
    </row>
    <row r="393">
      <c r="A393" t="inlineStr">
        <is>
          <t>hardx3</t>
        </is>
      </c>
      <c r="B393" t="inlineStr">
        <is>
          <t>vectorcontext_v4</t>
        </is>
      </c>
      <c r="C393" t="inlineStr"/>
      <c r="D393" t="inlineStr">
        <is>
          <t>openai/gpt-5.6-luna</t>
        </is>
      </c>
      <c r="E393" t="n">
        <v>0</v>
      </c>
      <c r="F393" t="n">
        <v>1</v>
      </c>
      <c r="G393" t="inlineStr">
        <is>
          <t>temporal-1</t>
        </is>
      </c>
      <c r="H393" t="inlineStr">
        <is>
          <t>temporal</t>
        </is>
      </c>
      <c r="L393" t="inlineStr">
        <is>
          <t>As of today, which team owns the Health API? Take any change records into account.</t>
        </is>
      </c>
      <c r="M393" t="inlineStr">
        <is>
          <t>Data</t>
        </is>
      </c>
      <c r="N393" t="inlineStr">
        <is>
          <t>Data team</t>
        </is>
      </c>
      <c r="O393" t="b">
        <v>1</v>
      </c>
      <c r="P393" t="inlineStr">
        <is>
          <t>rule</t>
        </is>
      </c>
      <c r="Q393" t="n">
        <v>4662</v>
      </c>
      <c r="R393" t="n">
        <v>3716</v>
      </c>
      <c r="S393" t="n">
        <v>206</v>
      </c>
      <c r="T393" t="n">
        <v>79</v>
      </c>
      <c r="U393" t="n">
        <v>0</v>
      </c>
      <c r="V393" t="n">
        <v>2</v>
      </c>
      <c r="W393" t="n">
        <v>2</v>
      </c>
      <c r="X393" t="n">
        <v>4.541066408157349</v>
      </c>
      <c r="Y393" t="n">
        <v>0.00136525</v>
      </c>
      <c r="Z393" t="n">
        <v>2.6e-07</v>
      </c>
    </row>
    <row r="394">
      <c r="A394" t="inlineStr">
        <is>
          <t>hardx3</t>
        </is>
      </c>
      <c r="B394" t="inlineStr">
        <is>
          <t>vectorcontext_v4</t>
        </is>
      </c>
      <c r="C394" t="inlineStr"/>
      <c r="D394" t="inlineStr">
        <is>
          <t>openai/gpt-5.6-luna</t>
        </is>
      </c>
      <c r="E394" t="n">
        <v>0</v>
      </c>
      <c r="F394" t="n">
        <v>1</v>
      </c>
      <c r="G394" t="inlineStr">
        <is>
          <t>temporal-2</t>
        </is>
      </c>
      <c r="H394" t="inlineStr">
        <is>
          <t>temporal</t>
        </is>
      </c>
      <c r="L394" t="inlineStr">
        <is>
          <t>As of today, which team owns device-gateway? Take any change records into account.</t>
        </is>
      </c>
      <c r="M394" t="inlineStr">
        <is>
          <t>Commerce</t>
        </is>
      </c>
      <c r="N394" t="inlineStr">
        <is>
          <t>Commerce</t>
        </is>
      </c>
      <c r="O394" t="b">
        <v>1</v>
      </c>
      <c r="P394" t="inlineStr">
        <is>
          <t>rule</t>
        </is>
      </c>
      <c r="Q394" t="n">
        <v>18036</v>
      </c>
      <c r="R394" t="n">
        <v>9450</v>
      </c>
      <c r="S394" t="n">
        <v>368</v>
      </c>
      <c r="T394" t="n">
        <v>130</v>
      </c>
      <c r="U394" t="n">
        <v>7634</v>
      </c>
      <c r="V394" t="n">
        <v>4</v>
      </c>
      <c r="W394" t="n">
        <v>4</v>
      </c>
      <c r="X394" t="n">
        <v>11.01763510704041</v>
      </c>
      <c r="Y394" t="n">
        <v>0.00314703</v>
      </c>
      <c r="Z394" t="n">
        <v>4.2e-07</v>
      </c>
    </row>
    <row r="395">
      <c r="A395" t="inlineStr">
        <is>
          <t>hardx3</t>
        </is>
      </c>
      <c r="B395" t="inlineStr">
        <is>
          <t>vectorcontext_v4</t>
        </is>
      </c>
      <c r="C395" t="inlineStr"/>
      <c r="D395" t="inlineStr">
        <is>
          <t>openai/gpt-5.6-luna</t>
        </is>
      </c>
      <c r="E395" t="n">
        <v>0</v>
      </c>
      <c r="F395" t="n">
        <v>1</v>
      </c>
      <c r="G395" t="inlineStr">
        <is>
          <t>temporal-3</t>
        </is>
      </c>
      <c r="H395" t="inlineStr">
        <is>
          <t>temporal</t>
        </is>
      </c>
      <c r="L395" t="inlineStr">
        <is>
          <t>Who is currently on call for vector-svc?</t>
        </is>
      </c>
      <c r="M395" t="inlineStr">
        <is>
          <t>Elena Okafor</t>
        </is>
      </c>
      <c r="N395" t="inlineStr">
        <is>
          <t>Elena Okafor</t>
        </is>
      </c>
      <c r="O395" t="b">
        <v>1</v>
      </c>
      <c r="P395" t="inlineStr">
        <is>
          <t>rule</t>
        </is>
      </c>
      <c r="Q395" t="n">
        <v>2564</v>
      </c>
      <c r="R395" t="n">
        <v>1626</v>
      </c>
      <c r="S395" t="n">
        <v>80</v>
      </c>
      <c r="T395" t="n">
        <v>8</v>
      </c>
      <c r="U395" t="n">
        <v>0</v>
      </c>
      <c r="V395" t="n">
        <v>2</v>
      </c>
      <c r="W395" t="n">
        <v>1</v>
      </c>
      <c r="X395" t="n">
        <v>4.975706815719604</v>
      </c>
      <c r="Y395" t="n">
        <v>0.00068995</v>
      </c>
      <c r="Z395" t="n">
        <v>1.6e-07</v>
      </c>
    </row>
    <row r="396">
      <c r="A396" t="inlineStr">
        <is>
          <t>hardx3</t>
        </is>
      </c>
      <c r="B396" t="inlineStr">
        <is>
          <t>vectorcontext_v4</t>
        </is>
      </c>
      <c r="C396" t="inlineStr"/>
      <c r="D396" t="inlineStr">
        <is>
          <t>openai/gpt-5.6-luna</t>
        </is>
      </c>
      <c r="E396" t="n">
        <v>0</v>
      </c>
      <c r="F396" t="n">
        <v>1</v>
      </c>
      <c r="G396" t="inlineStr">
        <is>
          <t>temporal-4</t>
        </is>
      </c>
      <c r="H396" t="inlineStr">
        <is>
          <t>temporal</t>
        </is>
      </c>
      <c r="L396" t="inlineStr">
        <is>
          <t>Who carried the pager for the Vector Service before CHG-300 took effect?</t>
        </is>
      </c>
      <c r="M396" t="inlineStr">
        <is>
          <t>Hannah Lindqvist</t>
        </is>
      </c>
      <c r="N396" t="inlineStr">
        <is>
          <t>Hannah Lindqvist</t>
        </is>
      </c>
      <c r="O396" t="b">
        <v>1</v>
      </c>
      <c r="P396" t="inlineStr">
        <is>
          <t>rule</t>
        </is>
      </c>
      <c r="Q396" t="n">
        <v>2442</v>
      </c>
      <c r="R396" t="n">
        <v>1498</v>
      </c>
      <c r="S396" t="n">
        <v>77</v>
      </c>
      <c r="T396" t="n">
        <v>14</v>
      </c>
      <c r="U396" t="n">
        <v>0</v>
      </c>
      <c r="V396" t="n">
        <v>2</v>
      </c>
      <c r="W396" t="n">
        <v>1</v>
      </c>
      <c r="X396" t="n">
        <v>2.950587034225464</v>
      </c>
      <c r="Y396" t="n">
        <v>0.00065555</v>
      </c>
      <c r="Z396" t="n">
        <v>2.6e-07</v>
      </c>
    </row>
    <row r="397">
      <c r="A397" t="inlineStr">
        <is>
          <t>hardx3</t>
        </is>
      </c>
      <c r="B397" t="inlineStr">
        <is>
          <t>vectorcontext_v4</t>
        </is>
      </c>
      <c r="C397" t="inlineStr"/>
      <c r="D397" t="inlineStr">
        <is>
          <t>openai/gpt-5.6-luna</t>
        </is>
      </c>
      <c r="E397" t="n">
        <v>0</v>
      </c>
      <c r="F397" t="n">
        <v>1</v>
      </c>
      <c r="G397" t="inlineStr">
        <is>
          <t>temporal-5</t>
        </is>
      </c>
      <c r="H397" t="inlineStr">
        <is>
          <t>temporal</t>
        </is>
      </c>
      <c r="L397" t="inlineStr">
        <is>
          <t>How many services does the Messaging team own today, after all change records are applied?</t>
        </is>
      </c>
      <c r="M397" t="n">
        <v>9</v>
      </c>
      <c r="N397" t="inlineStr">
        <is>
          <t>9</t>
        </is>
      </c>
      <c r="O397" t="b">
        <v>1</v>
      </c>
      <c r="P397" t="inlineStr">
        <is>
          <t>rule</t>
        </is>
      </c>
      <c r="Q397" t="n">
        <v>8548</v>
      </c>
      <c r="R397" t="n">
        <v>2976</v>
      </c>
      <c r="S397" t="n">
        <v>456</v>
      </c>
      <c r="T397" t="n">
        <v>122</v>
      </c>
      <c r="U397" t="n">
        <v>4621</v>
      </c>
      <c r="V397" t="n">
        <v>4</v>
      </c>
      <c r="W397" t="n">
        <v>3</v>
      </c>
      <c r="X397" t="n">
        <v>10.38874578475952</v>
      </c>
      <c r="Y397" t="n">
        <v>0.00157367</v>
      </c>
      <c r="Z397" t="n">
        <v>0</v>
      </c>
    </row>
    <row r="398">
      <c r="A398" t="inlineStr">
        <is>
          <t>hardx3</t>
        </is>
      </c>
      <c r="B398" t="inlineStr">
        <is>
          <t>vectorcontext_v4</t>
        </is>
      </c>
      <c r="C398" t="inlineStr"/>
      <c r="D398" t="inlineStr">
        <is>
          <t>openai/gpt-5.6-luna</t>
        </is>
      </c>
      <c r="E398" t="n">
        <v>0</v>
      </c>
      <c r="F398" t="n">
        <v>1</v>
      </c>
      <c r="G398" t="inlineStr">
        <is>
          <t>temporal-6</t>
        </is>
      </c>
      <c r="H398" t="inlineStr">
        <is>
          <t>temporal</t>
        </is>
      </c>
      <c r="L398" t="inlineStr">
        <is>
          <t>Which team owned the service affected by INC-2309 on the date of that incident?</t>
        </is>
      </c>
      <c r="M398" t="inlineStr">
        <is>
          <t>Platform</t>
        </is>
      </c>
      <c r="N398" t="inlineStr">
        <is>
          <t>Platform team</t>
        </is>
      </c>
      <c r="O398" t="b">
        <v>1</v>
      </c>
      <c r="P398" t="inlineStr">
        <is>
          <t>rule</t>
        </is>
      </c>
      <c r="Q398" t="n">
        <v>8219</v>
      </c>
      <c r="R398" t="n">
        <v>2941</v>
      </c>
      <c r="S398" t="n">
        <v>252</v>
      </c>
      <c r="T398" t="n">
        <v>111</v>
      </c>
      <c r="U398" t="n">
        <v>4326</v>
      </c>
      <c r="V398" t="n">
        <v>4</v>
      </c>
      <c r="W398" t="n">
        <v>3</v>
      </c>
      <c r="X398" t="n">
        <v>8.64903450012207</v>
      </c>
      <c r="Y398" t="n">
        <v>0.00131442</v>
      </c>
      <c r="Z398" t="n">
        <v>2.8e-07</v>
      </c>
    </row>
    <row r="399">
      <c r="A399" t="inlineStr">
        <is>
          <t>hardx3</t>
        </is>
      </c>
      <c r="B399" t="inlineStr">
        <is>
          <t>vectorcontext_v4</t>
        </is>
      </c>
      <c r="C399" t="inlineStr"/>
      <c r="D399" t="inlineStr">
        <is>
          <t>openai/gpt-5.6-luna</t>
        </is>
      </c>
      <c r="E399" t="n">
        <v>0</v>
      </c>
      <c r="F399" t="n">
        <v>1</v>
      </c>
      <c r="G399" t="inlineStr">
        <is>
          <t>temporal-7</t>
        </is>
      </c>
      <c r="H399" t="inlineStr">
        <is>
          <t>temporal</t>
        </is>
      </c>
      <c r="L399" t="inlineStr">
        <is>
          <t>Which team owned the service affected by INC-2570 on the date of that incident?</t>
        </is>
      </c>
      <c r="M399" t="inlineStr">
        <is>
          <t>Growth</t>
        </is>
      </c>
      <c r="N399" t="inlineStr">
        <is>
          <t>Growth</t>
        </is>
      </c>
      <c r="O399" t="b">
        <v>1</v>
      </c>
      <c r="P399" t="inlineStr">
        <is>
          <t>rule</t>
        </is>
      </c>
      <c r="Q399" t="n">
        <v>6665</v>
      </c>
      <c r="R399" t="n">
        <v>3613</v>
      </c>
      <c r="S399" t="n">
        <v>252</v>
      </c>
      <c r="T399" t="n">
        <v>97</v>
      </c>
      <c r="U399" t="n">
        <v>2103</v>
      </c>
      <c r="V399" t="n">
        <v>3</v>
      </c>
      <c r="W399" t="n">
        <v>3</v>
      </c>
      <c r="X399" t="n">
        <v>10.69943165779114</v>
      </c>
      <c r="Y399" t="n">
        <v>0.00143736</v>
      </c>
      <c r="Z399" t="n">
        <v>4.6e-07</v>
      </c>
    </row>
    <row r="400">
      <c r="A400" t="inlineStr">
        <is>
          <t>hardx3</t>
        </is>
      </c>
      <c r="B400" t="inlineStr">
        <is>
          <t>vectorcontext_v4</t>
        </is>
      </c>
      <c r="C400" t="inlineStr"/>
      <c r="D400" t="inlineStr">
        <is>
          <t>openai/gpt-5.6-luna</t>
        </is>
      </c>
      <c r="E400" t="n">
        <v>0</v>
      </c>
      <c r="F400" t="n">
        <v>1</v>
      </c>
      <c r="G400" t="inlineStr">
        <is>
          <t>temporal-8</t>
        </is>
      </c>
      <c r="H400" t="inlineStr">
        <is>
          <t>temporal</t>
        </is>
      </c>
      <c r="L400" t="inlineStr">
        <is>
          <t>Which region is embed-svc deployed in now?</t>
        </is>
      </c>
      <c r="M400" t="inlineStr">
        <is>
          <t>us-east-1</t>
        </is>
      </c>
      <c r="N400" t="inlineStr">
        <is>
          <t>us-east-1</t>
        </is>
      </c>
      <c r="O400" t="b">
        <v>1</v>
      </c>
      <c r="P400" t="inlineStr">
        <is>
          <t>rule</t>
        </is>
      </c>
      <c r="Q400" t="n">
        <v>2665</v>
      </c>
      <c r="R400" t="n">
        <v>1727</v>
      </c>
      <c r="S400" t="n">
        <v>114</v>
      </c>
      <c r="T400" t="n">
        <v>40</v>
      </c>
      <c r="U400" t="n">
        <v>0</v>
      </c>
      <c r="V400" t="n">
        <v>2</v>
      </c>
      <c r="W400" t="n">
        <v>1</v>
      </c>
      <c r="X400" t="n">
        <v>3.791987657546997</v>
      </c>
      <c r="Y400" t="n">
        <v>0.0007560000000000001</v>
      </c>
      <c r="Z400" t="n">
        <v>1.6e-07</v>
      </c>
    </row>
    <row r="401">
      <c r="A401" t="inlineStr">
        <is>
          <t>hardx3</t>
        </is>
      </c>
      <c r="B401" t="inlineStr">
        <is>
          <t>vectorcontext_v5</t>
        </is>
      </c>
      <c r="C401" t="inlineStr">
        <is>
          <t>v5</t>
        </is>
      </c>
      <c r="D401" t="inlineStr">
        <is>
          <t>openai/gpt-5.6-luna</t>
        </is>
      </c>
      <c r="E401" t="n">
        <v>0</v>
      </c>
      <c r="F401" t="n">
        <v>1</v>
      </c>
      <c r="G401" t="inlineStr">
        <is>
          <t>conv-0/t1</t>
        </is>
      </c>
      <c r="H401" t="inlineStr">
        <is>
          <t>multiturn</t>
        </is>
      </c>
      <c r="I401" t="inlineStr">
        <is>
          <t>conv-0</t>
        </is>
      </c>
      <c r="J401" t="n">
        <v>1</v>
      </c>
      <c r="K401" t="n">
        <v>3155</v>
      </c>
      <c r="L401" t="inlineStr">
        <is>
          <t>What datastore does spell-engine use?</t>
        </is>
      </c>
      <c r="M401" t="inlineStr">
        <is>
          <t>Postgres</t>
        </is>
      </c>
      <c r="N401" t="inlineStr">
        <is>
          <t>Postgres</t>
        </is>
      </c>
      <c r="O401" t="b">
        <v>1</v>
      </c>
      <c r="P401" t="inlineStr">
        <is>
          <t>rule</t>
        </is>
      </c>
      <c r="Q401" t="n">
        <v>3155</v>
      </c>
      <c r="R401" t="n">
        <v>1941</v>
      </c>
      <c r="S401" t="n">
        <v>72</v>
      </c>
      <c r="T401" t="n">
        <v>8</v>
      </c>
      <c r="U401" t="n">
        <v>2409</v>
      </c>
      <c r="V401" t="n">
        <v>2</v>
      </c>
      <c r="W401" t="n">
        <v>1</v>
      </c>
      <c r="X401" t="n">
        <v>2.945802927017212</v>
      </c>
      <c r="Y401" t="n">
        <v>0.00032078</v>
      </c>
      <c r="Z401" t="n">
        <v>1e-07</v>
      </c>
    </row>
    <row r="402">
      <c r="A402" t="inlineStr">
        <is>
          <t>hardx3</t>
        </is>
      </c>
      <c r="B402" t="inlineStr">
        <is>
          <t>vectorcontext_v5</t>
        </is>
      </c>
      <c r="C402" t="inlineStr">
        <is>
          <t>v5</t>
        </is>
      </c>
      <c r="D402" t="inlineStr">
        <is>
          <t>openai/gpt-5.6-luna</t>
        </is>
      </c>
      <c r="E402" t="n">
        <v>0</v>
      </c>
      <c r="F402" t="n">
        <v>1</v>
      </c>
      <c r="G402" t="inlineStr">
        <is>
          <t>conv-0/t2</t>
        </is>
      </c>
      <c r="H402" t="inlineStr">
        <is>
          <t>multiturn</t>
        </is>
      </c>
      <c r="I402" t="inlineStr">
        <is>
          <t>conv-0</t>
        </is>
      </c>
      <c r="J402" t="n">
        <v>2</v>
      </c>
      <c r="K402" t="n">
        <v>7843</v>
      </c>
      <c r="L402" t="inlineStr">
        <is>
          <t>Which team owns it?</t>
        </is>
      </c>
      <c r="M402" t="inlineStr">
        <is>
          <t>Search</t>
        </is>
      </c>
      <c r="N402" t="inlineStr">
        <is>
          <t>Search</t>
        </is>
      </c>
      <c r="O402" t="b">
        <v>1</v>
      </c>
      <c r="P402" t="inlineStr">
        <is>
          <t>rule</t>
        </is>
      </c>
      <c r="Q402" t="n">
        <v>4688</v>
      </c>
      <c r="R402" t="n">
        <v>2697</v>
      </c>
      <c r="S402" t="n">
        <v>57</v>
      </c>
      <c r="T402" t="n">
        <v>13</v>
      </c>
      <c r="U402" t="n">
        <v>3926</v>
      </c>
      <c r="V402" t="n">
        <v>2</v>
      </c>
      <c r="W402" t="n">
        <v>1</v>
      </c>
      <c r="X402" t="n">
        <v>3.037599325180054</v>
      </c>
      <c r="Y402" t="n">
        <v>0.00033712</v>
      </c>
      <c r="Z402" t="n">
        <v>1.2e-07</v>
      </c>
    </row>
    <row r="403">
      <c r="A403" t="inlineStr">
        <is>
          <t>hardx3</t>
        </is>
      </c>
      <c r="B403" t="inlineStr">
        <is>
          <t>vectorcontext_v5</t>
        </is>
      </c>
      <c r="C403" t="inlineStr">
        <is>
          <t>v5</t>
        </is>
      </c>
      <c r="D403" t="inlineStr">
        <is>
          <t>openai/gpt-5.6-luna</t>
        </is>
      </c>
      <c r="E403" t="n">
        <v>0</v>
      </c>
      <c r="F403" t="n">
        <v>1</v>
      </c>
      <c r="G403" t="inlineStr">
        <is>
          <t>conv-0/t3</t>
        </is>
      </c>
      <c r="H403" t="inlineStr">
        <is>
          <t>multiturn</t>
        </is>
      </c>
      <c r="I403" t="inlineStr">
        <is>
          <t>conv-0</t>
        </is>
      </c>
      <c r="J403" t="n">
        <v>3</v>
      </c>
      <c r="K403" t="n">
        <v>13977</v>
      </c>
      <c r="L403" t="inlineStr">
        <is>
          <t>Who leads that team?</t>
        </is>
      </c>
      <c r="M403" t="inlineStr">
        <is>
          <t>Oliver Bell</t>
        </is>
      </c>
      <c r="N403" t="inlineStr">
        <is>
          <t>Oliver Bell</t>
        </is>
      </c>
      <c r="O403" t="b">
        <v>1</v>
      </c>
      <c r="P403" t="inlineStr">
        <is>
          <t>rule</t>
        </is>
      </c>
      <c r="Q403" t="n">
        <v>6134</v>
      </c>
      <c r="R403" t="n">
        <v>3408</v>
      </c>
      <c r="S403" t="n">
        <v>59</v>
      </c>
      <c r="T403" t="n">
        <v>11</v>
      </c>
      <c r="U403" t="n">
        <v>5417</v>
      </c>
      <c r="V403" t="n">
        <v>2</v>
      </c>
      <c r="W403" t="n">
        <v>1</v>
      </c>
      <c r="X403" t="n">
        <v>2.810715913772583</v>
      </c>
      <c r="Y403" t="n">
        <v>0.00035809</v>
      </c>
      <c r="Z403" t="n">
        <v>1.4e-07</v>
      </c>
    </row>
    <row r="404">
      <c r="A404" t="inlineStr">
        <is>
          <t>hardx3</t>
        </is>
      </c>
      <c r="B404" t="inlineStr">
        <is>
          <t>vectorcontext_v5</t>
        </is>
      </c>
      <c r="C404" t="inlineStr">
        <is>
          <t>v5</t>
        </is>
      </c>
      <c r="D404" t="inlineStr">
        <is>
          <t>openai/gpt-5.6-luna</t>
        </is>
      </c>
      <c r="E404" t="n">
        <v>0</v>
      </c>
      <c r="F404" t="n">
        <v>1</v>
      </c>
      <c r="G404" t="inlineStr">
        <is>
          <t>conv-0/t4</t>
        </is>
      </c>
      <c r="H404" t="inlineStr">
        <is>
          <t>multiturn</t>
        </is>
      </c>
      <c r="I404" t="inlineStr">
        <is>
          <t>conv-0</t>
        </is>
      </c>
      <c r="J404" t="n">
        <v>4</v>
      </c>
      <c r="K404" t="n">
        <v>31309</v>
      </c>
      <c r="L404" t="inlineStr">
        <is>
          <t>How many SEV1 incidents have affected services owned by that team (per the service overviews)?</t>
        </is>
      </c>
      <c r="M404" t="n">
        <v>9</v>
      </c>
      <c r="N404" t="inlineStr">
        <is>
          <t>9</t>
        </is>
      </c>
      <c r="O404" t="b">
        <v>1</v>
      </c>
      <c r="P404" t="inlineStr">
        <is>
          <t>rule</t>
        </is>
      </c>
      <c r="Q404" t="n">
        <v>17332</v>
      </c>
      <c r="R404" t="n">
        <v>4887</v>
      </c>
      <c r="S404" t="n">
        <v>340</v>
      </c>
      <c r="T404" t="n">
        <v>65</v>
      </c>
      <c r="U404" t="n">
        <v>15841</v>
      </c>
      <c r="V404" t="n">
        <v>4</v>
      </c>
      <c r="W404" t="n">
        <v>3</v>
      </c>
      <c r="X404" t="n">
        <v>7.87825345993042</v>
      </c>
      <c r="Y404" t="n">
        <v>0.00109697</v>
      </c>
      <c r="Z404" t="n">
        <v>0</v>
      </c>
    </row>
    <row r="405">
      <c r="A405" t="inlineStr">
        <is>
          <t>hardx3</t>
        </is>
      </c>
      <c r="B405" t="inlineStr">
        <is>
          <t>vectorcontext_v5</t>
        </is>
      </c>
      <c r="C405" t="inlineStr">
        <is>
          <t>v5</t>
        </is>
      </c>
      <c r="D405" t="inlineStr">
        <is>
          <t>openai/gpt-5.6-luna</t>
        </is>
      </c>
      <c r="E405" t="n">
        <v>0</v>
      </c>
      <c r="F405" t="n">
        <v>1</v>
      </c>
      <c r="G405" t="inlineStr">
        <is>
          <t>conv-1/t1</t>
        </is>
      </c>
      <c r="H405" t="inlineStr">
        <is>
          <t>multiturn</t>
        </is>
      </c>
      <c r="I405" t="inlineStr">
        <is>
          <t>conv-1</t>
        </is>
      </c>
      <c r="J405" t="n">
        <v>1</v>
      </c>
      <c r="K405" t="n">
        <v>2994</v>
      </c>
      <c r="L405" t="inlineStr">
        <is>
          <t>Which service was primarily affected by INC-2563?</t>
        </is>
      </c>
      <c r="M405" t="inlineStr">
        <is>
          <t>edge-svc</t>
        </is>
      </c>
      <c r="N405" t="inlineStr">
        <is>
          <t>edge-svc</t>
        </is>
      </c>
      <c r="O405" t="b">
        <v>1</v>
      </c>
      <c r="P405" t="inlineStr">
        <is>
          <t>rule</t>
        </is>
      </c>
      <c r="Q405" t="n">
        <v>2994</v>
      </c>
      <c r="R405" t="n">
        <v>1776</v>
      </c>
      <c r="S405" t="n">
        <v>65</v>
      </c>
      <c r="T405" t="n">
        <v>9</v>
      </c>
      <c r="U405" t="n">
        <v>2413</v>
      </c>
      <c r="V405" t="n">
        <v>2</v>
      </c>
      <c r="W405" t="n">
        <v>1</v>
      </c>
      <c r="X405" t="n">
        <v>2.468815088272095</v>
      </c>
      <c r="Y405" t="n">
        <v>0.00027121</v>
      </c>
      <c r="Z405" t="n">
        <v>1.8e-07</v>
      </c>
    </row>
    <row r="406">
      <c r="A406" t="inlineStr">
        <is>
          <t>hardx3</t>
        </is>
      </c>
      <c r="B406" t="inlineStr">
        <is>
          <t>vectorcontext_v5</t>
        </is>
      </c>
      <c r="C406" t="inlineStr">
        <is>
          <t>v5</t>
        </is>
      </c>
      <c r="D406" t="inlineStr">
        <is>
          <t>openai/gpt-5.6-luna</t>
        </is>
      </c>
      <c r="E406" t="n">
        <v>0</v>
      </c>
      <c r="F406" t="n">
        <v>1</v>
      </c>
      <c r="G406" t="inlineStr">
        <is>
          <t>conv-1/t2</t>
        </is>
      </c>
      <c r="H406" t="inlineStr">
        <is>
          <t>multiturn</t>
        </is>
      </c>
      <c r="I406" t="inlineStr">
        <is>
          <t>conv-1</t>
        </is>
      </c>
      <c r="J406" t="n">
        <v>2</v>
      </c>
      <c r="K406" t="n">
        <v>4809</v>
      </c>
      <c r="L406" t="inlineStr">
        <is>
          <t>What was its root cause?</t>
        </is>
      </c>
      <c r="M406" t="inlineStr">
        <is>
          <t>configuration error</t>
        </is>
      </c>
      <c r="N406" t="inlineStr">
        <is>
          <t>Configuration error</t>
        </is>
      </c>
      <c r="O406" t="b">
        <v>1</v>
      </c>
      <c r="P406" t="inlineStr">
        <is>
          <t>rule</t>
        </is>
      </c>
      <c r="Q406" t="n">
        <v>1815</v>
      </c>
      <c r="R406" t="n">
        <v>1815</v>
      </c>
      <c r="S406" t="n">
        <v>42</v>
      </c>
      <c r="T406" t="n">
        <v>24</v>
      </c>
      <c r="U406" t="n">
        <v>1773</v>
      </c>
      <c r="V406" t="n">
        <v>1</v>
      </c>
      <c r="W406" t="n">
        <v>0</v>
      </c>
      <c r="X406" t="n">
        <v>2.531255006790161</v>
      </c>
      <c r="Y406" t="n">
        <v>9.621e-05</v>
      </c>
      <c r="Z406" t="n">
        <v>0</v>
      </c>
    </row>
    <row r="407">
      <c r="A407" t="inlineStr">
        <is>
          <t>hardx3</t>
        </is>
      </c>
      <c r="B407" t="inlineStr">
        <is>
          <t>vectorcontext_v5</t>
        </is>
      </c>
      <c r="C407" t="inlineStr">
        <is>
          <t>v5</t>
        </is>
      </c>
      <c r="D407" t="inlineStr">
        <is>
          <t>openai/gpt-5.6-luna</t>
        </is>
      </c>
      <c r="E407" t="n">
        <v>0</v>
      </c>
      <c r="F407" t="n">
        <v>1</v>
      </c>
      <c r="G407" t="inlineStr">
        <is>
          <t>conv-1/t3</t>
        </is>
      </c>
      <c r="H407" t="inlineStr">
        <is>
          <t>multiturn</t>
        </is>
      </c>
      <c r="I407" t="inlineStr">
        <is>
          <t>conv-1</t>
        </is>
      </c>
      <c r="J407" t="n">
        <v>3</v>
      </c>
      <c r="K407" t="n">
        <v>11179</v>
      </c>
      <c r="L407" t="inlineStr">
        <is>
          <t>How many other incident reports list the same root cause?</t>
        </is>
      </c>
      <c r="M407" t="n">
        <v>27</v>
      </c>
      <c r="N407" t="inlineStr">
        <is>
          <t>27</t>
        </is>
      </c>
      <c r="O407" t="b">
        <v>1</v>
      </c>
      <c r="P407" t="inlineStr">
        <is>
          <t>rule</t>
        </is>
      </c>
      <c r="Q407" t="n">
        <v>6370</v>
      </c>
      <c r="R407" t="n">
        <v>2303</v>
      </c>
      <c r="S407" t="n">
        <v>228</v>
      </c>
      <c r="T407" t="n">
        <v>55</v>
      </c>
      <c r="U407" t="n">
        <v>5873</v>
      </c>
      <c r="V407" t="n">
        <v>3</v>
      </c>
      <c r="W407" t="n">
        <v>2</v>
      </c>
      <c r="X407" t="n">
        <v>5.67800760269165</v>
      </c>
      <c r="Y407" t="n">
        <v>0.00051486</v>
      </c>
      <c r="Z407" t="n">
        <v>0</v>
      </c>
    </row>
    <row r="408">
      <c r="A408" t="inlineStr">
        <is>
          <t>hardx3</t>
        </is>
      </c>
      <c r="B408" t="inlineStr">
        <is>
          <t>vectorcontext_v5</t>
        </is>
      </c>
      <c r="C408" t="inlineStr">
        <is>
          <t>v5</t>
        </is>
      </c>
      <c r="D408" t="inlineStr">
        <is>
          <t>openai/gpt-5.6-luna</t>
        </is>
      </c>
      <c r="E408" t="n">
        <v>0</v>
      </c>
      <c r="F408" t="n">
        <v>1</v>
      </c>
      <c r="G408" t="inlineStr">
        <is>
          <t>conv-1/t4</t>
        </is>
      </c>
      <c r="H408" t="inlineStr">
        <is>
          <t>multiturn</t>
        </is>
      </c>
      <c r="I408" t="inlineStr">
        <is>
          <t>conv-1</t>
        </is>
      </c>
      <c r="J408" t="n">
        <v>4</v>
      </c>
      <c r="K408" t="n">
        <v>16431</v>
      </c>
      <c r="L408" t="inlineStr">
        <is>
          <t>Of those other reports, which incident lasted the longest?</t>
        </is>
      </c>
      <c r="M408" t="inlineStr">
        <is>
          <t>INC-2988</t>
        </is>
      </c>
      <c r="N408" t="inlineStr">
        <is>
          <t>INC-2988 (234 minutes)</t>
        </is>
      </c>
      <c r="O408" t="b">
        <v>1</v>
      </c>
      <c r="P408" t="inlineStr">
        <is>
          <t>rule</t>
        </is>
      </c>
      <c r="Q408" t="n">
        <v>5252</v>
      </c>
      <c r="R408" t="n">
        <v>2907</v>
      </c>
      <c r="S408" t="n">
        <v>134</v>
      </c>
      <c r="T408" t="n">
        <v>9</v>
      </c>
      <c r="U408" t="n">
        <v>4642</v>
      </c>
      <c r="V408" t="n">
        <v>2</v>
      </c>
      <c r="W408" t="n">
        <v>1</v>
      </c>
      <c r="X408" t="n">
        <v>4.161128997802734</v>
      </c>
      <c r="Y408" t="n">
        <v>0.00040584</v>
      </c>
      <c r="Z408" t="n">
        <v>0</v>
      </c>
    </row>
    <row r="409">
      <c r="A409" t="inlineStr">
        <is>
          <t>hardx3</t>
        </is>
      </c>
      <c r="B409" t="inlineStr">
        <is>
          <t>vectorcontext_v5</t>
        </is>
      </c>
      <c r="C409" t="inlineStr">
        <is>
          <t>v5</t>
        </is>
      </c>
      <c r="D409" t="inlineStr">
        <is>
          <t>openai/gpt-5.6-luna</t>
        </is>
      </c>
      <c r="E409" t="n">
        <v>0</v>
      </c>
      <c r="F409" t="n">
        <v>1</v>
      </c>
      <c r="G409" t="inlineStr">
        <is>
          <t>conv-2/t1</t>
        </is>
      </c>
      <c r="H409" t="inlineStr">
        <is>
          <t>multiturn</t>
        </is>
      </c>
      <c r="I409" t="inlineStr">
        <is>
          <t>conv-2</t>
        </is>
      </c>
      <c r="J409" t="n">
        <v>1</v>
      </c>
      <c r="K409" t="n">
        <v>6034</v>
      </c>
      <c r="L409" t="inlineStr">
        <is>
          <t>How many services are deployed in eu-west-1 according to their service overviews?</t>
        </is>
      </c>
      <c r="M409" t="n">
        <v>29</v>
      </c>
      <c r="N409" t="inlineStr">
        <is>
          <t>29</t>
        </is>
      </c>
      <c r="O409" t="b">
        <v>1</v>
      </c>
      <c r="P409" t="inlineStr">
        <is>
          <t>rule</t>
        </is>
      </c>
      <c r="Q409" t="n">
        <v>6034</v>
      </c>
      <c r="R409" t="n">
        <v>2496</v>
      </c>
      <c r="S409" t="n">
        <v>172</v>
      </c>
      <c r="T409" t="n">
        <v>27</v>
      </c>
      <c r="U409" t="n">
        <v>4730</v>
      </c>
      <c r="V409" t="n">
        <v>3</v>
      </c>
      <c r="W409" t="n">
        <v>2</v>
      </c>
      <c r="X409" t="n">
        <v>5.247490167617798</v>
      </c>
      <c r="Y409" t="n">
        <v>0.00062655</v>
      </c>
      <c r="Z409" t="n">
        <v>0</v>
      </c>
    </row>
    <row r="410">
      <c r="A410" t="inlineStr">
        <is>
          <t>hardx3</t>
        </is>
      </c>
      <c r="B410" t="inlineStr">
        <is>
          <t>vectorcontext_v5</t>
        </is>
      </c>
      <c r="C410" t="inlineStr">
        <is>
          <t>v5</t>
        </is>
      </c>
      <c r="D410" t="inlineStr">
        <is>
          <t>openai/gpt-5.6-luna</t>
        </is>
      </c>
      <c r="E410" t="n">
        <v>0</v>
      </c>
      <c r="F410" t="n">
        <v>1</v>
      </c>
      <c r="G410" t="inlineStr">
        <is>
          <t>conv-2/t2</t>
        </is>
      </c>
      <c r="H410" t="inlineStr">
        <is>
          <t>multiturn</t>
        </is>
      </c>
      <c r="I410" t="inlineStr">
        <is>
          <t>conv-2</t>
        </is>
      </c>
      <c r="J410" t="n">
        <v>2</v>
      </c>
      <c r="K410" t="n">
        <v>11264</v>
      </c>
      <c r="L410" t="inlineStr">
        <is>
          <t>How many of those are written in Java?</t>
        </is>
      </c>
      <c r="M410" t="n">
        <v>7</v>
      </c>
      <c r="N410" t="inlineStr">
        <is>
          <t>7</t>
        </is>
      </c>
      <c r="O410" t="b">
        <v>1</v>
      </c>
      <c r="P410" t="inlineStr">
        <is>
          <t>rule</t>
        </is>
      </c>
      <c r="Q410" t="n">
        <v>5230</v>
      </c>
      <c r="R410" t="n">
        <v>2690</v>
      </c>
      <c r="S410" t="n">
        <v>124</v>
      </c>
      <c r="T410" t="n">
        <v>13</v>
      </c>
      <c r="U410" t="n">
        <v>5030</v>
      </c>
      <c r="V410" t="n">
        <v>2</v>
      </c>
      <c r="W410" t="n">
        <v>1</v>
      </c>
      <c r="X410" t="n">
        <v>3.857049942016602</v>
      </c>
      <c r="Y410" t="n">
        <v>0.0002991</v>
      </c>
      <c r="Z410" t="n">
        <v>0</v>
      </c>
    </row>
    <row r="411">
      <c r="A411" t="inlineStr">
        <is>
          <t>hardx3</t>
        </is>
      </c>
      <c r="B411" t="inlineStr">
        <is>
          <t>vectorcontext_v5</t>
        </is>
      </c>
      <c r="C411" t="inlineStr">
        <is>
          <t>v5</t>
        </is>
      </c>
      <c r="D411" t="inlineStr">
        <is>
          <t>openai/gpt-5.6-luna</t>
        </is>
      </c>
      <c r="E411" t="n">
        <v>0</v>
      </c>
      <c r="F411" t="n">
        <v>1</v>
      </c>
      <c r="G411" t="inlineStr">
        <is>
          <t>conv-2/t3</t>
        </is>
      </c>
      <c r="H411" t="inlineStr">
        <is>
          <t>multiturn</t>
        </is>
      </c>
      <c r="I411" t="inlineStr">
        <is>
          <t>conv-2</t>
        </is>
      </c>
      <c r="J411" t="n">
        <v>3</v>
      </c>
      <c r="K411" t="n">
        <v>13990</v>
      </c>
      <c r="L411" t="inlineStr">
        <is>
          <t>List them.</t>
        </is>
      </c>
      <c r="M411" t="inlineStr">
        <is>
          <t>["cdn-core", "device-gateway", "lake-daemon", "oauth-service", "parser-svc", "survey-service", "tracing-service"]</t>
        </is>
      </c>
      <c r="N411" t="inlineStr">
        <is>
          <t>tracing-service, cdn-core, lake-daemon, survey-service, parser-svc, device-gateway, oauth-service</t>
        </is>
      </c>
      <c r="O411" t="b">
        <v>1</v>
      </c>
      <c r="P411" t="inlineStr">
        <is>
          <t>rule</t>
        </is>
      </c>
      <c r="Q411" t="n">
        <v>2726</v>
      </c>
      <c r="R411" t="n">
        <v>2726</v>
      </c>
      <c r="S411" t="n">
        <v>75</v>
      </c>
      <c r="T411" t="n">
        <v>0</v>
      </c>
      <c r="U411" t="n">
        <v>2687</v>
      </c>
      <c r="V411" t="n">
        <v>1</v>
      </c>
      <c r="W411" t="n">
        <v>0</v>
      </c>
      <c r="X411" t="n">
        <v>1.275625944137573</v>
      </c>
      <c r="Y411" t="n">
        <v>0.00015334</v>
      </c>
      <c r="Z411" t="n">
        <v>0</v>
      </c>
    </row>
    <row r="412">
      <c r="A412" t="inlineStr">
        <is>
          <t>hardx3</t>
        </is>
      </c>
      <c r="B412" t="inlineStr">
        <is>
          <t>vectorcontext_v5</t>
        </is>
      </c>
      <c r="C412" t="inlineStr">
        <is>
          <t>v5</t>
        </is>
      </c>
      <c r="D412" t="inlineStr">
        <is>
          <t>openai/gpt-5.6-luna</t>
        </is>
      </c>
      <c r="E412" t="n">
        <v>0</v>
      </c>
      <c r="F412" t="n">
        <v>1</v>
      </c>
      <c r="G412" t="inlineStr">
        <is>
          <t>conv-2/t4</t>
        </is>
      </c>
      <c r="H412" t="inlineStr">
        <is>
          <t>multiturn</t>
        </is>
      </c>
      <c r="I412" t="inlineStr">
        <is>
          <t>conv-2</t>
        </is>
      </c>
      <c r="J412" t="n">
        <v>4</v>
      </c>
      <c r="K412" t="n">
        <v>19774</v>
      </c>
      <c r="L412" t="inlineStr">
        <is>
          <t>Which of them has the most replicas?</t>
        </is>
      </c>
      <c r="M412" t="inlineStr">
        <is>
          <t>device-gateway</t>
        </is>
      </c>
      <c r="N412" t="inlineStr">
        <is>
          <t>device-gateway</t>
        </is>
      </c>
      <c r="O412" t="b">
        <v>1</v>
      </c>
      <c r="P412" t="inlineStr">
        <is>
          <t>rule</t>
        </is>
      </c>
      <c r="Q412" t="n">
        <v>5784</v>
      </c>
      <c r="R412" t="n">
        <v>2967</v>
      </c>
      <c r="S412" t="n">
        <v>120</v>
      </c>
      <c r="T412" t="n">
        <v>9</v>
      </c>
      <c r="U412" t="n">
        <v>5537</v>
      </c>
      <c r="V412" t="n">
        <v>2</v>
      </c>
      <c r="W412" t="n">
        <v>1</v>
      </c>
      <c r="X412" t="n">
        <v>2.931920051574707</v>
      </c>
      <c r="Y412" t="n">
        <v>0.00031619</v>
      </c>
      <c r="Z412" t="n">
        <v>0</v>
      </c>
    </row>
    <row r="413">
      <c r="A413" t="inlineStr">
        <is>
          <t>hardx3</t>
        </is>
      </c>
      <c r="B413" t="inlineStr">
        <is>
          <t>vectorcontext_v5</t>
        </is>
      </c>
      <c r="C413" t="inlineStr">
        <is>
          <t>v5</t>
        </is>
      </c>
      <c r="D413" t="inlineStr">
        <is>
          <t>openai/gpt-5.6-luna</t>
        </is>
      </c>
      <c r="E413" t="n">
        <v>0</v>
      </c>
      <c r="F413" t="n">
        <v>1</v>
      </c>
      <c r="G413" t="inlineStr">
        <is>
          <t>conv-3/t1</t>
        </is>
      </c>
      <c r="H413" t="inlineStr">
        <is>
          <t>multiturn</t>
        </is>
      </c>
      <c r="I413" t="inlineStr">
        <is>
          <t>conv-3</t>
        </is>
      </c>
      <c r="J413" t="n">
        <v>1</v>
      </c>
      <c r="K413" t="n">
        <v>3188</v>
      </c>
      <c r="L413" t="inlineStr">
        <is>
          <t>Which team is listed as the owner on the service overview for kyc-engine?</t>
        </is>
      </c>
      <c r="M413" t="inlineStr">
        <is>
          <t>Identity</t>
        </is>
      </c>
      <c r="N413" t="inlineStr">
        <is>
          <t>Identity</t>
        </is>
      </c>
      <c r="O413" t="b">
        <v>1</v>
      </c>
      <c r="P413" t="inlineStr">
        <is>
          <t>rule</t>
        </is>
      </c>
      <c r="Q413" t="n">
        <v>3188</v>
      </c>
      <c r="R413" t="n">
        <v>1965</v>
      </c>
      <c r="S413" t="n">
        <v>95</v>
      </c>
      <c r="T413" t="n">
        <v>41</v>
      </c>
      <c r="U413" t="n">
        <v>2418</v>
      </c>
      <c r="V413" t="n">
        <v>2</v>
      </c>
      <c r="W413" t="n">
        <v>1</v>
      </c>
      <c r="X413" t="n">
        <v>3.717256784439087</v>
      </c>
      <c r="Y413" t="n">
        <v>0.00035456</v>
      </c>
      <c r="Z413" t="n">
        <v>1.4e-07</v>
      </c>
    </row>
    <row r="414">
      <c r="A414" t="inlineStr">
        <is>
          <t>hardx3</t>
        </is>
      </c>
      <c r="B414" t="inlineStr">
        <is>
          <t>vectorcontext_v5</t>
        </is>
      </c>
      <c r="C414" t="inlineStr">
        <is>
          <t>v5</t>
        </is>
      </c>
      <c r="D414" t="inlineStr">
        <is>
          <t>openai/gpt-5.6-luna</t>
        </is>
      </c>
      <c r="E414" t="n">
        <v>0</v>
      </c>
      <c r="F414" t="n">
        <v>1</v>
      </c>
      <c r="G414" t="inlineStr">
        <is>
          <t>conv-3/t2</t>
        </is>
      </c>
      <c r="H414" t="inlineStr">
        <is>
          <t>multiturn</t>
        </is>
      </c>
      <c r="I414" t="inlineStr">
        <is>
          <t>conv-3</t>
        </is>
      </c>
      <c r="J414" t="n">
        <v>2</v>
      </c>
      <c r="K414" t="n">
        <v>7986</v>
      </c>
      <c r="L414" t="inlineStr">
        <is>
          <t>Has that ownership changed according to any change record? Answer yes or no.</t>
        </is>
      </c>
      <c r="M414" t="inlineStr">
        <is>
          <t>yes</t>
        </is>
      </c>
      <c r="N414" t="inlineStr">
        <is>
          <t>Yes</t>
        </is>
      </c>
      <c r="O414" t="b">
        <v>1</v>
      </c>
      <c r="P414" t="inlineStr">
        <is>
          <t>rule</t>
        </is>
      </c>
      <c r="Q414" t="n">
        <v>4798</v>
      </c>
      <c r="R414" t="n">
        <v>2787</v>
      </c>
      <c r="S414" t="n">
        <v>59</v>
      </c>
      <c r="T414" t="n">
        <v>15</v>
      </c>
      <c r="U414" t="n">
        <v>3970</v>
      </c>
      <c r="V414" t="n">
        <v>2</v>
      </c>
      <c r="W414" t="n">
        <v>1</v>
      </c>
      <c r="X414" t="n">
        <v>2.797366857528687</v>
      </c>
      <c r="Y414" t="n">
        <v>0.0003568999999999999</v>
      </c>
      <c r="Z414" t="n">
        <v>2.6e-07</v>
      </c>
    </row>
    <row r="415">
      <c r="A415" t="inlineStr">
        <is>
          <t>hardx3</t>
        </is>
      </c>
      <c r="B415" t="inlineStr">
        <is>
          <t>vectorcontext_v5</t>
        </is>
      </c>
      <c r="C415" t="inlineStr">
        <is>
          <t>v5</t>
        </is>
      </c>
      <c r="D415" t="inlineStr">
        <is>
          <t>openai/gpt-5.6-luna</t>
        </is>
      </c>
      <c r="E415" t="n">
        <v>0</v>
      </c>
      <c r="F415" t="n">
        <v>1</v>
      </c>
      <c r="G415" t="inlineStr">
        <is>
          <t>conv-3/t3</t>
        </is>
      </c>
      <c r="H415" t="inlineStr">
        <is>
          <t>multiturn</t>
        </is>
      </c>
      <c r="I415" t="inlineStr">
        <is>
          <t>conv-3</t>
        </is>
      </c>
      <c r="J415" t="n">
        <v>3</v>
      </c>
      <c r="K415" t="n">
        <v>10796</v>
      </c>
      <c r="L415" t="inlineStr">
        <is>
          <t>Which team owns it now?</t>
        </is>
      </c>
      <c r="M415" t="inlineStr">
        <is>
          <t>Growth</t>
        </is>
      </c>
      <c r="N415" t="inlineStr">
        <is>
          <t>Growth</t>
        </is>
      </c>
      <c r="O415" t="b">
        <v>1</v>
      </c>
      <c r="P415" t="inlineStr">
        <is>
          <t>rule</t>
        </is>
      </c>
      <c r="Q415" t="n">
        <v>2810</v>
      </c>
      <c r="R415" t="n">
        <v>2810</v>
      </c>
      <c r="S415" t="n">
        <v>39</v>
      </c>
      <c r="T415" t="n">
        <v>17</v>
      </c>
      <c r="U415" t="n">
        <v>2784</v>
      </c>
      <c r="V415" t="n">
        <v>1</v>
      </c>
      <c r="W415" t="n">
        <v>0</v>
      </c>
      <c r="X415" t="n">
        <v>1.884919881820679</v>
      </c>
      <c r="Y415" t="n">
        <v>0.00010883</v>
      </c>
      <c r="Z415" t="n">
        <v>0</v>
      </c>
    </row>
    <row r="416">
      <c r="A416" t="inlineStr">
        <is>
          <t>hardx3</t>
        </is>
      </c>
      <c r="B416" t="inlineStr">
        <is>
          <t>vectorcontext_v5</t>
        </is>
      </c>
      <c r="C416" t="inlineStr">
        <is>
          <t>v5</t>
        </is>
      </c>
      <c r="D416" t="inlineStr">
        <is>
          <t>openai/gpt-5.6-luna</t>
        </is>
      </c>
      <c r="E416" t="n">
        <v>0</v>
      </c>
      <c r="F416" t="n">
        <v>1</v>
      </c>
      <c r="G416" t="inlineStr">
        <is>
          <t>conv-3/t4</t>
        </is>
      </c>
      <c r="H416" t="inlineStr">
        <is>
          <t>multiturn</t>
        </is>
      </c>
      <c r="I416" t="inlineStr">
        <is>
          <t>conv-3</t>
        </is>
      </c>
      <c r="J416" t="n">
        <v>4</v>
      </c>
      <c r="K416" t="n">
        <v>17108</v>
      </c>
      <c r="L416" t="inlineStr">
        <is>
          <t>What Slack channel reaches that team?</t>
        </is>
      </c>
      <c r="M416" t="inlineStr">
        <is>
          <t>#growth-dev</t>
        </is>
      </c>
      <c r="N416" t="inlineStr">
        <is>
          <t>#growth-dev</t>
        </is>
      </c>
      <c r="O416" t="b">
        <v>1</v>
      </c>
      <c r="P416" t="inlineStr">
        <is>
          <t>rule</t>
        </is>
      </c>
      <c r="Q416" t="n">
        <v>6312</v>
      </c>
      <c r="R416" t="n">
        <v>3467</v>
      </c>
      <c r="S416" t="n">
        <v>68</v>
      </c>
      <c r="T416" t="n">
        <v>16</v>
      </c>
      <c r="U416" t="n">
        <v>5649</v>
      </c>
      <c r="V416" t="n">
        <v>2</v>
      </c>
      <c r="W416" t="n">
        <v>1</v>
      </c>
      <c r="X416" t="n">
        <v>3.212577104568481</v>
      </c>
      <c r="Y416" t="n">
        <v>0.00036003</v>
      </c>
      <c r="Z416" t="n">
        <v>1.4e-07</v>
      </c>
    </row>
    <row r="417">
      <c r="A417" t="inlineStr">
        <is>
          <t>hardx3</t>
        </is>
      </c>
      <c r="B417" t="inlineStr">
        <is>
          <t>vectorcontext_v5</t>
        </is>
      </c>
      <c r="C417" t="inlineStr">
        <is>
          <t>v5</t>
        </is>
      </c>
      <c r="D417" t="inlineStr">
        <is>
          <t>openai/gpt-5.6-luna</t>
        </is>
      </c>
      <c r="E417" t="n">
        <v>0</v>
      </c>
      <c r="F417" t="n">
        <v>1</v>
      </c>
      <c r="G417" t="inlineStr">
        <is>
          <t>conv-4/t1</t>
        </is>
      </c>
      <c r="H417" t="inlineStr">
        <is>
          <t>multiturn</t>
        </is>
      </c>
      <c r="I417" t="inlineStr">
        <is>
          <t>conv-4</t>
        </is>
      </c>
      <c r="J417" t="n">
        <v>1</v>
      </c>
      <c r="K417" t="n">
        <v>3082</v>
      </c>
      <c r="L417" t="inlineStr">
        <is>
          <t>What port does the Statement API listen on?</t>
        </is>
      </c>
      <c r="M417" t="n">
        <v>9944</v>
      </c>
      <c r="N417" t="inlineStr">
        <is>
          <t>9944</t>
        </is>
      </c>
      <c r="O417" t="b">
        <v>1</v>
      </c>
      <c r="P417" t="inlineStr">
        <is>
          <t>rule</t>
        </is>
      </c>
      <c r="Q417" t="n">
        <v>3082</v>
      </c>
      <c r="R417" t="n">
        <v>1866</v>
      </c>
      <c r="S417" t="n">
        <v>55</v>
      </c>
      <c r="T417" t="n">
        <v>8</v>
      </c>
      <c r="U417" t="n">
        <v>2411</v>
      </c>
      <c r="V417" t="n">
        <v>2</v>
      </c>
      <c r="W417" t="n">
        <v>1</v>
      </c>
      <c r="X417" t="n">
        <v>2.532411098480225</v>
      </c>
      <c r="Y417" t="n">
        <v>0.00028167</v>
      </c>
      <c r="Z417" t="n">
        <v>1.2e-07</v>
      </c>
    </row>
    <row r="418">
      <c r="A418" t="inlineStr">
        <is>
          <t>hardx3</t>
        </is>
      </c>
      <c r="B418" t="inlineStr">
        <is>
          <t>vectorcontext_v5</t>
        </is>
      </c>
      <c r="C418" t="inlineStr">
        <is>
          <t>v5</t>
        </is>
      </c>
      <c r="D418" t="inlineStr">
        <is>
          <t>openai/gpt-5.6-luna</t>
        </is>
      </c>
      <c r="E418" t="n">
        <v>0</v>
      </c>
      <c r="F418" t="n">
        <v>1</v>
      </c>
      <c r="G418" t="inlineStr">
        <is>
          <t>conv-4/t2</t>
        </is>
      </c>
      <c r="H418" t="inlineStr">
        <is>
          <t>multiturn</t>
        </is>
      </c>
      <c r="I418" t="inlineStr">
        <is>
          <t>conv-4</t>
        </is>
      </c>
      <c r="J418" t="n">
        <v>2</v>
      </c>
      <c r="K418" t="n">
        <v>7482</v>
      </c>
      <c r="L418" t="inlineStr">
        <is>
          <t>What are its runtime dependencies?</t>
        </is>
      </c>
      <c r="M418" t="inlineStr">
        <is>
          <t>["cdn-core"]</t>
        </is>
      </c>
      <c r="N418" t="inlineStr">
        <is>
          <t>cdn-core</t>
        </is>
      </c>
      <c r="O418" t="b">
        <v>1</v>
      </c>
      <c r="P418" t="inlineStr">
        <is>
          <t>rule</t>
        </is>
      </c>
      <c r="Q418" t="n">
        <v>4400</v>
      </c>
      <c r="R418" t="n">
        <v>2501</v>
      </c>
      <c r="S418" t="n">
        <v>61</v>
      </c>
      <c r="T418" t="n">
        <v>13</v>
      </c>
      <c r="U418" t="n">
        <v>3759</v>
      </c>
      <c r="V418" t="n">
        <v>2</v>
      </c>
      <c r="W418" t="n">
        <v>1</v>
      </c>
      <c r="X418" t="n">
        <v>2.33580470085144</v>
      </c>
      <c r="Y418" t="n">
        <v>0.00030833</v>
      </c>
      <c r="Z418" t="n">
        <v>1.2e-07</v>
      </c>
    </row>
    <row r="419">
      <c r="A419" t="inlineStr">
        <is>
          <t>hardx3</t>
        </is>
      </c>
      <c r="B419" t="inlineStr">
        <is>
          <t>vectorcontext_v5</t>
        </is>
      </c>
      <c r="C419" t="inlineStr">
        <is>
          <t>v5</t>
        </is>
      </c>
      <c r="D419" t="inlineStr">
        <is>
          <t>openai/gpt-5.6-luna</t>
        </is>
      </c>
      <c r="E419" t="n">
        <v>0</v>
      </c>
      <c r="F419" t="n">
        <v>1</v>
      </c>
      <c r="G419" t="inlineStr">
        <is>
          <t>conv-4/t3</t>
        </is>
      </c>
      <c r="H419" t="inlineStr">
        <is>
          <t>multiturn</t>
        </is>
      </c>
      <c r="I419" t="inlineStr">
        <is>
          <t>conv-4</t>
        </is>
      </c>
      <c r="J419" t="n">
        <v>3</v>
      </c>
      <c r="K419" t="n">
        <v>13265</v>
      </c>
      <c r="L419" t="inlineStr">
        <is>
          <t>Which team owns the first listed one, per its service overview?</t>
        </is>
      </c>
      <c r="M419" t="inlineStr">
        <is>
          <t>Data</t>
        </is>
      </c>
      <c r="N419" t="inlineStr">
        <is>
          <t>Data team</t>
        </is>
      </c>
      <c r="O419" t="b">
        <v>1</v>
      </c>
      <c r="P419" t="inlineStr">
        <is>
          <t>rule</t>
        </is>
      </c>
      <c r="Q419" t="n">
        <v>5783</v>
      </c>
      <c r="R419" t="n">
        <v>3241</v>
      </c>
      <c r="S419" t="n">
        <v>103</v>
      </c>
      <c r="T419" t="n">
        <v>44</v>
      </c>
      <c r="U419" t="n">
        <v>5037</v>
      </c>
      <c r="V419" t="n">
        <v>2</v>
      </c>
      <c r="W419" t="n">
        <v>1</v>
      </c>
      <c r="X419" t="n">
        <v>3.54026198387146</v>
      </c>
      <c r="Y419" t="n">
        <v>0.00041054</v>
      </c>
      <c r="Z419" t="n">
        <v>1.2e-07</v>
      </c>
    </row>
    <row r="420">
      <c r="A420" t="inlineStr">
        <is>
          <t>hardx3</t>
        </is>
      </c>
      <c r="B420" t="inlineStr">
        <is>
          <t>vectorcontext_v5</t>
        </is>
      </c>
      <c r="C420" t="inlineStr">
        <is>
          <t>v5</t>
        </is>
      </c>
      <c r="D420" t="inlineStr">
        <is>
          <t>openai/gpt-5.6-luna</t>
        </is>
      </c>
      <c r="E420" t="n">
        <v>0</v>
      </c>
      <c r="F420" t="n">
        <v>1</v>
      </c>
      <c r="G420" t="inlineStr">
        <is>
          <t>conv-4/t4</t>
        </is>
      </c>
      <c r="H420" t="inlineStr">
        <is>
          <t>multiturn</t>
        </is>
      </c>
      <c r="I420" t="inlineStr">
        <is>
          <t>conv-4</t>
        </is>
      </c>
      <c r="J420" t="n">
        <v>4</v>
      </c>
      <c r="K420" t="n">
        <v>20536</v>
      </c>
      <c r="L420" t="inlineStr">
        <is>
          <t>Who is the on-call engineer for that dependency according to its service overview?</t>
        </is>
      </c>
      <c r="M420" t="inlineStr">
        <is>
          <t>Jonas Costa</t>
        </is>
      </c>
      <c r="N420" t="inlineStr">
        <is>
          <t>Jonas Costa</t>
        </is>
      </c>
      <c r="O420" t="b">
        <v>1</v>
      </c>
      <c r="P420" t="inlineStr">
        <is>
          <t>rule</t>
        </is>
      </c>
      <c r="Q420" t="n">
        <v>7271</v>
      </c>
      <c r="R420" t="n">
        <v>3978</v>
      </c>
      <c r="S420" t="n">
        <v>68</v>
      </c>
      <c r="T420" t="n">
        <v>16</v>
      </c>
      <c r="U420" t="n">
        <v>6528</v>
      </c>
      <c r="V420" t="n">
        <v>2</v>
      </c>
      <c r="W420" t="n">
        <v>1</v>
      </c>
      <c r="X420" t="n">
        <v>3.900099992752075</v>
      </c>
      <c r="Y420" t="n">
        <v>0.00039761</v>
      </c>
      <c r="Z420" t="n">
        <v>1.8e-07</v>
      </c>
    </row>
    <row r="421">
      <c r="A421" t="inlineStr">
        <is>
          <t>hardx3</t>
        </is>
      </c>
      <c r="B421" t="inlineStr">
        <is>
          <t>vectorcontext_v5</t>
        </is>
      </c>
      <c r="C421" t="inlineStr">
        <is>
          <t>v5</t>
        </is>
      </c>
      <c r="D421" t="inlineStr">
        <is>
          <t>openai/gpt-5.6-luna</t>
        </is>
      </c>
      <c r="E421" t="n">
        <v>0</v>
      </c>
      <c r="F421" t="n">
        <v>1</v>
      </c>
      <c r="G421" t="inlineStr">
        <is>
          <t>conv-5/t1</t>
        </is>
      </c>
      <c r="H421" t="inlineStr">
        <is>
          <t>multiturn</t>
        </is>
      </c>
      <c r="I421" t="inlineStr">
        <is>
          <t>conv-5</t>
        </is>
      </c>
      <c r="J421" t="n">
        <v>1</v>
      </c>
      <c r="K421" t="n">
        <v>4857</v>
      </c>
      <c r="L421" t="inlineStr">
        <is>
          <t>Which service appears as the primary affected service in the most incident reports? If several are tied, pick the one whose canonical name comes first alphabetically.</t>
        </is>
      </c>
      <c r="M421" t="inlineStr">
        <is>
          <t>payout-engine</t>
        </is>
      </c>
      <c r="N421" t="inlineStr">
        <is>
          <t>payout-engine</t>
        </is>
      </c>
      <c r="O421" t="b">
        <v>1</v>
      </c>
      <c r="P421" t="inlineStr">
        <is>
          <t>rule</t>
        </is>
      </c>
      <c r="Q421" t="n">
        <v>4857</v>
      </c>
      <c r="R421" t="n">
        <v>1918</v>
      </c>
      <c r="S421" t="n">
        <v>169</v>
      </c>
      <c r="T421" t="n">
        <v>46</v>
      </c>
      <c r="U421" t="n">
        <v>4131</v>
      </c>
      <c r="V421" t="n">
        <v>3</v>
      </c>
      <c r="W421" t="n">
        <v>2</v>
      </c>
      <c r="X421" t="n">
        <v>9.317137241363525</v>
      </c>
      <c r="Y421" t="n">
        <v>0.00046647</v>
      </c>
      <c r="Z421" t="n">
        <v>0</v>
      </c>
    </row>
    <row r="422">
      <c r="A422" t="inlineStr">
        <is>
          <t>hardx3</t>
        </is>
      </c>
      <c r="B422" t="inlineStr">
        <is>
          <t>vectorcontext_v5</t>
        </is>
      </c>
      <c r="C422" t="inlineStr">
        <is>
          <t>v5</t>
        </is>
      </c>
      <c r="D422" t="inlineStr">
        <is>
          <t>openai/gpt-5.6-luna</t>
        </is>
      </c>
      <c r="E422" t="n">
        <v>0</v>
      </c>
      <c r="F422" t="n">
        <v>1</v>
      </c>
      <c r="G422" t="inlineStr">
        <is>
          <t>conv-5/t2</t>
        </is>
      </c>
      <c r="H422" t="inlineStr">
        <is>
          <t>multiturn</t>
        </is>
      </c>
      <c r="I422" t="inlineStr">
        <is>
          <t>conv-5</t>
        </is>
      </c>
      <c r="J422" t="n">
        <v>2</v>
      </c>
      <c r="K422" t="n">
        <v>8924</v>
      </c>
      <c r="L422" t="inlineStr">
        <is>
          <t>What is its total incident duration in minutes?</t>
        </is>
      </c>
      <c r="M422" t="n">
        <v>657</v>
      </c>
      <c r="N422" t="inlineStr">
        <is>
          <t>657 minutes</t>
        </is>
      </c>
      <c r="O422" t="b">
        <v>1</v>
      </c>
      <c r="P422" t="inlineStr">
        <is>
          <t>rule</t>
        </is>
      </c>
      <c r="Q422" t="n">
        <v>4067</v>
      </c>
      <c r="R422" t="n">
        <v>2103</v>
      </c>
      <c r="S422" t="n">
        <v>121</v>
      </c>
      <c r="T422" t="n">
        <v>20</v>
      </c>
      <c r="U422" t="n">
        <v>3876</v>
      </c>
      <c r="V422" t="n">
        <v>2</v>
      </c>
      <c r="W422" t="n">
        <v>1</v>
      </c>
      <c r="X422" t="n">
        <v>3.175750017166138</v>
      </c>
      <c r="Y422" t="n">
        <v>0.00027017</v>
      </c>
      <c r="Z422" t="n">
        <v>0</v>
      </c>
    </row>
    <row r="423">
      <c r="A423" t="inlineStr">
        <is>
          <t>hardx3</t>
        </is>
      </c>
      <c r="B423" t="inlineStr">
        <is>
          <t>vectorcontext_v5</t>
        </is>
      </c>
      <c r="C423" t="inlineStr">
        <is>
          <t>v5</t>
        </is>
      </c>
      <c r="D423" t="inlineStr">
        <is>
          <t>openai/gpt-5.6-luna</t>
        </is>
      </c>
      <c r="E423" t="n">
        <v>0</v>
      </c>
      <c r="F423" t="n">
        <v>1</v>
      </c>
      <c r="G423" t="inlineStr">
        <is>
          <t>conv-5/t3</t>
        </is>
      </c>
      <c r="H423" t="inlineStr">
        <is>
          <t>multiturn</t>
        </is>
      </c>
      <c r="I423" t="inlineStr">
        <is>
          <t>conv-5</t>
        </is>
      </c>
      <c r="J423" t="n">
        <v>3</v>
      </c>
      <c r="K423" t="n">
        <v>13877</v>
      </c>
      <c r="L423" t="inlineStr">
        <is>
          <t>Which region is it deployed in according to its service overview?</t>
        </is>
      </c>
      <c r="M423" t="inlineStr">
        <is>
          <t>us-east-1</t>
        </is>
      </c>
      <c r="N423" t="inlineStr">
        <is>
          <t>us-east-1</t>
        </is>
      </c>
      <c r="O423" t="b">
        <v>1</v>
      </c>
      <c r="P423" t="inlineStr">
        <is>
          <t>rule</t>
        </is>
      </c>
      <c r="Q423" t="n">
        <v>4953</v>
      </c>
      <c r="R423" t="n">
        <v>2811</v>
      </c>
      <c r="S423" t="n">
        <v>71</v>
      </c>
      <c r="T423" t="n">
        <v>12</v>
      </c>
      <c r="U423" t="n">
        <v>4239</v>
      </c>
      <c r="V423" t="n">
        <v>2</v>
      </c>
      <c r="W423" t="n">
        <v>1</v>
      </c>
      <c r="X423" t="n">
        <v>2.734281063079834</v>
      </c>
      <c r="Y423" t="n">
        <v>0.00034818</v>
      </c>
      <c r="Z423" t="n">
        <v>1.2e-07</v>
      </c>
    </row>
    <row r="424">
      <c r="A424" t="inlineStr">
        <is>
          <t>hardx3</t>
        </is>
      </c>
      <c r="B424" t="inlineStr">
        <is>
          <t>vectorcontext_v5</t>
        </is>
      </c>
      <c r="C424" t="inlineStr">
        <is>
          <t>v5</t>
        </is>
      </c>
      <c r="D424" t="inlineStr">
        <is>
          <t>openai/gpt-5.6-luna</t>
        </is>
      </c>
      <c r="E424" t="n">
        <v>0</v>
      </c>
      <c r="F424" t="n">
        <v>1</v>
      </c>
      <c r="G424" t="inlineStr">
        <is>
          <t>conv-5/t4</t>
        </is>
      </c>
      <c r="H424" t="inlineStr">
        <is>
          <t>multiturn</t>
        </is>
      </c>
      <c r="I424" t="inlineStr">
        <is>
          <t>conv-5</t>
        </is>
      </c>
      <c r="J424" t="n">
        <v>4</v>
      </c>
      <c r="K424" t="n">
        <v>19992</v>
      </c>
      <c r="L424" t="inlineStr">
        <is>
          <t>And which team owns it according to that overview?</t>
        </is>
      </c>
      <c r="M424" t="inlineStr">
        <is>
          <t>Data</t>
        </is>
      </c>
      <c r="N424" t="inlineStr">
        <is>
          <t>Data</t>
        </is>
      </c>
      <c r="O424" t="b">
        <v>1</v>
      </c>
      <c r="P424" t="inlineStr">
        <is>
          <t>rule</t>
        </is>
      </c>
      <c r="Q424" t="n">
        <v>6115</v>
      </c>
      <c r="R424" t="n">
        <v>3255</v>
      </c>
      <c r="S424" t="n">
        <v>54</v>
      </c>
      <c r="T424" t="n">
        <v>0</v>
      </c>
      <c r="U424" t="n">
        <v>5665</v>
      </c>
      <c r="V424" t="n">
        <v>2</v>
      </c>
      <c r="W424" t="n">
        <v>1</v>
      </c>
      <c r="X424" t="n">
        <v>2.207445859909058</v>
      </c>
      <c r="Y424" t="n">
        <v>0.0002903</v>
      </c>
      <c r="Z424" t="n">
        <v>1.4e-07</v>
      </c>
    </row>
    <row r="425">
      <c r="A425" t="inlineStr">
        <is>
          <t>hardx3</t>
        </is>
      </c>
      <c r="B425" t="inlineStr">
        <is>
          <t>vectorcontext_v5</t>
        </is>
      </c>
      <c r="C425" t="inlineStr">
        <is>
          <t>v5</t>
        </is>
      </c>
      <c r="D425" t="inlineStr">
        <is>
          <t>openai/gpt-5.6-luna</t>
        </is>
      </c>
      <c r="E425" t="n">
        <v>0</v>
      </c>
      <c r="F425" t="n">
        <v>1</v>
      </c>
      <c r="G425" t="inlineStr">
        <is>
          <t>distract-0</t>
        </is>
      </c>
      <c r="H425" t="inlineStr">
        <is>
          <t>distractor</t>
        </is>
      </c>
      <c r="L425" t="inlineStr">
        <is>
          <t>How many incident reports have lake-daemon as the primary affected service?</t>
        </is>
      </c>
      <c r="M425" t="n">
        <v>1</v>
      </c>
      <c r="N425" t="inlineStr">
        <is>
          <t>1</t>
        </is>
      </c>
      <c r="O425" t="b">
        <v>1</v>
      </c>
      <c r="P425" t="inlineStr">
        <is>
          <t>rule</t>
        </is>
      </c>
      <c r="Q425" t="n">
        <v>2635</v>
      </c>
      <c r="R425" t="n">
        <v>1414</v>
      </c>
      <c r="S425" t="n">
        <v>201</v>
      </c>
      <c r="T425" t="n">
        <v>18</v>
      </c>
      <c r="U425" t="n">
        <v>2416</v>
      </c>
      <c r="V425" t="n">
        <v>2</v>
      </c>
      <c r="W425" t="n">
        <v>1</v>
      </c>
      <c r="X425" t="n">
        <v>3.287122011184692</v>
      </c>
      <c r="Y425" t="n">
        <v>0.00034397</v>
      </c>
      <c r="Z425" t="n">
        <v>0</v>
      </c>
    </row>
    <row r="426">
      <c r="A426" t="inlineStr">
        <is>
          <t>hardx3</t>
        </is>
      </c>
      <c r="B426" t="inlineStr">
        <is>
          <t>vectorcontext_v5</t>
        </is>
      </c>
      <c r="C426" t="inlineStr">
        <is>
          <t>v5</t>
        </is>
      </c>
      <c r="D426" t="inlineStr">
        <is>
          <t>openai/gpt-5.6-luna</t>
        </is>
      </c>
      <c r="E426" t="n">
        <v>0</v>
      </c>
      <c r="F426" t="n">
        <v>1</v>
      </c>
      <c r="G426" t="inlineStr">
        <is>
          <t>distract-1</t>
        </is>
      </c>
      <c r="H426" t="inlineStr">
        <is>
          <t>distractor</t>
        </is>
      </c>
      <c r="L426" t="inlineStr">
        <is>
          <t>How many incident reports have the Index API as the primary affected service?</t>
        </is>
      </c>
      <c r="M426" t="n">
        <v>0</v>
      </c>
      <c r="N426" t="inlineStr">
        <is>
          <t>0</t>
        </is>
      </c>
      <c r="O426" t="b">
        <v>1</v>
      </c>
      <c r="P426" t="inlineStr">
        <is>
          <t>rule</t>
        </is>
      </c>
      <c r="Q426" t="n">
        <v>11963</v>
      </c>
      <c r="R426" t="n">
        <v>3171</v>
      </c>
      <c r="S426" t="n">
        <v>477</v>
      </c>
      <c r="T426" t="n">
        <v>92</v>
      </c>
      <c r="U426" t="n">
        <v>9978</v>
      </c>
      <c r="V426" t="n">
        <v>5</v>
      </c>
      <c r="W426" t="n">
        <v>4</v>
      </c>
      <c r="X426" t="n">
        <v>12.86282110214233</v>
      </c>
      <c r="Y426" t="n">
        <v>0.00126746</v>
      </c>
      <c r="Z426" t="n">
        <v>1.8e-07</v>
      </c>
    </row>
    <row r="427">
      <c r="A427" t="inlineStr">
        <is>
          <t>hardx3</t>
        </is>
      </c>
      <c r="B427" t="inlineStr">
        <is>
          <t>vectorcontext_v5</t>
        </is>
      </c>
      <c r="C427" t="inlineStr">
        <is>
          <t>v5</t>
        </is>
      </c>
      <c r="D427" t="inlineStr">
        <is>
          <t>openai/gpt-5.6-luna</t>
        </is>
      </c>
      <c r="E427" t="n">
        <v>0</v>
      </c>
      <c r="F427" t="n">
        <v>1</v>
      </c>
      <c r="G427" t="inlineStr">
        <is>
          <t>distract-2</t>
        </is>
      </c>
      <c r="H427" t="inlineStr">
        <is>
          <t>distractor</t>
        </is>
      </c>
      <c r="L427" t="inlineStr">
        <is>
          <t>In how many incident reports is warehouse-core mentioned only as collateral impact rather than as the primary affected service?</t>
        </is>
      </c>
      <c r="M427" t="n">
        <v>1</v>
      </c>
      <c r="N427" t="inlineStr">
        <is>
          <t>1</t>
        </is>
      </c>
      <c r="O427" t="b">
        <v>1</v>
      </c>
      <c r="P427" t="inlineStr">
        <is>
          <t>rule</t>
        </is>
      </c>
      <c r="Q427" t="n">
        <v>4493</v>
      </c>
      <c r="R427" t="n">
        <v>1700</v>
      </c>
      <c r="S427" t="n">
        <v>306</v>
      </c>
      <c r="T427" t="n">
        <v>119</v>
      </c>
      <c r="U427" t="n">
        <v>3985</v>
      </c>
      <c r="V427" t="n">
        <v>3</v>
      </c>
      <c r="W427" t="n">
        <v>2</v>
      </c>
      <c r="X427" t="n">
        <v>10.82121014595032</v>
      </c>
      <c r="Y427" t="n">
        <v>0.00057345</v>
      </c>
      <c r="Z427" t="n">
        <v>0</v>
      </c>
    </row>
    <row r="428">
      <c r="A428" t="inlineStr">
        <is>
          <t>hardx3</t>
        </is>
      </c>
      <c r="B428" t="inlineStr">
        <is>
          <t>vectorcontext_v5</t>
        </is>
      </c>
      <c r="C428" t="inlineStr">
        <is>
          <t>v5</t>
        </is>
      </c>
      <c r="D428" t="inlineStr">
        <is>
          <t>openai/gpt-5.6-luna</t>
        </is>
      </c>
      <c r="E428" t="n">
        <v>0</v>
      </c>
      <c r="F428" t="n">
        <v>1</v>
      </c>
      <c r="G428" t="inlineStr">
        <is>
          <t>distract-3</t>
        </is>
      </c>
      <c r="H428" t="inlineStr">
        <is>
          <t>distractor</t>
        </is>
      </c>
      <c r="L428" t="inlineStr">
        <is>
          <t>Which service was the primary affected service in INC-3152?</t>
        </is>
      </c>
      <c r="M428" t="inlineStr">
        <is>
          <t>rollout-daemon</t>
        </is>
      </c>
      <c r="N428" t="inlineStr">
        <is>
          <t>rollout-daemon</t>
        </is>
      </c>
      <c r="O428" t="b">
        <v>1</v>
      </c>
      <c r="P428" t="inlineStr">
        <is>
          <t>rule</t>
        </is>
      </c>
      <c r="Q428" t="n">
        <v>2994</v>
      </c>
      <c r="R428" t="n">
        <v>1774</v>
      </c>
      <c r="S428" t="n">
        <v>70</v>
      </c>
      <c r="T428" t="n">
        <v>8</v>
      </c>
      <c r="U428" t="n">
        <v>2415</v>
      </c>
      <c r="V428" t="n">
        <v>2</v>
      </c>
      <c r="W428" t="n">
        <v>1</v>
      </c>
      <c r="X428" t="n">
        <v>2.710263729095459</v>
      </c>
      <c r="Y428" t="n">
        <v>0.00027675</v>
      </c>
      <c r="Z428" t="n">
        <v>2e-07</v>
      </c>
    </row>
    <row r="429">
      <c r="A429" t="inlineStr">
        <is>
          <t>hardx3</t>
        </is>
      </c>
      <c r="B429" t="inlineStr">
        <is>
          <t>vectorcontext_v5</t>
        </is>
      </c>
      <c r="C429" t="inlineStr">
        <is>
          <t>v5</t>
        </is>
      </c>
      <c r="D429" t="inlineStr">
        <is>
          <t>openai/gpt-5.6-luna</t>
        </is>
      </c>
      <c r="E429" t="n">
        <v>0</v>
      </c>
      <c r="F429" t="n">
        <v>1</v>
      </c>
      <c r="G429" t="inlineStr">
        <is>
          <t>distract-4</t>
        </is>
      </c>
      <c r="H429" t="inlineStr">
        <is>
          <t>distractor</t>
        </is>
      </c>
      <c r="L429" t="inlineStr">
        <is>
          <t>What is the total duration in minutes of incidents where the Quota Service was the primary affected service (exclude reports where it was only collateral)?</t>
        </is>
      </c>
      <c r="M429" t="n">
        <v>343</v>
      </c>
      <c r="N429" t="inlineStr">
        <is>
          <t>343 minutes</t>
        </is>
      </c>
      <c r="O429" t="b">
        <v>1</v>
      </c>
      <c r="P429" t="inlineStr">
        <is>
          <t>rule</t>
        </is>
      </c>
      <c r="Q429" t="n">
        <v>9956</v>
      </c>
      <c r="R429" t="n">
        <v>3609</v>
      </c>
      <c r="S429" t="n">
        <v>309</v>
      </c>
      <c r="T429" t="n">
        <v>31</v>
      </c>
      <c r="U429" t="n">
        <v>7536</v>
      </c>
      <c r="V429" t="n">
        <v>4</v>
      </c>
      <c r="W429" t="n">
        <v>4</v>
      </c>
      <c r="X429" t="n">
        <v>6.888834953308105</v>
      </c>
      <c r="Y429" t="n">
        <v>0.00112592</v>
      </c>
      <c r="Z429" t="n">
        <v>2.8e-07</v>
      </c>
    </row>
    <row r="430">
      <c r="A430" t="inlineStr">
        <is>
          <t>hardx3</t>
        </is>
      </c>
      <c r="B430" t="inlineStr">
        <is>
          <t>vectorcontext_v5</t>
        </is>
      </c>
      <c r="C430" t="inlineStr">
        <is>
          <t>v5</t>
        </is>
      </c>
      <c r="D430" t="inlineStr">
        <is>
          <t>openai/gpt-5.6-luna</t>
        </is>
      </c>
      <c r="E430" t="n">
        <v>0</v>
      </c>
      <c r="F430" t="n">
        <v>1</v>
      </c>
      <c r="G430" t="inlineStr">
        <is>
          <t>distract-5</t>
        </is>
      </c>
      <c r="H430" t="inlineStr">
        <is>
          <t>distractor</t>
        </is>
      </c>
      <c r="L430" t="inlineStr">
        <is>
          <t>Which services were named as collateral impact in incident reports whose root cause was 'network partition'?</t>
        </is>
      </c>
      <c r="M430" t="inlineStr">
        <is>
          <t>["oauth-service", "orders-daemon", "ranker-api"]</t>
        </is>
      </c>
      <c r="N430" t="inlineStr">
        <is>
          <t>orders-daemon, oauth-service, ranker-api</t>
        </is>
      </c>
      <c r="O430" t="b">
        <v>1</v>
      </c>
      <c r="P430" t="inlineStr">
        <is>
          <t>rule</t>
        </is>
      </c>
      <c r="Q430" t="n">
        <v>5715</v>
      </c>
      <c r="R430" t="n">
        <v>2351</v>
      </c>
      <c r="S430" t="n">
        <v>283</v>
      </c>
      <c r="T430" t="n">
        <v>43</v>
      </c>
      <c r="U430" t="n">
        <v>4556</v>
      </c>
      <c r="V430" t="n">
        <v>3</v>
      </c>
      <c r="W430" t="n">
        <v>2</v>
      </c>
      <c r="X430" t="n">
        <v>5.97989821434021</v>
      </c>
      <c r="Y430" t="n">
        <v>0.00072002</v>
      </c>
      <c r="Z430" t="n">
        <v>0</v>
      </c>
    </row>
    <row r="431">
      <c r="A431" t="inlineStr">
        <is>
          <t>hardx3</t>
        </is>
      </c>
      <c r="B431" t="inlineStr">
        <is>
          <t>vectorcontext_v5</t>
        </is>
      </c>
      <c r="C431" t="inlineStr">
        <is>
          <t>v5</t>
        </is>
      </c>
      <c r="D431" t="inlineStr">
        <is>
          <t>openai/gpt-5.6-luna</t>
        </is>
      </c>
      <c r="E431" t="n">
        <v>0</v>
      </c>
      <c r="F431" t="n">
        <v>1</v>
      </c>
      <c r="G431" t="inlineStr">
        <is>
          <t>neg-0</t>
        </is>
      </c>
      <c r="H431" t="inlineStr">
        <is>
          <t>negation</t>
        </is>
      </c>
      <c r="L431" t="inlineStr">
        <is>
          <t>Which services owned by the Search team (per the service overviews) have never been the primary affected service in any incident report?</t>
        </is>
      </c>
      <c r="M431" t="inlineStr">
        <is>
          <t>["auth-worker"]</t>
        </is>
      </c>
      <c r="N431" t="inlineStr">
        <is>
          <t>auth-worker</t>
        </is>
      </c>
      <c r="O431" t="b">
        <v>1</v>
      </c>
      <c r="P431" t="inlineStr">
        <is>
          <t>rule</t>
        </is>
      </c>
      <c r="Q431" t="n">
        <v>12470</v>
      </c>
      <c r="R431" t="n">
        <v>3245</v>
      </c>
      <c r="S431" t="n">
        <v>559</v>
      </c>
      <c r="T431" t="n">
        <v>183</v>
      </c>
      <c r="U431" t="n">
        <v>10408</v>
      </c>
      <c r="V431" t="n">
        <v>6</v>
      </c>
      <c r="W431" t="n">
        <v>5</v>
      </c>
      <c r="X431" t="n">
        <v>14.80463290214539</v>
      </c>
      <c r="Y431" t="n">
        <v>0.00139356</v>
      </c>
      <c r="Z431" t="n">
        <v>0</v>
      </c>
    </row>
    <row r="432">
      <c r="A432" t="inlineStr">
        <is>
          <t>hardx3</t>
        </is>
      </c>
      <c r="B432" t="inlineStr">
        <is>
          <t>vectorcontext_v5</t>
        </is>
      </c>
      <c r="C432" t="inlineStr">
        <is>
          <t>v5</t>
        </is>
      </c>
      <c r="D432" t="inlineStr">
        <is>
          <t>openai/gpt-5.6-luna</t>
        </is>
      </c>
      <c r="E432" t="n">
        <v>0</v>
      </c>
      <c r="F432" t="n">
        <v>1</v>
      </c>
      <c r="G432" t="inlineStr">
        <is>
          <t>neg-1</t>
        </is>
      </c>
      <c r="H432" t="inlineStr">
        <is>
          <t>negation</t>
        </is>
      </c>
      <c r="L432" t="inlineStr">
        <is>
          <t>Per the service overviews, which teams own no services written in Java?</t>
        </is>
      </c>
      <c r="M432" t="inlineStr">
        <is>
          <t>["Growth"]</t>
        </is>
      </c>
      <c r="N432" t="inlineStr">
        <is>
          <t>Growth</t>
        </is>
      </c>
      <c r="O432" t="b">
        <v>1</v>
      </c>
      <c r="P432" t="inlineStr">
        <is>
          <t>rule</t>
        </is>
      </c>
      <c r="Q432" t="n">
        <v>5632</v>
      </c>
      <c r="R432" t="n">
        <v>2322</v>
      </c>
      <c r="S432" t="n">
        <v>295</v>
      </c>
      <c r="T432" t="n">
        <v>51</v>
      </c>
      <c r="U432" t="n">
        <v>4502</v>
      </c>
      <c r="V432" t="n">
        <v>3</v>
      </c>
      <c r="W432" t="n">
        <v>2</v>
      </c>
      <c r="X432" t="n">
        <v>6.396560668945312</v>
      </c>
      <c r="Y432" t="n">
        <v>0.00072609</v>
      </c>
      <c r="Z432" t="n">
        <v>0</v>
      </c>
    </row>
    <row r="433">
      <c r="A433" t="inlineStr">
        <is>
          <t>hardx3</t>
        </is>
      </c>
      <c r="B433" t="inlineStr">
        <is>
          <t>vectorcontext_v5</t>
        </is>
      </c>
      <c r="C433" t="inlineStr">
        <is>
          <t>v5</t>
        </is>
      </c>
      <c r="D433" t="inlineStr">
        <is>
          <t>openai/gpt-5.6-luna</t>
        </is>
      </c>
      <c r="E433" t="n">
        <v>0</v>
      </c>
      <c r="F433" t="n">
        <v>1</v>
      </c>
      <c r="G433" t="inlineStr">
        <is>
          <t>neg-2</t>
        </is>
      </c>
      <c r="H433" t="inlineStr">
        <is>
          <t>negation</t>
        </is>
      </c>
      <c r="L433" t="inlineStr">
        <is>
          <t>How many services are not a runtime dependency of any other service?</t>
        </is>
      </c>
      <c r="M433" t="n">
        <v>16</v>
      </c>
      <c r="N433" t="inlineStr">
        <is>
          <t>16</t>
        </is>
      </c>
      <c r="O433" t="b">
        <v>1</v>
      </c>
      <c r="P433" t="inlineStr">
        <is>
          <t>rule</t>
        </is>
      </c>
      <c r="Q433" t="n">
        <v>17409</v>
      </c>
      <c r="R433" t="n">
        <v>4867</v>
      </c>
      <c r="S433" t="n">
        <v>635</v>
      </c>
      <c r="T433" t="n">
        <v>246</v>
      </c>
      <c r="U433" t="n">
        <v>13725</v>
      </c>
      <c r="V433" t="n">
        <v>6</v>
      </c>
      <c r="W433" t="n">
        <v>5</v>
      </c>
      <c r="X433" t="n">
        <v>15.13384580612183</v>
      </c>
      <c r="Y433" t="n">
        <v>0.0019566</v>
      </c>
      <c r="Z433" t="n">
        <v>2.8e-07</v>
      </c>
    </row>
    <row r="434">
      <c r="A434" t="inlineStr">
        <is>
          <t>hardx3</t>
        </is>
      </c>
      <c r="B434" t="inlineStr">
        <is>
          <t>vectorcontext_v5</t>
        </is>
      </c>
      <c r="C434" t="inlineStr">
        <is>
          <t>v5</t>
        </is>
      </c>
      <c r="D434" t="inlineStr">
        <is>
          <t>openai/gpt-5.6-luna</t>
        </is>
      </c>
      <c r="E434" t="n">
        <v>0</v>
      </c>
      <c r="F434" t="n">
        <v>1</v>
      </c>
      <c r="G434" t="inlineStr">
        <is>
          <t>neg-3</t>
        </is>
      </c>
      <c r="H434" t="inlineStr">
        <is>
          <t>negation</t>
        </is>
      </c>
      <c r="L434" t="inlineStr">
        <is>
          <t>Which services use DynamoDB as their primary datastore but have never appeared as the primary affected service in an incident report?</t>
        </is>
      </c>
      <c r="M434" t="inlineStr">
        <is>
          <t>["autocomplete-svc", "pricing-engine", "tax-svc"]</t>
        </is>
      </c>
      <c r="N434" t="inlineStr">
        <is>
          <t>tax-svc, pricing-engine, autocomplete-svc</t>
        </is>
      </c>
      <c r="O434" t="b">
        <v>1</v>
      </c>
      <c r="P434" t="inlineStr">
        <is>
          <t>rule</t>
        </is>
      </c>
      <c r="Q434" t="n">
        <v>7104</v>
      </c>
      <c r="R434" t="n">
        <v>2582</v>
      </c>
      <c r="S434" t="n">
        <v>471</v>
      </c>
      <c r="T434" t="n">
        <v>96</v>
      </c>
      <c r="U434" t="n">
        <v>5711</v>
      </c>
      <c r="V434" t="n">
        <v>4</v>
      </c>
      <c r="W434" t="n">
        <v>3</v>
      </c>
      <c r="X434" t="n">
        <v>11.05798363685608</v>
      </c>
      <c r="Y434" t="n">
        <v>0.00102707</v>
      </c>
      <c r="Z434" t="n">
        <v>0</v>
      </c>
    </row>
    <row r="435">
      <c r="A435" t="inlineStr">
        <is>
          <t>hardx3</t>
        </is>
      </c>
      <c r="B435" t="inlineStr">
        <is>
          <t>vectorcontext_v5</t>
        </is>
      </c>
      <c r="C435" t="inlineStr">
        <is>
          <t>v5</t>
        </is>
      </c>
      <c r="D435" t="inlineStr">
        <is>
          <t>openai/gpt-5.6-luna</t>
        </is>
      </c>
      <c r="E435" t="n">
        <v>0</v>
      </c>
      <c r="F435" t="n">
        <v>1</v>
      </c>
      <c r="G435" t="inlineStr">
        <is>
          <t>neg-4</t>
        </is>
      </c>
      <c r="H435" t="inlineStr">
        <is>
          <t>negation</t>
        </is>
      </c>
      <c r="L435" t="inlineStr">
        <is>
          <t>How many services have an approved architecture decision to migrate datastore but no incident report as the primary affected service?</t>
        </is>
      </c>
      <c r="M435" t="n">
        <v>13</v>
      </c>
      <c r="N435" t="inlineStr">
        <is>
          <t>13</t>
        </is>
      </c>
      <c r="O435" t="b">
        <v>1</v>
      </c>
      <c r="P435" t="inlineStr">
        <is>
          <t>rule</t>
        </is>
      </c>
      <c r="Q435" t="n">
        <v>48613</v>
      </c>
      <c r="R435" t="n">
        <v>7564</v>
      </c>
      <c r="S435" t="n">
        <v>1622</v>
      </c>
      <c r="T435" t="n">
        <v>578</v>
      </c>
      <c r="U435" t="n">
        <v>42223</v>
      </c>
      <c r="V435" t="n">
        <v>9</v>
      </c>
      <c r="W435" t="n">
        <v>8</v>
      </c>
      <c r="X435" t="n">
        <v>23.67919683456421</v>
      </c>
      <c r="Y435" t="n">
        <v>0.00438701</v>
      </c>
      <c r="Z435" t="n">
        <v>2.2e-07</v>
      </c>
    </row>
    <row r="436">
      <c r="A436" t="inlineStr">
        <is>
          <t>hardx3</t>
        </is>
      </c>
      <c r="B436" t="inlineStr">
        <is>
          <t>vectorcontext_v5</t>
        </is>
      </c>
      <c r="C436" t="inlineStr">
        <is>
          <t>v5</t>
        </is>
      </c>
      <c r="D436" t="inlineStr">
        <is>
          <t>openai/gpt-5.6-luna</t>
        </is>
      </c>
      <c r="E436" t="n">
        <v>0</v>
      </c>
      <c r="F436" t="n">
        <v>1</v>
      </c>
      <c r="G436" t="inlineStr">
        <is>
          <t>neg-5</t>
        </is>
      </c>
      <c r="H436" t="inlineStr">
        <is>
          <t>negation</t>
        </is>
      </c>
      <c r="L436" t="inlineStr">
        <is>
          <t>Which services deployed in us-east-1 have no designated on-call engineer according to their service overview?</t>
        </is>
      </c>
      <c r="M436" t="inlineStr">
        <is>
          <t>["batch-service", "campaign-core", "report-core", "statement-engine"]</t>
        </is>
      </c>
      <c r="N436" t="inlineStr">
        <is>
          <t>report-core, statement-engine, batch-service, campaign-core</t>
        </is>
      </c>
      <c r="O436" t="b">
        <v>1</v>
      </c>
      <c r="P436" t="inlineStr">
        <is>
          <t>rule</t>
        </is>
      </c>
      <c r="Q436" t="n">
        <v>4621</v>
      </c>
      <c r="R436" t="n">
        <v>1889</v>
      </c>
      <c r="S436" t="n">
        <v>244</v>
      </c>
      <c r="T436" t="n">
        <v>76</v>
      </c>
      <c r="U436" t="n">
        <v>3924</v>
      </c>
      <c r="V436" t="n">
        <v>3</v>
      </c>
      <c r="W436" t="n">
        <v>2</v>
      </c>
      <c r="X436" t="n">
        <v>5.302954196929932</v>
      </c>
      <c r="Y436" t="n">
        <v>0.00054508</v>
      </c>
      <c r="Z436" t="n">
        <v>0</v>
      </c>
    </row>
    <row r="437">
      <c r="A437" t="inlineStr">
        <is>
          <t>hardx3</t>
        </is>
      </c>
      <c r="B437" t="inlineStr">
        <is>
          <t>vectorcontext_v5</t>
        </is>
      </c>
      <c r="C437" t="inlineStr">
        <is>
          <t>v5</t>
        </is>
      </c>
      <c r="D437" t="inlineStr">
        <is>
          <t>openai/gpt-5.6-luna</t>
        </is>
      </c>
      <c r="E437" t="n">
        <v>0</v>
      </c>
      <c r="F437" t="n">
        <v>1</v>
      </c>
      <c r="G437" t="inlineStr">
        <is>
          <t>num-0</t>
        </is>
      </c>
      <c r="H437" t="inlineStr">
        <is>
          <t>numeric</t>
        </is>
      </c>
      <c r="L437" t="inlineStr">
        <is>
          <t>What is the average duration in minutes of SEV2 incidents, rounded to the nearest whole minute?</t>
        </is>
      </c>
      <c r="M437" t="n">
        <v>120</v>
      </c>
      <c r="N437" t="inlineStr">
        <is>
          <t>120 minutes</t>
        </is>
      </c>
      <c r="O437" t="b">
        <v>1</v>
      </c>
      <c r="P437" t="inlineStr">
        <is>
          <t>rule</t>
        </is>
      </c>
      <c r="Q437" t="n">
        <v>3780</v>
      </c>
      <c r="R437" t="n">
        <v>2553</v>
      </c>
      <c r="S437" t="n">
        <v>247</v>
      </c>
      <c r="T437" t="n">
        <v>16</v>
      </c>
      <c r="U437" t="n">
        <v>2422</v>
      </c>
      <c r="V437" t="n">
        <v>2</v>
      </c>
      <c r="W437" t="n">
        <v>1</v>
      </c>
      <c r="X437" t="n">
        <v>4.065915107727051</v>
      </c>
      <c r="Y437" t="n">
        <v>0.00068404</v>
      </c>
      <c r="Z437" t="n">
        <v>0</v>
      </c>
    </row>
    <row r="438">
      <c r="A438" t="inlineStr">
        <is>
          <t>hardx3</t>
        </is>
      </c>
      <c r="B438" t="inlineStr">
        <is>
          <t>vectorcontext_v5</t>
        </is>
      </c>
      <c r="C438" t="inlineStr">
        <is>
          <t>v5</t>
        </is>
      </c>
      <c r="D438" t="inlineStr">
        <is>
          <t>openai/gpt-5.6-luna</t>
        </is>
      </c>
      <c r="E438" t="n">
        <v>0</v>
      </c>
      <c r="F438" t="n">
        <v>1</v>
      </c>
      <c r="G438" t="inlineStr">
        <is>
          <t>num-1</t>
        </is>
      </c>
      <c r="H438" t="inlineStr">
        <is>
          <t>numeric</t>
        </is>
      </c>
      <c r="L438" t="inlineStr">
        <is>
          <t>Which region has the largest total number of replicas across the services deployed there (per the service overviews)?</t>
        </is>
      </c>
      <c r="M438" t="inlineStr">
        <is>
          <t>us-east-1</t>
        </is>
      </c>
      <c r="N438" t="inlineStr">
        <is>
          <t>us-east-1</t>
        </is>
      </c>
      <c r="O438" t="b">
        <v>1</v>
      </c>
      <c r="P438" t="inlineStr">
        <is>
          <t>rule</t>
        </is>
      </c>
      <c r="Q438" t="n">
        <v>6492</v>
      </c>
      <c r="R438" t="n">
        <v>3208</v>
      </c>
      <c r="S438" t="n">
        <v>288</v>
      </c>
      <c r="T438" t="n">
        <v>41</v>
      </c>
      <c r="U438" t="n">
        <v>4476</v>
      </c>
      <c r="V438" t="n">
        <v>3</v>
      </c>
      <c r="W438" t="n">
        <v>2</v>
      </c>
      <c r="X438" t="n">
        <v>6.311846017837524</v>
      </c>
      <c r="Y438" t="n">
        <v>0.00093867</v>
      </c>
      <c r="Z438" t="n">
        <v>0</v>
      </c>
    </row>
    <row r="439">
      <c r="A439" t="inlineStr">
        <is>
          <t>hardx3</t>
        </is>
      </c>
      <c r="B439" t="inlineStr">
        <is>
          <t>vectorcontext_v5</t>
        </is>
      </c>
      <c r="C439" t="inlineStr">
        <is>
          <t>v5</t>
        </is>
      </c>
      <c r="D439" t="inlineStr">
        <is>
          <t>openai/gpt-5.6-luna</t>
        </is>
      </c>
      <c r="E439" t="n">
        <v>0</v>
      </c>
      <c r="F439" t="n">
        <v>1</v>
      </c>
      <c r="G439" t="inlineStr">
        <is>
          <t>num-2</t>
        </is>
      </c>
      <c r="H439" t="inlineStr">
        <is>
          <t>numeric</t>
        </is>
      </c>
      <c r="L439" t="inlineStr">
        <is>
          <t>Per the service overviews, how many more incident reports affected services owned by the Search team than services owned by the Payments team?</t>
        </is>
      </c>
      <c r="M439" t="n">
        <v>15</v>
      </c>
      <c r="N439" t="inlineStr">
        <is>
          <t>15 more incident reports.</t>
        </is>
      </c>
      <c r="O439" t="b">
        <v>1</v>
      </c>
      <c r="P439" t="inlineStr">
        <is>
          <t>rule</t>
        </is>
      </c>
      <c r="Q439" t="n">
        <v>5998</v>
      </c>
      <c r="R439" t="n">
        <v>2659</v>
      </c>
      <c r="S439" t="n">
        <v>492</v>
      </c>
      <c r="T439" t="n">
        <v>121</v>
      </c>
      <c r="U439" t="n">
        <v>4531</v>
      </c>
      <c r="V439" t="n">
        <v>3</v>
      </c>
      <c r="W439" t="n">
        <v>2</v>
      </c>
      <c r="X439" t="n">
        <v>8.498877286911011</v>
      </c>
      <c r="Y439" t="n">
        <v>0.00104732</v>
      </c>
      <c r="Z439" t="n">
        <v>0</v>
      </c>
    </row>
    <row r="440">
      <c r="A440" t="inlineStr">
        <is>
          <t>hardx3</t>
        </is>
      </c>
      <c r="B440" t="inlineStr">
        <is>
          <t>vectorcontext_v5</t>
        </is>
      </c>
      <c r="C440" t="inlineStr">
        <is>
          <t>v5</t>
        </is>
      </c>
      <c r="D440" t="inlineStr">
        <is>
          <t>openai/gpt-5.6-luna</t>
        </is>
      </c>
      <c r="E440" t="n">
        <v>0</v>
      </c>
      <c r="F440" t="n">
        <v>1</v>
      </c>
      <c r="G440" t="inlineStr">
        <is>
          <t>num-3</t>
        </is>
      </c>
      <c r="H440" t="inlineStr">
        <is>
          <t>numeric</t>
        </is>
      </c>
      <c r="L440" t="inlineStr">
        <is>
          <t>Which service is listed as a runtime dependency by the largest number of other services?</t>
        </is>
      </c>
      <c r="M440" t="inlineStr">
        <is>
          <t>thumbnail-svc</t>
        </is>
      </c>
      <c r="N440" t="inlineStr">
        <is>
          <t>thumbnail-svc</t>
        </is>
      </c>
      <c r="O440" t="b">
        <v>1</v>
      </c>
      <c r="P440" t="inlineStr">
        <is>
          <t>rule</t>
        </is>
      </c>
      <c r="Q440" t="n">
        <v>5412</v>
      </c>
      <c r="R440" t="n">
        <v>2684</v>
      </c>
      <c r="S440" t="n">
        <v>235</v>
      </c>
      <c r="T440" t="n">
        <v>18</v>
      </c>
      <c r="U440" t="n">
        <v>3920</v>
      </c>
      <c r="V440" t="n">
        <v>3</v>
      </c>
      <c r="W440" t="n">
        <v>2</v>
      </c>
      <c r="X440" t="n">
        <v>5.305889844894409</v>
      </c>
      <c r="Y440" t="n">
        <v>0.00073295</v>
      </c>
      <c r="Z440" t="n">
        <v>0</v>
      </c>
    </row>
    <row r="441">
      <c r="A441" t="inlineStr">
        <is>
          <t>hardx3</t>
        </is>
      </c>
      <c r="B441" t="inlineStr">
        <is>
          <t>vectorcontext_v5</t>
        </is>
      </c>
      <c r="C441" t="inlineStr">
        <is>
          <t>v5</t>
        </is>
      </c>
      <c r="D441" t="inlineStr">
        <is>
          <t>openai/gpt-5.6-luna</t>
        </is>
      </c>
      <c r="E441" t="n">
        <v>0</v>
      </c>
      <c r="F441" t="n">
        <v>1</v>
      </c>
      <c r="G441" t="inlineStr">
        <is>
          <t>num-4</t>
        </is>
      </c>
      <c r="H441" t="inlineStr">
        <is>
          <t>numeric</t>
        </is>
      </c>
      <c r="L441" t="inlineStr">
        <is>
          <t>What is the duration in minutes of the longest single incident affecting a service whose primary datastore is Redis?</t>
        </is>
      </c>
      <c r="M441" t="n">
        <v>234</v>
      </c>
      <c r="N441" t="inlineStr">
        <is>
          <t>234 minutes</t>
        </is>
      </c>
      <c r="O441" t="b">
        <v>1</v>
      </c>
      <c r="P441" t="inlineStr">
        <is>
          <t>rule</t>
        </is>
      </c>
      <c r="Q441" t="n">
        <v>13421</v>
      </c>
      <c r="R441" t="n">
        <v>4147</v>
      </c>
      <c r="S441" t="n">
        <v>536</v>
      </c>
      <c r="T441" t="n">
        <v>164</v>
      </c>
      <c r="U441" t="n">
        <v>10460</v>
      </c>
      <c r="V441" t="n">
        <v>5</v>
      </c>
      <c r="W441" t="n">
        <v>4</v>
      </c>
      <c r="X441" t="n">
        <v>11.28174352645874</v>
      </c>
      <c r="Y441" t="n">
        <v>0.0015919</v>
      </c>
      <c r="Z441" t="n">
        <v>2.2e-07</v>
      </c>
    </row>
    <row r="442">
      <c r="A442" t="inlineStr">
        <is>
          <t>hardx3</t>
        </is>
      </c>
      <c r="B442" t="inlineStr">
        <is>
          <t>vectorcontext_v5</t>
        </is>
      </c>
      <c r="C442" t="inlineStr">
        <is>
          <t>v5</t>
        </is>
      </c>
      <c r="D442" t="inlineStr">
        <is>
          <t>openai/gpt-5.6-luna</t>
        </is>
      </c>
      <c r="E442" t="n">
        <v>0</v>
      </c>
      <c r="F442" t="n">
        <v>1</v>
      </c>
      <c r="G442" t="inlineStr">
        <is>
          <t>num-5</t>
        </is>
      </c>
      <c r="H442" t="inlineStr">
        <is>
          <t>numeric</t>
        </is>
      </c>
      <c r="L442" t="inlineStr">
        <is>
          <t>What is the combined replica count of all services owned by the Platform team (per the service overviews)?</t>
        </is>
      </c>
      <c r="M442" t="n">
        <v>168</v>
      </c>
      <c r="N442" t="inlineStr">
        <is>
          <t>168</t>
        </is>
      </c>
      <c r="O442" t="b">
        <v>1</v>
      </c>
      <c r="P442" t="inlineStr">
        <is>
          <t>rule</t>
        </is>
      </c>
      <c r="Q442" t="n">
        <v>4381</v>
      </c>
      <c r="R442" t="n">
        <v>1673</v>
      </c>
      <c r="S442" t="n">
        <v>217</v>
      </c>
      <c r="T442" t="n">
        <v>29</v>
      </c>
      <c r="U442" t="n">
        <v>3900</v>
      </c>
      <c r="V442" t="n">
        <v>3</v>
      </c>
      <c r="W442" t="n">
        <v>2</v>
      </c>
      <c r="X442" t="n">
        <v>4.781835317611694</v>
      </c>
      <c r="Y442" t="n">
        <v>0.0004582</v>
      </c>
      <c r="Z442" t="n">
        <v>0</v>
      </c>
    </row>
    <row r="443">
      <c r="A443" t="inlineStr">
        <is>
          <t>hardx3</t>
        </is>
      </c>
      <c r="B443" t="inlineStr">
        <is>
          <t>vectorcontext_v5</t>
        </is>
      </c>
      <c r="C443" t="inlineStr">
        <is>
          <t>v5</t>
        </is>
      </c>
      <c r="D443" t="inlineStr">
        <is>
          <t>openai/gpt-5.6-luna</t>
        </is>
      </c>
      <c r="E443" t="n">
        <v>0</v>
      </c>
      <c r="F443" t="n">
        <v>1</v>
      </c>
      <c r="G443" t="inlineStr">
        <is>
          <t>prose-0</t>
        </is>
      </c>
      <c r="H443" t="inlineStr">
        <is>
          <t>prose</t>
        </is>
      </c>
      <c r="L443" t="inlineStr">
        <is>
          <t>In INC-2493, at what time (HH:MM) does the timeline record 'mitigation started'?</t>
        </is>
      </c>
      <c r="M443" t="inlineStr">
        <is>
          <t>22:35</t>
        </is>
      </c>
      <c r="N443" t="inlineStr">
        <is>
          <t>22:35</t>
        </is>
      </c>
      <c r="O443" t="b">
        <v>1</v>
      </c>
      <c r="P443" t="inlineStr">
        <is>
          <t>rule</t>
        </is>
      </c>
      <c r="Q443" t="n">
        <v>2917</v>
      </c>
      <c r="R443" t="n">
        <v>1687</v>
      </c>
      <c r="S443" t="n">
        <v>72</v>
      </c>
      <c r="T443" t="n">
        <v>14</v>
      </c>
      <c r="U443" t="n">
        <v>2425</v>
      </c>
      <c r="V443" t="n">
        <v>2</v>
      </c>
      <c r="W443" t="n">
        <v>1</v>
      </c>
      <c r="X443" t="n">
        <v>2.69793176651001</v>
      </c>
      <c r="Y443" t="n">
        <v>0.0002576</v>
      </c>
      <c r="Z443" t="n">
        <v>2.2e-07</v>
      </c>
    </row>
    <row r="444">
      <c r="A444" t="inlineStr">
        <is>
          <t>hardx3</t>
        </is>
      </c>
      <c r="B444" t="inlineStr">
        <is>
          <t>vectorcontext_v5</t>
        </is>
      </c>
      <c r="C444" t="inlineStr">
        <is>
          <t>v5</t>
        </is>
      </c>
      <c r="D444" t="inlineStr">
        <is>
          <t>openai/gpt-5.6-luna</t>
        </is>
      </c>
      <c r="E444" t="n">
        <v>0</v>
      </c>
      <c r="F444" t="n">
        <v>1</v>
      </c>
      <c r="G444" t="inlineStr">
        <is>
          <t>prose-1</t>
        </is>
      </c>
      <c r="H444" t="inlineStr">
        <is>
          <t>prose</t>
        </is>
      </c>
      <c r="L444" t="inlineStr">
        <is>
          <t>In INC-2968, at what time (HH:MM) does the timeline record 'on-call acknowledged'?</t>
        </is>
      </c>
      <c r="M444" t="inlineStr">
        <is>
          <t>08:59</t>
        </is>
      </c>
      <c r="N444" t="inlineStr">
        <is>
          <t>08:59</t>
        </is>
      </c>
      <c r="O444" t="b">
        <v>1</v>
      </c>
      <c r="P444" t="inlineStr">
        <is>
          <t>rule</t>
        </is>
      </c>
      <c r="Q444" t="n">
        <v>4539</v>
      </c>
      <c r="R444" t="n">
        <v>1753</v>
      </c>
      <c r="S444" t="n">
        <v>109</v>
      </c>
      <c r="T444" t="n">
        <v>24</v>
      </c>
      <c r="U444" t="n">
        <v>3978</v>
      </c>
      <c r="V444" t="n">
        <v>3</v>
      </c>
      <c r="W444" t="n">
        <v>2</v>
      </c>
      <c r="X444" t="n">
        <v>3.923601150512695</v>
      </c>
      <c r="Y444" t="n">
        <v>0.00035016</v>
      </c>
      <c r="Z444" t="n">
        <v>2.2e-07</v>
      </c>
    </row>
    <row r="445">
      <c r="A445" t="inlineStr">
        <is>
          <t>hardx3</t>
        </is>
      </c>
      <c r="B445" t="inlineStr">
        <is>
          <t>vectorcontext_v5</t>
        </is>
      </c>
      <c r="C445" t="inlineStr">
        <is>
          <t>v5</t>
        </is>
      </c>
      <c r="D445" t="inlineStr">
        <is>
          <t>openai/gpt-5.6-luna</t>
        </is>
      </c>
      <c r="E445" t="n">
        <v>0</v>
      </c>
      <c r="F445" t="n">
        <v>1</v>
      </c>
      <c r="G445" t="inlineStr">
        <is>
          <t>prose-2</t>
        </is>
      </c>
      <c r="H445" t="inlineStr">
        <is>
          <t>prose</t>
        </is>
      </c>
      <c r="L445" t="inlineStr">
        <is>
          <t>In INC-2437, how many minutes passed between the alert firing and the fix being deployed?</t>
        </is>
      </c>
      <c r="M445" t="n">
        <v>69</v>
      </c>
      <c r="N445" t="inlineStr">
        <is>
          <t>69 minutes</t>
        </is>
      </c>
      <c r="O445" t="b">
        <v>1</v>
      </c>
      <c r="P445" t="inlineStr">
        <is>
          <t>rule</t>
        </is>
      </c>
      <c r="Q445" t="n">
        <v>2864</v>
      </c>
      <c r="R445" t="n">
        <v>1637</v>
      </c>
      <c r="S445" t="n">
        <v>111</v>
      </c>
      <c r="T445" t="n">
        <v>41</v>
      </c>
      <c r="U445" t="n">
        <v>2422</v>
      </c>
      <c r="V445" t="n">
        <v>2</v>
      </c>
      <c r="W445" t="n">
        <v>1</v>
      </c>
      <c r="X445" t="n">
        <v>3.757264852523804</v>
      </c>
      <c r="Y445" t="n">
        <v>0.00029184</v>
      </c>
      <c r="Z445" t="n">
        <v>2e-07</v>
      </c>
    </row>
    <row r="446">
      <c r="A446" t="inlineStr">
        <is>
          <t>hardx3</t>
        </is>
      </c>
      <c r="B446" t="inlineStr">
        <is>
          <t>vectorcontext_v5</t>
        </is>
      </c>
      <c r="C446" t="inlineStr">
        <is>
          <t>v5</t>
        </is>
      </c>
      <c r="D446" t="inlineStr">
        <is>
          <t>openai/gpt-5.6-luna</t>
        </is>
      </c>
      <c r="E446" t="n">
        <v>0</v>
      </c>
      <c r="F446" t="n">
        <v>1</v>
      </c>
      <c r="G446" t="inlineStr">
        <is>
          <t>prose-3</t>
        </is>
      </c>
      <c r="H446" t="inlineStr">
        <is>
          <t>prose</t>
        </is>
      </c>
      <c r="L446" t="inlineStr">
        <is>
          <t>On which weekday does the Data team hold its weekly planning?</t>
        </is>
      </c>
      <c r="M446" t="inlineStr">
        <is>
          <t>Tuesday</t>
        </is>
      </c>
      <c r="N446" t="inlineStr">
        <is>
          <t>Tuesday</t>
        </is>
      </c>
      <c r="O446" t="b">
        <v>1</v>
      </c>
      <c r="P446" t="inlineStr">
        <is>
          <t>rule</t>
        </is>
      </c>
      <c r="Q446" t="n">
        <v>3067</v>
      </c>
      <c r="R446" t="n">
        <v>1848</v>
      </c>
      <c r="S446" t="n">
        <v>55</v>
      </c>
      <c r="T446" t="n">
        <v>8</v>
      </c>
      <c r="U446" t="n">
        <v>2414</v>
      </c>
      <c r="V446" t="n">
        <v>2</v>
      </c>
      <c r="W446" t="n">
        <v>1</v>
      </c>
      <c r="X446" t="n">
        <v>2.990235090255737</v>
      </c>
      <c r="Y446" t="n">
        <v>0.00027723</v>
      </c>
      <c r="Z446" t="n">
        <v>1.2e-07</v>
      </c>
    </row>
    <row r="447">
      <c r="A447" t="inlineStr">
        <is>
          <t>hardx3</t>
        </is>
      </c>
      <c r="B447" t="inlineStr">
        <is>
          <t>vectorcontext_v5</t>
        </is>
      </c>
      <c r="C447" t="inlineStr">
        <is>
          <t>v5</t>
        </is>
      </c>
      <c r="D447" t="inlineStr">
        <is>
          <t>openai/gpt-5.6-luna</t>
        </is>
      </c>
      <c r="E447" t="n">
        <v>0</v>
      </c>
      <c r="F447" t="n">
        <v>1</v>
      </c>
      <c r="G447" t="inlineStr">
        <is>
          <t>prose-4</t>
        </is>
      </c>
      <c r="H447" t="inlineStr">
        <is>
          <t>prose</t>
        </is>
      </c>
      <c r="L447" t="inlineStr">
        <is>
          <t>What impact did INC-2374 report: elevated error rates, latency spike, partial outage, or complete outage?</t>
        </is>
      </c>
      <c r="M447" t="inlineStr">
        <is>
          <t>latency spike</t>
        </is>
      </c>
      <c r="N447" t="inlineStr">
        <is>
          <t>Latency spike</t>
        </is>
      </c>
      <c r="O447" t="b">
        <v>1</v>
      </c>
      <c r="P447" t="inlineStr">
        <is>
          <t>rule</t>
        </is>
      </c>
      <c r="Q447" t="n">
        <v>3032</v>
      </c>
      <c r="R447" t="n">
        <v>1802</v>
      </c>
      <c r="S447" t="n">
        <v>67</v>
      </c>
      <c r="T447" t="n">
        <v>9</v>
      </c>
      <c r="U447" t="n">
        <v>2425</v>
      </c>
      <c r="V447" t="n">
        <v>2</v>
      </c>
      <c r="W447" t="n">
        <v>1</v>
      </c>
      <c r="X447" t="n">
        <v>2.768907070159912</v>
      </c>
      <c r="Y447" t="n">
        <v>0.00028035</v>
      </c>
      <c r="Z447" t="n">
        <v>3e-07</v>
      </c>
    </row>
    <row r="448">
      <c r="A448" t="inlineStr">
        <is>
          <t>hardx3</t>
        </is>
      </c>
      <c r="B448" t="inlineStr">
        <is>
          <t>vectorcontext_v5</t>
        </is>
      </c>
      <c r="C448" t="inlineStr">
        <is>
          <t>v5</t>
        </is>
      </c>
      <c r="D448" t="inlineStr">
        <is>
          <t>openai/gpt-5.6-luna</t>
        </is>
      </c>
      <c r="E448" t="n">
        <v>0</v>
      </c>
      <c r="F448" t="n">
        <v>1</v>
      </c>
      <c r="G448" t="inlineStr">
        <is>
          <t>prose-5</t>
        </is>
      </c>
      <c r="H448" t="inlineStr">
        <is>
          <t>prose</t>
        </is>
      </c>
      <c r="L448" t="inlineStr">
        <is>
          <t>How many timeline entries does the report for INC-2057 contain?</t>
        </is>
      </c>
      <c r="M448" t="n">
        <v>7</v>
      </c>
      <c r="N448" t="inlineStr">
        <is>
          <t>7</t>
        </is>
      </c>
      <c r="O448" t="b">
        <v>1</v>
      </c>
      <c r="P448" t="inlineStr">
        <is>
          <t>rule</t>
        </is>
      </c>
      <c r="Q448" t="n">
        <v>4947</v>
      </c>
      <c r="R448" t="n">
        <v>1960</v>
      </c>
      <c r="S448" t="n">
        <v>113</v>
      </c>
      <c r="T448" t="n">
        <v>37</v>
      </c>
      <c r="U448" t="n">
        <v>4179</v>
      </c>
      <c r="V448" t="n">
        <v>3</v>
      </c>
      <c r="W448" t="n">
        <v>2</v>
      </c>
      <c r="X448" t="n">
        <v>4.171126842498779</v>
      </c>
      <c r="Y448" t="n">
        <v>0.00041073</v>
      </c>
      <c r="Z448" t="n">
        <v>1.6e-07</v>
      </c>
    </row>
    <row r="449">
      <c r="A449" t="inlineStr">
        <is>
          <t>hardx3</t>
        </is>
      </c>
      <c r="B449" t="inlineStr">
        <is>
          <t>vectorcontext_v5</t>
        </is>
      </c>
      <c r="C449" t="inlineStr">
        <is>
          <t>v5</t>
        </is>
      </c>
      <c r="D449" t="inlineStr">
        <is>
          <t>openai/gpt-5.6-luna</t>
        </is>
      </c>
      <c r="E449" t="n">
        <v>0</v>
      </c>
      <c r="F449" t="n">
        <v>1</v>
      </c>
      <c r="G449" t="inlineStr">
        <is>
          <t>temporal-0</t>
        </is>
      </c>
      <c r="H449" t="inlineStr">
        <is>
          <t>temporal</t>
        </is>
      </c>
      <c r="L449" t="inlineStr">
        <is>
          <t>As of today, which team owns export-core? Take any change records into account.</t>
        </is>
      </c>
      <c r="M449" t="inlineStr">
        <is>
          <t>Commerce</t>
        </is>
      </c>
      <c r="N449" t="inlineStr">
        <is>
          <t>Commerce</t>
        </is>
      </c>
      <c r="O449" t="b">
        <v>1</v>
      </c>
      <c r="P449" t="inlineStr">
        <is>
          <t>rule</t>
        </is>
      </c>
      <c r="Q449" t="n">
        <v>3911</v>
      </c>
      <c r="R449" t="n">
        <v>2687</v>
      </c>
      <c r="S449" t="n">
        <v>117</v>
      </c>
      <c r="T449" t="n">
        <v>53</v>
      </c>
      <c r="U449" t="n">
        <v>2419</v>
      </c>
      <c r="V449" t="n">
        <v>2</v>
      </c>
      <c r="W449" t="n">
        <v>1</v>
      </c>
      <c r="X449" t="n">
        <v>4.57313060760498</v>
      </c>
      <c r="Y449" t="n">
        <v>0.0005614800000000001</v>
      </c>
      <c r="Z449" t="n">
        <v>1.6e-07</v>
      </c>
    </row>
    <row r="450">
      <c r="A450" t="inlineStr">
        <is>
          <t>hardx3</t>
        </is>
      </c>
      <c r="B450" t="inlineStr">
        <is>
          <t>vectorcontext_v5</t>
        </is>
      </c>
      <c r="C450" t="inlineStr">
        <is>
          <t>v5</t>
        </is>
      </c>
      <c r="D450" t="inlineStr">
        <is>
          <t>openai/gpt-5.6-luna</t>
        </is>
      </c>
      <c r="E450" t="n">
        <v>0</v>
      </c>
      <c r="F450" t="n">
        <v>1</v>
      </c>
      <c r="G450" t="inlineStr">
        <is>
          <t>temporal-1</t>
        </is>
      </c>
      <c r="H450" t="inlineStr">
        <is>
          <t>temporal</t>
        </is>
      </c>
      <c r="L450" t="inlineStr">
        <is>
          <t>As of today, which team owns the Health API? Take any change records into account.</t>
        </is>
      </c>
      <c r="M450" t="inlineStr">
        <is>
          <t>Data</t>
        </is>
      </c>
      <c r="N450" t="inlineStr">
        <is>
          <t>Data team</t>
        </is>
      </c>
      <c r="O450" t="b">
        <v>1</v>
      </c>
      <c r="P450" t="inlineStr">
        <is>
          <t>rule</t>
        </is>
      </c>
      <c r="Q450" t="n">
        <v>5377</v>
      </c>
      <c r="R450" t="n">
        <v>4152</v>
      </c>
      <c r="S450" t="n">
        <v>167</v>
      </c>
      <c r="T450" t="n">
        <v>53</v>
      </c>
      <c r="U450" t="n">
        <v>2420</v>
      </c>
      <c r="V450" t="n">
        <v>2</v>
      </c>
      <c r="W450" t="n">
        <v>2</v>
      </c>
      <c r="X450" t="n">
        <v>4.308272838592529</v>
      </c>
      <c r="Y450" t="n">
        <v>0.0009877499999999999</v>
      </c>
      <c r="Z450" t="n">
        <v>3e-07</v>
      </c>
    </row>
    <row r="451">
      <c r="A451" t="inlineStr">
        <is>
          <t>hardx3</t>
        </is>
      </c>
      <c r="B451" t="inlineStr">
        <is>
          <t>vectorcontext_v5</t>
        </is>
      </c>
      <c r="C451" t="inlineStr">
        <is>
          <t>v5</t>
        </is>
      </c>
      <c r="D451" t="inlineStr">
        <is>
          <t>openai/gpt-5.6-luna</t>
        </is>
      </c>
      <c r="E451" t="n">
        <v>0</v>
      </c>
      <c r="F451" t="n">
        <v>1</v>
      </c>
      <c r="G451" t="inlineStr">
        <is>
          <t>temporal-2</t>
        </is>
      </c>
      <c r="H451" t="inlineStr">
        <is>
          <t>temporal</t>
        </is>
      </c>
      <c r="L451" t="inlineStr">
        <is>
          <t>As of today, which team owns device-gateway? Take any change records into account.</t>
        </is>
      </c>
      <c r="M451" t="inlineStr">
        <is>
          <t>Commerce</t>
        </is>
      </c>
      <c r="N451" t="inlineStr">
        <is>
          <t>Commerce**</t>
        </is>
      </c>
      <c r="O451" t="b">
        <v>1</v>
      </c>
      <c r="P451" t="inlineStr">
        <is>
          <t>rule</t>
        </is>
      </c>
      <c r="Q451" t="n">
        <v>9422</v>
      </c>
      <c r="R451" t="n">
        <v>4148</v>
      </c>
      <c r="S451" t="n">
        <v>311</v>
      </c>
      <c r="T451" t="n">
        <v>116</v>
      </c>
      <c r="U451" t="n">
        <v>5268</v>
      </c>
      <c r="V451" t="n">
        <v>3</v>
      </c>
      <c r="W451" t="n">
        <v>3</v>
      </c>
      <c r="X451" t="n">
        <v>7.877413988113403</v>
      </c>
      <c r="Y451" t="n">
        <v>0.00151661</v>
      </c>
      <c r="Z451" t="n">
        <v>2.6e-07</v>
      </c>
    </row>
    <row r="452">
      <c r="A452" t="inlineStr">
        <is>
          <t>hardx3</t>
        </is>
      </c>
      <c r="B452" t="inlineStr">
        <is>
          <t>vectorcontext_v5</t>
        </is>
      </c>
      <c r="C452" t="inlineStr">
        <is>
          <t>v5</t>
        </is>
      </c>
      <c r="D452" t="inlineStr">
        <is>
          <t>openai/gpt-5.6-luna</t>
        </is>
      </c>
      <c r="E452" t="n">
        <v>0</v>
      </c>
      <c r="F452" t="n">
        <v>1</v>
      </c>
      <c r="G452" t="inlineStr">
        <is>
          <t>temporal-3</t>
        </is>
      </c>
      <c r="H452" t="inlineStr">
        <is>
          <t>temporal</t>
        </is>
      </c>
      <c r="L452" t="inlineStr">
        <is>
          <t>Who is currently on call for vector-svc?</t>
        </is>
      </c>
      <c r="M452" t="inlineStr">
        <is>
          <t>Elena Okafor</t>
        </is>
      </c>
      <c r="N452" t="inlineStr">
        <is>
          <t>Elena Okafor</t>
        </is>
      </c>
      <c r="O452" t="b">
        <v>1</v>
      </c>
      <c r="P452" t="inlineStr">
        <is>
          <t>rule</t>
        </is>
      </c>
      <c r="Q452" t="n">
        <v>5320</v>
      </c>
      <c r="R452" t="n">
        <v>4103</v>
      </c>
      <c r="S452" t="n">
        <v>161</v>
      </c>
      <c r="T452" t="n">
        <v>44</v>
      </c>
      <c r="U452" t="n">
        <v>2412</v>
      </c>
      <c r="V452" t="n">
        <v>2</v>
      </c>
      <c r="W452" t="n">
        <v>2</v>
      </c>
      <c r="X452" t="n">
        <v>4.018027067184448</v>
      </c>
      <c r="Y452" t="n">
        <v>0.0009681399999999999</v>
      </c>
      <c r="Z452" t="n">
        <v>3.4e-07</v>
      </c>
    </row>
    <row r="453">
      <c r="A453" t="inlineStr">
        <is>
          <t>hardx3</t>
        </is>
      </c>
      <c r="B453" t="inlineStr">
        <is>
          <t>vectorcontext_v5</t>
        </is>
      </c>
      <c r="C453" t="inlineStr">
        <is>
          <t>v5</t>
        </is>
      </c>
      <c r="D453" t="inlineStr">
        <is>
          <t>openai/gpt-5.6-luna</t>
        </is>
      </c>
      <c r="E453" t="n">
        <v>0</v>
      </c>
      <c r="F453" t="n">
        <v>1</v>
      </c>
      <c r="G453" t="inlineStr">
        <is>
          <t>temporal-4</t>
        </is>
      </c>
      <c r="H453" t="inlineStr">
        <is>
          <t>temporal</t>
        </is>
      </c>
      <c r="L453" t="inlineStr">
        <is>
          <t>Who carried the pager for the Vector Service before CHG-300 took effect?</t>
        </is>
      </c>
      <c r="M453" t="inlineStr">
        <is>
          <t>Hannah Lindqvist</t>
        </is>
      </c>
      <c r="N453" t="inlineStr">
        <is>
          <t>Hannah Lindqvist</t>
        </is>
      </c>
      <c r="O453" t="b">
        <v>1</v>
      </c>
      <c r="P453" t="inlineStr">
        <is>
          <t>rule</t>
        </is>
      </c>
      <c r="Q453" t="n">
        <v>5309</v>
      </c>
      <c r="R453" t="n">
        <v>4086</v>
      </c>
      <c r="S453" t="n">
        <v>118</v>
      </c>
      <c r="T453" t="n">
        <v>15</v>
      </c>
      <c r="U453" t="n">
        <v>2418</v>
      </c>
      <c r="V453" t="n">
        <v>2</v>
      </c>
      <c r="W453" t="n">
        <v>2</v>
      </c>
      <c r="X453" t="n">
        <v>3.268296003341675</v>
      </c>
      <c r="Y453" t="n">
        <v>0.00091241</v>
      </c>
      <c r="Z453" t="n">
        <v>3.8e-07</v>
      </c>
    </row>
    <row r="454">
      <c r="A454" t="inlineStr">
        <is>
          <t>hardx3</t>
        </is>
      </c>
      <c r="B454" t="inlineStr">
        <is>
          <t>vectorcontext_v5</t>
        </is>
      </c>
      <c r="C454" t="inlineStr">
        <is>
          <t>v5</t>
        </is>
      </c>
      <c r="D454" t="inlineStr">
        <is>
          <t>openai/gpt-5.6-luna</t>
        </is>
      </c>
      <c r="E454" t="n">
        <v>0</v>
      </c>
      <c r="F454" t="n">
        <v>1</v>
      </c>
      <c r="G454" t="inlineStr">
        <is>
          <t>temporal-5</t>
        </is>
      </c>
      <c r="H454" t="inlineStr">
        <is>
          <t>temporal</t>
        </is>
      </c>
      <c r="L454" t="inlineStr">
        <is>
          <t>How many services does the Messaging team own today, after all change records are applied?</t>
        </is>
      </c>
      <c r="M454" t="n">
        <v>9</v>
      </c>
      <c r="N454" t="inlineStr">
        <is>
          <t>9</t>
        </is>
      </c>
      <c r="O454" t="b">
        <v>1</v>
      </c>
      <c r="P454" t="inlineStr">
        <is>
          <t>rule</t>
        </is>
      </c>
      <c r="Q454" t="n">
        <v>4797</v>
      </c>
      <c r="R454" t="n">
        <v>1864</v>
      </c>
      <c r="S454" t="n">
        <v>258</v>
      </c>
      <c r="T454" t="n">
        <v>53</v>
      </c>
      <c r="U454" t="n">
        <v>4125</v>
      </c>
      <c r="V454" t="n">
        <v>3</v>
      </c>
      <c r="W454" t="n">
        <v>2</v>
      </c>
      <c r="X454" t="n">
        <v>5.831652402877808</v>
      </c>
      <c r="Y454" t="n">
        <v>0.00055965</v>
      </c>
      <c r="Z454" t="n">
        <v>0</v>
      </c>
    </row>
    <row r="455">
      <c r="A455" t="inlineStr">
        <is>
          <t>hardx3</t>
        </is>
      </c>
      <c r="B455" t="inlineStr">
        <is>
          <t>vectorcontext_v5</t>
        </is>
      </c>
      <c r="C455" t="inlineStr">
        <is>
          <t>v5</t>
        </is>
      </c>
      <c r="D455" t="inlineStr">
        <is>
          <t>openai/gpt-5.6-luna</t>
        </is>
      </c>
      <c r="E455" t="n">
        <v>0</v>
      </c>
      <c r="F455" t="n">
        <v>1</v>
      </c>
      <c r="G455" t="inlineStr">
        <is>
          <t>temporal-6</t>
        </is>
      </c>
      <c r="H455" t="inlineStr">
        <is>
          <t>temporal</t>
        </is>
      </c>
      <c r="L455" t="inlineStr">
        <is>
          <t>Which team owned the service affected by INC-2309 on the date of that incident?</t>
        </is>
      </c>
      <c r="M455" t="inlineStr">
        <is>
          <t>Platform</t>
        </is>
      </c>
      <c r="N455" t="inlineStr">
        <is>
          <t>Platform</t>
        </is>
      </c>
      <c r="O455" t="b">
        <v>1</v>
      </c>
      <c r="P455" t="inlineStr">
        <is>
          <t>rule</t>
        </is>
      </c>
      <c r="Q455" t="n">
        <v>11398</v>
      </c>
      <c r="R455" t="n">
        <v>7277</v>
      </c>
      <c r="S455" t="n">
        <v>276</v>
      </c>
      <c r="T455" t="n">
        <v>82</v>
      </c>
      <c r="U455" t="n">
        <v>5313</v>
      </c>
      <c r="V455" t="n">
        <v>3</v>
      </c>
      <c r="W455" t="n">
        <v>4</v>
      </c>
      <c r="X455" t="n">
        <v>6.763701915740967</v>
      </c>
      <c r="Y455" t="n">
        <v>0.00195826</v>
      </c>
      <c r="Z455" t="n">
        <v>6.4e-07</v>
      </c>
    </row>
    <row r="456">
      <c r="A456" t="inlineStr">
        <is>
          <t>hardx3</t>
        </is>
      </c>
      <c r="B456" t="inlineStr">
        <is>
          <t>vectorcontext_v5</t>
        </is>
      </c>
      <c r="C456" t="inlineStr">
        <is>
          <t>v5</t>
        </is>
      </c>
      <c r="D456" t="inlineStr">
        <is>
          <t>openai/gpt-5.6-luna</t>
        </is>
      </c>
      <c r="E456" t="n">
        <v>0</v>
      </c>
      <c r="F456" t="n">
        <v>1</v>
      </c>
      <c r="G456" t="inlineStr">
        <is>
          <t>temporal-7</t>
        </is>
      </c>
      <c r="H456" t="inlineStr">
        <is>
          <t>temporal</t>
        </is>
      </c>
      <c r="L456" t="inlineStr">
        <is>
          <t>Which team owned the service affected by INC-2570 on the date of that incident?</t>
        </is>
      </c>
      <c r="M456" t="inlineStr">
        <is>
          <t>Growth</t>
        </is>
      </c>
      <c r="N456" t="inlineStr">
        <is>
          <t>Growth team</t>
        </is>
      </c>
      <c r="O456" t="b">
        <v>1</v>
      </c>
      <c r="P456" t="inlineStr">
        <is>
          <t>rule</t>
        </is>
      </c>
      <c r="Q456" t="n">
        <v>7683</v>
      </c>
      <c r="R456" t="n">
        <v>3409</v>
      </c>
      <c r="S456" t="n">
        <v>272</v>
      </c>
      <c r="T456" t="n">
        <v>86</v>
      </c>
      <c r="U456" t="n">
        <v>5466</v>
      </c>
      <c r="V456" t="n">
        <v>3</v>
      </c>
      <c r="W456" t="n">
        <v>4</v>
      </c>
      <c r="X456" t="n">
        <v>6.837759017944336</v>
      </c>
      <c r="Y456" t="n">
        <v>0.00098952</v>
      </c>
      <c r="Z456" t="n">
        <v>3.4e-07</v>
      </c>
    </row>
    <row r="457">
      <c r="A457" t="inlineStr">
        <is>
          <t>hardx3</t>
        </is>
      </c>
      <c r="B457" t="inlineStr">
        <is>
          <t>vectorcontext_v5</t>
        </is>
      </c>
      <c r="C457" t="inlineStr">
        <is>
          <t>v5</t>
        </is>
      </c>
      <c r="D457" t="inlineStr">
        <is>
          <t>openai/gpt-5.6-luna</t>
        </is>
      </c>
      <c r="E457" t="n">
        <v>0</v>
      </c>
      <c r="F457" t="n">
        <v>1</v>
      </c>
      <c r="G457" t="inlineStr">
        <is>
          <t>temporal-8</t>
        </is>
      </c>
      <c r="H457" t="inlineStr">
        <is>
          <t>temporal</t>
        </is>
      </c>
      <c r="L457" t="inlineStr">
        <is>
          <t>Which region is embed-svc deployed in now?</t>
        </is>
      </c>
      <c r="M457" t="inlineStr">
        <is>
          <t>us-east-1</t>
        </is>
      </c>
      <c r="N457" t="inlineStr">
        <is>
          <t>us-east-1</t>
        </is>
      </c>
      <c r="O457" t="b">
        <v>1</v>
      </c>
      <c r="P457" t="inlineStr">
        <is>
          <t>rule</t>
        </is>
      </c>
      <c r="Q457" t="n">
        <v>3265</v>
      </c>
      <c r="R457" t="n">
        <v>2048</v>
      </c>
      <c r="S457" t="n">
        <v>118</v>
      </c>
      <c r="T457" t="n">
        <v>39</v>
      </c>
      <c r="U457" t="n">
        <v>2412</v>
      </c>
      <c r="V457" t="n">
        <v>2</v>
      </c>
      <c r="W457" t="n">
        <v>1</v>
      </c>
      <c r="X457" t="n">
        <v>2.90699315071106</v>
      </c>
      <c r="Y457" t="n">
        <v>0.00040279</v>
      </c>
      <c r="Z457" t="n">
        <v>2.2e-07</v>
      </c>
    </row>
    <row r="458">
      <c r="A458" t="inlineStr">
        <is>
          <t>hardx3</t>
        </is>
      </c>
      <c r="B458" t="inlineStr">
        <is>
          <t>vectorcontext_v5</t>
        </is>
      </c>
      <c r="C458" t="inlineStr">
        <is>
          <t>v5</t>
        </is>
      </c>
      <c r="D458" t="inlineStr">
        <is>
          <t>deepseek/deepseek-v4.1-flash</t>
        </is>
      </c>
      <c r="E458" t="n">
        <v>0</v>
      </c>
      <c r="F458" t="n">
        <v>1</v>
      </c>
      <c r="G458" t="inlineStr">
        <is>
          <t>conv-0/t1</t>
        </is>
      </c>
      <c r="H458" t="inlineStr">
        <is>
          <t>multiturn</t>
        </is>
      </c>
      <c r="I458" t="inlineStr">
        <is>
          <t>conv-0</t>
        </is>
      </c>
      <c r="J458" t="n">
        <v>1</v>
      </c>
      <c r="K458" t="n">
        <v>8589</v>
      </c>
      <c r="L458" t="inlineStr">
        <is>
          <t>What datastore does spell-engine use?</t>
        </is>
      </c>
      <c r="M458" t="inlineStr">
        <is>
          <t>Postgres</t>
        </is>
      </c>
      <c r="N458" t="inlineStr">
        <is>
          <t>Postgres</t>
        </is>
      </c>
      <c r="O458" t="b">
        <v>1</v>
      </c>
      <c r="P458" t="inlineStr">
        <is>
          <t>rule</t>
        </is>
      </c>
      <c r="Q458" t="n">
        <v>8589</v>
      </c>
      <c r="R458" t="n">
        <v>3612</v>
      </c>
      <c r="S458" t="n">
        <v>250</v>
      </c>
      <c r="T458" t="n">
        <v>97</v>
      </c>
      <c r="U458" t="n">
        <v>5760</v>
      </c>
      <c r="V458" t="n">
        <v>3</v>
      </c>
      <c r="W458" t="n">
        <v>3</v>
      </c>
      <c r="X458" t="n">
        <v>3.71157693862915</v>
      </c>
      <c r="Y458" t="n">
        <v>0.0013215</v>
      </c>
      <c r="Z458" t="n">
        <v>1.6e-07</v>
      </c>
    </row>
    <row r="459">
      <c r="A459" t="inlineStr">
        <is>
          <t>hardx3</t>
        </is>
      </c>
      <c r="B459" t="inlineStr">
        <is>
          <t>vectorcontext_v5</t>
        </is>
      </c>
      <c r="C459" t="inlineStr">
        <is>
          <t>v5</t>
        </is>
      </c>
      <c r="D459" t="inlineStr">
        <is>
          <t>deepseek/deepseek-v4.1-flash</t>
        </is>
      </c>
      <c r="E459" t="n">
        <v>0</v>
      </c>
      <c r="F459" t="n">
        <v>1</v>
      </c>
      <c r="G459" t="inlineStr">
        <is>
          <t>conv-0/t2</t>
        </is>
      </c>
      <c r="H459" t="inlineStr">
        <is>
          <t>multiturn</t>
        </is>
      </c>
      <c r="I459" t="inlineStr">
        <is>
          <t>conv-0</t>
        </is>
      </c>
      <c r="J459" t="n">
        <v>2</v>
      </c>
      <c r="K459" t="n">
        <v>12229</v>
      </c>
      <c r="L459" t="inlineStr">
        <is>
          <t>Which team owns it?</t>
        </is>
      </c>
      <c r="M459" t="inlineStr">
        <is>
          <t>Search</t>
        </is>
      </c>
      <c r="N459" t="inlineStr">
        <is>
          <t>Search</t>
        </is>
      </c>
      <c r="O459" t="b">
        <v>1</v>
      </c>
      <c r="P459" t="inlineStr">
        <is>
          <t>rule</t>
        </is>
      </c>
      <c r="Q459" t="n">
        <v>3640</v>
      </c>
      <c r="R459" t="n">
        <v>3640</v>
      </c>
      <c r="S459" t="n">
        <v>37</v>
      </c>
      <c r="T459" t="n">
        <v>22</v>
      </c>
      <c r="U459" t="n">
        <v>3200</v>
      </c>
      <c r="V459" t="n">
        <v>1</v>
      </c>
      <c r="W459" t="n">
        <v>0</v>
      </c>
      <c r="X459" t="n">
        <v>1.431162118911743</v>
      </c>
      <c r="Y459" t="n">
        <v>0.0002724</v>
      </c>
      <c r="Z459" t="n">
        <v>0</v>
      </c>
    </row>
    <row r="460">
      <c r="A460" t="inlineStr">
        <is>
          <t>hardx3</t>
        </is>
      </c>
      <c r="B460" t="inlineStr">
        <is>
          <t>vectorcontext_v5</t>
        </is>
      </c>
      <c r="C460" t="inlineStr">
        <is>
          <t>v5</t>
        </is>
      </c>
      <c r="D460" t="inlineStr">
        <is>
          <t>deepseek/deepseek-v4.1-flash</t>
        </is>
      </c>
      <c r="E460" t="n">
        <v>0</v>
      </c>
      <c r="F460" t="n">
        <v>1</v>
      </c>
      <c r="G460" t="inlineStr">
        <is>
          <t>conv-0/t3</t>
        </is>
      </c>
      <c r="H460" t="inlineStr">
        <is>
          <t>multiturn</t>
        </is>
      </c>
      <c r="I460" t="inlineStr">
        <is>
          <t>conv-0</t>
        </is>
      </c>
      <c r="J460" t="n">
        <v>3</v>
      </c>
      <c r="K460" t="n">
        <v>20533</v>
      </c>
      <c r="L460" t="inlineStr">
        <is>
          <t>Who leads that team?</t>
        </is>
      </c>
      <c r="M460" t="inlineStr">
        <is>
          <t>Oliver Bell</t>
        </is>
      </c>
      <c r="N460" t="inlineStr">
        <is>
          <t>Oliver Bell</t>
        </is>
      </c>
      <c r="O460" t="b">
        <v>1</v>
      </c>
      <c r="P460" t="inlineStr">
        <is>
          <t>rule</t>
        </is>
      </c>
      <c r="Q460" t="n">
        <v>8304</v>
      </c>
      <c r="R460" t="n">
        <v>4638</v>
      </c>
      <c r="S460" t="n">
        <v>144</v>
      </c>
      <c r="T460" t="n">
        <v>20</v>
      </c>
      <c r="U460" t="n">
        <v>5120</v>
      </c>
      <c r="V460" t="n">
        <v>2</v>
      </c>
      <c r="W460" t="n">
        <v>2</v>
      </c>
      <c r="X460" t="n">
        <v>5.246188879013062</v>
      </c>
      <c r="Y460" t="n">
        <v>0.001244736</v>
      </c>
      <c r="Z460" t="n">
        <v>5.999999999999999e-08</v>
      </c>
    </row>
    <row r="461">
      <c r="A461" t="inlineStr">
        <is>
          <t>hardx3</t>
        </is>
      </c>
      <c r="B461" t="inlineStr">
        <is>
          <t>vectorcontext_v5</t>
        </is>
      </c>
      <c r="C461" t="inlineStr">
        <is>
          <t>v5</t>
        </is>
      </c>
      <c r="D461" t="inlineStr">
        <is>
          <t>deepseek/deepseek-v4.1-flash</t>
        </is>
      </c>
      <c r="E461" t="n">
        <v>0</v>
      </c>
      <c r="F461" t="n">
        <v>1</v>
      </c>
      <c r="G461" t="inlineStr">
        <is>
          <t>conv-0/t4</t>
        </is>
      </c>
      <c r="H461" t="inlineStr">
        <is>
          <t>multiturn</t>
        </is>
      </c>
      <c r="I461" t="inlineStr">
        <is>
          <t>conv-0</t>
        </is>
      </c>
      <c r="J461" t="n">
        <v>4</v>
      </c>
      <c r="K461" t="n">
        <v>52407</v>
      </c>
      <c r="L461" t="inlineStr">
        <is>
          <t>How many SEV1 incidents have affected services owned by that team (per the service overviews)?</t>
        </is>
      </c>
      <c r="M461" t="n">
        <v>9</v>
      </c>
      <c r="N461" t="inlineStr">
        <is>
          <t>9</t>
        </is>
      </c>
      <c r="O461" t="b">
        <v>1</v>
      </c>
      <c r="P461" t="inlineStr">
        <is>
          <t>rule</t>
        </is>
      </c>
      <c r="Q461" t="n">
        <v>31874</v>
      </c>
      <c r="R461" t="n">
        <v>7373</v>
      </c>
      <c r="S461" t="n">
        <v>1089</v>
      </c>
      <c r="T461" t="n">
        <v>356</v>
      </c>
      <c r="U461" t="n">
        <v>28672</v>
      </c>
      <c r="V461" t="n">
        <v>5</v>
      </c>
      <c r="W461" t="n">
        <v>4</v>
      </c>
      <c r="X461" t="n">
        <v>9.654834032058716</v>
      </c>
      <c r="Y461" t="n">
        <v>0.002439432</v>
      </c>
      <c r="Z461" t="n">
        <v>0</v>
      </c>
    </row>
    <row r="462">
      <c r="A462" t="inlineStr">
        <is>
          <t>hardx3</t>
        </is>
      </c>
      <c r="B462" t="inlineStr">
        <is>
          <t>vectorcontext_v5</t>
        </is>
      </c>
      <c r="C462" t="inlineStr">
        <is>
          <t>v5</t>
        </is>
      </c>
      <c r="D462" t="inlineStr">
        <is>
          <t>deepseek/deepseek-v4.1-flash</t>
        </is>
      </c>
      <c r="E462" t="n">
        <v>0</v>
      </c>
      <c r="F462" t="n">
        <v>1</v>
      </c>
      <c r="G462" t="inlineStr">
        <is>
          <t>conv-1/t1</t>
        </is>
      </c>
      <c r="H462" t="inlineStr">
        <is>
          <t>multiturn</t>
        </is>
      </c>
      <c r="I462" t="inlineStr">
        <is>
          <t>conv-1</t>
        </is>
      </c>
      <c r="J462" t="n">
        <v>1</v>
      </c>
      <c r="K462" t="n">
        <v>3975</v>
      </c>
      <c r="L462" t="inlineStr">
        <is>
          <t>Which service was primarily affected by INC-2563?</t>
        </is>
      </c>
      <c r="M462" t="inlineStr">
        <is>
          <t>edge-svc</t>
        </is>
      </c>
      <c r="N462" t="inlineStr">
        <is>
          <t>edge-svc</t>
        </is>
      </c>
      <c r="O462" t="b">
        <v>1</v>
      </c>
      <c r="P462" t="inlineStr">
        <is>
          <t>rule</t>
        </is>
      </c>
      <c r="Q462" t="n">
        <v>3975</v>
      </c>
      <c r="R462" t="n">
        <v>2307</v>
      </c>
      <c r="S462" t="n">
        <v>137</v>
      </c>
      <c r="T462" t="n">
        <v>43</v>
      </c>
      <c r="U462" t="n">
        <v>3072</v>
      </c>
      <c r="V462" t="n">
        <v>2</v>
      </c>
      <c r="W462" t="n">
        <v>1</v>
      </c>
      <c r="X462" t="n">
        <v>3.237469673156738</v>
      </c>
      <c r="Y462" t="n">
        <v>0.00052746</v>
      </c>
      <c r="Z462" t="n">
        <v>1.2e-07</v>
      </c>
    </row>
    <row r="463">
      <c r="A463" t="inlineStr">
        <is>
          <t>hardx3</t>
        </is>
      </c>
      <c r="B463" t="inlineStr">
        <is>
          <t>vectorcontext_v5</t>
        </is>
      </c>
      <c r="C463" t="inlineStr">
        <is>
          <t>v5</t>
        </is>
      </c>
      <c r="D463" t="inlineStr">
        <is>
          <t>deepseek/deepseek-v4.1-flash</t>
        </is>
      </c>
      <c r="E463" t="n">
        <v>0</v>
      </c>
      <c r="F463" t="n">
        <v>1</v>
      </c>
      <c r="G463" t="inlineStr">
        <is>
          <t>conv-1/t2</t>
        </is>
      </c>
      <c r="H463" t="inlineStr">
        <is>
          <t>multiturn</t>
        </is>
      </c>
      <c r="I463" t="inlineStr">
        <is>
          <t>conv-1</t>
        </is>
      </c>
      <c r="J463" t="n">
        <v>2</v>
      </c>
      <c r="K463" t="n">
        <v>6330</v>
      </c>
      <c r="L463" t="inlineStr">
        <is>
          <t>What was its root cause?</t>
        </is>
      </c>
      <c r="M463" t="inlineStr">
        <is>
          <t>configuration error</t>
        </is>
      </c>
      <c r="N463" t="inlineStr">
        <is>
          <t>Configuration error</t>
        </is>
      </c>
      <c r="O463" t="b">
        <v>1</v>
      </c>
      <c r="P463" t="inlineStr">
        <is>
          <t>rule</t>
        </is>
      </c>
      <c r="Q463" t="n">
        <v>2355</v>
      </c>
      <c r="R463" t="n">
        <v>2355</v>
      </c>
      <c r="S463" t="n">
        <v>39</v>
      </c>
      <c r="T463" t="n">
        <v>17</v>
      </c>
      <c r="U463" t="n">
        <v>2048</v>
      </c>
      <c r="V463" t="n">
        <v>1</v>
      </c>
      <c r="W463" t="n">
        <v>0</v>
      </c>
      <c r="X463" t="n">
        <v>1.372818946838379</v>
      </c>
      <c r="Y463" t="n">
        <v>0.00020034</v>
      </c>
      <c r="Z463" t="n">
        <v>0</v>
      </c>
    </row>
    <row r="464">
      <c r="A464" t="inlineStr">
        <is>
          <t>hardx3</t>
        </is>
      </c>
      <c r="B464" t="inlineStr">
        <is>
          <t>vectorcontext_v5</t>
        </is>
      </c>
      <c r="C464" t="inlineStr">
        <is>
          <t>v5</t>
        </is>
      </c>
      <c r="D464" t="inlineStr">
        <is>
          <t>deepseek/deepseek-v4.1-flash</t>
        </is>
      </c>
      <c r="E464" t="n">
        <v>0</v>
      </c>
      <c r="F464" t="n">
        <v>1</v>
      </c>
      <c r="G464" t="inlineStr">
        <is>
          <t>conv-1/t3</t>
        </is>
      </c>
      <c r="H464" t="inlineStr">
        <is>
          <t>multiturn</t>
        </is>
      </c>
      <c r="I464" t="inlineStr">
        <is>
          <t>conv-1</t>
        </is>
      </c>
      <c r="J464" t="n">
        <v>3</v>
      </c>
      <c r="K464" t="n">
        <v>11451</v>
      </c>
      <c r="L464" t="inlineStr">
        <is>
          <t>How many other incident reports list the same root cause?</t>
        </is>
      </c>
      <c r="M464" t="n">
        <v>27</v>
      </c>
      <c r="N464" t="inlineStr">
        <is>
          <t>27</t>
        </is>
      </c>
      <c r="O464" t="b">
        <v>1</v>
      </c>
      <c r="P464" t="inlineStr">
        <is>
          <t>rule</t>
        </is>
      </c>
      <c r="Q464" t="n">
        <v>5121</v>
      </c>
      <c r="R464" t="n">
        <v>2727</v>
      </c>
      <c r="S464" t="n">
        <v>193</v>
      </c>
      <c r="T464" t="n">
        <v>69</v>
      </c>
      <c r="U464" t="n">
        <v>3840</v>
      </c>
      <c r="V464" t="n">
        <v>2</v>
      </c>
      <c r="W464" t="n">
        <v>1</v>
      </c>
      <c r="X464" t="n">
        <v>4.179906129837036</v>
      </c>
      <c r="Y464" t="n">
        <v>0.00063894</v>
      </c>
      <c r="Z464" t="n">
        <v>0</v>
      </c>
    </row>
    <row r="465">
      <c r="A465" t="inlineStr">
        <is>
          <t>hardx3</t>
        </is>
      </c>
      <c r="B465" t="inlineStr">
        <is>
          <t>vectorcontext_v5</t>
        </is>
      </c>
      <c r="C465" t="inlineStr">
        <is>
          <t>v5</t>
        </is>
      </c>
      <c r="D465" t="inlineStr">
        <is>
          <t>deepseek/deepseek-v4.1-flash</t>
        </is>
      </c>
      <c r="E465" t="n">
        <v>0</v>
      </c>
      <c r="F465" t="n">
        <v>1</v>
      </c>
      <c r="G465" t="inlineStr">
        <is>
          <t>conv-1/t4</t>
        </is>
      </c>
      <c r="H465" t="inlineStr">
        <is>
          <t>multiturn</t>
        </is>
      </c>
      <c r="I465" t="inlineStr">
        <is>
          <t>conv-1</t>
        </is>
      </c>
      <c r="J465" t="n">
        <v>4</v>
      </c>
      <c r="K465" t="n">
        <v>17142</v>
      </c>
      <c r="L465" t="inlineStr">
        <is>
          <t>Of those other reports, which incident lasted the longest?</t>
        </is>
      </c>
      <c r="M465" t="inlineStr">
        <is>
          <t>INC-2988</t>
        </is>
      </c>
      <c r="N465" t="inlineStr">
        <is>
          <t>INC-2988</t>
        </is>
      </c>
      <c r="O465" t="b">
        <v>1</v>
      </c>
      <c r="P465" t="inlineStr">
        <is>
          <t>rule</t>
        </is>
      </c>
      <c r="Q465" t="n">
        <v>5691</v>
      </c>
      <c r="R465" t="n">
        <v>2918</v>
      </c>
      <c r="S465" t="n">
        <v>186</v>
      </c>
      <c r="T465" t="n">
        <v>32</v>
      </c>
      <c r="U465" t="n">
        <v>5376</v>
      </c>
      <c r="V465" t="n">
        <v>2</v>
      </c>
      <c r="W465" t="n">
        <v>1</v>
      </c>
      <c r="X465" t="n">
        <v>1.955164909362793</v>
      </c>
      <c r="Y465" t="n">
        <v>0.000349956</v>
      </c>
      <c r="Z465" t="n">
        <v>0</v>
      </c>
    </row>
    <row r="466">
      <c r="A466" t="inlineStr">
        <is>
          <t>hardx3</t>
        </is>
      </c>
      <c r="B466" t="inlineStr">
        <is>
          <t>vectorcontext_v5</t>
        </is>
      </c>
      <c r="C466" t="inlineStr">
        <is>
          <t>v5</t>
        </is>
      </c>
      <c r="D466" t="inlineStr">
        <is>
          <t>deepseek/deepseek-v4.1-flash</t>
        </is>
      </c>
      <c r="E466" t="n">
        <v>0</v>
      </c>
      <c r="F466" t="n">
        <v>1</v>
      </c>
      <c r="G466" t="inlineStr">
        <is>
          <t>conv-2/t1</t>
        </is>
      </c>
      <c r="H466" t="inlineStr">
        <is>
          <t>multiturn</t>
        </is>
      </c>
      <c r="I466" t="inlineStr">
        <is>
          <t>conv-2</t>
        </is>
      </c>
      <c r="J466" t="n">
        <v>1</v>
      </c>
      <c r="K466" t="n">
        <v>13440</v>
      </c>
      <c r="L466" t="inlineStr">
        <is>
          <t>How many services are deployed in eu-west-1 according to their service overviews?</t>
        </is>
      </c>
      <c r="M466" t="n">
        <v>29</v>
      </c>
      <c r="N466" t="inlineStr">
        <is>
          <t>29</t>
        </is>
      </c>
      <c r="O466" t="b">
        <v>1</v>
      </c>
      <c r="P466" t="inlineStr">
        <is>
          <t>rule</t>
        </is>
      </c>
      <c r="Q466" t="n">
        <v>13440</v>
      </c>
      <c r="R466" t="n">
        <v>4203</v>
      </c>
      <c r="S466" t="n">
        <v>893</v>
      </c>
      <c r="T466" t="n">
        <v>384</v>
      </c>
      <c r="U466" t="n">
        <v>8576</v>
      </c>
      <c r="V466" t="n">
        <v>4</v>
      </c>
      <c r="W466" t="n">
        <v>4</v>
      </c>
      <c r="X466" t="n">
        <v>10.26314520835876</v>
      </c>
      <c r="Y466" t="n">
        <v>0.002655984</v>
      </c>
      <c r="Z466" t="n">
        <v>1.8e-07</v>
      </c>
    </row>
    <row r="467">
      <c r="A467" t="inlineStr">
        <is>
          <t>hardx3</t>
        </is>
      </c>
      <c r="B467" t="inlineStr">
        <is>
          <t>vectorcontext_v5</t>
        </is>
      </c>
      <c r="C467" t="inlineStr">
        <is>
          <t>v5</t>
        </is>
      </c>
      <c r="D467" t="inlineStr">
        <is>
          <t>deepseek/deepseek-v4.1-flash</t>
        </is>
      </c>
      <c r="E467" t="n">
        <v>0</v>
      </c>
      <c r="F467" t="n">
        <v>1</v>
      </c>
      <c r="G467" t="inlineStr">
        <is>
          <t>conv-2/t2</t>
        </is>
      </c>
      <c r="H467" t="inlineStr">
        <is>
          <t>multiturn</t>
        </is>
      </c>
      <c r="I467" t="inlineStr">
        <is>
          <t>conv-2</t>
        </is>
      </c>
      <c r="J467" t="n">
        <v>2</v>
      </c>
      <c r="K467" t="n">
        <v>22275</v>
      </c>
      <c r="L467" t="inlineStr">
        <is>
          <t>How many of those are written in Java?</t>
        </is>
      </c>
      <c r="M467" t="n">
        <v>7</v>
      </c>
      <c r="N467" t="inlineStr">
        <is>
          <t>7</t>
        </is>
      </c>
      <c r="O467" t="b">
        <v>1</v>
      </c>
      <c r="P467" t="inlineStr">
        <is>
          <t>rule</t>
        </is>
      </c>
      <c r="Q467" t="n">
        <v>8835</v>
      </c>
      <c r="R467" t="n">
        <v>4549</v>
      </c>
      <c r="S467" t="n">
        <v>362</v>
      </c>
      <c r="T467" t="n">
        <v>117</v>
      </c>
      <c r="U467" t="n">
        <v>8320</v>
      </c>
      <c r="V467" t="n">
        <v>2</v>
      </c>
      <c r="W467" t="n">
        <v>1</v>
      </c>
      <c r="X467" t="n">
        <v>3.26945424079895</v>
      </c>
      <c r="Y467" t="n">
        <v>0.00063882</v>
      </c>
      <c r="Z467" t="n">
        <v>0</v>
      </c>
    </row>
    <row r="468">
      <c r="A468" t="inlineStr">
        <is>
          <t>hardx3</t>
        </is>
      </c>
      <c r="B468" t="inlineStr">
        <is>
          <t>vectorcontext_v5</t>
        </is>
      </c>
      <c r="C468" t="inlineStr">
        <is>
          <t>v5</t>
        </is>
      </c>
      <c r="D468" t="inlineStr">
        <is>
          <t>deepseek/deepseek-v4.1-flash</t>
        </is>
      </c>
      <c r="E468" t="n">
        <v>0</v>
      </c>
      <c r="F468" t="n">
        <v>1</v>
      </c>
      <c r="G468" t="inlineStr">
        <is>
          <t>conv-2/t3</t>
        </is>
      </c>
      <c r="H468" t="inlineStr">
        <is>
          <t>multiturn</t>
        </is>
      </c>
      <c r="I468" t="inlineStr">
        <is>
          <t>conv-2</t>
        </is>
      </c>
      <c r="J468" t="n">
        <v>3</v>
      </c>
      <c r="K468" t="n">
        <v>26900</v>
      </c>
      <c r="L468" t="inlineStr">
        <is>
          <t>List them.</t>
        </is>
      </c>
      <c r="M468" t="inlineStr">
        <is>
          <t>["cdn-core", "device-gateway", "lake-daemon", "oauth-service", "parser-svc", "survey-service", "tracing-service"]</t>
        </is>
      </c>
      <c r="N468" t="inlineStr">
        <is>
          <t>cdn-core, device-gateway, lake-daemon, oauth-service, parser-svc, survey-service, tracing-service</t>
        </is>
      </c>
      <c r="O468" t="b">
        <v>1</v>
      </c>
      <c r="P468" t="inlineStr">
        <is>
          <t>rule</t>
        </is>
      </c>
      <c r="Q468" t="n">
        <v>4625</v>
      </c>
      <c r="R468" t="n">
        <v>4625</v>
      </c>
      <c r="S468" t="n">
        <v>43</v>
      </c>
      <c r="T468" t="n">
        <v>13</v>
      </c>
      <c r="U468" t="n">
        <v>4480</v>
      </c>
      <c r="V468" t="n">
        <v>1</v>
      </c>
      <c r="W468" t="n">
        <v>0</v>
      </c>
      <c r="X468" t="n">
        <v>0.5586788654327393</v>
      </c>
      <c r="Y468" t="n">
        <v>0.00012198</v>
      </c>
      <c r="Z468" t="n">
        <v>0</v>
      </c>
    </row>
    <row r="469">
      <c r="A469" t="inlineStr">
        <is>
          <t>hardx3</t>
        </is>
      </c>
      <c r="B469" t="inlineStr">
        <is>
          <t>vectorcontext_v5</t>
        </is>
      </c>
      <c r="C469" t="inlineStr">
        <is>
          <t>v5</t>
        </is>
      </c>
      <c r="D469" t="inlineStr">
        <is>
          <t>deepseek/deepseek-v4.1-flash</t>
        </is>
      </c>
      <c r="E469" t="n">
        <v>0</v>
      </c>
      <c r="F469" t="n">
        <v>1</v>
      </c>
      <c r="G469" t="inlineStr">
        <is>
          <t>conv-2/t4</t>
        </is>
      </c>
      <c r="H469" t="inlineStr">
        <is>
          <t>multiturn</t>
        </is>
      </c>
      <c r="I469" t="inlineStr">
        <is>
          <t>conv-2</t>
        </is>
      </c>
      <c r="J469" t="n">
        <v>4</v>
      </c>
      <c r="K469" t="n">
        <v>36401</v>
      </c>
      <c r="L469" t="inlineStr">
        <is>
          <t>Which of them has the most replicas?</t>
        </is>
      </c>
      <c r="M469" t="inlineStr">
        <is>
          <t>device-gateway</t>
        </is>
      </c>
      <c r="N469" t="inlineStr">
        <is>
          <t>device-gateway</t>
        </is>
      </c>
      <c r="O469" t="b">
        <v>1</v>
      </c>
      <c r="P469" t="inlineStr">
        <is>
          <t>rule</t>
        </is>
      </c>
      <c r="Q469" t="n">
        <v>9501</v>
      </c>
      <c r="R469" t="n">
        <v>4832</v>
      </c>
      <c r="S469" t="n">
        <v>201</v>
      </c>
      <c r="T469" t="n">
        <v>35</v>
      </c>
      <c r="U469" t="n">
        <v>9216</v>
      </c>
      <c r="V469" t="n">
        <v>2</v>
      </c>
      <c r="W469" t="n">
        <v>1</v>
      </c>
      <c r="X469" t="n">
        <v>2.097554206848145</v>
      </c>
      <c r="Y469" t="n">
        <v>0.000381996</v>
      </c>
      <c r="Z469" t="n">
        <v>0</v>
      </c>
    </row>
    <row r="470">
      <c r="A470" t="inlineStr">
        <is>
          <t>hardx3</t>
        </is>
      </c>
      <c r="B470" t="inlineStr">
        <is>
          <t>vectorcontext_v5</t>
        </is>
      </c>
      <c r="C470" t="inlineStr">
        <is>
          <t>v5</t>
        </is>
      </c>
      <c r="D470" t="inlineStr">
        <is>
          <t>deepseek/deepseek-v4.1-flash</t>
        </is>
      </c>
      <c r="E470" t="n">
        <v>0</v>
      </c>
      <c r="F470" t="n">
        <v>1</v>
      </c>
      <c r="G470" t="inlineStr">
        <is>
          <t>conv-3/t1</t>
        </is>
      </c>
      <c r="H470" t="inlineStr">
        <is>
          <t>multiturn</t>
        </is>
      </c>
      <c r="I470" t="inlineStr">
        <is>
          <t>conv-3</t>
        </is>
      </c>
      <c r="J470" t="n">
        <v>1</v>
      </c>
      <c r="K470" t="n">
        <v>4353</v>
      </c>
      <c r="L470" t="inlineStr">
        <is>
          <t>Which team is listed as the owner on the service overview for kyc-engine?</t>
        </is>
      </c>
      <c r="M470" t="inlineStr">
        <is>
          <t>Identity</t>
        </is>
      </c>
      <c r="N470" t="inlineStr">
        <is>
          <t>Identity</t>
        </is>
      </c>
      <c r="O470" t="b">
        <v>1</v>
      </c>
      <c r="P470" t="inlineStr">
        <is>
          <t>rule</t>
        </is>
      </c>
      <c r="Q470" t="n">
        <v>4353</v>
      </c>
      <c r="R470" t="n">
        <v>2680</v>
      </c>
      <c r="S470" t="n">
        <v>286</v>
      </c>
      <c r="T470" t="n">
        <v>90</v>
      </c>
      <c r="U470" t="n">
        <v>3072</v>
      </c>
      <c r="V470" t="n">
        <v>2</v>
      </c>
      <c r="W470" t="n">
        <v>2</v>
      </c>
      <c r="X470" t="n">
        <v>3.252978563308716</v>
      </c>
      <c r="Y470" t="n">
        <v>0.0008196600000000001</v>
      </c>
      <c r="Z470" t="n">
        <v>1.4e-07</v>
      </c>
    </row>
    <row r="471">
      <c r="A471" t="inlineStr">
        <is>
          <t>hardx3</t>
        </is>
      </c>
      <c r="B471" t="inlineStr">
        <is>
          <t>vectorcontext_v5</t>
        </is>
      </c>
      <c r="C471" t="inlineStr">
        <is>
          <t>v5</t>
        </is>
      </c>
      <c r="D471" t="inlineStr">
        <is>
          <t>deepseek/deepseek-v4.1-flash</t>
        </is>
      </c>
      <c r="E471" t="n">
        <v>0</v>
      </c>
      <c r="F471" t="n">
        <v>1</v>
      </c>
      <c r="G471" t="inlineStr">
        <is>
          <t>conv-3/t2</t>
        </is>
      </c>
      <c r="H471" t="inlineStr">
        <is>
          <t>multiturn</t>
        </is>
      </c>
      <c r="I471" t="inlineStr">
        <is>
          <t>conv-3</t>
        </is>
      </c>
      <c r="J471" t="n">
        <v>2</v>
      </c>
      <c r="K471" t="n">
        <v>7116</v>
      </c>
      <c r="L471" t="inlineStr">
        <is>
          <t>Has that ownership changed according to any change record? Answer yes or no.</t>
        </is>
      </c>
      <c r="M471" t="inlineStr">
        <is>
          <t>yes</t>
        </is>
      </c>
      <c r="N471" t="inlineStr">
        <is>
          <t>yes</t>
        </is>
      </c>
      <c r="O471" t="b">
        <v>1</v>
      </c>
      <c r="P471" t="inlineStr">
        <is>
          <t>rule</t>
        </is>
      </c>
      <c r="Q471" t="n">
        <v>2763</v>
      </c>
      <c r="R471" t="n">
        <v>2763</v>
      </c>
      <c r="S471" t="n">
        <v>86</v>
      </c>
      <c r="T471" t="n">
        <v>38</v>
      </c>
      <c r="U471" t="n">
        <v>2560</v>
      </c>
      <c r="V471" t="n">
        <v>1</v>
      </c>
      <c r="W471" t="n">
        <v>0</v>
      </c>
      <c r="X471" t="n">
        <v>2.015546083450317</v>
      </c>
      <c r="Y471" t="n">
        <v>0.0002409</v>
      </c>
      <c r="Z471" t="n">
        <v>0</v>
      </c>
    </row>
    <row r="472">
      <c r="A472" t="inlineStr">
        <is>
          <t>hardx3</t>
        </is>
      </c>
      <c r="B472" t="inlineStr">
        <is>
          <t>vectorcontext_v5</t>
        </is>
      </c>
      <c r="C472" t="inlineStr">
        <is>
          <t>v5</t>
        </is>
      </c>
      <c r="D472" t="inlineStr">
        <is>
          <t>deepseek/deepseek-v4.1-flash</t>
        </is>
      </c>
      <c r="E472" t="n">
        <v>0</v>
      </c>
      <c r="F472" t="n">
        <v>1</v>
      </c>
      <c r="G472" t="inlineStr">
        <is>
          <t>conv-3/t3</t>
        </is>
      </c>
      <c r="H472" t="inlineStr">
        <is>
          <t>multiturn</t>
        </is>
      </c>
      <c r="I472" t="inlineStr">
        <is>
          <t>conv-3</t>
        </is>
      </c>
      <c r="J472" t="n">
        <v>3</v>
      </c>
      <c r="K472" t="n">
        <v>9939</v>
      </c>
      <c r="L472" t="inlineStr">
        <is>
          <t>Which team owns it now?</t>
        </is>
      </c>
      <c r="M472" t="inlineStr">
        <is>
          <t>Growth</t>
        </is>
      </c>
      <c r="N472" t="inlineStr">
        <is>
          <t>Growth</t>
        </is>
      </c>
      <c r="O472" t="b">
        <v>1</v>
      </c>
      <c r="P472" t="inlineStr">
        <is>
          <t>rule</t>
        </is>
      </c>
      <c r="Q472" t="n">
        <v>2823</v>
      </c>
      <c r="R472" t="n">
        <v>2823</v>
      </c>
      <c r="S472" t="n">
        <v>69</v>
      </c>
      <c r="T472" t="n">
        <v>25</v>
      </c>
      <c r="U472" t="n">
        <v>2688</v>
      </c>
      <c r="V472" t="n">
        <v>1</v>
      </c>
      <c r="W472" t="n">
        <v>0</v>
      </c>
      <c r="X472" t="n">
        <v>1.260003089904785</v>
      </c>
      <c r="Y472" t="n">
        <v>0.00020394</v>
      </c>
      <c r="Z472" t="n">
        <v>0</v>
      </c>
    </row>
    <row r="473">
      <c r="A473" t="inlineStr">
        <is>
          <t>hardx3</t>
        </is>
      </c>
      <c r="B473" t="inlineStr">
        <is>
          <t>vectorcontext_v5</t>
        </is>
      </c>
      <c r="C473" t="inlineStr">
        <is>
          <t>v5</t>
        </is>
      </c>
      <c r="D473" t="inlineStr">
        <is>
          <t>deepseek/deepseek-v4.1-flash</t>
        </is>
      </c>
      <c r="E473" t="n">
        <v>0</v>
      </c>
      <c r="F473" t="n">
        <v>1</v>
      </c>
      <c r="G473" t="inlineStr">
        <is>
          <t>conv-3/t4</t>
        </is>
      </c>
      <c r="H473" t="inlineStr">
        <is>
          <t>multiturn</t>
        </is>
      </c>
      <c r="I473" t="inlineStr">
        <is>
          <t>conv-3</t>
        </is>
      </c>
      <c r="J473" t="n">
        <v>4</v>
      </c>
      <c r="K473" t="n">
        <v>19064</v>
      </c>
      <c r="L473" t="inlineStr">
        <is>
          <t>What Slack channel reaches that team?</t>
        </is>
      </c>
      <c r="M473" t="inlineStr">
        <is>
          <t>#growth-dev</t>
        </is>
      </c>
      <c r="N473" t="inlineStr">
        <is>
          <t>#growth-dev</t>
        </is>
      </c>
      <c r="O473" t="b">
        <v>1</v>
      </c>
      <c r="P473" t="inlineStr">
        <is>
          <t>rule</t>
        </is>
      </c>
      <c r="Q473" t="n">
        <v>9125</v>
      </c>
      <c r="R473" t="n">
        <v>3179</v>
      </c>
      <c r="S473" t="n">
        <v>383</v>
      </c>
      <c r="T473" t="n">
        <v>229</v>
      </c>
      <c r="U473" t="n">
        <v>6528</v>
      </c>
      <c r="V473" t="n">
        <v>3</v>
      </c>
      <c r="W473" t="n">
        <v>2</v>
      </c>
      <c r="X473" t="n">
        <v>4.774506092071533</v>
      </c>
      <c r="Y473" t="n">
        <v>0.00132702</v>
      </c>
      <c r="Z473" t="n">
        <v>0</v>
      </c>
    </row>
    <row r="474">
      <c r="A474" t="inlineStr">
        <is>
          <t>hardx3</t>
        </is>
      </c>
      <c r="B474" t="inlineStr">
        <is>
          <t>vectorcontext_v5</t>
        </is>
      </c>
      <c r="C474" t="inlineStr">
        <is>
          <t>v5</t>
        </is>
      </c>
      <c r="D474" t="inlineStr">
        <is>
          <t>deepseek/deepseek-v4.1-flash</t>
        </is>
      </c>
      <c r="E474" t="n">
        <v>0</v>
      </c>
      <c r="F474" t="n">
        <v>1</v>
      </c>
      <c r="G474" t="inlineStr">
        <is>
          <t>conv-4/t1</t>
        </is>
      </c>
      <c r="H474" t="inlineStr">
        <is>
          <t>multiturn</t>
        </is>
      </c>
      <c r="I474" t="inlineStr">
        <is>
          <t>conv-4</t>
        </is>
      </c>
      <c r="J474" t="n">
        <v>1</v>
      </c>
      <c r="K474" t="n">
        <v>4770</v>
      </c>
      <c r="L474" t="inlineStr">
        <is>
          <t>What port does the Statement API listen on?</t>
        </is>
      </c>
      <c r="M474" t="n">
        <v>9944</v>
      </c>
      <c r="N474" t="inlineStr">
        <is>
          <t>9944</t>
        </is>
      </c>
      <c r="O474" t="b">
        <v>1</v>
      </c>
      <c r="P474" t="inlineStr">
        <is>
          <t>rule</t>
        </is>
      </c>
      <c r="Q474" t="n">
        <v>4770</v>
      </c>
      <c r="R474" t="n">
        <v>3104</v>
      </c>
      <c r="S474" t="n">
        <v>128</v>
      </c>
      <c r="T474" t="n">
        <v>26</v>
      </c>
      <c r="U474" t="n">
        <v>3072</v>
      </c>
      <c r="V474" t="n">
        <v>2</v>
      </c>
      <c r="W474" t="n">
        <v>2</v>
      </c>
      <c r="X474" t="n">
        <v>1.803803205490112</v>
      </c>
      <c r="Y474" t="n">
        <v>0.000681432</v>
      </c>
      <c r="Z474" t="n">
        <v>1.6e-07</v>
      </c>
    </row>
    <row r="475">
      <c r="A475" t="inlineStr">
        <is>
          <t>hardx3</t>
        </is>
      </c>
      <c r="B475" t="inlineStr">
        <is>
          <t>vectorcontext_v5</t>
        </is>
      </c>
      <c r="C475" t="inlineStr">
        <is>
          <t>v5</t>
        </is>
      </c>
      <c r="D475" t="inlineStr">
        <is>
          <t>deepseek/deepseek-v4.1-flash</t>
        </is>
      </c>
      <c r="E475" t="n">
        <v>0</v>
      </c>
      <c r="F475" t="n">
        <v>1</v>
      </c>
      <c r="G475" t="inlineStr">
        <is>
          <t>conv-4/t2</t>
        </is>
      </c>
      <c r="H475" t="inlineStr">
        <is>
          <t>multiturn</t>
        </is>
      </c>
      <c r="I475" t="inlineStr">
        <is>
          <t>conv-4</t>
        </is>
      </c>
      <c r="J475" t="n">
        <v>2</v>
      </c>
      <c r="K475" t="n">
        <v>7916</v>
      </c>
      <c r="L475" t="inlineStr">
        <is>
          <t>What are its runtime dependencies?</t>
        </is>
      </c>
      <c r="M475" t="inlineStr">
        <is>
          <t>["cdn-core"]</t>
        </is>
      </c>
      <c r="N475" t="inlineStr">
        <is>
          <t>cdn-core</t>
        </is>
      </c>
      <c r="O475" t="b">
        <v>1</v>
      </c>
      <c r="P475" t="inlineStr">
        <is>
          <t>rule</t>
        </is>
      </c>
      <c r="Q475" t="n">
        <v>3146</v>
      </c>
      <c r="R475" t="n">
        <v>3146</v>
      </c>
      <c r="S475" t="n">
        <v>53</v>
      </c>
      <c r="T475" t="n">
        <v>30</v>
      </c>
      <c r="U475" t="n">
        <v>3072</v>
      </c>
      <c r="V475" t="n">
        <v>1</v>
      </c>
      <c r="W475" t="n">
        <v>0</v>
      </c>
      <c r="X475" t="n">
        <v>1.054883241653442</v>
      </c>
      <c r="Y475" t="n">
        <v>0.000104232</v>
      </c>
      <c r="Z475" t="n">
        <v>0</v>
      </c>
    </row>
    <row r="476">
      <c r="A476" t="inlineStr">
        <is>
          <t>hardx3</t>
        </is>
      </c>
      <c r="B476" t="inlineStr">
        <is>
          <t>vectorcontext_v5</t>
        </is>
      </c>
      <c r="C476" t="inlineStr">
        <is>
          <t>v5</t>
        </is>
      </c>
      <c r="D476" t="inlineStr">
        <is>
          <t>deepseek/deepseek-v4.1-flash</t>
        </is>
      </c>
      <c r="E476" t="n">
        <v>0</v>
      </c>
      <c r="F476" t="n">
        <v>1</v>
      </c>
      <c r="G476" t="inlineStr">
        <is>
          <t>conv-4/t3</t>
        </is>
      </c>
      <c r="H476" t="inlineStr">
        <is>
          <t>multiturn</t>
        </is>
      </c>
      <c r="I476" t="inlineStr">
        <is>
          <t>conv-4</t>
        </is>
      </c>
      <c r="J476" t="n">
        <v>3</v>
      </c>
      <c r="K476" t="n">
        <v>15090</v>
      </c>
      <c r="L476" t="inlineStr">
        <is>
          <t>Which team owns the first listed one, per its service overview?</t>
        </is>
      </c>
      <c r="M476" t="inlineStr">
        <is>
          <t>Data</t>
        </is>
      </c>
      <c r="N476" t="inlineStr">
        <is>
          <t>Data</t>
        </is>
      </c>
      <c r="O476" t="b">
        <v>1</v>
      </c>
      <c r="P476" t="inlineStr">
        <is>
          <t>rule</t>
        </is>
      </c>
      <c r="Q476" t="n">
        <v>7174</v>
      </c>
      <c r="R476" t="n">
        <v>3987</v>
      </c>
      <c r="S476" t="n">
        <v>111</v>
      </c>
      <c r="T476" t="n">
        <v>27</v>
      </c>
      <c r="U476" t="n">
        <v>6144</v>
      </c>
      <c r="V476" t="n">
        <v>2</v>
      </c>
      <c r="W476" t="n">
        <v>1</v>
      </c>
      <c r="X476" t="n">
        <v>1.463495969772339</v>
      </c>
      <c r="Y476" t="n">
        <v>0.000479064</v>
      </c>
      <c r="Z476" t="n">
        <v>1.2e-07</v>
      </c>
    </row>
    <row r="477">
      <c r="A477" t="inlineStr">
        <is>
          <t>hardx3</t>
        </is>
      </c>
      <c r="B477" t="inlineStr">
        <is>
          <t>vectorcontext_v5</t>
        </is>
      </c>
      <c r="C477" t="inlineStr">
        <is>
          <t>v5</t>
        </is>
      </c>
      <c r="D477" t="inlineStr">
        <is>
          <t>deepseek/deepseek-v4.1-flash</t>
        </is>
      </c>
      <c r="E477" t="n">
        <v>0</v>
      </c>
      <c r="F477" t="n">
        <v>1</v>
      </c>
      <c r="G477" t="inlineStr">
        <is>
          <t>conv-4/t4</t>
        </is>
      </c>
      <c r="H477" t="inlineStr">
        <is>
          <t>multiturn</t>
        </is>
      </c>
      <c r="I477" t="inlineStr">
        <is>
          <t>conv-4</t>
        </is>
      </c>
      <c r="J477" t="n">
        <v>4</v>
      </c>
      <c r="K477" t="n">
        <v>23880</v>
      </c>
      <c r="L477" t="inlineStr">
        <is>
          <t>Who is the on-call engineer for that dependency according to its service overview?</t>
        </is>
      </c>
      <c r="M477" t="inlineStr">
        <is>
          <t>Jonas Costa</t>
        </is>
      </c>
      <c r="N477" t="inlineStr">
        <is>
          <t>Jonas Costa</t>
        </is>
      </c>
      <c r="O477" t="b">
        <v>1</v>
      </c>
      <c r="P477" t="inlineStr">
        <is>
          <t>rule</t>
        </is>
      </c>
      <c r="Q477" t="n">
        <v>8790</v>
      </c>
      <c r="R477" t="n">
        <v>4741</v>
      </c>
      <c r="S477" t="n">
        <v>204</v>
      </c>
      <c r="T477" t="n">
        <v>131</v>
      </c>
      <c r="U477" t="n">
        <v>7808</v>
      </c>
      <c r="V477" t="n">
        <v>2</v>
      </c>
      <c r="W477" t="n">
        <v>1</v>
      </c>
      <c r="X477" t="n">
        <v>11.11671423912048</v>
      </c>
      <c r="Y477" t="n">
        <v>0.0005862479999999999</v>
      </c>
      <c r="Z477" t="n">
        <v>1e-07</v>
      </c>
    </row>
    <row r="478">
      <c r="A478" t="inlineStr">
        <is>
          <t>hardx3</t>
        </is>
      </c>
      <c r="B478" t="inlineStr">
        <is>
          <t>vectorcontext_v5</t>
        </is>
      </c>
      <c r="C478" t="inlineStr">
        <is>
          <t>v5</t>
        </is>
      </c>
      <c r="D478" t="inlineStr">
        <is>
          <t>deepseek/deepseek-v4.1-flash</t>
        </is>
      </c>
      <c r="E478" t="n">
        <v>0</v>
      </c>
      <c r="F478" t="n">
        <v>1</v>
      </c>
      <c r="G478" t="inlineStr">
        <is>
          <t>conv-5/t1</t>
        </is>
      </c>
      <c r="H478" t="inlineStr">
        <is>
          <t>multiturn</t>
        </is>
      </c>
      <c r="I478" t="inlineStr">
        <is>
          <t>conv-5</t>
        </is>
      </c>
      <c r="J478" t="n">
        <v>1</v>
      </c>
      <c r="K478" t="n">
        <v>4135</v>
      </c>
      <c r="L478" t="inlineStr">
        <is>
          <t>Which service appears as the primary affected service in the most incident reports? If several are tied, pick the one whose canonical name comes first alphabetically.</t>
        </is>
      </c>
      <c r="M478" t="inlineStr">
        <is>
          <t>payout-engine</t>
        </is>
      </c>
      <c r="N478" t="inlineStr">
        <is>
          <t>payout-engine</t>
        </is>
      </c>
      <c r="O478" t="b">
        <v>1</v>
      </c>
      <c r="P478" t="inlineStr">
        <is>
          <t>rule</t>
        </is>
      </c>
      <c r="Q478" t="n">
        <v>4135</v>
      </c>
      <c r="R478" t="n">
        <v>2448</v>
      </c>
      <c r="S478" t="n">
        <v>194</v>
      </c>
      <c r="T478" t="n">
        <v>42</v>
      </c>
      <c r="U478" t="n">
        <v>3072</v>
      </c>
      <c r="V478" t="n">
        <v>2</v>
      </c>
      <c r="W478" t="n">
        <v>1</v>
      </c>
      <c r="X478" t="n">
        <v>2.208798170089722</v>
      </c>
      <c r="Y478" t="n">
        <v>0.0006069960000000001</v>
      </c>
      <c r="Z478" t="n">
        <v>0</v>
      </c>
    </row>
    <row r="479">
      <c r="A479" t="inlineStr">
        <is>
          <t>hardx3</t>
        </is>
      </c>
      <c r="B479" t="inlineStr">
        <is>
          <t>vectorcontext_v5</t>
        </is>
      </c>
      <c r="C479" t="inlineStr">
        <is>
          <t>v5</t>
        </is>
      </c>
      <c r="D479" t="inlineStr">
        <is>
          <t>deepseek/deepseek-v4.1-flash</t>
        </is>
      </c>
      <c r="E479" t="n">
        <v>0</v>
      </c>
      <c r="F479" t="n">
        <v>1</v>
      </c>
      <c r="G479" t="inlineStr">
        <is>
          <t>conv-5/t2</t>
        </is>
      </c>
      <c r="H479" t="inlineStr">
        <is>
          <t>multiturn</t>
        </is>
      </c>
      <c r="I479" t="inlineStr">
        <is>
          <t>conv-5</t>
        </is>
      </c>
      <c r="J479" t="n">
        <v>2</v>
      </c>
      <c r="K479" t="n">
        <v>9360</v>
      </c>
      <c r="L479" t="inlineStr">
        <is>
          <t>What is its total incident duration in minutes?</t>
        </is>
      </c>
      <c r="M479" t="n">
        <v>657</v>
      </c>
      <c r="N479" t="inlineStr">
        <is>
          <t>657</t>
        </is>
      </c>
      <c r="O479" t="b">
        <v>1</v>
      </c>
      <c r="P479" t="inlineStr">
        <is>
          <t>rule</t>
        </is>
      </c>
      <c r="Q479" t="n">
        <v>5225</v>
      </c>
      <c r="R479" t="n">
        <v>2722</v>
      </c>
      <c r="S479" t="n">
        <v>244</v>
      </c>
      <c r="T479" t="n">
        <v>72</v>
      </c>
      <c r="U479" t="n">
        <v>4736</v>
      </c>
      <c r="V479" t="n">
        <v>2</v>
      </c>
      <c r="W479" t="n">
        <v>1</v>
      </c>
      <c r="X479" t="n">
        <v>2.243412256240845</v>
      </c>
      <c r="Y479" t="n">
        <v>0.000467916</v>
      </c>
      <c r="Z479" t="n">
        <v>0</v>
      </c>
    </row>
    <row r="480">
      <c r="A480" t="inlineStr">
        <is>
          <t>hardx3</t>
        </is>
      </c>
      <c r="B480" t="inlineStr">
        <is>
          <t>vectorcontext_v5</t>
        </is>
      </c>
      <c r="C480" t="inlineStr">
        <is>
          <t>v5</t>
        </is>
      </c>
      <c r="D480" t="inlineStr">
        <is>
          <t>deepseek/deepseek-v4.1-flash</t>
        </is>
      </c>
      <c r="E480" t="n">
        <v>0</v>
      </c>
      <c r="F480" t="n">
        <v>1</v>
      </c>
      <c r="G480" t="inlineStr">
        <is>
          <t>conv-5/t3</t>
        </is>
      </c>
      <c r="H480" t="inlineStr">
        <is>
          <t>multiturn</t>
        </is>
      </c>
      <c r="I480" t="inlineStr">
        <is>
          <t>conv-5</t>
        </is>
      </c>
      <c r="J480" t="n">
        <v>3</v>
      </c>
      <c r="K480" t="n">
        <v>18338</v>
      </c>
      <c r="L480" t="inlineStr">
        <is>
          <t>Which region is it deployed in according to its service overview?</t>
        </is>
      </c>
      <c r="M480" t="inlineStr">
        <is>
          <t>us-east-1</t>
        </is>
      </c>
      <c r="N480" t="inlineStr">
        <is>
          <t>us-east-1</t>
        </is>
      </c>
      <c r="O480" t="b">
        <v>1</v>
      </c>
      <c r="P480" t="inlineStr">
        <is>
          <t>rule</t>
        </is>
      </c>
      <c r="Q480" t="n">
        <v>8978</v>
      </c>
      <c r="R480" t="n">
        <v>3232</v>
      </c>
      <c r="S480" t="n">
        <v>309</v>
      </c>
      <c r="T480" t="n">
        <v>93</v>
      </c>
      <c r="U480" t="n">
        <v>8192</v>
      </c>
      <c r="V480" t="n">
        <v>3</v>
      </c>
      <c r="W480" t="n">
        <v>2</v>
      </c>
      <c r="X480" t="n">
        <v>12.27818632125854</v>
      </c>
      <c r="Y480" t="n">
        <v>0.000655752</v>
      </c>
      <c r="Z480" t="n">
        <v>0</v>
      </c>
    </row>
    <row r="481">
      <c r="A481" t="inlineStr">
        <is>
          <t>hardx3</t>
        </is>
      </c>
      <c r="B481" t="inlineStr">
        <is>
          <t>vectorcontext_v5</t>
        </is>
      </c>
      <c r="C481" t="inlineStr">
        <is>
          <t>v5</t>
        </is>
      </c>
      <c r="D481" t="inlineStr">
        <is>
          <t>deepseek/deepseek-v4.1-flash</t>
        </is>
      </c>
      <c r="E481" t="n">
        <v>0</v>
      </c>
      <c r="F481" t="n">
        <v>1</v>
      </c>
      <c r="G481" t="inlineStr">
        <is>
          <t>conv-5/t4</t>
        </is>
      </c>
      <c r="H481" t="inlineStr">
        <is>
          <t>multiturn</t>
        </is>
      </c>
      <c r="I481" t="inlineStr">
        <is>
          <t>conv-5</t>
        </is>
      </c>
      <c r="J481" t="n">
        <v>4</v>
      </c>
      <c r="K481" t="n">
        <v>24999</v>
      </c>
      <c r="L481" t="inlineStr">
        <is>
          <t>And which team owns it according to that overview?</t>
        </is>
      </c>
      <c r="M481" t="inlineStr">
        <is>
          <t>Data</t>
        </is>
      </c>
      <c r="N481" t="inlineStr">
        <is>
          <t>Data</t>
        </is>
      </c>
      <c r="O481" t="b">
        <v>1</v>
      </c>
      <c r="P481" t="inlineStr">
        <is>
          <t>rule</t>
        </is>
      </c>
      <c r="Q481" t="n">
        <v>6661</v>
      </c>
      <c r="R481" t="n">
        <v>3386</v>
      </c>
      <c r="S481" t="n">
        <v>179</v>
      </c>
      <c r="T481" t="n">
        <v>71</v>
      </c>
      <c r="U481" t="n">
        <v>6400</v>
      </c>
      <c r="V481" t="n">
        <v>2</v>
      </c>
      <c r="W481" t="n">
        <v>1</v>
      </c>
      <c r="X481" t="n">
        <v>3.005669593811035</v>
      </c>
      <c r="Y481" t="n">
        <v>0.0003315</v>
      </c>
      <c r="Z481" t="n">
        <v>0</v>
      </c>
    </row>
    <row r="482">
      <c r="A482" t="inlineStr">
        <is>
          <t>hardx3</t>
        </is>
      </c>
      <c r="B482" t="inlineStr">
        <is>
          <t>vectorcontext_v5</t>
        </is>
      </c>
      <c r="C482" t="inlineStr">
        <is>
          <t>v5</t>
        </is>
      </c>
      <c r="D482" t="inlineStr">
        <is>
          <t>deepseek/deepseek-v4.1-flash</t>
        </is>
      </c>
      <c r="E482" t="n">
        <v>0</v>
      </c>
      <c r="F482" t="n">
        <v>1</v>
      </c>
      <c r="G482" t="inlineStr">
        <is>
          <t>distract-0</t>
        </is>
      </c>
      <c r="H482" t="inlineStr">
        <is>
          <t>distractor</t>
        </is>
      </c>
      <c r="L482" t="inlineStr">
        <is>
          <t>How many incident reports have lake-daemon as the primary affected service?</t>
        </is>
      </c>
      <c r="M482" t="n">
        <v>1</v>
      </c>
      <c r="N482" t="inlineStr">
        <is>
          <t>1</t>
        </is>
      </c>
      <c r="O482" t="b">
        <v>1</v>
      </c>
      <c r="P482" t="inlineStr">
        <is>
          <t>rule</t>
        </is>
      </c>
      <c r="Q482" t="n">
        <v>9626</v>
      </c>
      <c r="R482" t="n">
        <v>2808</v>
      </c>
      <c r="S482" t="n">
        <v>458</v>
      </c>
      <c r="T482" t="n">
        <v>101</v>
      </c>
      <c r="U482" t="n">
        <v>8064</v>
      </c>
      <c r="V482" t="n">
        <v>4</v>
      </c>
      <c r="W482" t="n">
        <v>3</v>
      </c>
      <c r="X482" t="n">
        <v>4.915397167205811</v>
      </c>
      <c r="Y482" t="n">
        <v>0.001066584</v>
      </c>
      <c r="Z482" t="n">
        <v>0</v>
      </c>
    </row>
    <row r="483">
      <c r="A483" t="inlineStr">
        <is>
          <t>hardx3</t>
        </is>
      </c>
      <c r="B483" t="inlineStr">
        <is>
          <t>vectorcontext_v5</t>
        </is>
      </c>
      <c r="C483" t="inlineStr">
        <is>
          <t>v5</t>
        </is>
      </c>
      <c r="D483" t="inlineStr">
        <is>
          <t>deepseek/deepseek-v4.1-flash</t>
        </is>
      </c>
      <c r="E483" t="n">
        <v>0</v>
      </c>
      <c r="F483" t="n">
        <v>1</v>
      </c>
      <c r="G483" t="inlineStr">
        <is>
          <t>distract-1</t>
        </is>
      </c>
      <c r="H483" t="inlineStr">
        <is>
          <t>distractor</t>
        </is>
      </c>
      <c r="L483" t="inlineStr">
        <is>
          <t>How many incident reports have the Index API as the primary affected service?</t>
        </is>
      </c>
      <c r="M483" t="n">
        <v>0</v>
      </c>
      <c r="N483" t="inlineStr">
        <is>
          <t>0</t>
        </is>
      </c>
      <c r="O483" t="b">
        <v>1</v>
      </c>
      <c r="P483" t="inlineStr">
        <is>
          <t>rule</t>
        </is>
      </c>
      <c r="Q483" t="n">
        <v>11542</v>
      </c>
      <c r="R483" t="n">
        <v>3485</v>
      </c>
      <c r="S483" t="n">
        <v>846</v>
      </c>
      <c r="T483" t="n">
        <v>286</v>
      </c>
      <c r="U483" t="n">
        <v>9344</v>
      </c>
      <c r="V483" t="n">
        <v>4</v>
      </c>
      <c r="W483" t="n">
        <v>4</v>
      </c>
      <c r="X483" t="n">
        <v>15.50814509391785</v>
      </c>
      <c r="Y483" t="n">
        <v>0.00195492</v>
      </c>
      <c r="Z483" t="n">
        <v>1e-07</v>
      </c>
    </row>
    <row r="484">
      <c r="A484" t="inlineStr">
        <is>
          <t>hardx3</t>
        </is>
      </c>
      <c r="B484" t="inlineStr">
        <is>
          <t>vectorcontext_v5</t>
        </is>
      </c>
      <c r="C484" t="inlineStr">
        <is>
          <t>v5</t>
        </is>
      </c>
      <c r="D484" t="inlineStr">
        <is>
          <t>deepseek/deepseek-v4.1-flash</t>
        </is>
      </c>
      <c r="E484" t="n">
        <v>0</v>
      </c>
      <c r="F484" t="n">
        <v>1</v>
      </c>
      <c r="G484" t="inlineStr">
        <is>
          <t>distract-2</t>
        </is>
      </c>
      <c r="H484" t="inlineStr">
        <is>
          <t>distractor</t>
        </is>
      </c>
      <c r="L484" t="inlineStr">
        <is>
          <t>In how many incident reports is warehouse-core mentioned only as collateral impact rather than as the primary affected service?</t>
        </is>
      </c>
      <c r="M484" t="n">
        <v>1</v>
      </c>
      <c r="N484" t="inlineStr">
        <is>
          <t>1</t>
        </is>
      </c>
      <c r="O484" t="b">
        <v>1</v>
      </c>
      <c r="P484" t="inlineStr">
        <is>
          <t>rule</t>
        </is>
      </c>
      <c r="Q484" t="n">
        <v>35960</v>
      </c>
      <c r="R484" t="n">
        <v>7120</v>
      </c>
      <c r="S484" t="n">
        <v>2060</v>
      </c>
      <c r="T484" t="n">
        <v>980</v>
      </c>
      <c r="U484" t="n">
        <v>28416</v>
      </c>
      <c r="V484" t="n">
        <v>9</v>
      </c>
      <c r="W484" t="n">
        <v>10</v>
      </c>
      <c r="X484" t="n">
        <v>31.56232881546021</v>
      </c>
      <c r="Y484" t="n">
        <v>0.00558768</v>
      </c>
      <c r="Z484" t="n">
        <v>3.6e-07</v>
      </c>
    </row>
    <row r="485">
      <c r="A485" t="inlineStr">
        <is>
          <t>hardx3</t>
        </is>
      </c>
      <c r="B485" t="inlineStr">
        <is>
          <t>vectorcontext_v5</t>
        </is>
      </c>
      <c r="C485" t="inlineStr">
        <is>
          <t>v5</t>
        </is>
      </c>
      <c r="D485" t="inlineStr">
        <is>
          <t>deepseek/deepseek-v4.1-flash</t>
        </is>
      </c>
      <c r="E485" t="n">
        <v>0</v>
      </c>
      <c r="F485" t="n">
        <v>1</v>
      </c>
      <c r="G485" t="inlineStr">
        <is>
          <t>distract-3</t>
        </is>
      </c>
      <c r="H485" t="inlineStr">
        <is>
          <t>distractor</t>
        </is>
      </c>
      <c r="L485" t="inlineStr">
        <is>
          <t>Which service was the primary affected service in INC-3152?</t>
        </is>
      </c>
      <c r="M485" t="inlineStr">
        <is>
          <t>rollout-daemon</t>
        </is>
      </c>
      <c r="N485" t="inlineStr">
        <is>
          <t>rollout-daemon</t>
        </is>
      </c>
      <c r="O485" t="b">
        <v>1</v>
      </c>
      <c r="P485" t="inlineStr">
        <is>
          <t>rule</t>
        </is>
      </c>
      <c r="Q485" t="n">
        <v>3967</v>
      </c>
      <c r="R485" t="n">
        <v>2297</v>
      </c>
      <c r="S485" t="n">
        <v>143</v>
      </c>
      <c r="T485" t="n">
        <v>37</v>
      </c>
      <c r="U485" t="n">
        <v>3072</v>
      </c>
      <c r="V485" t="n">
        <v>2</v>
      </c>
      <c r="W485" t="n">
        <v>1</v>
      </c>
      <c r="X485" t="n">
        <v>2.13298487663269</v>
      </c>
      <c r="Y485" t="n">
        <v>0.00053226</v>
      </c>
      <c r="Z485" t="n">
        <v>1.4e-07</v>
      </c>
    </row>
    <row r="486">
      <c r="A486" t="inlineStr">
        <is>
          <t>hardx3</t>
        </is>
      </c>
      <c r="B486" t="inlineStr">
        <is>
          <t>vectorcontext_v5</t>
        </is>
      </c>
      <c r="C486" t="inlineStr">
        <is>
          <t>v5</t>
        </is>
      </c>
      <c r="D486" t="inlineStr">
        <is>
          <t>deepseek/deepseek-v4.1-flash</t>
        </is>
      </c>
      <c r="E486" t="n">
        <v>0</v>
      </c>
      <c r="F486" t="n">
        <v>1</v>
      </c>
      <c r="G486" t="inlineStr">
        <is>
          <t>distract-4</t>
        </is>
      </c>
      <c r="H486" t="inlineStr">
        <is>
          <t>distractor</t>
        </is>
      </c>
      <c r="L486" t="inlineStr">
        <is>
          <t>What is the total duration in minutes of incidents where the Quota Service was the primary affected service (exclude reports where it was only collateral)?</t>
        </is>
      </c>
      <c r="M486" t="n">
        <v>343</v>
      </c>
      <c r="N486" t="inlineStr">
        <is>
          <t>343</t>
        </is>
      </c>
      <c r="O486" t="b">
        <v>1</v>
      </c>
      <c r="P486" t="inlineStr">
        <is>
          <t>rule</t>
        </is>
      </c>
      <c r="Q486" t="n">
        <v>21322</v>
      </c>
      <c r="R486" t="n">
        <v>6728</v>
      </c>
      <c r="S486" t="n">
        <v>673</v>
      </c>
      <c r="T486" t="n">
        <v>217</v>
      </c>
      <c r="U486" t="n">
        <v>15360</v>
      </c>
      <c r="V486" t="n">
        <v>4</v>
      </c>
      <c r="W486" t="n">
        <v>4</v>
      </c>
      <c r="X486" t="n">
        <v>8.775326251983643</v>
      </c>
      <c r="Y486" t="n">
        <v>0.003057</v>
      </c>
      <c r="Z486" t="n">
        <v>2e-07</v>
      </c>
    </row>
    <row r="487">
      <c r="A487" t="inlineStr">
        <is>
          <t>hardx3</t>
        </is>
      </c>
      <c r="B487" t="inlineStr">
        <is>
          <t>vectorcontext_v5</t>
        </is>
      </c>
      <c r="C487" t="inlineStr">
        <is>
          <t>v5</t>
        </is>
      </c>
      <c r="D487" t="inlineStr">
        <is>
          <t>deepseek/deepseek-v4.1-flash</t>
        </is>
      </c>
      <c r="E487" t="n">
        <v>0</v>
      </c>
      <c r="F487" t="n">
        <v>1</v>
      </c>
      <c r="G487" t="inlineStr">
        <is>
          <t>distract-5</t>
        </is>
      </c>
      <c r="H487" t="inlineStr">
        <is>
          <t>distractor</t>
        </is>
      </c>
      <c r="L487" t="inlineStr">
        <is>
          <t>Which services were named as collateral impact in incident reports whose root cause was 'network partition'?</t>
        </is>
      </c>
      <c r="M487" t="inlineStr">
        <is>
          <t>["oauth-service", "orders-daemon", "ranker-api"]</t>
        </is>
      </c>
      <c r="N487" t="inlineStr">
        <is>
          <t>ranker-api, orders-daemon, oauth-service</t>
        </is>
      </c>
      <c r="O487" t="b">
        <v>1</v>
      </c>
      <c r="P487" t="inlineStr">
        <is>
          <t>rule</t>
        </is>
      </c>
      <c r="Q487" t="n">
        <v>5872</v>
      </c>
      <c r="R487" t="n">
        <v>2189</v>
      </c>
      <c r="S487" t="n">
        <v>441</v>
      </c>
      <c r="T487" t="n">
        <v>114</v>
      </c>
      <c r="U487" t="n">
        <v>4992</v>
      </c>
      <c r="V487" t="n">
        <v>3</v>
      </c>
      <c r="W487" t="n">
        <v>2</v>
      </c>
      <c r="X487" t="n">
        <v>4.204268455505371</v>
      </c>
      <c r="Y487" t="n">
        <v>0.000823152</v>
      </c>
      <c r="Z487" t="n">
        <v>0</v>
      </c>
    </row>
    <row r="488">
      <c r="A488" t="inlineStr">
        <is>
          <t>hardx3</t>
        </is>
      </c>
      <c r="B488" t="inlineStr">
        <is>
          <t>vectorcontext_v5</t>
        </is>
      </c>
      <c r="C488" t="inlineStr">
        <is>
          <t>v5</t>
        </is>
      </c>
      <c r="D488" t="inlineStr">
        <is>
          <t>deepseek/deepseek-v4.1-flash</t>
        </is>
      </c>
      <c r="E488" t="n">
        <v>0</v>
      </c>
      <c r="F488" t="n">
        <v>1</v>
      </c>
      <c r="G488" t="inlineStr">
        <is>
          <t>neg-0</t>
        </is>
      </c>
      <c r="H488" t="inlineStr">
        <is>
          <t>negation</t>
        </is>
      </c>
      <c r="L488" t="inlineStr">
        <is>
          <t>Which services owned by the Search team (per the service overviews) have never been the primary affected service in any incident report?</t>
        </is>
      </c>
      <c r="M488" t="inlineStr">
        <is>
          <t>["auth-worker"]</t>
        </is>
      </c>
      <c r="N488" t="inlineStr">
        <is>
          <t>auth-worker</t>
        </is>
      </c>
      <c r="O488" t="b">
        <v>1</v>
      </c>
      <c r="P488" t="inlineStr">
        <is>
          <t>rule</t>
        </is>
      </c>
      <c r="Q488" t="n">
        <v>48092</v>
      </c>
      <c r="R488" t="n">
        <v>8597</v>
      </c>
      <c r="S488" t="n">
        <v>2940</v>
      </c>
      <c r="T488" t="n">
        <v>1326</v>
      </c>
      <c r="U488" t="n">
        <v>33664</v>
      </c>
      <c r="V488" t="n">
        <v>8</v>
      </c>
      <c r="W488" t="n">
        <v>11</v>
      </c>
      <c r="X488" t="n">
        <v>37.89264988899231</v>
      </c>
      <c r="Y488" t="n">
        <v>0.008702165999999999</v>
      </c>
      <c r="Z488" t="n">
        <v>2e-07</v>
      </c>
    </row>
    <row r="489">
      <c r="A489" t="inlineStr">
        <is>
          <t>hardx3</t>
        </is>
      </c>
      <c r="B489" t="inlineStr">
        <is>
          <t>vectorcontext_v5</t>
        </is>
      </c>
      <c r="C489" t="inlineStr">
        <is>
          <t>v5</t>
        </is>
      </c>
      <c r="D489" t="inlineStr">
        <is>
          <t>deepseek/deepseek-v4.1-flash</t>
        </is>
      </c>
      <c r="E489" t="n">
        <v>0</v>
      </c>
      <c r="F489" t="n">
        <v>1</v>
      </c>
      <c r="G489" t="inlineStr">
        <is>
          <t>neg-1</t>
        </is>
      </c>
      <c r="H489" t="inlineStr">
        <is>
          <t>negation</t>
        </is>
      </c>
      <c r="L489" t="inlineStr">
        <is>
          <t>Per the service overviews, which teams own no services written in Java?</t>
        </is>
      </c>
      <c r="M489" t="inlineStr">
        <is>
          <t>["Growth"]</t>
        </is>
      </c>
      <c r="N489" t="inlineStr">
        <is>
          <t>Growth</t>
        </is>
      </c>
      <c r="O489" t="b">
        <v>1</v>
      </c>
      <c r="P489" t="inlineStr">
        <is>
          <t>rule</t>
        </is>
      </c>
      <c r="Q489" t="n">
        <v>7354</v>
      </c>
      <c r="R489" t="n">
        <v>3044</v>
      </c>
      <c r="S489" t="n">
        <v>464</v>
      </c>
      <c r="T489" t="n">
        <v>64</v>
      </c>
      <c r="U489" t="n">
        <v>5632</v>
      </c>
      <c r="V489" t="n">
        <v>3</v>
      </c>
      <c r="W489" t="n">
        <v>2</v>
      </c>
      <c r="X489" t="n">
        <v>9.859598875045776</v>
      </c>
      <c r="Y489" t="n">
        <v>0.001144056</v>
      </c>
      <c r="Z489" t="n">
        <v>0</v>
      </c>
    </row>
    <row r="490">
      <c r="A490" t="inlineStr">
        <is>
          <t>hardx3</t>
        </is>
      </c>
      <c r="B490" t="inlineStr">
        <is>
          <t>vectorcontext_v5</t>
        </is>
      </c>
      <c r="C490" t="inlineStr">
        <is>
          <t>v5</t>
        </is>
      </c>
      <c r="D490" t="inlineStr">
        <is>
          <t>deepseek/deepseek-v4.1-flash</t>
        </is>
      </c>
      <c r="E490" t="n">
        <v>0</v>
      </c>
      <c r="F490" t="n">
        <v>1</v>
      </c>
      <c r="G490" t="inlineStr">
        <is>
          <t>neg-2</t>
        </is>
      </c>
      <c r="H490" t="inlineStr">
        <is>
          <t>negation</t>
        </is>
      </c>
      <c r="L490" t="inlineStr">
        <is>
          <t>How many services are not a runtime dependency of any other service?</t>
        </is>
      </c>
      <c r="M490" t="n">
        <v>16</v>
      </c>
      <c r="N490" t="inlineStr">
        <is>
          <t>&lt;｜DSML｜ calls&gt;
&lt;｜DSML｜ invoke name="python"&gt;
&lt;｜DSML｜ parameter name="code" string="true"&gt;allids=set(f['doc_id'] for f in svcs)
alias_map={}
for f in svcs:
    alias_map[f.get('subject').lower()] = f['doc_id']
    for a in (f.get('aliases') or []):
        alias_map[a.lower()] = f['doc_id']
dep_targe</t>
        </is>
      </c>
      <c r="O490" t="b">
        <v>0</v>
      </c>
      <c r="P490" t="inlineStr">
        <is>
          <t>rule</t>
        </is>
      </c>
      <c r="Q490" t="n">
        <v>32100</v>
      </c>
      <c r="R490" t="n">
        <v>4510</v>
      </c>
      <c r="S490" t="n">
        <v>2241</v>
      </c>
      <c r="T490" t="n">
        <v>958</v>
      </c>
      <c r="U490" t="n">
        <v>23680</v>
      </c>
      <c r="V490" t="n">
        <v>10</v>
      </c>
      <c r="W490" t="n">
        <v>9</v>
      </c>
      <c r="X490" t="n">
        <v>27.94562172889709</v>
      </c>
      <c r="Y490" t="n">
        <v>0.005845725</v>
      </c>
      <c r="Z490" t="n">
        <v>0</v>
      </c>
    </row>
    <row r="491">
      <c r="A491" t="inlineStr">
        <is>
          <t>hardx3</t>
        </is>
      </c>
      <c r="B491" t="inlineStr">
        <is>
          <t>vectorcontext_v5</t>
        </is>
      </c>
      <c r="C491" t="inlineStr">
        <is>
          <t>v5</t>
        </is>
      </c>
      <c r="D491" t="inlineStr">
        <is>
          <t>deepseek/deepseek-v4.1-flash</t>
        </is>
      </c>
      <c r="E491" t="n">
        <v>0</v>
      </c>
      <c r="F491" t="n">
        <v>1</v>
      </c>
      <c r="G491" t="inlineStr">
        <is>
          <t>neg-3</t>
        </is>
      </c>
      <c r="H491" t="inlineStr">
        <is>
          <t>negation</t>
        </is>
      </c>
      <c r="L491" t="inlineStr">
        <is>
          <t>Which services use DynamoDB as their primary datastore but have never appeared as the primary affected service in an incident report?</t>
        </is>
      </c>
      <c r="M491" t="inlineStr">
        <is>
          <t>["autocomplete-svc", "pricing-engine", "tax-svc"]</t>
        </is>
      </c>
      <c r="N491" t="inlineStr">
        <is>
          <t>tax-svc, pricing-engine, autocomplete-svc</t>
        </is>
      </c>
      <c r="O491" t="b">
        <v>1</v>
      </c>
      <c r="P491" t="inlineStr">
        <is>
          <t>rule</t>
        </is>
      </c>
      <c r="Q491" t="n">
        <v>11972</v>
      </c>
      <c r="R491" t="n">
        <v>2822</v>
      </c>
      <c r="S491" t="n">
        <v>747</v>
      </c>
      <c r="T491" t="n">
        <v>206</v>
      </c>
      <c r="U491" t="n">
        <v>9600</v>
      </c>
      <c r="V491" t="n">
        <v>5</v>
      </c>
      <c r="W491" t="n">
        <v>4</v>
      </c>
      <c r="X491" t="n">
        <v>31.76279425621033</v>
      </c>
      <c r="Y491" t="n">
        <v>0.001597038</v>
      </c>
      <c r="Z491" t="n">
        <v>0</v>
      </c>
    </row>
    <row r="492">
      <c r="A492" t="inlineStr">
        <is>
          <t>hardx3</t>
        </is>
      </c>
      <c r="B492" t="inlineStr">
        <is>
          <t>vectorcontext_v5</t>
        </is>
      </c>
      <c r="C492" t="inlineStr">
        <is>
          <t>v5</t>
        </is>
      </c>
      <c r="D492" t="inlineStr">
        <is>
          <t>deepseek/deepseek-v4.1-flash</t>
        </is>
      </c>
      <c r="E492" t="n">
        <v>0</v>
      </c>
      <c r="F492" t="n">
        <v>1</v>
      </c>
      <c r="G492" t="inlineStr">
        <is>
          <t>neg-4</t>
        </is>
      </c>
      <c r="H492" t="inlineStr">
        <is>
          <t>negation</t>
        </is>
      </c>
      <c r="L492" t="inlineStr">
        <is>
          <t>How many services have an approved architecture decision to migrate datastore but no incident report as the primary affected service?</t>
        </is>
      </c>
      <c r="M492" t="n">
        <v>13</v>
      </c>
      <c r="N492" t="inlineStr">
        <is>
          <t>13</t>
        </is>
      </c>
      <c r="O492" t="b">
        <v>1</v>
      </c>
      <c r="P492" t="inlineStr">
        <is>
          <t>rule</t>
        </is>
      </c>
      <c r="Q492" t="n">
        <v>33780</v>
      </c>
      <c r="R492" t="n">
        <v>7144</v>
      </c>
      <c r="S492" t="n">
        <v>1718</v>
      </c>
      <c r="T492" t="n">
        <v>545</v>
      </c>
      <c r="U492" t="n">
        <v>27648</v>
      </c>
      <c r="V492" t="n">
        <v>6</v>
      </c>
      <c r="W492" t="n">
        <v>7</v>
      </c>
      <c r="X492" t="n">
        <v>20.9433057308197</v>
      </c>
      <c r="Y492" t="n">
        <v>0.004103952</v>
      </c>
      <c r="Z492" t="n">
        <v>1e-07</v>
      </c>
    </row>
    <row r="493">
      <c r="A493" t="inlineStr">
        <is>
          <t>hardx3</t>
        </is>
      </c>
      <c r="B493" t="inlineStr">
        <is>
          <t>vectorcontext_v5</t>
        </is>
      </c>
      <c r="C493" t="inlineStr">
        <is>
          <t>v5</t>
        </is>
      </c>
      <c r="D493" t="inlineStr">
        <is>
          <t>deepseek/deepseek-v4.1-flash</t>
        </is>
      </c>
      <c r="E493" t="n">
        <v>0</v>
      </c>
      <c r="F493" t="n">
        <v>1</v>
      </c>
      <c r="G493" t="inlineStr">
        <is>
          <t>neg-5</t>
        </is>
      </c>
      <c r="H493" t="inlineStr">
        <is>
          <t>negation</t>
        </is>
      </c>
      <c r="L493" t="inlineStr">
        <is>
          <t>Which services deployed in us-east-1 have no designated on-call engineer according to their service overview?</t>
        </is>
      </c>
      <c r="M493" t="inlineStr">
        <is>
          <t>["batch-service", "campaign-core", "report-core", "statement-engine"]</t>
        </is>
      </c>
      <c r="N493" t="inlineStr">
        <is>
          <t>report-core, statement-engine, batch-service, campaign-core</t>
        </is>
      </c>
      <c r="O493" t="b">
        <v>1</v>
      </c>
      <c r="P493" t="inlineStr">
        <is>
          <t>rule</t>
        </is>
      </c>
      <c r="Q493" t="n">
        <v>38243</v>
      </c>
      <c r="R493" t="n">
        <v>8334</v>
      </c>
      <c r="S493" t="n">
        <v>2462</v>
      </c>
      <c r="T493" t="n">
        <v>1307</v>
      </c>
      <c r="U493" t="n">
        <v>29440</v>
      </c>
      <c r="V493" t="n">
        <v>7</v>
      </c>
      <c r="W493" t="n">
        <v>11</v>
      </c>
      <c r="X493" t="n">
        <v>25.43199825286865</v>
      </c>
      <c r="Y493" t="n">
        <v>0.0064785</v>
      </c>
      <c r="Z493" t="n">
        <v>4.8e-07</v>
      </c>
    </row>
    <row r="494">
      <c r="A494" t="inlineStr">
        <is>
          <t>hardx3</t>
        </is>
      </c>
      <c r="B494" t="inlineStr">
        <is>
          <t>vectorcontext_v5</t>
        </is>
      </c>
      <c r="C494" t="inlineStr">
        <is>
          <t>v5</t>
        </is>
      </c>
      <c r="D494" t="inlineStr">
        <is>
          <t>deepseek/deepseek-v4.1-flash</t>
        </is>
      </c>
      <c r="E494" t="n">
        <v>0</v>
      </c>
      <c r="F494" t="n">
        <v>1</v>
      </c>
      <c r="G494" t="inlineStr">
        <is>
          <t>num-0</t>
        </is>
      </c>
      <c r="H494" t="inlineStr">
        <is>
          <t>numeric</t>
        </is>
      </c>
      <c r="L494" t="inlineStr">
        <is>
          <t>What is the average duration in minutes of SEV2 incidents, rounded to the nearest whole minute?</t>
        </is>
      </c>
      <c r="M494" t="n">
        <v>120</v>
      </c>
      <c r="N494" t="inlineStr">
        <is>
          <t>120</t>
        </is>
      </c>
      <c r="O494" t="b">
        <v>1</v>
      </c>
      <c r="P494" t="inlineStr">
        <is>
          <t>rule</t>
        </is>
      </c>
      <c r="Q494" t="n">
        <v>6629</v>
      </c>
      <c r="R494" t="n">
        <v>2556</v>
      </c>
      <c r="S494" t="n">
        <v>314</v>
      </c>
      <c r="T494" t="n">
        <v>44</v>
      </c>
      <c r="U494" t="n">
        <v>5376</v>
      </c>
      <c r="V494" t="n">
        <v>3</v>
      </c>
      <c r="W494" t="n">
        <v>2</v>
      </c>
      <c r="X494" t="n">
        <v>3.546279668807983</v>
      </c>
      <c r="Y494" t="n">
        <v>0.00082182</v>
      </c>
      <c r="Z494" t="n">
        <v>0</v>
      </c>
    </row>
    <row r="495">
      <c r="A495" t="inlineStr">
        <is>
          <t>hardx3</t>
        </is>
      </c>
      <c r="B495" t="inlineStr">
        <is>
          <t>vectorcontext_v5</t>
        </is>
      </c>
      <c r="C495" t="inlineStr">
        <is>
          <t>v5</t>
        </is>
      </c>
      <c r="D495" t="inlineStr">
        <is>
          <t>deepseek/deepseek-v4.1-flash</t>
        </is>
      </c>
      <c r="E495" t="n">
        <v>0</v>
      </c>
      <c r="F495" t="n">
        <v>1</v>
      </c>
      <c r="G495" t="inlineStr">
        <is>
          <t>num-1</t>
        </is>
      </c>
      <c r="H495" t="inlineStr">
        <is>
          <t>numeric</t>
        </is>
      </c>
      <c r="L495" t="inlineStr">
        <is>
          <t>Which region has the largest total number of replicas across the services deployed there (per the service overviews)?</t>
        </is>
      </c>
      <c r="M495" t="inlineStr">
        <is>
          <t>us-east-1</t>
        </is>
      </c>
      <c r="N495" t="inlineStr">
        <is>
          <t>us-east-1</t>
        </is>
      </c>
      <c r="O495" t="b">
        <v>1</v>
      </c>
      <c r="P495" t="inlineStr">
        <is>
          <t>rule</t>
        </is>
      </c>
      <c r="Q495" t="n">
        <v>9530</v>
      </c>
      <c r="R495" t="n">
        <v>2761</v>
      </c>
      <c r="S495" t="n">
        <v>455</v>
      </c>
      <c r="T495" t="n">
        <v>73</v>
      </c>
      <c r="U495" t="n">
        <v>6656</v>
      </c>
      <c r="V495" t="n">
        <v>4</v>
      </c>
      <c r="W495" t="n">
        <v>3</v>
      </c>
      <c r="X495" t="n">
        <v>11.09333682060242</v>
      </c>
      <c r="Y495" t="n">
        <v>0.001571016</v>
      </c>
      <c r="Z495" t="n">
        <v>0</v>
      </c>
    </row>
    <row r="496">
      <c r="A496" t="inlineStr">
        <is>
          <t>hardx3</t>
        </is>
      </c>
      <c r="B496" t="inlineStr">
        <is>
          <t>vectorcontext_v5</t>
        </is>
      </c>
      <c r="C496" t="inlineStr">
        <is>
          <t>v5</t>
        </is>
      </c>
      <c r="D496" t="inlineStr">
        <is>
          <t>deepseek/deepseek-v4.1-flash</t>
        </is>
      </c>
      <c r="E496" t="n">
        <v>0</v>
      </c>
      <c r="F496" t="n">
        <v>1</v>
      </c>
      <c r="G496" t="inlineStr">
        <is>
          <t>num-2</t>
        </is>
      </c>
      <c r="H496" t="inlineStr">
        <is>
          <t>numeric</t>
        </is>
      </c>
      <c r="L496" t="inlineStr">
        <is>
          <t>Per the service overviews, how many more incident reports affected services owned by the Search team than services owned by the Payments team?</t>
        </is>
      </c>
      <c r="M496" t="n">
        <v>15</v>
      </c>
      <c r="N496" t="inlineStr">
        <is>
          <t>15</t>
        </is>
      </c>
      <c r="O496" t="b">
        <v>1</v>
      </c>
      <c r="P496" t="inlineStr">
        <is>
          <t>rule</t>
        </is>
      </c>
      <c r="Q496" t="n">
        <v>30663</v>
      </c>
      <c r="R496" t="n">
        <v>5867</v>
      </c>
      <c r="S496" t="n">
        <v>1772</v>
      </c>
      <c r="T496" t="n">
        <v>695</v>
      </c>
      <c r="U496" t="n">
        <v>25728</v>
      </c>
      <c r="V496" t="n">
        <v>7</v>
      </c>
      <c r="W496" t="n">
        <v>7</v>
      </c>
      <c r="X496" t="n">
        <v>16.83793687820435</v>
      </c>
      <c r="Y496" t="n">
        <v>0.003798132000000001</v>
      </c>
      <c r="Z496" t="n">
        <v>1.2e-07</v>
      </c>
    </row>
    <row r="497">
      <c r="A497" t="inlineStr">
        <is>
          <t>hardx3</t>
        </is>
      </c>
      <c r="B497" t="inlineStr">
        <is>
          <t>vectorcontext_v5</t>
        </is>
      </c>
      <c r="C497" t="inlineStr">
        <is>
          <t>v5</t>
        </is>
      </c>
      <c r="D497" t="inlineStr">
        <is>
          <t>deepseek/deepseek-v4.1-flash</t>
        </is>
      </c>
      <c r="E497" t="n">
        <v>0</v>
      </c>
      <c r="F497" t="n">
        <v>1</v>
      </c>
      <c r="G497" t="inlineStr">
        <is>
          <t>num-3</t>
        </is>
      </c>
      <c r="H497" t="inlineStr">
        <is>
          <t>numeric</t>
        </is>
      </c>
      <c r="L497" t="inlineStr">
        <is>
          <t>Which service is listed as a runtime dependency by the largest number of other services?</t>
        </is>
      </c>
      <c r="M497" t="inlineStr">
        <is>
          <t>thumbnail-svc</t>
        </is>
      </c>
      <c r="N497" t="inlineStr">
        <is>
          <t>thumbnail-svc</t>
        </is>
      </c>
      <c r="O497" t="b">
        <v>1</v>
      </c>
      <c r="P497" t="inlineStr">
        <is>
          <t>rule</t>
        </is>
      </c>
      <c r="Q497" t="n">
        <v>10856</v>
      </c>
      <c r="R497" t="n">
        <v>3450</v>
      </c>
      <c r="S497" t="n">
        <v>593</v>
      </c>
      <c r="T497" t="n">
        <v>160</v>
      </c>
      <c r="U497" t="n">
        <v>7296</v>
      </c>
      <c r="V497" t="n">
        <v>4</v>
      </c>
      <c r="W497" t="n">
        <v>4</v>
      </c>
      <c r="X497" t="n">
        <v>9.411110162734985</v>
      </c>
      <c r="Y497" t="n">
        <v>0.00163734</v>
      </c>
      <c r="Z497" t="n">
        <v>8e-08</v>
      </c>
    </row>
    <row r="498">
      <c r="A498" t="inlineStr">
        <is>
          <t>hardx3</t>
        </is>
      </c>
      <c r="B498" t="inlineStr">
        <is>
          <t>vectorcontext_v5</t>
        </is>
      </c>
      <c r="C498" t="inlineStr">
        <is>
          <t>v5</t>
        </is>
      </c>
      <c r="D498" t="inlineStr">
        <is>
          <t>deepseek/deepseek-v4.1-flash</t>
        </is>
      </c>
      <c r="E498" t="n">
        <v>0</v>
      </c>
      <c r="F498" t="n">
        <v>1</v>
      </c>
      <c r="G498" t="inlineStr">
        <is>
          <t>num-4</t>
        </is>
      </c>
      <c r="H498" t="inlineStr">
        <is>
          <t>numeric</t>
        </is>
      </c>
      <c r="L498" t="inlineStr">
        <is>
          <t>What is the duration in minutes of the longest single incident affecting a service whose primary datastore is Redis?</t>
        </is>
      </c>
      <c r="M498" t="n">
        <v>234</v>
      </c>
      <c r="N498" t="inlineStr">
        <is>
          <t>234</t>
        </is>
      </c>
      <c r="O498" t="b">
        <v>1</v>
      </c>
      <c r="P498" t="inlineStr">
        <is>
          <t>rule</t>
        </is>
      </c>
      <c r="Q498" t="n">
        <v>14008</v>
      </c>
      <c r="R498" t="n">
        <v>3669</v>
      </c>
      <c r="S498" t="n">
        <v>1163</v>
      </c>
      <c r="T498" t="n">
        <v>505</v>
      </c>
      <c r="U498" t="n">
        <v>11520</v>
      </c>
      <c r="V498" t="n">
        <v>5</v>
      </c>
      <c r="W498" t="n">
        <v>4</v>
      </c>
      <c r="X498" t="n">
        <v>10.62801265716553</v>
      </c>
      <c r="Y498" t="n">
        <v>0.002247984</v>
      </c>
      <c r="Z498" t="n">
        <v>0</v>
      </c>
    </row>
    <row r="499">
      <c r="A499" t="inlineStr">
        <is>
          <t>hardx3</t>
        </is>
      </c>
      <c r="B499" t="inlineStr">
        <is>
          <t>vectorcontext_v5</t>
        </is>
      </c>
      <c r="C499" t="inlineStr">
        <is>
          <t>v5</t>
        </is>
      </c>
      <c r="D499" t="inlineStr">
        <is>
          <t>deepseek/deepseek-v4.1-flash</t>
        </is>
      </c>
      <c r="E499" t="n">
        <v>0</v>
      </c>
      <c r="F499" t="n">
        <v>1</v>
      </c>
      <c r="G499" t="inlineStr">
        <is>
          <t>num-5</t>
        </is>
      </c>
      <c r="H499" t="inlineStr">
        <is>
          <t>numeric</t>
        </is>
      </c>
      <c r="L499" t="inlineStr">
        <is>
          <t>What is the combined replica count of all services owned by the Platform team (per the service overviews)?</t>
        </is>
      </c>
      <c r="M499" t="n">
        <v>168</v>
      </c>
      <c r="N499" t="inlineStr">
        <is>
          <t>168</t>
        </is>
      </c>
      <c r="O499" t="b">
        <v>1</v>
      </c>
      <c r="P499" t="inlineStr">
        <is>
          <t>rule</t>
        </is>
      </c>
      <c r="Q499" t="n">
        <v>13978</v>
      </c>
      <c r="R499" t="n">
        <v>4289</v>
      </c>
      <c r="S499" t="n">
        <v>570</v>
      </c>
      <c r="T499" t="n">
        <v>161</v>
      </c>
      <c r="U499" t="n">
        <v>11008</v>
      </c>
      <c r="V499" t="n">
        <v>4</v>
      </c>
      <c r="W499" t="n">
        <v>4</v>
      </c>
      <c r="X499" t="n">
        <v>12.01729536056519</v>
      </c>
      <c r="Y499" t="n">
        <v>0.0009526199999999999</v>
      </c>
      <c r="Z499" t="n">
        <v>1e-07</v>
      </c>
    </row>
    <row r="500">
      <c r="A500" t="inlineStr">
        <is>
          <t>hardx3</t>
        </is>
      </c>
      <c r="B500" t="inlineStr">
        <is>
          <t>vectorcontext_v5</t>
        </is>
      </c>
      <c r="C500" t="inlineStr">
        <is>
          <t>v5</t>
        </is>
      </c>
      <c r="D500" t="inlineStr">
        <is>
          <t>deepseek/deepseek-v4.1-flash</t>
        </is>
      </c>
      <c r="E500" t="n">
        <v>0</v>
      </c>
      <c r="F500" t="n">
        <v>1</v>
      </c>
      <c r="G500" t="inlineStr">
        <is>
          <t>prose-0</t>
        </is>
      </c>
      <c r="H500" t="inlineStr">
        <is>
          <t>prose</t>
        </is>
      </c>
      <c r="L500" t="inlineStr">
        <is>
          <t>In INC-2493, at what time (HH:MM) does the timeline record 'mitigation started'?</t>
        </is>
      </c>
      <c r="M500" t="inlineStr">
        <is>
          <t>22:35</t>
        </is>
      </c>
      <c r="N500" t="inlineStr">
        <is>
          <t>22:35</t>
        </is>
      </c>
      <c r="O500" t="b">
        <v>1</v>
      </c>
      <c r="P500" t="inlineStr">
        <is>
          <t>rule</t>
        </is>
      </c>
      <c r="Q500" t="n">
        <v>4215</v>
      </c>
      <c r="R500" t="n">
        <v>2534</v>
      </c>
      <c r="S500" t="n">
        <v>119</v>
      </c>
      <c r="T500" t="n">
        <v>19</v>
      </c>
      <c r="U500" t="n">
        <v>3072</v>
      </c>
      <c r="V500" t="n">
        <v>2</v>
      </c>
      <c r="W500" t="n">
        <v>2</v>
      </c>
      <c r="X500" t="n">
        <v>2.361692190170288</v>
      </c>
      <c r="Y500" t="n">
        <v>0.00057786</v>
      </c>
      <c r="Z500" t="n">
        <v>1.4e-07</v>
      </c>
    </row>
    <row r="501">
      <c r="A501" t="inlineStr">
        <is>
          <t>hardx3</t>
        </is>
      </c>
      <c r="B501" t="inlineStr">
        <is>
          <t>vectorcontext_v5</t>
        </is>
      </c>
      <c r="C501" t="inlineStr">
        <is>
          <t>v5</t>
        </is>
      </c>
      <c r="D501" t="inlineStr">
        <is>
          <t>deepseek/deepseek-v4.1-flash</t>
        </is>
      </c>
      <c r="E501" t="n">
        <v>0</v>
      </c>
      <c r="F501" t="n">
        <v>1</v>
      </c>
      <c r="G501" t="inlineStr">
        <is>
          <t>prose-1</t>
        </is>
      </c>
      <c r="H501" t="inlineStr">
        <is>
          <t>prose</t>
        </is>
      </c>
      <c r="L501" t="inlineStr">
        <is>
          <t>In INC-2968, at what time (HH:MM) does the timeline record 'on-call acknowledged'?</t>
        </is>
      </c>
      <c r="M501" t="inlineStr">
        <is>
          <t>08:59</t>
        </is>
      </c>
      <c r="N501" t="inlineStr">
        <is>
          <t>08:59</t>
        </is>
      </c>
      <c r="O501" t="b">
        <v>1</v>
      </c>
      <c r="P501" t="inlineStr">
        <is>
          <t>rule</t>
        </is>
      </c>
      <c r="Q501" t="n">
        <v>3979</v>
      </c>
      <c r="R501" t="n">
        <v>2297</v>
      </c>
      <c r="S501" t="n">
        <v>134</v>
      </c>
      <c r="T501" t="n">
        <v>6</v>
      </c>
      <c r="U501" t="n">
        <v>1536</v>
      </c>
      <c r="V501" t="n">
        <v>2</v>
      </c>
      <c r="W501" t="n">
        <v>2</v>
      </c>
      <c r="X501" t="n">
        <v>16.70307683944702</v>
      </c>
      <c r="Y501" t="n">
        <v>0.00046989</v>
      </c>
      <c r="Z501" t="n">
        <v>1.6e-07</v>
      </c>
    </row>
    <row r="502">
      <c r="A502" t="inlineStr">
        <is>
          <t>hardx3</t>
        </is>
      </c>
      <c r="B502" t="inlineStr">
        <is>
          <t>vectorcontext_v5</t>
        </is>
      </c>
      <c r="C502" t="inlineStr">
        <is>
          <t>v5</t>
        </is>
      </c>
      <c r="D502" t="inlineStr">
        <is>
          <t>deepseek/deepseek-v4.1-flash</t>
        </is>
      </c>
      <c r="E502" t="n">
        <v>0</v>
      </c>
      <c r="F502" t="n">
        <v>1</v>
      </c>
      <c r="G502" t="inlineStr">
        <is>
          <t>prose-2</t>
        </is>
      </c>
      <c r="H502" t="inlineStr">
        <is>
          <t>prose</t>
        </is>
      </c>
      <c r="L502" t="inlineStr">
        <is>
          <t>In INC-2437, how many minutes passed between the alert firing and the fix being deployed?</t>
        </is>
      </c>
      <c r="M502" t="n">
        <v>69</v>
      </c>
      <c r="N502" t="inlineStr">
        <is>
          <t>69</t>
        </is>
      </c>
      <c r="O502" t="b">
        <v>1</v>
      </c>
      <c r="P502" t="inlineStr">
        <is>
          <t>rule</t>
        </is>
      </c>
      <c r="Q502" t="n">
        <v>4770</v>
      </c>
      <c r="R502" t="n">
        <v>3093</v>
      </c>
      <c r="S502" t="n">
        <v>213</v>
      </c>
      <c r="T502" t="n">
        <v>79</v>
      </c>
      <c r="U502" t="n">
        <v>1536</v>
      </c>
      <c r="V502" t="n">
        <v>2</v>
      </c>
      <c r="W502" t="n">
        <v>2</v>
      </c>
      <c r="X502" t="n">
        <v>2.902847051620483</v>
      </c>
      <c r="Y502" t="n">
        <v>0.00127188</v>
      </c>
      <c r="Z502" t="n">
        <v>1.8e-07</v>
      </c>
    </row>
    <row r="503">
      <c r="A503" t="inlineStr">
        <is>
          <t>hardx3</t>
        </is>
      </c>
      <c r="B503" t="inlineStr">
        <is>
          <t>vectorcontext_v5</t>
        </is>
      </c>
      <c r="C503" t="inlineStr">
        <is>
          <t>v5</t>
        </is>
      </c>
      <c r="D503" t="inlineStr">
        <is>
          <t>deepseek/deepseek-v4.1-flash</t>
        </is>
      </c>
      <c r="E503" t="n">
        <v>0</v>
      </c>
      <c r="F503" t="n">
        <v>1</v>
      </c>
      <c r="G503" t="inlineStr">
        <is>
          <t>prose-3</t>
        </is>
      </c>
      <c r="H503" t="inlineStr">
        <is>
          <t>prose</t>
        </is>
      </c>
      <c r="L503" t="inlineStr">
        <is>
          <t>On which weekday does the Data team hold its weekly planning?</t>
        </is>
      </c>
      <c r="M503" t="inlineStr">
        <is>
          <t>Tuesday</t>
        </is>
      </c>
      <c r="N503" t="inlineStr">
        <is>
          <t>Tuesday</t>
        </is>
      </c>
      <c r="O503" t="b">
        <v>1</v>
      </c>
      <c r="P503" t="inlineStr">
        <is>
          <t>rule</t>
        </is>
      </c>
      <c r="Q503" t="n">
        <v>4751</v>
      </c>
      <c r="R503" t="n">
        <v>3082</v>
      </c>
      <c r="S503" t="n">
        <v>133</v>
      </c>
      <c r="T503" t="n">
        <v>22</v>
      </c>
      <c r="U503" t="n">
        <v>3072</v>
      </c>
      <c r="V503" t="n">
        <v>2</v>
      </c>
      <c r="W503" t="n">
        <v>2</v>
      </c>
      <c r="X503" t="n">
        <v>3.048987865447998</v>
      </c>
      <c r="Y503" t="n">
        <v>0.00075546</v>
      </c>
      <c r="Z503" t="n">
        <v>2.4e-07</v>
      </c>
    </row>
    <row r="504">
      <c r="A504" t="inlineStr">
        <is>
          <t>hardx3</t>
        </is>
      </c>
      <c r="B504" t="inlineStr">
        <is>
          <t>vectorcontext_v5</t>
        </is>
      </c>
      <c r="C504" t="inlineStr">
        <is>
          <t>v5</t>
        </is>
      </c>
      <c r="D504" t="inlineStr">
        <is>
          <t>deepseek/deepseek-v4.1-flash</t>
        </is>
      </c>
      <c r="E504" t="n">
        <v>0</v>
      </c>
      <c r="F504" t="n">
        <v>1</v>
      </c>
      <c r="G504" t="inlineStr">
        <is>
          <t>prose-4</t>
        </is>
      </c>
      <c r="H504" t="inlineStr">
        <is>
          <t>prose</t>
        </is>
      </c>
      <c r="L504" t="inlineStr">
        <is>
          <t>What impact did INC-2374 report: elevated error rates, latency spike, partial outage, or complete outage?</t>
        </is>
      </c>
      <c r="M504" t="inlineStr">
        <is>
          <t>latency spike</t>
        </is>
      </c>
      <c r="N504" t="inlineStr">
        <is>
          <t>Latency spike</t>
        </is>
      </c>
      <c r="O504" t="b">
        <v>1</v>
      </c>
      <c r="P504" t="inlineStr">
        <is>
          <t>rule</t>
        </is>
      </c>
      <c r="Q504" t="n">
        <v>3975</v>
      </c>
      <c r="R504" t="n">
        <v>2295</v>
      </c>
      <c r="S504" t="n">
        <v>109</v>
      </c>
      <c r="T504" t="n">
        <v>16</v>
      </c>
      <c r="U504" t="n">
        <v>1536</v>
      </c>
      <c r="V504" t="n">
        <v>2</v>
      </c>
      <c r="W504" t="n">
        <v>1</v>
      </c>
      <c r="X504" t="n">
        <v>7.381412982940674</v>
      </c>
      <c r="Y504" t="n">
        <v>0.00062478</v>
      </c>
      <c r="Z504" t="n">
        <v>1.4e-07</v>
      </c>
    </row>
    <row r="505">
      <c r="A505" t="inlineStr">
        <is>
          <t>hardx3</t>
        </is>
      </c>
      <c r="B505" t="inlineStr">
        <is>
          <t>vectorcontext_v5</t>
        </is>
      </c>
      <c r="C505" t="inlineStr">
        <is>
          <t>v5</t>
        </is>
      </c>
      <c r="D505" t="inlineStr">
        <is>
          <t>deepseek/deepseek-v4.1-flash</t>
        </is>
      </c>
      <c r="E505" t="n">
        <v>0</v>
      </c>
      <c r="F505" t="n">
        <v>1</v>
      </c>
      <c r="G505" t="inlineStr">
        <is>
          <t>prose-5</t>
        </is>
      </c>
      <c r="H505" t="inlineStr">
        <is>
          <t>prose</t>
        </is>
      </c>
      <c r="L505" t="inlineStr">
        <is>
          <t>How many timeline entries does the report for INC-2057 contain?</t>
        </is>
      </c>
      <c r="M505" t="n">
        <v>7</v>
      </c>
      <c r="N505" t="inlineStr">
        <is>
          <t>7</t>
        </is>
      </c>
      <c r="O505" t="b">
        <v>1</v>
      </c>
      <c r="P505" t="inlineStr">
        <is>
          <t>rule</t>
        </is>
      </c>
      <c r="Q505" t="n">
        <v>9064</v>
      </c>
      <c r="R505" t="n">
        <v>3808</v>
      </c>
      <c r="S505" t="n">
        <v>269</v>
      </c>
      <c r="T505" t="n">
        <v>37</v>
      </c>
      <c r="U505" t="n">
        <v>4608</v>
      </c>
      <c r="V505" t="n">
        <v>3</v>
      </c>
      <c r="W505" t="n">
        <v>3</v>
      </c>
      <c r="X505" t="n">
        <v>7.34074592590332</v>
      </c>
      <c r="Y505" t="n">
        <v>0.00131316</v>
      </c>
      <c r="Z505" t="n">
        <v>2.4e-07</v>
      </c>
    </row>
    <row r="506">
      <c r="A506" t="inlineStr">
        <is>
          <t>hardx3</t>
        </is>
      </c>
      <c r="B506" t="inlineStr">
        <is>
          <t>vectorcontext_v5</t>
        </is>
      </c>
      <c r="C506" t="inlineStr">
        <is>
          <t>v5</t>
        </is>
      </c>
      <c r="D506" t="inlineStr">
        <is>
          <t>deepseek/deepseek-v4.1-flash</t>
        </is>
      </c>
      <c r="E506" t="n">
        <v>0</v>
      </c>
      <c r="F506" t="n">
        <v>1</v>
      </c>
      <c r="G506" t="inlineStr">
        <is>
          <t>temporal-0</t>
        </is>
      </c>
      <c r="H506" t="inlineStr">
        <is>
          <t>temporal</t>
        </is>
      </c>
      <c r="L506" t="inlineStr">
        <is>
          <t>As of today, which team owns export-core? Take any change records into account.</t>
        </is>
      </c>
      <c r="M506" t="inlineStr">
        <is>
          <t>Commerce</t>
        </is>
      </c>
      <c r="N506" t="inlineStr">
        <is>
          <t>Commerce</t>
        </is>
      </c>
      <c r="O506" t="b">
        <v>1</v>
      </c>
      <c r="P506" t="inlineStr">
        <is>
          <t>rule</t>
        </is>
      </c>
      <c r="Q506" t="n">
        <v>12225</v>
      </c>
      <c r="R506" t="n">
        <v>3704</v>
      </c>
      <c r="S506" t="n">
        <v>491</v>
      </c>
      <c r="T506" t="n">
        <v>108</v>
      </c>
      <c r="U506" t="n">
        <v>6656</v>
      </c>
      <c r="V506" t="n">
        <v>4</v>
      </c>
      <c r="W506" t="n">
        <v>4</v>
      </c>
      <c r="X506" t="n">
        <v>7.293702125549316</v>
      </c>
      <c r="Y506" t="n">
        <v>0.00215988</v>
      </c>
      <c r="Z506" t="n">
        <v>1.8e-07</v>
      </c>
    </row>
    <row r="507">
      <c r="A507" t="inlineStr">
        <is>
          <t>hardx3</t>
        </is>
      </c>
      <c r="B507" t="inlineStr">
        <is>
          <t>vectorcontext_v5</t>
        </is>
      </c>
      <c r="C507" t="inlineStr">
        <is>
          <t>v5</t>
        </is>
      </c>
      <c r="D507" t="inlineStr">
        <is>
          <t>deepseek/deepseek-v4.1-flash</t>
        </is>
      </c>
      <c r="E507" t="n">
        <v>0</v>
      </c>
      <c r="F507" t="n">
        <v>1</v>
      </c>
      <c r="G507" t="inlineStr">
        <is>
          <t>temporal-1</t>
        </is>
      </c>
      <c r="H507" t="inlineStr">
        <is>
          <t>temporal</t>
        </is>
      </c>
      <c r="L507" t="inlineStr">
        <is>
          <t>As of today, which team owns the Health API? Take any change records into account.</t>
        </is>
      </c>
      <c r="M507" t="inlineStr">
        <is>
          <t>Data</t>
        </is>
      </c>
      <c r="N507" t="inlineStr">
        <is>
          <t>Data</t>
        </is>
      </c>
      <c r="O507" t="b">
        <v>1</v>
      </c>
      <c r="P507" t="inlineStr">
        <is>
          <t>rule</t>
        </is>
      </c>
      <c r="Q507" t="n">
        <v>12326</v>
      </c>
      <c r="R507" t="n">
        <v>3881</v>
      </c>
      <c r="S507" t="n">
        <v>367</v>
      </c>
      <c r="T507" t="n">
        <v>116</v>
      </c>
      <c r="U507" t="n">
        <v>6144</v>
      </c>
      <c r="V507" t="n">
        <v>4</v>
      </c>
      <c r="W507" t="n">
        <v>4</v>
      </c>
      <c r="X507" t="n">
        <v>39.04770064353943</v>
      </c>
      <c r="Y507" t="n">
        <v>0.00123966</v>
      </c>
      <c r="Z507" t="n">
        <v>1.8e-07</v>
      </c>
    </row>
    <row r="508">
      <c r="A508" t="inlineStr">
        <is>
          <t>hardx3</t>
        </is>
      </c>
      <c r="B508" t="inlineStr">
        <is>
          <t>vectorcontext_v5</t>
        </is>
      </c>
      <c r="C508" t="inlineStr">
        <is>
          <t>v5</t>
        </is>
      </c>
      <c r="D508" t="inlineStr">
        <is>
          <t>deepseek/deepseek-v4.1-flash</t>
        </is>
      </c>
      <c r="E508" t="n">
        <v>0</v>
      </c>
      <c r="F508" t="n">
        <v>1</v>
      </c>
      <c r="G508" t="inlineStr">
        <is>
          <t>temporal-2</t>
        </is>
      </c>
      <c r="H508" t="inlineStr">
        <is>
          <t>temporal</t>
        </is>
      </c>
      <c r="L508" t="inlineStr">
        <is>
          <t>As of today, which team owns device-gateway? Take any change records into account.</t>
        </is>
      </c>
      <c r="M508" t="inlineStr">
        <is>
          <t>Commerce</t>
        </is>
      </c>
      <c r="N508" t="inlineStr">
        <is>
          <t>Commerce</t>
        </is>
      </c>
      <c r="O508" t="b">
        <v>1</v>
      </c>
      <c r="P508" t="inlineStr">
        <is>
          <t>rule</t>
        </is>
      </c>
      <c r="Q508" t="n">
        <v>34769</v>
      </c>
      <c r="R508" t="n">
        <v>5735</v>
      </c>
      <c r="S508" t="n">
        <v>1473</v>
      </c>
      <c r="T508" t="n">
        <v>633</v>
      </c>
      <c r="U508" t="n">
        <v>26624</v>
      </c>
      <c r="V508" t="n">
        <v>8</v>
      </c>
      <c r="W508" t="n">
        <v>9</v>
      </c>
      <c r="X508" t="n">
        <v>29.87630486488342</v>
      </c>
      <c r="Y508" t="n">
        <v>0.00470202</v>
      </c>
      <c r="Z508" t="n">
        <v>3.2e-07</v>
      </c>
    </row>
    <row r="509">
      <c r="A509" t="inlineStr">
        <is>
          <t>hardx3</t>
        </is>
      </c>
      <c r="B509" t="inlineStr">
        <is>
          <t>vectorcontext_v5</t>
        </is>
      </c>
      <c r="C509" t="inlineStr">
        <is>
          <t>v5</t>
        </is>
      </c>
      <c r="D509" t="inlineStr">
        <is>
          <t>deepseek/deepseek-v4.1-flash</t>
        </is>
      </c>
      <c r="E509" t="n">
        <v>0</v>
      </c>
      <c r="F509" t="n">
        <v>1</v>
      </c>
      <c r="G509" t="inlineStr">
        <is>
          <t>temporal-3</t>
        </is>
      </c>
      <c r="H509" t="inlineStr">
        <is>
          <t>temporal</t>
        </is>
      </c>
      <c r="L509" t="inlineStr">
        <is>
          <t>Who is currently on call for vector-svc?</t>
        </is>
      </c>
      <c r="M509" t="inlineStr">
        <is>
          <t>Elena Okafor</t>
        </is>
      </c>
      <c r="N509" t="inlineStr">
        <is>
          <t>Elena Okafor</t>
        </is>
      </c>
      <c r="O509" t="b">
        <v>1</v>
      </c>
      <c r="P509" t="inlineStr">
        <is>
          <t>rule</t>
        </is>
      </c>
      <c r="Q509" t="n">
        <v>13525</v>
      </c>
      <c r="R509" t="n">
        <v>5269</v>
      </c>
      <c r="S509" t="n">
        <v>657</v>
      </c>
      <c r="T509" t="n">
        <v>160</v>
      </c>
      <c r="U509" t="n">
        <v>7936</v>
      </c>
      <c r="V509" t="n">
        <v>4</v>
      </c>
      <c r="W509" t="n">
        <v>5</v>
      </c>
      <c r="X509" t="n">
        <v>24.71104383468628</v>
      </c>
      <c r="Y509" t="n">
        <v>0.00238533</v>
      </c>
      <c r="Z509" t="n">
        <v>1.4e-07</v>
      </c>
    </row>
    <row r="510">
      <c r="A510" t="inlineStr">
        <is>
          <t>hardx3</t>
        </is>
      </c>
      <c r="B510" t="inlineStr">
        <is>
          <t>vectorcontext_v5</t>
        </is>
      </c>
      <c r="C510" t="inlineStr">
        <is>
          <t>v5</t>
        </is>
      </c>
      <c r="D510" t="inlineStr">
        <is>
          <t>deepseek/deepseek-v4.1-flash</t>
        </is>
      </c>
      <c r="E510" t="n">
        <v>0</v>
      </c>
      <c r="F510" t="n">
        <v>1</v>
      </c>
      <c r="G510" t="inlineStr">
        <is>
          <t>temporal-4</t>
        </is>
      </c>
      <c r="H510" t="inlineStr">
        <is>
          <t>temporal</t>
        </is>
      </c>
      <c r="L510" t="inlineStr">
        <is>
          <t>Who carried the pager for the Vector Service before CHG-300 took effect?</t>
        </is>
      </c>
      <c r="M510" t="inlineStr">
        <is>
          <t>Hannah Lindqvist</t>
        </is>
      </c>
      <c r="N510" t="inlineStr">
        <is>
          <t>Hannah Lindqvist</t>
        </is>
      </c>
      <c r="O510" t="b">
        <v>1</v>
      </c>
      <c r="P510" t="inlineStr">
        <is>
          <t>rule</t>
        </is>
      </c>
      <c r="Q510" t="n">
        <v>6437</v>
      </c>
      <c r="R510" t="n">
        <v>4763</v>
      </c>
      <c r="S510" t="n">
        <v>253</v>
      </c>
      <c r="T510" t="n">
        <v>51</v>
      </c>
      <c r="U510" t="n">
        <v>0</v>
      </c>
      <c r="V510" t="n">
        <v>2</v>
      </c>
      <c r="W510" t="n">
        <v>2</v>
      </c>
      <c r="X510" t="n">
        <v>13.43086004257202</v>
      </c>
      <c r="Y510" t="n">
        <v>0.00111735</v>
      </c>
      <c r="Z510" t="n">
        <v>3.2e-07</v>
      </c>
    </row>
    <row r="511">
      <c r="A511" t="inlineStr">
        <is>
          <t>hardx3</t>
        </is>
      </c>
      <c r="B511" t="inlineStr">
        <is>
          <t>vectorcontext_v5</t>
        </is>
      </c>
      <c r="C511" t="inlineStr">
        <is>
          <t>v5</t>
        </is>
      </c>
      <c r="D511" t="inlineStr">
        <is>
          <t>deepseek/deepseek-v4.1-flash</t>
        </is>
      </c>
      <c r="E511" t="n">
        <v>0</v>
      </c>
      <c r="F511" t="n">
        <v>1</v>
      </c>
      <c r="G511" t="inlineStr">
        <is>
          <t>temporal-5</t>
        </is>
      </c>
      <c r="H511" t="inlineStr">
        <is>
          <t>temporal</t>
        </is>
      </c>
      <c r="L511" t="inlineStr">
        <is>
          <t>How many services does the Messaging team own today, after all change records are applied?</t>
        </is>
      </c>
      <c r="M511" t="n">
        <v>9</v>
      </c>
      <c r="N511" t="inlineStr">
        <is>
          <t>9</t>
        </is>
      </c>
      <c r="O511" t="b">
        <v>1</v>
      </c>
      <c r="P511" t="inlineStr">
        <is>
          <t>rule</t>
        </is>
      </c>
      <c r="Q511" t="n">
        <v>19158</v>
      </c>
      <c r="R511" t="n">
        <v>5708</v>
      </c>
      <c r="S511" t="n">
        <v>1655</v>
      </c>
      <c r="T511" t="n">
        <v>723</v>
      </c>
      <c r="U511" t="n">
        <v>13312</v>
      </c>
      <c r="V511" t="n">
        <v>5</v>
      </c>
      <c r="W511" t="n">
        <v>5</v>
      </c>
      <c r="X511" t="n">
        <v>15.02733469009399</v>
      </c>
      <c r="Y511" t="n">
        <v>0.00413916</v>
      </c>
      <c r="Z511" t="n">
        <v>8e-08</v>
      </c>
    </row>
    <row r="512">
      <c r="A512" t="inlineStr">
        <is>
          <t>hardx3</t>
        </is>
      </c>
      <c r="B512" t="inlineStr">
        <is>
          <t>vectorcontext_v5</t>
        </is>
      </c>
      <c r="C512" t="inlineStr">
        <is>
          <t>v5</t>
        </is>
      </c>
      <c r="D512" t="inlineStr">
        <is>
          <t>deepseek/deepseek-v4.1-flash</t>
        </is>
      </c>
      <c r="E512" t="n">
        <v>0</v>
      </c>
      <c r="F512" t="n">
        <v>1</v>
      </c>
      <c r="G512" t="inlineStr">
        <is>
          <t>temporal-6</t>
        </is>
      </c>
      <c r="H512" t="inlineStr">
        <is>
          <t>temporal</t>
        </is>
      </c>
      <c r="L512" t="inlineStr">
        <is>
          <t>Which team owned the service affected by INC-2309 on the date of that incident?</t>
        </is>
      </c>
      <c r="M512" t="inlineStr">
        <is>
          <t>Platform</t>
        </is>
      </c>
      <c r="N512" t="inlineStr">
        <is>
          <t>Platform</t>
        </is>
      </c>
      <c r="O512" t="b">
        <v>1</v>
      </c>
      <c r="P512" t="inlineStr">
        <is>
          <t>rule</t>
        </is>
      </c>
      <c r="Q512" t="n">
        <v>7743</v>
      </c>
      <c r="R512" t="n">
        <v>3568</v>
      </c>
      <c r="S512" t="n">
        <v>392</v>
      </c>
      <c r="T512" t="n">
        <v>122</v>
      </c>
      <c r="U512" t="n">
        <v>5376</v>
      </c>
      <c r="V512" t="n">
        <v>3</v>
      </c>
      <c r="W512" t="n">
        <v>4</v>
      </c>
      <c r="X512" t="n">
        <v>25.96318817138672</v>
      </c>
      <c r="Y512" t="n">
        <v>0.00067089</v>
      </c>
      <c r="Z512" t="n">
        <v>2.2e-07</v>
      </c>
    </row>
    <row r="513">
      <c r="A513" t="inlineStr">
        <is>
          <t>hardx3</t>
        </is>
      </c>
      <c r="B513" t="inlineStr">
        <is>
          <t>vectorcontext_v5</t>
        </is>
      </c>
      <c r="C513" t="inlineStr">
        <is>
          <t>v5</t>
        </is>
      </c>
      <c r="D513" t="inlineStr">
        <is>
          <t>deepseek/deepseek-v4.1-flash</t>
        </is>
      </c>
      <c r="E513" t="n">
        <v>0</v>
      </c>
      <c r="F513" t="n">
        <v>1</v>
      </c>
      <c r="G513" t="inlineStr">
        <is>
          <t>temporal-7</t>
        </is>
      </c>
      <c r="H513" t="inlineStr">
        <is>
          <t>temporal</t>
        </is>
      </c>
      <c r="L513" t="inlineStr">
        <is>
          <t>Which team owned the service affected by INC-2570 on the date of that incident?</t>
        </is>
      </c>
      <c r="M513" t="inlineStr">
        <is>
          <t>Growth</t>
        </is>
      </c>
      <c r="N513" t="inlineStr">
        <is>
          <t>Growth</t>
        </is>
      </c>
      <c r="O513" t="b">
        <v>1</v>
      </c>
      <c r="P513" t="inlineStr">
        <is>
          <t>rule</t>
        </is>
      </c>
      <c r="Q513" t="n">
        <v>8287</v>
      </c>
      <c r="R513" t="n">
        <v>4100</v>
      </c>
      <c r="S513" t="n">
        <v>346</v>
      </c>
      <c r="T513" t="n">
        <v>132</v>
      </c>
      <c r="U513" t="n">
        <v>5120</v>
      </c>
      <c r="V513" t="n">
        <v>3</v>
      </c>
      <c r="W513" t="n">
        <v>4</v>
      </c>
      <c r="X513" t="n">
        <v>4.899770736694336</v>
      </c>
      <c r="Y513" t="n">
        <v>0.0015189</v>
      </c>
      <c r="Z513" t="n">
        <v>3.6e-07</v>
      </c>
    </row>
    <row r="514">
      <c r="A514" t="inlineStr">
        <is>
          <t>hardx3</t>
        </is>
      </c>
      <c r="B514" t="inlineStr">
        <is>
          <t>vectorcontext_v5</t>
        </is>
      </c>
      <c r="C514" t="inlineStr">
        <is>
          <t>v5</t>
        </is>
      </c>
      <c r="D514" t="inlineStr">
        <is>
          <t>deepseek/deepseek-v4.1-flash</t>
        </is>
      </c>
      <c r="E514" t="n">
        <v>0</v>
      </c>
      <c r="F514" t="n">
        <v>1</v>
      </c>
      <c r="G514" t="inlineStr">
        <is>
          <t>temporal-8</t>
        </is>
      </c>
      <c r="H514" t="inlineStr">
        <is>
          <t>temporal</t>
        </is>
      </c>
      <c r="L514" t="inlineStr">
        <is>
          <t>Which region is embed-svc deployed in now?</t>
        </is>
      </c>
      <c r="M514" t="inlineStr">
        <is>
          <t>us-east-1</t>
        </is>
      </c>
      <c r="N514" t="inlineStr">
        <is>
          <t>us-east-1</t>
        </is>
      </c>
      <c r="O514" t="b">
        <v>1</v>
      </c>
      <c r="P514" t="inlineStr">
        <is>
          <t>rule</t>
        </is>
      </c>
      <c r="Q514" t="n">
        <v>8944</v>
      </c>
      <c r="R514" t="n">
        <v>3864</v>
      </c>
      <c r="S514" t="n">
        <v>355</v>
      </c>
      <c r="T514" t="n">
        <v>105</v>
      </c>
      <c r="U514" t="n">
        <v>6400</v>
      </c>
      <c r="V514" t="n">
        <v>3</v>
      </c>
      <c r="W514" t="n">
        <v>3</v>
      </c>
      <c r="X514" t="n">
        <v>4.106220960617065</v>
      </c>
      <c r="Y514" t="n">
        <v>0.0013812</v>
      </c>
      <c r="Z514" t="n">
        <v>2e-07</v>
      </c>
    </row>
    <row r="515">
      <c r="A515" t="inlineStr">
        <is>
          <t>hardx3</t>
        </is>
      </c>
      <c r="B515" t="inlineStr">
        <is>
          <t>vectorcontext_v5</t>
        </is>
      </c>
      <c r="C515" t="inlineStr">
        <is>
          <t>v5</t>
        </is>
      </c>
      <c r="D515" t="inlineStr">
        <is>
          <t>z-ai/glm-5.3-flash</t>
        </is>
      </c>
      <c r="E515" t="n">
        <v>0</v>
      </c>
      <c r="F515" t="n">
        <v>1</v>
      </c>
      <c r="G515" t="inlineStr">
        <is>
          <t>conv-0/t1</t>
        </is>
      </c>
      <c r="H515" t="inlineStr">
        <is>
          <t>multiturn</t>
        </is>
      </c>
      <c r="I515" t="inlineStr">
        <is>
          <t>conv-0</t>
        </is>
      </c>
      <c r="J515" t="n">
        <v>1</v>
      </c>
      <c r="K515" t="n">
        <v>7308</v>
      </c>
      <c r="L515" t="inlineStr">
        <is>
          <t>What datastore does spell-engine use?</t>
        </is>
      </c>
      <c r="M515" t="inlineStr">
        <is>
          <t>Postgres</t>
        </is>
      </c>
      <c r="N515" t="inlineStr">
        <is>
          <t>Postgres</t>
        </is>
      </c>
      <c r="O515" t="b">
        <v>1</v>
      </c>
      <c r="P515" t="inlineStr">
        <is>
          <t>rule</t>
        </is>
      </c>
      <c r="Q515" t="n">
        <v>7308</v>
      </c>
      <c r="R515" t="n">
        <v>3094</v>
      </c>
      <c r="S515" t="n">
        <v>441</v>
      </c>
      <c r="T515" t="n">
        <v>305</v>
      </c>
      <c r="U515" t="n">
        <v>5504</v>
      </c>
      <c r="V515" t="n">
        <v>3</v>
      </c>
      <c r="W515" t="n">
        <v>3</v>
      </c>
      <c r="X515" t="n">
        <v>19.24072217941284</v>
      </c>
      <c r="Y515" t="n">
        <v>0.00065622</v>
      </c>
      <c r="Z515" t="n">
        <v>1.4e-07</v>
      </c>
    </row>
    <row r="516">
      <c r="A516" t="inlineStr">
        <is>
          <t>hardx3</t>
        </is>
      </c>
      <c r="B516" t="inlineStr">
        <is>
          <t>vectorcontext_v5</t>
        </is>
      </c>
      <c r="C516" t="inlineStr">
        <is>
          <t>v5</t>
        </is>
      </c>
      <c r="D516" t="inlineStr">
        <is>
          <t>z-ai/glm-5.3-flash</t>
        </is>
      </c>
      <c r="E516" t="n">
        <v>0</v>
      </c>
      <c r="F516" t="n">
        <v>1</v>
      </c>
      <c r="G516" t="inlineStr">
        <is>
          <t>conv-0/t2</t>
        </is>
      </c>
      <c r="H516" t="inlineStr">
        <is>
          <t>multiturn</t>
        </is>
      </c>
      <c r="I516" t="inlineStr">
        <is>
          <t>conv-0</t>
        </is>
      </c>
      <c r="J516" t="n">
        <v>2</v>
      </c>
      <c r="K516" t="n">
        <v>10479</v>
      </c>
      <c r="L516" t="inlineStr">
        <is>
          <t>Which team owns it?</t>
        </is>
      </c>
      <c r="M516" t="inlineStr">
        <is>
          <t>Search</t>
        </is>
      </c>
      <c r="N516" t="inlineStr">
        <is>
          <t>Search</t>
        </is>
      </c>
      <c r="O516" t="b">
        <v>1</v>
      </c>
      <c r="P516" t="inlineStr">
        <is>
          <t>rule</t>
        </is>
      </c>
      <c r="Q516" t="n">
        <v>3171</v>
      </c>
      <c r="R516" t="n">
        <v>3171</v>
      </c>
      <c r="S516" t="n">
        <v>33</v>
      </c>
      <c r="T516" t="n">
        <v>15</v>
      </c>
      <c r="U516" t="n">
        <v>3072</v>
      </c>
      <c r="V516" t="n">
        <v>1</v>
      </c>
      <c r="W516" t="n">
        <v>0</v>
      </c>
      <c r="X516" t="n">
        <v>4.459205865859985</v>
      </c>
      <c r="Y516" t="n">
        <v>0.00012351</v>
      </c>
      <c r="Z516" t="n">
        <v>0</v>
      </c>
    </row>
    <row r="517">
      <c r="A517" t="inlineStr">
        <is>
          <t>hardx3</t>
        </is>
      </c>
      <c r="B517" t="inlineStr">
        <is>
          <t>vectorcontext_v5</t>
        </is>
      </c>
      <c r="C517" t="inlineStr">
        <is>
          <t>v5</t>
        </is>
      </c>
      <c r="D517" t="inlineStr">
        <is>
          <t>z-ai/glm-5.3-flash</t>
        </is>
      </c>
      <c r="E517" t="n">
        <v>0</v>
      </c>
      <c r="F517" t="n">
        <v>1</v>
      </c>
      <c r="G517" t="inlineStr">
        <is>
          <t>conv-0/t3</t>
        </is>
      </c>
      <c r="H517" t="inlineStr">
        <is>
          <t>multiturn</t>
        </is>
      </c>
      <c r="I517" t="inlineStr">
        <is>
          <t>conv-0</t>
        </is>
      </c>
      <c r="J517" t="n">
        <v>3</v>
      </c>
      <c r="K517" t="n">
        <v>17586</v>
      </c>
      <c r="L517" t="inlineStr">
        <is>
          <t>Who leads that team?</t>
        </is>
      </c>
      <c r="M517" t="inlineStr">
        <is>
          <t>Oliver Bell</t>
        </is>
      </c>
      <c r="N517" t="inlineStr">
        <is>
          <t>Oliver Bell</t>
        </is>
      </c>
      <c r="O517" t="b">
        <v>1</v>
      </c>
      <c r="P517" t="inlineStr">
        <is>
          <t>rule</t>
        </is>
      </c>
      <c r="Q517" t="n">
        <v>7107</v>
      </c>
      <c r="R517" t="n">
        <v>3909</v>
      </c>
      <c r="S517" t="n">
        <v>132</v>
      </c>
      <c r="T517" t="n">
        <v>22</v>
      </c>
      <c r="U517" t="n">
        <v>6272</v>
      </c>
      <c r="V517" t="n">
        <v>2</v>
      </c>
      <c r="W517" t="n">
        <v>2</v>
      </c>
      <c r="X517" t="n">
        <v>6.922288179397583</v>
      </c>
      <c r="Y517" t="n">
        <v>0.00037941</v>
      </c>
      <c r="Z517" t="n">
        <v>5.999999999999999e-08</v>
      </c>
    </row>
    <row r="518">
      <c r="A518" t="inlineStr">
        <is>
          <t>hardx3</t>
        </is>
      </c>
      <c r="B518" t="inlineStr">
        <is>
          <t>vectorcontext_v5</t>
        </is>
      </c>
      <c r="C518" t="inlineStr">
        <is>
          <t>v5</t>
        </is>
      </c>
      <c r="D518" t="inlineStr">
        <is>
          <t>z-ai/glm-5.3-flash</t>
        </is>
      </c>
      <c r="E518" t="n">
        <v>0</v>
      </c>
      <c r="F518" t="n">
        <v>1</v>
      </c>
      <c r="G518" t="inlineStr">
        <is>
          <t>conv-0/t4</t>
        </is>
      </c>
      <c r="H518" t="inlineStr">
        <is>
          <t>multiturn</t>
        </is>
      </c>
      <c r="I518" t="inlineStr">
        <is>
          <t>conv-0</t>
        </is>
      </c>
      <c r="J518" t="n">
        <v>4</v>
      </c>
      <c r="K518" t="n">
        <v>30591</v>
      </c>
      <c r="L518" t="inlineStr">
        <is>
          <t>How many SEV1 incidents have affected services owned by that team (per the service overviews)?</t>
        </is>
      </c>
      <c r="M518" t="n">
        <v>9</v>
      </c>
      <c r="N518" t="inlineStr">
        <is>
          <t>9</t>
        </is>
      </c>
      <c r="O518" t="b">
        <v>1</v>
      </c>
      <c r="P518" t="inlineStr">
        <is>
          <t>rule</t>
        </is>
      </c>
      <c r="Q518" t="n">
        <v>13005</v>
      </c>
      <c r="R518" t="n">
        <v>4571</v>
      </c>
      <c r="S518" t="n">
        <v>1105</v>
      </c>
      <c r="T518" t="n">
        <v>641</v>
      </c>
      <c r="U518" t="n">
        <v>12224</v>
      </c>
      <c r="V518" t="n">
        <v>3</v>
      </c>
      <c r="W518" t="n">
        <v>2</v>
      </c>
      <c r="X518" t="n">
        <v>31.45783281326294</v>
      </c>
      <c r="Y518" t="n">
        <v>0.00103637</v>
      </c>
      <c r="Z518" t="n">
        <v>0</v>
      </c>
    </row>
    <row r="519">
      <c r="A519" t="inlineStr">
        <is>
          <t>hardx3</t>
        </is>
      </c>
      <c r="B519" t="inlineStr">
        <is>
          <t>vectorcontext_v5</t>
        </is>
      </c>
      <c r="C519" t="inlineStr">
        <is>
          <t>v5</t>
        </is>
      </c>
      <c r="D519" t="inlineStr">
        <is>
          <t>z-ai/glm-5.3-flash</t>
        </is>
      </c>
      <c r="E519" t="n">
        <v>0</v>
      </c>
      <c r="F519" t="n">
        <v>1</v>
      </c>
      <c r="G519" t="inlineStr">
        <is>
          <t>conv-1/t1</t>
        </is>
      </c>
      <c r="H519" t="inlineStr">
        <is>
          <t>multiturn</t>
        </is>
      </c>
      <c r="I519" t="inlineStr">
        <is>
          <t>conv-1</t>
        </is>
      </c>
      <c r="J519" t="n">
        <v>1</v>
      </c>
      <c r="K519" t="n">
        <v>3722</v>
      </c>
      <c r="L519" t="inlineStr">
        <is>
          <t>Which service was primarily affected by INC-2563?</t>
        </is>
      </c>
      <c r="M519" t="inlineStr">
        <is>
          <t>edge-svc</t>
        </is>
      </c>
      <c r="N519" t="inlineStr">
        <is>
          <t>edge-svc</t>
        </is>
      </c>
      <c r="O519" t="b">
        <v>1</v>
      </c>
      <c r="P519" t="inlineStr">
        <is>
          <t>rule</t>
        </is>
      </c>
      <c r="Q519" t="n">
        <v>3722</v>
      </c>
      <c r="R519" t="n">
        <v>2308</v>
      </c>
      <c r="S519" t="n">
        <v>171</v>
      </c>
      <c r="T519" t="n">
        <v>86</v>
      </c>
      <c r="U519" t="n">
        <v>2688</v>
      </c>
      <c r="V519" t="n">
        <v>2</v>
      </c>
      <c r="W519" t="n">
        <v>2</v>
      </c>
      <c r="X519" t="n">
        <v>12.75952196121216</v>
      </c>
      <c r="Y519" t="n">
        <v>0.00024060876</v>
      </c>
      <c r="Z519" t="n">
        <v>2.2e-07</v>
      </c>
    </row>
    <row r="520">
      <c r="A520" t="inlineStr">
        <is>
          <t>hardx3</t>
        </is>
      </c>
      <c r="B520" t="inlineStr">
        <is>
          <t>vectorcontext_v5</t>
        </is>
      </c>
      <c r="C520" t="inlineStr">
        <is>
          <t>v5</t>
        </is>
      </c>
      <c r="D520" t="inlineStr">
        <is>
          <t>z-ai/glm-5.3-flash</t>
        </is>
      </c>
      <c r="E520" t="n">
        <v>0</v>
      </c>
      <c r="F520" t="n">
        <v>1</v>
      </c>
      <c r="G520" t="inlineStr">
        <is>
          <t>conv-1/t2</t>
        </is>
      </c>
      <c r="H520" t="inlineStr">
        <is>
          <t>multiturn</t>
        </is>
      </c>
      <c r="I520" t="inlineStr">
        <is>
          <t>conv-1</t>
        </is>
      </c>
      <c r="J520" t="n">
        <v>2</v>
      </c>
      <c r="K520" t="n">
        <v>8646</v>
      </c>
      <c r="L520" t="inlineStr">
        <is>
          <t>What was its root cause?</t>
        </is>
      </c>
      <c r="M520" t="inlineStr">
        <is>
          <t>configuration error</t>
        </is>
      </c>
      <c r="N520" t="inlineStr">
        <is>
          <t>Configuration error</t>
        </is>
      </c>
      <c r="O520" t="b">
        <v>1</v>
      </c>
      <c r="P520" t="inlineStr">
        <is>
          <t>rule</t>
        </is>
      </c>
      <c r="Q520" t="n">
        <v>4924</v>
      </c>
      <c r="R520" t="n">
        <v>2551</v>
      </c>
      <c r="S520" t="n">
        <v>90</v>
      </c>
      <c r="T520" t="n">
        <v>45</v>
      </c>
      <c r="U520" t="n">
        <v>3712</v>
      </c>
      <c r="V520" t="n">
        <v>2</v>
      </c>
      <c r="W520" t="n">
        <v>1</v>
      </c>
      <c r="X520" t="n">
        <v>10.01555275917053</v>
      </c>
      <c r="Y520" t="n">
        <v>0.00025328184</v>
      </c>
      <c r="Z520" t="n">
        <v>0</v>
      </c>
    </row>
    <row r="521">
      <c r="A521" t="inlineStr">
        <is>
          <t>hardx3</t>
        </is>
      </c>
      <c r="B521" t="inlineStr">
        <is>
          <t>vectorcontext_v5</t>
        </is>
      </c>
      <c r="C521" t="inlineStr">
        <is>
          <t>v5</t>
        </is>
      </c>
      <c r="D521" t="inlineStr">
        <is>
          <t>z-ai/glm-5.3-flash</t>
        </is>
      </c>
      <c r="E521" t="n">
        <v>0</v>
      </c>
      <c r="F521" t="n">
        <v>1</v>
      </c>
      <c r="G521" t="inlineStr">
        <is>
          <t>conv-1/t3</t>
        </is>
      </c>
      <c r="H521" t="inlineStr">
        <is>
          <t>multiturn</t>
        </is>
      </c>
      <c r="I521" t="inlineStr">
        <is>
          <t>conv-1</t>
        </is>
      </c>
      <c r="J521" t="n">
        <v>3</v>
      </c>
      <c r="K521" t="n">
        <v>14353</v>
      </c>
      <c r="L521" t="inlineStr">
        <is>
          <t>How many other incident reports list the same root cause?</t>
        </is>
      </c>
      <c r="M521" t="n">
        <v>27</v>
      </c>
      <c r="N521" t="inlineStr">
        <is>
          <t>27</t>
        </is>
      </c>
      <c r="O521" t="b">
        <v>1</v>
      </c>
      <c r="P521" t="inlineStr">
        <is>
          <t>rule</t>
        </is>
      </c>
      <c r="Q521" t="n">
        <v>5707</v>
      </c>
      <c r="R521" t="n">
        <v>3114</v>
      </c>
      <c r="S521" t="n">
        <v>197</v>
      </c>
      <c r="T521" t="n">
        <v>54</v>
      </c>
      <c r="U521" t="n">
        <v>4864</v>
      </c>
      <c r="V521" t="n">
        <v>2</v>
      </c>
      <c r="W521" t="n">
        <v>1</v>
      </c>
      <c r="X521" t="n">
        <v>11.20300054550171</v>
      </c>
      <c r="Y521" t="n">
        <v>0.00027778163</v>
      </c>
      <c r="Z521" t="n">
        <v>0</v>
      </c>
    </row>
    <row r="522">
      <c r="A522" t="inlineStr">
        <is>
          <t>hardx3</t>
        </is>
      </c>
      <c r="B522" t="inlineStr">
        <is>
          <t>vectorcontext_v5</t>
        </is>
      </c>
      <c r="C522" t="inlineStr">
        <is>
          <t>v5</t>
        </is>
      </c>
      <c r="D522" t="inlineStr">
        <is>
          <t>z-ai/glm-5.3-flash</t>
        </is>
      </c>
      <c r="E522" t="n">
        <v>0</v>
      </c>
      <c r="F522" t="n">
        <v>1</v>
      </c>
      <c r="G522" t="inlineStr">
        <is>
          <t>conv-1/t4</t>
        </is>
      </c>
      <c r="H522" t="inlineStr">
        <is>
          <t>multiturn</t>
        </is>
      </c>
      <c r="I522" t="inlineStr">
        <is>
          <t>conv-1</t>
        </is>
      </c>
      <c r="J522" t="n">
        <v>4</v>
      </c>
      <c r="K522" t="n">
        <v>20850</v>
      </c>
      <c r="L522" t="inlineStr">
        <is>
          <t>Of those other reports, which incident lasted the longest?</t>
        </is>
      </c>
      <c r="M522" t="inlineStr">
        <is>
          <t>INC-2988</t>
        </is>
      </c>
      <c r="N522" t="inlineStr">
        <is>
          <t>INC-2988</t>
        </is>
      </c>
      <c r="O522" t="b">
        <v>1</v>
      </c>
      <c r="P522" t="inlineStr">
        <is>
          <t>rule</t>
        </is>
      </c>
      <c r="Q522" t="n">
        <v>6497</v>
      </c>
      <c r="R522" t="n">
        <v>3337</v>
      </c>
      <c r="S522" t="n">
        <v>208</v>
      </c>
      <c r="T522" t="n">
        <v>41</v>
      </c>
      <c r="U522" t="n">
        <v>5632</v>
      </c>
      <c r="V522" t="n">
        <v>2</v>
      </c>
      <c r="W522" t="n">
        <v>1</v>
      </c>
      <c r="X522" t="n">
        <v>6.141807317733765</v>
      </c>
      <c r="Y522" t="n">
        <v>0.00030162979</v>
      </c>
      <c r="Z522" t="n">
        <v>0</v>
      </c>
    </row>
    <row r="523">
      <c r="A523" t="inlineStr">
        <is>
          <t>hardx3</t>
        </is>
      </c>
      <c r="B523" t="inlineStr">
        <is>
          <t>vectorcontext_v5</t>
        </is>
      </c>
      <c r="C523" t="inlineStr">
        <is>
          <t>v5</t>
        </is>
      </c>
      <c r="D523" t="inlineStr">
        <is>
          <t>z-ai/glm-5.3-flash</t>
        </is>
      </c>
      <c r="E523" t="n">
        <v>0</v>
      </c>
      <c r="F523" t="n">
        <v>1</v>
      </c>
      <c r="G523" t="inlineStr">
        <is>
          <t>conv-2/t1</t>
        </is>
      </c>
      <c r="H523" t="inlineStr">
        <is>
          <t>multiturn</t>
        </is>
      </c>
      <c r="I523" t="inlineStr">
        <is>
          <t>conv-2</t>
        </is>
      </c>
      <c r="J523" t="n">
        <v>1</v>
      </c>
      <c r="K523" t="n">
        <v>6529</v>
      </c>
      <c r="L523" t="inlineStr">
        <is>
          <t>How many services are deployed in eu-west-1 according to their service overviews?</t>
        </is>
      </c>
      <c r="M523" t="n">
        <v>29</v>
      </c>
      <c r="N523" t="inlineStr">
        <is>
          <t>29</t>
        </is>
      </c>
      <c r="O523" t="b">
        <v>1</v>
      </c>
      <c r="P523" t="inlineStr">
        <is>
          <t>rule</t>
        </is>
      </c>
      <c r="Q523" t="n">
        <v>6529</v>
      </c>
      <c r="R523" t="n">
        <v>2694</v>
      </c>
      <c r="S523" t="n">
        <v>763</v>
      </c>
      <c r="T523" t="n">
        <v>449</v>
      </c>
      <c r="U523" t="n">
        <v>5120</v>
      </c>
      <c r="V523" t="n">
        <v>3</v>
      </c>
      <c r="W523" t="n">
        <v>3</v>
      </c>
      <c r="X523" t="n">
        <v>25.92677021026611</v>
      </c>
      <c r="Y523" t="n">
        <v>0.0005590910500000001</v>
      </c>
      <c r="Z523" t="n">
        <v>1.6e-07</v>
      </c>
    </row>
    <row r="524">
      <c r="A524" t="inlineStr">
        <is>
          <t>hardx3</t>
        </is>
      </c>
      <c r="B524" t="inlineStr">
        <is>
          <t>vectorcontext_v5</t>
        </is>
      </c>
      <c r="C524" t="inlineStr">
        <is>
          <t>v5</t>
        </is>
      </c>
      <c r="D524" t="inlineStr">
        <is>
          <t>z-ai/glm-5.3-flash</t>
        </is>
      </c>
      <c r="E524" t="n">
        <v>0</v>
      </c>
      <c r="F524" t="n">
        <v>1</v>
      </c>
      <c r="G524" t="inlineStr">
        <is>
          <t>conv-2/t2</t>
        </is>
      </c>
      <c r="H524" t="inlineStr">
        <is>
          <t>multiturn</t>
        </is>
      </c>
      <c r="I524" t="inlineStr">
        <is>
          <t>conv-2</t>
        </is>
      </c>
      <c r="J524" t="n">
        <v>2</v>
      </c>
      <c r="K524" t="n">
        <v>12455</v>
      </c>
      <c r="L524" t="inlineStr">
        <is>
          <t>How many of those are written in Java?</t>
        </is>
      </c>
      <c r="M524" t="n">
        <v>7</v>
      </c>
      <c r="N524" t="inlineStr">
        <is>
          <t>7</t>
        </is>
      </c>
      <c r="O524" t="b">
        <v>1</v>
      </c>
      <c r="P524" t="inlineStr">
        <is>
          <t>rule</t>
        </is>
      </c>
      <c r="Q524" t="n">
        <v>5926</v>
      </c>
      <c r="R524" t="n">
        <v>3055</v>
      </c>
      <c r="S524" t="n">
        <v>210</v>
      </c>
      <c r="T524" t="n">
        <v>33</v>
      </c>
      <c r="U524" t="n">
        <v>5504</v>
      </c>
      <c r="V524" t="n">
        <v>2</v>
      </c>
      <c r="W524" t="n">
        <v>1</v>
      </c>
      <c r="X524" t="n">
        <v>11.62410187721252</v>
      </c>
      <c r="Y524" t="n">
        <v>0.00024973158</v>
      </c>
      <c r="Z524" t="n">
        <v>0</v>
      </c>
    </row>
    <row r="525">
      <c r="A525" t="inlineStr">
        <is>
          <t>hardx3</t>
        </is>
      </c>
      <c r="B525" t="inlineStr">
        <is>
          <t>vectorcontext_v5</t>
        </is>
      </c>
      <c r="C525" t="inlineStr">
        <is>
          <t>v5</t>
        </is>
      </c>
      <c r="D525" t="inlineStr">
        <is>
          <t>z-ai/glm-5.3-flash</t>
        </is>
      </c>
      <c r="E525" t="n">
        <v>0</v>
      </c>
      <c r="F525" t="n">
        <v>1</v>
      </c>
      <c r="G525" t="inlineStr">
        <is>
          <t>conv-2/t3</t>
        </is>
      </c>
      <c r="H525" t="inlineStr">
        <is>
          <t>multiturn</t>
        </is>
      </c>
      <c r="I525" t="inlineStr">
        <is>
          <t>conv-2</t>
        </is>
      </c>
      <c r="J525" t="n">
        <v>3</v>
      </c>
      <c r="K525" t="n">
        <v>15587</v>
      </c>
      <c r="L525" t="inlineStr">
        <is>
          <t>List them.</t>
        </is>
      </c>
      <c r="M525" t="inlineStr">
        <is>
          <t>["cdn-core", "device-gateway", "lake-daemon", "oauth-service", "parser-svc", "survey-service", "tracing-service"]</t>
        </is>
      </c>
      <c r="N525" t="inlineStr">
        <is>
          <t>cdn-core, device-gateway, lake-daemon, oauth-service, parser-svc, survey-service, tracing-service</t>
        </is>
      </c>
      <c r="O525" t="b">
        <v>1</v>
      </c>
      <c r="P525" t="inlineStr">
        <is>
          <t>rule</t>
        </is>
      </c>
      <c r="Q525" t="n">
        <v>3132</v>
      </c>
      <c r="R525" t="n">
        <v>3132</v>
      </c>
      <c r="S525" t="n">
        <v>111</v>
      </c>
      <c r="T525" t="n">
        <v>46</v>
      </c>
      <c r="U525" t="n">
        <v>3008</v>
      </c>
      <c r="V525" t="n">
        <v>1</v>
      </c>
      <c r="W525" t="n">
        <v>0</v>
      </c>
      <c r="X525" t="n">
        <v>5.716181039810181</v>
      </c>
      <c r="Y525" t="n">
        <v>0.00012309066</v>
      </c>
      <c r="Z525" t="n">
        <v>0</v>
      </c>
    </row>
    <row r="526">
      <c r="A526" t="inlineStr">
        <is>
          <t>hardx3</t>
        </is>
      </c>
      <c r="B526" t="inlineStr">
        <is>
          <t>vectorcontext_v5</t>
        </is>
      </c>
      <c r="C526" t="inlineStr">
        <is>
          <t>v5</t>
        </is>
      </c>
      <c r="D526" t="inlineStr">
        <is>
          <t>z-ai/glm-5.3-flash</t>
        </is>
      </c>
      <c r="E526" t="n">
        <v>0</v>
      </c>
      <c r="F526" t="n">
        <v>1</v>
      </c>
      <c r="G526" t="inlineStr">
        <is>
          <t>conv-2/t4</t>
        </is>
      </c>
      <c r="H526" t="inlineStr">
        <is>
          <t>multiturn</t>
        </is>
      </c>
      <c r="I526" t="inlineStr">
        <is>
          <t>conv-2</t>
        </is>
      </c>
      <c r="J526" t="n">
        <v>4</v>
      </c>
      <c r="K526" t="n">
        <v>22151</v>
      </c>
      <c r="L526" t="inlineStr">
        <is>
          <t>Which of them has the most replicas?</t>
        </is>
      </c>
      <c r="M526" t="inlineStr">
        <is>
          <t>device-gateway</t>
        </is>
      </c>
      <c r="N526" t="inlineStr">
        <is>
          <t>device-gateway</t>
        </is>
      </c>
      <c r="O526" t="b">
        <v>1</v>
      </c>
      <c r="P526" t="inlineStr">
        <is>
          <t>rule</t>
        </is>
      </c>
      <c r="Q526" t="n">
        <v>6564</v>
      </c>
      <c r="R526" t="n">
        <v>3355</v>
      </c>
      <c r="S526" t="n">
        <v>214</v>
      </c>
      <c r="T526" t="n">
        <v>43</v>
      </c>
      <c r="U526" t="n">
        <v>4416</v>
      </c>
      <c r="V526" t="n">
        <v>2</v>
      </c>
      <c r="W526" t="n">
        <v>1</v>
      </c>
      <c r="X526" t="n">
        <v>8.127584934234619</v>
      </c>
      <c r="Y526" t="n">
        <v>0.00042069832</v>
      </c>
      <c r="Z526" t="n">
        <v>0</v>
      </c>
    </row>
    <row r="527">
      <c r="A527" t="inlineStr">
        <is>
          <t>hardx3</t>
        </is>
      </c>
      <c r="B527" t="inlineStr">
        <is>
          <t>vectorcontext_v5</t>
        </is>
      </c>
      <c r="C527" t="inlineStr">
        <is>
          <t>v5</t>
        </is>
      </c>
      <c r="D527" t="inlineStr">
        <is>
          <t>z-ai/glm-5.3-flash</t>
        </is>
      </c>
      <c r="E527" t="n">
        <v>0</v>
      </c>
      <c r="F527" t="n">
        <v>1</v>
      </c>
      <c r="G527" t="inlineStr">
        <is>
          <t>conv-3/t1</t>
        </is>
      </c>
      <c r="H527" t="inlineStr">
        <is>
          <t>multiturn</t>
        </is>
      </c>
      <c r="I527" t="inlineStr">
        <is>
          <t>conv-3</t>
        </is>
      </c>
      <c r="J527" t="n">
        <v>1</v>
      </c>
      <c r="K527" t="n">
        <v>3822</v>
      </c>
      <c r="L527" t="inlineStr">
        <is>
          <t>Which team is listed as the owner on the service overview for kyc-engine?</t>
        </is>
      </c>
      <c r="M527" t="inlineStr">
        <is>
          <t>Identity</t>
        </is>
      </c>
      <c r="N527" t="inlineStr">
        <is>
          <t>Identity</t>
        </is>
      </c>
      <c r="O527" t="b">
        <v>1</v>
      </c>
      <c r="P527" t="inlineStr">
        <is>
          <t>rule</t>
        </is>
      </c>
      <c r="Q527" t="n">
        <v>3822</v>
      </c>
      <c r="R527" t="n">
        <v>2399</v>
      </c>
      <c r="S527" t="n">
        <v>322</v>
      </c>
      <c r="T527" t="n">
        <v>116</v>
      </c>
      <c r="U527" t="n">
        <v>2752</v>
      </c>
      <c r="V527" t="n">
        <v>2</v>
      </c>
      <c r="W527" t="n">
        <v>2</v>
      </c>
      <c r="X527" t="n">
        <v>12.69850969314575</v>
      </c>
      <c r="Y527" t="n">
        <v>0.00040406</v>
      </c>
      <c r="Z527" t="n">
        <v>1.4e-07</v>
      </c>
    </row>
    <row r="528">
      <c r="A528" t="inlineStr">
        <is>
          <t>hardx3</t>
        </is>
      </c>
      <c r="B528" t="inlineStr">
        <is>
          <t>vectorcontext_v5</t>
        </is>
      </c>
      <c r="C528" t="inlineStr">
        <is>
          <t>v5</t>
        </is>
      </c>
      <c r="D528" t="inlineStr">
        <is>
          <t>z-ai/glm-5.3-flash</t>
        </is>
      </c>
      <c r="E528" t="n">
        <v>0</v>
      </c>
      <c r="F528" t="n">
        <v>1</v>
      </c>
      <c r="G528" t="inlineStr">
        <is>
          <t>conv-3/t2</t>
        </is>
      </c>
      <c r="H528" t="inlineStr">
        <is>
          <t>multiturn</t>
        </is>
      </c>
      <c r="I528" t="inlineStr">
        <is>
          <t>conv-3</t>
        </is>
      </c>
      <c r="J528" t="n">
        <v>2</v>
      </c>
      <c r="K528" t="n">
        <v>6312</v>
      </c>
      <c r="L528" t="inlineStr">
        <is>
          <t>Has that ownership changed according to any change record? Answer yes or no.</t>
        </is>
      </c>
      <c r="M528" t="inlineStr">
        <is>
          <t>yes</t>
        </is>
      </c>
      <c r="N528" t="inlineStr">
        <is>
          <t>yes</t>
        </is>
      </c>
      <c r="O528" t="b">
        <v>1</v>
      </c>
      <c r="P528" t="inlineStr">
        <is>
          <t>rule</t>
        </is>
      </c>
      <c r="Q528" t="n">
        <v>2490</v>
      </c>
      <c r="R528" t="n">
        <v>2490</v>
      </c>
      <c r="S528" t="n">
        <v>135</v>
      </c>
      <c r="T528" t="n">
        <v>84</v>
      </c>
      <c r="U528" t="n">
        <v>2368</v>
      </c>
      <c r="V528" t="n">
        <v>1</v>
      </c>
      <c r="W528" t="n">
        <v>0</v>
      </c>
      <c r="X528" t="n">
        <v>6.263947010040283</v>
      </c>
      <c r="Y528" t="n">
        <v>0.00015684</v>
      </c>
      <c r="Z528" t="n">
        <v>0</v>
      </c>
    </row>
    <row r="529">
      <c r="A529" t="inlineStr">
        <is>
          <t>hardx3</t>
        </is>
      </c>
      <c r="B529" t="inlineStr">
        <is>
          <t>vectorcontext_v5</t>
        </is>
      </c>
      <c r="C529" t="inlineStr">
        <is>
          <t>v5</t>
        </is>
      </c>
      <c r="D529" t="inlineStr">
        <is>
          <t>z-ai/glm-5.3-flash</t>
        </is>
      </c>
      <c r="E529" t="n">
        <v>0</v>
      </c>
      <c r="F529" t="n">
        <v>1</v>
      </c>
      <c r="G529" t="inlineStr">
        <is>
          <t>conv-3/t3</t>
        </is>
      </c>
      <c r="H529" t="inlineStr">
        <is>
          <t>multiturn</t>
        </is>
      </c>
      <c r="I529" t="inlineStr">
        <is>
          <t>conv-3</t>
        </is>
      </c>
      <c r="J529" t="n">
        <v>3</v>
      </c>
      <c r="K529" t="n">
        <v>8863</v>
      </c>
      <c r="L529" t="inlineStr">
        <is>
          <t>Which team owns it now?</t>
        </is>
      </c>
      <c r="M529" t="inlineStr">
        <is>
          <t>Growth</t>
        </is>
      </c>
      <c r="N529" t="inlineStr">
        <is>
          <t>Growth</t>
        </is>
      </c>
      <c r="O529" t="b">
        <v>1</v>
      </c>
      <c r="P529" t="inlineStr">
        <is>
          <t>rule</t>
        </is>
      </c>
      <c r="Q529" t="n">
        <v>2551</v>
      </c>
      <c r="R529" t="n">
        <v>2551</v>
      </c>
      <c r="S529" t="n">
        <v>100</v>
      </c>
      <c r="T529" t="n">
        <v>55</v>
      </c>
      <c r="U529" t="n">
        <v>2432</v>
      </c>
      <c r="V529" t="n">
        <v>1</v>
      </c>
      <c r="W529" t="n">
        <v>0</v>
      </c>
      <c r="X529" t="n">
        <v>5.315095186233521</v>
      </c>
      <c r="Y529" t="n">
        <v>0.00014081</v>
      </c>
      <c r="Z529" t="n">
        <v>0</v>
      </c>
    </row>
    <row r="530">
      <c r="A530" t="inlineStr">
        <is>
          <t>hardx3</t>
        </is>
      </c>
      <c r="B530" t="inlineStr">
        <is>
          <t>vectorcontext_v5</t>
        </is>
      </c>
      <c r="C530" t="inlineStr">
        <is>
          <t>v5</t>
        </is>
      </c>
      <c r="D530" t="inlineStr">
        <is>
          <t>z-ai/glm-5.3-flash</t>
        </is>
      </c>
      <c r="E530" t="n">
        <v>0</v>
      </c>
      <c r="F530" t="n">
        <v>1</v>
      </c>
      <c r="G530" t="inlineStr">
        <is>
          <t>conv-3/t4</t>
        </is>
      </c>
      <c r="H530" t="inlineStr">
        <is>
          <t>multiturn</t>
        </is>
      </c>
      <c r="I530" t="inlineStr">
        <is>
          <t>conv-3</t>
        </is>
      </c>
      <c r="J530" t="n">
        <v>4</v>
      </c>
      <c r="K530" t="n">
        <v>14892</v>
      </c>
      <c r="L530" t="inlineStr">
        <is>
          <t>What Slack channel reaches that team?</t>
        </is>
      </c>
      <c r="M530" t="inlineStr">
        <is>
          <t>#growth-dev</t>
        </is>
      </c>
      <c r="N530" t="inlineStr">
        <is>
          <t>#growth-dev</t>
        </is>
      </c>
      <c r="O530" t="b">
        <v>1</v>
      </c>
      <c r="P530" t="inlineStr">
        <is>
          <t>rule</t>
        </is>
      </c>
      <c r="Q530" t="n">
        <v>6029</v>
      </c>
      <c r="R530" t="n">
        <v>3422</v>
      </c>
      <c r="S530" t="n">
        <v>148</v>
      </c>
      <c r="T530" t="n">
        <v>40</v>
      </c>
      <c r="U530" t="n">
        <v>5056</v>
      </c>
      <c r="V530" t="n">
        <v>2</v>
      </c>
      <c r="W530" t="n">
        <v>2</v>
      </c>
      <c r="X530" t="n">
        <v>6.781936883926392</v>
      </c>
      <c r="Y530" t="n">
        <v>0.00037163</v>
      </c>
      <c r="Z530" t="n">
        <v>1.4e-07</v>
      </c>
    </row>
    <row r="531">
      <c r="A531" t="inlineStr">
        <is>
          <t>hardx3</t>
        </is>
      </c>
      <c r="B531" t="inlineStr">
        <is>
          <t>vectorcontext_v5</t>
        </is>
      </c>
      <c r="C531" t="inlineStr">
        <is>
          <t>v5</t>
        </is>
      </c>
      <c r="D531" t="inlineStr">
        <is>
          <t>z-ai/glm-5.3-flash</t>
        </is>
      </c>
      <c r="E531" t="n">
        <v>0</v>
      </c>
      <c r="F531" t="n">
        <v>1</v>
      </c>
      <c r="G531" t="inlineStr">
        <is>
          <t>conv-4/t1</t>
        </is>
      </c>
      <c r="H531" t="inlineStr">
        <is>
          <t>multiturn</t>
        </is>
      </c>
      <c r="I531" t="inlineStr">
        <is>
          <t>conv-4</t>
        </is>
      </c>
      <c r="J531" t="n">
        <v>1</v>
      </c>
      <c r="K531" t="n">
        <v>4116</v>
      </c>
      <c r="L531" t="inlineStr">
        <is>
          <t>What port does the Statement API listen on?</t>
        </is>
      </c>
      <c r="M531" t="n">
        <v>9944</v>
      </c>
      <c r="N531" t="inlineStr">
        <is>
          <t>9944</t>
        </is>
      </c>
      <c r="O531" t="b">
        <v>1</v>
      </c>
      <c r="P531" t="inlineStr">
        <is>
          <t>rule</t>
        </is>
      </c>
      <c r="Q531" t="n">
        <v>4116</v>
      </c>
      <c r="R531" t="n">
        <v>2700</v>
      </c>
      <c r="S531" t="n">
        <v>116</v>
      </c>
      <c r="T531" t="n">
        <v>50</v>
      </c>
      <c r="U531" t="n">
        <v>2752</v>
      </c>
      <c r="V531" t="n">
        <v>2</v>
      </c>
      <c r="W531" t="n">
        <v>2</v>
      </c>
      <c r="X531" t="n">
        <v>9.849100112915039</v>
      </c>
      <c r="Y531" t="n">
        <v>0.00034516</v>
      </c>
      <c r="Z531" t="n">
        <v>1.6e-07</v>
      </c>
    </row>
    <row r="532">
      <c r="A532" t="inlineStr">
        <is>
          <t>hardx3</t>
        </is>
      </c>
      <c r="B532" t="inlineStr">
        <is>
          <t>vectorcontext_v5</t>
        </is>
      </c>
      <c r="C532" t="inlineStr">
        <is>
          <t>v5</t>
        </is>
      </c>
      <c r="D532" t="inlineStr">
        <is>
          <t>z-ai/glm-5.3-flash</t>
        </is>
      </c>
      <c r="E532" t="n">
        <v>0</v>
      </c>
      <c r="F532" t="n">
        <v>1</v>
      </c>
      <c r="G532" t="inlineStr">
        <is>
          <t>conv-4/t2</t>
        </is>
      </c>
      <c r="H532" t="inlineStr">
        <is>
          <t>multiturn</t>
        </is>
      </c>
      <c r="I532" t="inlineStr">
        <is>
          <t>conv-4</t>
        </is>
      </c>
      <c r="J532" t="n">
        <v>2</v>
      </c>
      <c r="K532" t="n">
        <v>6854</v>
      </c>
      <c r="L532" t="inlineStr">
        <is>
          <t>What are its runtime dependencies?</t>
        </is>
      </c>
      <c r="M532" t="inlineStr">
        <is>
          <t>["cdn-core"]</t>
        </is>
      </c>
      <c r="N532" t="inlineStr">
        <is>
          <t>cdn-core</t>
        </is>
      </c>
      <c r="O532" t="b">
        <v>1</v>
      </c>
      <c r="P532" t="inlineStr">
        <is>
          <t>rule</t>
        </is>
      </c>
      <c r="Q532" t="n">
        <v>2738</v>
      </c>
      <c r="R532" t="n">
        <v>2738</v>
      </c>
      <c r="S532" t="n">
        <v>70</v>
      </c>
      <c r="T532" t="n">
        <v>42</v>
      </c>
      <c r="U532" t="n">
        <v>2688</v>
      </c>
      <c r="V532" t="n">
        <v>1</v>
      </c>
      <c r="W532" t="n">
        <v>0</v>
      </c>
      <c r="X532" t="n">
        <v>5.406676054000854</v>
      </c>
      <c r="Y532" t="n">
        <v>0.00012314</v>
      </c>
      <c r="Z532" t="n">
        <v>0</v>
      </c>
    </row>
    <row r="533">
      <c r="A533" t="inlineStr">
        <is>
          <t>hardx3</t>
        </is>
      </c>
      <c r="B533" t="inlineStr">
        <is>
          <t>vectorcontext_v5</t>
        </is>
      </c>
      <c r="C533" t="inlineStr">
        <is>
          <t>v5</t>
        </is>
      </c>
      <c r="D533" t="inlineStr">
        <is>
          <t>z-ai/glm-5.3-flash</t>
        </is>
      </c>
      <c r="E533" t="n">
        <v>0</v>
      </c>
      <c r="F533" t="n">
        <v>1</v>
      </c>
      <c r="G533" t="inlineStr">
        <is>
          <t>conv-4/t3</t>
        </is>
      </c>
      <c r="H533" t="inlineStr">
        <is>
          <t>multiturn</t>
        </is>
      </c>
      <c r="I533" t="inlineStr">
        <is>
          <t>conv-4</t>
        </is>
      </c>
      <c r="J533" t="n">
        <v>3</v>
      </c>
      <c r="K533" t="n">
        <v>13115</v>
      </c>
      <c r="L533" t="inlineStr">
        <is>
          <t>Which team owns the first listed one, per its service overview?</t>
        </is>
      </c>
      <c r="M533" t="inlineStr">
        <is>
          <t>Data</t>
        </is>
      </c>
      <c r="N533" t="inlineStr">
        <is>
          <t>Data</t>
        </is>
      </c>
      <c r="O533" t="b">
        <v>1</v>
      </c>
      <c r="P533" t="inlineStr">
        <is>
          <t>rule</t>
        </is>
      </c>
      <c r="Q533" t="n">
        <v>6261</v>
      </c>
      <c r="R533" t="n">
        <v>3478</v>
      </c>
      <c r="S533" t="n">
        <v>155</v>
      </c>
      <c r="T533" t="n">
        <v>95</v>
      </c>
      <c r="U533" t="n">
        <v>5440</v>
      </c>
      <c r="V533" t="n">
        <v>2</v>
      </c>
      <c r="W533" t="n">
        <v>1</v>
      </c>
      <c r="X533" t="n">
        <v>11.10891342163086</v>
      </c>
      <c r="Y533" t="n">
        <v>0.00036385</v>
      </c>
      <c r="Z533" t="n">
        <v>1.2e-07</v>
      </c>
    </row>
    <row r="534">
      <c r="A534" t="inlineStr">
        <is>
          <t>hardx3</t>
        </is>
      </c>
      <c r="B534" t="inlineStr">
        <is>
          <t>vectorcontext_v5</t>
        </is>
      </c>
      <c r="C534" t="inlineStr">
        <is>
          <t>v5</t>
        </is>
      </c>
      <c r="D534" t="inlineStr">
        <is>
          <t>z-ai/glm-5.3-flash</t>
        </is>
      </c>
      <c r="E534" t="n">
        <v>0</v>
      </c>
      <c r="F534" t="n">
        <v>1</v>
      </c>
      <c r="G534" t="inlineStr">
        <is>
          <t>conv-4/t4</t>
        </is>
      </c>
      <c r="H534" t="inlineStr">
        <is>
          <t>multiturn</t>
        </is>
      </c>
      <c r="I534" t="inlineStr">
        <is>
          <t>conv-4</t>
        </is>
      </c>
      <c r="J534" t="n">
        <v>4</v>
      </c>
      <c r="K534" t="n">
        <v>20409</v>
      </c>
      <c r="L534" t="inlineStr">
        <is>
          <t>Who is the on-call engineer for that dependency according to its service overview?</t>
        </is>
      </c>
      <c r="M534" t="inlineStr">
        <is>
          <t>Jonas Costa</t>
        </is>
      </c>
      <c r="N534" t="inlineStr">
        <is>
          <t>Jonas Costa</t>
        </is>
      </c>
      <c r="O534" t="b">
        <v>1</v>
      </c>
      <c r="P534" t="inlineStr">
        <is>
          <t>rule</t>
        </is>
      </c>
      <c r="Q534" t="n">
        <v>7294</v>
      </c>
      <c r="R534" t="n">
        <v>3759</v>
      </c>
      <c r="S534" t="n">
        <v>152</v>
      </c>
      <c r="T534" t="n">
        <v>101</v>
      </c>
      <c r="U534" t="n">
        <v>6976</v>
      </c>
      <c r="V534" t="n">
        <v>2</v>
      </c>
      <c r="W534" t="n">
        <v>1</v>
      </c>
      <c r="X534" t="n">
        <v>10.62148094177246</v>
      </c>
      <c r="Y534" t="n">
        <v>0.00033298</v>
      </c>
      <c r="Z534" t="n">
        <v>0</v>
      </c>
    </row>
    <row r="535">
      <c r="A535" t="inlineStr">
        <is>
          <t>hardx3</t>
        </is>
      </c>
      <c r="B535" t="inlineStr">
        <is>
          <t>vectorcontext_v5</t>
        </is>
      </c>
      <c r="C535" t="inlineStr">
        <is>
          <t>v5</t>
        </is>
      </c>
      <c r="D535" t="inlineStr">
        <is>
          <t>z-ai/glm-5.3-flash</t>
        </is>
      </c>
      <c r="E535" t="n">
        <v>0</v>
      </c>
      <c r="F535" t="n">
        <v>1</v>
      </c>
      <c r="G535" t="inlineStr">
        <is>
          <t>conv-5/t1</t>
        </is>
      </c>
      <c r="H535" t="inlineStr">
        <is>
          <t>multiturn</t>
        </is>
      </c>
      <c r="I535" t="inlineStr">
        <is>
          <t>conv-5</t>
        </is>
      </c>
      <c r="J535" t="n">
        <v>1</v>
      </c>
      <c r="K535" t="n">
        <v>14720</v>
      </c>
      <c r="L535" t="inlineStr">
        <is>
          <t>Which service appears as the primary affected service in the most incident reports? If several are tied, pick the one whose canonical name comes first alphabetically.</t>
        </is>
      </c>
      <c r="M535" t="inlineStr">
        <is>
          <t>payout-engine</t>
        </is>
      </c>
      <c r="N535" t="inlineStr">
        <is>
          <t>payout-engine</t>
        </is>
      </c>
      <c r="O535" t="b">
        <v>1</v>
      </c>
      <c r="P535" t="inlineStr">
        <is>
          <t>rule</t>
        </is>
      </c>
      <c r="Q535" t="n">
        <v>14720</v>
      </c>
      <c r="R535" t="n">
        <v>2788</v>
      </c>
      <c r="S535" t="n">
        <v>1000</v>
      </c>
      <c r="T535" t="n">
        <v>258</v>
      </c>
      <c r="U535" t="n">
        <v>11904</v>
      </c>
      <c r="V535" t="n">
        <v>7</v>
      </c>
      <c r="W535" t="n">
        <v>6</v>
      </c>
      <c r="X535" t="n">
        <v>46.27713322639465</v>
      </c>
      <c r="Y535" t="n">
        <v>0.00095836048</v>
      </c>
      <c r="Z535" t="n">
        <v>0</v>
      </c>
    </row>
    <row r="536">
      <c r="A536" t="inlineStr">
        <is>
          <t>hardx3</t>
        </is>
      </c>
      <c r="B536" t="inlineStr">
        <is>
          <t>vectorcontext_v5</t>
        </is>
      </c>
      <c r="C536" t="inlineStr">
        <is>
          <t>v5</t>
        </is>
      </c>
      <c r="D536" t="inlineStr">
        <is>
          <t>z-ai/glm-5.3-flash</t>
        </is>
      </c>
      <c r="E536" t="n">
        <v>0</v>
      </c>
      <c r="F536" t="n">
        <v>1</v>
      </c>
      <c r="G536" t="inlineStr">
        <is>
          <t>conv-5/t2</t>
        </is>
      </c>
      <c r="H536" t="inlineStr">
        <is>
          <t>multiturn</t>
        </is>
      </c>
      <c r="I536" t="inlineStr">
        <is>
          <t>conv-5</t>
        </is>
      </c>
      <c r="J536" t="n">
        <v>2</v>
      </c>
      <c r="K536" t="n">
        <v>20660</v>
      </c>
      <c r="L536" t="inlineStr">
        <is>
          <t>What is its total incident duration in minutes?</t>
        </is>
      </c>
      <c r="M536" t="n">
        <v>657</v>
      </c>
      <c r="N536" t="inlineStr">
        <is>
          <t>657</t>
        </is>
      </c>
      <c r="O536" t="b">
        <v>1</v>
      </c>
      <c r="P536" t="inlineStr">
        <is>
          <t>rule</t>
        </is>
      </c>
      <c r="Q536" t="n">
        <v>5940</v>
      </c>
      <c r="R536" t="n">
        <v>3027</v>
      </c>
      <c r="S536" t="n">
        <v>201</v>
      </c>
      <c r="T536" t="n">
        <v>56</v>
      </c>
      <c r="U536" t="n">
        <v>5632</v>
      </c>
      <c r="V536" t="n">
        <v>2</v>
      </c>
      <c r="W536" t="n">
        <v>1</v>
      </c>
      <c r="X536" t="n">
        <v>8.302690744400024</v>
      </c>
      <c r="Y536" t="n">
        <v>0.00023642934</v>
      </c>
      <c r="Z536" t="n">
        <v>0</v>
      </c>
    </row>
    <row r="537">
      <c r="A537" t="inlineStr">
        <is>
          <t>hardx3</t>
        </is>
      </c>
      <c r="B537" t="inlineStr">
        <is>
          <t>vectorcontext_v5</t>
        </is>
      </c>
      <c r="C537" t="inlineStr">
        <is>
          <t>v5</t>
        </is>
      </c>
      <c r="D537" t="inlineStr">
        <is>
          <t>z-ai/glm-5.3-flash</t>
        </is>
      </c>
      <c r="E537" t="n">
        <v>0</v>
      </c>
      <c r="F537" t="n">
        <v>1</v>
      </c>
      <c r="G537" t="inlineStr">
        <is>
          <t>conv-5/t3</t>
        </is>
      </c>
      <c r="H537" t="inlineStr">
        <is>
          <t>multiturn</t>
        </is>
      </c>
      <c r="I537" t="inlineStr">
        <is>
          <t>conv-5</t>
        </is>
      </c>
      <c r="J537" t="n">
        <v>3</v>
      </c>
      <c r="K537" t="n">
        <v>26988</v>
      </c>
      <c r="L537" t="inlineStr">
        <is>
          <t>Which region is it deployed in according to its service overview?</t>
        </is>
      </c>
      <c r="M537" t="inlineStr">
        <is>
          <t>us-east-1</t>
        </is>
      </c>
      <c r="N537" t="inlineStr">
        <is>
          <t>us-east-1</t>
        </is>
      </c>
      <c r="O537" t="b">
        <v>1</v>
      </c>
      <c r="P537" t="inlineStr">
        <is>
          <t>rule</t>
        </is>
      </c>
      <c r="Q537" t="n">
        <v>6328</v>
      </c>
      <c r="R537" t="n">
        <v>3206</v>
      </c>
      <c r="S537" t="n">
        <v>215</v>
      </c>
      <c r="T537" t="n">
        <v>103</v>
      </c>
      <c r="U537" t="n">
        <v>6080</v>
      </c>
      <c r="V537" t="n">
        <v>2</v>
      </c>
      <c r="W537" t="n">
        <v>1</v>
      </c>
      <c r="X537" t="n">
        <v>11.28941869735718</v>
      </c>
      <c r="Y537" t="n">
        <v>0.0002449979</v>
      </c>
      <c r="Z537" t="n">
        <v>0</v>
      </c>
    </row>
    <row r="538">
      <c r="A538" t="inlineStr">
        <is>
          <t>hardx3</t>
        </is>
      </c>
      <c r="B538" t="inlineStr">
        <is>
          <t>vectorcontext_v5</t>
        </is>
      </c>
      <c r="C538" t="inlineStr">
        <is>
          <t>v5</t>
        </is>
      </c>
      <c r="D538" t="inlineStr">
        <is>
          <t>z-ai/glm-5.3-flash</t>
        </is>
      </c>
      <c r="E538" t="n">
        <v>0</v>
      </c>
      <c r="F538" t="n">
        <v>1</v>
      </c>
      <c r="G538" t="inlineStr">
        <is>
          <t>conv-5/t4</t>
        </is>
      </c>
      <c r="H538" t="inlineStr">
        <is>
          <t>multiturn</t>
        </is>
      </c>
      <c r="I538" t="inlineStr">
        <is>
          <t>conv-5</t>
        </is>
      </c>
      <c r="J538" t="n">
        <v>4</v>
      </c>
      <c r="K538" t="n">
        <v>33584</v>
      </c>
      <c r="L538" t="inlineStr">
        <is>
          <t>And which team owns it according to that overview?</t>
        </is>
      </c>
      <c r="M538" t="inlineStr">
        <is>
          <t>Data</t>
        </is>
      </c>
      <c r="N538" t="inlineStr">
        <is>
          <t>Data</t>
        </is>
      </c>
      <c r="O538" t="b">
        <v>1</v>
      </c>
      <c r="P538" t="inlineStr">
        <is>
          <t>rule</t>
        </is>
      </c>
      <c r="Q538" t="n">
        <v>6596</v>
      </c>
      <c r="R538" t="n">
        <v>3326</v>
      </c>
      <c r="S538" t="n">
        <v>73</v>
      </c>
      <c r="T538" t="n">
        <v>8</v>
      </c>
      <c r="U538" t="n">
        <v>6464</v>
      </c>
      <c r="V538" t="n">
        <v>2</v>
      </c>
      <c r="W538" t="n">
        <v>1</v>
      </c>
      <c r="X538" t="n">
        <v>6.833806991577148</v>
      </c>
      <c r="Y538" t="n">
        <v>0.00018741478</v>
      </c>
      <c r="Z538" t="n">
        <v>0</v>
      </c>
    </row>
    <row r="539">
      <c r="A539" t="inlineStr">
        <is>
          <t>hardx3</t>
        </is>
      </c>
      <c r="B539" t="inlineStr">
        <is>
          <t>vectorcontext_v5</t>
        </is>
      </c>
      <c r="C539" t="inlineStr">
        <is>
          <t>v5</t>
        </is>
      </c>
      <c r="D539" t="inlineStr">
        <is>
          <t>z-ai/glm-5.3-flash</t>
        </is>
      </c>
      <c r="E539" t="n">
        <v>0</v>
      </c>
      <c r="F539" t="n">
        <v>1</v>
      </c>
      <c r="G539" t="inlineStr">
        <is>
          <t>distract-0</t>
        </is>
      </c>
      <c r="H539" t="inlineStr">
        <is>
          <t>distractor</t>
        </is>
      </c>
      <c r="L539" t="inlineStr">
        <is>
          <t>How many incident reports have lake-daemon as the primary affected service?</t>
        </is>
      </c>
      <c r="M539" t="n">
        <v>1</v>
      </c>
      <c r="N539" t="inlineStr">
        <is>
          <t>1</t>
        </is>
      </c>
      <c r="O539" t="b">
        <v>1</v>
      </c>
      <c r="P539" t="inlineStr">
        <is>
          <t>rule</t>
        </is>
      </c>
      <c r="Q539" t="n">
        <v>7834</v>
      </c>
      <c r="R539" t="n">
        <v>3057</v>
      </c>
      <c r="S539" t="n">
        <v>536</v>
      </c>
      <c r="T539" t="n">
        <v>205</v>
      </c>
      <c r="U539" t="n">
        <v>5248</v>
      </c>
      <c r="V539" t="n">
        <v>4</v>
      </c>
      <c r="W539" t="n">
        <v>4</v>
      </c>
      <c r="X539" t="n">
        <v>25.07816934585571</v>
      </c>
      <c r="Y539" t="n">
        <v>0.0008133400000000001</v>
      </c>
      <c r="Z539" t="n">
        <v>1.2e-07</v>
      </c>
    </row>
    <row r="540">
      <c r="A540" t="inlineStr">
        <is>
          <t>hardx3</t>
        </is>
      </c>
      <c r="B540" t="inlineStr">
        <is>
          <t>vectorcontext_v5</t>
        </is>
      </c>
      <c r="C540" t="inlineStr">
        <is>
          <t>v5</t>
        </is>
      </c>
      <c r="D540" t="inlineStr">
        <is>
          <t>z-ai/glm-5.3-flash</t>
        </is>
      </c>
      <c r="E540" t="n">
        <v>0</v>
      </c>
      <c r="F540" t="n">
        <v>1</v>
      </c>
      <c r="G540" t="inlineStr">
        <is>
          <t>distract-1</t>
        </is>
      </c>
      <c r="H540" t="inlineStr">
        <is>
          <t>distractor</t>
        </is>
      </c>
      <c r="L540" t="inlineStr">
        <is>
          <t>How many incident reports have the Index API as the primary affected service?</t>
        </is>
      </c>
      <c r="M540" t="n">
        <v>0</v>
      </c>
      <c r="N540" t="inlineStr">
        <is>
          <t>0</t>
        </is>
      </c>
      <c r="O540" t="b">
        <v>1</v>
      </c>
      <c r="P540" t="inlineStr">
        <is>
          <t>rule</t>
        </is>
      </c>
      <c r="Q540" t="n">
        <v>16876</v>
      </c>
      <c r="R540" t="n">
        <v>4199</v>
      </c>
      <c r="S540" t="n">
        <v>1002</v>
      </c>
      <c r="T540" t="n">
        <v>478</v>
      </c>
      <c r="U540" t="n">
        <v>11200</v>
      </c>
      <c r="V540" t="n">
        <v>6</v>
      </c>
      <c r="W540" t="n">
        <v>6</v>
      </c>
      <c r="X540" t="n">
        <v>52.9118230342865</v>
      </c>
      <c r="Y540" t="n">
        <v>0.0012646116</v>
      </c>
      <c r="Z540" t="n">
        <v>1.4e-07</v>
      </c>
    </row>
    <row r="541">
      <c r="A541" t="inlineStr">
        <is>
          <t>hardx3</t>
        </is>
      </c>
      <c r="B541" t="inlineStr">
        <is>
          <t>vectorcontext_v5</t>
        </is>
      </c>
      <c r="C541" t="inlineStr">
        <is>
          <t>v5</t>
        </is>
      </c>
      <c r="D541" t="inlineStr">
        <is>
          <t>z-ai/glm-5.3-flash</t>
        </is>
      </c>
      <c r="E541" t="n">
        <v>0</v>
      </c>
      <c r="F541" t="n">
        <v>1</v>
      </c>
      <c r="G541" t="inlineStr">
        <is>
          <t>distract-2</t>
        </is>
      </c>
      <c r="H541" t="inlineStr">
        <is>
          <t>distractor</t>
        </is>
      </c>
      <c r="L541" t="inlineStr">
        <is>
          <t>In how many incident reports is warehouse-core mentioned only as collateral impact rather than as the primary affected service?</t>
        </is>
      </c>
      <c r="M541" t="n">
        <v>1</v>
      </c>
      <c r="N541" t="inlineStr">
        <is>
          <t>1</t>
        </is>
      </c>
      <c r="O541" t="b">
        <v>1</v>
      </c>
      <c r="P541" t="inlineStr">
        <is>
          <t>rule</t>
        </is>
      </c>
      <c r="Q541" t="n">
        <v>8655</v>
      </c>
      <c r="R541" t="n">
        <v>2088</v>
      </c>
      <c r="S541" t="n">
        <v>647</v>
      </c>
      <c r="T541" t="n">
        <v>195</v>
      </c>
      <c r="U541" t="n">
        <v>7808</v>
      </c>
      <c r="V541" t="n">
        <v>5</v>
      </c>
      <c r="W541" t="n">
        <v>4</v>
      </c>
      <c r="X541" t="n">
        <v>34.84412121772766</v>
      </c>
      <c r="Y541" t="n">
        <v>0.0005129077099999999</v>
      </c>
      <c r="Z541" t="n">
        <v>0</v>
      </c>
    </row>
    <row r="542">
      <c r="A542" t="inlineStr">
        <is>
          <t>hardx3</t>
        </is>
      </c>
      <c r="B542" t="inlineStr">
        <is>
          <t>vectorcontext_v5</t>
        </is>
      </c>
      <c r="C542" t="inlineStr">
        <is>
          <t>v5</t>
        </is>
      </c>
      <c r="D542" t="inlineStr">
        <is>
          <t>z-ai/glm-5.3-flash</t>
        </is>
      </c>
      <c r="E542" t="n">
        <v>0</v>
      </c>
      <c r="F542" t="n">
        <v>1</v>
      </c>
      <c r="G542" t="inlineStr">
        <is>
          <t>distract-3</t>
        </is>
      </c>
      <c r="H542" t="inlineStr">
        <is>
          <t>distractor</t>
        </is>
      </c>
      <c r="L542" t="inlineStr">
        <is>
          <t>Which service was the primary affected service in INC-3152?</t>
        </is>
      </c>
      <c r="M542" t="inlineStr">
        <is>
          <t>rollout-daemon</t>
        </is>
      </c>
      <c r="N542" t="inlineStr">
        <is>
          <t>rollout-daemon</t>
        </is>
      </c>
      <c r="O542" t="b">
        <v>1</v>
      </c>
      <c r="P542" t="inlineStr">
        <is>
          <t>rule</t>
        </is>
      </c>
      <c r="Q542" t="n">
        <v>4010</v>
      </c>
      <c r="R542" t="n">
        <v>2590</v>
      </c>
      <c r="S542" t="n">
        <v>115</v>
      </c>
      <c r="T542" t="n">
        <v>38</v>
      </c>
      <c r="U542" t="n">
        <v>2752</v>
      </c>
      <c r="V542" t="n">
        <v>2</v>
      </c>
      <c r="W542" t="n">
        <v>2</v>
      </c>
      <c r="X542" t="n">
        <v>9.735456943511963</v>
      </c>
      <c r="Y542" t="n">
        <v>0.00032876</v>
      </c>
      <c r="Z542" t="n">
        <v>2.4e-07</v>
      </c>
    </row>
    <row r="543">
      <c r="A543" t="inlineStr">
        <is>
          <t>hardx3</t>
        </is>
      </c>
      <c r="B543" t="inlineStr">
        <is>
          <t>vectorcontext_v5</t>
        </is>
      </c>
      <c r="C543" t="inlineStr">
        <is>
          <t>v5</t>
        </is>
      </c>
      <c r="D543" t="inlineStr">
        <is>
          <t>z-ai/glm-5.3-flash</t>
        </is>
      </c>
      <c r="E543" t="n">
        <v>0</v>
      </c>
      <c r="F543" t="n">
        <v>1</v>
      </c>
      <c r="G543" t="inlineStr">
        <is>
          <t>distract-4</t>
        </is>
      </c>
      <c r="H543" t="inlineStr">
        <is>
          <t>distractor</t>
        </is>
      </c>
      <c r="L543" t="inlineStr">
        <is>
          <t>What is the total duration in minutes of incidents where the Quota Service was the primary affected service (exclude reports where it was only collateral)?</t>
        </is>
      </c>
      <c r="M543" t="n">
        <v>343</v>
      </c>
      <c r="N543" t="inlineStr">
        <is>
          <t>343</t>
        </is>
      </c>
      <c r="O543" t="b">
        <v>1</v>
      </c>
      <c r="P543" t="inlineStr">
        <is>
          <t>rule</t>
        </is>
      </c>
      <c r="Q543" t="n">
        <v>6162</v>
      </c>
      <c r="R543" t="n">
        <v>2552</v>
      </c>
      <c r="S543" t="n">
        <v>705</v>
      </c>
      <c r="T543" t="n">
        <v>222</v>
      </c>
      <c r="U543" t="n">
        <v>4864</v>
      </c>
      <c r="V543" t="n">
        <v>3</v>
      </c>
      <c r="W543" t="n">
        <v>3</v>
      </c>
      <c r="X543" t="n">
        <v>24.63524985313416</v>
      </c>
      <c r="Y543" t="n">
        <v>0.00051914688</v>
      </c>
      <c r="Z543" t="n">
        <v>8e-08</v>
      </c>
    </row>
    <row r="544">
      <c r="A544" t="inlineStr">
        <is>
          <t>hardx3</t>
        </is>
      </c>
      <c r="B544" t="inlineStr">
        <is>
          <t>vectorcontext_v5</t>
        </is>
      </c>
      <c r="C544" t="inlineStr">
        <is>
          <t>v5</t>
        </is>
      </c>
      <c r="D544" t="inlineStr">
        <is>
          <t>z-ai/glm-5.3-flash</t>
        </is>
      </c>
      <c r="E544" t="n">
        <v>0</v>
      </c>
      <c r="F544" t="n">
        <v>1</v>
      </c>
      <c r="G544" t="inlineStr">
        <is>
          <t>distract-5</t>
        </is>
      </c>
      <c r="H544" t="inlineStr">
        <is>
          <t>distractor</t>
        </is>
      </c>
      <c r="L544" t="inlineStr">
        <is>
          <t>Which services were named as collateral impact in incident reports whose root cause was 'network partition'?</t>
        </is>
      </c>
      <c r="M544" t="inlineStr">
        <is>
          <t>["oauth-service", "orders-daemon", "ranker-api"]</t>
        </is>
      </c>
      <c r="N544" t="inlineStr">
        <is>
          <t>ranker-api, orders-daemon, oauth-service</t>
        </is>
      </c>
      <c r="O544" t="b">
        <v>1</v>
      </c>
      <c r="P544" t="inlineStr">
        <is>
          <t>rule</t>
        </is>
      </c>
      <c r="Q544" t="n">
        <v>8455</v>
      </c>
      <c r="R544" t="n">
        <v>2909</v>
      </c>
      <c r="S544" t="n">
        <v>627</v>
      </c>
      <c r="T544" t="n">
        <v>261</v>
      </c>
      <c r="U544" t="n">
        <v>6848</v>
      </c>
      <c r="V544" t="n">
        <v>4</v>
      </c>
      <c r="W544" t="n">
        <v>5</v>
      </c>
      <c r="X544" t="n">
        <v>21.9044201374054</v>
      </c>
      <c r="Y544" t="n">
        <v>0.0007599900000000001</v>
      </c>
      <c r="Z544" t="n">
        <v>0</v>
      </c>
    </row>
    <row r="545">
      <c r="A545" t="inlineStr">
        <is>
          <t>hardx3</t>
        </is>
      </c>
      <c r="B545" t="inlineStr">
        <is>
          <t>vectorcontext_v5</t>
        </is>
      </c>
      <c r="C545" t="inlineStr">
        <is>
          <t>v5</t>
        </is>
      </c>
      <c r="D545" t="inlineStr">
        <is>
          <t>z-ai/glm-5.3-flash</t>
        </is>
      </c>
      <c r="E545" t="n">
        <v>0</v>
      </c>
      <c r="F545" t="n">
        <v>1</v>
      </c>
      <c r="G545" t="inlineStr">
        <is>
          <t>neg-0</t>
        </is>
      </c>
      <c r="H545" t="inlineStr">
        <is>
          <t>negation</t>
        </is>
      </c>
      <c r="L545" t="inlineStr">
        <is>
          <t>Which services owned by the Search team (per the service overviews) have never been the primary affected service in any incident report?</t>
        </is>
      </c>
      <c r="M545" t="inlineStr">
        <is>
          <t>["auth-worker"]</t>
        </is>
      </c>
      <c r="N545" t="inlineStr">
        <is>
          <t>auth-worker</t>
        </is>
      </c>
      <c r="O545" t="b">
        <v>1</v>
      </c>
      <c r="P545" t="inlineStr">
        <is>
          <t>rule</t>
        </is>
      </c>
      <c r="Q545" t="n">
        <v>19372</v>
      </c>
      <c r="R545" t="n">
        <v>2640</v>
      </c>
      <c r="S545" t="n">
        <v>1477</v>
      </c>
      <c r="T545" t="n">
        <v>672</v>
      </c>
      <c r="U545" t="n">
        <v>15616</v>
      </c>
      <c r="V545" t="n">
        <v>9</v>
      </c>
      <c r="W545" t="n">
        <v>8</v>
      </c>
      <c r="X545" t="n">
        <v>66.23890566825867</v>
      </c>
      <c r="Y545" t="n">
        <v>0.00142150757</v>
      </c>
      <c r="Z545" t="n">
        <v>0</v>
      </c>
    </row>
    <row r="546">
      <c r="A546" t="inlineStr">
        <is>
          <t>hardx3</t>
        </is>
      </c>
      <c r="B546" t="inlineStr">
        <is>
          <t>vectorcontext_v5</t>
        </is>
      </c>
      <c r="C546" t="inlineStr">
        <is>
          <t>v5</t>
        </is>
      </c>
      <c r="D546" t="inlineStr">
        <is>
          <t>z-ai/glm-5.3-flash</t>
        </is>
      </c>
      <c r="E546" t="n">
        <v>0</v>
      </c>
      <c r="F546" t="n">
        <v>1</v>
      </c>
      <c r="G546" t="inlineStr">
        <is>
          <t>neg-1</t>
        </is>
      </c>
      <c r="H546" t="inlineStr">
        <is>
          <t>negation</t>
        </is>
      </c>
      <c r="L546" t="inlineStr">
        <is>
          <t>Per the service overviews, which teams own no services written in Java?</t>
        </is>
      </c>
      <c r="M546" t="inlineStr">
        <is>
          <t>["Growth"]</t>
        </is>
      </c>
      <c r="N546" t="inlineStr">
        <is>
          <t>Growth</t>
        </is>
      </c>
      <c r="O546" t="b">
        <v>1</v>
      </c>
      <c r="P546" t="inlineStr">
        <is>
          <t>rule</t>
        </is>
      </c>
      <c r="Q546" t="n">
        <v>8676</v>
      </c>
      <c r="R546" t="n">
        <v>2684</v>
      </c>
      <c r="S546" t="n">
        <v>755</v>
      </c>
      <c r="T546" t="n">
        <v>302</v>
      </c>
      <c r="U546" t="n">
        <v>2240</v>
      </c>
      <c r="V546" t="n">
        <v>4</v>
      </c>
      <c r="W546" t="n">
        <v>3</v>
      </c>
      <c r="X546" t="n">
        <v>23.07600283622742</v>
      </c>
      <c r="Y546" t="n">
        <v>0.0008460599999999999</v>
      </c>
      <c r="Z546" t="n">
        <v>0</v>
      </c>
    </row>
    <row r="547">
      <c r="A547" t="inlineStr">
        <is>
          <t>hardx3</t>
        </is>
      </c>
      <c r="B547" t="inlineStr">
        <is>
          <t>vectorcontext_v5</t>
        </is>
      </c>
      <c r="C547" t="inlineStr">
        <is>
          <t>v5</t>
        </is>
      </c>
      <c r="D547" t="inlineStr">
        <is>
          <t>z-ai/glm-5.3-flash</t>
        </is>
      </c>
      <c r="E547" t="n">
        <v>0</v>
      </c>
      <c r="F547" t="n">
        <v>1</v>
      </c>
      <c r="G547" t="inlineStr">
        <is>
          <t>neg-2</t>
        </is>
      </c>
      <c r="H547" t="inlineStr">
        <is>
          <t>negation</t>
        </is>
      </c>
      <c r="L547" t="inlineStr">
        <is>
          <t>How many services are not a runtime dependency of any other service?</t>
        </is>
      </c>
      <c r="M547" t="n">
        <v>16</v>
      </c>
      <c r="N547" t="inlineStr">
        <is>
          <t>16</t>
        </is>
      </c>
      <c r="O547" t="b">
        <v>1</v>
      </c>
      <c r="P547" t="inlineStr">
        <is>
          <t>rule</t>
        </is>
      </c>
      <c r="Q547" t="n">
        <v>17912</v>
      </c>
      <c r="R547" t="n">
        <v>3664</v>
      </c>
      <c r="S547" t="n">
        <v>1425</v>
      </c>
      <c r="T547" t="n">
        <v>491</v>
      </c>
      <c r="U547" t="n">
        <v>12480</v>
      </c>
      <c r="V547" t="n">
        <v>7</v>
      </c>
      <c r="W547" t="n">
        <v>6</v>
      </c>
      <c r="X547" t="n">
        <v>51.24729013442993</v>
      </c>
      <c r="Y547" t="n">
        <v>0.0014942768</v>
      </c>
      <c r="Z547" t="n">
        <v>1.8e-07</v>
      </c>
    </row>
    <row r="548">
      <c r="A548" t="inlineStr">
        <is>
          <t>hardx3</t>
        </is>
      </c>
      <c r="B548" t="inlineStr">
        <is>
          <t>vectorcontext_v5</t>
        </is>
      </c>
      <c r="C548" t="inlineStr">
        <is>
          <t>v5</t>
        </is>
      </c>
      <c r="D548" t="inlineStr">
        <is>
          <t>z-ai/glm-5.3-flash</t>
        </is>
      </c>
      <c r="E548" t="n">
        <v>0</v>
      </c>
      <c r="F548" t="n">
        <v>1</v>
      </c>
      <c r="G548" t="inlineStr">
        <is>
          <t>neg-3</t>
        </is>
      </c>
      <c r="H548" t="inlineStr">
        <is>
          <t>negation</t>
        </is>
      </c>
      <c r="L548" t="inlineStr">
        <is>
          <t>Which services use DynamoDB as their primary datastore but have never appeared as the primary affected service in an incident report?</t>
        </is>
      </c>
      <c r="M548" t="inlineStr">
        <is>
          <t>["autocomplete-svc", "pricing-engine", "tax-svc"]</t>
        </is>
      </c>
      <c r="N548" t="inlineStr">
        <is>
          <t>autocomplete-svc, pricing-engine, tax-svc</t>
        </is>
      </c>
      <c r="O548" t="b">
        <v>1</v>
      </c>
      <c r="P548" t="inlineStr">
        <is>
          <t>rule</t>
        </is>
      </c>
      <c r="Q548" t="n">
        <v>22415</v>
      </c>
      <c r="R548" t="n">
        <v>5571</v>
      </c>
      <c r="S548" t="n">
        <v>2276</v>
      </c>
      <c r="T548" t="n">
        <v>868</v>
      </c>
      <c r="U548" t="n">
        <v>16320</v>
      </c>
      <c r="V548" t="n">
        <v>7</v>
      </c>
      <c r="W548" t="n">
        <v>8</v>
      </c>
      <c r="X548" t="n">
        <v>82.82733464241028</v>
      </c>
      <c r="Y548" t="n">
        <v>0.00218857001</v>
      </c>
      <c r="Z548" t="n">
        <v>4.2e-07</v>
      </c>
    </row>
    <row r="549">
      <c r="A549" t="inlineStr">
        <is>
          <t>hardx3</t>
        </is>
      </c>
      <c r="B549" t="inlineStr">
        <is>
          <t>vectorcontext_v5</t>
        </is>
      </c>
      <c r="C549" t="inlineStr">
        <is>
          <t>v5</t>
        </is>
      </c>
      <c r="D549" t="inlineStr">
        <is>
          <t>z-ai/glm-5.3-flash</t>
        </is>
      </c>
      <c r="E549" t="n">
        <v>0</v>
      </c>
      <c r="F549" t="n">
        <v>1</v>
      </c>
      <c r="G549" t="inlineStr">
        <is>
          <t>neg-4</t>
        </is>
      </c>
      <c r="H549" t="inlineStr">
        <is>
          <t>negation</t>
        </is>
      </c>
      <c r="L549" t="inlineStr">
        <is>
          <t>How many services have an approved architecture decision to migrate datastore but no incident report as the primary affected service?</t>
        </is>
      </c>
      <c r="M549" t="n">
        <v>13</v>
      </c>
      <c r="N549" t="inlineStr">
        <is>
          <t>13</t>
        </is>
      </c>
      <c r="O549" t="b">
        <v>1</v>
      </c>
      <c r="P549" t="inlineStr">
        <is>
          <t>rule</t>
        </is>
      </c>
      <c r="Q549" t="n">
        <v>14392</v>
      </c>
      <c r="R549" t="n">
        <v>5252</v>
      </c>
      <c r="S549" t="n">
        <v>2245</v>
      </c>
      <c r="T549" t="n">
        <v>1000</v>
      </c>
      <c r="U549" t="n">
        <v>7296</v>
      </c>
      <c r="V549" t="n">
        <v>4</v>
      </c>
      <c r="W549" t="n">
        <v>4</v>
      </c>
      <c r="X549" t="n">
        <v>56.38640213012695</v>
      </c>
      <c r="Y549" t="n">
        <v>0.00203663681</v>
      </c>
      <c r="Z549" t="n">
        <v>1.2e-07</v>
      </c>
    </row>
    <row r="550">
      <c r="A550" t="inlineStr">
        <is>
          <t>hardx3</t>
        </is>
      </c>
      <c r="B550" t="inlineStr">
        <is>
          <t>vectorcontext_v5</t>
        </is>
      </c>
      <c r="C550" t="inlineStr">
        <is>
          <t>v5</t>
        </is>
      </c>
      <c r="D550" t="inlineStr">
        <is>
          <t>z-ai/glm-5.3-flash</t>
        </is>
      </c>
      <c r="E550" t="n">
        <v>0</v>
      </c>
      <c r="F550" t="n">
        <v>1</v>
      </c>
      <c r="G550" t="inlineStr">
        <is>
          <t>neg-5</t>
        </is>
      </c>
      <c r="H550" t="inlineStr">
        <is>
          <t>negation</t>
        </is>
      </c>
      <c r="L550" t="inlineStr">
        <is>
          <t>Which services deployed in us-east-1 have no designated on-call engineer according to their service overview?</t>
        </is>
      </c>
      <c r="M550" t="inlineStr">
        <is>
          <t>["batch-service", "campaign-core", "report-core", "statement-engine"]</t>
        </is>
      </c>
      <c r="N550" t="inlineStr">
        <is>
          <t>report-core, statement-engine, batch-service, campaign-core</t>
        </is>
      </c>
      <c r="O550" t="b">
        <v>1</v>
      </c>
      <c r="P550" t="inlineStr">
        <is>
          <t>rule</t>
        </is>
      </c>
      <c r="Q550" t="n">
        <v>19571</v>
      </c>
      <c r="R550" t="n">
        <v>3458</v>
      </c>
      <c r="S550" t="n">
        <v>992</v>
      </c>
      <c r="T550" t="n">
        <v>290</v>
      </c>
      <c r="U550" t="n">
        <v>15360</v>
      </c>
      <c r="V550" t="n">
        <v>8</v>
      </c>
      <c r="W550" t="n">
        <v>7</v>
      </c>
      <c r="X550" t="n">
        <v>46.72399854660034</v>
      </c>
      <c r="Y550" t="n">
        <v>0.00118974905</v>
      </c>
      <c r="Z550" t="n">
        <v>2.4e-07</v>
      </c>
    </row>
    <row r="551">
      <c r="A551" t="inlineStr">
        <is>
          <t>hardx3</t>
        </is>
      </c>
      <c r="B551" t="inlineStr">
        <is>
          <t>vectorcontext_v5</t>
        </is>
      </c>
      <c r="C551" t="inlineStr">
        <is>
          <t>v5</t>
        </is>
      </c>
      <c r="D551" t="inlineStr">
        <is>
          <t>z-ai/glm-5.3-flash</t>
        </is>
      </c>
      <c r="E551" t="n">
        <v>0</v>
      </c>
      <c r="F551" t="n">
        <v>1</v>
      </c>
      <c r="G551" t="inlineStr">
        <is>
          <t>num-0</t>
        </is>
      </c>
      <c r="H551" t="inlineStr">
        <is>
          <t>numeric</t>
        </is>
      </c>
      <c r="L551" t="inlineStr">
        <is>
          <t>What is the average duration in minutes of SEV2 incidents, rounded to the nearest whole minute?</t>
        </is>
      </c>
      <c r="M551" t="n">
        <v>120</v>
      </c>
      <c r="N551" t="inlineStr">
        <is>
          <t>120</t>
        </is>
      </c>
      <c r="O551" t="b">
        <v>1</v>
      </c>
      <c r="P551" t="inlineStr">
        <is>
          <t>rule</t>
        </is>
      </c>
      <c r="Q551" t="n">
        <v>4928</v>
      </c>
      <c r="R551" t="n">
        <v>1897</v>
      </c>
      <c r="S551" t="n">
        <v>258</v>
      </c>
      <c r="T551" t="n">
        <v>73</v>
      </c>
      <c r="U551" t="n">
        <v>4096</v>
      </c>
      <c r="V551" t="n">
        <v>3</v>
      </c>
      <c r="W551" t="n">
        <v>2</v>
      </c>
      <c r="X551" t="n">
        <v>17.53853631019592</v>
      </c>
      <c r="Y551" t="n">
        <v>0.00028213332</v>
      </c>
      <c r="Z551" t="n">
        <v>0</v>
      </c>
    </row>
    <row r="552">
      <c r="A552" t="inlineStr">
        <is>
          <t>hardx3</t>
        </is>
      </c>
      <c r="B552" t="inlineStr">
        <is>
          <t>vectorcontext_v5</t>
        </is>
      </c>
      <c r="C552" t="inlineStr">
        <is>
          <t>v5</t>
        </is>
      </c>
      <c r="D552" t="inlineStr">
        <is>
          <t>z-ai/glm-5.3-flash</t>
        </is>
      </c>
      <c r="E552" t="n">
        <v>0</v>
      </c>
      <c r="F552" t="n">
        <v>1</v>
      </c>
      <c r="G552" t="inlineStr">
        <is>
          <t>num-1</t>
        </is>
      </c>
      <c r="H552" t="inlineStr">
        <is>
          <t>numeric</t>
        </is>
      </c>
      <c r="L552" t="inlineStr">
        <is>
          <t>Which region has the largest total number of replicas across the services deployed there (per the service overviews)?</t>
        </is>
      </c>
      <c r="M552" t="inlineStr">
        <is>
          <t>us-east-1</t>
        </is>
      </c>
      <c r="N552" t="inlineStr">
        <is>
          <t>us-east-1</t>
        </is>
      </c>
      <c r="O552" t="b">
        <v>1</v>
      </c>
      <c r="P552" t="inlineStr">
        <is>
          <t>rule</t>
        </is>
      </c>
      <c r="Q552" t="n">
        <v>5862</v>
      </c>
      <c r="R552" t="n">
        <v>2395</v>
      </c>
      <c r="S552" t="n">
        <v>601</v>
      </c>
      <c r="T552" t="n">
        <v>164</v>
      </c>
      <c r="U552" t="n">
        <v>4096</v>
      </c>
      <c r="V552" t="n">
        <v>3</v>
      </c>
      <c r="W552" t="n">
        <v>2</v>
      </c>
      <c r="X552" t="n">
        <v>22.70212626457214</v>
      </c>
      <c r="Y552" t="n">
        <v>0.00051552172</v>
      </c>
      <c r="Z552" t="n">
        <v>0</v>
      </c>
    </row>
    <row r="553">
      <c r="A553" t="inlineStr">
        <is>
          <t>hardx3</t>
        </is>
      </c>
      <c r="B553" t="inlineStr">
        <is>
          <t>vectorcontext_v5</t>
        </is>
      </c>
      <c r="C553" t="inlineStr">
        <is>
          <t>v5</t>
        </is>
      </c>
      <c r="D553" t="inlineStr">
        <is>
          <t>z-ai/glm-5.3-flash</t>
        </is>
      </c>
      <c r="E553" t="n">
        <v>0</v>
      </c>
      <c r="F553" t="n">
        <v>1</v>
      </c>
      <c r="G553" t="inlineStr">
        <is>
          <t>num-2</t>
        </is>
      </c>
      <c r="H553" t="inlineStr">
        <is>
          <t>numeric</t>
        </is>
      </c>
      <c r="L553" t="inlineStr">
        <is>
          <t>Per the service overviews, how many more incident reports affected services owned by the Search team than services owned by the Payments team?</t>
        </is>
      </c>
      <c r="M553" t="n">
        <v>15</v>
      </c>
      <c r="N553" t="inlineStr">
        <is>
          <t>15</t>
        </is>
      </c>
      <c r="O553" t="b">
        <v>1</v>
      </c>
      <c r="P553" t="inlineStr">
        <is>
          <t>rule</t>
        </is>
      </c>
      <c r="Q553" t="n">
        <v>9595</v>
      </c>
      <c r="R553" t="n">
        <v>3040</v>
      </c>
      <c r="S553" t="n">
        <v>827</v>
      </c>
      <c r="T553" t="n">
        <v>250</v>
      </c>
      <c r="U553" t="n">
        <v>4992</v>
      </c>
      <c r="V553" t="n">
        <v>4</v>
      </c>
      <c r="W553" t="n">
        <v>3</v>
      </c>
      <c r="X553" t="n">
        <v>30.89982557296753</v>
      </c>
      <c r="Y553" t="n">
        <v>0.00101343774</v>
      </c>
      <c r="Z553" t="n">
        <v>0</v>
      </c>
    </row>
    <row r="554">
      <c r="A554" t="inlineStr">
        <is>
          <t>hardx3</t>
        </is>
      </c>
      <c r="B554" t="inlineStr">
        <is>
          <t>vectorcontext_v5</t>
        </is>
      </c>
      <c r="C554" t="inlineStr">
        <is>
          <t>v5</t>
        </is>
      </c>
      <c r="D554" t="inlineStr">
        <is>
          <t>z-ai/glm-5.3-flash</t>
        </is>
      </c>
      <c r="E554" t="n">
        <v>0</v>
      </c>
      <c r="F554" t="n">
        <v>1</v>
      </c>
      <c r="G554" t="inlineStr">
        <is>
          <t>num-3</t>
        </is>
      </c>
      <c r="H554" t="inlineStr">
        <is>
          <t>numeric</t>
        </is>
      </c>
      <c r="L554" t="inlineStr">
        <is>
          <t>Which service is listed as a runtime dependency by the largest number of other services?</t>
        </is>
      </c>
      <c r="M554" t="inlineStr">
        <is>
          <t>thumbnail-svc</t>
        </is>
      </c>
      <c r="N554" t="inlineStr">
        <is>
          <t>thumbnail-svc</t>
        </is>
      </c>
      <c r="O554" t="b">
        <v>1</v>
      </c>
      <c r="P554" t="inlineStr">
        <is>
          <t>rule</t>
        </is>
      </c>
      <c r="Q554" t="n">
        <v>10060</v>
      </c>
      <c r="R554" t="n">
        <v>2631</v>
      </c>
      <c r="S554" t="n">
        <v>1108</v>
      </c>
      <c r="T554" t="n">
        <v>524</v>
      </c>
      <c r="U554" t="n">
        <v>7680</v>
      </c>
      <c r="V554" t="n">
        <v>5</v>
      </c>
      <c r="W554" t="n">
        <v>4</v>
      </c>
      <c r="X554" t="n">
        <v>42.9819495677948</v>
      </c>
      <c r="Y554" t="n">
        <v>0.0008549086000000001</v>
      </c>
      <c r="Z554" t="n">
        <v>0</v>
      </c>
    </row>
    <row r="555">
      <c r="A555" t="inlineStr">
        <is>
          <t>hardx3</t>
        </is>
      </c>
      <c r="B555" t="inlineStr">
        <is>
          <t>vectorcontext_v5</t>
        </is>
      </c>
      <c r="C555" t="inlineStr">
        <is>
          <t>v5</t>
        </is>
      </c>
      <c r="D555" t="inlineStr">
        <is>
          <t>z-ai/glm-5.3-flash</t>
        </is>
      </c>
      <c r="E555" t="n">
        <v>0</v>
      </c>
      <c r="F555" t="n">
        <v>1</v>
      </c>
      <c r="G555" t="inlineStr">
        <is>
          <t>num-4</t>
        </is>
      </c>
      <c r="H555" t="inlineStr">
        <is>
          <t>numeric</t>
        </is>
      </c>
      <c r="L555" t="inlineStr">
        <is>
          <t>What is the duration in minutes of the longest single incident affecting a service whose primary datastore is Redis?</t>
        </is>
      </c>
      <c r="M555" t="n">
        <v>234</v>
      </c>
      <c r="N555" t="inlineStr">
        <is>
          <t>234</t>
        </is>
      </c>
      <c r="O555" t="b">
        <v>1</v>
      </c>
      <c r="P555" t="inlineStr">
        <is>
          <t>rule</t>
        </is>
      </c>
      <c r="Q555" t="n">
        <v>23192</v>
      </c>
      <c r="R555" t="n">
        <v>4429</v>
      </c>
      <c r="S555" t="n">
        <v>1638</v>
      </c>
      <c r="T555" t="n">
        <v>773</v>
      </c>
      <c r="U555" t="n">
        <v>17088</v>
      </c>
      <c r="V555" t="n">
        <v>7</v>
      </c>
      <c r="W555" t="n">
        <v>7</v>
      </c>
      <c r="X555" t="n">
        <v>69.29536032676697</v>
      </c>
      <c r="Y555" t="n">
        <v>0.00168318276</v>
      </c>
      <c r="Z555" t="n">
        <v>2.8e-07</v>
      </c>
    </row>
    <row r="556">
      <c r="A556" t="inlineStr">
        <is>
          <t>hardx3</t>
        </is>
      </c>
      <c r="B556" t="inlineStr">
        <is>
          <t>vectorcontext_v5</t>
        </is>
      </c>
      <c r="C556" t="inlineStr">
        <is>
          <t>v5</t>
        </is>
      </c>
      <c r="D556" t="inlineStr">
        <is>
          <t>z-ai/glm-5.3-flash</t>
        </is>
      </c>
      <c r="E556" t="n">
        <v>0</v>
      </c>
      <c r="F556" t="n">
        <v>1</v>
      </c>
      <c r="G556" t="inlineStr">
        <is>
          <t>num-5</t>
        </is>
      </c>
      <c r="H556" t="inlineStr">
        <is>
          <t>numeric</t>
        </is>
      </c>
      <c r="L556" t="inlineStr">
        <is>
          <t>What is the combined replica count of all services owned by the Platform team (per the service overviews)?</t>
        </is>
      </c>
      <c r="M556" t="n">
        <v>168</v>
      </c>
      <c r="N556" t="inlineStr">
        <is>
          <t>168</t>
        </is>
      </c>
      <c r="O556" t="b">
        <v>1</v>
      </c>
      <c r="P556" t="inlineStr">
        <is>
          <t>rule</t>
        </is>
      </c>
      <c r="Q556" t="n">
        <v>7607</v>
      </c>
      <c r="R556" t="n">
        <v>2312</v>
      </c>
      <c r="S556" t="n">
        <v>909</v>
      </c>
      <c r="T556" t="n">
        <v>508</v>
      </c>
      <c r="U556" t="n">
        <v>5824</v>
      </c>
      <c r="V556" t="n">
        <v>4</v>
      </c>
      <c r="W556" t="n">
        <v>3</v>
      </c>
      <c r="X556" t="n">
        <v>32.28139591217041</v>
      </c>
      <c r="Y556" t="n">
        <v>0.00089667</v>
      </c>
      <c r="Z556" t="n">
        <v>0</v>
      </c>
    </row>
    <row r="557">
      <c r="A557" t="inlineStr">
        <is>
          <t>hardx3</t>
        </is>
      </c>
      <c r="B557" t="inlineStr">
        <is>
          <t>vectorcontext_v5</t>
        </is>
      </c>
      <c r="C557" t="inlineStr">
        <is>
          <t>v5</t>
        </is>
      </c>
      <c r="D557" t="inlineStr">
        <is>
          <t>z-ai/glm-5.3-flash</t>
        </is>
      </c>
      <c r="E557" t="n">
        <v>0</v>
      </c>
      <c r="F557" t="n">
        <v>1</v>
      </c>
      <c r="G557" t="inlineStr">
        <is>
          <t>prose-0</t>
        </is>
      </c>
      <c r="H557" t="inlineStr">
        <is>
          <t>prose</t>
        </is>
      </c>
      <c r="L557" t="inlineStr">
        <is>
          <t>In INC-2493, at what time (HH:MM) does the timeline record 'mitigation started'?</t>
        </is>
      </c>
      <c r="M557" t="inlineStr">
        <is>
          <t>22:35</t>
        </is>
      </c>
      <c r="N557" t="inlineStr">
        <is>
          <t>22:35</t>
        </is>
      </c>
      <c r="O557" t="b">
        <v>1</v>
      </c>
      <c r="P557" t="inlineStr">
        <is>
          <t>rule</t>
        </is>
      </c>
      <c r="Q557" t="n">
        <v>3399</v>
      </c>
      <c r="R557" t="n">
        <v>1968</v>
      </c>
      <c r="S557" t="n">
        <v>149</v>
      </c>
      <c r="T557" t="n">
        <v>69</v>
      </c>
      <c r="U557" t="n">
        <v>0</v>
      </c>
      <c r="V557" t="n">
        <v>2</v>
      </c>
      <c r="W557" t="n">
        <v>2</v>
      </c>
      <c r="X557" t="n">
        <v>10.60311889648438</v>
      </c>
      <c r="Y557" t="n">
        <v>0.00058435</v>
      </c>
      <c r="Z557" t="n">
        <v>1.4e-07</v>
      </c>
    </row>
    <row r="558">
      <c r="A558" t="inlineStr">
        <is>
          <t>hardx3</t>
        </is>
      </c>
      <c r="B558" t="inlineStr">
        <is>
          <t>vectorcontext_v5</t>
        </is>
      </c>
      <c r="C558" t="inlineStr">
        <is>
          <t>v5</t>
        </is>
      </c>
      <c r="D558" t="inlineStr">
        <is>
          <t>z-ai/glm-5.3-flash</t>
        </is>
      </c>
      <c r="E558" t="n">
        <v>0</v>
      </c>
      <c r="F558" t="n">
        <v>1</v>
      </c>
      <c r="G558" t="inlineStr">
        <is>
          <t>prose-1</t>
        </is>
      </c>
      <c r="H558" t="inlineStr">
        <is>
          <t>prose</t>
        </is>
      </c>
      <c r="L558" t="inlineStr">
        <is>
          <t>In INC-2968, at what time (HH:MM) does the timeline record 'on-call acknowledged'?</t>
        </is>
      </c>
      <c r="M558" t="inlineStr">
        <is>
          <t>08:59</t>
        </is>
      </c>
      <c r="N558" t="inlineStr">
        <is>
          <t>08:59</t>
        </is>
      </c>
      <c r="O558" t="b">
        <v>1</v>
      </c>
      <c r="P558" t="inlineStr">
        <is>
          <t>rule</t>
        </is>
      </c>
      <c r="Q558" t="n">
        <v>3373</v>
      </c>
      <c r="R558" t="n">
        <v>1946</v>
      </c>
      <c r="S558" t="n">
        <v>141</v>
      </c>
      <c r="T558" t="n">
        <v>66</v>
      </c>
      <c r="U558" t="n">
        <v>2688</v>
      </c>
      <c r="V558" t="n">
        <v>2</v>
      </c>
      <c r="W558" t="n">
        <v>2</v>
      </c>
      <c r="X558" t="n">
        <v>10.03139781951904</v>
      </c>
      <c r="Y558" t="n">
        <v>0.00019016361</v>
      </c>
      <c r="Z558" t="n">
        <v>1.6e-07</v>
      </c>
    </row>
    <row r="559">
      <c r="A559" t="inlineStr">
        <is>
          <t>hardx3</t>
        </is>
      </c>
      <c r="B559" t="inlineStr">
        <is>
          <t>vectorcontext_v5</t>
        </is>
      </c>
      <c r="C559" t="inlineStr">
        <is>
          <t>v5</t>
        </is>
      </c>
      <c r="D559" t="inlineStr">
        <is>
          <t>z-ai/glm-5.3-flash</t>
        </is>
      </c>
      <c r="E559" t="n">
        <v>0</v>
      </c>
      <c r="F559" t="n">
        <v>1</v>
      </c>
      <c r="G559" t="inlineStr">
        <is>
          <t>prose-2</t>
        </is>
      </c>
      <c r="H559" t="inlineStr">
        <is>
          <t>prose</t>
        </is>
      </c>
      <c r="L559" t="inlineStr">
        <is>
          <t>In INC-2437, how many minutes passed between the alert firing and the fix being deployed?</t>
        </is>
      </c>
      <c r="M559" t="n">
        <v>69</v>
      </c>
      <c r="N559" t="inlineStr">
        <is>
          <t>69</t>
        </is>
      </c>
      <c r="O559" t="b">
        <v>1</v>
      </c>
      <c r="P559" t="inlineStr">
        <is>
          <t>rule</t>
        </is>
      </c>
      <c r="Q559" t="n">
        <v>3819</v>
      </c>
      <c r="R559" t="n">
        <v>2395</v>
      </c>
      <c r="S559" t="n">
        <v>232</v>
      </c>
      <c r="T559" t="n">
        <v>126</v>
      </c>
      <c r="U559" t="n">
        <v>2752</v>
      </c>
      <c r="V559" t="n">
        <v>2</v>
      </c>
      <c r="W559" t="n">
        <v>2</v>
      </c>
      <c r="X559" t="n">
        <v>9.003482818603516</v>
      </c>
      <c r="Y559" t="n">
        <v>0.00026859889</v>
      </c>
      <c r="Z559" t="n">
        <v>3e-07</v>
      </c>
    </row>
    <row r="560">
      <c r="A560" t="inlineStr">
        <is>
          <t>hardx3</t>
        </is>
      </c>
      <c r="B560" t="inlineStr">
        <is>
          <t>vectorcontext_v5</t>
        </is>
      </c>
      <c r="C560" t="inlineStr">
        <is>
          <t>v5</t>
        </is>
      </c>
      <c r="D560" t="inlineStr">
        <is>
          <t>z-ai/glm-5.3-flash</t>
        </is>
      </c>
      <c r="E560" t="n">
        <v>0</v>
      </c>
      <c r="F560" t="n">
        <v>1</v>
      </c>
      <c r="G560" t="inlineStr">
        <is>
          <t>prose-3</t>
        </is>
      </c>
      <c r="H560" t="inlineStr">
        <is>
          <t>prose</t>
        </is>
      </c>
      <c r="L560" t="inlineStr">
        <is>
          <t>On which weekday does the Data team hold its weekly planning?</t>
        </is>
      </c>
      <c r="M560" t="inlineStr">
        <is>
          <t>Tuesday</t>
        </is>
      </c>
      <c r="N560" t="inlineStr">
        <is>
          <t>Tuesday</t>
        </is>
      </c>
      <c r="O560" t="b">
        <v>1</v>
      </c>
      <c r="P560" t="inlineStr">
        <is>
          <t>rule</t>
        </is>
      </c>
      <c r="Q560" t="n">
        <v>5782</v>
      </c>
      <c r="R560" t="n">
        <v>2244</v>
      </c>
      <c r="S560" t="n">
        <v>365</v>
      </c>
      <c r="T560" t="n">
        <v>143</v>
      </c>
      <c r="U560" t="n">
        <v>0</v>
      </c>
      <c r="V560" t="n">
        <v>3</v>
      </c>
      <c r="W560" t="n">
        <v>3</v>
      </c>
      <c r="X560" t="n">
        <v>21.50600147247314</v>
      </c>
      <c r="Y560" t="n">
        <v>0.00062988</v>
      </c>
      <c r="Z560" t="n">
        <v>1e-07</v>
      </c>
    </row>
    <row r="561">
      <c r="A561" t="inlineStr">
        <is>
          <t>hardx3</t>
        </is>
      </c>
      <c r="B561" t="inlineStr">
        <is>
          <t>vectorcontext_v5</t>
        </is>
      </c>
      <c r="C561" t="inlineStr">
        <is>
          <t>v5</t>
        </is>
      </c>
      <c r="D561" t="inlineStr">
        <is>
          <t>z-ai/glm-5.3-flash</t>
        </is>
      </c>
      <c r="E561" t="n">
        <v>0</v>
      </c>
      <c r="F561" t="n">
        <v>1</v>
      </c>
      <c r="G561" t="inlineStr">
        <is>
          <t>prose-4</t>
        </is>
      </c>
      <c r="H561" t="inlineStr">
        <is>
          <t>prose</t>
        </is>
      </c>
      <c r="L561" t="inlineStr">
        <is>
          <t>What impact did INC-2374 report: elevated error rates, latency spike, partial outage, or complete outage?</t>
        </is>
      </c>
      <c r="M561" t="inlineStr">
        <is>
          <t>latency spike</t>
        </is>
      </c>
      <c r="N561" t="inlineStr">
        <is>
          <t>Latency spike</t>
        </is>
      </c>
      <c r="O561" t="b">
        <v>1</v>
      </c>
      <c r="P561" t="inlineStr">
        <is>
          <t>rule</t>
        </is>
      </c>
      <c r="Q561" t="n">
        <v>4010</v>
      </c>
      <c r="R561" t="n">
        <v>2583</v>
      </c>
      <c r="S561" t="n">
        <v>161</v>
      </c>
      <c r="T561" t="n">
        <v>62</v>
      </c>
      <c r="U561" t="n">
        <v>2752</v>
      </c>
      <c r="V561" t="n">
        <v>2</v>
      </c>
      <c r="W561" t="n">
        <v>2</v>
      </c>
      <c r="X561" t="n">
        <v>10.57869935035706</v>
      </c>
      <c r="Y561" t="n">
        <v>0.00026346824</v>
      </c>
      <c r="Z561" t="n">
        <v>2.6e-07</v>
      </c>
    </row>
    <row r="562">
      <c r="A562" t="inlineStr">
        <is>
          <t>hardx3</t>
        </is>
      </c>
      <c r="B562" t="inlineStr">
        <is>
          <t>vectorcontext_v5</t>
        </is>
      </c>
      <c r="C562" t="inlineStr">
        <is>
          <t>v5</t>
        </is>
      </c>
      <c r="D562" t="inlineStr">
        <is>
          <t>z-ai/glm-5.3-flash</t>
        </is>
      </c>
      <c r="E562" t="n">
        <v>0</v>
      </c>
      <c r="F562" t="n">
        <v>1</v>
      </c>
      <c r="G562" t="inlineStr">
        <is>
          <t>prose-5</t>
        </is>
      </c>
      <c r="H562" t="inlineStr">
        <is>
          <t>prose</t>
        </is>
      </c>
      <c r="L562" t="inlineStr">
        <is>
          <t>How many timeline entries does the report for INC-2057 contain?</t>
        </is>
      </c>
      <c r="M562" t="n">
        <v>7</v>
      </c>
      <c r="N562" t="inlineStr">
        <is>
          <t>7</t>
        </is>
      </c>
      <c r="O562" t="b">
        <v>1</v>
      </c>
      <c r="P562" t="inlineStr">
        <is>
          <t>rule</t>
        </is>
      </c>
      <c r="Q562" t="n">
        <v>3015</v>
      </c>
      <c r="R562" t="n">
        <v>1598</v>
      </c>
      <c r="S562" t="n">
        <v>222</v>
      </c>
      <c r="T562" t="n">
        <v>130</v>
      </c>
      <c r="U562" t="n">
        <v>2688</v>
      </c>
      <c r="V562" t="n">
        <v>2</v>
      </c>
      <c r="W562" t="n">
        <v>1</v>
      </c>
      <c r="X562" t="n">
        <v>11.51050996780396</v>
      </c>
      <c r="Y562" t="n">
        <v>0.00018027681</v>
      </c>
      <c r="Z562" t="n">
        <v>0</v>
      </c>
    </row>
    <row r="563">
      <c r="A563" t="inlineStr">
        <is>
          <t>hardx3</t>
        </is>
      </c>
      <c r="B563" t="inlineStr">
        <is>
          <t>vectorcontext_v5</t>
        </is>
      </c>
      <c r="C563" t="inlineStr">
        <is>
          <t>v5</t>
        </is>
      </c>
      <c r="D563" t="inlineStr">
        <is>
          <t>z-ai/glm-5.3-flash</t>
        </is>
      </c>
      <c r="E563" t="n">
        <v>0</v>
      </c>
      <c r="F563" t="n">
        <v>1</v>
      </c>
      <c r="G563" t="inlineStr">
        <is>
          <t>temporal-0</t>
        </is>
      </c>
      <c r="H563" t="inlineStr">
        <is>
          <t>temporal</t>
        </is>
      </c>
      <c r="L563" t="inlineStr">
        <is>
          <t>As of today, which team owns export-core? Take any change records into account.</t>
        </is>
      </c>
      <c r="M563" t="inlineStr">
        <is>
          <t>Commerce</t>
        </is>
      </c>
      <c r="N563" t="inlineStr">
        <is>
          <t>Commerce</t>
        </is>
      </c>
      <c r="O563" t="b">
        <v>1</v>
      </c>
      <c r="P563" t="inlineStr">
        <is>
          <t>rule</t>
        </is>
      </c>
      <c r="Q563" t="n">
        <v>13331</v>
      </c>
      <c r="R563" t="n">
        <v>4556</v>
      </c>
      <c r="S563" t="n">
        <v>517</v>
      </c>
      <c r="T563" t="n">
        <v>274</v>
      </c>
      <c r="U563" t="n">
        <v>1408</v>
      </c>
      <c r="V563" t="n">
        <v>4</v>
      </c>
      <c r="W563" t="n">
        <v>5</v>
      </c>
      <c r="X563" t="n">
        <v>26.17559289932251</v>
      </c>
      <c r="Y563" t="n">
        <v>0.00174795801</v>
      </c>
      <c r="Z563" t="n">
        <v>3.4e-07</v>
      </c>
    </row>
    <row r="564">
      <c r="A564" t="inlineStr">
        <is>
          <t>hardx3</t>
        </is>
      </c>
      <c r="B564" t="inlineStr">
        <is>
          <t>vectorcontext_v5</t>
        </is>
      </c>
      <c r="C564" t="inlineStr">
        <is>
          <t>v5</t>
        </is>
      </c>
      <c r="D564" t="inlineStr">
        <is>
          <t>z-ai/glm-5.3-flash</t>
        </is>
      </c>
      <c r="E564" t="n">
        <v>0</v>
      </c>
      <c r="F564" t="n">
        <v>1</v>
      </c>
      <c r="G564" t="inlineStr">
        <is>
          <t>temporal-1</t>
        </is>
      </c>
      <c r="H564" t="inlineStr">
        <is>
          <t>temporal</t>
        </is>
      </c>
      <c r="L564" t="inlineStr">
        <is>
          <t>As of today, which team owns the Health API? Take any change records into account.</t>
        </is>
      </c>
      <c r="M564" t="inlineStr">
        <is>
          <t>Data</t>
        </is>
      </c>
      <c r="N564" t="inlineStr">
        <is>
          <t>Data</t>
        </is>
      </c>
      <c r="O564" t="b">
        <v>1</v>
      </c>
      <c r="P564" t="inlineStr">
        <is>
          <t>rule</t>
        </is>
      </c>
      <c r="Q564" t="n">
        <v>10823</v>
      </c>
      <c r="R564" t="n">
        <v>3384</v>
      </c>
      <c r="S564" t="n">
        <v>652</v>
      </c>
      <c r="T564" t="n">
        <v>331</v>
      </c>
      <c r="U564" t="n">
        <v>2752</v>
      </c>
      <c r="V564" t="n">
        <v>4</v>
      </c>
      <c r="W564" t="n">
        <v>4</v>
      </c>
      <c r="X564" t="n">
        <v>22.50733947753906</v>
      </c>
      <c r="Y564" t="n">
        <v>0.00134723644</v>
      </c>
      <c r="Z564" t="n">
        <v>2e-07</v>
      </c>
    </row>
    <row r="565">
      <c r="A565" t="inlineStr">
        <is>
          <t>hardx3</t>
        </is>
      </c>
      <c r="B565" t="inlineStr">
        <is>
          <t>vectorcontext_v5</t>
        </is>
      </c>
      <c r="C565" t="inlineStr">
        <is>
          <t>v5</t>
        </is>
      </c>
      <c r="D565" t="inlineStr">
        <is>
          <t>z-ai/glm-5.3-flash</t>
        </is>
      </c>
      <c r="E565" t="n">
        <v>0</v>
      </c>
      <c r="F565" t="n">
        <v>1</v>
      </c>
      <c r="G565" t="inlineStr">
        <is>
          <t>temporal-2</t>
        </is>
      </c>
      <c r="H565" t="inlineStr">
        <is>
          <t>temporal</t>
        </is>
      </c>
      <c r="L565" t="inlineStr">
        <is>
          <t>As of today, which team owns device-gateway? Take any change records into account.</t>
        </is>
      </c>
      <c r="M565" t="inlineStr">
        <is>
          <t>Commerce</t>
        </is>
      </c>
      <c r="N565" t="inlineStr">
        <is>
          <t>Commerce</t>
        </is>
      </c>
      <c r="O565" t="b">
        <v>1</v>
      </c>
      <c r="P565" t="inlineStr">
        <is>
          <t>rule</t>
        </is>
      </c>
      <c r="Q565" t="n">
        <v>14750</v>
      </c>
      <c r="R565" t="n">
        <v>4622</v>
      </c>
      <c r="S565" t="n">
        <v>357</v>
      </c>
      <c r="T565" t="n">
        <v>122</v>
      </c>
      <c r="U565" t="n">
        <v>0</v>
      </c>
      <c r="V565" t="n">
        <v>5</v>
      </c>
      <c r="W565" t="n">
        <v>5</v>
      </c>
      <c r="X565" t="n">
        <v>20.01048970222473</v>
      </c>
      <c r="Y565" t="n">
        <v>0.001305175</v>
      </c>
      <c r="Z565" t="n">
        <v>3.4e-07</v>
      </c>
    </row>
    <row r="566">
      <c r="A566" t="inlineStr">
        <is>
          <t>hardx3</t>
        </is>
      </c>
      <c r="B566" t="inlineStr">
        <is>
          <t>vectorcontext_v5</t>
        </is>
      </c>
      <c r="C566" t="inlineStr">
        <is>
          <t>v5</t>
        </is>
      </c>
      <c r="D566" t="inlineStr">
        <is>
          <t>z-ai/glm-5.3-flash</t>
        </is>
      </c>
      <c r="E566" t="n">
        <v>0</v>
      </c>
      <c r="F566" t="n">
        <v>1</v>
      </c>
      <c r="G566" t="inlineStr">
        <is>
          <t>temporal-3</t>
        </is>
      </c>
      <c r="H566" t="inlineStr">
        <is>
          <t>temporal</t>
        </is>
      </c>
      <c r="L566" t="inlineStr">
        <is>
          <t>Who is currently on call for vector-svc?</t>
        </is>
      </c>
      <c r="M566" t="inlineStr">
        <is>
          <t>Elena Okafor</t>
        </is>
      </c>
      <c r="N566" t="inlineStr">
        <is>
          <t>Elena Okafor</t>
        </is>
      </c>
      <c r="O566" t="b">
        <v>1</v>
      </c>
      <c r="P566" t="inlineStr">
        <is>
          <t>rule</t>
        </is>
      </c>
      <c r="Q566" t="n">
        <v>7174</v>
      </c>
      <c r="R566" t="n">
        <v>2967</v>
      </c>
      <c r="S566" t="n">
        <v>480</v>
      </c>
      <c r="T566" t="n">
        <v>256</v>
      </c>
      <c r="U566" t="n">
        <v>1344</v>
      </c>
      <c r="V566" t="n">
        <v>3</v>
      </c>
      <c r="W566" t="n">
        <v>3</v>
      </c>
      <c r="X566" t="n">
        <v>25.0919234752655</v>
      </c>
      <c r="Y566" t="n">
        <v>0.0008649601800000001</v>
      </c>
      <c r="Z566" t="n">
        <v>2.4e-07</v>
      </c>
    </row>
    <row r="567">
      <c r="A567" t="inlineStr">
        <is>
          <t>hardx3</t>
        </is>
      </c>
      <c r="B567" t="inlineStr">
        <is>
          <t>vectorcontext_v5</t>
        </is>
      </c>
      <c r="C567" t="inlineStr">
        <is>
          <t>v5</t>
        </is>
      </c>
      <c r="D567" t="inlineStr">
        <is>
          <t>z-ai/glm-5.3-flash</t>
        </is>
      </c>
      <c r="E567" t="n">
        <v>0</v>
      </c>
      <c r="F567" t="n">
        <v>1</v>
      </c>
      <c r="G567" t="inlineStr">
        <is>
          <t>temporal-4</t>
        </is>
      </c>
      <c r="H567" t="inlineStr">
        <is>
          <t>temporal</t>
        </is>
      </c>
      <c r="L567" t="inlineStr">
        <is>
          <t>Who carried the pager for the Vector Service before CHG-300 took effect?</t>
        </is>
      </c>
      <c r="M567" t="inlineStr">
        <is>
          <t>Hannah Lindqvist</t>
        </is>
      </c>
      <c r="N567" t="inlineStr">
        <is>
          <t>Hannah Lindqvist</t>
        </is>
      </c>
      <c r="O567" t="b">
        <v>1</v>
      </c>
      <c r="P567" t="inlineStr">
        <is>
          <t>rule</t>
        </is>
      </c>
      <c r="Q567" t="n">
        <v>4193</v>
      </c>
      <c r="R567" t="n">
        <v>2774</v>
      </c>
      <c r="S567" t="n">
        <v>238</v>
      </c>
      <c r="T567" t="n">
        <v>125</v>
      </c>
      <c r="U567" t="n">
        <v>2752</v>
      </c>
      <c r="V567" t="n">
        <v>2</v>
      </c>
      <c r="W567" t="n">
        <v>2</v>
      </c>
      <c r="X567" t="n">
        <v>13.9074559211731</v>
      </c>
      <c r="Y567" t="n">
        <v>0.00031286479</v>
      </c>
      <c r="Z567" t="n">
        <v>3.8e-07</v>
      </c>
    </row>
    <row r="568">
      <c r="A568" t="inlineStr">
        <is>
          <t>hardx3</t>
        </is>
      </c>
      <c r="B568" t="inlineStr">
        <is>
          <t>vectorcontext_v5</t>
        </is>
      </c>
      <c r="C568" t="inlineStr">
        <is>
          <t>v5</t>
        </is>
      </c>
      <c r="D568" t="inlineStr">
        <is>
          <t>z-ai/glm-5.3-flash</t>
        </is>
      </c>
      <c r="E568" t="n">
        <v>0</v>
      </c>
      <c r="F568" t="n">
        <v>1</v>
      </c>
      <c r="G568" t="inlineStr">
        <is>
          <t>temporal-5</t>
        </is>
      </c>
      <c r="H568" t="inlineStr">
        <is>
          <t>temporal</t>
        </is>
      </c>
      <c r="L568" t="inlineStr">
        <is>
          <t>How many services does the Messaging team own today, after all change records are applied?</t>
        </is>
      </c>
      <c r="M568" t="n">
        <v>9</v>
      </c>
      <c r="N568" t="inlineStr">
        <is>
          <t>9</t>
        </is>
      </c>
      <c r="O568" t="b">
        <v>1</v>
      </c>
      <c r="P568" t="inlineStr">
        <is>
          <t>rule</t>
        </is>
      </c>
      <c r="Q568" t="n">
        <v>13244</v>
      </c>
      <c r="R568" t="n">
        <v>3056</v>
      </c>
      <c r="S568" t="n">
        <v>1608</v>
      </c>
      <c r="T568" t="n">
        <v>874</v>
      </c>
      <c r="U568" t="n">
        <v>7808</v>
      </c>
      <c r="V568" t="n">
        <v>6</v>
      </c>
      <c r="W568" t="n">
        <v>5</v>
      </c>
      <c r="X568" t="n">
        <v>70.88302564620972</v>
      </c>
      <c r="Y568" t="n">
        <v>0.00157845866</v>
      </c>
      <c r="Z568" t="n">
        <v>0</v>
      </c>
    </row>
    <row r="569">
      <c r="A569" t="inlineStr">
        <is>
          <t>hardx3</t>
        </is>
      </c>
      <c r="B569" t="inlineStr">
        <is>
          <t>vectorcontext_v5</t>
        </is>
      </c>
      <c r="C569" t="inlineStr">
        <is>
          <t>v5</t>
        </is>
      </c>
      <c r="D569" t="inlineStr">
        <is>
          <t>z-ai/glm-5.3-flash</t>
        </is>
      </c>
      <c r="E569" t="n">
        <v>0</v>
      </c>
      <c r="F569" t="n">
        <v>1</v>
      </c>
      <c r="G569" t="inlineStr">
        <is>
          <t>temporal-6</t>
        </is>
      </c>
      <c r="H569" t="inlineStr">
        <is>
          <t>temporal</t>
        </is>
      </c>
      <c r="L569" t="inlineStr">
        <is>
          <t>Which team owned the service affected by INC-2309 on the date of that incident?</t>
        </is>
      </c>
      <c r="M569" t="inlineStr">
        <is>
          <t>Platform</t>
        </is>
      </c>
      <c r="N569" t="inlineStr">
        <is>
          <t>Platform</t>
        </is>
      </c>
      <c r="O569" t="b">
        <v>1</v>
      </c>
      <c r="P569" t="inlineStr">
        <is>
          <t>rule</t>
        </is>
      </c>
      <c r="Q569" t="n">
        <v>7075</v>
      </c>
      <c r="R569" t="n">
        <v>3714</v>
      </c>
      <c r="S569" t="n">
        <v>607</v>
      </c>
      <c r="T569" t="n">
        <v>217</v>
      </c>
      <c r="U569" t="n">
        <v>3264</v>
      </c>
      <c r="V569" t="n">
        <v>3</v>
      </c>
      <c r="W569" t="n">
        <v>4</v>
      </c>
      <c r="X569" t="n">
        <v>17.82599782943726</v>
      </c>
      <c r="Y569" t="n">
        <v>0.00079666218</v>
      </c>
      <c r="Z569" t="n">
        <v>2.6e-07</v>
      </c>
    </row>
    <row r="570">
      <c r="A570" t="inlineStr">
        <is>
          <t>hardx3</t>
        </is>
      </c>
      <c r="B570" t="inlineStr">
        <is>
          <t>vectorcontext_v5</t>
        </is>
      </c>
      <c r="C570" t="inlineStr">
        <is>
          <t>v5</t>
        </is>
      </c>
      <c r="D570" t="inlineStr">
        <is>
          <t>z-ai/glm-5.3-flash</t>
        </is>
      </c>
      <c r="E570" t="n">
        <v>0</v>
      </c>
      <c r="F570" t="n">
        <v>1</v>
      </c>
      <c r="G570" t="inlineStr">
        <is>
          <t>temporal-7</t>
        </is>
      </c>
      <c r="H570" t="inlineStr">
        <is>
          <t>temporal</t>
        </is>
      </c>
      <c r="L570" t="inlineStr">
        <is>
          <t>Which team owned the service affected by INC-2570 on the date of that incident?</t>
        </is>
      </c>
      <c r="M570" t="inlineStr">
        <is>
          <t>Growth</t>
        </is>
      </c>
      <c r="N570" t="inlineStr">
        <is>
          <t>Growth</t>
        </is>
      </c>
      <c r="O570" t="b">
        <v>1</v>
      </c>
      <c r="P570" t="inlineStr">
        <is>
          <t>rule</t>
        </is>
      </c>
      <c r="Q570" t="n">
        <v>15051</v>
      </c>
      <c r="R570" t="n">
        <v>4572</v>
      </c>
      <c r="S570" t="n">
        <v>498</v>
      </c>
      <c r="T570" t="n">
        <v>147</v>
      </c>
      <c r="U570" t="n">
        <v>2944</v>
      </c>
      <c r="V570" t="n">
        <v>5</v>
      </c>
      <c r="W570" t="n">
        <v>5</v>
      </c>
      <c r="X570" t="n">
        <v>11.66231656074524</v>
      </c>
      <c r="Y570" t="n">
        <v>0.001269682</v>
      </c>
      <c r="Z570" t="n">
        <v>3.6e-07</v>
      </c>
    </row>
    <row r="571">
      <c r="A571" t="inlineStr">
        <is>
          <t>hardx3</t>
        </is>
      </c>
      <c r="B571" t="inlineStr">
        <is>
          <t>vectorcontext_v5</t>
        </is>
      </c>
      <c r="C571" t="inlineStr">
        <is>
          <t>v5</t>
        </is>
      </c>
      <c r="D571" t="inlineStr">
        <is>
          <t>z-ai/glm-5.3-flash</t>
        </is>
      </c>
      <c r="E571" t="n">
        <v>0</v>
      </c>
      <c r="F571" t="n">
        <v>1</v>
      </c>
      <c r="G571" t="inlineStr">
        <is>
          <t>temporal-8</t>
        </is>
      </c>
      <c r="H571" t="inlineStr">
        <is>
          <t>temporal</t>
        </is>
      </c>
      <c r="L571" t="inlineStr">
        <is>
          <t>Which region is embed-svc deployed in now?</t>
        </is>
      </c>
      <c r="M571" t="inlineStr">
        <is>
          <t>us-east-1</t>
        </is>
      </c>
      <c r="N571" t="inlineStr">
        <is>
          <t>us-east-1</t>
        </is>
      </c>
      <c r="O571" t="b">
        <v>1</v>
      </c>
      <c r="P571" t="inlineStr">
        <is>
          <t>rule</t>
        </is>
      </c>
      <c r="Q571" t="n">
        <v>7794</v>
      </c>
      <c r="R571" t="n">
        <v>3376</v>
      </c>
      <c r="S571" t="n">
        <v>553</v>
      </c>
      <c r="T571" t="n">
        <v>278</v>
      </c>
      <c r="U571" t="n">
        <v>5632</v>
      </c>
      <c r="V571" t="n">
        <v>3</v>
      </c>
      <c r="W571" t="n">
        <v>3</v>
      </c>
      <c r="X571" t="n">
        <v>20.48257088661194</v>
      </c>
      <c r="Y571" t="n">
        <v>0.00057655024</v>
      </c>
      <c r="Z571" t="n">
        <v>1.8e-07</v>
      </c>
    </row>
    <row r="572">
      <c r="A572" t="inlineStr">
        <is>
          <t>hardx3</t>
        </is>
      </c>
      <c r="B572" t="inlineStr">
        <is>
          <t>vectorcontext_v5</t>
        </is>
      </c>
      <c r="C572" t="inlineStr">
        <is>
          <t>v5pre</t>
        </is>
      </c>
      <c r="D572" t="inlineStr">
        <is>
          <t>openai/gpt-5.6-luna</t>
        </is>
      </c>
      <c r="E572" t="n">
        <v>0</v>
      </c>
      <c r="F572" t="n">
        <v>1</v>
      </c>
      <c r="G572" t="inlineStr">
        <is>
          <t>conv-0/t1</t>
        </is>
      </c>
      <c r="H572" t="inlineStr">
        <is>
          <t>multiturn</t>
        </is>
      </c>
      <c r="I572" t="inlineStr">
        <is>
          <t>conv-0</t>
        </is>
      </c>
      <c r="J572" t="n">
        <v>1</v>
      </c>
      <c r="K572" t="n">
        <v>3168</v>
      </c>
      <c r="L572" t="inlineStr">
        <is>
          <t>What datastore does spell-engine use?</t>
        </is>
      </c>
      <c r="M572" t="inlineStr">
        <is>
          <t>Postgres</t>
        </is>
      </c>
      <c r="N572" t="inlineStr">
        <is>
          <t>Postgres</t>
        </is>
      </c>
      <c r="O572" t="b">
        <v>1</v>
      </c>
      <c r="P572" t="inlineStr">
        <is>
          <t>rule</t>
        </is>
      </c>
      <c r="Q572" t="n">
        <v>3168</v>
      </c>
      <c r="R572" t="n">
        <v>1948</v>
      </c>
      <c r="S572" t="n">
        <v>162</v>
      </c>
      <c r="T572" t="n">
        <v>94</v>
      </c>
      <c r="U572" t="n">
        <v>2421</v>
      </c>
      <c r="V572" t="n">
        <v>2</v>
      </c>
      <c r="W572" t="n">
        <v>1</v>
      </c>
      <c r="X572" t="n">
        <v>3.825989246368408</v>
      </c>
      <c r="Y572" t="n">
        <v>0.00042927</v>
      </c>
      <c r="Z572" t="n">
        <v>1.4e-07</v>
      </c>
    </row>
    <row r="573">
      <c r="A573" t="inlineStr">
        <is>
          <t>hardx3</t>
        </is>
      </c>
      <c r="B573" t="inlineStr">
        <is>
          <t>vectorcontext_v5</t>
        </is>
      </c>
      <c r="C573" t="inlineStr">
        <is>
          <t>v5pre</t>
        </is>
      </c>
      <c r="D573" t="inlineStr">
        <is>
          <t>openai/gpt-5.6-luna</t>
        </is>
      </c>
      <c r="E573" t="n">
        <v>0</v>
      </c>
      <c r="F573" t="n">
        <v>1</v>
      </c>
      <c r="G573" t="inlineStr">
        <is>
          <t>conv-0/t2</t>
        </is>
      </c>
      <c r="H573" t="inlineStr">
        <is>
          <t>multiturn</t>
        </is>
      </c>
      <c r="I573" t="inlineStr">
        <is>
          <t>conv-0</t>
        </is>
      </c>
      <c r="J573" t="n">
        <v>2</v>
      </c>
      <c r="K573" t="n">
        <v>7848</v>
      </c>
      <c r="L573" t="inlineStr">
        <is>
          <t>Which team owns it?</t>
        </is>
      </c>
      <c r="M573" t="inlineStr">
        <is>
          <t>Search</t>
        </is>
      </c>
      <c r="N573" t="inlineStr">
        <is>
          <t>Search</t>
        </is>
      </c>
      <c r="O573" t="b">
        <v>1</v>
      </c>
      <c r="P573" t="inlineStr">
        <is>
          <t>rule</t>
        </is>
      </c>
      <c r="Q573" t="n">
        <v>4680</v>
      </c>
      <c r="R573" t="n">
        <v>2682</v>
      </c>
      <c r="S573" t="n">
        <v>60</v>
      </c>
      <c r="T573" t="n">
        <v>15</v>
      </c>
      <c r="U573" t="n">
        <v>3940</v>
      </c>
      <c r="V573" t="n">
        <v>2</v>
      </c>
      <c r="W573" t="n">
        <v>1</v>
      </c>
      <c r="X573" t="n">
        <v>2.525500059127808</v>
      </c>
      <c r="Y573" t="n">
        <v>0.0003355</v>
      </c>
      <c r="Z573" t="n">
        <v>1.4e-07</v>
      </c>
    </row>
    <row r="574">
      <c r="A574" t="inlineStr">
        <is>
          <t>hardx3</t>
        </is>
      </c>
      <c r="B574" t="inlineStr">
        <is>
          <t>vectorcontext_v5</t>
        </is>
      </c>
      <c r="C574" t="inlineStr">
        <is>
          <t>v5pre</t>
        </is>
      </c>
      <c r="D574" t="inlineStr">
        <is>
          <t>openai/gpt-5.6-luna</t>
        </is>
      </c>
      <c r="E574" t="n">
        <v>0</v>
      </c>
      <c r="F574" t="n">
        <v>1</v>
      </c>
      <c r="G574" t="inlineStr">
        <is>
          <t>conv-0/t3</t>
        </is>
      </c>
      <c r="H574" t="inlineStr">
        <is>
          <t>multiturn</t>
        </is>
      </c>
      <c r="I574" t="inlineStr">
        <is>
          <t>conv-0</t>
        </is>
      </c>
      <c r="J574" t="n">
        <v>3</v>
      </c>
      <c r="K574" t="n">
        <v>13894</v>
      </c>
      <c r="L574" t="inlineStr">
        <is>
          <t>Who leads that team?</t>
        </is>
      </c>
      <c r="M574" t="inlineStr">
        <is>
          <t>Oliver Bell</t>
        </is>
      </c>
      <c r="N574" t="inlineStr">
        <is>
          <t>Oliver Bell</t>
        </is>
      </c>
      <c r="O574" t="b">
        <v>1</v>
      </c>
      <c r="P574" t="inlineStr">
        <is>
          <t>rule</t>
        </is>
      </c>
      <c r="Q574" t="n">
        <v>6046</v>
      </c>
      <c r="R574" t="n">
        <v>3335</v>
      </c>
      <c r="S574" t="n">
        <v>47</v>
      </c>
      <c r="T574" t="n">
        <v>0</v>
      </c>
      <c r="U574" t="n">
        <v>5387</v>
      </c>
      <c r="V574" t="n">
        <v>2</v>
      </c>
      <c r="W574" t="n">
        <v>1</v>
      </c>
      <c r="X574" t="n">
        <v>2.183933973312378</v>
      </c>
      <c r="Y574" t="n">
        <v>0.00032859</v>
      </c>
      <c r="Z574" t="n">
        <v>1.6e-07</v>
      </c>
    </row>
    <row r="575">
      <c r="A575" t="inlineStr">
        <is>
          <t>hardx3</t>
        </is>
      </c>
      <c r="B575" t="inlineStr">
        <is>
          <t>vectorcontext_v5</t>
        </is>
      </c>
      <c r="C575" t="inlineStr">
        <is>
          <t>v5pre</t>
        </is>
      </c>
      <c r="D575" t="inlineStr">
        <is>
          <t>openai/gpt-5.6-luna</t>
        </is>
      </c>
      <c r="E575" t="n">
        <v>0</v>
      </c>
      <c r="F575" t="n">
        <v>1</v>
      </c>
      <c r="G575" t="inlineStr">
        <is>
          <t>conv-0/t4</t>
        </is>
      </c>
      <c r="H575" t="inlineStr">
        <is>
          <t>multiturn</t>
        </is>
      </c>
      <c r="I575" t="inlineStr">
        <is>
          <t>conv-0</t>
        </is>
      </c>
      <c r="J575" t="n">
        <v>4</v>
      </c>
      <c r="K575" t="n">
        <v>31389</v>
      </c>
      <c r="L575" t="inlineStr">
        <is>
          <t>How many SEV1 incidents have affected services owned by that team (per the service overviews)?</t>
        </is>
      </c>
      <c r="M575" t="n">
        <v>9</v>
      </c>
      <c r="N575" t="inlineStr">
        <is>
          <t>9</t>
        </is>
      </c>
      <c r="O575" t="b">
        <v>1</v>
      </c>
      <c r="P575" t="inlineStr">
        <is>
          <t>rule</t>
        </is>
      </c>
      <c r="Q575" t="n">
        <v>17495</v>
      </c>
      <c r="R575" t="n">
        <v>5031</v>
      </c>
      <c r="S575" t="n">
        <v>392</v>
      </c>
      <c r="T575" t="n">
        <v>89</v>
      </c>
      <c r="U575" t="n">
        <v>15787</v>
      </c>
      <c r="V575" t="n">
        <v>4</v>
      </c>
      <c r="W575" t="n">
        <v>3</v>
      </c>
      <c r="X575" t="n">
        <v>7.206400156021118</v>
      </c>
      <c r="Y575" t="n">
        <v>0.00121254</v>
      </c>
      <c r="Z575" t="n">
        <v>0</v>
      </c>
    </row>
    <row r="576">
      <c r="A576" t="inlineStr">
        <is>
          <t>hardx3</t>
        </is>
      </c>
      <c r="B576" t="inlineStr">
        <is>
          <t>vectorcontext_v5</t>
        </is>
      </c>
      <c r="C576" t="inlineStr">
        <is>
          <t>v5pre</t>
        </is>
      </c>
      <c r="D576" t="inlineStr">
        <is>
          <t>openai/gpt-5.6-luna</t>
        </is>
      </c>
      <c r="E576" t="n">
        <v>0</v>
      </c>
      <c r="F576" t="n">
        <v>1</v>
      </c>
      <c r="G576" t="inlineStr">
        <is>
          <t>conv-1/t1</t>
        </is>
      </c>
      <c r="H576" t="inlineStr">
        <is>
          <t>multiturn</t>
        </is>
      </c>
      <c r="I576" t="inlineStr">
        <is>
          <t>conv-1</t>
        </is>
      </c>
      <c r="J576" t="n">
        <v>1</v>
      </c>
      <c r="K576" t="n">
        <v>3008</v>
      </c>
      <c r="L576" t="inlineStr">
        <is>
          <t>Which service was primarily affected by INC-2563?</t>
        </is>
      </c>
      <c r="M576" t="inlineStr">
        <is>
          <t>edge-svc</t>
        </is>
      </c>
      <c r="N576" t="inlineStr">
        <is>
          <t>edge-svc</t>
        </is>
      </c>
      <c r="O576" t="b">
        <v>1</v>
      </c>
      <c r="P576" t="inlineStr">
        <is>
          <t>rule</t>
        </is>
      </c>
      <c r="Q576" t="n">
        <v>3008</v>
      </c>
      <c r="R576" t="n">
        <v>1784</v>
      </c>
      <c r="S576" t="n">
        <v>62</v>
      </c>
      <c r="T576" t="n">
        <v>8</v>
      </c>
      <c r="U576" t="n">
        <v>2425</v>
      </c>
      <c r="V576" t="n">
        <v>2</v>
      </c>
      <c r="W576" t="n">
        <v>1</v>
      </c>
      <c r="X576" t="n">
        <v>2.76683521270752</v>
      </c>
      <c r="Y576" t="n">
        <v>0.00026835</v>
      </c>
      <c r="Z576" t="n">
        <v>1.4e-07</v>
      </c>
    </row>
    <row r="577">
      <c r="A577" t="inlineStr">
        <is>
          <t>hardx3</t>
        </is>
      </c>
      <c r="B577" t="inlineStr">
        <is>
          <t>vectorcontext_v5</t>
        </is>
      </c>
      <c r="C577" t="inlineStr">
        <is>
          <t>v5pre</t>
        </is>
      </c>
      <c r="D577" t="inlineStr">
        <is>
          <t>openai/gpt-5.6-luna</t>
        </is>
      </c>
      <c r="E577" t="n">
        <v>0</v>
      </c>
      <c r="F577" t="n">
        <v>1</v>
      </c>
      <c r="G577" t="inlineStr">
        <is>
          <t>conv-1/t2</t>
        </is>
      </c>
      <c r="H577" t="inlineStr">
        <is>
          <t>multiturn</t>
        </is>
      </c>
      <c r="I577" t="inlineStr">
        <is>
          <t>conv-1</t>
        </is>
      </c>
      <c r="J577" t="n">
        <v>2</v>
      </c>
      <c r="K577" t="n">
        <v>7008</v>
      </c>
      <c r="L577" t="inlineStr">
        <is>
          <t>What was its root cause?</t>
        </is>
      </c>
      <c r="M577" t="inlineStr">
        <is>
          <t>configuration error</t>
        </is>
      </c>
      <c r="N577" t="inlineStr">
        <is>
          <t>Configuration error</t>
        </is>
      </c>
      <c r="O577" t="b">
        <v>1</v>
      </c>
      <c r="P577" t="inlineStr">
        <is>
          <t>rule</t>
        </is>
      </c>
      <c r="Q577" t="n">
        <v>4000</v>
      </c>
      <c r="R577" t="n">
        <v>2177</v>
      </c>
      <c r="S577" t="n">
        <v>59</v>
      </c>
      <c r="T577" t="n">
        <v>15</v>
      </c>
      <c r="U577" t="n">
        <v>3601</v>
      </c>
      <c r="V577" t="n">
        <v>2</v>
      </c>
      <c r="W577" t="n">
        <v>1</v>
      </c>
      <c r="X577" t="n">
        <v>2.874255180358887</v>
      </c>
      <c r="Y577" t="n">
        <v>0.00024227</v>
      </c>
      <c r="Z577" t="n">
        <v>1.2e-07</v>
      </c>
    </row>
    <row r="578">
      <c r="A578" t="inlineStr">
        <is>
          <t>hardx3</t>
        </is>
      </c>
      <c r="B578" t="inlineStr">
        <is>
          <t>vectorcontext_v5</t>
        </is>
      </c>
      <c r="C578" t="inlineStr">
        <is>
          <t>v5pre</t>
        </is>
      </c>
      <c r="D578" t="inlineStr">
        <is>
          <t>openai/gpt-5.6-luna</t>
        </is>
      </c>
      <c r="E578" t="n">
        <v>0</v>
      </c>
      <c r="F578" t="n">
        <v>1</v>
      </c>
      <c r="G578" t="inlineStr">
        <is>
          <t>conv-1/t3</t>
        </is>
      </c>
      <c r="H578" t="inlineStr">
        <is>
          <t>multiturn</t>
        </is>
      </c>
      <c r="I578" t="inlineStr">
        <is>
          <t>conv-1</t>
        </is>
      </c>
      <c r="J578" t="n">
        <v>3</v>
      </c>
      <c r="K578" t="n">
        <v>11760</v>
      </c>
      <c r="L578" t="inlineStr">
        <is>
          <t>How many other incident reports list the same root cause?</t>
        </is>
      </c>
      <c r="M578" t="n">
        <v>27</v>
      </c>
      <c r="N578" t="inlineStr">
        <is>
          <t>27</t>
        </is>
      </c>
      <c r="O578" t="b">
        <v>1</v>
      </c>
      <c r="P578" t="inlineStr">
        <is>
          <t>rule</t>
        </is>
      </c>
      <c r="Q578" t="n">
        <v>4752</v>
      </c>
      <c r="R578" t="n">
        <v>2540</v>
      </c>
      <c r="S578" t="n">
        <v>200</v>
      </c>
      <c r="T578" t="n">
        <v>33</v>
      </c>
      <c r="U578" t="n">
        <v>4383</v>
      </c>
      <c r="V578" t="n">
        <v>2</v>
      </c>
      <c r="W578" t="n">
        <v>1</v>
      </c>
      <c r="X578" t="n">
        <v>5.321341037750244</v>
      </c>
      <c r="Y578" t="n">
        <v>0.0004196099999999999</v>
      </c>
      <c r="Z578" t="n">
        <v>0</v>
      </c>
    </row>
    <row r="579">
      <c r="A579" t="inlineStr">
        <is>
          <t>hardx3</t>
        </is>
      </c>
      <c r="B579" t="inlineStr">
        <is>
          <t>vectorcontext_v5</t>
        </is>
      </c>
      <c r="C579" t="inlineStr">
        <is>
          <t>v5pre</t>
        </is>
      </c>
      <c r="D579" t="inlineStr">
        <is>
          <t>openai/gpt-5.6-luna</t>
        </is>
      </c>
      <c r="E579" t="n">
        <v>0</v>
      </c>
      <c r="F579" t="n">
        <v>1</v>
      </c>
      <c r="G579" t="inlineStr">
        <is>
          <t>conv-1/t4</t>
        </is>
      </c>
      <c r="H579" t="inlineStr">
        <is>
          <t>multiturn</t>
        </is>
      </c>
      <c r="I579" t="inlineStr">
        <is>
          <t>conv-1</t>
        </is>
      </c>
      <c r="J579" t="n">
        <v>4</v>
      </c>
      <c r="K579" t="n">
        <v>17090</v>
      </c>
      <c r="L579" t="inlineStr">
        <is>
          <t>Of those other reports, which incident lasted the longest?</t>
        </is>
      </c>
      <c r="M579" t="inlineStr">
        <is>
          <t>INC-2988</t>
        </is>
      </c>
      <c r="N579" t="inlineStr">
        <is>
          <t>INC-2988 (234 minutes)</t>
        </is>
      </c>
      <c r="O579" t="b">
        <v>1</v>
      </c>
      <c r="P579" t="inlineStr">
        <is>
          <t>rule</t>
        </is>
      </c>
      <c r="Q579" t="n">
        <v>5330</v>
      </c>
      <c r="R579" t="n">
        <v>2748</v>
      </c>
      <c r="S579" t="n">
        <v>203</v>
      </c>
      <c r="T579" t="n">
        <v>19</v>
      </c>
      <c r="U579" t="n">
        <v>5116</v>
      </c>
      <c r="V579" t="n">
        <v>2</v>
      </c>
      <c r="W579" t="n">
        <v>1</v>
      </c>
      <c r="X579" t="n">
        <v>3.316988945007324</v>
      </c>
      <c r="Y579" t="n">
        <v>0.00039912</v>
      </c>
      <c r="Z579" t="n">
        <v>0</v>
      </c>
    </row>
    <row r="580">
      <c r="A580" t="inlineStr">
        <is>
          <t>hardx3</t>
        </is>
      </c>
      <c r="B580" t="inlineStr">
        <is>
          <t>vectorcontext_v5</t>
        </is>
      </c>
      <c r="C580" t="inlineStr">
        <is>
          <t>v5pre</t>
        </is>
      </c>
      <c r="D580" t="inlineStr">
        <is>
          <t>openai/gpt-5.6-luna</t>
        </is>
      </c>
      <c r="E580" t="n">
        <v>0</v>
      </c>
      <c r="F580" t="n">
        <v>1</v>
      </c>
      <c r="G580" t="inlineStr">
        <is>
          <t>conv-2/t1</t>
        </is>
      </c>
      <c r="H580" t="inlineStr">
        <is>
          <t>multiturn</t>
        </is>
      </c>
      <c r="I580" t="inlineStr">
        <is>
          <t>conv-2</t>
        </is>
      </c>
      <c r="J580" t="n">
        <v>1</v>
      </c>
      <c r="K580" t="n">
        <v>5083</v>
      </c>
      <c r="L580" t="inlineStr">
        <is>
          <t>How many services are deployed in eu-west-1 according to their service overviews?</t>
        </is>
      </c>
      <c r="M580" t="n">
        <v>29</v>
      </c>
      <c r="N580" t="inlineStr">
        <is>
          <t>29</t>
        </is>
      </c>
      <c r="O580" t="b">
        <v>1</v>
      </c>
      <c r="P580" t="inlineStr">
        <is>
          <t>rule</t>
        </is>
      </c>
      <c r="Q580" t="n">
        <v>5083</v>
      </c>
      <c r="R580" t="n">
        <v>2019</v>
      </c>
      <c r="S580" t="n">
        <v>185</v>
      </c>
      <c r="T580" t="n">
        <v>26</v>
      </c>
      <c r="U580" t="n">
        <v>4262</v>
      </c>
      <c r="V580" t="n">
        <v>3</v>
      </c>
      <c r="W580" t="n">
        <v>2</v>
      </c>
      <c r="X580" t="n">
        <v>5.034383296966553</v>
      </c>
      <c r="Y580" t="n">
        <v>0.0005120400000000001</v>
      </c>
      <c r="Z580" t="n">
        <v>0</v>
      </c>
    </row>
    <row r="581">
      <c r="A581" t="inlineStr">
        <is>
          <t>hardx3</t>
        </is>
      </c>
      <c r="B581" t="inlineStr">
        <is>
          <t>vectorcontext_v5</t>
        </is>
      </c>
      <c r="C581" t="inlineStr">
        <is>
          <t>v5pre</t>
        </is>
      </c>
      <c r="D581" t="inlineStr">
        <is>
          <t>openai/gpt-5.6-luna</t>
        </is>
      </c>
      <c r="E581" t="n">
        <v>0</v>
      </c>
      <c r="F581" t="n">
        <v>1</v>
      </c>
      <c r="G581" t="inlineStr">
        <is>
          <t>conv-2/t2</t>
        </is>
      </c>
      <c r="H581" t="inlineStr">
        <is>
          <t>multiturn</t>
        </is>
      </c>
      <c r="I581" t="inlineStr">
        <is>
          <t>conv-2</t>
        </is>
      </c>
      <c r="J581" t="n">
        <v>2</v>
      </c>
      <c r="K581" t="n">
        <v>9328</v>
      </c>
      <c r="L581" t="inlineStr">
        <is>
          <t>How many of those are written in Java?</t>
        </is>
      </c>
      <c r="M581" t="n">
        <v>7</v>
      </c>
      <c r="N581" t="inlineStr">
        <is>
          <t>7</t>
        </is>
      </c>
      <c r="O581" t="b">
        <v>1</v>
      </c>
      <c r="P581" t="inlineStr">
        <is>
          <t>rule</t>
        </is>
      </c>
      <c r="Q581" t="n">
        <v>4245</v>
      </c>
      <c r="R581" t="n">
        <v>2182</v>
      </c>
      <c r="S581" t="n">
        <v>131</v>
      </c>
      <c r="T581" t="n">
        <v>18</v>
      </c>
      <c r="U581" t="n">
        <v>4076</v>
      </c>
      <c r="V581" t="n">
        <v>2</v>
      </c>
      <c r="W581" t="n">
        <v>1</v>
      </c>
      <c r="X581" t="n">
        <v>2.948218107223511</v>
      </c>
      <c r="Y581" t="n">
        <v>0.00028067</v>
      </c>
      <c r="Z581" t="n">
        <v>0</v>
      </c>
    </row>
    <row r="582">
      <c r="A582" t="inlineStr">
        <is>
          <t>hardx3</t>
        </is>
      </c>
      <c r="B582" t="inlineStr">
        <is>
          <t>vectorcontext_v5</t>
        </is>
      </c>
      <c r="C582" t="inlineStr">
        <is>
          <t>v5pre</t>
        </is>
      </c>
      <c r="D582" t="inlineStr">
        <is>
          <t>openai/gpt-5.6-luna</t>
        </is>
      </c>
      <c r="E582" t="n">
        <v>0</v>
      </c>
      <c r="F582" t="n">
        <v>1</v>
      </c>
      <c r="G582" t="inlineStr">
        <is>
          <t>conv-2/t3</t>
        </is>
      </c>
      <c r="H582" t="inlineStr">
        <is>
          <t>multiturn</t>
        </is>
      </c>
      <c r="I582" t="inlineStr">
        <is>
          <t>conv-2</t>
        </is>
      </c>
      <c r="J582" t="n">
        <v>3</v>
      </c>
      <c r="K582" t="n">
        <v>11549</v>
      </c>
      <c r="L582" t="inlineStr">
        <is>
          <t>List them.</t>
        </is>
      </c>
      <c r="M582" t="inlineStr">
        <is>
          <t>["cdn-core", "device-gateway", "lake-daemon", "oauth-service", "parser-svc", "survey-service", "tracing-service"]</t>
        </is>
      </c>
      <c r="N582" t="inlineStr">
        <is>
          <t>cdn-core, device-gateway, lake-daemon, oauth-service, parser-svc, survey-service, tracing-service</t>
        </is>
      </c>
      <c r="O582" t="b">
        <v>1</v>
      </c>
      <c r="P582" t="inlineStr">
        <is>
          <t>rule</t>
        </is>
      </c>
      <c r="Q582" t="n">
        <v>2221</v>
      </c>
      <c r="R582" t="n">
        <v>2221</v>
      </c>
      <c r="S582" t="n">
        <v>75</v>
      </c>
      <c r="T582" t="n">
        <v>0</v>
      </c>
      <c r="U582" t="n">
        <v>2179</v>
      </c>
      <c r="V582" t="n">
        <v>1</v>
      </c>
      <c r="W582" t="n">
        <v>0</v>
      </c>
      <c r="X582" t="n">
        <v>1.48334789276123</v>
      </c>
      <c r="Y582" t="n">
        <v>0.00014393</v>
      </c>
      <c r="Z582" t="n">
        <v>0</v>
      </c>
    </row>
    <row r="583">
      <c r="A583" t="inlineStr">
        <is>
          <t>hardx3</t>
        </is>
      </c>
      <c r="B583" t="inlineStr">
        <is>
          <t>vectorcontext_v5</t>
        </is>
      </c>
      <c r="C583" t="inlineStr">
        <is>
          <t>v5pre</t>
        </is>
      </c>
      <c r="D583" t="inlineStr">
        <is>
          <t>openai/gpt-5.6-luna</t>
        </is>
      </c>
      <c r="E583" t="n">
        <v>0</v>
      </c>
      <c r="F583" t="n">
        <v>1</v>
      </c>
      <c r="G583" t="inlineStr">
        <is>
          <t>conv-2/t4</t>
        </is>
      </c>
      <c r="H583" t="inlineStr">
        <is>
          <t>multiturn</t>
        </is>
      </c>
      <c r="I583" t="inlineStr">
        <is>
          <t>conv-2</t>
        </is>
      </c>
      <c r="J583" t="n">
        <v>4</v>
      </c>
      <c r="K583" t="n">
        <v>16326</v>
      </c>
      <c r="L583" t="inlineStr">
        <is>
          <t>Which of them has the most replicas?</t>
        </is>
      </c>
      <c r="M583" t="inlineStr">
        <is>
          <t>device-gateway</t>
        </is>
      </c>
      <c r="N583" t="inlineStr">
        <is>
          <t>device-gateway (21 replicas)</t>
        </is>
      </c>
      <c r="O583" t="b">
        <v>1</v>
      </c>
      <c r="P583" t="inlineStr">
        <is>
          <t>rule</t>
        </is>
      </c>
      <c r="Q583" t="n">
        <v>4777</v>
      </c>
      <c r="R583" t="n">
        <v>2465</v>
      </c>
      <c r="S583" t="n">
        <v>147</v>
      </c>
      <c r="T583" t="n">
        <v>14</v>
      </c>
      <c r="U583" t="n">
        <v>4527</v>
      </c>
      <c r="V583" t="n">
        <v>2</v>
      </c>
      <c r="W583" t="n">
        <v>1</v>
      </c>
      <c r="X583" t="n">
        <v>3.138722896575928</v>
      </c>
      <c r="Y583" t="n">
        <v>0.00032914</v>
      </c>
      <c r="Z583" t="n">
        <v>0</v>
      </c>
    </row>
    <row r="584">
      <c r="A584" t="inlineStr">
        <is>
          <t>hardx3</t>
        </is>
      </c>
      <c r="B584" t="inlineStr">
        <is>
          <t>vectorcontext_v5</t>
        </is>
      </c>
      <c r="C584" t="inlineStr">
        <is>
          <t>v5pre</t>
        </is>
      </c>
      <c r="D584" t="inlineStr">
        <is>
          <t>openai/gpt-5.6-luna</t>
        </is>
      </c>
      <c r="E584" t="n">
        <v>0</v>
      </c>
      <c r="F584" t="n">
        <v>1</v>
      </c>
      <c r="G584" t="inlineStr">
        <is>
          <t>conv-3/t1</t>
        </is>
      </c>
      <c r="H584" t="inlineStr">
        <is>
          <t>multiturn</t>
        </is>
      </c>
      <c r="I584" t="inlineStr">
        <is>
          <t>conv-3</t>
        </is>
      </c>
      <c r="J584" t="n">
        <v>1</v>
      </c>
      <c r="K584" t="n">
        <v>3187</v>
      </c>
      <c r="L584" t="inlineStr">
        <is>
          <t>Which team is listed as the owner on the service overview for kyc-engine?</t>
        </is>
      </c>
      <c r="M584" t="inlineStr">
        <is>
          <t>Identity</t>
        </is>
      </c>
      <c r="N584" t="inlineStr">
        <is>
          <t>Identity</t>
        </is>
      </c>
      <c r="O584" t="b">
        <v>1</v>
      </c>
      <c r="P584" t="inlineStr">
        <is>
          <t>rule</t>
        </is>
      </c>
      <c r="Q584" t="n">
        <v>3187</v>
      </c>
      <c r="R584" t="n">
        <v>1958</v>
      </c>
      <c r="S584" t="n">
        <v>57</v>
      </c>
      <c r="T584" t="n">
        <v>9</v>
      </c>
      <c r="U584" t="n">
        <v>2430</v>
      </c>
      <c r="V584" t="n">
        <v>2</v>
      </c>
      <c r="W584" t="n">
        <v>1</v>
      </c>
      <c r="X584" t="n">
        <v>2.450341463088989</v>
      </c>
      <c r="Y584" t="n">
        <v>0.00030595</v>
      </c>
      <c r="Z584" t="n">
        <v>1.4e-07</v>
      </c>
    </row>
    <row r="585">
      <c r="A585" t="inlineStr">
        <is>
          <t>hardx3</t>
        </is>
      </c>
      <c r="B585" t="inlineStr">
        <is>
          <t>vectorcontext_v5</t>
        </is>
      </c>
      <c r="C585" t="inlineStr">
        <is>
          <t>v5pre</t>
        </is>
      </c>
      <c r="D585" t="inlineStr">
        <is>
          <t>openai/gpt-5.6-luna</t>
        </is>
      </c>
      <c r="E585" t="n">
        <v>0</v>
      </c>
      <c r="F585" t="n">
        <v>1</v>
      </c>
      <c r="G585" t="inlineStr">
        <is>
          <t>conv-3/t2</t>
        </is>
      </c>
      <c r="H585" t="inlineStr">
        <is>
          <t>multiturn</t>
        </is>
      </c>
      <c r="I585" t="inlineStr">
        <is>
          <t>conv-3</t>
        </is>
      </c>
      <c r="J585" t="n">
        <v>2</v>
      </c>
      <c r="K585" t="n">
        <v>5187</v>
      </c>
      <c r="L585" t="inlineStr">
        <is>
          <t>Has that ownership changed according to any change record? Answer yes or no.</t>
        </is>
      </c>
      <c r="M585" t="inlineStr">
        <is>
          <t>yes</t>
        </is>
      </c>
      <c r="N585" t="inlineStr">
        <is>
          <t>Yes</t>
        </is>
      </c>
      <c r="O585" t="b">
        <v>1</v>
      </c>
      <c r="P585" t="inlineStr">
        <is>
          <t>rule</t>
        </is>
      </c>
      <c r="Q585" t="n">
        <v>2000</v>
      </c>
      <c r="R585" t="n">
        <v>2000</v>
      </c>
      <c r="S585" t="n">
        <v>42</v>
      </c>
      <c r="T585" t="n">
        <v>16</v>
      </c>
      <c r="U585" t="n">
        <v>1955</v>
      </c>
      <c r="V585" t="n">
        <v>1</v>
      </c>
      <c r="W585" t="n">
        <v>0</v>
      </c>
      <c r="X585" t="n">
        <v>1.874864816665649</v>
      </c>
      <c r="Y585" t="n">
        <v>0.0001006</v>
      </c>
      <c r="Z585" t="n">
        <v>0</v>
      </c>
    </row>
    <row r="586">
      <c r="A586" t="inlineStr">
        <is>
          <t>hardx3</t>
        </is>
      </c>
      <c r="B586" t="inlineStr">
        <is>
          <t>vectorcontext_v5</t>
        </is>
      </c>
      <c r="C586" t="inlineStr">
        <is>
          <t>v5pre</t>
        </is>
      </c>
      <c r="D586" t="inlineStr">
        <is>
          <t>openai/gpt-5.6-luna</t>
        </is>
      </c>
      <c r="E586" t="n">
        <v>0</v>
      </c>
      <c r="F586" t="n">
        <v>1</v>
      </c>
      <c r="G586" t="inlineStr">
        <is>
          <t>conv-3/t3</t>
        </is>
      </c>
      <c r="H586" t="inlineStr">
        <is>
          <t>multiturn</t>
        </is>
      </c>
      <c r="I586" t="inlineStr">
        <is>
          <t>conv-3</t>
        </is>
      </c>
      <c r="J586" t="n">
        <v>3</v>
      </c>
      <c r="K586" t="n">
        <v>10078</v>
      </c>
      <c r="L586" t="inlineStr">
        <is>
          <t>Which team owns it now?</t>
        </is>
      </c>
      <c r="M586" t="inlineStr">
        <is>
          <t>Growth</t>
        </is>
      </c>
      <c r="N586" t="inlineStr">
        <is>
          <t>Growth</t>
        </is>
      </c>
      <c r="O586" t="b">
        <v>1</v>
      </c>
      <c r="P586" t="inlineStr">
        <is>
          <t>rule</t>
        </is>
      </c>
      <c r="Q586" t="n">
        <v>4891</v>
      </c>
      <c r="R586" t="n">
        <v>2853</v>
      </c>
      <c r="S586" t="n">
        <v>78</v>
      </c>
      <c r="T586" t="n">
        <v>23</v>
      </c>
      <c r="U586" t="n">
        <v>4032</v>
      </c>
      <c r="V586" t="n">
        <v>2</v>
      </c>
      <c r="W586" t="n">
        <v>1</v>
      </c>
      <c r="X586" t="n">
        <v>3.146856069564819</v>
      </c>
      <c r="Y586" t="n">
        <v>0.00038869</v>
      </c>
      <c r="Z586" t="n">
        <v>1.6e-07</v>
      </c>
    </row>
    <row r="587">
      <c r="A587" t="inlineStr">
        <is>
          <t>hardx3</t>
        </is>
      </c>
      <c r="B587" t="inlineStr">
        <is>
          <t>vectorcontext_v5</t>
        </is>
      </c>
      <c r="C587" t="inlineStr">
        <is>
          <t>v5pre</t>
        </is>
      </c>
      <c r="D587" t="inlineStr">
        <is>
          <t>openai/gpt-5.6-luna</t>
        </is>
      </c>
      <c r="E587" t="n">
        <v>0</v>
      </c>
      <c r="F587" t="n">
        <v>1</v>
      </c>
      <c r="G587" t="inlineStr">
        <is>
          <t>conv-3/t4</t>
        </is>
      </c>
      <c r="H587" t="inlineStr">
        <is>
          <t>multiturn</t>
        </is>
      </c>
      <c r="I587" t="inlineStr">
        <is>
          <t>conv-3</t>
        </is>
      </c>
      <c r="J587" t="n">
        <v>4</v>
      </c>
      <c r="K587" t="n">
        <v>16487</v>
      </c>
      <c r="L587" t="inlineStr">
        <is>
          <t>What Slack channel reaches that team?</t>
        </is>
      </c>
      <c r="M587" t="inlineStr">
        <is>
          <t>#growth-dev</t>
        </is>
      </c>
      <c r="N587" t="inlineStr">
        <is>
          <t>#growth-dev</t>
        </is>
      </c>
      <c r="O587" t="b">
        <v>1</v>
      </c>
      <c r="P587" t="inlineStr">
        <is>
          <t>rule</t>
        </is>
      </c>
      <c r="Q587" t="n">
        <v>6409</v>
      </c>
      <c r="R587" t="n">
        <v>3516</v>
      </c>
      <c r="S587" t="n">
        <v>66</v>
      </c>
      <c r="T587" t="n">
        <v>15</v>
      </c>
      <c r="U587" t="n">
        <v>5740</v>
      </c>
      <c r="V587" t="n">
        <v>2</v>
      </c>
      <c r="W587" t="n">
        <v>1</v>
      </c>
      <c r="X587" t="n">
        <v>2.424413919448853</v>
      </c>
      <c r="Y587" t="n">
        <v>0.00036095</v>
      </c>
      <c r="Z587" t="n">
        <v>1.6e-07</v>
      </c>
    </row>
    <row r="588">
      <c r="A588" t="inlineStr">
        <is>
          <t>hardx3</t>
        </is>
      </c>
      <c r="B588" t="inlineStr">
        <is>
          <t>vectorcontext_v5</t>
        </is>
      </c>
      <c r="C588" t="inlineStr">
        <is>
          <t>v5pre</t>
        </is>
      </c>
      <c r="D588" t="inlineStr">
        <is>
          <t>openai/gpt-5.6-luna</t>
        </is>
      </c>
      <c r="E588" t="n">
        <v>0</v>
      </c>
      <c r="F588" t="n">
        <v>1</v>
      </c>
      <c r="G588" t="inlineStr">
        <is>
          <t>conv-4/t1</t>
        </is>
      </c>
      <c r="H588" t="inlineStr">
        <is>
          <t>multiturn</t>
        </is>
      </c>
      <c r="I588" t="inlineStr">
        <is>
          <t>conv-4</t>
        </is>
      </c>
      <c r="J588" t="n">
        <v>1</v>
      </c>
      <c r="K588" t="n">
        <v>3094</v>
      </c>
      <c r="L588" t="inlineStr">
        <is>
          <t>What port does the Statement API listen on?</t>
        </is>
      </c>
      <c r="M588" t="n">
        <v>9944</v>
      </c>
      <c r="N588" t="inlineStr">
        <is>
          <t>9944</t>
        </is>
      </c>
      <c r="O588" t="b">
        <v>1</v>
      </c>
      <c r="P588" t="inlineStr">
        <is>
          <t>rule</t>
        </is>
      </c>
      <c r="Q588" t="n">
        <v>3094</v>
      </c>
      <c r="R588" t="n">
        <v>1872</v>
      </c>
      <c r="S588" t="n">
        <v>55</v>
      </c>
      <c r="T588" t="n">
        <v>8</v>
      </c>
      <c r="U588" t="n">
        <v>2423</v>
      </c>
      <c r="V588" t="n">
        <v>2</v>
      </c>
      <c r="W588" t="n">
        <v>1</v>
      </c>
      <c r="X588" t="n">
        <v>2.216998100280762</v>
      </c>
      <c r="Y588" t="n">
        <v>0.00028191</v>
      </c>
      <c r="Z588" t="n">
        <v>1.2e-07</v>
      </c>
    </row>
    <row r="589">
      <c r="A589" t="inlineStr">
        <is>
          <t>hardx3</t>
        </is>
      </c>
      <c r="B589" t="inlineStr">
        <is>
          <t>vectorcontext_v5</t>
        </is>
      </c>
      <c r="C589" t="inlineStr">
        <is>
          <t>v5pre</t>
        </is>
      </c>
      <c r="D589" t="inlineStr">
        <is>
          <t>openai/gpt-5.6-luna</t>
        </is>
      </c>
      <c r="E589" t="n">
        <v>0</v>
      </c>
      <c r="F589" t="n">
        <v>1</v>
      </c>
      <c r="G589" t="inlineStr">
        <is>
          <t>conv-4/t2</t>
        </is>
      </c>
      <c r="H589" t="inlineStr">
        <is>
          <t>multiturn</t>
        </is>
      </c>
      <c r="I589" t="inlineStr">
        <is>
          <t>conv-4</t>
        </is>
      </c>
      <c r="J589" t="n">
        <v>2</v>
      </c>
      <c r="K589" t="n">
        <v>7506</v>
      </c>
      <c r="L589" t="inlineStr">
        <is>
          <t>What are its runtime dependencies?</t>
        </is>
      </c>
      <c r="M589" t="inlineStr">
        <is>
          <t>["cdn-core"]</t>
        </is>
      </c>
      <c r="N589" t="inlineStr">
        <is>
          <t>cdn-core</t>
        </is>
      </c>
      <c r="O589" t="b">
        <v>1</v>
      </c>
      <c r="P589" t="inlineStr">
        <is>
          <t>rule</t>
        </is>
      </c>
      <c r="Q589" t="n">
        <v>4412</v>
      </c>
      <c r="R589" t="n">
        <v>2507</v>
      </c>
      <c r="S589" t="n">
        <v>61</v>
      </c>
      <c r="T589" t="n">
        <v>13</v>
      </c>
      <c r="U589" t="n">
        <v>3771</v>
      </c>
      <c r="V589" t="n">
        <v>2</v>
      </c>
      <c r="W589" t="n">
        <v>1</v>
      </c>
      <c r="X589" t="n">
        <v>2.735602140426636</v>
      </c>
      <c r="Y589" t="n">
        <v>0.00030857</v>
      </c>
      <c r="Z589" t="n">
        <v>1.2e-07</v>
      </c>
    </row>
    <row r="590">
      <c r="A590" t="inlineStr">
        <is>
          <t>hardx3</t>
        </is>
      </c>
      <c r="B590" t="inlineStr">
        <is>
          <t>vectorcontext_v5</t>
        </is>
      </c>
      <c r="C590" t="inlineStr">
        <is>
          <t>v5pre</t>
        </is>
      </c>
      <c r="D590" t="inlineStr">
        <is>
          <t>openai/gpt-5.6-luna</t>
        </is>
      </c>
      <c r="E590" t="n">
        <v>0</v>
      </c>
      <c r="F590" t="n">
        <v>1</v>
      </c>
      <c r="G590" t="inlineStr">
        <is>
          <t>conv-4/t3</t>
        </is>
      </c>
      <c r="H590" t="inlineStr">
        <is>
          <t>multiturn</t>
        </is>
      </c>
      <c r="I590" t="inlineStr">
        <is>
          <t>conv-4</t>
        </is>
      </c>
      <c r="J590" t="n">
        <v>3</v>
      </c>
      <c r="K590" t="n">
        <v>13264</v>
      </c>
      <c r="L590" t="inlineStr">
        <is>
          <t>Which team owns the first listed one, per its service overview?</t>
        </is>
      </c>
      <c r="M590" t="inlineStr">
        <is>
          <t>Data</t>
        </is>
      </c>
      <c r="N590" t="inlineStr">
        <is>
          <t>Data team</t>
        </is>
      </c>
      <c r="O590" t="b">
        <v>1</v>
      </c>
      <c r="P590" t="inlineStr">
        <is>
          <t>rule</t>
        </is>
      </c>
      <c r="Q590" t="n">
        <v>5758</v>
      </c>
      <c r="R590" t="n">
        <v>3210</v>
      </c>
      <c r="S590" t="n">
        <v>78</v>
      </c>
      <c r="T590" t="n">
        <v>20</v>
      </c>
      <c r="U590" t="n">
        <v>5049</v>
      </c>
      <c r="V590" t="n">
        <v>2</v>
      </c>
      <c r="W590" t="n">
        <v>1</v>
      </c>
      <c r="X590" t="n">
        <v>2.182024717330933</v>
      </c>
      <c r="Y590" t="n">
        <v>0.00037153</v>
      </c>
      <c r="Z590" t="n">
        <v>1.2e-07</v>
      </c>
    </row>
    <row r="591">
      <c r="A591" t="inlineStr">
        <is>
          <t>hardx3</t>
        </is>
      </c>
      <c r="B591" t="inlineStr">
        <is>
          <t>vectorcontext_v5</t>
        </is>
      </c>
      <c r="C591" t="inlineStr">
        <is>
          <t>v5pre</t>
        </is>
      </c>
      <c r="D591" t="inlineStr">
        <is>
          <t>openai/gpt-5.6-luna</t>
        </is>
      </c>
      <c r="E591" t="n">
        <v>0</v>
      </c>
      <c r="F591" t="n">
        <v>1</v>
      </c>
      <c r="G591" t="inlineStr">
        <is>
          <t>conv-4/t4</t>
        </is>
      </c>
      <c r="H591" t="inlineStr">
        <is>
          <t>multiturn</t>
        </is>
      </c>
      <c r="I591" t="inlineStr">
        <is>
          <t>conv-4</t>
        </is>
      </c>
      <c r="J591" t="n">
        <v>4</v>
      </c>
      <c r="K591" t="n">
        <v>20476</v>
      </c>
      <c r="L591" t="inlineStr">
        <is>
          <t>Who is the on-call engineer for that dependency according to its service overview?</t>
        </is>
      </c>
      <c r="M591" t="inlineStr">
        <is>
          <t>Jonas Costa</t>
        </is>
      </c>
      <c r="N591" t="inlineStr">
        <is>
          <t>Jonas Costa</t>
        </is>
      </c>
      <c r="O591" t="b">
        <v>1</v>
      </c>
      <c r="P591" t="inlineStr">
        <is>
          <t>rule</t>
        </is>
      </c>
      <c r="Q591" t="n">
        <v>7212</v>
      </c>
      <c r="R591" t="n">
        <v>3949</v>
      </c>
      <c r="S591" t="n">
        <v>73</v>
      </c>
      <c r="T591" t="n">
        <v>21</v>
      </c>
      <c r="U591" t="n">
        <v>6467</v>
      </c>
      <c r="V591" t="n">
        <v>2</v>
      </c>
      <c r="W591" t="n">
        <v>1</v>
      </c>
      <c r="X591" t="n">
        <v>2.941465377807617</v>
      </c>
      <c r="Y591" t="n">
        <v>0.00040289</v>
      </c>
      <c r="Z591" t="n">
        <v>1.8e-07</v>
      </c>
    </row>
    <row r="592">
      <c r="A592" t="inlineStr">
        <is>
          <t>hardx3</t>
        </is>
      </c>
      <c r="B592" t="inlineStr">
        <is>
          <t>vectorcontext_v5</t>
        </is>
      </c>
      <c r="C592" t="inlineStr">
        <is>
          <t>v5pre</t>
        </is>
      </c>
      <c r="D592" t="inlineStr">
        <is>
          <t>openai/gpt-5.6-luna</t>
        </is>
      </c>
      <c r="E592" t="n">
        <v>0</v>
      </c>
      <c r="F592" t="n">
        <v>1</v>
      </c>
      <c r="G592" t="inlineStr">
        <is>
          <t>conv-5/t1</t>
        </is>
      </c>
      <c r="H592" t="inlineStr">
        <is>
          <t>multiturn</t>
        </is>
      </c>
      <c r="I592" t="inlineStr">
        <is>
          <t>conv-5</t>
        </is>
      </c>
      <c r="J592" t="n">
        <v>1</v>
      </c>
      <c r="K592" t="n">
        <v>5419</v>
      </c>
      <c r="L592" t="inlineStr">
        <is>
          <t>Which service appears as the primary affected service in the most incident reports? If several are tied, pick the one whose canonical name comes first alphabetically.</t>
        </is>
      </c>
      <c r="M592" t="inlineStr">
        <is>
          <t>payout-engine</t>
        </is>
      </c>
      <c r="N592" t="inlineStr">
        <is>
          <t>payout-engine</t>
        </is>
      </c>
      <c r="O592" t="b">
        <v>1</v>
      </c>
      <c r="P592" t="inlineStr">
        <is>
          <t>rule</t>
        </is>
      </c>
      <c r="Q592" t="n">
        <v>5419</v>
      </c>
      <c r="R592" t="n">
        <v>2468</v>
      </c>
      <c r="S592" t="n">
        <v>166</v>
      </c>
      <c r="T592" t="n">
        <v>49</v>
      </c>
      <c r="U592" t="n">
        <v>4149</v>
      </c>
      <c r="V592" t="n">
        <v>3</v>
      </c>
      <c r="W592" t="n">
        <v>2</v>
      </c>
      <c r="X592" t="n">
        <v>5.916630268096924</v>
      </c>
      <c r="Y592" t="n">
        <v>0.0005992300000000001</v>
      </c>
      <c r="Z592" t="n">
        <v>0</v>
      </c>
    </row>
    <row r="593">
      <c r="A593" t="inlineStr">
        <is>
          <t>hardx3</t>
        </is>
      </c>
      <c r="B593" t="inlineStr">
        <is>
          <t>vectorcontext_v5</t>
        </is>
      </c>
      <c r="C593" t="inlineStr">
        <is>
          <t>v5pre</t>
        </is>
      </c>
      <c r="D593" t="inlineStr">
        <is>
          <t>openai/gpt-5.6-luna</t>
        </is>
      </c>
      <c r="E593" t="n">
        <v>0</v>
      </c>
      <c r="F593" t="n">
        <v>1</v>
      </c>
      <c r="G593" t="inlineStr">
        <is>
          <t>conv-5/t2</t>
        </is>
      </c>
      <c r="H593" t="inlineStr">
        <is>
          <t>multiturn</t>
        </is>
      </c>
      <c r="I593" t="inlineStr">
        <is>
          <t>conv-5</t>
        </is>
      </c>
      <c r="J593" t="n">
        <v>2</v>
      </c>
      <c r="K593" t="n">
        <v>10587</v>
      </c>
      <c r="L593" t="inlineStr">
        <is>
          <t>What is its total incident duration in minutes?</t>
        </is>
      </c>
      <c r="M593" t="n">
        <v>657</v>
      </c>
      <c r="N593" t="inlineStr">
        <is>
          <t>657 minutes</t>
        </is>
      </c>
      <c r="O593" t="b">
        <v>1</v>
      </c>
      <c r="P593" t="inlineStr">
        <is>
          <t>rule</t>
        </is>
      </c>
      <c r="Q593" t="n">
        <v>5168</v>
      </c>
      <c r="R593" t="n">
        <v>2654</v>
      </c>
      <c r="S593" t="n">
        <v>145</v>
      </c>
      <c r="T593" t="n">
        <v>23</v>
      </c>
      <c r="U593" t="n">
        <v>4976</v>
      </c>
      <c r="V593" t="n">
        <v>2</v>
      </c>
      <c r="W593" t="n">
        <v>1</v>
      </c>
      <c r="X593" t="n">
        <v>3.821780920028687</v>
      </c>
      <c r="Y593" t="n">
        <v>0.00032122</v>
      </c>
      <c r="Z593" t="n">
        <v>0</v>
      </c>
    </row>
    <row r="594">
      <c r="A594" t="inlineStr">
        <is>
          <t>hardx3</t>
        </is>
      </c>
      <c r="B594" t="inlineStr">
        <is>
          <t>vectorcontext_v5</t>
        </is>
      </c>
      <c r="C594" t="inlineStr">
        <is>
          <t>v5pre</t>
        </is>
      </c>
      <c r="D594" t="inlineStr">
        <is>
          <t>openai/gpt-5.6-luna</t>
        </is>
      </c>
      <c r="E594" t="n">
        <v>0</v>
      </c>
      <c r="F594" t="n">
        <v>1</v>
      </c>
      <c r="G594" t="inlineStr">
        <is>
          <t>conv-5/t3</t>
        </is>
      </c>
      <c r="H594" t="inlineStr">
        <is>
          <t>multiturn</t>
        </is>
      </c>
      <c r="I594" t="inlineStr">
        <is>
          <t>conv-5</t>
        </is>
      </c>
      <c r="J594" t="n">
        <v>3</v>
      </c>
      <c r="K594" t="n">
        <v>16657</v>
      </c>
      <c r="L594" t="inlineStr">
        <is>
          <t>Which region is it deployed in according to its service overview?</t>
        </is>
      </c>
      <c r="M594" t="inlineStr">
        <is>
          <t>us-east-1</t>
        </is>
      </c>
      <c r="N594" t="inlineStr">
        <is>
          <t>us-east-1</t>
        </is>
      </c>
      <c r="O594" t="b">
        <v>1</v>
      </c>
      <c r="P594" t="inlineStr">
        <is>
          <t>rule</t>
        </is>
      </c>
      <c r="Q594" t="n">
        <v>6070</v>
      </c>
      <c r="R594" t="n">
        <v>3357</v>
      </c>
      <c r="S594" t="n">
        <v>66</v>
      </c>
      <c r="T594" t="n">
        <v>9</v>
      </c>
      <c r="U594" t="n">
        <v>5361</v>
      </c>
      <c r="V594" t="n">
        <v>2</v>
      </c>
      <c r="W594" t="n">
        <v>1</v>
      </c>
      <c r="X594" t="n">
        <v>2.318253993988037</v>
      </c>
      <c r="Y594" t="n">
        <v>0.00036337</v>
      </c>
      <c r="Z594" t="n">
        <v>1.4e-07</v>
      </c>
    </row>
    <row r="595">
      <c r="A595" t="inlineStr">
        <is>
          <t>hardx3</t>
        </is>
      </c>
      <c r="B595" t="inlineStr">
        <is>
          <t>vectorcontext_v5</t>
        </is>
      </c>
      <c r="C595" t="inlineStr">
        <is>
          <t>v5pre</t>
        </is>
      </c>
      <c r="D595" t="inlineStr">
        <is>
          <t>openai/gpt-5.6-luna</t>
        </is>
      </c>
      <c r="E595" t="n">
        <v>0</v>
      </c>
      <c r="F595" t="n">
        <v>1</v>
      </c>
      <c r="G595" t="inlineStr">
        <is>
          <t>conv-5/t4</t>
        </is>
      </c>
      <c r="H595" t="inlineStr">
        <is>
          <t>multiturn</t>
        </is>
      </c>
      <c r="I595" t="inlineStr">
        <is>
          <t>conv-5</t>
        </is>
      </c>
      <c r="J595" t="n">
        <v>4</v>
      </c>
      <c r="K595" t="n">
        <v>20060</v>
      </c>
      <c r="L595" t="inlineStr">
        <is>
          <t>And which team owns it according to that overview?</t>
        </is>
      </c>
      <c r="M595" t="inlineStr">
        <is>
          <t>Data</t>
        </is>
      </c>
      <c r="N595" t="inlineStr">
        <is>
          <t>Data</t>
        </is>
      </c>
      <c r="O595" t="b">
        <v>1</v>
      </c>
      <c r="P595" t="inlineStr">
        <is>
          <t>rule</t>
        </is>
      </c>
      <c r="Q595" t="n">
        <v>3403</v>
      </c>
      <c r="R595" t="n">
        <v>3403</v>
      </c>
      <c r="S595" t="n">
        <v>47</v>
      </c>
      <c r="T595" t="n">
        <v>21</v>
      </c>
      <c r="U595" t="n">
        <v>3354</v>
      </c>
      <c r="V595" t="n">
        <v>1</v>
      </c>
      <c r="W595" t="n">
        <v>0</v>
      </c>
      <c r="X595" t="n">
        <v>1.826593160629272</v>
      </c>
      <c r="Y595" t="n">
        <v>0.00013558</v>
      </c>
      <c r="Z595" t="n">
        <v>0</v>
      </c>
    </row>
    <row r="596">
      <c r="A596" t="inlineStr">
        <is>
          <t>hardx3</t>
        </is>
      </c>
      <c r="B596" t="inlineStr">
        <is>
          <t>vectorcontext_v5</t>
        </is>
      </c>
      <c r="C596" t="inlineStr">
        <is>
          <t>v5pre</t>
        </is>
      </c>
      <c r="D596" t="inlineStr">
        <is>
          <t>openai/gpt-5.6-luna</t>
        </is>
      </c>
      <c r="E596" t="n">
        <v>0</v>
      </c>
      <c r="F596" t="n">
        <v>1</v>
      </c>
      <c r="G596" t="inlineStr">
        <is>
          <t>distract-0</t>
        </is>
      </c>
      <c r="H596" t="inlineStr">
        <is>
          <t>distractor</t>
        </is>
      </c>
      <c r="L596" t="inlineStr">
        <is>
          <t>How many incident reports have lake-daemon as the primary affected service?</t>
        </is>
      </c>
      <c r="M596" t="n">
        <v>1</v>
      </c>
      <c r="N596" t="inlineStr">
        <is>
          <t>1</t>
        </is>
      </c>
      <c r="O596" t="b">
        <v>1</v>
      </c>
      <c r="P596" t="inlineStr">
        <is>
          <t>rule</t>
        </is>
      </c>
      <c r="Q596" t="n">
        <v>2585</v>
      </c>
      <c r="R596" t="n">
        <v>1358</v>
      </c>
      <c r="S596" t="n">
        <v>141</v>
      </c>
      <c r="T596" t="n">
        <v>19</v>
      </c>
      <c r="U596" t="n">
        <v>2428</v>
      </c>
      <c r="V596" t="n">
        <v>2</v>
      </c>
      <c r="W596" t="n">
        <v>1</v>
      </c>
      <c r="X596" t="n">
        <v>3.379673719406128</v>
      </c>
      <c r="Y596" t="n">
        <v>0.00025671</v>
      </c>
      <c r="Z596" t="n">
        <v>0</v>
      </c>
    </row>
    <row r="597">
      <c r="A597" t="inlineStr">
        <is>
          <t>hardx3</t>
        </is>
      </c>
      <c r="B597" t="inlineStr">
        <is>
          <t>vectorcontext_v5</t>
        </is>
      </c>
      <c r="C597" t="inlineStr">
        <is>
          <t>v5pre</t>
        </is>
      </c>
      <c r="D597" t="inlineStr">
        <is>
          <t>openai/gpt-5.6-luna</t>
        </is>
      </c>
      <c r="E597" t="n">
        <v>0</v>
      </c>
      <c r="F597" t="n">
        <v>1</v>
      </c>
      <c r="G597" t="inlineStr">
        <is>
          <t>distract-1</t>
        </is>
      </c>
      <c r="H597" t="inlineStr">
        <is>
          <t>distractor</t>
        </is>
      </c>
      <c r="L597" t="inlineStr">
        <is>
          <t>How many incident reports have the Index API as the primary affected service?</t>
        </is>
      </c>
      <c r="M597" t="n">
        <v>0</v>
      </c>
      <c r="N597" t="inlineStr">
        <is>
          <t>0</t>
        </is>
      </c>
      <c r="O597" t="b">
        <v>1</v>
      </c>
      <c r="P597" t="inlineStr">
        <is>
          <t>rule</t>
        </is>
      </c>
      <c r="Q597" t="n">
        <v>9584</v>
      </c>
      <c r="R597" t="n">
        <v>3815</v>
      </c>
      <c r="S597" t="n">
        <v>358</v>
      </c>
      <c r="T597" t="n">
        <v>98</v>
      </c>
      <c r="U597" t="n">
        <v>6964</v>
      </c>
      <c r="V597" t="n">
        <v>4</v>
      </c>
      <c r="W597" t="n">
        <v>4</v>
      </c>
      <c r="X597" t="n">
        <v>7.85687255859375</v>
      </c>
      <c r="Y597" t="n">
        <v>0.00122328</v>
      </c>
      <c r="Z597" t="n">
        <v>2.6e-07</v>
      </c>
    </row>
    <row r="598">
      <c r="A598" t="inlineStr">
        <is>
          <t>hardx3</t>
        </is>
      </c>
      <c r="B598" t="inlineStr">
        <is>
          <t>vectorcontext_v5</t>
        </is>
      </c>
      <c r="C598" t="inlineStr">
        <is>
          <t>v5pre</t>
        </is>
      </c>
      <c r="D598" t="inlineStr">
        <is>
          <t>openai/gpt-5.6-luna</t>
        </is>
      </c>
      <c r="E598" t="n">
        <v>0</v>
      </c>
      <c r="F598" t="n">
        <v>1</v>
      </c>
      <c r="G598" t="inlineStr">
        <is>
          <t>distract-2</t>
        </is>
      </c>
      <c r="H598" t="inlineStr">
        <is>
          <t>distractor</t>
        </is>
      </c>
      <c r="L598" t="inlineStr">
        <is>
          <t>In how many incident reports is warehouse-core mentioned only as collateral impact rather than as the primary affected service?</t>
        </is>
      </c>
      <c r="M598" t="n">
        <v>1</v>
      </c>
      <c r="N598" t="inlineStr">
        <is>
          <t>1</t>
        </is>
      </c>
      <c r="O598" t="b">
        <v>1</v>
      </c>
      <c r="P598" t="inlineStr">
        <is>
          <t>rule</t>
        </is>
      </c>
      <c r="Q598" t="n">
        <v>4858</v>
      </c>
      <c r="R598" t="n">
        <v>1919</v>
      </c>
      <c r="S598" t="n">
        <v>313</v>
      </c>
      <c r="T598" t="n">
        <v>48</v>
      </c>
      <c r="U598" t="n">
        <v>4137</v>
      </c>
      <c r="V598" t="n">
        <v>3</v>
      </c>
      <c r="W598" t="n">
        <v>2</v>
      </c>
      <c r="X598" t="n">
        <v>5.386454343795776</v>
      </c>
      <c r="Y598" t="n">
        <v>0.00063814</v>
      </c>
      <c r="Z598" t="n">
        <v>0</v>
      </c>
    </row>
    <row r="599">
      <c r="A599" t="inlineStr">
        <is>
          <t>hardx3</t>
        </is>
      </c>
      <c r="B599" t="inlineStr">
        <is>
          <t>vectorcontext_v5</t>
        </is>
      </c>
      <c r="C599" t="inlineStr">
        <is>
          <t>v5pre</t>
        </is>
      </c>
      <c r="D599" t="inlineStr">
        <is>
          <t>openai/gpt-5.6-luna</t>
        </is>
      </c>
      <c r="E599" t="n">
        <v>0</v>
      </c>
      <c r="F599" t="n">
        <v>1</v>
      </c>
      <c r="G599" t="inlineStr">
        <is>
          <t>distract-3</t>
        </is>
      </c>
      <c r="H599" t="inlineStr">
        <is>
          <t>distractor</t>
        </is>
      </c>
      <c r="L599" t="inlineStr">
        <is>
          <t>Which service was the primary affected service in INC-3152?</t>
        </is>
      </c>
      <c r="M599" t="inlineStr">
        <is>
          <t>rollout-daemon</t>
        </is>
      </c>
      <c r="N599" t="inlineStr">
        <is>
          <t>rollout-daemon</t>
        </is>
      </c>
      <c r="O599" t="b">
        <v>1</v>
      </c>
      <c r="P599" t="inlineStr">
        <is>
          <t>rule</t>
        </is>
      </c>
      <c r="Q599" t="n">
        <v>3062</v>
      </c>
      <c r="R599" t="n">
        <v>1836</v>
      </c>
      <c r="S599" t="n">
        <v>67</v>
      </c>
      <c r="T599" t="n">
        <v>9</v>
      </c>
      <c r="U599" t="n">
        <v>2427</v>
      </c>
      <c r="V599" t="n">
        <v>2</v>
      </c>
      <c r="W599" t="n">
        <v>1</v>
      </c>
      <c r="X599" t="n">
        <v>2.286688089370728</v>
      </c>
      <c r="Y599" t="n">
        <v>0.00028739</v>
      </c>
      <c r="Z599" t="n">
        <v>1.4e-07</v>
      </c>
    </row>
    <row r="600">
      <c r="A600" t="inlineStr">
        <is>
          <t>hardx3</t>
        </is>
      </c>
      <c r="B600" t="inlineStr">
        <is>
          <t>vectorcontext_v5</t>
        </is>
      </c>
      <c r="C600" t="inlineStr">
        <is>
          <t>v5pre</t>
        </is>
      </c>
      <c r="D600" t="inlineStr">
        <is>
          <t>openai/gpt-5.6-luna</t>
        </is>
      </c>
      <c r="E600" t="n">
        <v>0</v>
      </c>
      <c r="F600" t="n">
        <v>1</v>
      </c>
      <c r="G600" t="inlineStr">
        <is>
          <t>distract-4</t>
        </is>
      </c>
      <c r="H600" t="inlineStr">
        <is>
          <t>distractor</t>
        </is>
      </c>
      <c r="L600" t="inlineStr">
        <is>
          <t>What is the total duration in minutes of incidents where the Quota Service was the primary affected service (exclude reports where it was only collateral)?</t>
        </is>
      </c>
      <c r="M600" t="n">
        <v>343</v>
      </c>
      <c r="N600" t="inlineStr">
        <is>
          <t>343 minutes</t>
        </is>
      </c>
      <c r="O600" t="b">
        <v>1</v>
      </c>
      <c r="P600" t="inlineStr">
        <is>
          <t>rule</t>
        </is>
      </c>
      <c r="Q600" t="n">
        <v>6752</v>
      </c>
      <c r="R600" t="n">
        <v>3372</v>
      </c>
      <c r="S600" t="n">
        <v>225</v>
      </c>
      <c r="T600" t="n">
        <v>87</v>
      </c>
      <c r="U600" t="n">
        <v>4578</v>
      </c>
      <c r="V600" t="n">
        <v>3</v>
      </c>
      <c r="W600" t="n">
        <v>2</v>
      </c>
      <c r="X600" t="n">
        <v>6.15947413444519</v>
      </c>
      <c r="Y600" t="n">
        <v>0.00090461</v>
      </c>
      <c r="Z600" t="n">
        <v>1.6e-07</v>
      </c>
    </row>
    <row r="601">
      <c r="A601" t="inlineStr">
        <is>
          <t>hardx3</t>
        </is>
      </c>
      <c r="B601" t="inlineStr">
        <is>
          <t>vectorcontext_v5</t>
        </is>
      </c>
      <c r="C601" t="inlineStr">
        <is>
          <t>v5pre</t>
        </is>
      </c>
      <c r="D601" t="inlineStr">
        <is>
          <t>openai/gpt-5.6-luna</t>
        </is>
      </c>
      <c r="E601" t="n">
        <v>0</v>
      </c>
      <c r="F601" t="n">
        <v>1</v>
      </c>
      <c r="G601" t="inlineStr">
        <is>
          <t>distract-5</t>
        </is>
      </c>
      <c r="H601" t="inlineStr">
        <is>
          <t>distractor</t>
        </is>
      </c>
      <c r="L601" t="inlineStr">
        <is>
          <t>Which services were named as collateral impact in incident reports whose root cause was 'network partition'?</t>
        </is>
      </c>
      <c r="M601" t="inlineStr">
        <is>
          <t>["oauth-service", "orders-daemon", "ranker-api"]</t>
        </is>
      </c>
      <c r="N601" t="inlineStr">
        <is>
          <t>ranker-api, orders-daemon, oauth-service</t>
        </is>
      </c>
      <c r="O601" t="b">
        <v>1</v>
      </c>
      <c r="P601" t="inlineStr">
        <is>
          <t>rule</t>
        </is>
      </c>
      <c r="Q601" t="n">
        <v>5830</v>
      </c>
      <c r="R601" t="n">
        <v>2452</v>
      </c>
      <c r="S601" t="n">
        <v>292</v>
      </c>
      <c r="T601" t="n">
        <v>99</v>
      </c>
      <c r="U601" t="n">
        <v>4576</v>
      </c>
      <c r="V601" t="n">
        <v>3</v>
      </c>
      <c r="W601" t="n">
        <v>2</v>
      </c>
      <c r="X601" t="n">
        <v>6.298723220825195</v>
      </c>
      <c r="Y601" t="n">
        <v>0.0007549700000000001</v>
      </c>
      <c r="Z601" t="n">
        <v>0</v>
      </c>
    </row>
    <row r="602">
      <c r="A602" t="inlineStr">
        <is>
          <t>hardx3</t>
        </is>
      </c>
      <c r="B602" t="inlineStr">
        <is>
          <t>vectorcontext_v5</t>
        </is>
      </c>
      <c r="C602" t="inlineStr">
        <is>
          <t>v5pre</t>
        </is>
      </c>
      <c r="D602" t="inlineStr">
        <is>
          <t>openai/gpt-5.6-luna</t>
        </is>
      </c>
      <c r="E602" t="n">
        <v>0</v>
      </c>
      <c r="F602" t="n">
        <v>1</v>
      </c>
      <c r="G602" t="inlineStr">
        <is>
          <t>neg-0</t>
        </is>
      </c>
      <c r="H602" t="inlineStr">
        <is>
          <t>negation</t>
        </is>
      </c>
      <c r="L602" t="inlineStr">
        <is>
          <t>Which services owned by the Search team (per the service overviews) have never been the primary affected service in any incident report?</t>
        </is>
      </c>
      <c r="M602" t="inlineStr">
        <is>
          <t>["auth-worker"]</t>
        </is>
      </c>
      <c r="N602" t="inlineStr">
        <is>
          <t>auth-worker</t>
        </is>
      </c>
      <c r="O602" t="b">
        <v>1</v>
      </c>
      <c r="P602" t="inlineStr">
        <is>
          <t>rule</t>
        </is>
      </c>
      <c r="Q602" t="n">
        <v>8617</v>
      </c>
      <c r="R602" t="n">
        <v>2992</v>
      </c>
      <c r="S602" t="n">
        <v>355</v>
      </c>
      <c r="T602" t="n">
        <v>65</v>
      </c>
      <c r="U602" t="n">
        <v>6820</v>
      </c>
      <c r="V602" t="n">
        <v>4</v>
      </c>
      <c r="W602" t="n">
        <v>3</v>
      </c>
      <c r="X602" t="n">
        <v>8.188531637191772</v>
      </c>
      <c r="Y602" t="n">
        <v>0.00101105</v>
      </c>
      <c r="Z602" t="n">
        <v>0</v>
      </c>
    </row>
    <row r="603">
      <c r="A603" t="inlineStr">
        <is>
          <t>hardx3</t>
        </is>
      </c>
      <c r="B603" t="inlineStr">
        <is>
          <t>vectorcontext_v5</t>
        </is>
      </c>
      <c r="C603" t="inlineStr">
        <is>
          <t>v5pre</t>
        </is>
      </c>
      <c r="D603" t="inlineStr">
        <is>
          <t>openai/gpt-5.6-luna</t>
        </is>
      </c>
      <c r="E603" t="n">
        <v>0</v>
      </c>
      <c r="F603" t="n">
        <v>1</v>
      </c>
      <c r="G603" t="inlineStr">
        <is>
          <t>neg-1</t>
        </is>
      </c>
      <c r="H603" t="inlineStr">
        <is>
          <t>negation</t>
        </is>
      </c>
      <c r="L603" t="inlineStr">
        <is>
          <t>Per the service overviews, which teams own no services written in Java?</t>
        </is>
      </c>
      <c r="M603" t="inlineStr">
        <is>
          <t>["Growth"]</t>
        </is>
      </c>
      <c r="N603" t="inlineStr">
        <is>
          <t>Growth</t>
        </is>
      </c>
      <c r="O603" t="b">
        <v>1</v>
      </c>
      <c r="P603" t="inlineStr">
        <is>
          <t>rule</t>
        </is>
      </c>
      <c r="Q603" t="n">
        <v>5764</v>
      </c>
      <c r="R603" t="n">
        <v>2450</v>
      </c>
      <c r="S603" t="n">
        <v>335</v>
      </c>
      <c r="T603" t="n">
        <v>87</v>
      </c>
      <c r="U603" t="n">
        <v>4512</v>
      </c>
      <c r="V603" t="n">
        <v>3</v>
      </c>
      <c r="W603" t="n">
        <v>2</v>
      </c>
      <c r="X603" t="n">
        <v>6.533337116241455</v>
      </c>
      <c r="Y603" t="n">
        <v>0.0008047899999999999</v>
      </c>
      <c r="Z603" t="n">
        <v>0</v>
      </c>
    </row>
    <row r="604">
      <c r="A604" t="inlineStr">
        <is>
          <t>hardx3</t>
        </is>
      </c>
      <c r="B604" t="inlineStr">
        <is>
          <t>vectorcontext_v5</t>
        </is>
      </c>
      <c r="C604" t="inlineStr">
        <is>
          <t>v5pre</t>
        </is>
      </c>
      <c r="D604" t="inlineStr">
        <is>
          <t>openai/gpt-5.6-luna</t>
        </is>
      </c>
      <c r="E604" t="n">
        <v>0</v>
      </c>
      <c r="F604" t="n">
        <v>1</v>
      </c>
      <c r="G604" t="inlineStr">
        <is>
          <t>neg-2</t>
        </is>
      </c>
      <c r="H604" t="inlineStr">
        <is>
          <t>negation</t>
        </is>
      </c>
      <c r="L604" t="inlineStr">
        <is>
          <t>How many services are not a runtime dependency of any other service?</t>
        </is>
      </c>
      <c r="M604" t="n">
        <v>16</v>
      </c>
      <c r="N604" t="inlineStr">
        <is>
          <t>16</t>
        </is>
      </c>
      <c r="O604" t="b">
        <v>1</v>
      </c>
      <c r="P604" t="inlineStr">
        <is>
          <t>rule</t>
        </is>
      </c>
      <c r="Q604" t="n">
        <v>7284</v>
      </c>
      <c r="R604" t="n">
        <v>2263</v>
      </c>
      <c r="S604" t="n">
        <v>516</v>
      </c>
      <c r="T604" t="n">
        <v>149</v>
      </c>
      <c r="U604" t="n">
        <v>6216</v>
      </c>
      <c r="V604" t="n">
        <v>4</v>
      </c>
      <c r="W604" t="n">
        <v>3</v>
      </c>
      <c r="X604" t="n">
        <v>21.08121299743652</v>
      </c>
      <c r="Y604" t="n">
        <v>0.00100992</v>
      </c>
      <c r="Z604" t="n">
        <v>0</v>
      </c>
    </row>
    <row r="605">
      <c r="A605" t="inlineStr">
        <is>
          <t>hardx3</t>
        </is>
      </c>
      <c r="B605" t="inlineStr">
        <is>
          <t>vectorcontext_v5</t>
        </is>
      </c>
      <c r="C605" t="inlineStr">
        <is>
          <t>v5pre</t>
        </is>
      </c>
      <c r="D605" t="inlineStr">
        <is>
          <t>openai/gpt-5.6-luna</t>
        </is>
      </c>
      <c r="E605" t="n">
        <v>0</v>
      </c>
      <c r="F605" t="n">
        <v>1</v>
      </c>
      <c r="G605" t="inlineStr">
        <is>
          <t>neg-3</t>
        </is>
      </c>
      <c r="H605" t="inlineStr">
        <is>
          <t>negation</t>
        </is>
      </c>
      <c r="L605" t="inlineStr">
        <is>
          <t>Which services use DynamoDB as their primary datastore but have never appeared as the primary affected service in an incident report?</t>
        </is>
      </c>
      <c r="M605" t="inlineStr">
        <is>
          <t>["autocomplete-svc", "pricing-engine", "tax-svc"]</t>
        </is>
      </c>
      <c r="N605" t="inlineStr">
        <is>
          <t>autocomplete-svc, pricing-engine, tax-svc</t>
        </is>
      </c>
      <c r="O605" t="b">
        <v>1</v>
      </c>
      <c r="P605" t="inlineStr">
        <is>
          <t>rule</t>
        </is>
      </c>
      <c r="Q605" t="n">
        <v>6212</v>
      </c>
      <c r="R605" t="n">
        <v>2862</v>
      </c>
      <c r="S605" t="n">
        <v>431</v>
      </c>
      <c r="T605" t="n">
        <v>57</v>
      </c>
      <c r="U605" t="n">
        <v>4548</v>
      </c>
      <c r="V605" t="n">
        <v>3</v>
      </c>
      <c r="W605" t="n">
        <v>2</v>
      </c>
      <c r="X605" t="n">
        <v>6.522900819778442</v>
      </c>
      <c r="Y605" t="n">
        <v>0.00102371</v>
      </c>
      <c r="Z605" t="n">
        <v>0</v>
      </c>
    </row>
    <row r="606">
      <c r="A606" t="inlineStr">
        <is>
          <t>hardx3</t>
        </is>
      </c>
      <c r="B606" t="inlineStr">
        <is>
          <t>vectorcontext_v5</t>
        </is>
      </c>
      <c r="C606" t="inlineStr">
        <is>
          <t>v5pre</t>
        </is>
      </c>
      <c r="D606" t="inlineStr">
        <is>
          <t>openai/gpt-5.6-luna</t>
        </is>
      </c>
      <c r="E606" t="n">
        <v>0</v>
      </c>
      <c r="F606" t="n">
        <v>1</v>
      </c>
      <c r="G606" t="inlineStr">
        <is>
          <t>neg-4</t>
        </is>
      </c>
      <c r="H606" t="inlineStr">
        <is>
          <t>negation</t>
        </is>
      </c>
      <c r="L606" t="inlineStr">
        <is>
          <t>How many services have an approved architecture decision to migrate datastore but no incident report as the primary affected service?</t>
        </is>
      </c>
      <c r="M606" t="n">
        <v>13</v>
      </c>
      <c r="N606" t="inlineStr">
        <is>
          <t>13</t>
        </is>
      </c>
      <c r="O606" t="b">
        <v>1</v>
      </c>
      <c r="P606" t="inlineStr">
        <is>
          <t>rule</t>
        </is>
      </c>
      <c r="Q606" t="n">
        <v>19191</v>
      </c>
      <c r="R606" t="n">
        <v>4462</v>
      </c>
      <c r="S606" t="n">
        <v>1467</v>
      </c>
      <c r="T606" t="n">
        <v>517</v>
      </c>
      <c r="U606" t="n">
        <v>15915</v>
      </c>
      <c r="V606" t="n">
        <v>7</v>
      </c>
      <c r="W606" t="n">
        <v>6</v>
      </c>
      <c r="X606" t="n">
        <v>21.79148054122925</v>
      </c>
      <c r="Y606" t="n">
        <v>0.00289665</v>
      </c>
      <c r="Z606" t="n">
        <v>0</v>
      </c>
    </row>
    <row r="607">
      <c r="A607" t="inlineStr">
        <is>
          <t>hardx3</t>
        </is>
      </c>
      <c r="B607" t="inlineStr">
        <is>
          <t>vectorcontext_v5</t>
        </is>
      </c>
      <c r="C607" t="inlineStr">
        <is>
          <t>v5pre</t>
        </is>
      </c>
      <c r="D607" t="inlineStr">
        <is>
          <t>openai/gpt-5.6-luna</t>
        </is>
      </c>
      <c r="E607" t="n">
        <v>0</v>
      </c>
      <c r="F607" t="n">
        <v>1</v>
      </c>
      <c r="G607" t="inlineStr">
        <is>
          <t>neg-5</t>
        </is>
      </c>
      <c r="H607" t="inlineStr">
        <is>
          <t>negation</t>
        </is>
      </c>
      <c r="L607" t="inlineStr">
        <is>
          <t>Which services deployed in us-east-1 have no designated on-call engineer according to their service overview?</t>
        </is>
      </c>
      <c r="M607" t="inlineStr">
        <is>
          <t>["batch-service", "campaign-core", "report-core", "statement-engine"]</t>
        </is>
      </c>
      <c r="N607" t="inlineStr">
        <is>
          <t>statement-engine, campaign-core</t>
        </is>
      </c>
      <c r="O607" t="b">
        <v>0</v>
      </c>
      <c r="P607" t="inlineStr">
        <is>
          <t>rule</t>
        </is>
      </c>
      <c r="Q607" t="n">
        <v>5243</v>
      </c>
      <c r="R607" t="n">
        <v>2074</v>
      </c>
      <c r="S607" t="n">
        <v>289</v>
      </c>
      <c r="T607" t="n">
        <v>85</v>
      </c>
      <c r="U607" t="n">
        <v>4367</v>
      </c>
      <c r="V607" t="n">
        <v>3</v>
      </c>
      <c r="W607" t="n">
        <v>2</v>
      </c>
      <c r="X607" t="n">
        <v>6.118349075317383</v>
      </c>
      <c r="Y607" t="n">
        <v>0.00065269</v>
      </c>
      <c r="Z607" t="n">
        <v>0</v>
      </c>
    </row>
    <row r="608">
      <c r="A608" t="inlineStr">
        <is>
          <t>hardx3</t>
        </is>
      </c>
      <c r="B608" t="inlineStr">
        <is>
          <t>vectorcontext_v5</t>
        </is>
      </c>
      <c r="C608" t="inlineStr">
        <is>
          <t>v5pre</t>
        </is>
      </c>
      <c r="D608" t="inlineStr">
        <is>
          <t>openai/gpt-5.6-luna</t>
        </is>
      </c>
      <c r="E608" t="n">
        <v>0</v>
      </c>
      <c r="F608" t="n">
        <v>1</v>
      </c>
      <c r="G608" t="inlineStr">
        <is>
          <t>num-0</t>
        </is>
      </c>
      <c r="H608" t="inlineStr">
        <is>
          <t>numeric</t>
        </is>
      </c>
      <c r="L608" t="inlineStr">
        <is>
          <t>What is the average duration in minutes of SEV2 incidents, rounded to the nearest whole minute?</t>
        </is>
      </c>
      <c r="M608" t="n">
        <v>120</v>
      </c>
      <c r="N608" t="inlineStr">
        <is>
          <t>120 minutes</t>
        </is>
      </c>
      <c r="O608" t="b">
        <v>1</v>
      </c>
      <c r="P608" t="inlineStr">
        <is>
          <t>rule</t>
        </is>
      </c>
      <c r="Q608" t="n">
        <v>4640</v>
      </c>
      <c r="R608" t="n">
        <v>1841</v>
      </c>
      <c r="S608" t="n">
        <v>180</v>
      </c>
      <c r="T608" t="n">
        <v>20</v>
      </c>
      <c r="U608" t="n">
        <v>3997</v>
      </c>
      <c r="V608" t="n">
        <v>3</v>
      </c>
      <c r="W608" t="n">
        <v>2</v>
      </c>
      <c r="X608" t="n">
        <v>4.420068740844727</v>
      </c>
      <c r="Y608" t="n">
        <v>0.00045624</v>
      </c>
      <c r="Z608" t="n">
        <v>0</v>
      </c>
    </row>
    <row r="609">
      <c r="A609" t="inlineStr">
        <is>
          <t>hardx3</t>
        </is>
      </c>
      <c r="B609" t="inlineStr">
        <is>
          <t>vectorcontext_v5</t>
        </is>
      </c>
      <c r="C609" t="inlineStr">
        <is>
          <t>v5pre</t>
        </is>
      </c>
      <c r="D609" t="inlineStr">
        <is>
          <t>openai/gpt-5.6-luna</t>
        </is>
      </c>
      <c r="E609" t="n">
        <v>0</v>
      </c>
      <c r="F609" t="n">
        <v>1</v>
      </c>
      <c r="G609" t="inlineStr">
        <is>
          <t>num-1</t>
        </is>
      </c>
      <c r="H609" t="inlineStr">
        <is>
          <t>numeric</t>
        </is>
      </c>
      <c r="L609" t="inlineStr">
        <is>
          <t>Which region has the largest total number of replicas across the services deployed there (per the service overviews)?</t>
        </is>
      </c>
      <c r="M609" t="inlineStr">
        <is>
          <t>us-east-1</t>
        </is>
      </c>
      <c r="N609" t="inlineStr">
        <is>
          <t>us-east-1</t>
        </is>
      </c>
      <c r="O609" t="b">
        <v>1</v>
      </c>
      <c r="P609" t="inlineStr">
        <is>
          <t>rule</t>
        </is>
      </c>
      <c r="Q609" t="n">
        <v>5010</v>
      </c>
      <c r="R609" t="n">
        <v>1984</v>
      </c>
      <c r="S609" t="n">
        <v>220</v>
      </c>
      <c r="T609" t="n">
        <v>39</v>
      </c>
      <c r="U609" t="n">
        <v>4224</v>
      </c>
      <c r="V609" t="n">
        <v>3</v>
      </c>
      <c r="W609" t="n">
        <v>2</v>
      </c>
      <c r="X609" t="n">
        <v>5.554731845855713</v>
      </c>
      <c r="Y609" t="n">
        <v>0.00054453</v>
      </c>
      <c r="Z609" t="n">
        <v>0</v>
      </c>
    </row>
    <row r="610">
      <c r="A610" t="inlineStr">
        <is>
          <t>hardx3</t>
        </is>
      </c>
      <c r="B610" t="inlineStr">
        <is>
          <t>vectorcontext_v5</t>
        </is>
      </c>
      <c r="C610" t="inlineStr">
        <is>
          <t>v5pre</t>
        </is>
      </c>
      <c r="D610" t="inlineStr">
        <is>
          <t>openai/gpt-5.6-luna</t>
        </is>
      </c>
      <c r="E610" t="n">
        <v>0</v>
      </c>
      <c r="F610" t="n">
        <v>1</v>
      </c>
      <c r="G610" t="inlineStr">
        <is>
          <t>num-2</t>
        </is>
      </c>
      <c r="H610" t="inlineStr">
        <is>
          <t>numeric</t>
        </is>
      </c>
      <c r="L610" t="inlineStr">
        <is>
          <t>Per the service overviews, how many more incident reports affected services owned by the Search team than services owned by the Payments team?</t>
        </is>
      </c>
      <c r="M610" t="n">
        <v>15</v>
      </c>
      <c r="N610" t="inlineStr">
        <is>
          <t>15</t>
        </is>
      </c>
      <c r="O610" t="b">
        <v>1</v>
      </c>
      <c r="P610" t="inlineStr">
        <is>
          <t>rule</t>
        </is>
      </c>
      <c r="Q610" t="n">
        <v>9028</v>
      </c>
      <c r="R610" t="n">
        <v>3696</v>
      </c>
      <c r="S610" t="n">
        <v>519</v>
      </c>
      <c r="T610" t="n">
        <v>93</v>
      </c>
      <c r="U610" t="n">
        <v>6527</v>
      </c>
      <c r="V610" t="n">
        <v>4</v>
      </c>
      <c r="W610" t="n">
        <v>3</v>
      </c>
      <c r="X610" t="n">
        <v>8.443508625030518</v>
      </c>
      <c r="Y610" t="n">
        <v>0.00137799</v>
      </c>
      <c r="Z610" t="n">
        <v>0</v>
      </c>
    </row>
    <row r="611">
      <c r="A611" t="inlineStr">
        <is>
          <t>hardx3</t>
        </is>
      </c>
      <c r="B611" t="inlineStr">
        <is>
          <t>vectorcontext_v5</t>
        </is>
      </c>
      <c r="C611" t="inlineStr">
        <is>
          <t>v5pre</t>
        </is>
      </c>
      <c r="D611" t="inlineStr">
        <is>
          <t>openai/gpt-5.6-luna</t>
        </is>
      </c>
      <c r="E611" t="n">
        <v>0</v>
      </c>
      <c r="F611" t="n">
        <v>1</v>
      </c>
      <c r="G611" t="inlineStr">
        <is>
          <t>num-3</t>
        </is>
      </c>
      <c r="H611" t="inlineStr">
        <is>
          <t>numeric</t>
        </is>
      </c>
      <c r="L611" t="inlineStr">
        <is>
          <t>Which service is listed as a runtime dependency by the largest number of other services?</t>
        </is>
      </c>
      <c r="M611" t="inlineStr">
        <is>
          <t>thumbnail-svc</t>
        </is>
      </c>
      <c r="N611" t="inlineStr">
        <is>
          <t>thumbnail-svc</t>
        </is>
      </c>
      <c r="O611" t="b">
        <v>1</v>
      </c>
      <c r="P611" t="inlineStr">
        <is>
          <t>rule</t>
        </is>
      </c>
      <c r="Q611" t="n">
        <v>5031</v>
      </c>
      <c r="R611" t="n">
        <v>2015</v>
      </c>
      <c r="S611" t="n">
        <v>209</v>
      </c>
      <c r="T611" t="n">
        <v>63</v>
      </c>
      <c r="U611" t="n">
        <v>4214</v>
      </c>
      <c r="V611" t="n">
        <v>3</v>
      </c>
      <c r="W611" t="n">
        <v>2</v>
      </c>
      <c r="X611" t="n">
        <v>5.896903038024902</v>
      </c>
      <c r="Y611" t="n">
        <v>0.00053888</v>
      </c>
      <c r="Z611" t="n">
        <v>0</v>
      </c>
    </row>
    <row r="612">
      <c r="A612" t="inlineStr">
        <is>
          <t>hardx3</t>
        </is>
      </c>
      <c r="B612" t="inlineStr">
        <is>
          <t>vectorcontext_v5</t>
        </is>
      </c>
      <c r="C612" t="inlineStr">
        <is>
          <t>v5pre</t>
        </is>
      </c>
      <c r="D612" t="inlineStr">
        <is>
          <t>openai/gpt-5.6-luna</t>
        </is>
      </c>
      <c r="E612" t="n">
        <v>0</v>
      </c>
      <c r="F612" t="n">
        <v>1</v>
      </c>
      <c r="G612" t="inlineStr">
        <is>
          <t>num-4</t>
        </is>
      </c>
      <c r="H612" t="inlineStr">
        <is>
          <t>numeric</t>
        </is>
      </c>
      <c r="L612" t="inlineStr">
        <is>
          <t>What is the duration in minutes of the longest single incident affecting a service whose primary datastore is Redis?</t>
        </is>
      </c>
      <c r="M612" t="n">
        <v>234</v>
      </c>
      <c r="N612" t="inlineStr">
        <is>
          <t>234 minutes</t>
        </is>
      </c>
      <c r="O612" t="b">
        <v>1</v>
      </c>
      <c r="P612" t="inlineStr">
        <is>
          <t>rule</t>
        </is>
      </c>
      <c r="Q612" t="n">
        <v>9037</v>
      </c>
      <c r="R612" t="n">
        <v>3623</v>
      </c>
      <c r="S612" t="n">
        <v>471</v>
      </c>
      <c r="T612" t="n">
        <v>72</v>
      </c>
      <c r="U612" t="n">
        <v>6609</v>
      </c>
      <c r="V612" t="n">
        <v>4</v>
      </c>
      <c r="W612" t="n">
        <v>3</v>
      </c>
      <c r="X612" t="n">
        <v>8.823122024536133</v>
      </c>
      <c r="Y612" t="n">
        <v>0.00130378</v>
      </c>
      <c r="Z612" t="n">
        <v>0</v>
      </c>
    </row>
    <row r="613">
      <c r="A613" t="inlineStr">
        <is>
          <t>hardx3</t>
        </is>
      </c>
      <c r="B613" t="inlineStr">
        <is>
          <t>vectorcontext_v5</t>
        </is>
      </c>
      <c r="C613" t="inlineStr">
        <is>
          <t>v5pre</t>
        </is>
      </c>
      <c r="D613" t="inlineStr">
        <is>
          <t>openai/gpt-5.6-luna</t>
        </is>
      </c>
      <c r="E613" t="n">
        <v>0</v>
      </c>
      <c r="F613" t="n">
        <v>1</v>
      </c>
      <c r="G613" t="inlineStr">
        <is>
          <t>num-5</t>
        </is>
      </c>
      <c r="H613" t="inlineStr">
        <is>
          <t>numeric</t>
        </is>
      </c>
      <c r="L613" t="inlineStr">
        <is>
          <t>What is the combined replica count of all services owned by the Platform team (per the service overviews)?</t>
        </is>
      </c>
      <c r="M613" t="n">
        <v>168</v>
      </c>
      <c r="N613" t="inlineStr">
        <is>
          <t>168</t>
        </is>
      </c>
      <c r="O613" t="b">
        <v>1</v>
      </c>
      <c r="P613" t="inlineStr">
        <is>
          <t>rule</t>
        </is>
      </c>
      <c r="Q613" t="n">
        <v>5923</v>
      </c>
      <c r="R613" t="n">
        <v>2450</v>
      </c>
      <c r="S613" t="n">
        <v>181</v>
      </c>
      <c r="T613" t="n">
        <v>22</v>
      </c>
      <c r="U613" t="n">
        <v>4671</v>
      </c>
      <c r="V613" t="n">
        <v>3</v>
      </c>
      <c r="W613" t="n">
        <v>2</v>
      </c>
      <c r="X613" t="n">
        <v>6.492638826370239</v>
      </c>
      <c r="Y613" t="n">
        <v>0.0006231699999999999</v>
      </c>
      <c r="Z613" t="n">
        <v>0</v>
      </c>
    </row>
    <row r="614">
      <c r="A614" t="inlineStr">
        <is>
          <t>hardx3</t>
        </is>
      </c>
      <c r="B614" t="inlineStr">
        <is>
          <t>vectorcontext_v5</t>
        </is>
      </c>
      <c r="C614" t="inlineStr">
        <is>
          <t>v5pre</t>
        </is>
      </c>
      <c r="D614" t="inlineStr">
        <is>
          <t>openai/gpt-5.6-luna</t>
        </is>
      </c>
      <c r="E614" t="n">
        <v>0</v>
      </c>
      <c r="F614" t="n">
        <v>1</v>
      </c>
      <c r="G614" t="inlineStr">
        <is>
          <t>prose-0</t>
        </is>
      </c>
      <c r="H614" t="inlineStr">
        <is>
          <t>prose</t>
        </is>
      </c>
      <c r="L614" t="inlineStr">
        <is>
          <t>In INC-2493, at what time (HH:MM) does the timeline record 'mitigation started'?</t>
        </is>
      </c>
      <c r="M614" t="inlineStr">
        <is>
          <t>22:35</t>
        </is>
      </c>
      <c r="N614" t="inlineStr">
        <is>
          <t>22:35</t>
        </is>
      </c>
      <c r="O614" t="b">
        <v>1</v>
      </c>
      <c r="P614" t="inlineStr">
        <is>
          <t>rule</t>
        </is>
      </c>
      <c r="Q614" t="n">
        <v>2929</v>
      </c>
      <c r="R614" t="n">
        <v>1693</v>
      </c>
      <c r="S614" t="n">
        <v>72</v>
      </c>
      <c r="T614" t="n">
        <v>14</v>
      </c>
      <c r="U614" t="n">
        <v>2437</v>
      </c>
      <c r="V614" t="n">
        <v>2</v>
      </c>
      <c r="W614" t="n">
        <v>1</v>
      </c>
      <c r="X614" t="n">
        <v>2.483835935592651</v>
      </c>
      <c r="Y614" t="n">
        <v>0.00025784</v>
      </c>
      <c r="Z614" t="n">
        <v>2.2e-07</v>
      </c>
    </row>
    <row r="615">
      <c r="A615" t="inlineStr">
        <is>
          <t>hardx3</t>
        </is>
      </c>
      <c r="B615" t="inlineStr">
        <is>
          <t>vectorcontext_v5</t>
        </is>
      </c>
      <c r="C615" t="inlineStr">
        <is>
          <t>v5pre</t>
        </is>
      </c>
      <c r="D615" t="inlineStr">
        <is>
          <t>openai/gpt-5.6-luna</t>
        </is>
      </c>
      <c r="E615" t="n">
        <v>0</v>
      </c>
      <c r="F615" t="n">
        <v>1</v>
      </c>
      <c r="G615" t="inlineStr">
        <is>
          <t>prose-1</t>
        </is>
      </c>
      <c r="H615" t="inlineStr">
        <is>
          <t>prose</t>
        </is>
      </c>
      <c r="L615" t="inlineStr">
        <is>
          <t>In INC-2968, at what time (HH:MM) does the timeline record 'on-call acknowledged'?</t>
        </is>
      </c>
      <c r="M615" t="inlineStr">
        <is>
          <t>08:59</t>
        </is>
      </c>
      <c r="N615" t="inlineStr">
        <is>
          <t>08:59</t>
        </is>
      </c>
      <c r="O615" t="b">
        <v>1</v>
      </c>
      <c r="P615" t="inlineStr">
        <is>
          <t>rule</t>
        </is>
      </c>
      <c r="Q615" t="n">
        <v>4557</v>
      </c>
      <c r="R615" t="n">
        <v>1759</v>
      </c>
      <c r="S615" t="n">
        <v>110</v>
      </c>
      <c r="T615" t="n">
        <v>26</v>
      </c>
      <c r="U615" t="n">
        <v>3996</v>
      </c>
      <c r="V615" t="n">
        <v>3</v>
      </c>
      <c r="W615" t="n">
        <v>2</v>
      </c>
      <c r="X615" t="n">
        <v>3.724158763885498</v>
      </c>
      <c r="Y615" t="n">
        <v>0.00035172</v>
      </c>
      <c r="Z615" t="n">
        <v>2.2e-07</v>
      </c>
    </row>
    <row r="616">
      <c r="A616" t="inlineStr">
        <is>
          <t>hardx3</t>
        </is>
      </c>
      <c r="B616" t="inlineStr">
        <is>
          <t>vectorcontext_v5</t>
        </is>
      </c>
      <c r="C616" t="inlineStr">
        <is>
          <t>v5pre</t>
        </is>
      </c>
      <c r="D616" t="inlineStr">
        <is>
          <t>openai/gpt-5.6-luna</t>
        </is>
      </c>
      <c r="E616" t="n">
        <v>0</v>
      </c>
      <c r="F616" t="n">
        <v>1</v>
      </c>
      <c r="G616" t="inlineStr">
        <is>
          <t>prose-2</t>
        </is>
      </c>
      <c r="H616" t="inlineStr">
        <is>
          <t>prose</t>
        </is>
      </c>
      <c r="L616" t="inlineStr">
        <is>
          <t>In INC-2437, how many minutes passed between the alert firing and the fix being deployed?</t>
        </is>
      </c>
      <c r="M616" t="n">
        <v>69</v>
      </c>
      <c r="N616" t="inlineStr">
        <is>
          <t>69 minutes</t>
        </is>
      </c>
      <c r="O616" t="b">
        <v>1</v>
      </c>
      <c r="P616" t="inlineStr">
        <is>
          <t>rule</t>
        </is>
      </c>
      <c r="Q616" t="n">
        <v>2876</v>
      </c>
      <c r="R616" t="n">
        <v>1643</v>
      </c>
      <c r="S616" t="n">
        <v>112</v>
      </c>
      <c r="T616" t="n">
        <v>42</v>
      </c>
      <c r="U616" t="n">
        <v>2434</v>
      </c>
      <c r="V616" t="n">
        <v>2</v>
      </c>
      <c r="W616" t="n">
        <v>1</v>
      </c>
      <c r="X616" t="n">
        <v>3.144400119781494</v>
      </c>
      <c r="Y616" t="n">
        <v>0.00029328</v>
      </c>
      <c r="Z616" t="n">
        <v>2e-07</v>
      </c>
    </row>
    <row r="617">
      <c r="A617" t="inlineStr">
        <is>
          <t>hardx3</t>
        </is>
      </c>
      <c r="B617" t="inlineStr">
        <is>
          <t>vectorcontext_v5</t>
        </is>
      </c>
      <c r="C617" t="inlineStr">
        <is>
          <t>v5pre</t>
        </is>
      </c>
      <c r="D617" t="inlineStr">
        <is>
          <t>openai/gpt-5.6-luna</t>
        </is>
      </c>
      <c r="E617" t="n">
        <v>0</v>
      </c>
      <c r="F617" t="n">
        <v>1</v>
      </c>
      <c r="G617" t="inlineStr">
        <is>
          <t>prose-3</t>
        </is>
      </c>
      <c r="H617" t="inlineStr">
        <is>
          <t>prose</t>
        </is>
      </c>
      <c r="L617" t="inlineStr">
        <is>
          <t>On which weekday does the Data team hold its weekly planning?</t>
        </is>
      </c>
      <c r="M617" t="inlineStr">
        <is>
          <t>Tuesday</t>
        </is>
      </c>
      <c r="N617" t="inlineStr">
        <is>
          <t>Tuesday</t>
        </is>
      </c>
      <c r="O617" t="b">
        <v>1</v>
      </c>
      <c r="P617" t="inlineStr">
        <is>
          <t>rule</t>
        </is>
      </c>
      <c r="Q617" t="n">
        <v>3078</v>
      </c>
      <c r="R617" t="n">
        <v>1853</v>
      </c>
      <c r="S617" t="n">
        <v>52</v>
      </c>
      <c r="T617" t="n">
        <v>8</v>
      </c>
      <c r="U617" t="n">
        <v>2426</v>
      </c>
      <c r="V617" t="n">
        <v>2</v>
      </c>
      <c r="W617" t="n">
        <v>1</v>
      </c>
      <c r="X617" t="n">
        <v>2.051192045211792</v>
      </c>
      <c r="Y617" t="n">
        <v>0.00027362</v>
      </c>
      <c r="Z617" t="n">
        <v>1e-07</v>
      </c>
    </row>
    <row r="618">
      <c r="A618" t="inlineStr">
        <is>
          <t>hardx3</t>
        </is>
      </c>
      <c r="B618" t="inlineStr">
        <is>
          <t>vectorcontext_v5</t>
        </is>
      </c>
      <c r="C618" t="inlineStr">
        <is>
          <t>v5pre</t>
        </is>
      </c>
      <c r="D618" t="inlineStr">
        <is>
          <t>openai/gpt-5.6-luna</t>
        </is>
      </c>
      <c r="E618" t="n">
        <v>0</v>
      </c>
      <c r="F618" t="n">
        <v>1</v>
      </c>
      <c r="G618" t="inlineStr">
        <is>
          <t>prose-4</t>
        </is>
      </c>
      <c r="H618" t="inlineStr">
        <is>
          <t>prose</t>
        </is>
      </c>
      <c r="L618" t="inlineStr">
        <is>
          <t>What impact did INC-2374 report: elevated error rates, latency spike, partial outage, or complete outage?</t>
        </is>
      </c>
      <c r="M618" t="inlineStr">
        <is>
          <t>latency spike</t>
        </is>
      </c>
      <c r="N618" t="inlineStr">
        <is>
          <t>latency spike</t>
        </is>
      </c>
      <c r="O618" t="b">
        <v>1</v>
      </c>
      <c r="P618" t="inlineStr">
        <is>
          <t>rule</t>
        </is>
      </c>
      <c r="Q618" t="n">
        <v>3044</v>
      </c>
      <c r="R618" t="n">
        <v>1808</v>
      </c>
      <c r="S618" t="n">
        <v>66</v>
      </c>
      <c r="T618" t="n">
        <v>9</v>
      </c>
      <c r="U618" t="n">
        <v>2437</v>
      </c>
      <c r="V618" t="n">
        <v>2</v>
      </c>
      <c r="W618" t="n">
        <v>1</v>
      </c>
      <c r="X618" t="n">
        <v>2.340845823287964</v>
      </c>
      <c r="Y618" t="n">
        <v>0.00027939</v>
      </c>
      <c r="Z618" t="n">
        <v>3e-07</v>
      </c>
    </row>
    <row r="619">
      <c r="A619" t="inlineStr">
        <is>
          <t>hardx3</t>
        </is>
      </c>
      <c r="B619" t="inlineStr">
        <is>
          <t>vectorcontext_v5</t>
        </is>
      </c>
      <c r="C619" t="inlineStr">
        <is>
          <t>v5pre</t>
        </is>
      </c>
      <c r="D619" t="inlineStr">
        <is>
          <t>openai/gpt-5.6-luna</t>
        </is>
      </c>
      <c r="E619" t="n">
        <v>0</v>
      </c>
      <c r="F619" t="n">
        <v>1</v>
      </c>
      <c r="G619" t="inlineStr">
        <is>
          <t>prose-5</t>
        </is>
      </c>
      <c r="H619" t="inlineStr">
        <is>
          <t>prose</t>
        </is>
      </c>
      <c r="L619" t="inlineStr">
        <is>
          <t>How many timeline entries does the report for INC-2057 contain?</t>
        </is>
      </c>
      <c r="M619" t="n">
        <v>7</v>
      </c>
      <c r="N619" t="inlineStr">
        <is>
          <t>7</t>
        </is>
      </c>
      <c r="O619" t="b">
        <v>1</v>
      </c>
      <c r="P619" t="inlineStr">
        <is>
          <t>rule</t>
        </is>
      </c>
      <c r="Q619" t="n">
        <v>3004</v>
      </c>
      <c r="R619" t="n">
        <v>1777</v>
      </c>
      <c r="S619" t="n">
        <v>60</v>
      </c>
      <c r="T619" t="n">
        <v>13</v>
      </c>
      <c r="U619" t="n">
        <v>2428</v>
      </c>
      <c r="V619" t="n">
        <v>2</v>
      </c>
      <c r="W619" t="n">
        <v>1</v>
      </c>
      <c r="X619" t="n">
        <v>2.576529026031494</v>
      </c>
      <c r="Y619" t="n">
        <v>0.00026426</v>
      </c>
      <c r="Z619" t="n">
        <v>1.6e-07</v>
      </c>
    </row>
    <row r="620">
      <c r="A620" t="inlineStr">
        <is>
          <t>hardx3</t>
        </is>
      </c>
      <c r="B620" t="inlineStr">
        <is>
          <t>vectorcontext_v5</t>
        </is>
      </c>
      <c r="C620" t="inlineStr">
        <is>
          <t>v5pre</t>
        </is>
      </c>
      <c r="D620" t="inlineStr">
        <is>
          <t>openai/gpt-5.6-luna</t>
        </is>
      </c>
      <c r="E620" t="n">
        <v>0</v>
      </c>
      <c r="F620" t="n">
        <v>1</v>
      </c>
      <c r="G620" t="inlineStr">
        <is>
          <t>temporal-0</t>
        </is>
      </c>
      <c r="H620" t="inlineStr">
        <is>
          <t>temporal</t>
        </is>
      </c>
      <c r="L620" t="inlineStr">
        <is>
          <t>As of today, which team owns export-core? Take any change records into account.</t>
        </is>
      </c>
      <c r="M620" t="inlineStr">
        <is>
          <t>Commerce</t>
        </is>
      </c>
      <c r="N620" t="inlineStr">
        <is>
          <t>Commerce</t>
        </is>
      </c>
      <c r="O620" t="b">
        <v>1</v>
      </c>
      <c r="P620" t="inlineStr">
        <is>
          <t>rule</t>
        </is>
      </c>
      <c r="Q620" t="n">
        <v>6841</v>
      </c>
      <c r="R620" t="n">
        <v>5611</v>
      </c>
      <c r="S620" t="n">
        <v>150</v>
      </c>
      <c r="T620" t="n">
        <v>17</v>
      </c>
      <c r="U620" t="n">
        <v>1227</v>
      </c>
      <c r="V620" t="n">
        <v>2</v>
      </c>
      <c r="W620" t="n">
        <v>3</v>
      </c>
      <c r="X620" t="n">
        <v>3.330923795700073</v>
      </c>
      <c r="Y620" t="n">
        <v>0.00160774</v>
      </c>
      <c r="Z620" t="n">
        <v>4e-07</v>
      </c>
    </row>
    <row r="621">
      <c r="A621" t="inlineStr">
        <is>
          <t>hardx3</t>
        </is>
      </c>
      <c r="B621" t="inlineStr">
        <is>
          <t>vectorcontext_v5</t>
        </is>
      </c>
      <c r="C621" t="inlineStr">
        <is>
          <t>v5pre</t>
        </is>
      </c>
      <c r="D621" t="inlineStr">
        <is>
          <t>openai/gpt-5.6-luna</t>
        </is>
      </c>
      <c r="E621" t="n">
        <v>0</v>
      </c>
      <c r="F621" t="n">
        <v>1</v>
      </c>
      <c r="G621" t="inlineStr">
        <is>
          <t>temporal-1</t>
        </is>
      </c>
      <c r="H621" t="inlineStr">
        <is>
          <t>temporal</t>
        </is>
      </c>
      <c r="L621" t="inlineStr">
        <is>
          <t>As of today, which team owns the Health API? Take any change records into account.</t>
        </is>
      </c>
      <c r="M621" t="inlineStr">
        <is>
          <t>Data</t>
        </is>
      </c>
      <c r="N621" t="inlineStr">
        <is>
          <t>Data</t>
        </is>
      </c>
      <c r="O621" t="b">
        <v>1</v>
      </c>
      <c r="P621" t="inlineStr">
        <is>
          <t>rule</t>
        </is>
      </c>
      <c r="Q621" t="n">
        <v>12765</v>
      </c>
      <c r="R621" t="n">
        <v>5947</v>
      </c>
      <c r="S621" t="n">
        <v>249</v>
      </c>
      <c r="T621" t="n">
        <v>77</v>
      </c>
      <c r="U621" t="n">
        <v>6812</v>
      </c>
      <c r="V621" t="n">
        <v>3</v>
      </c>
      <c r="W621" t="n">
        <v>4</v>
      </c>
      <c r="X621" t="n">
        <v>6.041167974472046</v>
      </c>
      <c r="Y621" t="n">
        <v>0.00192284</v>
      </c>
      <c r="Z621" t="n">
        <v>2.6e-07</v>
      </c>
    </row>
    <row r="622">
      <c r="A622" t="inlineStr">
        <is>
          <t>hardx3</t>
        </is>
      </c>
      <c r="B622" t="inlineStr">
        <is>
          <t>vectorcontext_v5</t>
        </is>
      </c>
      <c r="C622" t="inlineStr">
        <is>
          <t>v5pre</t>
        </is>
      </c>
      <c r="D622" t="inlineStr">
        <is>
          <t>openai/gpt-5.6-luna</t>
        </is>
      </c>
      <c r="E622" t="n">
        <v>0</v>
      </c>
      <c r="F622" t="n">
        <v>1</v>
      </c>
      <c r="G622" t="inlineStr">
        <is>
          <t>temporal-2</t>
        </is>
      </c>
      <c r="H622" t="inlineStr">
        <is>
          <t>temporal</t>
        </is>
      </c>
      <c r="L622" t="inlineStr">
        <is>
          <t>As of today, which team owns device-gateway? Take any change records into account.</t>
        </is>
      </c>
      <c r="M622" t="inlineStr">
        <is>
          <t>Commerce</t>
        </is>
      </c>
      <c r="N622" t="inlineStr">
        <is>
          <t>Commerce</t>
        </is>
      </c>
      <c r="O622" t="b">
        <v>1</v>
      </c>
      <c r="P622" t="inlineStr">
        <is>
          <t>rule</t>
        </is>
      </c>
      <c r="Q622" t="n">
        <v>9469</v>
      </c>
      <c r="R622" t="n">
        <v>4172</v>
      </c>
      <c r="S622" t="n">
        <v>291</v>
      </c>
      <c r="T622" t="n">
        <v>107</v>
      </c>
      <c r="U622" t="n">
        <v>6495</v>
      </c>
      <c r="V622" t="n">
        <v>3</v>
      </c>
      <c r="W622" t="n">
        <v>3</v>
      </c>
      <c r="X622" t="n">
        <v>6.148512363433838</v>
      </c>
      <c r="Y622" t="n">
        <v>0.00122215</v>
      </c>
      <c r="Z622" t="n">
        <v>3.4e-07</v>
      </c>
    </row>
    <row r="623">
      <c r="A623" t="inlineStr">
        <is>
          <t>hardx3</t>
        </is>
      </c>
      <c r="B623" t="inlineStr">
        <is>
          <t>vectorcontext_v5</t>
        </is>
      </c>
      <c r="C623" t="inlineStr">
        <is>
          <t>v5pre</t>
        </is>
      </c>
      <c r="D623" t="inlineStr">
        <is>
          <t>openai/gpt-5.6-luna</t>
        </is>
      </c>
      <c r="E623" t="n">
        <v>0</v>
      </c>
      <c r="F623" t="n">
        <v>1</v>
      </c>
      <c r="G623" t="inlineStr">
        <is>
          <t>temporal-3</t>
        </is>
      </c>
      <c r="H623" t="inlineStr">
        <is>
          <t>temporal</t>
        </is>
      </c>
      <c r="L623" t="inlineStr">
        <is>
          <t>Who is currently on call for vector-svc?</t>
        </is>
      </c>
      <c r="M623" t="inlineStr">
        <is>
          <t>Elena Okafor</t>
        </is>
      </c>
      <c r="N623" t="inlineStr">
        <is>
          <t>Elena Okafor</t>
        </is>
      </c>
      <c r="O623" t="b">
        <v>1</v>
      </c>
      <c r="P623" t="inlineStr">
        <is>
          <t>rule</t>
        </is>
      </c>
      <c r="Q623" t="n">
        <v>3826</v>
      </c>
      <c r="R623" t="n">
        <v>2603</v>
      </c>
      <c r="S623" t="n">
        <v>107</v>
      </c>
      <c r="T623" t="n">
        <v>43</v>
      </c>
      <c r="U623" t="n">
        <v>2424</v>
      </c>
      <c r="V623" t="n">
        <v>2</v>
      </c>
      <c r="W623" t="n">
        <v>1</v>
      </c>
      <c r="X623" t="n">
        <v>3.485777854919434</v>
      </c>
      <c r="Y623" t="n">
        <v>0.00052708</v>
      </c>
      <c r="Z623" t="n">
        <v>1.8e-07</v>
      </c>
    </row>
    <row r="624">
      <c r="A624" t="inlineStr">
        <is>
          <t>hardx3</t>
        </is>
      </c>
      <c r="B624" t="inlineStr">
        <is>
          <t>vectorcontext_v5</t>
        </is>
      </c>
      <c r="C624" t="inlineStr">
        <is>
          <t>v5pre</t>
        </is>
      </c>
      <c r="D624" t="inlineStr">
        <is>
          <t>openai/gpt-5.6-luna</t>
        </is>
      </c>
      <c r="E624" t="n">
        <v>0</v>
      </c>
      <c r="F624" t="n">
        <v>1</v>
      </c>
      <c r="G624" t="inlineStr">
        <is>
          <t>temporal-4</t>
        </is>
      </c>
      <c r="H624" t="inlineStr">
        <is>
          <t>temporal</t>
        </is>
      </c>
      <c r="L624" t="inlineStr">
        <is>
          <t>Who carried the pager for the Vector Service before CHG-300 took effect?</t>
        </is>
      </c>
      <c r="M624" t="inlineStr">
        <is>
          <t>Hannah Lindqvist</t>
        </is>
      </c>
      <c r="N624" t="inlineStr">
        <is>
          <t>Hannah Lindqvist</t>
        </is>
      </c>
      <c r="O624" t="b">
        <v>1</v>
      </c>
      <c r="P624" t="inlineStr">
        <is>
          <t>rule</t>
        </is>
      </c>
      <c r="Q624" t="n">
        <v>3240</v>
      </c>
      <c r="R624" t="n">
        <v>2011</v>
      </c>
      <c r="S624" t="n">
        <v>73</v>
      </c>
      <c r="T624" t="n">
        <v>8</v>
      </c>
      <c r="U624" t="n">
        <v>2430</v>
      </c>
      <c r="V624" t="n">
        <v>2</v>
      </c>
      <c r="W624" t="n">
        <v>1</v>
      </c>
      <c r="X624" t="n">
        <v>2.342582941055298</v>
      </c>
      <c r="Y624" t="n">
        <v>0.0003384</v>
      </c>
      <c r="Z624" t="n">
        <v>2.8e-07</v>
      </c>
    </row>
    <row r="625">
      <c r="A625" t="inlineStr">
        <is>
          <t>hardx3</t>
        </is>
      </c>
      <c r="B625" t="inlineStr">
        <is>
          <t>vectorcontext_v5</t>
        </is>
      </c>
      <c r="C625" t="inlineStr">
        <is>
          <t>v5pre</t>
        </is>
      </c>
      <c r="D625" t="inlineStr">
        <is>
          <t>openai/gpt-5.6-luna</t>
        </is>
      </c>
      <c r="E625" t="n">
        <v>0</v>
      </c>
      <c r="F625" t="n">
        <v>1</v>
      </c>
      <c r="G625" t="inlineStr">
        <is>
          <t>temporal-5</t>
        </is>
      </c>
      <c r="H625" t="inlineStr">
        <is>
          <t>temporal</t>
        </is>
      </c>
      <c r="L625" t="inlineStr">
        <is>
          <t>How many services does the Messaging team own today, after all change records are applied?</t>
        </is>
      </c>
      <c r="M625" t="n">
        <v>9</v>
      </c>
      <c r="N625" t="inlineStr">
        <is>
          <t>9</t>
        </is>
      </c>
      <c r="O625" t="b">
        <v>1</v>
      </c>
      <c r="P625" t="inlineStr">
        <is>
          <t>rule</t>
        </is>
      </c>
      <c r="Q625" t="n">
        <v>9849</v>
      </c>
      <c r="R625" t="n">
        <v>3418</v>
      </c>
      <c r="S625" t="n">
        <v>752</v>
      </c>
      <c r="T625" t="n">
        <v>282</v>
      </c>
      <c r="U625" t="n">
        <v>7626</v>
      </c>
      <c r="V625" t="n">
        <v>4</v>
      </c>
      <c r="W625" t="n">
        <v>3</v>
      </c>
      <c r="X625" t="n">
        <v>10.68703269958496</v>
      </c>
      <c r="Y625" t="n">
        <v>0.00161007</v>
      </c>
      <c r="Z625" t="n">
        <v>0</v>
      </c>
    </row>
    <row r="626">
      <c r="A626" t="inlineStr">
        <is>
          <t>hardx3</t>
        </is>
      </c>
      <c r="B626" t="inlineStr">
        <is>
          <t>vectorcontext_v5</t>
        </is>
      </c>
      <c r="C626" t="inlineStr">
        <is>
          <t>v5pre</t>
        </is>
      </c>
      <c r="D626" t="inlineStr">
        <is>
          <t>openai/gpt-5.6-luna</t>
        </is>
      </c>
      <c r="E626" t="n">
        <v>0</v>
      </c>
      <c r="F626" t="n">
        <v>1</v>
      </c>
      <c r="G626" t="inlineStr">
        <is>
          <t>temporal-6</t>
        </is>
      </c>
      <c r="H626" t="inlineStr">
        <is>
          <t>temporal</t>
        </is>
      </c>
      <c r="L626" t="inlineStr">
        <is>
          <t>Which team owned the service affected by INC-2309 on the date of that incident?</t>
        </is>
      </c>
      <c r="M626" t="inlineStr">
        <is>
          <t>Platform</t>
        </is>
      </c>
      <c r="N626" t="inlineStr">
        <is>
          <t>Platform</t>
        </is>
      </c>
      <c r="O626" t="b">
        <v>1</v>
      </c>
      <c r="P626" t="inlineStr">
        <is>
          <t>rule</t>
        </is>
      </c>
      <c r="Q626" t="n">
        <v>9271</v>
      </c>
      <c r="R626" t="n">
        <v>5491</v>
      </c>
      <c r="S626" t="n">
        <v>282</v>
      </c>
      <c r="T626" t="n">
        <v>87</v>
      </c>
      <c r="U626" t="n">
        <v>4978</v>
      </c>
      <c r="V626" t="n">
        <v>3</v>
      </c>
      <c r="W626" t="n">
        <v>4</v>
      </c>
      <c r="X626" t="n">
        <v>5.900697708129883</v>
      </c>
      <c r="Y626" t="n">
        <v>0.00151076</v>
      </c>
      <c r="Z626" t="n">
        <v>6e-07</v>
      </c>
    </row>
    <row r="627">
      <c r="A627" t="inlineStr">
        <is>
          <t>hardx3</t>
        </is>
      </c>
      <c r="B627" t="inlineStr">
        <is>
          <t>vectorcontext_v5</t>
        </is>
      </c>
      <c r="C627" t="inlineStr">
        <is>
          <t>v5pre</t>
        </is>
      </c>
      <c r="D627" t="inlineStr">
        <is>
          <t>openai/gpt-5.6-luna</t>
        </is>
      </c>
      <c r="E627" t="n">
        <v>0</v>
      </c>
      <c r="F627" t="n">
        <v>1</v>
      </c>
      <c r="G627" t="inlineStr">
        <is>
          <t>temporal-7</t>
        </is>
      </c>
      <c r="H627" t="inlineStr">
        <is>
          <t>temporal</t>
        </is>
      </c>
      <c r="L627" t="inlineStr">
        <is>
          <t>Which team owned the service affected by INC-2570 on the date of that incident?</t>
        </is>
      </c>
      <c r="M627" t="inlineStr">
        <is>
          <t>Growth</t>
        </is>
      </c>
      <c r="N627" t="inlineStr">
        <is>
          <t>Growth</t>
        </is>
      </c>
      <c r="O627" t="b">
        <v>1</v>
      </c>
      <c r="P627" t="inlineStr">
        <is>
          <t>rule</t>
        </is>
      </c>
      <c r="Q627" t="n">
        <v>8358</v>
      </c>
      <c r="R627" t="n">
        <v>4105</v>
      </c>
      <c r="S627" t="n">
        <v>299</v>
      </c>
      <c r="T627" t="n">
        <v>93</v>
      </c>
      <c r="U627" t="n">
        <v>5451</v>
      </c>
      <c r="V627" t="n">
        <v>3</v>
      </c>
      <c r="W627" t="n">
        <v>5</v>
      </c>
      <c r="X627" t="n">
        <v>5.720704793930054</v>
      </c>
      <c r="Y627" t="n">
        <v>0.00119412</v>
      </c>
      <c r="Z627" t="n">
        <v>5.4e-07</v>
      </c>
    </row>
    <row r="628">
      <c r="A628" t="inlineStr">
        <is>
          <t>hardx3</t>
        </is>
      </c>
      <c r="B628" t="inlineStr">
        <is>
          <t>vectorcontext_v5</t>
        </is>
      </c>
      <c r="C628" t="inlineStr">
        <is>
          <t>v5pre</t>
        </is>
      </c>
      <c r="D628" t="inlineStr">
        <is>
          <t>openai/gpt-5.6-luna</t>
        </is>
      </c>
      <c r="E628" t="n">
        <v>0</v>
      </c>
      <c r="F628" t="n">
        <v>1</v>
      </c>
      <c r="G628" t="inlineStr">
        <is>
          <t>temporal-8</t>
        </is>
      </c>
      <c r="H628" t="inlineStr">
        <is>
          <t>temporal</t>
        </is>
      </c>
      <c r="L628" t="inlineStr">
        <is>
          <t>Which region is embed-svc deployed in now?</t>
        </is>
      </c>
      <c r="M628" t="inlineStr">
        <is>
          <t>us-east-1</t>
        </is>
      </c>
      <c r="N628" t="inlineStr">
        <is>
          <t>us-east-1</t>
        </is>
      </c>
      <c r="O628" t="b">
        <v>1</v>
      </c>
      <c r="P628" t="inlineStr">
        <is>
          <t>rule</t>
        </is>
      </c>
      <c r="Q628" t="n">
        <v>5583</v>
      </c>
      <c r="R628" t="n">
        <v>4360</v>
      </c>
      <c r="S628" t="n">
        <v>144</v>
      </c>
      <c r="T628" t="n">
        <v>36</v>
      </c>
      <c r="U628" t="n">
        <v>2424</v>
      </c>
      <c r="V628" t="n">
        <v>2</v>
      </c>
      <c r="W628" t="n">
        <v>2</v>
      </c>
      <c r="X628" t="n">
        <v>4.390305995941162</v>
      </c>
      <c r="Y628" t="n">
        <v>0.00101073</v>
      </c>
      <c r="Z628" t="n">
        <v>3.4e-07</v>
      </c>
    </row>
    <row r="629">
      <c r="A629" t="inlineStr">
        <is>
          <t>base</t>
        </is>
      </c>
      <c r="B629" t="inlineStr">
        <is>
          <t>baseline</t>
        </is>
      </c>
      <c r="C629" t="inlineStr"/>
      <c r="D629" t="inlineStr">
        <is>
          <t>openai/gpt-5.6-luna</t>
        </is>
      </c>
      <c r="E629" t="n">
        <v>0</v>
      </c>
      <c r="F629" t="n">
        <v>3</v>
      </c>
      <c r="G629" t="inlineStr">
        <is>
          <t>agg-0</t>
        </is>
      </c>
      <c r="H629" t="inlineStr">
        <is>
          <t>aggregation</t>
        </is>
      </c>
      <c r="L629" t="inlineStr">
        <is>
          <t>How many SEV1 incidents affected services owned by the Commerce team?</t>
        </is>
      </c>
      <c r="M629" t="n">
        <v>2</v>
      </c>
      <c r="N629" t="inlineStr">
        <is>
          <t>2</t>
        </is>
      </c>
      <c r="O629" t="b">
        <v>1</v>
      </c>
      <c r="P629" t="inlineStr">
        <is>
          <t>rule</t>
        </is>
      </c>
      <c r="Q629" t="n">
        <v>46531</v>
      </c>
      <c r="R629" t="n">
        <v>46531</v>
      </c>
      <c r="S629" t="n">
        <v>191</v>
      </c>
      <c r="T629" t="n">
        <v>147</v>
      </c>
      <c r="U629" t="n">
        <v>46528</v>
      </c>
      <c r="V629" t="n">
        <v>1</v>
      </c>
      <c r="W629" t="n">
        <v>0</v>
      </c>
      <c r="X629" t="n">
        <v>3.344778060913086</v>
      </c>
      <c r="Y629" t="n">
        <v>0.00116036</v>
      </c>
      <c r="Z629" t="n">
        <v>0</v>
      </c>
    </row>
    <row r="630">
      <c r="A630" t="inlineStr">
        <is>
          <t>base</t>
        </is>
      </c>
      <c r="B630" t="inlineStr">
        <is>
          <t>baseline</t>
        </is>
      </c>
      <c r="C630" t="inlineStr"/>
      <c r="D630" t="inlineStr">
        <is>
          <t>openai/gpt-5.6-luna</t>
        </is>
      </c>
      <c r="E630" t="n">
        <v>0</v>
      </c>
      <c r="F630" t="n">
        <v>3</v>
      </c>
      <c r="G630" t="inlineStr">
        <is>
          <t>agg-1</t>
        </is>
      </c>
      <c r="H630" t="inlineStr">
        <is>
          <t>aggregation</t>
        </is>
      </c>
      <c r="L630" t="inlineStr">
        <is>
          <t>What is the total duration in minutes of all incidents affecting ranker-engine?</t>
        </is>
      </c>
      <c r="M630" t="n">
        <v>211</v>
      </c>
      <c r="N630" t="inlineStr">
        <is>
          <t>211</t>
        </is>
      </c>
      <c r="O630" t="b">
        <v>1</v>
      </c>
      <c r="P630" t="inlineStr">
        <is>
          <t>rule</t>
        </is>
      </c>
      <c r="Q630" t="n">
        <v>46532</v>
      </c>
      <c r="R630" t="n">
        <v>46532</v>
      </c>
      <c r="S630" t="n">
        <v>85</v>
      </c>
      <c r="T630" t="n">
        <v>60</v>
      </c>
      <c r="U630" t="n">
        <v>0</v>
      </c>
      <c r="V630" t="n">
        <v>1</v>
      </c>
      <c r="W630" t="n">
        <v>0</v>
      </c>
      <c r="X630" t="n">
        <v>2.408334970474243</v>
      </c>
      <c r="Y630" t="n">
        <v>0.01173485</v>
      </c>
      <c r="Z630" t="n">
        <v>0</v>
      </c>
    </row>
    <row r="631">
      <c r="A631" t="inlineStr">
        <is>
          <t>base</t>
        </is>
      </c>
      <c r="B631" t="inlineStr">
        <is>
          <t>baseline</t>
        </is>
      </c>
      <c r="C631" t="inlineStr"/>
      <c r="D631" t="inlineStr">
        <is>
          <t>openai/gpt-5.6-luna</t>
        </is>
      </c>
      <c r="E631" t="n">
        <v>0</v>
      </c>
      <c r="F631" t="n">
        <v>3</v>
      </c>
      <c r="G631" t="inlineStr">
        <is>
          <t>agg-2</t>
        </is>
      </c>
      <c r="H631" t="inlineStr">
        <is>
          <t>aggregation</t>
        </is>
      </c>
      <c r="L631" t="inlineStr">
        <is>
          <t>How many incident reports list 'configuration error' as the root cause?</t>
        </is>
      </c>
      <c r="M631" t="n">
        <v>7</v>
      </c>
      <c r="N631" t="inlineStr">
        <is>
          <t>7</t>
        </is>
      </c>
      <c r="O631" t="b">
        <v>1</v>
      </c>
      <c r="P631" t="inlineStr">
        <is>
          <t>rule</t>
        </is>
      </c>
      <c r="Q631" t="n">
        <v>46531</v>
      </c>
      <c r="R631" t="n">
        <v>46531</v>
      </c>
      <c r="S631" t="n">
        <v>209</v>
      </c>
      <c r="T631" t="n">
        <v>159</v>
      </c>
      <c r="U631" t="n">
        <v>0</v>
      </c>
      <c r="V631" t="n">
        <v>1</v>
      </c>
      <c r="W631" t="n">
        <v>0</v>
      </c>
      <c r="X631" t="n">
        <v>3.545847177505493</v>
      </c>
      <c r="Y631" t="n">
        <v>0.0118834</v>
      </c>
      <c r="Z631" t="n">
        <v>0</v>
      </c>
    </row>
    <row r="632">
      <c r="A632" t="inlineStr">
        <is>
          <t>base</t>
        </is>
      </c>
      <c r="B632" t="inlineStr">
        <is>
          <t>baseline</t>
        </is>
      </c>
      <c r="C632" t="inlineStr"/>
      <c r="D632" t="inlineStr">
        <is>
          <t>openai/gpt-5.6-luna</t>
        </is>
      </c>
      <c r="E632" t="n">
        <v>0</v>
      </c>
      <c r="F632" t="n">
        <v>3</v>
      </c>
      <c r="G632" t="inlineStr">
        <is>
          <t>agg-3</t>
        </is>
      </c>
      <c r="H632" t="inlineStr">
        <is>
          <t>aggregation</t>
        </is>
      </c>
      <c r="L632" t="inlineStr">
        <is>
          <t>Which service appears in the most incident reports?</t>
        </is>
      </c>
      <c r="M632" t="inlineStr">
        <is>
          <t>catalog-gateway</t>
        </is>
      </c>
      <c r="N632" t="inlineStr">
        <is>
          <t>Catalog API, Thumbnail API</t>
        </is>
      </c>
      <c r="O632" t="b">
        <v>1</v>
      </c>
      <c r="P632" t="inlineStr">
        <is>
          <t>rule</t>
        </is>
      </c>
      <c r="Q632" t="n">
        <v>46526</v>
      </c>
      <c r="R632" t="n">
        <v>46526</v>
      </c>
      <c r="S632" t="n">
        <v>2101</v>
      </c>
      <c r="T632" t="n">
        <v>2070</v>
      </c>
      <c r="U632" t="n">
        <v>0</v>
      </c>
      <c r="V632" t="n">
        <v>1</v>
      </c>
      <c r="W632" t="n">
        <v>0</v>
      </c>
      <c r="X632" t="n">
        <v>22.33669495582581</v>
      </c>
      <c r="Y632" t="n">
        <v>0.01415255</v>
      </c>
      <c r="Z632" t="n">
        <v>0</v>
      </c>
    </row>
    <row r="633">
      <c r="A633" t="inlineStr">
        <is>
          <t>base</t>
        </is>
      </c>
      <c r="B633" t="inlineStr">
        <is>
          <t>baseline</t>
        </is>
      </c>
      <c r="C633" t="inlineStr"/>
      <c r="D633" t="inlineStr">
        <is>
          <t>openai/gpt-5.6-luna</t>
        </is>
      </c>
      <c r="E633" t="n">
        <v>0</v>
      </c>
      <c r="F633" t="n">
        <v>3</v>
      </c>
      <c r="G633" t="inlineStr">
        <is>
          <t>agg-4</t>
        </is>
      </c>
      <c r="H633" t="inlineStr">
        <is>
          <t>aggregation</t>
        </is>
      </c>
      <c r="L633" t="inlineStr">
        <is>
          <t>How many SEV1 incidents affected services owned by the Payments team?</t>
        </is>
      </c>
      <c r="M633" t="n">
        <v>1</v>
      </c>
      <c r="N633" t="inlineStr">
        <is>
          <t>1</t>
        </is>
      </c>
      <c r="O633" t="b">
        <v>1</v>
      </c>
      <c r="P633" t="inlineStr">
        <is>
          <t>rule</t>
        </is>
      </c>
      <c r="Q633" t="n">
        <v>46531</v>
      </c>
      <c r="R633" t="n">
        <v>46531</v>
      </c>
      <c r="S633" t="n">
        <v>188</v>
      </c>
      <c r="T633" t="n">
        <v>156</v>
      </c>
      <c r="U633" t="n">
        <v>0</v>
      </c>
      <c r="V633" t="n">
        <v>1</v>
      </c>
      <c r="W633" t="n">
        <v>0</v>
      </c>
      <c r="X633" t="n">
        <v>4.137939929962158</v>
      </c>
      <c r="Y633" t="n">
        <v>0.0118582</v>
      </c>
      <c r="Z633" t="n">
        <v>0</v>
      </c>
    </row>
    <row r="634">
      <c r="A634" t="inlineStr">
        <is>
          <t>base</t>
        </is>
      </c>
      <c r="B634" t="inlineStr">
        <is>
          <t>baseline</t>
        </is>
      </c>
      <c r="C634" t="inlineStr"/>
      <c r="D634" t="inlineStr">
        <is>
          <t>openai/gpt-5.6-luna</t>
        </is>
      </c>
      <c r="E634" t="n">
        <v>0</v>
      </c>
      <c r="F634" t="n">
        <v>3</v>
      </c>
      <c r="G634" t="inlineStr">
        <is>
          <t>agg-5</t>
        </is>
      </c>
      <c r="H634" t="inlineStr">
        <is>
          <t>aggregation</t>
        </is>
      </c>
      <c r="L634" t="inlineStr">
        <is>
          <t>What is the total duration in minutes of all incidents affecting scheduler-engine?</t>
        </is>
      </c>
      <c r="M634" t="n">
        <v>273</v>
      </c>
      <c r="N634" t="inlineStr">
        <is>
          <t>273</t>
        </is>
      </c>
      <c r="O634" t="b">
        <v>1</v>
      </c>
      <c r="P634" t="inlineStr">
        <is>
          <t>rule</t>
        </is>
      </c>
      <c r="Q634" t="n">
        <v>46531</v>
      </c>
      <c r="R634" t="n">
        <v>46531</v>
      </c>
      <c r="S634" t="n">
        <v>82</v>
      </c>
      <c r="T634" t="n">
        <v>42</v>
      </c>
      <c r="U634" t="n">
        <v>0</v>
      </c>
      <c r="V634" t="n">
        <v>1</v>
      </c>
      <c r="W634" t="n">
        <v>0</v>
      </c>
      <c r="X634" t="n">
        <v>2.421919822692871</v>
      </c>
      <c r="Y634" t="n">
        <v>0.011731</v>
      </c>
      <c r="Z634" t="n">
        <v>0</v>
      </c>
    </row>
    <row r="635">
      <c r="A635" t="inlineStr">
        <is>
          <t>base</t>
        </is>
      </c>
      <c r="B635" t="inlineStr">
        <is>
          <t>baseline</t>
        </is>
      </c>
      <c r="C635" t="inlineStr"/>
      <c r="D635" t="inlineStr">
        <is>
          <t>openai/gpt-5.6-luna</t>
        </is>
      </c>
      <c r="E635" t="n">
        <v>0</v>
      </c>
      <c r="F635" t="n">
        <v>3</v>
      </c>
      <c r="G635" t="inlineStr">
        <is>
          <t>agg-6</t>
        </is>
      </c>
      <c r="H635" t="inlineStr">
        <is>
          <t>aggregation</t>
        </is>
      </c>
      <c r="L635" t="inlineStr">
        <is>
          <t>How many incident reports list 'bad deploy' as the root cause?</t>
        </is>
      </c>
      <c r="M635" t="n">
        <v>3</v>
      </c>
      <c r="N635" t="inlineStr">
        <is>
          <t>3</t>
        </is>
      </c>
      <c r="O635" t="b">
        <v>1</v>
      </c>
      <c r="P635" t="inlineStr">
        <is>
          <t>rule</t>
        </is>
      </c>
      <c r="Q635" t="n">
        <v>46531</v>
      </c>
      <c r="R635" t="n">
        <v>46531</v>
      </c>
      <c r="S635" t="n">
        <v>138</v>
      </c>
      <c r="T635" t="n">
        <v>108</v>
      </c>
      <c r="U635" t="n">
        <v>0</v>
      </c>
      <c r="V635" t="n">
        <v>1</v>
      </c>
      <c r="W635" t="n">
        <v>0</v>
      </c>
      <c r="X635" t="n">
        <v>3.055414199829102</v>
      </c>
      <c r="Y635" t="n">
        <v>0.0117982</v>
      </c>
      <c r="Z635" t="n">
        <v>0</v>
      </c>
    </row>
    <row r="636">
      <c r="A636" t="inlineStr">
        <is>
          <t>base</t>
        </is>
      </c>
      <c r="B636" t="inlineStr">
        <is>
          <t>baseline</t>
        </is>
      </c>
      <c r="C636" t="inlineStr"/>
      <c r="D636" t="inlineStr">
        <is>
          <t>openai/gpt-5.6-luna</t>
        </is>
      </c>
      <c r="E636" t="n">
        <v>0</v>
      </c>
      <c r="F636" t="n">
        <v>3</v>
      </c>
      <c r="G636" t="inlineStr">
        <is>
          <t>agg-7</t>
        </is>
      </c>
      <c r="H636" t="inlineStr">
        <is>
          <t>aggregation</t>
        </is>
      </c>
      <c r="L636" t="inlineStr">
        <is>
          <t>How many SEV1 incidents affected services deployed in ap-southeast-2?</t>
        </is>
      </c>
      <c r="M636" t="n">
        <v>6</v>
      </c>
      <c r="N636" t="inlineStr">
        <is>
          <t>6</t>
        </is>
      </c>
      <c r="O636" t="b">
        <v>1</v>
      </c>
      <c r="P636" t="inlineStr">
        <is>
          <t>rule</t>
        </is>
      </c>
      <c r="Q636" t="n">
        <v>46534</v>
      </c>
      <c r="R636" t="n">
        <v>46534</v>
      </c>
      <c r="S636" t="n">
        <v>486</v>
      </c>
      <c r="T636" t="n">
        <v>440</v>
      </c>
      <c r="U636" t="n">
        <v>0</v>
      </c>
      <c r="V636" t="n">
        <v>1</v>
      </c>
      <c r="W636" t="n">
        <v>0</v>
      </c>
      <c r="X636" t="n">
        <v>6.694135665893555</v>
      </c>
      <c r="Y636" t="n">
        <v>0.01221655</v>
      </c>
      <c r="Z636" t="n">
        <v>0</v>
      </c>
    </row>
    <row r="637">
      <c r="A637" t="inlineStr">
        <is>
          <t>base</t>
        </is>
      </c>
      <c r="B637" t="inlineStr">
        <is>
          <t>baseline</t>
        </is>
      </c>
      <c r="C637" t="inlineStr"/>
      <c r="D637" t="inlineStr">
        <is>
          <t>openai/gpt-5.6-luna</t>
        </is>
      </c>
      <c r="E637" t="n">
        <v>0</v>
      </c>
      <c r="F637" t="n">
        <v>3</v>
      </c>
      <c r="G637" t="inlineStr">
        <is>
          <t>agg-8</t>
        </is>
      </c>
      <c r="H637" t="inlineStr">
        <is>
          <t>aggregation</t>
        </is>
      </c>
      <c r="L637" t="inlineStr">
        <is>
          <t>How many SEV1 incidents affected services owned by the Identity team?</t>
        </is>
      </c>
      <c r="M637" t="n">
        <v>2</v>
      </c>
      <c r="N637" t="inlineStr">
        <is>
          <t>1</t>
        </is>
      </c>
      <c r="O637" t="b">
        <v>0</v>
      </c>
      <c r="P637" t="inlineStr">
        <is>
          <t>rule</t>
        </is>
      </c>
      <c r="Q637" t="n">
        <v>46531</v>
      </c>
      <c r="R637" t="n">
        <v>46531</v>
      </c>
      <c r="S637" t="n">
        <v>251</v>
      </c>
      <c r="T637" t="n">
        <v>211</v>
      </c>
      <c r="U637" t="n">
        <v>0</v>
      </c>
      <c r="V637" t="n">
        <v>1</v>
      </c>
      <c r="W637" t="n">
        <v>0</v>
      </c>
      <c r="X637" t="n">
        <v>5.189103126525879</v>
      </c>
      <c r="Y637" t="n">
        <v>0.0119338</v>
      </c>
      <c r="Z637" t="n">
        <v>0</v>
      </c>
    </row>
    <row r="638">
      <c r="A638" t="inlineStr">
        <is>
          <t>base</t>
        </is>
      </c>
      <c r="B638" t="inlineStr">
        <is>
          <t>baseline</t>
        </is>
      </c>
      <c r="C638" t="inlineStr"/>
      <c r="D638" t="inlineStr">
        <is>
          <t>openai/gpt-5.6-luna</t>
        </is>
      </c>
      <c r="E638" t="n">
        <v>0</v>
      </c>
      <c r="F638" t="n">
        <v>3</v>
      </c>
      <c r="G638" t="inlineStr">
        <is>
          <t>agg-9</t>
        </is>
      </c>
      <c r="H638" t="inlineStr">
        <is>
          <t>aggregation</t>
        </is>
      </c>
      <c r="L638" t="inlineStr">
        <is>
          <t>What is the total duration in minutes of all incidents affecting notify-svc?</t>
        </is>
      </c>
      <c r="M638" t="n">
        <v>218</v>
      </c>
      <c r="N638" t="inlineStr">
        <is>
          <t>218</t>
        </is>
      </c>
      <c r="O638" t="b">
        <v>1</v>
      </c>
      <c r="P638" t="inlineStr">
        <is>
          <t>rule</t>
        </is>
      </c>
      <c r="Q638" t="n">
        <v>46532</v>
      </c>
      <c r="R638" t="n">
        <v>46532</v>
      </c>
      <c r="S638" t="n">
        <v>104</v>
      </c>
      <c r="T638" t="n">
        <v>79</v>
      </c>
      <c r="U638" t="n">
        <v>0</v>
      </c>
      <c r="V638" t="n">
        <v>1</v>
      </c>
      <c r="W638" t="n">
        <v>0</v>
      </c>
      <c r="X638" t="n">
        <v>2.913589954376221</v>
      </c>
      <c r="Y638" t="n">
        <v>0.01175765</v>
      </c>
      <c r="Z638" t="n">
        <v>0</v>
      </c>
    </row>
    <row r="639">
      <c r="A639" t="inlineStr">
        <is>
          <t>hard</t>
        </is>
      </c>
      <c r="B639" t="inlineStr">
        <is>
          <t>baseline</t>
        </is>
      </c>
      <c r="C639" t="inlineStr"/>
      <c r="D639" t="inlineStr">
        <is>
          <t>openai/gpt-5.6-luna</t>
        </is>
      </c>
      <c r="E639" t="n">
        <v>0</v>
      </c>
      <c r="F639" t="n">
        <v>3</v>
      </c>
      <c r="G639" t="inlineStr">
        <is>
          <t>conv-0/t1</t>
        </is>
      </c>
      <c r="H639" t="inlineStr">
        <is>
          <t>multiturn</t>
        </is>
      </c>
      <c r="I639" t="inlineStr">
        <is>
          <t>conv-0</t>
        </is>
      </c>
      <c r="J639" t="n">
        <v>1</v>
      </c>
      <c r="K639" t="n">
        <v>49249</v>
      </c>
      <c r="L639" t="inlineStr">
        <is>
          <t>What datastore does index-engine use?</t>
        </is>
      </c>
      <c r="M639" t="inlineStr">
        <is>
          <t>Postgres</t>
        </is>
      </c>
      <c r="N639" t="inlineStr">
        <is>
          <t>Postgres</t>
        </is>
      </c>
      <c r="O639" t="b">
        <v>1</v>
      </c>
      <c r="P639" t="inlineStr">
        <is>
          <t>rule</t>
        </is>
      </c>
      <c r="Q639" t="n">
        <v>49249</v>
      </c>
      <c r="R639" t="n">
        <v>49249</v>
      </c>
      <c r="S639" t="n">
        <v>25</v>
      </c>
      <c r="T639" t="n">
        <v>0</v>
      </c>
      <c r="U639" t="n">
        <v>49246</v>
      </c>
      <c r="V639" t="n">
        <v>1</v>
      </c>
      <c r="W639" t="n">
        <v>0</v>
      </c>
      <c r="X639" t="n">
        <v>1.16377592086792</v>
      </c>
      <c r="Y639" t="n">
        <v>0.00101552</v>
      </c>
      <c r="Z639" t="n">
        <v>0</v>
      </c>
    </row>
    <row r="640">
      <c r="A640" t="inlineStr">
        <is>
          <t>hard</t>
        </is>
      </c>
      <c r="B640" t="inlineStr">
        <is>
          <t>baseline</t>
        </is>
      </c>
      <c r="C640" t="inlineStr"/>
      <c r="D640" t="inlineStr">
        <is>
          <t>openai/gpt-5.6-luna</t>
        </is>
      </c>
      <c r="E640" t="n">
        <v>0</v>
      </c>
      <c r="F640" t="n">
        <v>3</v>
      </c>
      <c r="G640" t="inlineStr">
        <is>
          <t>conv-0/t2</t>
        </is>
      </c>
      <c r="H640" t="inlineStr">
        <is>
          <t>multiturn</t>
        </is>
      </c>
      <c r="I640" t="inlineStr">
        <is>
          <t>conv-0</t>
        </is>
      </c>
      <c r="J640" t="n">
        <v>2</v>
      </c>
      <c r="K640" t="n">
        <v>98536</v>
      </c>
      <c r="L640" t="inlineStr">
        <is>
          <t>Which team owns it?</t>
        </is>
      </c>
      <c r="M640" t="inlineStr">
        <is>
          <t>Search</t>
        </is>
      </c>
      <c r="N640" t="inlineStr">
        <is>
          <t>Search team</t>
        </is>
      </c>
      <c r="O640" t="b">
        <v>1</v>
      </c>
      <c r="P640" t="inlineStr">
        <is>
          <t>rule</t>
        </is>
      </c>
      <c r="Q640" t="n">
        <v>49287</v>
      </c>
      <c r="R640" t="n">
        <v>49287</v>
      </c>
      <c r="S640" t="n">
        <v>45</v>
      </c>
      <c r="T640" t="n">
        <v>22</v>
      </c>
      <c r="U640" t="n">
        <v>49284</v>
      </c>
      <c r="V640" t="n">
        <v>1</v>
      </c>
      <c r="W640" t="n">
        <v>0</v>
      </c>
      <c r="X640" t="n">
        <v>1.500845909118652</v>
      </c>
      <c r="Y640" t="n">
        <v>0.00104028</v>
      </c>
      <c r="Z640" t="n">
        <v>0</v>
      </c>
    </row>
    <row r="641">
      <c r="A641" t="inlineStr">
        <is>
          <t>hard</t>
        </is>
      </c>
      <c r="B641" t="inlineStr">
        <is>
          <t>baseline</t>
        </is>
      </c>
      <c r="C641" t="inlineStr"/>
      <c r="D641" t="inlineStr">
        <is>
          <t>openai/gpt-5.6-luna</t>
        </is>
      </c>
      <c r="E641" t="n">
        <v>0</v>
      </c>
      <c r="F641" t="n">
        <v>3</v>
      </c>
      <c r="G641" t="inlineStr">
        <is>
          <t>conv-0/t3</t>
        </is>
      </c>
      <c r="H641" t="inlineStr">
        <is>
          <t>multiturn</t>
        </is>
      </c>
      <c r="I641" t="inlineStr">
        <is>
          <t>conv-0</t>
        </is>
      </c>
      <c r="J641" t="n">
        <v>3</v>
      </c>
      <c r="K641" t="n">
        <v>147857</v>
      </c>
      <c r="L641" t="inlineStr">
        <is>
          <t>Who leads that team?</t>
        </is>
      </c>
      <c r="M641" t="inlineStr">
        <is>
          <t>Oliver Bell</t>
        </is>
      </c>
      <c r="N641" t="inlineStr">
        <is>
          <t>Oliver Bell</t>
        </is>
      </c>
      <c r="O641" t="b">
        <v>1</v>
      </c>
      <c r="P641" t="inlineStr">
        <is>
          <t>rule</t>
        </is>
      </c>
      <c r="Q641" t="n">
        <v>49321</v>
      </c>
      <c r="R641" t="n">
        <v>49321</v>
      </c>
      <c r="S641" t="n">
        <v>22</v>
      </c>
      <c r="T641" t="n">
        <v>0</v>
      </c>
      <c r="U641" t="n">
        <v>49318</v>
      </c>
      <c r="V641" t="n">
        <v>1</v>
      </c>
      <c r="W641" t="n">
        <v>0</v>
      </c>
      <c r="X641" t="n">
        <v>1.180734157562256</v>
      </c>
      <c r="Y641" t="n">
        <v>0.00101336</v>
      </c>
      <c r="Z641" t="n">
        <v>0</v>
      </c>
    </row>
    <row r="642">
      <c r="A642" t="inlineStr">
        <is>
          <t>hard</t>
        </is>
      </c>
      <c r="B642" t="inlineStr">
        <is>
          <t>baseline</t>
        </is>
      </c>
      <c r="C642" t="inlineStr"/>
      <c r="D642" t="inlineStr">
        <is>
          <t>openai/gpt-5.6-luna</t>
        </is>
      </c>
      <c r="E642" t="n">
        <v>0</v>
      </c>
      <c r="F642" t="n">
        <v>3</v>
      </c>
      <c r="G642" t="inlineStr">
        <is>
          <t>conv-0/t4</t>
        </is>
      </c>
      <c r="H642" t="inlineStr">
        <is>
          <t>multiturn</t>
        </is>
      </c>
      <c r="I642" t="inlineStr">
        <is>
          <t>conv-0</t>
        </is>
      </c>
      <c r="J642" t="n">
        <v>4</v>
      </c>
      <c r="K642" t="n">
        <v>197228</v>
      </c>
      <c r="L642" t="inlineStr">
        <is>
          <t>How many SEV1 incidents have affected services owned by that team (per the service overviews)?</t>
        </is>
      </c>
      <c r="M642" t="n">
        <v>3</v>
      </c>
      <c r="N642" t="inlineStr">
        <is>
          <t>1</t>
        </is>
      </c>
      <c r="O642" t="b">
        <v>0</v>
      </c>
      <c r="P642" t="inlineStr">
        <is>
          <t>rule</t>
        </is>
      </c>
      <c r="Q642" t="n">
        <v>49371</v>
      </c>
      <c r="R642" t="n">
        <v>49371</v>
      </c>
      <c r="S642" t="n">
        <v>474</v>
      </c>
      <c r="T642" t="n">
        <v>428</v>
      </c>
      <c r="U642" t="n">
        <v>49318</v>
      </c>
      <c r="V642" t="n">
        <v>1</v>
      </c>
      <c r="W642" t="n">
        <v>0</v>
      </c>
      <c r="X642" t="n">
        <v>5.311853170394897</v>
      </c>
      <c r="Y642" t="n">
        <v>0.00156826</v>
      </c>
      <c r="Z642" t="n">
        <v>0</v>
      </c>
    </row>
    <row r="643">
      <c r="A643" t="inlineStr">
        <is>
          <t>hard</t>
        </is>
      </c>
      <c r="B643" t="inlineStr">
        <is>
          <t>baseline</t>
        </is>
      </c>
      <c r="C643" t="inlineStr"/>
      <c r="D643" t="inlineStr">
        <is>
          <t>openai/gpt-5.6-luna</t>
        </is>
      </c>
      <c r="E643" t="n">
        <v>0</v>
      </c>
      <c r="F643" t="n">
        <v>3</v>
      </c>
      <c r="G643" t="inlineStr">
        <is>
          <t>conv-1/t1</t>
        </is>
      </c>
      <c r="H643" t="inlineStr">
        <is>
          <t>multiturn</t>
        </is>
      </c>
      <c r="I643" t="inlineStr">
        <is>
          <t>conv-1</t>
        </is>
      </c>
      <c r="J643" t="n">
        <v>1</v>
      </c>
      <c r="K643" t="n">
        <v>49253</v>
      </c>
      <c r="L643" t="inlineStr">
        <is>
          <t>Which service was primarily affected by INC-2268?</t>
        </is>
      </c>
      <c r="M643" t="inlineStr">
        <is>
          <t>notify-svc</t>
        </is>
      </c>
      <c r="N643" t="inlineStr">
        <is>
          <t>notify-svc</t>
        </is>
      </c>
      <c r="O643" t="b">
        <v>1</v>
      </c>
      <c r="P643" t="inlineStr">
        <is>
          <t>rule</t>
        </is>
      </c>
      <c r="Q643" t="n">
        <v>49253</v>
      </c>
      <c r="R643" t="n">
        <v>49253</v>
      </c>
      <c r="S643" t="n">
        <v>54</v>
      </c>
      <c r="T643" t="n">
        <v>29</v>
      </c>
      <c r="U643" t="n">
        <v>49250</v>
      </c>
      <c r="V643" t="n">
        <v>1</v>
      </c>
      <c r="W643" t="n">
        <v>0</v>
      </c>
      <c r="X643" t="n">
        <v>2.036628007888794</v>
      </c>
      <c r="Y643" t="n">
        <v>0.0010504</v>
      </c>
      <c r="Z643" t="n">
        <v>0</v>
      </c>
    </row>
    <row r="644">
      <c r="A644" t="inlineStr">
        <is>
          <t>hard</t>
        </is>
      </c>
      <c r="B644" t="inlineStr">
        <is>
          <t>baseline</t>
        </is>
      </c>
      <c r="C644" t="inlineStr"/>
      <c r="D644" t="inlineStr">
        <is>
          <t>openai/gpt-5.6-luna</t>
        </is>
      </c>
      <c r="E644" t="n">
        <v>0</v>
      </c>
      <c r="F644" t="n">
        <v>3</v>
      </c>
      <c r="G644" t="inlineStr">
        <is>
          <t>conv-1/t2</t>
        </is>
      </c>
      <c r="H644" t="inlineStr">
        <is>
          <t>multiturn</t>
        </is>
      </c>
      <c r="I644" t="inlineStr">
        <is>
          <t>conv-1</t>
        </is>
      </c>
      <c r="J644" t="n">
        <v>2</v>
      </c>
      <c r="K644" t="n">
        <v>98543</v>
      </c>
      <c r="L644" t="inlineStr">
        <is>
          <t>What was its root cause?</t>
        </is>
      </c>
      <c r="M644" t="inlineStr">
        <is>
          <t>memory leak</t>
        </is>
      </c>
      <c r="N644" t="inlineStr">
        <is>
          <t>memory leak</t>
        </is>
      </c>
      <c r="O644" t="b">
        <v>1</v>
      </c>
      <c r="P644" t="inlineStr">
        <is>
          <t>rule</t>
        </is>
      </c>
      <c r="Q644" t="n">
        <v>49290</v>
      </c>
      <c r="R644" t="n">
        <v>49290</v>
      </c>
      <c r="S644" t="n">
        <v>46</v>
      </c>
      <c r="T644" t="n">
        <v>23</v>
      </c>
      <c r="U644" t="n">
        <v>49250</v>
      </c>
      <c r="V644" t="n">
        <v>1</v>
      </c>
      <c r="W644" t="n">
        <v>0</v>
      </c>
      <c r="X644" t="n">
        <v>1.533925294876099</v>
      </c>
      <c r="Y644" t="n">
        <v>0.00105005</v>
      </c>
      <c r="Z644" t="n">
        <v>0</v>
      </c>
    </row>
    <row r="645">
      <c r="A645" t="inlineStr">
        <is>
          <t>hard</t>
        </is>
      </c>
      <c r="B645" t="inlineStr">
        <is>
          <t>baseline</t>
        </is>
      </c>
      <c r="C645" t="inlineStr"/>
      <c r="D645" t="inlineStr">
        <is>
          <t>openai/gpt-5.6-luna</t>
        </is>
      </c>
      <c r="E645" t="n">
        <v>0</v>
      </c>
      <c r="F645" t="n">
        <v>3</v>
      </c>
      <c r="G645" t="inlineStr">
        <is>
          <t>conv-1/t3</t>
        </is>
      </c>
      <c r="H645" t="inlineStr">
        <is>
          <t>multiturn</t>
        </is>
      </c>
      <c r="I645" t="inlineStr">
        <is>
          <t>conv-1</t>
        </is>
      </c>
      <c r="J645" t="n">
        <v>3</v>
      </c>
      <c r="K645" t="n">
        <v>147873</v>
      </c>
      <c r="L645" t="inlineStr">
        <is>
          <t>How many other incident reports list the same root cause?</t>
        </is>
      </c>
      <c r="M645" t="n">
        <v>8</v>
      </c>
      <c r="N645" t="inlineStr">
        <is>
          <t>8</t>
        </is>
      </c>
      <c r="O645" t="b">
        <v>1</v>
      </c>
      <c r="P645" t="inlineStr">
        <is>
          <t>rule</t>
        </is>
      </c>
      <c r="Q645" t="n">
        <v>49330</v>
      </c>
      <c r="R645" t="n">
        <v>49330</v>
      </c>
      <c r="S645" t="n">
        <v>258</v>
      </c>
      <c r="T645" t="n">
        <v>197</v>
      </c>
      <c r="U645" t="n">
        <v>49287</v>
      </c>
      <c r="V645" t="n">
        <v>1</v>
      </c>
      <c r="W645" t="n">
        <v>0</v>
      </c>
      <c r="X645" t="n">
        <v>2.567228078842163</v>
      </c>
      <c r="Y645" t="n">
        <v>0.00130594</v>
      </c>
      <c r="Z645" t="n">
        <v>0</v>
      </c>
    </row>
    <row r="646">
      <c r="A646" t="inlineStr">
        <is>
          <t>hard</t>
        </is>
      </c>
      <c r="B646" t="inlineStr">
        <is>
          <t>baseline</t>
        </is>
      </c>
      <c r="C646" t="inlineStr"/>
      <c r="D646" t="inlineStr">
        <is>
          <t>openai/gpt-5.6-luna</t>
        </is>
      </c>
      <c r="E646" t="n">
        <v>0</v>
      </c>
      <c r="F646" t="n">
        <v>3</v>
      </c>
      <c r="G646" t="inlineStr">
        <is>
          <t>conv-1/t4</t>
        </is>
      </c>
      <c r="H646" t="inlineStr">
        <is>
          <t>multiturn</t>
        </is>
      </c>
      <c r="I646" t="inlineStr">
        <is>
          <t>conv-1</t>
        </is>
      </c>
      <c r="J646" t="n">
        <v>4</v>
      </c>
      <c r="K646" t="n">
        <v>197281</v>
      </c>
      <c r="L646" t="inlineStr">
        <is>
          <t>Of those other reports, which incident lasted the longest?</t>
        </is>
      </c>
      <c r="M646" t="inlineStr">
        <is>
          <t>INC-2211</t>
        </is>
      </c>
      <c r="N646" t="inlineStr">
        <is>
          <t>INC-2211</t>
        </is>
      </c>
      <c r="O646" t="b">
        <v>1</v>
      </c>
      <c r="P646" t="inlineStr">
        <is>
          <t>rule</t>
        </is>
      </c>
      <c r="Q646" t="n">
        <v>49408</v>
      </c>
      <c r="R646" t="n">
        <v>49408</v>
      </c>
      <c r="S646" t="n">
        <v>105</v>
      </c>
      <c r="T646" t="n">
        <v>73</v>
      </c>
      <c r="U646" t="n">
        <v>49327</v>
      </c>
      <c r="V646" t="n">
        <v>1</v>
      </c>
      <c r="W646" t="n">
        <v>0</v>
      </c>
      <c r="X646" t="n">
        <v>2.320666790008545</v>
      </c>
      <c r="Y646" t="n">
        <v>0.00113264</v>
      </c>
      <c r="Z646" t="n">
        <v>0</v>
      </c>
    </row>
    <row r="647">
      <c r="A647" t="inlineStr">
        <is>
          <t>hard</t>
        </is>
      </c>
      <c r="B647" t="inlineStr">
        <is>
          <t>baseline</t>
        </is>
      </c>
      <c r="C647" t="inlineStr"/>
      <c r="D647" t="inlineStr">
        <is>
          <t>openai/gpt-5.6-luna</t>
        </is>
      </c>
      <c r="E647" t="n">
        <v>0</v>
      </c>
      <c r="F647" t="n">
        <v>3</v>
      </c>
      <c r="G647" t="inlineStr">
        <is>
          <t>conv-2/t1</t>
        </is>
      </c>
      <c r="H647" t="inlineStr">
        <is>
          <t>multiturn</t>
        </is>
      </c>
      <c r="I647" t="inlineStr">
        <is>
          <t>conv-2</t>
        </is>
      </c>
      <c r="J647" t="n">
        <v>1</v>
      </c>
      <c r="K647" t="n">
        <v>49261</v>
      </c>
      <c r="L647" t="inlineStr">
        <is>
          <t>How many services are deployed in ap-southeast-2 according to their service overviews?</t>
        </is>
      </c>
      <c r="M647" t="n">
        <v>13</v>
      </c>
      <c r="N647" t="inlineStr">
        <is>
          <t>13</t>
        </is>
      </c>
      <c r="O647" t="b">
        <v>1</v>
      </c>
      <c r="P647" t="inlineStr">
        <is>
          <t>rule</t>
        </is>
      </c>
      <c r="Q647" t="n">
        <v>49261</v>
      </c>
      <c r="R647" t="n">
        <v>49261</v>
      </c>
      <c r="S647" t="n">
        <v>396</v>
      </c>
      <c r="T647" t="n">
        <v>369</v>
      </c>
      <c r="U647" t="n">
        <v>0</v>
      </c>
      <c r="V647" t="n">
        <v>1</v>
      </c>
      <c r="W647" t="n">
        <v>0</v>
      </c>
      <c r="X647" t="n">
        <v>5.081346035003662</v>
      </c>
      <c r="Y647" t="n">
        <v>0.0127903</v>
      </c>
      <c r="Z647" t="n">
        <v>0</v>
      </c>
    </row>
    <row r="648">
      <c r="A648" t="inlineStr">
        <is>
          <t>hard</t>
        </is>
      </c>
      <c r="B648" t="inlineStr">
        <is>
          <t>baseline</t>
        </is>
      </c>
      <c r="C648" t="inlineStr"/>
      <c r="D648" t="inlineStr">
        <is>
          <t>openai/gpt-5.6-luna</t>
        </is>
      </c>
      <c r="E648" t="n">
        <v>0</v>
      </c>
      <c r="F648" t="n">
        <v>3</v>
      </c>
      <c r="G648" t="inlineStr">
        <is>
          <t>conv-2/t2</t>
        </is>
      </c>
      <c r="H648" t="inlineStr">
        <is>
          <t>multiturn</t>
        </is>
      </c>
      <c r="I648" t="inlineStr">
        <is>
          <t>conv-2</t>
        </is>
      </c>
      <c r="J648" t="n">
        <v>2</v>
      </c>
      <c r="K648" t="n">
        <v>98564</v>
      </c>
      <c r="L648" t="inlineStr">
        <is>
          <t>How many of those are written in Python?</t>
        </is>
      </c>
      <c r="M648" t="n">
        <v>4</v>
      </c>
      <c r="N648" t="inlineStr">
        <is>
          <t>4</t>
        </is>
      </c>
      <c r="O648" t="b">
        <v>1</v>
      </c>
      <c r="P648" t="inlineStr">
        <is>
          <t>rule</t>
        </is>
      </c>
      <c r="Q648" t="n">
        <v>49303</v>
      </c>
      <c r="R648" t="n">
        <v>49303</v>
      </c>
      <c r="S648" t="n">
        <v>390</v>
      </c>
      <c r="T648" t="n">
        <v>352</v>
      </c>
      <c r="U648" t="n">
        <v>49258</v>
      </c>
      <c r="V648" t="n">
        <v>1</v>
      </c>
      <c r="W648" t="n">
        <v>0</v>
      </c>
      <c r="X648" t="n">
        <v>4.715929985046387</v>
      </c>
      <c r="Y648" t="n">
        <v>0.00146426</v>
      </c>
      <c r="Z648" t="n">
        <v>0</v>
      </c>
    </row>
    <row r="649">
      <c r="A649" t="inlineStr">
        <is>
          <t>hard</t>
        </is>
      </c>
      <c r="B649" t="inlineStr">
        <is>
          <t>baseline</t>
        </is>
      </c>
      <c r="C649" t="inlineStr"/>
      <c r="D649" t="inlineStr">
        <is>
          <t>openai/gpt-5.6-luna</t>
        </is>
      </c>
      <c r="E649" t="n">
        <v>0</v>
      </c>
      <c r="F649" t="n">
        <v>3</v>
      </c>
      <c r="G649" t="inlineStr">
        <is>
          <t>conv-2/t3</t>
        </is>
      </c>
      <c r="H649" t="inlineStr">
        <is>
          <t>multiturn</t>
        </is>
      </c>
      <c r="I649" t="inlineStr">
        <is>
          <t>conv-2</t>
        </is>
      </c>
      <c r="J649" t="n">
        <v>3</v>
      </c>
      <c r="K649" t="n">
        <v>147914</v>
      </c>
      <c r="L649" t="inlineStr">
        <is>
          <t>List them.</t>
        </is>
      </c>
      <c r="M649" t="inlineStr">
        <is>
          <t>["billing-svc", "edge-service", "invoice-engine", "scheduler-engine"]</t>
        </is>
      </c>
      <c r="N649" t="inlineStr">
        <is>
          <t>edge-service, invoice-engine, scheduler-engine, billing-svc</t>
        </is>
      </c>
      <c r="O649" t="b">
        <v>1</v>
      </c>
      <c r="P649" t="inlineStr">
        <is>
          <t>rule</t>
        </is>
      </c>
      <c r="Q649" t="n">
        <v>49350</v>
      </c>
      <c r="R649" t="n">
        <v>49350</v>
      </c>
      <c r="S649" t="n">
        <v>133</v>
      </c>
      <c r="T649" t="n">
        <v>87</v>
      </c>
      <c r="U649" t="n">
        <v>49300</v>
      </c>
      <c r="V649" t="n">
        <v>1</v>
      </c>
      <c r="W649" t="n">
        <v>0</v>
      </c>
      <c r="X649" t="n">
        <v>2.896639823913574</v>
      </c>
      <c r="Y649" t="n">
        <v>0.00115795</v>
      </c>
      <c r="Z649" t="n">
        <v>0</v>
      </c>
    </row>
    <row r="650">
      <c r="A650" t="inlineStr">
        <is>
          <t>hard</t>
        </is>
      </c>
      <c r="B650" t="inlineStr">
        <is>
          <t>baseline</t>
        </is>
      </c>
      <c r="C650" t="inlineStr"/>
      <c r="D650" t="inlineStr">
        <is>
          <t>openai/gpt-5.6-luna</t>
        </is>
      </c>
      <c r="E650" t="n">
        <v>0</v>
      </c>
      <c r="F650" t="n">
        <v>3</v>
      </c>
      <c r="G650" t="inlineStr">
        <is>
          <t>conv-2/t4</t>
        </is>
      </c>
      <c r="H650" t="inlineStr">
        <is>
          <t>multiturn</t>
        </is>
      </c>
      <c r="I650" t="inlineStr">
        <is>
          <t>conv-2</t>
        </is>
      </c>
      <c r="J650" t="n">
        <v>4</v>
      </c>
      <c r="K650" t="n">
        <v>197324</v>
      </c>
      <c r="L650" t="inlineStr">
        <is>
          <t>Which of them has the most replicas?</t>
        </is>
      </c>
      <c r="M650" t="inlineStr">
        <is>
          <t>edge-service</t>
        </is>
      </c>
      <c r="N650" t="inlineStr">
        <is>
          <t>edge-service</t>
        </is>
      </c>
      <c r="O650" t="b">
        <v>1</v>
      </c>
      <c r="P650" t="inlineStr">
        <is>
          <t>rule</t>
        </is>
      </c>
      <c r="Q650" t="n">
        <v>49410</v>
      </c>
      <c r="R650" t="n">
        <v>49410</v>
      </c>
      <c r="S650" t="n">
        <v>54</v>
      </c>
      <c r="T650" t="n">
        <v>32</v>
      </c>
      <c r="U650" t="n">
        <v>49347</v>
      </c>
      <c r="V650" t="n">
        <v>1</v>
      </c>
      <c r="W650" t="n">
        <v>0</v>
      </c>
      <c r="X650" t="n">
        <v>2.227979898452759</v>
      </c>
      <c r="Y650" t="n">
        <v>0.00106734</v>
      </c>
      <c r="Z650" t="n">
        <v>0</v>
      </c>
    </row>
    <row r="651">
      <c r="A651" t="inlineStr">
        <is>
          <t>hard</t>
        </is>
      </c>
      <c r="B651" t="inlineStr">
        <is>
          <t>baseline</t>
        </is>
      </c>
      <c r="C651" t="inlineStr"/>
      <c r="D651" t="inlineStr">
        <is>
          <t>openai/gpt-5.6-luna</t>
        </is>
      </c>
      <c r="E651" t="n">
        <v>0</v>
      </c>
      <c r="F651" t="n">
        <v>3</v>
      </c>
      <c r="G651" t="inlineStr">
        <is>
          <t>conv-3/t1</t>
        </is>
      </c>
      <c r="H651" t="inlineStr">
        <is>
          <t>multiturn</t>
        </is>
      </c>
      <c r="I651" t="inlineStr">
        <is>
          <t>conv-3</t>
        </is>
      </c>
      <c r="J651" t="n">
        <v>1</v>
      </c>
      <c r="K651" t="n">
        <v>49257</v>
      </c>
      <c r="L651" t="inlineStr">
        <is>
          <t>Which team is listed as the owner on the service overview for ledger-api?</t>
        </is>
      </c>
      <c r="M651" t="inlineStr">
        <is>
          <t>Identity</t>
        </is>
      </c>
      <c r="N651" t="inlineStr">
        <is>
          <t>Identity</t>
        </is>
      </c>
      <c r="O651" t="b">
        <v>1</v>
      </c>
      <c r="P651" t="inlineStr">
        <is>
          <t>rule</t>
        </is>
      </c>
      <c r="Q651" t="n">
        <v>49257</v>
      </c>
      <c r="R651" t="n">
        <v>49257</v>
      </c>
      <c r="S651" t="n">
        <v>64</v>
      </c>
      <c r="T651" t="n">
        <v>44</v>
      </c>
      <c r="U651" t="n">
        <v>49254</v>
      </c>
      <c r="V651" t="n">
        <v>1</v>
      </c>
      <c r="W651" t="n">
        <v>0</v>
      </c>
      <c r="X651" t="n">
        <v>2.031502962112427</v>
      </c>
      <c r="Y651" t="n">
        <v>0.00106248</v>
      </c>
      <c r="Z651" t="n">
        <v>0</v>
      </c>
    </row>
    <row r="652">
      <c r="A652" t="inlineStr">
        <is>
          <t>hard</t>
        </is>
      </c>
      <c r="B652" t="inlineStr">
        <is>
          <t>baseline</t>
        </is>
      </c>
      <c r="C652" t="inlineStr"/>
      <c r="D652" t="inlineStr">
        <is>
          <t>openai/gpt-5.6-luna</t>
        </is>
      </c>
      <c r="E652" t="n">
        <v>0</v>
      </c>
      <c r="F652" t="n">
        <v>3</v>
      </c>
      <c r="G652" t="inlineStr">
        <is>
          <t>conv-3/t2</t>
        </is>
      </c>
      <c r="H652" t="inlineStr">
        <is>
          <t>multiturn</t>
        </is>
      </c>
      <c r="I652" t="inlineStr">
        <is>
          <t>conv-3</t>
        </is>
      </c>
      <c r="J652" t="n">
        <v>2</v>
      </c>
      <c r="K652" t="n">
        <v>98555</v>
      </c>
      <c r="L652" t="inlineStr">
        <is>
          <t>Has that ownership changed according to any change record? Answer yes or no.</t>
        </is>
      </c>
      <c r="M652" t="inlineStr">
        <is>
          <t>yes</t>
        </is>
      </c>
      <c r="N652" t="inlineStr">
        <is>
          <t>yes</t>
        </is>
      </c>
      <c r="O652" t="b">
        <v>1</v>
      </c>
      <c r="P652" t="inlineStr">
        <is>
          <t>rule</t>
        </is>
      </c>
      <c r="Q652" t="n">
        <v>49298</v>
      </c>
      <c r="R652" t="n">
        <v>49298</v>
      </c>
      <c r="S652" t="n">
        <v>50</v>
      </c>
      <c r="T652" t="n">
        <v>26</v>
      </c>
      <c r="U652" t="n">
        <v>49254</v>
      </c>
      <c r="V652" t="n">
        <v>1</v>
      </c>
      <c r="W652" t="n">
        <v>0</v>
      </c>
      <c r="X652" t="n">
        <v>2.463732957839966</v>
      </c>
      <c r="Y652" t="n">
        <v>0.00105593</v>
      </c>
      <c r="Z652" t="n">
        <v>0</v>
      </c>
    </row>
    <row r="653">
      <c r="A653" t="inlineStr">
        <is>
          <t>hard</t>
        </is>
      </c>
      <c r="B653" t="inlineStr">
        <is>
          <t>baseline</t>
        </is>
      </c>
      <c r="C653" t="inlineStr"/>
      <c r="D653" t="inlineStr">
        <is>
          <t>openai/gpt-5.6-luna</t>
        </is>
      </c>
      <c r="E653" t="n">
        <v>0</v>
      </c>
      <c r="F653" t="n">
        <v>3</v>
      </c>
      <c r="G653" t="inlineStr">
        <is>
          <t>conv-3/t3</t>
        </is>
      </c>
      <c r="H653" t="inlineStr">
        <is>
          <t>multiturn</t>
        </is>
      </c>
      <c r="I653" t="inlineStr">
        <is>
          <t>conv-3</t>
        </is>
      </c>
      <c r="J653" t="n">
        <v>3</v>
      </c>
      <c r="K653" t="n">
        <v>147889</v>
      </c>
      <c r="L653" t="inlineStr">
        <is>
          <t>Which team owns it now?</t>
        </is>
      </c>
      <c r="M653" t="inlineStr">
        <is>
          <t>Messaging</t>
        </is>
      </c>
      <c r="N653" t="inlineStr">
        <is>
          <t>Messaging</t>
        </is>
      </c>
      <c r="O653" t="b">
        <v>1</v>
      </c>
      <c r="P653" t="inlineStr">
        <is>
          <t>rule</t>
        </is>
      </c>
      <c r="Q653" t="n">
        <v>49334</v>
      </c>
      <c r="R653" t="n">
        <v>49334</v>
      </c>
      <c r="S653" t="n">
        <v>53</v>
      </c>
      <c r="T653" t="n">
        <v>20</v>
      </c>
      <c r="U653" t="n">
        <v>49295</v>
      </c>
      <c r="V653" t="n">
        <v>1</v>
      </c>
      <c r="W653" t="n">
        <v>0</v>
      </c>
      <c r="X653" t="n">
        <v>1.846636772155762</v>
      </c>
      <c r="Y653" t="n">
        <v>0.0010591</v>
      </c>
      <c r="Z653" t="n">
        <v>0</v>
      </c>
    </row>
    <row r="654">
      <c r="A654" t="inlineStr">
        <is>
          <t>hard</t>
        </is>
      </c>
      <c r="B654" t="inlineStr">
        <is>
          <t>baseline</t>
        </is>
      </c>
      <c r="C654" t="inlineStr"/>
      <c r="D654" t="inlineStr">
        <is>
          <t>openai/gpt-5.6-luna</t>
        </is>
      </c>
      <c r="E654" t="n">
        <v>0</v>
      </c>
      <c r="F654" t="n">
        <v>3</v>
      </c>
      <c r="G654" t="inlineStr">
        <is>
          <t>conv-3/t4</t>
        </is>
      </c>
      <c r="H654" t="inlineStr">
        <is>
          <t>multiturn</t>
        </is>
      </c>
      <c r="I654" t="inlineStr">
        <is>
          <t>conv-3</t>
        </is>
      </c>
      <c r="J654" t="n">
        <v>4</v>
      </c>
      <c r="K654" t="n">
        <v>197269</v>
      </c>
      <c r="L654" t="inlineStr">
        <is>
          <t>What Slack channel reaches that team?</t>
        </is>
      </c>
      <c r="M654" t="inlineStr">
        <is>
          <t>#messaging-eng</t>
        </is>
      </c>
      <c r="N654" t="inlineStr">
        <is>
          <t>#messaging-eng</t>
        </is>
      </c>
      <c r="O654" t="b">
        <v>1</v>
      </c>
      <c r="P654" t="inlineStr">
        <is>
          <t>rule</t>
        </is>
      </c>
      <c r="Q654" t="n">
        <v>49380</v>
      </c>
      <c r="R654" t="n">
        <v>49380</v>
      </c>
      <c r="S654" t="n">
        <v>52</v>
      </c>
      <c r="T654" t="n">
        <v>22</v>
      </c>
      <c r="U654" t="n">
        <v>49331</v>
      </c>
      <c r="V654" t="n">
        <v>1</v>
      </c>
      <c r="W654" t="n">
        <v>0</v>
      </c>
      <c r="X654" t="n">
        <v>1.470036029815674</v>
      </c>
      <c r="Y654" t="n">
        <v>0.00106112</v>
      </c>
      <c r="Z654" t="n">
        <v>0</v>
      </c>
    </row>
    <row r="655">
      <c r="A655" t="inlineStr">
        <is>
          <t>hard</t>
        </is>
      </c>
      <c r="B655" t="inlineStr">
        <is>
          <t>baseline</t>
        </is>
      </c>
      <c r="C655" t="inlineStr"/>
      <c r="D655" t="inlineStr">
        <is>
          <t>openai/gpt-5.6-luna</t>
        </is>
      </c>
      <c r="E655" t="n">
        <v>0</v>
      </c>
      <c r="F655" t="n">
        <v>3</v>
      </c>
      <c r="G655" t="inlineStr">
        <is>
          <t>conv-4/t1</t>
        </is>
      </c>
      <c r="H655" t="inlineStr">
        <is>
          <t>multiturn</t>
        </is>
      </c>
      <c r="I655" t="inlineStr">
        <is>
          <t>conv-4</t>
        </is>
      </c>
      <c r="J655" t="n">
        <v>1</v>
      </c>
      <c r="K655" t="n">
        <v>49251</v>
      </c>
      <c r="L655" t="inlineStr">
        <is>
          <t>What port does the Inventory API listen on?</t>
        </is>
      </c>
      <c r="M655" t="n">
        <v>6528</v>
      </c>
      <c r="N655" t="inlineStr">
        <is>
          <t>6528</t>
        </is>
      </c>
      <c r="O655" t="b">
        <v>1</v>
      </c>
      <c r="P655" t="inlineStr">
        <is>
          <t>rule</t>
        </is>
      </c>
      <c r="Q655" t="n">
        <v>49251</v>
      </c>
      <c r="R655" t="n">
        <v>49251</v>
      </c>
      <c r="S655" t="n">
        <v>30</v>
      </c>
      <c r="T655" t="n">
        <v>0</v>
      </c>
      <c r="U655" t="n">
        <v>49248</v>
      </c>
      <c r="V655" t="n">
        <v>1</v>
      </c>
      <c r="W655" t="n">
        <v>0</v>
      </c>
      <c r="X655" t="n">
        <v>0.9108841419219971</v>
      </c>
      <c r="Y655" t="n">
        <v>0.00102156</v>
      </c>
      <c r="Z655" t="n">
        <v>0</v>
      </c>
    </row>
    <row r="656">
      <c r="A656" t="inlineStr">
        <is>
          <t>hard</t>
        </is>
      </c>
      <c r="B656" t="inlineStr">
        <is>
          <t>baseline</t>
        </is>
      </c>
      <c r="C656" t="inlineStr"/>
      <c r="D656" t="inlineStr">
        <is>
          <t>openai/gpt-5.6-luna</t>
        </is>
      </c>
      <c r="E656" t="n">
        <v>0</v>
      </c>
      <c r="F656" t="n">
        <v>3</v>
      </c>
      <c r="G656" t="inlineStr">
        <is>
          <t>conv-4/t2</t>
        </is>
      </c>
      <c r="H656" t="inlineStr">
        <is>
          <t>multiturn</t>
        </is>
      </c>
      <c r="I656" t="inlineStr">
        <is>
          <t>conv-4</t>
        </is>
      </c>
      <c r="J656" t="n">
        <v>2</v>
      </c>
      <c r="K656" t="n">
        <v>98546</v>
      </c>
      <c r="L656" t="inlineStr">
        <is>
          <t>What are its runtime dependencies?</t>
        </is>
      </c>
      <c r="M656" t="inlineStr">
        <is>
          <t>["feed-daemon", "fraud-core"]</t>
        </is>
      </c>
      <c r="N656" t="inlineStr">
        <is>
          <t>fraud-core, feed-daemon</t>
        </is>
      </c>
      <c r="O656" t="b">
        <v>1</v>
      </c>
      <c r="P656" t="inlineStr">
        <is>
          <t>rule</t>
        </is>
      </c>
      <c r="Q656" t="n">
        <v>49295</v>
      </c>
      <c r="R656" t="n">
        <v>49295</v>
      </c>
      <c r="S656" t="n">
        <v>59</v>
      </c>
      <c r="T656" t="n">
        <v>28</v>
      </c>
      <c r="U656" t="n">
        <v>49292</v>
      </c>
      <c r="V656" t="n">
        <v>1</v>
      </c>
      <c r="W656" t="n">
        <v>0</v>
      </c>
      <c r="X656" t="n">
        <v>1.473933219909668</v>
      </c>
      <c r="Y656" t="n">
        <v>0.00105724</v>
      </c>
      <c r="Z656" t="n">
        <v>0</v>
      </c>
    </row>
    <row r="657">
      <c r="A657" t="inlineStr">
        <is>
          <t>hard</t>
        </is>
      </c>
      <c r="B657" t="inlineStr">
        <is>
          <t>baseline</t>
        </is>
      </c>
      <c r="C657" t="inlineStr"/>
      <c r="D657" t="inlineStr">
        <is>
          <t>openai/gpt-5.6-luna</t>
        </is>
      </c>
      <c r="E657" t="n">
        <v>0</v>
      </c>
      <c r="F657" t="n">
        <v>3</v>
      </c>
      <c r="G657" t="inlineStr">
        <is>
          <t>conv-4/t3</t>
        </is>
      </c>
      <c r="H657" t="inlineStr">
        <is>
          <t>multiturn</t>
        </is>
      </c>
      <c r="I657" t="inlineStr">
        <is>
          <t>conv-4</t>
        </is>
      </c>
      <c r="J657" t="n">
        <v>3</v>
      </c>
      <c r="K657" t="n">
        <v>147891</v>
      </c>
      <c r="L657" t="inlineStr">
        <is>
          <t>Which team owns the first listed one, per its service overview?</t>
        </is>
      </c>
      <c r="M657" t="inlineStr">
        <is>
          <t>Commerce</t>
        </is>
      </c>
      <c r="N657" t="inlineStr">
        <is>
          <t>Commerce</t>
        </is>
      </c>
      <c r="O657" t="b">
        <v>1</v>
      </c>
      <c r="P657" t="inlineStr">
        <is>
          <t>rule</t>
        </is>
      </c>
      <c r="Q657" t="n">
        <v>49345</v>
      </c>
      <c r="R657" t="n">
        <v>49345</v>
      </c>
      <c r="S657" t="n">
        <v>50</v>
      </c>
      <c r="T657" t="n">
        <v>22</v>
      </c>
      <c r="U657" t="n">
        <v>49292</v>
      </c>
      <c r="V657" t="n">
        <v>1</v>
      </c>
      <c r="W657" t="n">
        <v>0</v>
      </c>
      <c r="X657" t="n">
        <v>1.832018852233887</v>
      </c>
      <c r="Y657" t="n">
        <v>0.00105894</v>
      </c>
      <c r="Z657" t="n">
        <v>0</v>
      </c>
    </row>
    <row r="658">
      <c r="A658" t="inlineStr">
        <is>
          <t>hard</t>
        </is>
      </c>
      <c r="B658" t="inlineStr">
        <is>
          <t>baseline</t>
        </is>
      </c>
      <c r="C658" t="inlineStr"/>
      <c r="D658" t="inlineStr">
        <is>
          <t>openai/gpt-5.6-luna</t>
        </is>
      </c>
      <c r="E658" t="n">
        <v>0</v>
      </c>
      <c r="F658" t="n">
        <v>3</v>
      </c>
      <c r="G658" t="inlineStr">
        <is>
          <t>conv-4/t4</t>
        </is>
      </c>
      <c r="H658" t="inlineStr">
        <is>
          <t>multiturn</t>
        </is>
      </c>
      <c r="I658" t="inlineStr">
        <is>
          <t>conv-4</t>
        </is>
      </c>
      <c r="J658" t="n">
        <v>4</v>
      </c>
      <c r="K658" t="n">
        <v>197285</v>
      </c>
      <c r="L658" t="inlineStr">
        <is>
          <t>Who is the on-call engineer for that dependency according to its service overview?</t>
        </is>
      </c>
      <c r="M658" t="inlineStr">
        <is>
          <t>none</t>
        </is>
      </c>
      <c r="N658" t="inlineStr">
        <is>
          <t>unassigned</t>
        </is>
      </c>
      <c r="O658" t="b">
        <v>1</v>
      </c>
      <c r="P658" t="inlineStr">
        <is>
          <t>rule</t>
        </is>
      </c>
      <c r="Q658" t="n">
        <v>49394</v>
      </c>
      <c r="R658" t="n">
        <v>49394</v>
      </c>
      <c r="S658" t="n">
        <v>54</v>
      </c>
      <c r="T658" t="n">
        <v>25</v>
      </c>
      <c r="U658" t="n">
        <v>49342</v>
      </c>
      <c r="V658" t="n">
        <v>1</v>
      </c>
      <c r="W658" t="n">
        <v>0</v>
      </c>
      <c r="X658" t="n">
        <v>1.687736988067627</v>
      </c>
      <c r="Y658" t="n">
        <v>0.00106449</v>
      </c>
      <c r="Z658" t="n">
        <v>0</v>
      </c>
    </row>
    <row r="659">
      <c r="A659" t="inlineStr">
        <is>
          <t>hard</t>
        </is>
      </c>
      <c r="B659" t="inlineStr">
        <is>
          <t>baseline</t>
        </is>
      </c>
      <c r="C659" t="inlineStr"/>
      <c r="D659" t="inlineStr">
        <is>
          <t>openai/gpt-5.6-luna</t>
        </is>
      </c>
      <c r="E659" t="n">
        <v>0</v>
      </c>
      <c r="F659" t="n">
        <v>3</v>
      </c>
      <c r="G659" t="inlineStr">
        <is>
          <t>conv-5/t1</t>
        </is>
      </c>
      <c r="H659" t="inlineStr">
        <is>
          <t>multiturn</t>
        </is>
      </c>
      <c r="I659" t="inlineStr">
        <is>
          <t>conv-5</t>
        </is>
      </c>
      <c r="J659" t="n">
        <v>1</v>
      </c>
      <c r="K659" t="n">
        <v>49272</v>
      </c>
      <c r="L659" t="inlineStr">
        <is>
          <t>Which service appears as the primary affected service in the most incident reports? If several are tied, pick the one whose canonical name comes first alphabetically.</t>
        </is>
      </c>
      <c r="M659" t="inlineStr">
        <is>
          <t>catalog-gateway</t>
        </is>
      </c>
      <c r="N659" t="inlineStr">
        <is>
          <t>thumbnail-api</t>
        </is>
      </c>
      <c r="O659" t="b">
        <v>0</v>
      </c>
      <c r="P659" t="inlineStr">
        <is>
          <t>rule</t>
        </is>
      </c>
      <c r="Q659" t="n">
        <v>49272</v>
      </c>
      <c r="R659" t="n">
        <v>49272</v>
      </c>
      <c r="S659" t="n">
        <v>496</v>
      </c>
      <c r="T659" t="n">
        <v>468</v>
      </c>
      <c r="U659" t="n">
        <v>0</v>
      </c>
      <c r="V659" t="n">
        <v>1</v>
      </c>
      <c r="W659" t="n">
        <v>0</v>
      </c>
      <c r="X659" t="n">
        <v>6.367369174957275</v>
      </c>
      <c r="Y659" t="n">
        <v>0.01291305</v>
      </c>
      <c r="Z659" t="n">
        <v>0</v>
      </c>
    </row>
    <row r="660">
      <c r="A660" t="inlineStr">
        <is>
          <t>hard</t>
        </is>
      </c>
      <c r="B660" t="inlineStr">
        <is>
          <t>baseline</t>
        </is>
      </c>
      <c r="C660" t="inlineStr"/>
      <c r="D660" t="inlineStr">
        <is>
          <t>openai/gpt-5.6-luna</t>
        </is>
      </c>
      <c r="E660" t="n">
        <v>0</v>
      </c>
      <c r="F660" t="n">
        <v>3</v>
      </c>
      <c r="G660" t="inlineStr">
        <is>
          <t>conv-5/t2</t>
        </is>
      </c>
      <c r="H660" t="inlineStr">
        <is>
          <t>multiturn</t>
        </is>
      </c>
      <c r="I660" t="inlineStr">
        <is>
          <t>conv-5</t>
        </is>
      </c>
      <c r="J660" t="n">
        <v>2</v>
      </c>
      <c r="K660" t="n">
        <v>98587</v>
      </c>
      <c r="L660" t="inlineStr">
        <is>
          <t>What is its total incident duration in minutes?</t>
        </is>
      </c>
      <c r="M660" t="n">
        <v>596</v>
      </c>
      <c r="N660" t="inlineStr">
        <is>
          <t>788</t>
        </is>
      </c>
      <c r="O660" t="b">
        <v>0</v>
      </c>
      <c r="P660" t="inlineStr">
        <is>
          <t>rule</t>
        </is>
      </c>
      <c r="Q660" t="n">
        <v>49315</v>
      </c>
      <c r="R660" t="n">
        <v>49315</v>
      </c>
      <c r="S660" t="n">
        <v>120</v>
      </c>
      <c r="T660" t="n">
        <v>82</v>
      </c>
      <c r="U660" t="n">
        <v>49269</v>
      </c>
      <c r="V660" t="n">
        <v>1</v>
      </c>
      <c r="W660" t="n">
        <v>0</v>
      </c>
      <c r="X660" t="n">
        <v>3.651578903198242</v>
      </c>
      <c r="Y660" t="n">
        <v>0.00114073</v>
      </c>
      <c r="Z660" t="n">
        <v>0</v>
      </c>
    </row>
    <row r="661">
      <c r="A661" t="inlineStr">
        <is>
          <t>hard</t>
        </is>
      </c>
      <c r="B661" t="inlineStr">
        <is>
          <t>baseline</t>
        </is>
      </c>
      <c r="C661" t="inlineStr"/>
      <c r="D661" t="inlineStr">
        <is>
          <t>openai/gpt-5.6-luna</t>
        </is>
      </c>
      <c r="E661" t="n">
        <v>0</v>
      </c>
      <c r="F661" t="n">
        <v>3</v>
      </c>
      <c r="G661" t="inlineStr">
        <is>
          <t>conv-5/t3</t>
        </is>
      </c>
      <c r="H661" t="inlineStr">
        <is>
          <t>multiturn</t>
        </is>
      </c>
      <c r="I661" t="inlineStr">
        <is>
          <t>conv-5</t>
        </is>
      </c>
      <c r="J661" t="n">
        <v>3</v>
      </c>
      <c r="K661" t="n">
        <v>147958</v>
      </c>
      <c r="L661" t="inlineStr">
        <is>
          <t>Which region is it deployed in according to its service overview?</t>
        </is>
      </c>
      <c r="M661" t="inlineStr">
        <is>
          <t>us-east-1</t>
        </is>
      </c>
      <c r="N661" t="inlineStr">
        <is>
          <t>us-west-2</t>
        </is>
      </c>
      <c r="O661" t="b">
        <v>0</v>
      </c>
      <c r="P661" t="inlineStr">
        <is>
          <t>rule</t>
        </is>
      </c>
      <c r="Q661" t="n">
        <v>49371</v>
      </c>
      <c r="R661" t="n">
        <v>49371</v>
      </c>
      <c r="S661" t="n">
        <v>57</v>
      </c>
      <c r="T661" t="n">
        <v>29</v>
      </c>
      <c r="U661" t="n">
        <v>49312</v>
      </c>
      <c r="V661" t="n">
        <v>1</v>
      </c>
      <c r="W661" t="n">
        <v>0</v>
      </c>
      <c r="X661" t="n">
        <v>1.924136877059937</v>
      </c>
      <c r="Y661" t="n">
        <v>0.00106924</v>
      </c>
      <c r="Z661" t="n">
        <v>0</v>
      </c>
    </row>
    <row r="662">
      <c r="A662" t="inlineStr">
        <is>
          <t>hard</t>
        </is>
      </c>
      <c r="B662" t="inlineStr">
        <is>
          <t>baseline</t>
        </is>
      </c>
      <c r="C662" t="inlineStr"/>
      <c r="D662" t="inlineStr">
        <is>
          <t>openai/gpt-5.6-luna</t>
        </is>
      </c>
      <c r="E662" t="n">
        <v>0</v>
      </c>
      <c r="F662" t="n">
        <v>3</v>
      </c>
      <c r="G662" t="inlineStr">
        <is>
          <t>conv-5/t4</t>
        </is>
      </c>
      <c r="H662" t="inlineStr">
        <is>
          <t>multiturn</t>
        </is>
      </c>
      <c r="I662" t="inlineStr">
        <is>
          <t>conv-5</t>
        </is>
      </c>
      <c r="J662" t="n">
        <v>4</v>
      </c>
      <c r="K662" t="n">
        <v>197373</v>
      </c>
      <c r="L662" t="inlineStr">
        <is>
          <t>And which team owns it according to that overview?</t>
        </is>
      </c>
      <c r="M662" t="inlineStr">
        <is>
          <t>Messaging</t>
        </is>
      </c>
      <c r="N662" t="inlineStr">
        <is>
          <t>Messaging</t>
        </is>
      </c>
      <c r="O662" t="b">
        <v>1</v>
      </c>
      <c r="P662" t="inlineStr">
        <is>
          <t>rule</t>
        </is>
      </c>
      <c r="Q662" t="n">
        <v>49415</v>
      </c>
      <c r="R662" t="n">
        <v>49415</v>
      </c>
      <c r="S662" t="n">
        <v>20</v>
      </c>
      <c r="T662" t="n">
        <v>0</v>
      </c>
      <c r="U662" t="n">
        <v>49368</v>
      </c>
      <c r="V662" t="n">
        <v>1</v>
      </c>
      <c r="W662" t="n">
        <v>0</v>
      </c>
      <c r="X662" t="n">
        <v>1.426909208297729</v>
      </c>
      <c r="Y662" t="n">
        <v>0.00102296</v>
      </c>
      <c r="Z662" t="n">
        <v>0</v>
      </c>
    </row>
    <row r="663">
      <c r="A663" t="inlineStr">
        <is>
          <t>hard</t>
        </is>
      </c>
      <c r="B663" t="inlineStr">
        <is>
          <t>baseline</t>
        </is>
      </c>
      <c r="C663" t="inlineStr"/>
      <c r="D663" t="inlineStr">
        <is>
          <t>openai/gpt-5.6-luna</t>
        </is>
      </c>
      <c r="E663" t="n">
        <v>0</v>
      </c>
      <c r="F663" t="n">
        <v>3</v>
      </c>
      <c r="G663" t="inlineStr">
        <is>
          <t>distract-0</t>
        </is>
      </c>
      <c r="H663" t="inlineStr">
        <is>
          <t>distractor</t>
        </is>
      </c>
      <c r="L663" t="inlineStr">
        <is>
          <t>How many incident reports have cart-daemon as the primary affected service?</t>
        </is>
      </c>
      <c r="M663" t="n">
        <v>1</v>
      </c>
      <c r="N663" t="inlineStr">
        <is>
          <t>1</t>
        </is>
      </c>
      <c r="O663" t="b">
        <v>1</v>
      </c>
      <c r="P663" t="inlineStr">
        <is>
          <t>rule</t>
        </is>
      </c>
      <c r="Q663" t="n">
        <v>49256</v>
      </c>
      <c r="R663" t="n">
        <v>49256</v>
      </c>
      <c r="S663" t="n">
        <v>139</v>
      </c>
      <c r="T663" t="n">
        <v>110</v>
      </c>
      <c r="U663" t="n">
        <v>49253</v>
      </c>
      <c r="V663" t="n">
        <v>1</v>
      </c>
      <c r="W663" t="n">
        <v>0</v>
      </c>
      <c r="X663" t="n">
        <v>2.81870174407959</v>
      </c>
      <c r="Y663" t="n">
        <v>0.00115246</v>
      </c>
      <c r="Z663" t="n">
        <v>0</v>
      </c>
    </row>
    <row r="664">
      <c r="A664" t="inlineStr">
        <is>
          <t>hard</t>
        </is>
      </c>
      <c r="B664" t="inlineStr">
        <is>
          <t>baseline</t>
        </is>
      </c>
      <c r="C664" t="inlineStr"/>
      <c r="D664" t="inlineStr">
        <is>
          <t>openai/gpt-5.6-luna</t>
        </is>
      </c>
      <c r="E664" t="n">
        <v>0</v>
      </c>
      <c r="F664" t="n">
        <v>3</v>
      </c>
      <c r="G664" t="inlineStr">
        <is>
          <t>distract-1</t>
        </is>
      </c>
      <c r="H664" t="inlineStr">
        <is>
          <t>distractor</t>
        </is>
      </c>
      <c r="L664" t="inlineStr">
        <is>
          <t>How many incident reports have the I18n Platform as the primary affected service?</t>
        </is>
      </c>
      <c r="M664" t="n">
        <v>1</v>
      </c>
      <c r="N664" t="inlineStr">
        <is>
          <t>1</t>
        </is>
      </c>
      <c r="O664" t="b">
        <v>1</v>
      </c>
      <c r="P664" t="inlineStr">
        <is>
          <t>rule</t>
        </is>
      </c>
      <c r="Q664" t="n">
        <v>49258</v>
      </c>
      <c r="R664" t="n">
        <v>49258</v>
      </c>
      <c r="S664" t="n">
        <v>100</v>
      </c>
      <c r="T664" t="n">
        <v>63</v>
      </c>
      <c r="U664" t="n">
        <v>49255</v>
      </c>
      <c r="V664" t="n">
        <v>1</v>
      </c>
      <c r="W664" t="n">
        <v>0</v>
      </c>
      <c r="X664" t="n">
        <v>2.486667156219482</v>
      </c>
      <c r="Y664" t="n">
        <v>0.0011057</v>
      </c>
      <c r="Z664" t="n">
        <v>0</v>
      </c>
    </row>
    <row r="665">
      <c r="A665" t="inlineStr">
        <is>
          <t>hard</t>
        </is>
      </c>
      <c r="B665" t="inlineStr">
        <is>
          <t>baseline</t>
        </is>
      </c>
      <c r="C665" t="inlineStr"/>
      <c r="D665" t="inlineStr">
        <is>
          <t>openai/gpt-5.6-luna</t>
        </is>
      </c>
      <c r="E665" t="n">
        <v>0</v>
      </c>
      <c r="F665" t="n">
        <v>3</v>
      </c>
      <c r="G665" t="inlineStr">
        <is>
          <t>distract-2</t>
        </is>
      </c>
      <c r="H665" t="inlineStr">
        <is>
          <t>distractor</t>
        </is>
      </c>
      <c r="L665" t="inlineStr">
        <is>
          <t>In how many incident reports is recsys-worker mentioned only as collateral impact rather than as the primary affected service?</t>
        </is>
      </c>
      <c r="M665" t="n">
        <v>2</v>
      </c>
      <c r="N665" t="inlineStr">
        <is>
          <t>2</t>
        </is>
      </c>
      <c r="O665" t="b">
        <v>1</v>
      </c>
      <c r="P665" t="inlineStr">
        <is>
          <t>rule</t>
        </is>
      </c>
      <c r="Q665" t="n">
        <v>49264</v>
      </c>
      <c r="R665" t="n">
        <v>49264</v>
      </c>
      <c r="S665" t="n">
        <v>208</v>
      </c>
      <c r="T665" t="n">
        <v>173</v>
      </c>
      <c r="U665" t="n">
        <v>49261</v>
      </c>
      <c r="V665" t="n">
        <v>1</v>
      </c>
      <c r="W665" t="n">
        <v>0</v>
      </c>
      <c r="X665" t="n">
        <v>2.996005773544312</v>
      </c>
      <c r="Y665" t="n">
        <v>0.00123542</v>
      </c>
      <c r="Z665" t="n">
        <v>0</v>
      </c>
    </row>
    <row r="666">
      <c r="A666" t="inlineStr">
        <is>
          <t>hard</t>
        </is>
      </c>
      <c r="B666" t="inlineStr">
        <is>
          <t>baseline</t>
        </is>
      </c>
      <c r="C666" t="inlineStr"/>
      <c r="D666" t="inlineStr">
        <is>
          <t>openai/gpt-5.6-luna</t>
        </is>
      </c>
      <c r="E666" t="n">
        <v>0</v>
      </c>
      <c r="F666" t="n">
        <v>3</v>
      </c>
      <c r="G666" t="inlineStr">
        <is>
          <t>distract-3</t>
        </is>
      </c>
      <c r="H666" t="inlineStr">
        <is>
          <t>distractor</t>
        </is>
      </c>
      <c r="L666" t="inlineStr">
        <is>
          <t>Which service was the primary affected service in INC-2232?</t>
        </is>
      </c>
      <c r="M666" t="inlineStr">
        <is>
          <t>edge-service</t>
        </is>
      </c>
      <c r="N666" t="inlineStr">
        <is>
          <t>edge-service</t>
        </is>
      </c>
      <c r="O666" t="b">
        <v>1</v>
      </c>
      <c r="P666" t="inlineStr">
        <is>
          <t>rule</t>
        </is>
      </c>
      <c r="Q666" t="n">
        <v>49255</v>
      </c>
      <c r="R666" t="n">
        <v>49255</v>
      </c>
      <c r="S666" t="n">
        <v>57</v>
      </c>
      <c r="T666" t="n">
        <v>27</v>
      </c>
      <c r="U666" t="n">
        <v>49252</v>
      </c>
      <c r="V666" t="n">
        <v>1</v>
      </c>
      <c r="W666" t="n">
        <v>0</v>
      </c>
      <c r="X666" t="n">
        <v>2.263751983642578</v>
      </c>
      <c r="Y666" t="n">
        <v>0.00105404</v>
      </c>
      <c r="Z666" t="n">
        <v>0</v>
      </c>
    </row>
    <row r="667">
      <c r="A667" t="inlineStr">
        <is>
          <t>hard</t>
        </is>
      </c>
      <c r="B667" t="inlineStr">
        <is>
          <t>baseline</t>
        </is>
      </c>
      <c r="C667" t="inlineStr"/>
      <c r="D667" t="inlineStr">
        <is>
          <t>openai/gpt-5.6-luna</t>
        </is>
      </c>
      <c r="E667" t="n">
        <v>0</v>
      </c>
      <c r="F667" t="n">
        <v>3</v>
      </c>
      <c r="G667" t="inlineStr">
        <is>
          <t>distract-4</t>
        </is>
      </c>
      <c r="H667" t="inlineStr">
        <is>
          <t>distractor</t>
        </is>
      </c>
      <c r="L667" t="inlineStr">
        <is>
          <t>What is the total duration in minutes of incidents where the I18n Platform was the primary affected service (exclude reports where it was only collateral)?</t>
        </is>
      </c>
      <c r="M667" t="n">
        <v>233</v>
      </c>
      <c r="N667" t="inlineStr">
        <is>
          <t>233</t>
        </is>
      </c>
      <c r="O667" t="b">
        <v>1</v>
      </c>
      <c r="P667" t="inlineStr">
        <is>
          <t>rule</t>
        </is>
      </c>
      <c r="Q667" t="n">
        <v>49271</v>
      </c>
      <c r="R667" t="n">
        <v>49271</v>
      </c>
      <c r="S667" t="n">
        <v>86</v>
      </c>
      <c r="T667" t="n">
        <v>51</v>
      </c>
      <c r="U667" t="n">
        <v>49268</v>
      </c>
      <c r="V667" t="n">
        <v>1</v>
      </c>
      <c r="W667" t="n">
        <v>0</v>
      </c>
      <c r="X667" t="n">
        <v>2.953961849212646</v>
      </c>
      <c r="Y667" t="n">
        <v>0.00108916</v>
      </c>
      <c r="Z667" t="n">
        <v>0</v>
      </c>
    </row>
    <row r="668">
      <c r="A668" t="inlineStr">
        <is>
          <t>hard</t>
        </is>
      </c>
      <c r="B668" t="inlineStr">
        <is>
          <t>baseline</t>
        </is>
      </c>
      <c r="C668" t="inlineStr"/>
      <c r="D668" t="inlineStr">
        <is>
          <t>openai/gpt-5.6-luna</t>
        </is>
      </c>
      <c r="E668" t="n">
        <v>0</v>
      </c>
      <c r="F668" t="n">
        <v>3</v>
      </c>
      <c r="G668" t="inlineStr">
        <is>
          <t>distract-5</t>
        </is>
      </c>
      <c r="H668" t="inlineStr">
        <is>
          <t>distractor</t>
        </is>
      </c>
      <c r="L668" t="inlineStr">
        <is>
          <t>Which services were named as collateral impact in incident reports whose root cause was 'memory leak'?</t>
        </is>
      </c>
      <c r="M668" t="inlineStr">
        <is>
          <t>["geo-api"]</t>
        </is>
      </c>
      <c r="N668" t="inlineStr">
        <is>
          <t>geo-api</t>
        </is>
      </c>
      <c r="O668" t="b">
        <v>1</v>
      </c>
      <c r="P668" t="inlineStr">
        <is>
          <t>rule</t>
        </is>
      </c>
      <c r="Q668" t="n">
        <v>49260</v>
      </c>
      <c r="R668" t="n">
        <v>49260</v>
      </c>
      <c r="S668" t="n">
        <v>250</v>
      </c>
      <c r="T668" t="n">
        <v>215</v>
      </c>
      <c r="U668" t="n">
        <v>49257</v>
      </c>
      <c r="V668" t="n">
        <v>1</v>
      </c>
      <c r="W668" t="n">
        <v>0</v>
      </c>
      <c r="X668" t="n">
        <v>2.975476264953613</v>
      </c>
      <c r="Y668" t="n">
        <v>0.00128574</v>
      </c>
      <c r="Z668" t="n">
        <v>0</v>
      </c>
    </row>
    <row r="669">
      <c r="A669" t="inlineStr">
        <is>
          <t>base</t>
        </is>
      </c>
      <c r="B669" t="inlineStr">
        <is>
          <t>baseline</t>
        </is>
      </c>
      <c r="C669" t="inlineStr"/>
      <c r="D669" t="inlineStr">
        <is>
          <t>openai/gpt-5.6-luna</t>
        </is>
      </c>
      <c r="E669" t="n">
        <v>0</v>
      </c>
      <c r="F669" t="n">
        <v>3</v>
      </c>
      <c r="G669" t="inlineStr">
        <is>
          <t>global-0</t>
        </is>
      </c>
      <c r="H669" t="inlineStr">
        <is>
          <t>global</t>
        </is>
      </c>
      <c r="L669" t="inlineStr">
        <is>
          <t>List every service written in TypeScript that is deployed in us-west-2.</t>
        </is>
      </c>
      <c r="M669" t="inlineStr">
        <is>
          <t>["geo-api"]</t>
        </is>
      </c>
      <c r="N669" t="inlineStr">
        <is>
          <t>geo-api</t>
        </is>
      </c>
      <c r="O669" t="b">
        <v>1</v>
      </c>
      <c r="P669" t="inlineStr">
        <is>
          <t>rule</t>
        </is>
      </c>
      <c r="Q669" t="n">
        <v>46533</v>
      </c>
      <c r="R669" t="n">
        <v>46533</v>
      </c>
      <c r="S669" t="n">
        <v>107</v>
      </c>
      <c r="T669" t="n">
        <v>80</v>
      </c>
      <c r="U669" t="n">
        <v>46530</v>
      </c>
      <c r="V669" t="n">
        <v>1</v>
      </c>
      <c r="W669" t="n">
        <v>0</v>
      </c>
      <c r="X669" t="n">
        <v>3.043758153915405</v>
      </c>
      <c r="Y669" t="n">
        <v>0.0010596</v>
      </c>
      <c r="Z669" t="n">
        <v>0</v>
      </c>
    </row>
    <row r="670">
      <c r="A670" t="inlineStr">
        <is>
          <t>base</t>
        </is>
      </c>
      <c r="B670" t="inlineStr">
        <is>
          <t>baseline</t>
        </is>
      </c>
      <c r="C670" t="inlineStr"/>
      <c r="D670" t="inlineStr">
        <is>
          <t>openai/gpt-5.6-luna</t>
        </is>
      </c>
      <c r="E670" t="n">
        <v>0</v>
      </c>
      <c r="F670" t="n">
        <v>3</v>
      </c>
      <c r="G670" t="inlineStr">
        <is>
          <t>global-1</t>
        </is>
      </c>
      <c r="H670" t="inlineStr">
        <is>
          <t>global</t>
        </is>
      </c>
      <c r="L670" t="inlineStr">
        <is>
          <t>How many services have no designated on-call engineer?</t>
        </is>
      </c>
      <c r="M670" t="n">
        <v>9</v>
      </c>
      <c r="N670" t="inlineStr">
        <is>
          <t>9</t>
        </is>
      </c>
      <c r="O670" t="b">
        <v>1</v>
      </c>
      <c r="P670" t="inlineStr">
        <is>
          <t>rule</t>
        </is>
      </c>
      <c r="Q670" t="n">
        <v>46527</v>
      </c>
      <c r="R670" t="n">
        <v>46527</v>
      </c>
      <c r="S670" t="n">
        <v>228</v>
      </c>
      <c r="T670" t="n">
        <v>176</v>
      </c>
      <c r="U670" t="n">
        <v>0</v>
      </c>
      <c r="V670" t="n">
        <v>1</v>
      </c>
      <c r="W670" t="n">
        <v>0</v>
      </c>
      <c r="X670" t="n">
        <v>3.413656949996948</v>
      </c>
      <c r="Y670" t="n">
        <v>0.0119052</v>
      </c>
      <c r="Z670" t="n">
        <v>0</v>
      </c>
    </row>
    <row r="671">
      <c r="A671" t="inlineStr">
        <is>
          <t>base</t>
        </is>
      </c>
      <c r="B671" t="inlineStr">
        <is>
          <t>baseline</t>
        </is>
      </c>
      <c r="C671" t="inlineStr"/>
      <c r="D671" t="inlineStr">
        <is>
          <t>openai/gpt-5.6-luna</t>
        </is>
      </c>
      <c r="E671" t="n">
        <v>0</v>
      </c>
      <c r="F671" t="n">
        <v>3</v>
      </c>
      <c r="G671" t="inlineStr">
        <is>
          <t>global-2</t>
        </is>
      </c>
      <c r="H671" t="inlineStr">
        <is>
          <t>global</t>
        </is>
      </c>
      <c r="L671" t="inlineStr">
        <is>
          <t>Which services have an approved architecture decision to migrate to MongoDB?</t>
        </is>
      </c>
      <c r="M671" t="inlineStr">
        <is>
          <t>["catalog-gateway", "cdn-service", "recsys-worker"]</t>
        </is>
      </c>
      <c r="N671" t="inlineStr">
        <is>
          <t>recsys-worker, cdn-service, catalog-gateway</t>
        </is>
      </c>
      <c r="O671" t="b">
        <v>1</v>
      </c>
      <c r="P671" t="inlineStr">
        <is>
          <t>rule</t>
        </is>
      </c>
      <c r="Q671" t="n">
        <v>46530</v>
      </c>
      <c r="R671" t="n">
        <v>46530</v>
      </c>
      <c r="S671" t="n">
        <v>99</v>
      </c>
      <c r="T671" t="n">
        <v>57</v>
      </c>
      <c r="U671" t="n">
        <v>0</v>
      </c>
      <c r="V671" t="n">
        <v>1</v>
      </c>
      <c r="W671" t="n">
        <v>0</v>
      </c>
      <c r="X671" t="n">
        <v>2.834112167358398</v>
      </c>
      <c r="Y671" t="n">
        <v>0.01175115</v>
      </c>
      <c r="Z671" t="n">
        <v>0</v>
      </c>
    </row>
    <row r="672">
      <c r="A672" t="inlineStr">
        <is>
          <t>base</t>
        </is>
      </c>
      <c r="B672" t="inlineStr">
        <is>
          <t>baseline</t>
        </is>
      </c>
      <c r="C672" t="inlineStr"/>
      <c r="D672" t="inlineStr">
        <is>
          <t>openai/gpt-5.6-luna</t>
        </is>
      </c>
      <c r="E672" t="n">
        <v>0</v>
      </c>
      <c r="F672" t="n">
        <v>3</v>
      </c>
      <c r="G672" t="inlineStr">
        <is>
          <t>global-3</t>
        </is>
      </c>
      <c r="H672" t="inlineStr">
        <is>
          <t>global</t>
        </is>
      </c>
      <c r="L672" t="inlineStr">
        <is>
          <t>How many services does the Search team own?</t>
        </is>
      </c>
      <c r="M672" t="n">
        <v>5</v>
      </c>
      <c r="N672" t="inlineStr">
        <is>
          <t>5</t>
        </is>
      </c>
      <c r="O672" t="b">
        <v>1</v>
      </c>
      <c r="P672" t="inlineStr">
        <is>
          <t>rule</t>
        </is>
      </c>
      <c r="Q672" t="n">
        <v>46526</v>
      </c>
      <c r="R672" t="n">
        <v>46526</v>
      </c>
      <c r="S672" t="n">
        <v>180</v>
      </c>
      <c r="T672" t="n">
        <v>146</v>
      </c>
      <c r="U672" t="n">
        <v>0</v>
      </c>
      <c r="V672" t="n">
        <v>1</v>
      </c>
      <c r="W672" t="n">
        <v>0</v>
      </c>
      <c r="X672" t="n">
        <v>3.800758123397827</v>
      </c>
      <c r="Y672" t="n">
        <v>0.01184735</v>
      </c>
      <c r="Z672" t="n">
        <v>0</v>
      </c>
    </row>
    <row r="673">
      <c r="A673" t="inlineStr">
        <is>
          <t>base</t>
        </is>
      </c>
      <c r="B673" t="inlineStr">
        <is>
          <t>baseline</t>
        </is>
      </c>
      <c r="C673" t="inlineStr"/>
      <c r="D673" t="inlineStr">
        <is>
          <t>openai/gpt-5.6-luna</t>
        </is>
      </c>
      <c r="E673" t="n">
        <v>0</v>
      </c>
      <c r="F673" t="n">
        <v>3</v>
      </c>
      <c r="G673" t="inlineStr">
        <is>
          <t>global-4</t>
        </is>
      </c>
      <c r="H673" t="inlineStr">
        <is>
          <t>global</t>
        </is>
      </c>
      <c r="L673" t="inlineStr">
        <is>
          <t>List every service written in Go that is deployed in us-east-1.</t>
        </is>
      </c>
      <c r="M673" t="inlineStr">
        <is>
          <t>["cart-daemon", "index-engine", "profile-api"]</t>
        </is>
      </c>
      <c r="N673" t="inlineStr">
        <is>
          <t>profile-api, index-engine, cart-daemon</t>
        </is>
      </c>
      <c r="O673" t="b">
        <v>1</v>
      </c>
      <c r="P673" t="inlineStr">
        <is>
          <t>rule</t>
        </is>
      </c>
      <c r="Q673" t="n">
        <v>46532</v>
      </c>
      <c r="R673" t="n">
        <v>46532</v>
      </c>
      <c r="S673" t="n">
        <v>168</v>
      </c>
      <c r="T673" t="n">
        <v>126</v>
      </c>
      <c r="U673" t="n">
        <v>0</v>
      </c>
      <c r="V673" t="n">
        <v>1</v>
      </c>
      <c r="W673" t="n">
        <v>0</v>
      </c>
      <c r="X673" t="n">
        <v>3.050717830657959</v>
      </c>
      <c r="Y673" t="n">
        <v>0.01183445</v>
      </c>
      <c r="Z673" t="n">
        <v>0</v>
      </c>
    </row>
    <row r="674">
      <c r="A674" t="inlineStr">
        <is>
          <t>base</t>
        </is>
      </c>
      <c r="B674" t="inlineStr">
        <is>
          <t>baseline</t>
        </is>
      </c>
      <c r="C674" t="inlineStr"/>
      <c r="D674" t="inlineStr">
        <is>
          <t>openai/gpt-5.6-luna</t>
        </is>
      </c>
      <c r="E674" t="n">
        <v>0</v>
      </c>
      <c r="F674" t="n">
        <v>3</v>
      </c>
      <c r="G674" t="inlineStr">
        <is>
          <t>global-5</t>
        </is>
      </c>
      <c r="H674" t="inlineStr">
        <is>
          <t>global</t>
        </is>
      </c>
      <c r="L674" t="inlineStr">
        <is>
          <t>How many services use Redis as their primary datastore?</t>
        </is>
      </c>
      <c r="M674" t="n">
        <v>7</v>
      </c>
      <c r="N674" t="inlineStr">
        <is>
          <t>7</t>
        </is>
      </c>
      <c r="O674" t="b">
        <v>1</v>
      </c>
      <c r="P674" t="inlineStr">
        <is>
          <t>rule</t>
        </is>
      </c>
      <c r="Q674" t="n">
        <v>46527</v>
      </c>
      <c r="R674" t="n">
        <v>46527</v>
      </c>
      <c r="S674" t="n">
        <v>173</v>
      </c>
      <c r="T674" t="n">
        <v>129</v>
      </c>
      <c r="U674" t="n">
        <v>0</v>
      </c>
      <c r="V674" t="n">
        <v>1</v>
      </c>
      <c r="W674" t="n">
        <v>0</v>
      </c>
      <c r="X674" t="n">
        <v>2.605723857879639</v>
      </c>
      <c r="Y674" t="n">
        <v>0.0118392</v>
      </c>
      <c r="Z674" t="n">
        <v>0</v>
      </c>
    </row>
    <row r="675">
      <c r="A675" t="inlineStr">
        <is>
          <t>base</t>
        </is>
      </c>
      <c r="B675" t="inlineStr">
        <is>
          <t>baseline</t>
        </is>
      </c>
      <c r="C675" t="inlineStr"/>
      <c r="D675" t="inlineStr">
        <is>
          <t>openai/gpt-5.6-luna</t>
        </is>
      </c>
      <c r="E675" t="n">
        <v>0</v>
      </c>
      <c r="F675" t="n">
        <v>3</v>
      </c>
      <c r="G675" t="inlineStr">
        <is>
          <t>global-7</t>
        </is>
      </c>
      <c r="H675" t="inlineStr">
        <is>
          <t>global</t>
        </is>
      </c>
      <c r="L675" t="inlineStr">
        <is>
          <t>How many services does the Identity team own?</t>
        </is>
      </c>
      <c r="M675" t="n">
        <v>6</v>
      </c>
      <c r="N675" t="inlineStr">
        <is>
          <t>6</t>
        </is>
      </c>
      <c r="O675" t="b">
        <v>1</v>
      </c>
      <c r="P675" t="inlineStr">
        <is>
          <t>rule</t>
        </is>
      </c>
      <c r="Q675" t="n">
        <v>46526</v>
      </c>
      <c r="R675" t="n">
        <v>46526</v>
      </c>
      <c r="S675" t="n">
        <v>167</v>
      </c>
      <c r="T675" t="n">
        <v>133</v>
      </c>
      <c r="U675" t="n">
        <v>0</v>
      </c>
      <c r="V675" t="n">
        <v>1</v>
      </c>
      <c r="W675" t="n">
        <v>0</v>
      </c>
      <c r="X675" t="n">
        <v>2.505358219146729</v>
      </c>
      <c r="Y675" t="n">
        <v>0.01183175</v>
      </c>
      <c r="Z675" t="n">
        <v>0</v>
      </c>
    </row>
    <row r="676">
      <c r="A676" t="inlineStr">
        <is>
          <t>base</t>
        </is>
      </c>
      <c r="B676" t="inlineStr">
        <is>
          <t>baseline</t>
        </is>
      </c>
      <c r="C676" t="inlineStr"/>
      <c r="D676" t="inlineStr">
        <is>
          <t>openai/gpt-5.6-luna</t>
        </is>
      </c>
      <c r="E676" t="n">
        <v>0</v>
      </c>
      <c r="F676" t="n">
        <v>3</v>
      </c>
      <c r="G676" t="inlineStr">
        <is>
          <t>global-8</t>
        </is>
      </c>
      <c r="H676" t="inlineStr">
        <is>
          <t>global</t>
        </is>
      </c>
      <c r="L676" t="inlineStr">
        <is>
          <t>List every service written in Python that is deployed in eu-west-1.</t>
        </is>
      </c>
      <c r="M676" t="inlineStr">
        <is>
          <t>["auth-core", "metrics-gateway", "tax-gateway"]</t>
        </is>
      </c>
      <c r="N676" t="inlineStr">
        <is>
          <t>auth-core, metrics-gateway, tax-gateway</t>
        </is>
      </c>
      <c r="O676" t="b">
        <v>1</v>
      </c>
      <c r="P676" t="inlineStr">
        <is>
          <t>rule</t>
        </is>
      </c>
      <c r="Q676" t="n">
        <v>46532</v>
      </c>
      <c r="R676" t="n">
        <v>46532</v>
      </c>
      <c r="S676" t="n">
        <v>180</v>
      </c>
      <c r="T676" t="n">
        <v>136</v>
      </c>
      <c r="U676" t="n">
        <v>0</v>
      </c>
      <c r="V676" t="n">
        <v>1</v>
      </c>
      <c r="W676" t="n">
        <v>0</v>
      </c>
      <c r="X676" t="n">
        <v>3.748764991760254</v>
      </c>
      <c r="Y676" t="n">
        <v>0.01184885</v>
      </c>
      <c r="Z676" t="n">
        <v>0</v>
      </c>
    </row>
    <row r="677">
      <c r="A677" t="inlineStr">
        <is>
          <t>base</t>
        </is>
      </c>
      <c r="B677" t="inlineStr">
        <is>
          <t>baseline</t>
        </is>
      </c>
      <c r="C677" t="inlineStr"/>
      <c r="D677" t="inlineStr">
        <is>
          <t>openai/gpt-5.6-luna</t>
        </is>
      </c>
      <c r="E677" t="n">
        <v>0</v>
      </c>
      <c r="F677" t="n">
        <v>3</v>
      </c>
      <c r="G677" t="inlineStr">
        <is>
          <t>global-9</t>
        </is>
      </c>
      <c r="H677" t="inlineStr">
        <is>
          <t>global</t>
        </is>
      </c>
      <c r="L677" t="inlineStr">
        <is>
          <t>How many services use Cassandra as their primary datastore?</t>
        </is>
      </c>
      <c r="M677" t="n">
        <v>7</v>
      </c>
      <c r="N677" t="inlineStr">
        <is>
          <t>6</t>
        </is>
      </c>
      <c r="O677" t="b">
        <v>0</v>
      </c>
      <c r="P677" t="inlineStr">
        <is>
          <t>rule</t>
        </is>
      </c>
      <c r="Q677" t="n">
        <v>46527</v>
      </c>
      <c r="R677" t="n">
        <v>46527</v>
      </c>
      <c r="S677" t="n">
        <v>204</v>
      </c>
      <c r="T677" t="n">
        <v>168</v>
      </c>
      <c r="U677" t="n">
        <v>0</v>
      </c>
      <c r="V677" t="n">
        <v>1</v>
      </c>
      <c r="W677" t="n">
        <v>0</v>
      </c>
      <c r="X677" t="n">
        <v>3.396304130554199</v>
      </c>
      <c r="Y677" t="n">
        <v>0.0118764</v>
      </c>
      <c r="Z677" t="n">
        <v>0</v>
      </c>
    </row>
    <row r="678">
      <c r="A678" t="inlineStr">
        <is>
          <t>base</t>
        </is>
      </c>
      <c r="B678" t="inlineStr">
        <is>
          <t>baseline</t>
        </is>
      </c>
      <c r="C678" t="inlineStr"/>
      <c r="D678" t="inlineStr">
        <is>
          <t>openai/gpt-5.6-luna</t>
        </is>
      </c>
      <c r="E678" t="n">
        <v>0</v>
      </c>
      <c r="F678" t="n">
        <v>3</v>
      </c>
      <c r="G678" t="inlineStr">
        <is>
          <t>multihop-0</t>
        </is>
      </c>
      <c r="H678" t="inlineStr">
        <is>
          <t>multihop</t>
        </is>
      </c>
      <c r="L678" t="inlineStr">
        <is>
          <t>Who is the on-call engineer for the service affected by INC-2359?</t>
        </is>
      </c>
      <c r="M678" t="inlineStr">
        <is>
          <t>Priya Lindqvist</t>
        </is>
      </c>
      <c r="N678" t="inlineStr">
        <is>
          <t>Priya Lindqvist</t>
        </is>
      </c>
      <c r="O678" t="b">
        <v>1</v>
      </c>
      <c r="P678" t="inlineStr">
        <is>
          <t>rule</t>
        </is>
      </c>
      <c r="Q678" t="n">
        <v>46533</v>
      </c>
      <c r="R678" t="n">
        <v>46533</v>
      </c>
      <c r="S678" t="n">
        <v>68</v>
      </c>
      <c r="T678" t="n">
        <v>32</v>
      </c>
      <c r="U678" t="n">
        <v>46530</v>
      </c>
      <c r="V678" t="n">
        <v>1</v>
      </c>
      <c r="W678" t="n">
        <v>0</v>
      </c>
      <c r="X678" t="n">
        <v>1.879150867462158</v>
      </c>
      <c r="Y678" t="n">
        <v>0.0010128</v>
      </c>
      <c r="Z678" t="n">
        <v>0</v>
      </c>
    </row>
    <row r="679">
      <c r="A679" t="inlineStr">
        <is>
          <t>base</t>
        </is>
      </c>
      <c r="B679" t="inlineStr">
        <is>
          <t>baseline</t>
        </is>
      </c>
      <c r="C679" t="inlineStr"/>
      <c r="D679" t="inlineStr">
        <is>
          <t>openai/gpt-5.6-luna</t>
        </is>
      </c>
      <c r="E679" t="n">
        <v>0</v>
      </c>
      <c r="F679" t="n">
        <v>3</v>
      </c>
      <c r="G679" t="inlineStr">
        <is>
          <t>multihop-1</t>
        </is>
      </c>
      <c r="H679" t="inlineStr">
        <is>
          <t>multihop</t>
        </is>
      </c>
      <c r="L679" t="inlineStr">
        <is>
          <t>What Slack channel reaches the team that owns kyc-api, the first listed runtime dependency of queue-svc?</t>
        </is>
      </c>
      <c r="M679" t="inlineStr">
        <is>
          <t>#messaging-eng</t>
        </is>
      </c>
      <c r="N679" t="inlineStr">
        <is>
          <t>#messaging-eng</t>
        </is>
      </c>
      <c r="O679" t="b">
        <v>1</v>
      </c>
      <c r="P679" t="inlineStr">
        <is>
          <t>rule</t>
        </is>
      </c>
      <c r="Q679" t="n">
        <v>46539</v>
      </c>
      <c r="R679" t="n">
        <v>46539</v>
      </c>
      <c r="S679" t="n">
        <v>64</v>
      </c>
      <c r="T679" t="n">
        <v>31</v>
      </c>
      <c r="U679" t="n">
        <v>0</v>
      </c>
      <c r="V679" t="n">
        <v>1</v>
      </c>
      <c r="W679" t="n">
        <v>0</v>
      </c>
      <c r="X679" t="n">
        <v>1.641747951507568</v>
      </c>
      <c r="Y679" t="n">
        <v>0.0117114</v>
      </c>
      <c r="Z679" t="n">
        <v>0</v>
      </c>
    </row>
    <row r="680">
      <c r="A680" t="inlineStr">
        <is>
          <t>base</t>
        </is>
      </c>
      <c r="B680" t="inlineStr">
        <is>
          <t>baseline</t>
        </is>
      </c>
      <c r="C680" t="inlineStr"/>
      <c r="D680" t="inlineStr">
        <is>
          <t>openai/gpt-5.6-luna</t>
        </is>
      </c>
      <c r="E680" t="n">
        <v>0</v>
      </c>
      <c r="F680" t="n">
        <v>3</v>
      </c>
      <c r="G680" t="inlineStr">
        <is>
          <t>multihop-2</t>
        </is>
      </c>
      <c r="H680" t="inlineStr">
        <is>
          <t>multihop</t>
        </is>
      </c>
      <c r="L680" t="inlineStr">
        <is>
          <t>According to ADR-112, a service is being migrated to a new datastore. Who leads the team that owns that service?</t>
        </is>
      </c>
      <c r="M680" t="inlineStr">
        <is>
          <t>Marcus Moreau</t>
        </is>
      </c>
      <c r="N680" t="inlineStr">
        <is>
          <t>Marcus Moreau</t>
        </is>
      </c>
      <c r="O680" t="b">
        <v>1</v>
      </c>
      <c r="P680" t="inlineStr">
        <is>
          <t>rule</t>
        </is>
      </c>
      <c r="Q680" t="n">
        <v>46542</v>
      </c>
      <c r="R680" t="n">
        <v>46542</v>
      </c>
      <c r="S680" t="n">
        <v>63</v>
      </c>
      <c r="T680" t="n">
        <v>27</v>
      </c>
      <c r="U680" t="n">
        <v>0</v>
      </c>
      <c r="V680" t="n">
        <v>1</v>
      </c>
      <c r="W680" t="n">
        <v>0</v>
      </c>
      <c r="X680" t="n">
        <v>1.596893787384033</v>
      </c>
      <c r="Y680" t="n">
        <v>0.01171095</v>
      </c>
      <c r="Z680" t="n">
        <v>0</v>
      </c>
    </row>
    <row r="681">
      <c r="A681" t="inlineStr">
        <is>
          <t>base</t>
        </is>
      </c>
      <c r="B681" t="inlineStr">
        <is>
          <t>baseline</t>
        </is>
      </c>
      <c r="C681" t="inlineStr"/>
      <c r="D681" t="inlineStr">
        <is>
          <t>openai/gpt-5.6-luna</t>
        </is>
      </c>
      <c r="E681" t="n">
        <v>0</v>
      </c>
      <c r="F681" t="n">
        <v>3</v>
      </c>
      <c r="G681" t="inlineStr">
        <is>
          <t>multihop-3</t>
        </is>
      </c>
      <c r="H681" t="inlineStr">
        <is>
          <t>multihop</t>
        </is>
      </c>
      <c r="L681" t="inlineStr">
        <is>
          <t>Who is the on-call engineer for the service affected by INC-2042?</t>
        </is>
      </c>
      <c r="M681" t="inlineStr">
        <is>
          <t>Jonas Lindqvist</t>
        </is>
      </c>
      <c r="N681" t="inlineStr">
        <is>
          <t>Jonas Lindqvist</t>
        </is>
      </c>
      <c r="O681" t="b">
        <v>1</v>
      </c>
      <c r="P681" t="inlineStr">
        <is>
          <t>rule</t>
        </is>
      </c>
      <c r="Q681" t="n">
        <v>46533</v>
      </c>
      <c r="R681" t="n">
        <v>46533</v>
      </c>
      <c r="S681" t="n">
        <v>63</v>
      </c>
      <c r="T681" t="n">
        <v>31</v>
      </c>
      <c r="U681" t="n">
        <v>0</v>
      </c>
      <c r="V681" t="n">
        <v>1</v>
      </c>
      <c r="W681" t="n">
        <v>0</v>
      </c>
      <c r="X681" t="n">
        <v>1.461734771728516</v>
      </c>
      <c r="Y681" t="n">
        <v>0.0117087</v>
      </c>
      <c r="Z681" t="n">
        <v>0</v>
      </c>
    </row>
    <row r="682">
      <c r="A682" t="inlineStr">
        <is>
          <t>base</t>
        </is>
      </c>
      <c r="B682" t="inlineStr">
        <is>
          <t>baseline</t>
        </is>
      </c>
      <c r="C682" t="inlineStr"/>
      <c r="D682" t="inlineStr">
        <is>
          <t>openai/gpt-5.6-luna</t>
        </is>
      </c>
      <c r="E682" t="n">
        <v>0</v>
      </c>
      <c r="F682" t="n">
        <v>3</v>
      </c>
      <c r="G682" t="inlineStr">
        <is>
          <t>multihop-4</t>
        </is>
      </c>
      <c r="H682" t="inlineStr">
        <is>
          <t>multihop</t>
        </is>
      </c>
      <c r="L682" t="inlineStr">
        <is>
          <t>What Slack channel reaches the team that owns search-worker, the first listed runtime dependency of pricing-worker?</t>
        </is>
      </c>
      <c r="M682" t="inlineStr">
        <is>
          <t>#platform-dev</t>
        </is>
      </c>
      <c r="N682" t="inlineStr">
        <is>
          <t>#platform-dev</t>
        </is>
      </c>
      <c r="O682" t="b">
        <v>1</v>
      </c>
      <c r="P682" t="inlineStr">
        <is>
          <t>rule</t>
        </is>
      </c>
      <c r="Q682" t="n">
        <v>46537</v>
      </c>
      <c r="R682" t="n">
        <v>46537</v>
      </c>
      <c r="S682" t="n">
        <v>58</v>
      </c>
      <c r="T682" t="n">
        <v>28</v>
      </c>
      <c r="U682" t="n">
        <v>0</v>
      </c>
      <c r="V682" t="n">
        <v>1</v>
      </c>
      <c r="W682" t="n">
        <v>0</v>
      </c>
      <c r="X682" t="n">
        <v>1.813640117645264</v>
      </c>
      <c r="Y682" t="n">
        <v>0.0117037</v>
      </c>
      <c r="Z682" t="n">
        <v>0</v>
      </c>
    </row>
    <row r="683">
      <c r="A683" t="inlineStr">
        <is>
          <t>base</t>
        </is>
      </c>
      <c r="B683" t="inlineStr">
        <is>
          <t>baseline</t>
        </is>
      </c>
      <c r="C683" t="inlineStr"/>
      <c r="D683" t="inlineStr">
        <is>
          <t>openai/gpt-5.6-luna</t>
        </is>
      </c>
      <c r="E683" t="n">
        <v>0</v>
      </c>
      <c r="F683" t="n">
        <v>3</v>
      </c>
      <c r="G683" t="inlineStr">
        <is>
          <t>multihop-5</t>
        </is>
      </c>
      <c r="H683" t="inlineStr">
        <is>
          <t>multihop</t>
        </is>
      </c>
      <c r="L683" t="inlineStr">
        <is>
          <t>According to ADR-104, a service is being migrated to a new datastore. Who leads the team that owns that service?</t>
        </is>
      </c>
      <c r="M683" t="inlineStr">
        <is>
          <t>Lucas Petrova</t>
        </is>
      </c>
      <c r="N683" t="inlineStr">
        <is>
          <t>Lucas Petrova</t>
        </is>
      </c>
      <c r="O683" t="b">
        <v>1</v>
      </c>
      <c r="P683" t="inlineStr">
        <is>
          <t>rule</t>
        </is>
      </c>
      <c r="Q683" t="n">
        <v>46542</v>
      </c>
      <c r="R683" t="n">
        <v>46542</v>
      </c>
      <c r="S683" t="n">
        <v>69</v>
      </c>
      <c r="T683" t="n">
        <v>32</v>
      </c>
      <c r="U683" t="n">
        <v>0</v>
      </c>
      <c r="V683" t="n">
        <v>1</v>
      </c>
      <c r="W683" t="n">
        <v>0</v>
      </c>
      <c r="X683" t="n">
        <v>1.805727958679199</v>
      </c>
      <c r="Y683" t="n">
        <v>0.01171815</v>
      </c>
      <c r="Z683" t="n">
        <v>0</v>
      </c>
    </row>
    <row r="684">
      <c r="A684" t="inlineStr">
        <is>
          <t>base</t>
        </is>
      </c>
      <c r="B684" t="inlineStr">
        <is>
          <t>baseline</t>
        </is>
      </c>
      <c r="C684" t="inlineStr"/>
      <c r="D684" t="inlineStr">
        <is>
          <t>openai/gpt-5.6-luna</t>
        </is>
      </c>
      <c r="E684" t="n">
        <v>0</v>
      </c>
      <c r="F684" t="n">
        <v>3</v>
      </c>
      <c r="G684" t="inlineStr">
        <is>
          <t>multihop-6</t>
        </is>
      </c>
      <c r="H684" t="inlineStr">
        <is>
          <t>multihop</t>
        </is>
      </c>
      <c r="L684" t="inlineStr">
        <is>
          <t>Who is the on-call engineer for the service affected by INC-2157?</t>
        </is>
      </c>
      <c r="M684" t="inlineStr">
        <is>
          <t>Marcus Meyer</t>
        </is>
      </c>
      <c r="N684" t="inlineStr">
        <is>
          <t>Marcus Meyer</t>
        </is>
      </c>
      <c r="O684" t="b">
        <v>1</v>
      </c>
      <c r="P684" t="inlineStr">
        <is>
          <t>rule</t>
        </is>
      </c>
      <c r="Q684" t="n">
        <v>46533</v>
      </c>
      <c r="R684" t="n">
        <v>46533</v>
      </c>
      <c r="S684" t="n">
        <v>68</v>
      </c>
      <c r="T684" t="n">
        <v>38</v>
      </c>
      <c r="U684" t="n">
        <v>0</v>
      </c>
      <c r="V684" t="n">
        <v>1</v>
      </c>
      <c r="W684" t="n">
        <v>0</v>
      </c>
      <c r="X684" t="n">
        <v>2.233319997787476</v>
      </c>
      <c r="Y684" t="n">
        <v>0.0117147</v>
      </c>
      <c r="Z684" t="n">
        <v>0</v>
      </c>
    </row>
    <row r="685">
      <c r="A685" t="inlineStr">
        <is>
          <t>base</t>
        </is>
      </c>
      <c r="B685" t="inlineStr">
        <is>
          <t>baseline</t>
        </is>
      </c>
      <c r="C685" t="inlineStr"/>
      <c r="D685" t="inlineStr">
        <is>
          <t>openai/gpt-5.6-luna</t>
        </is>
      </c>
      <c r="E685" t="n">
        <v>0</v>
      </c>
      <c r="F685" t="n">
        <v>3</v>
      </c>
      <c r="G685" t="inlineStr">
        <is>
          <t>multihop-7</t>
        </is>
      </c>
      <c r="H685" t="inlineStr">
        <is>
          <t>multihop</t>
        </is>
      </c>
      <c r="L685" t="inlineStr">
        <is>
          <t>What Slack channel reaches the team that owns feed-daemon, the first listed runtime dependency of invoice-engine?</t>
        </is>
      </c>
      <c r="M685" t="inlineStr">
        <is>
          <t>#commerce-eng</t>
        </is>
      </c>
      <c r="N685" t="inlineStr">
        <is>
          <t>#commerce-eng</t>
        </is>
      </c>
      <c r="O685" t="b">
        <v>1</v>
      </c>
      <c r="P685" t="inlineStr">
        <is>
          <t>rule</t>
        </is>
      </c>
      <c r="Q685" t="n">
        <v>46538</v>
      </c>
      <c r="R685" t="n">
        <v>46538</v>
      </c>
      <c r="S685" t="n">
        <v>76</v>
      </c>
      <c r="T685" t="n">
        <v>35</v>
      </c>
      <c r="U685" t="n">
        <v>0</v>
      </c>
      <c r="V685" t="n">
        <v>1</v>
      </c>
      <c r="W685" t="n">
        <v>0</v>
      </c>
      <c r="X685" t="n">
        <v>2.743984222412109</v>
      </c>
      <c r="Y685" t="n">
        <v>0.01172555</v>
      </c>
      <c r="Z685" t="n">
        <v>0</v>
      </c>
    </row>
    <row r="686">
      <c r="A686" t="inlineStr">
        <is>
          <t>base</t>
        </is>
      </c>
      <c r="B686" t="inlineStr">
        <is>
          <t>baseline</t>
        </is>
      </c>
      <c r="C686" t="inlineStr"/>
      <c r="D686" t="inlineStr">
        <is>
          <t>openai/gpt-5.6-luna</t>
        </is>
      </c>
      <c r="E686" t="n">
        <v>0</v>
      </c>
      <c r="F686" t="n">
        <v>3</v>
      </c>
      <c r="G686" t="inlineStr">
        <is>
          <t>multihop-8</t>
        </is>
      </c>
      <c r="H686" t="inlineStr">
        <is>
          <t>multihop</t>
        </is>
      </c>
      <c r="L686" t="inlineStr">
        <is>
          <t>According to ADR-111, a service is being migrated to a new datastore. Who leads the team that owns that service?</t>
        </is>
      </c>
      <c r="M686" t="inlineStr">
        <is>
          <t>Tariq Hart</t>
        </is>
      </c>
      <c r="N686" t="inlineStr">
        <is>
          <t>Tariq Hart</t>
        </is>
      </c>
      <c r="O686" t="b">
        <v>1</v>
      </c>
      <c r="P686" t="inlineStr">
        <is>
          <t>rule</t>
        </is>
      </c>
      <c r="Q686" t="n">
        <v>46542</v>
      </c>
      <c r="R686" t="n">
        <v>46542</v>
      </c>
      <c r="S686" t="n">
        <v>66</v>
      </c>
      <c r="T686" t="n">
        <v>30</v>
      </c>
      <c r="U686" t="n">
        <v>0</v>
      </c>
      <c r="V686" t="n">
        <v>1</v>
      </c>
      <c r="W686" t="n">
        <v>0</v>
      </c>
      <c r="X686" t="n">
        <v>1.697192192077637</v>
      </c>
      <c r="Y686" t="n">
        <v>0.01171455</v>
      </c>
      <c r="Z686" t="n">
        <v>0</v>
      </c>
    </row>
    <row r="687">
      <c r="A687" t="inlineStr">
        <is>
          <t>base</t>
        </is>
      </c>
      <c r="B687" t="inlineStr">
        <is>
          <t>baseline</t>
        </is>
      </c>
      <c r="C687" t="inlineStr"/>
      <c r="D687" t="inlineStr">
        <is>
          <t>openai/gpt-5.6-luna</t>
        </is>
      </c>
      <c r="E687" t="n">
        <v>0</v>
      </c>
      <c r="F687" t="n">
        <v>3</v>
      </c>
      <c r="G687" t="inlineStr">
        <is>
          <t>multihop-9</t>
        </is>
      </c>
      <c r="H687" t="inlineStr">
        <is>
          <t>multihop</t>
        </is>
      </c>
      <c r="L687" t="inlineStr">
        <is>
          <t>Who is the on-call engineer for the service affected by INC-2040?</t>
        </is>
      </c>
      <c r="M687" t="inlineStr">
        <is>
          <t>Hannah Rossi</t>
        </is>
      </c>
      <c r="N687" t="inlineStr">
        <is>
          <t>Hannah Rossi</t>
        </is>
      </c>
      <c r="O687" t="b">
        <v>1</v>
      </c>
      <c r="P687" t="inlineStr">
        <is>
          <t>rule</t>
        </is>
      </c>
      <c r="Q687" t="n">
        <v>46533</v>
      </c>
      <c r="R687" t="n">
        <v>46533</v>
      </c>
      <c r="S687" t="n">
        <v>56</v>
      </c>
      <c r="T687" t="n">
        <v>28</v>
      </c>
      <c r="U687" t="n">
        <v>0</v>
      </c>
      <c r="V687" t="n">
        <v>1</v>
      </c>
      <c r="W687" t="n">
        <v>0</v>
      </c>
      <c r="X687" t="n">
        <v>1.742098808288574</v>
      </c>
      <c r="Y687" t="n">
        <v>0.0117003</v>
      </c>
      <c r="Z687" t="n">
        <v>0</v>
      </c>
    </row>
    <row r="688">
      <c r="A688" t="inlineStr">
        <is>
          <t>base</t>
        </is>
      </c>
      <c r="B688" t="inlineStr">
        <is>
          <t>baseline</t>
        </is>
      </c>
      <c r="C688" t="inlineStr"/>
      <c r="D688" t="inlineStr">
        <is>
          <t>openai/gpt-5.6-luna</t>
        </is>
      </c>
      <c r="E688" t="n">
        <v>0</v>
      </c>
      <c r="F688" t="n">
        <v>3</v>
      </c>
      <c r="G688" t="inlineStr">
        <is>
          <t>needle-0</t>
        </is>
      </c>
      <c r="H688" t="inlineStr">
        <is>
          <t>needle</t>
        </is>
      </c>
      <c r="L688" t="inlineStr">
        <is>
          <t>Which region is webhook-daemon deployed in?</t>
        </is>
      </c>
      <c r="M688" t="inlineStr">
        <is>
          <t>us-west-2</t>
        </is>
      </c>
      <c r="N688" t="inlineStr">
        <is>
          <t>us-west-2</t>
        </is>
      </c>
      <c r="O688" t="b">
        <v>1</v>
      </c>
      <c r="P688" t="inlineStr">
        <is>
          <t>rule</t>
        </is>
      </c>
      <c r="Q688" t="n">
        <v>46526</v>
      </c>
      <c r="R688" t="n">
        <v>46526</v>
      </c>
      <c r="S688" t="n">
        <v>54</v>
      </c>
      <c r="T688" t="n">
        <v>25</v>
      </c>
      <c r="U688" t="n">
        <v>46523</v>
      </c>
      <c r="V688" t="n">
        <v>1</v>
      </c>
      <c r="W688" t="n">
        <v>0</v>
      </c>
      <c r="X688" t="n">
        <v>2.171108245849609</v>
      </c>
      <c r="Y688" t="n">
        <v>0.0009958600000000001</v>
      </c>
      <c r="Z688" t="n">
        <v>0</v>
      </c>
    </row>
    <row r="689">
      <c r="A689" t="inlineStr">
        <is>
          <t>base</t>
        </is>
      </c>
      <c r="B689" t="inlineStr">
        <is>
          <t>baseline</t>
        </is>
      </c>
      <c r="C689" t="inlineStr"/>
      <c r="D689" t="inlineStr">
        <is>
          <t>openai/gpt-5.6-luna</t>
        </is>
      </c>
      <c r="E689" t="n">
        <v>0</v>
      </c>
      <c r="F689" t="n">
        <v>3</v>
      </c>
      <c r="G689" t="inlineStr">
        <is>
          <t>needle-1</t>
        </is>
      </c>
      <c r="H689" t="inlineStr">
        <is>
          <t>needle</t>
        </is>
      </c>
      <c r="L689" t="inlineStr">
        <is>
          <t>What language is the Kyc Service written in?</t>
        </is>
      </c>
      <c r="M689" t="inlineStr">
        <is>
          <t>Go</t>
        </is>
      </c>
      <c r="N689" t="inlineStr">
        <is>
          <t>Go</t>
        </is>
      </c>
      <c r="O689" t="b">
        <v>1</v>
      </c>
      <c r="P689" t="inlineStr">
        <is>
          <t>rule</t>
        </is>
      </c>
      <c r="Q689" t="n">
        <v>46527</v>
      </c>
      <c r="R689" t="n">
        <v>46527</v>
      </c>
      <c r="S689" t="n">
        <v>20</v>
      </c>
      <c r="T689" t="n">
        <v>0</v>
      </c>
      <c r="U689" t="n">
        <v>0</v>
      </c>
      <c r="V689" t="n">
        <v>1</v>
      </c>
      <c r="W689" t="n">
        <v>0</v>
      </c>
      <c r="X689" t="n">
        <v>1.590958118438721</v>
      </c>
      <c r="Y689" t="n">
        <v>0.0116556</v>
      </c>
      <c r="Z689" t="n">
        <v>0</v>
      </c>
    </row>
    <row r="690">
      <c r="A690" t="inlineStr">
        <is>
          <t>base</t>
        </is>
      </c>
      <c r="B690" t="inlineStr">
        <is>
          <t>baseline</t>
        </is>
      </c>
      <c r="C690" t="inlineStr"/>
      <c r="D690" t="inlineStr">
        <is>
          <t>openai/gpt-5.6-luna</t>
        </is>
      </c>
      <c r="E690" t="n">
        <v>0</v>
      </c>
      <c r="F690" t="n">
        <v>3</v>
      </c>
      <c r="G690" t="inlineStr">
        <is>
          <t>needle-2</t>
        </is>
      </c>
      <c r="H690" t="inlineStr">
        <is>
          <t>needle</t>
        </is>
      </c>
      <c r="L690" t="inlineStr">
        <is>
          <t>What port does payout-worker listen on?</t>
        </is>
      </c>
      <c r="M690" t="n">
        <v>4798</v>
      </c>
      <c r="N690" t="inlineStr">
        <is>
          <t>4798</t>
        </is>
      </c>
      <c r="O690" t="b">
        <v>1</v>
      </c>
      <c r="P690" t="inlineStr">
        <is>
          <t>rule</t>
        </is>
      </c>
      <c r="Q690" t="n">
        <v>46525</v>
      </c>
      <c r="R690" t="n">
        <v>46525</v>
      </c>
      <c r="S690" t="n">
        <v>25</v>
      </c>
      <c r="T690" t="n">
        <v>0</v>
      </c>
      <c r="U690" t="n">
        <v>0</v>
      </c>
      <c r="V690" t="n">
        <v>1</v>
      </c>
      <c r="W690" t="n">
        <v>0</v>
      </c>
      <c r="X690" t="n">
        <v>1.734423637390137</v>
      </c>
      <c r="Y690" t="n">
        <v>0.0116611</v>
      </c>
      <c r="Z690" t="n">
        <v>0</v>
      </c>
    </row>
    <row r="691">
      <c r="A691" t="inlineStr">
        <is>
          <t>base</t>
        </is>
      </c>
      <c r="B691" t="inlineStr">
        <is>
          <t>baseline</t>
        </is>
      </c>
      <c r="C691" t="inlineStr"/>
      <c r="D691" t="inlineStr">
        <is>
          <t>openai/gpt-5.6-luna</t>
        </is>
      </c>
      <c r="E691" t="n">
        <v>0</v>
      </c>
      <c r="F691" t="n">
        <v>3</v>
      </c>
      <c r="G691" t="inlineStr">
        <is>
          <t>needle-3</t>
        </is>
      </c>
      <c r="H691" t="inlineStr">
        <is>
          <t>needle</t>
        </is>
      </c>
      <c r="L691" t="inlineStr">
        <is>
          <t>What port does the Billing Service listen on?</t>
        </is>
      </c>
      <c r="M691" t="n">
        <v>4518</v>
      </c>
      <c r="N691" t="inlineStr">
        <is>
          <t>4518</t>
        </is>
      </c>
      <c r="O691" t="b">
        <v>1</v>
      </c>
      <c r="P691" t="inlineStr">
        <is>
          <t>rule</t>
        </is>
      </c>
      <c r="Q691" t="n">
        <v>46526</v>
      </c>
      <c r="R691" t="n">
        <v>46526</v>
      </c>
      <c r="S691" t="n">
        <v>28</v>
      </c>
      <c r="T691" t="n">
        <v>0</v>
      </c>
      <c r="U691" t="n">
        <v>0</v>
      </c>
      <c r="V691" t="n">
        <v>1</v>
      </c>
      <c r="W691" t="n">
        <v>0</v>
      </c>
      <c r="X691" t="n">
        <v>1.859189987182617</v>
      </c>
      <c r="Y691" t="n">
        <v>0.01166495</v>
      </c>
      <c r="Z691" t="n">
        <v>0</v>
      </c>
    </row>
    <row r="692">
      <c r="A692" t="inlineStr">
        <is>
          <t>base</t>
        </is>
      </c>
      <c r="B692" t="inlineStr">
        <is>
          <t>baseline</t>
        </is>
      </c>
      <c r="C692" t="inlineStr"/>
      <c r="D692" t="inlineStr">
        <is>
          <t>openai/gpt-5.6-luna</t>
        </is>
      </c>
      <c r="E692" t="n">
        <v>0</v>
      </c>
      <c r="F692" t="n">
        <v>3</v>
      </c>
      <c r="G692" t="inlineStr">
        <is>
          <t>needle-4</t>
        </is>
      </c>
      <c r="H692" t="inlineStr">
        <is>
          <t>needle</t>
        </is>
      </c>
      <c r="L692" t="inlineStr">
        <is>
          <t>Which region is ledger-api deployed in?</t>
        </is>
      </c>
      <c r="M692" t="inlineStr">
        <is>
          <t>us-east-1</t>
        </is>
      </c>
      <c r="N692" t="inlineStr">
        <is>
          <t>us-east-1</t>
        </is>
      </c>
      <c r="O692" t="b">
        <v>1</v>
      </c>
      <c r="P692" t="inlineStr">
        <is>
          <t>rule</t>
        </is>
      </c>
      <c r="Q692" t="n">
        <v>46525</v>
      </c>
      <c r="R692" t="n">
        <v>46525</v>
      </c>
      <c r="S692" t="n">
        <v>58</v>
      </c>
      <c r="T692" t="n">
        <v>31</v>
      </c>
      <c r="U692" t="n">
        <v>0</v>
      </c>
      <c r="V692" t="n">
        <v>1</v>
      </c>
      <c r="W692" t="n">
        <v>0</v>
      </c>
      <c r="X692" t="n">
        <v>2.572319030761719</v>
      </c>
      <c r="Y692" t="n">
        <v>0.0117007</v>
      </c>
      <c r="Z692" t="n">
        <v>0</v>
      </c>
    </row>
    <row r="693">
      <c r="A693" t="inlineStr">
        <is>
          <t>base</t>
        </is>
      </c>
      <c r="B693" t="inlineStr">
        <is>
          <t>baseline</t>
        </is>
      </c>
      <c r="C693" t="inlineStr"/>
      <c r="D693" t="inlineStr">
        <is>
          <t>openai/gpt-5.6-luna</t>
        </is>
      </c>
      <c r="E693" t="n">
        <v>0</v>
      </c>
      <c r="F693" t="n">
        <v>3</v>
      </c>
      <c r="G693" t="inlineStr">
        <is>
          <t>needle-5</t>
        </is>
      </c>
      <c r="H693" t="inlineStr">
        <is>
          <t>needle</t>
        </is>
      </c>
      <c r="L693" t="inlineStr">
        <is>
          <t>Which region is the Invoice Service deployed in?</t>
        </is>
      </c>
      <c r="M693" t="inlineStr">
        <is>
          <t>ap-southeast-2</t>
        </is>
      </c>
      <c r="N693" t="inlineStr">
        <is>
          <t>ap-southeast-2</t>
        </is>
      </c>
      <c r="O693" t="b">
        <v>1</v>
      </c>
      <c r="P693" t="inlineStr">
        <is>
          <t>rule</t>
        </is>
      </c>
      <c r="Q693" t="n">
        <v>46526</v>
      </c>
      <c r="R693" t="n">
        <v>46526</v>
      </c>
      <c r="S693" t="n">
        <v>32</v>
      </c>
      <c r="T693" t="n">
        <v>0</v>
      </c>
      <c r="U693" t="n">
        <v>0</v>
      </c>
      <c r="V693" t="n">
        <v>1</v>
      </c>
      <c r="W693" t="n">
        <v>0</v>
      </c>
      <c r="X693" t="n">
        <v>1.691745042800903</v>
      </c>
      <c r="Y693" t="n">
        <v>0.01166975</v>
      </c>
      <c r="Z693" t="n">
        <v>0</v>
      </c>
    </row>
    <row r="694">
      <c r="A694" t="inlineStr">
        <is>
          <t>base</t>
        </is>
      </c>
      <c r="B694" t="inlineStr">
        <is>
          <t>baseline</t>
        </is>
      </c>
      <c r="C694" t="inlineStr"/>
      <c r="D694" t="inlineStr">
        <is>
          <t>openai/gpt-5.6-luna</t>
        </is>
      </c>
      <c r="E694" t="n">
        <v>0</v>
      </c>
      <c r="F694" t="n">
        <v>3</v>
      </c>
      <c r="G694" t="inlineStr">
        <is>
          <t>needle-6</t>
        </is>
      </c>
      <c r="H694" t="inlineStr">
        <is>
          <t>needle</t>
        </is>
      </c>
      <c r="L694" t="inlineStr">
        <is>
          <t>What language is refund-svc written in?</t>
        </is>
      </c>
      <c r="M694" t="inlineStr">
        <is>
          <t>Java</t>
        </is>
      </c>
      <c r="N694" t="inlineStr">
        <is>
          <t>Java</t>
        </is>
      </c>
      <c r="O694" t="b">
        <v>1</v>
      </c>
      <c r="P694" t="inlineStr">
        <is>
          <t>rule</t>
        </is>
      </c>
      <c r="Q694" t="n">
        <v>46526</v>
      </c>
      <c r="R694" t="n">
        <v>46526</v>
      </c>
      <c r="S694" t="n">
        <v>20</v>
      </c>
      <c r="T694" t="n">
        <v>0</v>
      </c>
      <c r="U694" t="n">
        <v>0</v>
      </c>
      <c r="V694" t="n">
        <v>1</v>
      </c>
      <c r="W694" t="n">
        <v>0</v>
      </c>
      <c r="X694" t="n">
        <v>1.627892017364502</v>
      </c>
      <c r="Y694" t="n">
        <v>0.01165535</v>
      </c>
      <c r="Z694" t="n">
        <v>0</v>
      </c>
    </row>
    <row r="695">
      <c r="A695" t="inlineStr">
        <is>
          <t>base</t>
        </is>
      </c>
      <c r="B695" t="inlineStr">
        <is>
          <t>baseline</t>
        </is>
      </c>
      <c r="C695" t="inlineStr"/>
      <c r="D695" t="inlineStr">
        <is>
          <t>openai/gpt-5.6-luna</t>
        </is>
      </c>
      <c r="E695" t="n">
        <v>0</v>
      </c>
      <c r="F695" t="n">
        <v>3</v>
      </c>
      <c r="G695" t="inlineStr">
        <is>
          <t>needle-7</t>
        </is>
      </c>
      <c r="H695" t="inlineStr">
        <is>
          <t>needle</t>
        </is>
      </c>
      <c r="L695" t="inlineStr">
        <is>
          <t>Which region is the Tracing API deployed in?</t>
        </is>
      </c>
      <c r="M695" t="inlineStr">
        <is>
          <t>ap-southeast-2</t>
        </is>
      </c>
      <c r="N695" t="inlineStr">
        <is>
          <t>ap-southeast-2</t>
        </is>
      </c>
      <c r="O695" t="b">
        <v>1</v>
      </c>
      <c r="P695" t="inlineStr">
        <is>
          <t>rule</t>
        </is>
      </c>
      <c r="Q695" t="n">
        <v>46527</v>
      </c>
      <c r="R695" t="n">
        <v>46527</v>
      </c>
      <c r="S695" t="n">
        <v>59</v>
      </c>
      <c r="T695" t="n">
        <v>27</v>
      </c>
      <c r="U695" t="n">
        <v>0</v>
      </c>
      <c r="V695" t="n">
        <v>1</v>
      </c>
      <c r="W695" t="n">
        <v>0</v>
      </c>
      <c r="X695" t="n">
        <v>1.734699964523315</v>
      </c>
      <c r="Y695" t="n">
        <v>0.0117024</v>
      </c>
      <c r="Z695" t="n">
        <v>0</v>
      </c>
    </row>
    <row r="696">
      <c r="A696" t="inlineStr">
        <is>
          <t>base</t>
        </is>
      </c>
      <c r="B696" t="inlineStr">
        <is>
          <t>baseline</t>
        </is>
      </c>
      <c r="C696" t="inlineStr"/>
      <c r="D696" t="inlineStr">
        <is>
          <t>openai/gpt-5.6-luna</t>
        </is>
      </c>
      <c r="E696" t="n">
        <v>0</v>
      </c>
      <c r="F696" t="n">
        <v>3</v>
      </c>
      <c r="G696" t="inlineStr">
        <is>
          <t>needle-8</t>
        </is>
      </c>
      <c r="H696" t="inlineStr">
        <is>
          <t>needle</t>
        </is>
      </c>
      <c r="L696" t="inlineStr">
        <is>
          <t>Which region is cdn-service deployed in?</t>
        </is>
      </c>
      <c r="M696" t="inlineStr">
        <is>
          <t>ap-southeast-2</t>
        </is>
      </c>
      <c r="N696" t="inlineStr">
        <is>
          <t>ap-southeast-2</t>
        </is>
      </c>
      <c r="O696" t="b">
        <v>1</v>
      </c>
      <c r="P696" t="inlineStr">
        <is>
          <t>rule</t>
        </is>
      </c>
      <c r="Q696" t="n">
        <v>46526</v>
      </c>
      <c r="R696" t="n">
        <v>46526</v>
      </c>
      <c r="S696" t="n">
        <v>30</v>
      </c>
      <c r="T696" t="n">
        <v>0</v>
      </c>
      <c r="U696" t="n">
        <v>0</v>
      </c>
      <c r="V696" t="n">
        <v>1</v>
      </c>
      <c r="W696" t="n">
        <v>0</v>
      </c>
      <c r="X696" t="n">
        <v>1.377930164337158</v>
      </c>
      <c r="Y696" t="n">
        <v>0.01166735</v>
      </c>
      <c r="Z696" t="n">
        <v>0</v>
      </c>
    </row>
    <row r="697">
      <c r="A697" t="inlineStr">
        <is>
          <t>base</t>
        </is>
      </c>
      <c r="B697" t="inlineStr">
        <is>
          <t>baseline</t>
        </is>
      </c>
      <c r="C697" t="inlineStr"/>
      <c r="D697" t="inlineStr">
        <is>
          <t>openai/gpt-5.6-luna</t>
        </is>
      </c>
      <c r="E697" t="n">
        <v>0</v>
      </c>
      <c r="F697" t="n">
        <v>3</v>
      </c>
      <c r="G697" t="inlineStr">
        <is>
          <t>needle-9</t>
        </is>
      </c>
      <c r="H697" t="inlineStr">
        <is>
          <t>needle</t>
        </is>
      </c>
      <c r="L697" t="inlineStr">
        <is>
          <t>What language is the Thumbnail API written in?</t>
        </is>
      </c>
      <c r="M697" t="inlineStr">
        <is>
          <t>Python</t>
        </is>
      </c>
      <c r="N697" t="inlineStr">
        <is>
          <t>Python</t>
        </is>
      </c>
      <c r="O697" t="b">
        <v>1</v>
      </c>
      <c r="P697" t="inlineStr">
        <is>
          <t>rule</t>
        </is>
      </c>
      <c r="Q697" t="n">
        <v>46526</v>
      </c>
      <c r="R697" t="n">
        <v>46526</v>
      </c>
      <c r="S697" t="n">
        <v>44</v>
      </c>
      <c r="T697" t="n">
        <v>21</v>
      </c>
      <c r="U697" t="n">
        <v>0</v>
      </c>
      <c r="V697" t="n">
        <v>1</v>
      </c>
      <c r="W697" t="n">
        <v>0</v>
      </c>
      <c r="X697" t="n">
        <v>2.261310815811157</v>
      </c>
      <c r="Y697" t="n">
        <v>0.01168415</v>
      </c>
      <c r="Z697" t="n">
        <v>0</v>
      </c>
    </row>
    <row r="698">
      <c r="A698" t="inlineStr">
        <is>
          <t>hard</t>
        </is>
      </c>
      <c r="B698" t="inlineStr">
        <is>
          <t>baseline</t>
        </is>
      </c>
      <c r="C698" t="inlineStr"/>
      <c r="D698" t="inlineStr">
        <is>
          <t>openai/gpt-5.6-luna</t>
        </is>
      </c>
      <c r="E698" t="n">
        <v>0</v>
      </c>
      <c r="F698" t="n">
        <v>3</v>
      </c>
      <c r="G698" t="inlineStr">
        <is>
          <t>neg-0</t>
        </is>
      </c>
      <c r="H698" t="inlineStr">
        <is>
          <t>negation</t>
        </is>
      </c>
      <c r="L698" t="inlineStr">
        <is>
          <t>Which services owned by the Growth team (per the service overviews) have never been the primary affected service in any incident report?</t>
        </is>
      </c>
      <c r="M698" t="inlineStr">
        <is>
          <t>["risk-gateway"]</t>
        </is>
      </c>
      <c r="N698" t="inlineStr">
        <is>
          <t>risk-gateway</t>
        </is>
      </c>
      <c r="O698" t="b">
        <v>1</v>
      </c>
      <c r="P698" t="inlineStr">
        <is>
          <t>rule</t>
        </is>
      </c>
      <c r="Q698" t="n">
        <v>49268</v>
      </c>
      <c r="R698" t="n">
        <v>49268</v>
      </c>
      <c r="S698" t="n">
        <v>183</v>
      </c>
      <c r="T698" t="n">
        <v>124</v>
      </c>
      <c r="U698" t="n">
        <v>0</v>
      </c>
      <c r="V698" t="n">
        <v>1</v>
      </c>
      <c r="W698" t="n">
        <v>0</v>
      </c>
      <c r="X698" t="n">
        <v>3.077759981155396</v>
      </c>
      <c r="Y698" t="n">
        <v>0.01253645</v>
      </c>
      <c r="Z698" t="n">
        <v>0</v>
      </c>
    </row>
    <row r="699">
      <c r="A699" t="inlineStr">
        <is>
          <t>hard</t>
        </is>
      </c>
      <c r="B699" t="inlineStr">
        <is>
          <t>baseline</t>
        </is>
      </c>
      <c r="C699" t="inlineStr"/>
      <c r="D699" t="inlineStr">
        <is>
          <t>openai/gpt-5.6-luna</t>
        </is>
      </c>
      <c r="E699" t="n">
        <v>0</v>
      </c>
      <c r="F699" t="n">
        <v>3</v>
      </c>
      <c r="G699" t="inlineStr">
        <is>
          <t>neg-1</t>
        </is>
      </c>
      <c r="H699" t="inlineStr">
        <is>
          <t>negation</t>
        </is>
      </c>
      <c r="L699" t="inlineStr">
        <is>
          <t>Per the service overviews, which teams own no services written in Java?</t>
        </is>
      </c>
      <c r="M699" t="inlineStr">
        <is>
          <t>["Growth", "Messaging", "Payments", "Search"]</t>
        </is>
      </c>
      <c r="N699" t="inlineStr">
        <is>
          <t>Growth, Messaging, Payments, Search</t>
        </is>
      </c>
      <c r="O699" t="b">
        <v>1</v>
      </c>
      <c r="P699" t="inlineStr">
        <is>
          <t>rule</t>
        </is>
      </c>
      <c r="Q699" t="n">
        <v>49257</v>
      </c>
      <c r="R699" t="n">
        <v>49257</v>
      </c>
      <c r="S699" t="n">
        <v>504</v>
      </c>
      <c r="T699" t="n">
        <v>454</v>
      </c>
      <c r="U699" t="n">
        <v>0</v>
      </c>
      <c r="V699" t="n">
        <v>1</v>
      </c>
      <c r="W699" t="n">
        <v>0</v>
      </c>
      <c r="X699" t="n">
        <v>7.131311178207397</v>
      </c>
      <c r="Y699" t="n">
        <v>0.0129189</v>
      </c>
      <c r="Z699" t="n">
        <v>0</v>
      </c>
    </row>
    <row r="700">
      <c r="A700" t="inlineStr">
        <is>
          <t>hard</t>
        </is>
      </c>
      <c r="B700" t="inlineStr">
        <is>
          <t>baseline</t>
        </is>
      </c>
      <c r="C700" t="inlineStr"/>
      <c r="D700" t="inlineStr">
        <is>
          <t>openai/gpt-5.6-luna</t>
        </is>
      </c>
      <c r="E700" t="n">
        <v>0</v>
      </c>
      <c r="F700" t="n">
        <v>3</v>
      </c>
      <c r="G700" t="inlineStr">
        <is>
          <t>neg-2</t>
        </is>
      </c>
      <c r="H700" t="inlineStr">
        <is>
          <t>negation</t>
        </is>
      </c>
      <c r="L700" t="inlineStr">
        <is>
          <t>How many services are not a runtime dependency of any other service?</t>
        </is>
      </c>
      <c r="M700" t="n">
        <v>6</v>
      </c>
      <c r="N700" t="inlineStr">
        <is>
          <t>6</t>
        </is>
      </c>
      <c r="O700" t="b">
        <v>1</v>
      </c>
      <c r="P700" t="inlineStr">
        <is>
          <t>rule</t>
        </is>
      </c>
      <c r="Q700" t="n">
        <v>49255</v>
      </c>
      <c r="R700" t="n">
        <v>49255</v>
      </c>
      <c r="S700" t="n">
        <v>1222</v>
      </c>
      <c r="T700" t="n">
        <v>1196</v>
      </c>
      <c r="U700" t="n">
        <v>49252</v>
      </c>
      <c r="V700" t="n">
        <v>1</v>
      </c>
      <c r="W700" t="n">
        <v>0</v>
      </c>
      <c r="X700" t="n">
        <v>11.49169111251831</v>
      </c>
      <c r="Y700" t="n">
        <v>0.00245204</v>
      </c>
      <c r="Z700" t="n">
        <v>0</v>
      </c>
    </row>
    <row r="701">
      <c r="A701" t="inlineStr">
        <is>
          <t>hard</t>
        </is>
      </c>
      <c r="B701" t="inlineStr">
        <is>
          <t>baseline</t>
        </is>
      </c>
      <c r="C701" t="inlineStr"/>
      <c r="D701" t="inlineStr">
        <is>
          <t>openai/gpt-5.6-luna</t>
        </is>
      </c>
      <c r="E701" t="n">
        <v>0</v>
      </c>
      <c r="F701" t="n">
        <v>3</v>
      </c>
      <c r="G701" t="inlineStr">
        <is>
          <t>neg-3</t>
        </is>
      </c>
      <c r="H701" t="inlineStr">
        <is>
          <t>negation</t>
        </is>
      </c>
      <c r="L701" t="inlineStr">
        <is>
          <t>Which services use Cassandra as their primary datastore but have never appeared as the primary affected service in an incident report?</t>
        </is>
      </c>
      <c r="M701" t="inlineStr">
        <is>
          <t>["billing-svc", "risk-gateway", "session-core"]</t>
        </is>
      </c>
      <c r="N701" t="inlineStr">
        <is>
          <t>session-core, risk-gateway, billing-svc</t>
        </is>
      </c>
      <c r="O701" t="b">
        <v>1</v>
      </c>
      <c r="P701" t="inlineStr">
        <is>
          <t>rule</t>
        </is>
      </c>
      <c r="Q701" t="n">
        <v>49264</v>
      </c>
      <c r="R701" t="n">
        <v>49264</v>
      </c>
      <c r="S701" t="n">
        <v>430</v>
      </c>
      <c r="T701" t="n">
        <v>356</v>
      </c>
      <c r="U701" t="n">
        <v>49261</v>
      </c>
      <c r="V701" t="n">
        <v>1</v>
      </c>
      <c r="W701" t="n">
        <v>0</v>
      </c>
      <c r="X701" t="n">
        <v>5.987298011779785</v>
      </c>
      <c r="Y701" t="n">
        <v>0.00150182</v>
      </c>
      <c r="Z701" t="n">
        <v>0</v>
      </c>
    </row>
    <row r="702">
      <c r="A702" t="inlineStr">
        <is>
          <t>hard</t>
        </is>
      </c>
      <c r="B702" t="inlineStr">
        <is>
          <t>baseline</t>
        </is>
      </c>
      <c r="C702" t="inlineStr"/>
      <c r="D702" t="inlineStr">
        <is>
          <t>openai/gpt-5.6-luna</t>
        </is>
      </c>
      <c r="E702" t="n">
        <v>0</v>
      </c>
      <c r="F702" t="n">
        <v>3</v>
      </c>
      <c r="G702" t="inlineStr">
        <is>
          <t>neg-4</t>
        </is>
      </c>
      <c r="H702" t="inlineStr">
        <is>
          <t>negation</t>
        </is>
      </c>
      <c r="L702" t="inlineStr">
        <is>
          <t>How many services have an approved architecture decision to migrate datastore but no incident report as the primary affected service?</t>
        </is>
      </c>
      <c r="M702" t="n">
        <v>6</v>
      </c>
      <c r="N702" t="inlineStr">
        <is>
          <t>6</t>
        </is>
      </c>
      <c r="O702" t="b">
        <v>1</v>
      </c>
      <c r="P702" t="inlineStr">
        <is>
          <t>rule</t>
        </is>
      </c>
      <c r="Q702" t="n">
        <v>49263</v>
      </c>
      <c r="R702" t="n">
        <v>49263</v>
      </c>
      <c r="S702" t="n">
        <v>566</v>
      </c>
      <c r="T702" t="n">
        <v>516</v>
      </c>
      <c r="U702" t="n">
        <v>49260</v>
      </c>
      <c r="V702" t="n">
        <v>1</v>
      </c>
      <c r="W702" t="n">
        <v>0</v>
      </c>
      <c r="X702" t="n">
        <v>7.685199022293091</v>
      </c>
      <c r="Y702" t="n">
        <v>0.001665</v>
      </c>
      <c r="Z702" t="n">
        <v>0</v>
      </c>
    </row>
    <row r="703">
      <c r="A703" t="inlineStr">
        <is>
          <t>hard</t>
        </is>
      </c>
      <c r="B703" t="inlineStr">
        <is>
          <t>baseline</t>
        </is>
      </c>
      <c r="C703" t="inlineStr"/>
      <c r="D703" t="inlineStr">
        <is>
          <t>openai/gpt-5.6-luna</t>
        </is>
      </c>
      <c r="E703" t="n">
        <v>0</v>
      </c>
      <c r="F703" t="n">
        <v>3</v>
      </c>
      <c r="G703" t="inlineStr">
        <is>
          <t>neg-5</t>
        </is>
      </c>
      <c r="H703" t="inlineStr">
        <is>
          <t>negation</t>
        </is>
      </c>
      <c r="L703" t="inlineStr">
        <is>
          <t>Which services deployed in eu-west-1 have no designated on-call engineer according to their service overview?</t>
        </is>
      </c>
      <c r="M703" t="inlineStr">
        <is>
          <t>["metrics-gateway"]</t>
        </is>
      </c>
      <c r="N703" t="inlineStr">
        <is>
          <t>metrics-gateway</t>
        </is>
      </c>
      <c r="O703" t="b">
        <v>1</v>
      </c>
      <c r="P703" t="inlineStr">
        <is>
          <t>rule</t>
        </is>
      </c>
      <c r="Q703" t="n">
        <v>49262</v>
      </c>
      <c r="R703" t="n">
        <v>49262</v>
      </c>
      <c r="S703" t="n">
        <v>214</v>
      </c>
      <c r="T703" t="n">
        <v>182</v>
      </c>
      <c r="U703" t="n">
        <v>49259</v>
      </c>
      <c r="V703" t="n">
        <v>1</v>
      </c>
      <c r="W703" t="n">
        <v>0</v>
      </c>
      <c r="X703" t="n">
        <v>3.428655862808228</v>
      </c>
      <c r="Y703" t="n">
        <v>0.00124258</v>
      </c>
      <c r="Z703" t="n">
        <v>0</v>
      </c>
    </row>
    <row r="704">
      <c r="A704" t="inlineStr">
        <is>
          <t>hard</t>
        </is>
      </c>
      <c r="B704" t="inlineStr">
        <is>
          <t>baseline</t>
        </is>
      </c>
      <c r="C704" t="inlineStr"/>
      <c r="D704" t="inlineStr">
        <is>
          <t>openai/gpt-5.6-luna</t>
        </is>
      </c>
      <c r="E704" t="n">
        <v>0</v>
      </c>
      <c r="F704" t="n">
        <v>3</v>
      </c>
      <c r="G704" t="inlineStr">
        <is>
          <t>num-0</t>
        </is>
      </c>
      <c r="H704" t="inlineStr">
        <is>
          <t>numeric</t>
        </is>
      </c>
      <c r="L704" t="inlineStr">
        <is>
          <t>What is the average duration in minutes of SEV2 incidents, rounded to the nearest whole minute?</t>
        </is>
      </c>
      <c r="M704" t="n">
        <v>129</v>
      </c>
      <c r="N704" t="inlineStr">
        <is>
          <t>130 minutes</t>
        </is>
      </c>
      <c r="O704" t="b">
        <v>0</v>
      </c>
      <c r="P704" t="inlineStr">
        <is>
          <t>rule</t>
        </is>
      </c>
      <c r="Q704" t="n">
        <v>49262</v>
      </c>
      <c r="R704" t="n">
        <v>49262</v>
      </c>
      <c r="S704" t="n">
        <v>1593</v>
      </c>
      <c r="T704" t="n">
        <v>1552</v>
      </c>
      <c r="U704" t="n">
        <v>49259</v>
      </c>
      <c r="V704" t="n">
        <v>1</v>
      </c>
      <c r="W704" t="n">
        <v>0</v>
      </c>
      <c r="X704" t="n">
        <v>13.81705641746521</v>
      </c>
      <c r="Y704" t="n">
        <v>0.00289738</v>
      </c>
      <c r="Z704" t="n">
        <v>0</v>
      </c>
    </row>
    <row r="705">
      <c r="A705" t="inlineStr">
        <is>
          <t>hard</t>
        </is>
      </c>
      <c r="B705" t="inlineStr">
        <is>
          <t>baseline</t>
        </is>
      </c>
      <c r="C705" t="inlineStr"/>
      <c r="D705" t="inlineStr">
        <is>
          <t>openai/gpt-5.6-luna</t>
        </is>
      </c>
      <c r="E705" t="n">
        <v>0</v>
      </c>
      <c r="F705" t="n">
        <v>3</v>
      </c>
      <c r="G705" t="inlineStr">
        <is>
          <t>num-1</t>
        </is>
      </c>
      <c r="H705" t="inlineStr">
        <is>
          <t>numeric</t>
        </is>
      </c>
      <c r="L705" t="inlineStr">
        <is>
          <t>Which region has the largest total number of replicas across the services deployed there (per the service overviews)?</t>
        </is>
      </c>
      <c r="M705" t="inlineStr">
        <is>
          <t>ap-southeast-2</t>
        </is>
      </c>
      <c r="N705" t="inlineStr">
        <is>
          <t>us-east-1 (114 replicas)</t>
        </is>
      </c>
      <c r="O705" t="b">
        <v>0</v>
      </c>
      <c r="P705" t="inlineStr">
        <is>
          <t>rule</t>
        </is>
      </c>
      <c r="Q705" t="n">
        <v>49263</v>
      </c>
      <c r="R705" t="n">
        <v>49263</v>
      </c>
      <c r="S705" t="n">
        <v>442</v>
      </c>
      <c r="T705" t="n">
        <v>390</v>
      </c>
      <c r="U705" t="n">
        <v>49260</v>
      </c>
      <c r="V705" t="n">
        <v>1</v>
      </c>
      <c r="W705" t="n">
        <v>0</v>
      </c>
      <c r="X705" t="n">
        <v>6.431097030639648</v>
      </c>
      <c r="Y705" t="n">
        <v>0.0015162</v>
      </c>
      <c r="Z705" t="n">
        <v>0</v>
      </c>
    </row>
    <row r="706">
      <c r="A706" t="inlineStr">
        <is>
          <t>hard</t>
        </is>
      </c>
      <c r="B706" t="inlineStr">
        <is>
          <t>baseline</t>
        </is>
      </c>
      <c r="C706" t="inlineStr"/>
      <c r="D706" t="inlineStr">
        <is>
          <t>openai/gpt-5.6-luna</t>
        </is>
      </c>
      <c r="E706" t="n">
        <v>0</v>
      </c>
      <c r="F706" t="n">
        <v>3</v>
      </c>
      <c r="G706" t="inlineStr">
        <is>
          <t>num-2</t>
        </is>
      </c>
      <c r="H706" t="inlineStr">
        <is>
          <t>numeric</t>
        </is>
      </c>
      <c r="L706" t="inlineStr">
        <is>
          <t>Per the service overviews, how many more incident reports affected services owned by the Messaging team than services owned by the Commerce team?</t>
        </is>
      </c>
      <c r="M706" t="n">
        <v>11</v>
      </c>
      <c r="N706" t="inlineStr">
        <is>
          <t>10</t>
        </is>
      </c>
      <c r="O706" t="b">
        <v>0</v>
      </c>
      <c r="P706" t="inlineStr">
        <is>
          <t>rule</t>
        </is>
      </c>
      <c r="Q706" t="n">
        <v>49268</v>
      </c>
      <c r="R706" t="n">
        <v>49268</v>
      </c>
      <c r="S706" t="n">
        <v>1070</v>
      </c>
      <c r="T706" t="n">
        <v>1034</v>
      </c>
      <c r="U706" t="n">
        <v>0</v>
      </c>
      <c r="V706" t="n">
        <v>1</v>
      </c>
      <c r="W706" t="n">
        <v>0</v>
      </c>
      <c r="X706" t="n">
        <v>10.84295606613159</v>
      </c>
      <c r="Y706" t="n">
        <v>0.01360085</v>
      </c>
      <c r="Z706" t="n">
        <v>0</v>
      </c>
    </row>
    <row r="707">
      <c r="A707" t="inlineStr">
        <is>
          <t>hard</t>
        </is>
      </c>
      <c r="B707" t="inlineStr">
        <is>
          <t>baseline</t>
        </is>
      </c>
      <c r="C707" t="inlineStr"/>
      <c r="D707" t="inlineStr">
        <is>
          <t>openai/gpt-5.6-luna</t>
        </is>
      </c>
      <c r="E707" t="n">
        <v>0</v>
      </c>
      <c r="F707" t="n">
        <v>3</v>
      </c>
      <c r="G707" t="inlineStr">
        <is>
          <t>num-3</t>
        </is>
      </c>
      <c r="H707" t="inlineStr">
        <is>
          <t>numeric</t>
        </is>
      </c>
      <c r="L707" t="inlineStr">
        <is>
          <t>Which service is listed as a runtime dependency by the largest number of other services?</t>
        </is>
      </c>
      <c r="M707" t="inlineStr">
        <is>
          <t>gateway-engine</t>
        </is>
      </c>
      <c r="N707" t="inlineStr">
        <is>
          <t>gateway-engine, pricing-worker</t>
        </is>
      </c>
      <c r="O707" t="b">
        <v>0</v>
      </c>
      <c r="P707" t="inlineStr">
        <is>
          <t>judge</t>
        </is>
      </c>
      <c r="Q707" t="n">
        <v>49258</v>
      </c>
      <c r="R707" t="n">
        <v>49258</v>
      </c>
      <c r="S707" t="n">
        <v>545</v>
      </c>
      <c r="T707" t="n">
        <v>516</v>
      </c>
      <c r="U707" t="n">
        <v>49255</v>
      </c>
      <c r="V707" t="n">
        <v>1</v>
      </c>
      <c r="W707" t="n">
        <v>0</v>
      </c>
      <c r="X707" t="n">
        <v>6.429076910018921</v>
      </c>
      <c r="Y707" t="n">
        <v>0.0016397</v>
      </c>
      <c r="Z707" t="n">
        <v>0</v>
      </c>
    </row>
    <row r="708">
      <c r="A708" t="inlineStr">
        <is>
          <t>hard</t>
        </is>
      </c>
      <c r="B708" t="inlineStr">
        <is>
          <t>baseline</t>
        </is>
      </c>
      <c r="C708" t="inlineStr"/>
      <c r="D708" t="inlineStr">
        <is>
          <t>openai/gpt-5.6-luna</t>
        </is>
      </c>
      <c r="E708" t="n">
        <v>0</v>
      </c>
      <c r="F708" t="n">
        <v>3</v>
      </c>
      <c r="G708" t="inlineStr">
        <is>
          <t>num-4</t>
        </is>
      </c>
      <c r="H708" t="inlineStr">
        <is>
          <t>numeric</t>
        </is>
      </c>
      <c r="L708" t="inlineStr">
        <is>
          <t>What is the duration in minutes of the longest single incident affecting a service whose primary datastore is MySQL?</t>
        </is>
      </c>
      <c r="M708" t="n">
        <v>218</v>
      </c>
      <c r="N708" t="inlineStr">
        <is>
          <t>218</t>
        </is>
      </c>
      <c r="O708" t="b">
        <v>1</v>
      </c>
      <c r="P708" t="inlineStr">
        <is>
          <t>rule</t>
        </is>
      </c>
      <c r="Q708" t="n">
        <v>49263</v>
      </c>
      <c r="R708" t="n">
        <v>49263</v>
      </c>
      <c r="S708" t="n">
        <v>277</v>
      </c>
      <c r="T708" t="n">
        <v>232</v>
      </c>
      <c r="U708" t="n">
        <v>49260</v>
      </c>
      <c r="V708" t="n">
        <v>1</v>
      </c>
      <c r="W708" t="n">
        <v>0</v>
      </c>
      <c r="X708" t="n">
        <v>4.154510974884033</v>
      </c>
      <c r="Y708" t="n">
        <v>0.0013182</v>
      </c>
      <c r="Z708" t="n">
        <v>0</v>
      </c>
    </row>
    <row r="709">
      <c r="A709" t="inlineStr">
        <is>
          <t>hard</t>
        </is>
      </c>
      <c r="B709" t="inlineStr">
        <is>
          <t>baseline</t>
        </is>
      </c>
      <c r="C709" t="inlineStr"/>
      <c r="D709" t="inlineStr">
        <is>
          <t>openai/gpt-5.6-luna</t>
        </is>
      </c>
      <c r="E709" t="n">
        <v>0</v>
      </c>
      <c r="F709" t="n">
        <v>3</v>
      </c>
      <c r="G709" t="inlineStr">
        <is>
          <t>num-5</t>
        </is>
      </c>
      <c r="H709" t="inlineStr">
        <is>
          <t>numeric</t>
        </is>
      </c>
      <c r="L709" t="inlineStr">
        <is>
          <t>What is the combined replica count of all services owned by the Commerce team (per the service overviews)?</t>
        </is>
      </c>
      <c r="M709" t="n">
        <v>82</v>
      </c>
      <c r="N709" t="inlineStr">
        <is>
          <t>82</t>
        </is>
      </c>
      <c r="O709" t="b">
        <v>1</v>
      </c>
      <c r="P709" t="inlineStr">
        <is>
          <t>rule</t>
        </is>
      </c>
      <c r="Q709" t="n">
        <v>49263</v>
      </c>
      <c r="R709" t="n">
        <v>49263</v>
      </c>
      <c r="S709" t="n">
        <v>247</v>
      </c>
      <c r="T709" t="n">
        <v>186</v>
      </c>
      <c r="U709" t="n">
        <v>49260</v>
      </c>
      <c r="V709" t="n">
        <v>1</v>
      </c>
      <c r="W709" t="n">
        <v>0</v>
      </c>
      <c r="X709" t="n">
        <v>2.920688152313232</v>
      </c>
      <c r="Y709" t="n">
        <v>0.0012822</v>
      </c>
      <c r="Z709" t="n">
        <v>0</v>
      </c>
    </row>
    <row r="710">
      <c r="A710" t="inlineStr">
        <is>
          <t>hard</t>
        </is>
      </c>
      <c r="B710" t="inlineStr">
        <is>
          <t>baseline</t>
        </is>
      </c>
      <c r="C710" t="inlineStr"/>
      <c r="D710" t="inlineStr">
        <is>
          <t>openai/gpt-5.6-luna</t>
        </is>
      </c>
      <c r="E710" t="n">
        <v>0</v>
      </c>
      <c r="F710" t="n">
        <v>3</v>
      </c>
      <c r="G710" t="inlineStr">
        <is>
          <t>prose-0</t>
        </is>
      </c>
      <c r="H710" t="inlineStr">
        <is>
          <t>prose</t>
        </is>
      </c>
      <c r="L710" t="inlineStr">
        <is>
          <t>In INC-2268, at what time (HH:MM) does the timeline record 'mitigation started'?</t>
        </is>
      </c>
      <c r="M710" t="inlineStr">
        <is>
          <t>16:18</t>
        </is>
      </c>
      <c r="N710" t="inlineStr">
        <is>
          <t>16:18</t>
        </is>
      </c>
      <c r="O710" t="b">
        <v>1</v>
      </c>
      <c r="P710" t="inlineStr">
        <is>
          <t>rule</t>
        </is>
      </c>
      <c r="Q710" t="n">
        <v>49265</v>
      </c>
      <c r="R710" t="n">
        <v>49265</v>
      </c>
      <c r="S710" t="n">
        <v>28</v>
      </c>
      <c r="T710" t="n">
        <v>0</v>
      </c>
      <c r="U710" t="n">
        <v>49262</v>
      </c>
      <c r="V710" t="n">
        <v>1</v>
      </c>
      <c r="W710" t="n">
        <v>0</v>
      </c>
      <c r="X710" t="n">
        <v>1.359710216522217</v>
      </c>
      <c r="Y710" t="n">
        <v>0.00101944</v>
      </c>
      <c r="Z710" t="n">
        <v>0</v>
      </c>
    </row>
    <row r="711">
      <c r="A711" t="inlineStr">
        <is>
          <t>hard</t>
        </is>
      </c>
      <c r="B711" t="inlineStr">
        <is>
          <t>baseline</t>
        </is>
      </c>
      <c r="C711" t="inlineStr"/>
      <c r="D711" t="inlineStr">
        <is>
          <t>openai/gpt-5.6-luna</t>
        </is>
      </c>
      <c r="E711" t="n">
        <v>0</v>
      </c>
      <c r="F711" t="n">
        <v>3</v>
      </c>
      <c r="G711" t="inlineStr">
        <is>
          <t>prose-1</t>
        </is>
      </c>
      <c r="H711" t="inlineStr">
        <is>
          <t>prose</t>
        </is>
      </c>
      <c r="L711" t="inlineStr">
        <is>
          <t>In INC-2351, at what time (HH:MM) does the timeline record 'mitigation started'?</t>
        </is>
      </c>
      <c r="M711" t="inlineStr">
        <is>
          <t>23:33</t>
        </is>
      </c>
      <c r="N711" t="inlineStr">
        <is>
          <t>23:33</t>
        </is>
      </c>
      <c r="O711" t="b">
        <v>1</v>
      </c>
      <c r="P711" t="inlineStr">
        <is>
          <t>rule</t>
        </is>
      </c>
      <c r="Q711" t="n">
        <v>49265</v>
      </c>
      <c r="R711" t="n">
        <v>49265</v>
      </c>
      <c r="S711" t="n">
        <v>64</v>
      </c>
      <c r="T711" t="n">
        <v>39</v>
      </c>
      <c r="U711" t="n">
        <v>49262</v>
      </c>
      <c r="V711" t="n">
        <v>1</v>
      </c>
      <c r="W711" t="n">
        <v>0</v>
      </c>
      <c r="X711" t="n">
        <v>2.105628967285156</v>
      </c>
      <c r="Y711" t="n">
        <v>0.00106264</v>
      </c>
      <c r="Z711" t="n">
        <v>0</v>
      </c>
    </row>
    <row r="712">
      <c r="A712" t="inlineStr">
        <is>
          <t>hard</t>
        </is>
      </c>
      <c r="B712" t="inlineStr">
        <is>
          <t>baseline</t>
        </is>
      </c>
      <c r="C712" t="inlineStr"/>
      <c r="D712" t="inlineStr">
        <is>
          <t>openai/gpt-5.6-luna</t>
        </is>
      </c>
      <c r="E712" t="n">
        <v>0</v>
      </c>
      <c r="F712" t="n">
        <v>3</v>
      </c>
      <c r="G712" t="inlineStr">
        <is>
          <t>prose-2</t>
        </is>
      </c>
      <c r="H712" t="inlineStr">
        <is>
          <t>prose</t>
        </is>
      </c>
      <c r="L712" t="inlineStr">
        <is>
          <t>In INC-2239, how many minutes passed between the alert firing and the fix being deployed?</t>
        </is>
      </c>
      <c r="M712" t="n">
        <v>78</v>
      </c>
      <c r="N712" t="inlineStr">
        <is>
          <t>78</t>
        </is>
      </c>
      <c r="O712" t="b">
        <v>1</v>
      </c>
      <c r="P712" t="inlineStr">
        <is>
          <t>rule</t>
        </is>
      </c>
      <c r="Q712" t="n">
        <v>49262</v>
      </c>
      <c r="R712" t="n">
        <v>49262</v>
      </c>
      <c r="S712" t="n">
        <v>74</v>
      </c>
      <c r="T712" t="n">
        <v>38</v>
      </c>
      <c r="U712" t="n">
        <v>49259</v>
      </c>
      <c r="V712" t="n">
        <v>1</v>
      </c>
      <c r="W712" t="n">
        <v>0</v>
      </c>
      <c r="X712" t="n">
        <v>2.015792846679688</v>
      </c>
      <c r="Y712" t="n">
        <v>0.00107458</v>
      </c>
      <c r="Z712" t="n">
        <v>0</v>
      </c>
    </row>
    <row r="713">
      <c r="A713" t="inlineStr">
        <is>
          <t>hard</t>
        </is>
      </c>
      <c r="B713" t="inlineStr">
        <is>
          <t>baseline</t>
        </is>
      </c>
      <c r="C713" t="inlineStr"/>
      <c r="D713" t="inlineStr">
        <is>
          <t>openai/gpt-5.6-luna</t>
        </is>
      </c>
      <c r="E713" t="n">
        <v>0</v>
      </c>
      <c r="F713" t="n">
        <v>3</v>
      </c>
      <c r="G713" t="inlineStr">
        <is>
          <t>prose-3</t>
        </is>
      </c>
      <c r="H713" t="inlineStr">
        <is>
          <t>prose</t>
        </is>
      </c>
      <c r="L713" t="inlineStr">
        <is>
          <t>On which weekday does the Search team hold its weekly planning?</t>
        </is>
      </c>
      <c r="M713" t="inlineStr">
        <is>
          <t>Wednesday</t>
        </is>
      </c>
      <c r="N713" t="inlineStr">
        <is>
          <t>Wednesday</t>
        </is>
      </c>
      <c r="O713" t="b">
        <v>1</v>
      </c>
      <c r="P713" t="inlineStr">
        <is>
          <t>rule</t>
        </is>
      </c>
      <c r="Q713" t="n">
        <v>49254</v>
      </c>
      <c r="R713" t="n">
        <v>49254</v>
      </c>
      <c r="S713" t="n">
        <v>21</v>
      </c>
      <c r="T713" t="n">
        <v>0</v>
      </c>
      <c r="U713" t="n">
        <v>49251</v>
      </c>
      <c r="V713" t="n">
        <v>1</v>
      </c>
      <c r="W713" t="n">
        <v>0</v>
      </c>
      <c r="X713" t="n">
        <v>1.294059991836548</v>
      </c>
      <c r="Y713" t="n">
        <v>0.00101082</v>
      </c>
      <c r="Z713" t="n">
        <v>0</v>
      </c>
    </row>
    <row r="714">
      <c r="A714" t="inlineStr">
        <is>
          <t>hard</t>
        </is>
      </c>
      <c r="B714" t="inlineStr">
        <is>
          <t>baseline</t>
        </is>
      </c>
      <c r="C714" t="inlineStr"/>
      <c r="D714" t="inlineStr">
        <is>
          <t>openai/gpt-5.6-luna</t>
        </is>
      </c>
      <c r="E714" t="n">
        <v>0</v>
      </c>
      <c r="F714" t="n">
        <v>3</v>
      </c>
      <c r="G714" t="inlineStr">
        <is>
          <t>prose-4</t>
        </is>
      </c>
      <c r="H714" t="inlineStr">
        <is>
          <t>prose</t>
        </is>
      </c>
      <c r="L714" t="inlineStr">
        <is>
          <t>What impact did INC-2211 report: elevated error rates, latency spike, partial outage, or complete outage?</t>
        </is>
      </c>
      <c r="M714" t="inlineStr">
        <is>
          <t>partial outage</t>
        </is>
      </c>
      <c r="N714" t="inlineStr">
        <is>
          <t>partial outage</t>
        </is>
      </c>
      <c r="O714" t="b">
        <v>1</v>
      </c>
      <c r="P714" t="inlineStr">
        <is>
          <t>rule</t>
        </is>
      </c>
      <c r="Q714" t="n">
        <v>49265</v>
      </c>
      <c r="R714" t="n">
        <v>49265</v>
      </c>
      <c r="S714" t="n">
        <v>52</v>
      </c>
      <c r="T714" t="n">
        <v>26</v>
      </c>
      <c r="U714" t="n">
        <v>49262</v>
      </c>
      <c r="V714" t="n">
        <v>1</v>
      </c>
      <c r="W714" t="n">
        <v>0</v>
      </c>
      <c r="X714" t="n">
        <v>1.99629807472229</v>
      </c>
      <c r="Y714" t="n">
        <v>0.00104824</v>
      </c>
      <c r="Z714" t="n">
        <v>0</v>
      </c>
    </row>
    <row r="715">
      <c r="A715" t="inlineStr">
        <is>
          <t>hard</t>
        </is>
      </c>
      <c r="B715" t="inlineStr">
        <is>
          <t>baseline</t>
        </is>
      </c>
      <c r="C715" t="inlineStr"/>
      <c r="D715" t="inlineStr">
        <is>
          <t>openai/gpt-5.6-luna</t>
        </is>
      </c>
      <c r="E715" t="n">
        <v>0</v>
      </c>
      <c r="F715" t="n">
        <v>3</v>
      </c>
      <c r="G715" t="inlineStr">
        <is>
          <t>prose-5</t>
        </is>
      </c>
      <c r="H715" t="inlineStr">
        <is>
          <t>prose</t>
        </is>
      </c>
      <c r="L715" t="inlineStr">
        <is>
          <t>How many timeline entries does the report for INC-2319 contain?</t>
        </is>
      </c>
      <c r="M715" t="n">
        <v>4</v>
      </c>
      <c r="N715" t="inlineStr">
        <is>
          <t>4</t>
        </is>
      </c>
      <c r="O715" t="b">
        <v>1</v>
      </c>
      <c r="P715" t="inlineStr">
        <is>
          <t>rule</t>
        </is>
      </c>
      <c r="Q715" t="n">
        <v>49256</v>
      </c>
      <c r="R715" t="n">
        <v>49256</v>
      </c>
      <c r="S715" t="n">
        <v>67</v>
      </c>
      <c r="T715" t="n">
        <v>47</v>
      </c>
      <c r="U715" t="n">
        <v>49253</v>
      </c>
      <c r="V715" t="n">
        <v>1</v>
      </c>
      <c r="W715" t="n">
        <v>0</v>
      </c>
      <c r="X715" t="n">
        <v>2.29957103729248</v>
      </c>
      <c r="Y715" t="n">
        <v>0.00106606</v>
      </c>
      <c r="Z715" t="n">
        <v>0</v>
      </c>
    </row>
    <row r="716">
      <c r="A716" t="inlineStr">
        <is>
          <t>hard</t>
        </is>
      </c>
      <c r="B716" t="inlineStr">
        <is>
          <t>baseline</t>
        </is>
      </c>
      <c r="C716" t="inlineStr"/>
      <c r="D716" t="inlineStr">
        <is>
          <t>openai/gpt-5.6-luna</t>
        </is>
      </c>
      <c r="E716" t="n">
        <v>0</v>
      </c>
      <c r="F716" t="n">
        <v>3</v>
      </c>
      <c r="G716" t="inlineStr">
        <is>
          <t>temporal-0</t>
        </is>
      </c>
      <c r="H716" t="inlineStr">
        <is>
          <t>temporal</t>
        </is>
      </c>
      <c r="L716" t="inlineStr">
        <is>
          <t>As of today, which team owns ledger-api? Take any change records into account.</t>
        </is>
      </c>
      <c r="M716" t="inlineStr">
        <is>
          <t>Messaging</t>
        </is>
      </c>
      <c r="N716" t="inlineStr">
        <is>
          <t>Messaging</t>
        </is>
      </c>
      <c r="O716" t="b">
        <v>1</v>
      </c>
      <c r="P716" t="inlineStr">
        <is>
          <t>rule</t>
        </is>
      </c>
      <c r="Q716" t="n">
        <v>49259</v>
      </c>
      <c r="R716" t="n">
        <v>49259</v>
      </c>
      <c r="S716" t="n">
        <v>78</v>
      </c>
      <c r="T716" t="n">
        <v>39</v>
      </c>
      <c r="U716" t="n">
        <v>49256</v>
      </c>
      <c r="V716" t="n">
        <v>1</v>
      </c>
      <c r="W716" t="n">
        <v>0</v>
      </c>
      <c r="X716" t="n">
        <v>2.73948073387146</v>
      </c>
      <c r="Y716" t="n">
        <v>0.00107932</v>
      </c>
      <c r="Z716" t="n">
        <v>0</v>
      </c>
    </row>
    <row r="717">
      <c r="A717" t="inlineStr">
        <is>
          <t>hard</t>
        </is>
      </c>
      <c r="B717" t="inlineStr">
        <is>
          <t>baseline</t>
        </is>
      </c>
      <c r="C717" t="inlineStr"/>
      <c r="D717" t="inlineStr">
        <is>
          <t>openai/gpt-5.6-luna</t>
        </is>
      </c>
      <c r="E717" t="n">
        <v>0</v>
      </c>
      <c r="F717" t="n">
        <v>3</v>
      </c>
      <c r="G717" t="inlineStr">
        <is>
          <t>temporal-1</t>
        </is>
      </c>
      <c r="H717" t="inlineStr">
        <is>
          <t>temporal</t>
        </is>
      </c>
      <c r="L717" t="inlineStr">
        <is>
          <t>As of today, which team owns the Catalog API? Take any change records into account.</t>
        </is>
      </c>
      <c r="M717" t="inlineStr">
        <is>
          <t>Commerce</t>
        </is>
      </c>
      <c r="N717" t="inlineStr">
        <is>
          <t>Commerce team</t>
        </is>
      </c>
      <c r="O717" t="b">
        <v>1</v>
      </c>
      <c r="P717" t="inlineStr">
        <is>
          <t>rule</t>
        </is>
      </c>
      <c r="Q717" t="n">
        <v>49260</v>
      </c>
      <c r="R717" t="n">
        <v>49260</v>
      </c>
      <c r="S717" t="n">
        <v>101</v>
      </c>
      <c r="T717" t="n">
        <v>55</v>
      </c>
      <c r="U717" t="n">
        <v>49257</v>
      </c>
      <c r="V717" t="n">
        <v>1</v>
      </c>
      <c r="W717" t="n">
        <v>0</v>
      </c>
      <c r="X717" t="n">
        <v>2.515558958053589</v>
      </c>
      <c r="Y717" t="n">
        <v>0.00110694</v>
      </c>
      <c r="Z717" t="n">
        <v>0</v>
      </c>
    </row>
    <row r="718">
      <c r="A718" t="inlineStr">
        <is>
          <t>hard</t>
        </is>
      </c>
      <c r="B718" t="inlineStr">
        <is>
          <t>baseline</t>
        </is>
      </c>
      <c r="C718" t="inlineStr"/>
      <c r="D718" t="inlineStr">
        <is>
          <t>openai/gpt-5.6-luna</t>
        </is>
      </c>
      <c r="E718" t="n">
        <v>0</v>
      </c>
      <c r="F718" t="n">
        <v>3</v>
      </c>
      <c r="G718" t="inlineStr">
        <is>
          <t>temporal-2</t>
        </is>
      </c>
      <c r="H718" t="inlineStr">
        <is>
          <t>temporal</t>
        </is>
      </c>
      <c r="L718" t="inlineStr">
        <is>
          <t>As of today, which team owns webhook-daemon? Take any change records into account.</t>
        </is>
      </c>
      <c r="M718" t="inlineStr">
        <is>
          <t>Commerce</t>
        </is>
      </c>
      <c r="N718" t="inlineStr">
        <is>
          <t>Commerce team</t>
        </is>
      </c>
      <c r="O718" t="b">
        <v>1</v>
      </c>
      <c r="P718" t="inlineStr">
        <is>
          <t>rule</t>
        </is>
      </c>
      <c r="Q718" t="n">
        <v>49260</v>
      </c>
      <c r="R718" t="n">
        <v>49260</v>
      </c>
      <c r="S718" t="n">
        <v>65</v>
      </c>
      <c r="T718" t="n">
        <v>31</v>
      </c>
      <c r="U718" t="n">
        <v>49257</v>
      </c>
      <c r="V718" t="n">
        <v>1</v>
      </c>
      <c r="W718" t="n">
        <v>0</v>
      </c>
      <c r="X718" t="n">
        <v>2.386936187744141</v>
      </c>
      <c r="Y718" t="n">
        <v>0.00106374</v>
      </c>
      <c r="Z718" t="n">
        <v>0</v>
      </c>
    </row>
    <row r="719">
      <c r="A719" t="inlineStr">
        <is>
          <t>hard</t>
        </is>
      </c>
      <c r="B719" t="inlineStr">
        <is>
          <t>baseline</t>
        </is>
      </c>
      <c r="C719" t="inlineStr"/>
      <c r="D719" t="inlineStr">
        <is>
          <t>openai/gpt-5.6-luna</t>
        </is>
      </c>
      <c r="E719" t="n">
        <v>0</v>
      </c>
      <c r="F719" t="n">
        <v>3</v>
      </c>
      <c r="G719" t="inlineStr">
        <is>
          <t>temporal-3</t>
        </is>
      </c>
      <c r="H719" t="inlineStr">
        <is>
          <t>temporal</t>
        </is>
      </c>
      <c r="L719" t="inlineStr">
        <is>
          <t>Who is currently on call for config-service?</t>
        </is>
      </c>
      <c r="M719" t="inlineStr">
        <is>
          <t>Sofia Berg</t>
        </is>
      </c>
      <c r="N719" t="inlineStr">
        <is>
          <t>Sofia Berg</t>
        </is>
      </c>
      <c r="O719" t="b">
        <v>1</v>
      </c>
      <c r="P719" t="inlineStr">
        <is>
          <t>rule</t>
        </is>
      </c>
      <c r="Q719" t="n">
        <v>49251</v>
      </c>
      <c r="R719" t="n">
        <v>49251</v>
      </c>
      <c r="S719" t="n">
        <v>116</v>
      </c>
      <c r="T719" t="n">
        <v>70</v>
      </c>
      <c r="U719" t="n">
        <v>49248</v>
      </c>
      <c r="V719" t="n">
        <v>1</v>
      </c>
      <c r="W719" t="n">
        <v>0</v>
      </c>
      <c r="X719" t="n">
        <v>2.288331985473633</v>
      </c>
      <c r="Y719" t="n">
        <v>0.00112476</v>
      </c>
      <c r="Z719" t="n">
        <v>0</v>
      </c>
    </row>
    <row r="720">
      <c r="A720" t="inlineStr">
        <is>
          <t>hard</t>
        </is>
      </c>
      <c r="B720" t="inlineStr">
        <is>
          <t>baseline</t>
        </is>
      </c>
      <c r="C720" t="inlineStr"/>
      <c r="D720" t="inlineStr">
        <is>
          <t>openai/gpt-5.6-luna</t>
        </is>
      </c>
      <c r="E720" t="n">
        <v>0</v>
      </c>
      <c r="F720" t="n">
        <v>3</v>
      </c>
      <c r="G720" t="inlineStr">
        <is>
          <t>temporal-4</t>
        </is>
      </c>
      <c r="H720" t="inlineStr">
        <is>
          <t>temporal</t>
        </is>
      </c>
      <c r="L720" t="inlineStr">
        <is>
          <t>Who carried the pager for the Config API before CHG-303 took effect?</t>
        </is>
      </c>
      <c r="M720" t="inlineStr">
        <is>
          <t>Fatima Silva</t>
        </is>
      </c>
      <c r="N720" t="inlineStr">
        <is>
          <t>Fatima Silva</t>
        </is>
      </c>
      <c r="O720" t="b">
        <v>1</v>
      </c>
      <c r="P720" t="inlineStr">
        <is>
          <t>rule</t>
        </is>
      </c>
      <c r="Q720" t="n">
        <v>49258</v>
      </c>
      <c r="R720" t="n">
        <v>49258</v>
      </c>
      <c r="S720" t="n">
        <v>72</v>
      </c>
      <c r="T720" t="n">
        <v>40</v>
      </c>
      <c r="U720" t="n">
        <v>49255</v>
      </c>
      <c r="V720" t="n">
        <v>1</v>
      </c>
      <c r="W720" t="n">
        <v>0</v>
      </c>
      <c r="X720" t="n">
        <v>2.688351154327393</v>
      </c>
      <c r="Y720" t="n">
        <v>0.0010721</v>
      </c>
      <c r="Z720" t="n">
        <v>0</v>
      </c>
    </row>
    <row r="721">
      <c r="A721" t="inlineStr">
        <is>
          <t>hard</t>
        </is>
      </c>
      <c r="B721" t="inlineStr">
        <is>
          <t>baseline</t>
        </is>
      </c>
      <c r="C721" t="inlineStr"/>
      <c r="D721" t="inlineStr">
        <is>
          <t>openai/gpt-5.6-luna</t>
        </is>
      </c>
      <c r="E721" t="n">
        <v>0</v>
      </c>
      <c r="F721" t="n">
        <v>3</v>
      </c>
      <c r="G721" t="inlineStr">
        <is>
          <t>temporal-5</t>
        </is>
      </c>
      <c r="H721" t="inlineStr">
        <is>
          <t>temporal</t>
        </is>
      </c>
      <c r="L721" t="inlineStr">
        <is>
          <t>How many services does the Growth team own today, after all change records are applied?</t>
        </is>
      </c>
      <c r="M721" t="n">
        <v>2</v>
      </c>
      <c r="N721" t="inlineStr">
        <is>
          <t>2</t>
        </is>
      </c>
      <c r="O721" t="b">
        <v>1</v>
      </c>
      <c r="P721" t="inlineStr">
        <is>
          <t>rule</t>
        </is>
      </c>
      <c r="Q721" t="n">
        <v>49259</v>
      </c>
      <c r="R721" t="n">
        <v>49259</v>
      </c>
      <c r="S721" t="n">
        <v>312</v>
      </c>
      <c r="T721" t="n">
        <v>275</v>
      </c>
      <c r="U721" t="n">
        <v>49256</v>
      </c>
      <c r="V721" t="n">
        <v>1</v>
      </c>
      <c r="W721" t="n">
        <v>0</v>
      </c>
      <c r="X721" t="n">
        <v>5.979990005493164</v>
      </c>
      <c r="Y721" t="n">
        <v>0.00136012</v>
      </c>
      <c r="Z721" t="n">
        <v>0</v>
      </c>
    </row>
    <row r="722">
      <c r="A722" t="inlineStr">
        <is>
          <t>hard</t>
        </is>
      </c>
      <c r="B722" t="inlineStr">
        <is>
          <t>baseline</t>
        </is>
      </c>
      <c r="C722" t="inlineStr"/>
      <c r="D722" t="inlineStr">
        <is>
          <t>openai/gpt-5.6-luna</t>
        </is>
      </c>
      <c r="E722" t="n">
        <v>0</v>
      </c>
      <c r="F722" t="n">
        <v>3</v>
      </c>
      <c r="G722" t="inlineStr">
        <is>
          <t>temporal-6</t>
        </is>
      </c>
      <c r="H722" t="inlineStr">
        <is>
          <t>temporal</t>
        </is>
      </c>
      <c r="L722" t="inlineStr">
        <is>
          <t>Which team owned the service affected by INC-2151 on the date of that incident?</t>
        </is>
      </c>
      <c r="M722" t="inlineStr">
        <is>
          <t>Search</t>
        </is>
      </c>
      <c r="N722" t="inlineStr">
        <is>
          <t>Search team</t>
        </is>
      </c>
      <c r="O722" t="b">
        <v>1</v>
      </c>
      <c r="P722" t="inlineStr">
        <is>
          <t>rule</t>
        </is>
      </c>
      <c r="Q722" t="n">
        <v>49260</v>
      </c>
      <c r="R722" t="n">
        <v>49260</v>
      </c>
      <c r="S722" t="n">
        <v>103</v>
      </c>
      <c r="T722" t="n">
        <v>62</v>
      </c>
      <c r="U722" t="n">
        <v>49257</v>
      </c>
      <c r="V722" t="n">
        <v>1</v>
      </c>
      <c r="W722" t="n">
        <v>0</v>
      </c>
      <c r="X722" t="n">
        <v>2.43342113494873</v>
      </c>
      <c r="Y722" t="n">
        <v>0.00110934</v>
      </c>
      <c r="Z722" t="n">
        <v>0</v>
      </c>
    </row>
    <row r="723">
      <c r="A723" t="inlineStr">
        <is>
          <t>hard</t>
        </is>
      </c>
      <c r="B723" t="inlineStr">
        <is>
          <t>baseline</t>
        </is>
      </c>
      <c r="C723" t="inlineStr"/>
      <c r="D723" t="inlineStr">
        <is>
          <t>openai/gpt-5.6-luna</t>
        </is>
      </c>
      <c r="E723" t="n">
        <v>0</v>
      </c>
      <c r="F723" t="n">
        <v>3</v>
      </c>
      <c r="G723" t="inlineStr">
        <is>
          <t>temporal-7</t>
        </is>
      </c>
      <c r="H723" t="inlineStr">
        <is>
          <t>temporal</t>
        </is>
      </c>
      <c r="L723" t="inlineStr">
        <is>
          <t>Which team owned the service affected by INC-2122 on the date of that incident?</t>
        </is>
      </c>
      <c r="M723" t="inlineStr">
        <is>
          <t>Messaging</t>
        </is>
      </c>
      <c r="N723" t="inlineStr">
        <is>
          <t>Messaging</t>
        </is>
      </c>
      <c r="O723" t="b">
        <v>1</v>
      </c>
      <c r="P723" t="inlineStr">
        <is>
          <t>rule</t>
        </is>
      </c>
      <c r="Q723" t="n">
        <v>49260</v>
      </c>
      <c r="R723" t="n">
        <v>49260</v>
      </c>
      <c r="S723" t="n">
        <v>107</v>
      </c>
      <c r="T723" t="n">
        <v>63</v>
      </c>
      <c r="U723" t="n">
        <v>49257</v>
      </c>
      <c r="V723" t="n">
        <v>1</v>
      </c>
      <c r="W723" t="n">
        <v>0</v>
      </c>
      <c r="X723" t="n">
        <v>2.280349016189575</v>
      </c>
      <c r="Y723" t="n">
        <v>0.00111414</v>
      </c>
      <c r="Z723" t="n">
        <v>0</v>
      </c>
    </row>
    <row r="724">
      <c r="A724" t="inlineStr">
        <is>
          <t>hard</t>
        </is>
      </c>
      <c r="B724" t="inlineStr">
        <is>
          <t>baseline</t>
        </is>
      </c>
      <c r="C724" t="inlineStr"/>
      <c r="D724" t="inlineStr">
        <is>
          <t>openai/gpt-5.6-luna</t>
        </is>
      </c>
      <c r="E724" t="n">
        <v>0</v>
      </c>
      <c r="F724" t="n">
        <v>3</v>
      </c>
      <c r="G724" t="inlineStr">
        <is>
          <t>temporal-8</t>
        </is>
      </c>
      <c r="H724" t="inlineStr">
        <is>
          <t>temporal</t>
        </is>
      </c>
      <c r="L724" t="inlineStr">
        <is>
          <t>Which region is cdn-service deployed in now?</t>
        </is>
      </c>
      <c r="M724" t="inlineStr">
        <is>
          <t>eu-west-1</t>
        </is>
      </c>
      <c r="N724" t="inlineStr">
        <is>
          <t>eu-west-1</t>
        </is>
      </c>
      <c r="O724" t="b">
        <v>1</v>
      </c>
      <c r="P724" t="inlineStr">
        <is>
          <t>rule</t>
        </is>
      </c>
      <c r="Q724" t="n">
        <v>49252</v>
      </c>
      <c r="R724" t="n">
        <v>49252</v>
      </c>
      <c r="S724" t="n">
        <v>80</v>
      </c>
      <c r="T724" t="n">
        <v>37</v>
      </c>
      <c r="U724" t="n">
        <v>49249</v>
      </c>
      <c r="V724" t="n">
        <v>1</v>
      </c>
      <c r="W724" t="n">
        <v>0</v>
      </c>
      <c r="X724" t="n">
        <v>2.695432901382446</v>
      </c>
      <c r="Y724" t="n">
        <v>0.00108158</v>
      </c>
      <c r="Z724" t="n">
        <v>0</v>
      </c>
    </row>
    <row r="725">
      <c r="A725" t="inlineStr">
        <is>
          <t>hard</t>
        </is>
      </c>
      <c r="B725" t="inlineStr">
        <is>
          <t>baseline</t>
        </is>
      </c>
      <c r="C725" t="inlineStr"/>
      <c r="D725" t="inlineStr">
        <is>
          <t>deepseek/deepseek-v4.1-flash</t>
        </is>
      </c>
      <c r="E725" t="n">
        <v>0</v>
      </c>
      <c r="F725" t="n">
        <v>3</v>
      </c>
      <c r="G725" t="inlineStr">
        <is>
          <t>conv-0/t1</t>
        </is>
      </c>
      <c r="H725" t="inlineStr">
        <is>
          <t>multiturn</t>
        </is>
      </c>
      <c r="I725" t="inlineStr">
        <is>
          <t>conv-0</t>
        </is>
      </c>
      <c r="J725" t="n">
        <v>1</v>
      </c>
      <c r="K725" t="n">
        <v>50577</v>
      </c>
      <c r="L725" t="inlineStr">
        <is>
          <t>What datastore does index-engine use?</t>
        </is>
      </c>
      <c r="M725" t="inlineStr">
        <is>
          <t>Postgres</t>
        </is>
      </c>
      <c r="N725" t="inlineStr">
        <is>
          <t>Postgres</t>
        </is>
      </c>
      <c r="O725" t="b">
        <v>1</v>
      </c>
      <c r="P725" t="inlineStr">
        <is>
          <t>rule</t>
        </is>
      </c>
      <c r="Q725" t="n">
        <v>50577</v>
      </c>
      <c r="R725" t="n">
        <v>50577</v>
      </c>
      <c r="S725" t="n">
        <v>88</v>
      </c>
      <c r="T725" t="n">
        <v>64</v>
      </c>
      <c r="U725" t="n">
        <v>50432</v>
      </c>
      <c r="V725" t="n">
        <v>1</v>
      </c>
      <c r="W725" t="n">
        <v>0</v>
      </c>
      <c r="X725" t="n">
        <v>0.9998111724853516</v>
      </c>
      <c r="Y725" t="n">
        <v>0.000451692</v>
      </c>
      <c r="Z725" t="n">
        <v>0</v>
      </c>
    </row>
    <row r="726">
      <c r="A726" t="inlineStr">
        <is>
          <t>hard</t>
        </is>
      </c>
      <c r="B726" t="inlineStr">
        <is>
          <t>baseline</t>
        </is>
      </c>
      <c r="C726" t="inlineStr"/>
      <c r="D726" t="inlineStr">
        <is>
          <t>deepseek/deepseek-v4.1-flash</t>
        </is>
      </c>
      <c r="E726" t="n">
        <v>0</v>
      </c>
      <c r="F726" t="n">
        <v>3</v>
      </c>
      <c r="G726" t="inlineStr">
        <is>
          <t>conv-0/t2</t>
        </is>
      </c>
      <c r="H726" t="inlineStr">
        <is>
          <t>multiturn</t>
        </is>
      </c>
      <c r="I726" t="inlineStr">
        <is>
          <t>conv-0</t>
        </is>
      </c>
      <c r="J726" t="n">
        <v>2</v>
      </c>
      <c r="K726" t="n">
        <v>101187</v>
      </c>
      <c r="L726" t="inlineStr">
        <is>
          <t>Which team owns it?</t>
        </is>
      </c>
      <c r="M726" t="inlineStr">
        <is>
          <t>Search</t>
        </is>
      </c>
      <c r="N726" t="inlineStr">
        <is>
          <t>Search</t>
        </is>
      </c>
      <c r="O726" t="b">
        <v>1</v>
      </c>
      <c r="P726" t="inlineStr">
        <is>
          <t>rule</t>
        </is>
      </c>
      <c r="Q726" t="n">
        <v>50610</v>
      </c>
      <c r="R726" t="n">
        <v>50610</v>
      </c>
      <c r="S726" t="n">
        <v>88</v>
      </c>
      <c r="T726" t="n">
        <v>69</v>
      </c>
      <c r="U726" t="n">
        <v>50432</v>
      </c>
      <c r="V726" t="n">
        <v>1</v>
      </c>
      <c r="W726" t="n">
        <v>0</v>
      </c>
      <c r="X726" t="n">
        <v>1.225253105163574</v>
      </c>
      <c r="Y726" t="n">
        <v>0.000461592</v>
      </c>
      <c r="Z726" t="n">
        <v>0</v>
      </c>
    </row>
    <row r="727">
      <c r="A727" t="inlineStr">
        <is>
          <t>hard</t>
        </is>
      </c>
      <c r="B727" t="inlineStr">
        <is>
          <t>baseline</t>
        </is>
      </c>
      <c r="C727" t="inlineStr"/>
      <c r="D727" t="inlineStr">
        <is>
          <t>deepseek/deepseek-v4.1-flash</t>
        </is>
      </c>
      <c r="E727" t="n">
        <v>0</v>
      </c>
      <c r="F727" t="n">
        <v>3</v>
      </c>
      <c r="G727" t="inlineStr">
        <is>
          <t>conv-0/t3</t>
        </is>
      </c>
      <c r="H727" t="inlineStr">
        <is>
          <t>multiturn</t>
        </is>
      </c>
      <c r="I727" t="inlineStr">
        <is>
          <t>conv-0</t>
        </is>
      </c>
      <c r="J727" t="n">
        <v>3</v>
      </c>
      <c r="K727" t="n">
        <v>151825</v>
      </c>
      <c r="L727" t="inlineStr">
        <is>
          <t>Who leads that team?</t>
        </is>
      </c>
      <c r="M727" t="inlineStr">
        <is>
          <t>Oliver Bell</t>
        </is>
      </c>
      <c r="N727" t="inlineStr">
        <is>
          <t>Oliver Bell</t>
        </is>
      </c>
      <c r="O727" t="b">
        <v>1</v>
      </c>
      <c r="P727" t="inlineStr">
        <is>
          <t>rule</t>
        </is>
      </c>
      <c r="Q727" t="n">
        <v>50638</v>
      </c>
      <c r="R727" t="n">
        <v>50638</v>
      </c>
      <c r="S727" t="n">
        <v>84</v>
      </c>
      <c r="T727" t="n">
        <v>57</v>
      </c>
      <c r="U727" t="n">
        <v>50560</v>
      </c>
      <c r="V727" t="n">
        <v>1</v>
      </c>
      <c r="W727" t="n">
        <v>0</v>
      </c>
      <c r="X727" t="n">
        <v>1.220209836959839</v>
      </c>
      <c r="Y727" t="n">
        <v>0.00042756</v>
      </c>
      <c r="Z727" t="n">
        <v>0</v>
      </c>
    </row>
    <row r="728">
      <c r="A728" t="inlineStr">
        <is>
          <t>hard</t>
        </is>
      </c>
      <c r="B728" t="inlineStr">
        <is>
          <t>baseline</t>
        </is>
      </c>
      <c r="C728" t="inlineStr"/>
      <c r="D728" t="inlineStr">
        <is>
          <t>deepseek/deepseek-v4.1-flash</t>
        </is>
      </c>
      <c r="E728" t="n">
        <v>0</v>
      </c>
      <c r="F728" t="n">
        <v>3</v>
      </c>
      <c r="G728" t="inlineStr">
        <is>
          <t>conv-0/t4</t>
        </is>
      </c>
      <c r="H728" t="inlineStr">
        <is>
          <t>multiturn</t>
        </is>
      </c>
      <c r="I728" t="inlineStr">
        <is>
          <t>conv-0</t>
        </is>
      </c>
      <c r="J728" t="n">
        <v>4</v>
      </c>
      <c r="K728" t="n">
        <v>202514</v>
      </c>
      <c r="L728" t="inlineStr">
        <is>
          <t>How many SEV1 incidents have affected services owned by that team (per the service overviews)?</t>
        </is>
      </c>
      <c r="M728" t="n">
        <v>3</v>
      </c>
      <c r="N728" t="inlineStr">
        <is>
          <t>3</t>
        </is>
      </c>
      <c r="O728" t="b">
        <v>1</v>
      </c>
      <c r="P728" t="inlineStr">
        <is>
          <t>rule</t>
        </is>
      </c>
      <c r="Q728" t="n">
        <v>50689</v>
      </c>
      <c r="R728" t="n">
        <v>50689</v>
      </c>
      <c r="S728" t="n">
        <v>2922</v>
      </c>
      <c r="T728" t="n">
        <v>2851</v>
      </c>
      <c r="U728" t="n">
        <v>50560</v>
      </c>
      <c r="V728" t="n">
        <v>1</v>
      </c>
      <c r="W728" t="n">
        <v>0</v>
      </c>
      <c r="X728" t="n">
        <v>23.77234816551208</v>
      </c>
      <c r="Y728" t="n">
        <v>0.00384846</v>
      </c>
      <c r="Z728" t="n">
        <v>0</v>
      </c>
    </row>
    <row r="729">
      <c r="A729" t="inlineStr">
        <is>
          <t>hard</t>
        </is>
      </c>
      <c r="B729" t="inlineStr">
        <is>
          <t>baseline</t>
        </is>
      </c>
      <c r="C729" t="inlineStr"/>
      <c r="D729" t="inlineStr">
        <is>
          <t>deepseek/deepseek-v4.1-flash</t>
        </is>
      </c>
      <c r="E729" t="n">
        <v>0</v>
      </c>
      <c r="F729" t="n">
        <v>3</v>
      </c>
      <c r="G729" t="inlineStr">
        <is>
          <t>conv-1/t1</t>
        </is>
      </c>
      <c r="H729" t="inlineStr">
        <is>
          <t>multiturn</t>
        </is>
      </c>
      <c r="I729" t="inlineStr">
        <is>
          <t>conv-1</t>
        </is>
      </c>
      <c r="J729" t="n">
        <v>1</v>
      </c>
      <c r="K729" t="n">
        <v>50579</v>
      </c>
      <c r="L729" t="inlineStr">
        <is>
          <t>Which service was primarily affected by INC-2268?</t>
        </is>
      </c>
      <c r="M729" t="inlineStr">
        <is>
          <t>notify-svc</t>
        </is>
      </c>
      <c r="N729" t="inlineStr">
        <is>
          <t>notify-svc</t>
        </is>
      </c>
      <c r="O729" t="b">
        <v>1</v>
      </c>
      <c r="P729" t="inlineStr">
        <is>
          <t>rule</t>
        </is>
      </c>
      <c r="Q729" t="n">
        <v>50579</v>
      </c>
      <c r="R729" t="n">
        <v>50579</v>
      </c>
      <c r="S729" t="n">
        <v>65</v>
      </c>
      <c r="T729" t="n">
        <v>40</v>
      </c>
      <c r="U729" t="n">
        <v>50432</v>
      </c>
      <c r="V729" t="n">
        <v>1</v>
      </c>
      <c r="W729" t="n">
        <v>0</v>
      </c>
      <c r="X729" t="n">
        <v>0.8364410400390625</v>
      </c>
      <c r="Y729" t="n">
        <v>0.000424692</v>
      </c>
      <c r="Z729" t="n">
        <v>0</v>
      </c>
    </row>
    <row r="730">
      <c r="A730" t="inlineStr">
        <is>
          <t>hard</t>
        </is>
      </c>
      <c r="B730" t="inlineStr">
        <is>
          <t>baseline</t>
        </is>
      </c>
      <c r="C730" t="inlineStr"/>
      <c r="D730" t="inlineStr">
        <is>
          <t>deepseek/deepseek-v4.1-flash</t>
        </is>
      </c>
      <c r="E730" t="n">
        <v>0</v>
      </c>
      <c r="F730" t="n">
        <v>3</v>
      </c>
      <c r="G730" t="inlineStr">
        <is>
          <t>conv-1/t2</t>
        </is>
      </c>
      <c r="H730" t="inlineStr">
        <is>
          <t>multiturn</t>
        </is>
      </c>
      <c r="I730" t="inlineStr">
        <is>
          <t>conv-1</t>
        </is>
      </c>
      <c r="J730" t="n">
        <v>2</v>
      </c>
      <c r="K730" t="n">
        <v>101193</v>
      </c>
      <c r="L730" t="inlineStr">
        <is>
          <t>What was its root cause?</t>
        </is>
      </c>
      <c r="M730" t="inlineStr">
        <is>
          <t>memory leak</t>
        </is>
      </c>
      <c r="N730" t="inlineStr">
        <is>
          <t>memory leak</t>
        </is>
      </c>
      <c r="O730" t="b">
        <v>1</v>
      </c>
      <c r="P730" t="inlineStr">
        <is>
          <t>rule</t>
        </is>
      </c>
      <c r="Q730" t="n">
        <v>50614</v>
      </c>
      <c r="R730" t="n">
        <v>50614</v>
      </c>
      <c r="S730" t="n">
        <v>76</v>
      </c>
      <c r="T730" t="n">
        <v>54</v>
      </c>
      <c r="U730" t="n">
        <v>50432</v>
      </c>
      <c r="V730" t="n">
        <v>1</v>
      </c>
      <c r="W730" t="n">
        <v>0</v>
      </c>
      <c r="X730" t="n">
        <v>0.9189901351928711</v>
      </c>
      <c r="Y730" t="n">
        <v>0.000448392</v>
      </c>
      <c r="Z730" t="n">
        <v>0</v>
      </c>
    </row>
    <row r="731">
      <c r="A731" t="inlineStr">
        <is>
          <t>hard</t>
        </is>
      </c>
      <c r="B731" t="inlineStr">
        <is>
          <t>baseline</t>
        </is>
      </c>
      <c r="C731" t="inlineStr"/>
      <c r="D731" t="inlineStr">
        <is>
          <t>deepseek/deepseek-v4.1-flash</t>
        </is>
      </c>
      <c r="E731" t="n">
        <v>0</v>
      </c>
      <c r="F731" t="n">
        <v>3</v>
      </c>
      <c r="G731" t="inlineStr">
        <is>
          <t>conv-1/t3</t>
        </is>
      </c>
      <c r="H731" t="inlineStr">
        <is>
          <t>multiturn</t>
        </is>
      </c>
      <c r="I731" t="inlineStr">
        <is>
          <t>conv-1</t>
        </is>
      </c>
      <c r="J731" t="n">
        <v>3</v>
      </c>
      <c r="K731" t="n">
        <v>151844</v>
      </c>
      <c r="L731" t="inlineStr">
        <is>
          <t>How many other incident reports list the same root cause?</t>
        </is>
      </c>
      <c r="M731" t="n">
        <v>8</v>
      </c>
      <c r="N731" t="inlineStr">
        <is>
          <t>8</t>
        </is>
      </c>
      <c r="O731" t="b">
        <v>1</v>
      </c>
      <c r="P731" t="inlineStr">
        <is>
          <t>rule</t>
        </is>
      </c>
      <c r="Q731" t="n">
        <v>50651</v>
      </c>
      <c r="R731" t="n">
        <v>50651</v>
      </c>
      <c r="S731" t="n">
        <v>898</v>
      </c>
      <c r="T731" t="n">
        <v>892</v>
      </c>
      <c r="U731" t="n">
        <v>50560</v>
      </c>
      <c r="V731" t="n">
        <v>1</v>
      </c>
      <c r="W731" t="n">
        <v>0</v>
      </c>
      <c r="X731" t="n">
        <v>5.808763742446899</v>
      </c>
      <c r="Y731" t="n">
        <v>0.00140826</v>
      </c>
      <c r="Z731" t="n">
        <v>0</v>
      </c>
    </row>
    <row r="732">
      <c r="A732" t="inlineStr">
        <is>
          <t>hard</t>
        </is>
      </c>
      <c r="B732" t="inlineStr">
        <is>
          <t>baseline</t>
        </is>
      </c>
      <c r="C732" t="inlineStr"/>
      <c r="D732" t="inlineStr">
        <is>
          <t>deepseek/deepseek-v4.1-flash</t>
        </is>
      </c>
      <c r="E732" t="n">
        <v>0</v>
      </c>
      <c r="F732" t="n">
        <v>3</v>
      </c>
      <c r="G732" t="inlineStr">
        <is>
          <t>conv-1/t4</t>
        </is>
      </c>
      <c r="H732" t="inlineStr">
        <is>
          <t>multiturn</t>
        </is>
      </c>
      <c r="I732" t="inlineStr">
        <is>
          <t>conv-1</t>
        </is>
      </c>
      <c r="J732" t="n">
        <v>4</v>
      </c>
      <c r="K732" t="n">
        <v>202516</v>
      </c>
      <c r="L732" t="inlineStr">
        <is>
          <t>Of those other reports, which incident lasted the longest?</t>
        </is>
      </c>
      <c r="M732" t="inlineStr">
        <is>
          <t>INC-2211</t>
        </is>
      </c>
      <c r="N732" t="inlineStr">
        <is>
          <t>INC-2211</t>
        </is>
      </c>
      <c r="O732" t="b">
        <v>1</v>
      </c>
      <c r="P732" t="inlineStr">
        <is>
          <t>rule</t>
        </is>
      </c>
      <c r="Q732" t="n">
        <v>50672</v>
      </c>
      <c r="R732" t="n">
        <v>50672</v>
      </c>
      <c r="S732" t="n">
        <v>309</v>
      </c>
      <c r="T732" t="n">
        <v>280</v>
      </c>
      <c r="U732" t="n">
        <v>50560</v>
      </c>
      <c r="V732" t="n">
        <v>1</v>
      </c>
      <c r="W732" t="n">
        <v>0</v>
      </c>
      <c r="X732" t="n">
        <v>2.79210090637207</v>
      </c>
      <c r="Y732" t="n">
        <v>0.00070776</v>
      </c>
      <c r="Z732" t="n">
        <v>0</v>
      </c>
    </row>
    <row r="733">
      <c r="A733" t="inlineStr">
        <is>
          <t>hard</t>
        </is>
      </c>
      <c r="B733" t="inlineStr">
        <is>
          <t>baseline</t>
        </is>
      </c>
      <c r="C733" t="inlineStr"/>
      <c r="D733" t="inlineStr">
        <is>
          <t>deepseek/deepseek-v4.1-flash</t>
        </is>
      </c>
      <c r="E733" t="n">
        <v>0</v>
      </c>
      <c r="F733" t="n">
        <v>3</v>
      </c>
      <c r="G733" t="inlineStr">
        <is>
          <t>conv-2/t1</t>
        </is>
      </c>
      <c r="H733" t="inlineStr">
        <is>
          <t>multiturn</t>
        </is>
      </c>
      <c r="I733" t="inlineStr">
        <is>
          <t>conv-2</t>
        </is>
      </c>
      <c r="J733" t="n">
        <v>1</v>
      </c>
      <c r="K733" t="n">
        <v>50586</v>
      </c>
      <c r="L733" t="inlineStr">
        <is>
          <t>How many services are deployed in ap-southeast-2 according to their service overviews?</t>
        </is>
      </c>
      <c r="M733" t="n">
        <v>13</v>
      </c>
      <c r="N733" t="inlineStr">
        <is>
          <t>13</t>
        </is>
      </c>
      <c r="O733" t="b">
        <v>1</v>
      </c>
      <c r="P733" t="inlineStr">
        <is>
          <t>rule</t>
        </is>
      </c>
      <c r="Q733" t="n">
        <v>50586</v>
      </c>
      <c r="R733" t="n">
        <v>50586</v>
      </c>
      <c r="S733" t="n">
        <v>1900</v>
      </c>
      <c r="T733" t="n">
        <v>1830</v>
      </c>
      <c r="U733" t="n">
        <v>50432</v>
      </c>
      <c r="V733" t="n">
        <v>1</v>
      </c>
      <c r="W733" t="n">
        <v>0</v>
      </c>
      <c r="X733" t="n">
        <v>10.13313698768616</v>
      </c>
      <c r="Y733" t="n">
        <v>0.002628792</v>
      </c>
      <c r="Z733" t="n">
        <v>0</v>
      </c>
    </row>
    <row r="734">
      <c r="A734" t="inlineStr">
        <is>
          <t>hard</t>
        </is>
      </c>
      <c r="B734" t="inlineStr">
        <is>
          <t>baseline</t>
        </is>
      </c>
      <c r="C734" t="inlineStr"/>
      <c r="D734" t="inlineStr">
        <is>
          <t>deepseek/deepseek-v4.1-flash</t>
        </is>
      </c>
      <c r="E734" t="n">
        <v>0</v>
      </c>
      <c r="F734" t="n">
        <v>3</v>
      </c>
      <c r="G734" t="inlineStr">
        <is>
          <t>conv-2/t2</t>
        </is>
      </c>
      <c r="H734" t="inlineStr">
        <is>
          <t>multiturn</t>
        </is>
      </c>
      <c r="I734" t="inlineStr">
        <is>
          <t>conv-2</t>
        </is>
      </c>
      <c r="J734" t="n">
        <v>2</v>
      </c>
      <c r="K734" t="n">
        <v>101255</v>
      </c>
      <c r="L734" t="inlineStr">
        <is>
          <t>How many of those are written in Python?</t>
        </is>
      </c>
      <c r="M734" t="n">
        <v>4</v>
      </c>
      <c r="N734" t="inlineStr">
        <is>
          <t>4</t>
        </is>
      </c>
      <c r="O734" t="b">
        <v>1</v>
      </c>
      <c r="P734" t="inlineStr">
        <is>
          <t>rule</t>
        </is>
      </c>
      <c r="Q734" t="n">
        <v>50669</v>
      </c>
      <c r="R734" t="n">
        <v>50669</v>
      </c>
      <c r="S734" t="n">
        <v>843</v>
      </c>
      <c r="T734" t="n">
        <v>807</v>
      </c>
      <c r="U734" t="n">
        <v>50432</v>
      </c>
      <c r="V734" t="n">
        <v>1</v>
      </c>
      <c r="W734" t="n">
        <v>0</v>
      </c>
      <c r="X734" t="n">
        <v>4.425041198730469</v>
      </c>
      <c r="Y734" t="n">
        <v>0.001385292</v>
      </c>
      <c r="Z734" t="n">
        <v>0</v>
      </c>
    </row>
    <row r="735">
      <c r="A735" t="inlineStr">
        <is>
          <t>hard</t>
        </is>
      </c>
      <c r="B735" t="inlineStr">
        <is>
          <t>baseline</t>
        </is>
      </c>
      <c r="C735" t="inlineStr"/>
      <c r="D735" t="inlineStr">
        <is>
          <t>deepseek/deepseek-v4.1-flash</t>
        </is>
      </c>
      <c r="E735" t="n">
        <v>0</v>
      </c>
      <c r="F735" t="n">
        <v>3</v>
      </c>
      <c r="G735" t="inlineStr">
        <is>
          <t>conv-2/t3</t>
        </is>
      </c>
      <c r="H735" t="inlineStr">
        <is>
          <t>multiturn</t>
        </is>
      </c>
      <c r="I735" t="inlineStr">
        <is>
          <t>conv-2</t>
        </is>
      </c>
      <c r="J735" t="n">
        <v>3</v>
      </c>
      <c r="K735" t="n">
        <v>151967</v>
      </c>
      <c r="L735" t="inlineStr">
        <is>
          <t>List them.</t>
        </is>
      </c>
      <c r="M735" t="inlineStr">
        <is>
          <t>["billing-svc", "edge-service", "invoice-engine", "scheduler-engine"]</t>
        </is>
      </c>
      <c r="N735" t="inlineStr">
        <is>
          <t>edge-service, invoice-engine, billing-svc, scheduler-engine</t>
        </is>
      </c>
      <c r="O735" t="b">
        <v>1</v>
      </c>
      <c r="P735" t="inlineStr">
        <is>
          <t>rule</t>
        </is>
      </c>
      <c r="Q735" t="n">
        <v>50712</v>
      </c>
      <c r="R735" t="n">
        <v>50712</v>
      </c>
      <c r="S735" t="n">
        <v>430</v>
      </c>
      <c r="T735" t="n">
        <v>402</v>
      </c>
      <c r="U735" t="n">
        <v>50560</v>
      </c>
      <c r="V735" t="n">
        <v>1</v>
      </c>
      <c r="W735" t="n">
        <v>0</v>
      </c>
      <c r="X735" t="n">
        <v>3.248794078826904</v>
      </c>
      <c r="Y735" t="n">
        <v>0.00086496</v>
      </c>
      <c r="Z735" t="n">
        <v>0</v>
      </c>
    </row>
    <row r="736">
      <c r="A736" t="inlineStr">
        <is>
          <t>hard</t>
        </is>
      </c>
      <c r="B736" t="inlineStr">
        <is>
          <t>baseline</t>
        </is>
      </c>
      <c r="C736" t="inlineStr"/>
      <c r="D736" t="inlineStr">
        <is>
          <t>deepseek/deepseek-v4.1-flash</t>
        </is>
      </c>
      <c r="E736" t="n">
        <v>0</v>
      </c>
      <c r="F736" t="n">
        <v>3</v>
      </c>
      <c r="G736" t="inlineStr">
        <is>
          <t>conv-2/t4</t>
        </is>
      </c>
      <c r="H736" t="inlineStr">
        <is>
          <t>multiturn</t>
        </is>
      </c>
      <c r="I736" t="inlineStr">
        <is>
          <t>conv-2</t>
        </is>
      </c>
      <c r="J736" t="n">
        <v>4</v>
      </c>
      <c r="K736" t="n">
        <v>202720</v>
      </c>
      <c r="L736" t="inlineStr">
        <is>
          <t>Which of them has the most replicas?</t>
        </is>
      </c>
      <c r="M736" t="inlineStr">
        <is>
          <t>edge-service</t>
        </is>
      </c>
      <c r="N736" t="inlineStr">
        <is>
          <t>edge-service</t>
        </is>
      </c>
      <c r="O736" t="b">
        <v>1</v>
      </c>
      <c r="P736" t="inlineStr">
        <is>
          <t>rule</t>
        </is>
      </c>
      <c r="Q736" t="n">
        <v>50753</v>
      </c>
      <c r="R736" t="n">
        <v>50753</v>
      </c>
      <c r="S736" t="n">
        <v>187</v>
      </c>
      <c r="T736" t="n">
        <v>129</v>
      </c>
      <c r="U736" t="n">
        <v>50560</v>
      </c>
      <c r="V736" t="n">
        <v>1</v>
      </c>
      <c r="W736" t="n">
        <v>0</v>
      </c>
      <c r="X736" t="n">
        <v>1.389254093170166</v>
      </c>
      <c r="Y736" t="n">
        <v>0.00058566</v>
      </c>
      <c r="Z736" t="n">
        <v>0</v>
      </c>
    </row>
    <row r="737">
      <c r="A737" t="inlineStr">
        <is>
          <t>hard</t>
        </is>
      </c>
      <c r="B737" t="inlineStr">
        <is>
          <t>baseline</t>
        </is>
      </c>
      <c r="C737" t="inlineStr"/>
      <c r="D737" t="inlineStr">
        <is>
          <t>deepseek/deepseek-v4.1-flash</t>
        </is>
      </c>
      <c r="E737" t="n">
        <v>0</v>
      </c>
      <c r="F737" t="n">
        <v>3</v>
      </c>
      <c r="G737" t="inlineStr">
        <is>
          <t>conv-3/t1</t>
        </is>
      </c>
      <c r="H737" t="inlineStr">
        <is>
          <t>multiturn</t>
        </is>
      </c>
      <c r="I737" t="inlineStr">
        <is>
          <t>conv-3</t>
        </is>
      </c>
      <c r="J737" t="n">
        <v>1</v>
      </c>
      <c r="K737" t="n">
        <v>50583</v>
      </c>
      <c r="L737" t="inlineStr">
        <is>
          <t>Which team is listed as the owner on the service overview for ledger-api?</t>
        </is>
      </c>
      <c r="M737" t="inlineStr">
        <is>
          <t>Identity</t>
        </is>
      </c>
      <c r="N737" t="inlineStr">
        <is>
          <t>Identity</t>
        </is>
      </c>
      <c r="O737" t="b">
        <v>1</v>
      </c>
      <c r="P737" t="inlineStr">
        <is>
          <t>rule</t>
        </is>
      </c>
      <c r="Q737" t="n">
        <v>50583</v>
      </c>
      <c r="R737" t="n">
        <v>50583</v>
      </c>
      <c r="S737" t="n">
        <v>133</v>
      </c>
      <c r="T737" t="n">
        <v>92</v>
      </c>
      <c r="U737" t="n">
        <v>50432</v>
      </c>
      <c r="V737" t="n">
        <v>1</v>
      </c>
      <c r="W737" t="n">
        <v>0</v>
      </c>
      <c r="X737" t="n">
        <v>1.827309131622314</v>
      </c>
      <c r="Y737" t="n">
        <v>0.000507492</v>
      </c>
      <c r="Z737" t="n">
        <v>0</v>
      </c>
    </row>
    <row r="738">
      <c r="A738" t="inlineStr">
        <is>
          <t>hard</t>
        </is>
      </c>
      <c r="B738" t="inlineStr">
        <is>
          <t>baseline</t>
        </is>
      </c>
      <c r="C738" t="inlineStr"/>
      <c r="D738" t="inlineStr">
        <is>
          <t>deepseek/deepseek-v4.1-flash</t>
        </is>
      </c>
      <c r="E738" t="n">
        <v>0</v>
      </c>
      <c r="F738" t="n">
        <v>3</v>
      </c>
      <c r="G738" t="inlineStr">
        <is>
          <t>conv-3/t2</t>
        </is>
      </c>
      <c r="H738" t="inlineStr">
        <is>
          <t>multiturn</t>
        </is>
      </c>
      <c r="I738" t="inlineStr">
        <is>
          <t>conv-3</t>
        </is>
      </c>
      <c r="J738" t="n">
        <v>2</v>
      </c>
      <c r="K738" t="n">
        <v>101226</v>
      </c>
      <c r="L738" t="inlineStr">
        <is>
          <t>Has that ownership changed according to any change record? Answer yes or no.</t>
        </is>
      </c>
      <c r="M738" t="inlineStr">
        <is>
          <t>yes</t>
        </is>
      </c>
      <c r="N738" t="inlineStr">
        <is>
          <t>Yes</t>
        </is>
      </c>
      <c r="O738" t="b">
        <v>1</v>
      </c>
      <c r="P738" t="inlineStr">
        <is>
          <t>rule</t>
        </is>
      </c>
      <c r="Q738" t="n">
        <v>50643</v>
      </c>
      <c r="R738" t="n">
        <v>50643</v>
      </c>
      <c r="S738" t="n">
        <v>129</v>
      </c>
      <c r="T738" t="n">
        <v>99</v>
      </c>
      <c r="U738" t="n">
        <v>50432</v>
      </c>
      <c r="V738" t="n">
        <v>1</v>
      </c>
      <c r="W738" t="n">
        <v>0</v>
      </c>
      <c r="X738" t="n">
        <v>1.561337232589722</v>
      </c>
      <c r="Y738" t="n">
        <v>0.000520692</v>
      </c>
      <c r="Z738" t="n">
        <v>0</v>
      </c>
    </row>
    <row r="739">
      <c r="A739" t="inlineStr">
        <is>
          <t>hard</t>
        </is>
      </c>
      <c r="B739" t="inlineStr">
        <is>
          <t>baseline</t>
        </is>
      </c>
      <c r="C739" t="inlineStr"/>
      <c r="D739" t="inlineStr">
        <is>
          <t>deepseek/deepseek-v4.1-flash</t>
        </is>
      </c>
      <c r="E739" t="n">
        <v>0</v>
      </c>
      <c r="F739" t="n">
        <v>3</v>
      </c>
      <c r="G739" t="inlineStr">
        <is>
          <t>conv-3/t3</t>
        </is>
      </c>
      <c r="H739" t="inlineStr">
        <is>
          <t>multiturn</t>
        </is>
      </c>
      <c r="I739" t="inlineStr">
        <is>
          <t>conv-3</t>
        </is>
      </c>
      <c r="J739" t="n">
        <v>3</v>
      </c>
      <c r="K739" t="n">
        <v>151909</v>
      </c>
      <c r="L739" t="inlineStr">
        <is>
          <t>Which team owns it now?</t>
        </is>
      </c>
      <c r="M739" t="inlineStr">
        <is>
          <t>Messaging</t>
        </is>
      </c>
      <c r="N739" t="inlineStr">
        <is>
          <t>Messaging</t>
        </is>
      </c>
      <c r="O739" t="b">
        <v>1</v>
      </c>
      <c r="P739" t="inlineStr">
        <is>
          <t>rule</t>
        </is>
      </c>
      <c r="Q739" t="n">
        <v>50683</v>
      </c>
      <c r="R739" t="n">
        <v>50683</v>
      </c>
      <c r="S739" t="n">
        <v>122</v>
      </c>
      <c r="T739" t="n">
        <v>93</v>
      </c>
      <c r="U739" t="n">
        <v>50560</v>
      </c>
      <c r="V739" t="n">
        <v>1</v>
      </c>
      <c r="W739" t="n">
        <v>0</v>
      </c>
      <c r="X739" t="n">
        <v>1.622068881988525</v>
      </c>
      <c r="Y739" t="n">
        <v>0.00048666</v>
      </c>
      <c r="Z739" t="n">
        <v>0</v>
      </c>
    </row>
    <row r="740">
      <c r="A740" t="inlineStr">
        <is>
          <t>hard</t>
        </is>
      </c>
      <c r="B740" t="inlineStr">
        <is>
          <t>baseline</t>
        </is>
      </c>
      <c r="C740" t="inlineStr"/>
      <c r="D740" t="inlineStr">
        <is>
          <t>deepseek/deepseek-v4.1-flash</t>
        </is>
      </c>
      <c r="E740" t="n">
        <v>0</v>
      </c>
      <c r="F740" t="n">
        <v>3</v>
      </c>
      <c r="G740" t="inlineStr">
        <is>
          <t>conv-3/t4</t>
        </is>
      </c>
      <c r="H740" t="inlineStr">
        <is>
          <t>multiturn</t>
        </is>
      </c>
      <c r="I740" t="inlineStr">
        <is>
          <t>conv-3</t>
        </is>
      </c>
      <c r="J740" t="n">
        <v>4</v>
      </c>
      <c r="K740" t="n">
        <v>202632</v>
      </c>
      <c r="L740" t="inlineStr">
        <is>
          <t>What Slack channel reaches that team?</t>
        </is>
      </c>
      <c r="M740" t="inlineStr">
        <is>
          <t>#messaging-eng</t>
        </is>
      </c>
      <c r="N740" t="inlineStr">
        <is>
          <t>#messaging-eng</t>
        </is>
      </c>
      <c r="O740" t="b">
        <v>1</v>
      </c>
      <c r="P740" t="inlineStr">
        <is>
          <t>rule</t>
        </is>
      </c>
      <c r="Q740" t="n">
        <v>50723</v>
      </c>
      <c r="R740" t="n">
        <v>50723</v>
      </c>
      <c r="S740" t="n">
        <v>77</v>
      </c>
      <c r="T740" t="n">
        <v>49</v>
      </c>
      <c r="U740" t="n">
        <v>50560</v>
      </c>
      <c r="V740" t="n">
        <v>1</v>
      </c>
      <c r="W740" t="n">
        <v>0</v>
      </c>
      <c r="X740" t="n">
        <v>1.280114889144897</v>
      </c>
      <c r="Y740" t="n">
        <v>0.00044466</v>
      </c>
      <c r="Z740" t="n">
        <v>0</v>
      </c>
    </row>
    <row r="741">
      <c r="A741" t="inlineStr">
        <is>
          <t>hard</t>
        </is>
      </c>
      <c r="B741" t="inlineStr">
        <is>
          <t>baseline</t>
        </is>
      </c>
      <c r="C741" t="inlineStr"/>
      <c r="D741" t="inlineStr">
        <is>
          <t>deepseek/deepseek-v4.1-flash</t>
        </is>
      </c>
      <c r="E741" t="n">
        <v>0</v>
      </c>
      <c r="F741" t="n">
        <v>3</v>
      </c>
      <c r="G741" t="inlineStr">
        <is>
          <t>conv-4/t1</t>
        </is>
      </c>
      <c r="H741" t="inlineStr">
        <is>
          <t>multiturn</t>
        </is>
      </c>
      <c r="I741" t="inlineStr">
        <is>
          <t>conv-4</t>
        </is>
      </c>
      <c r="J741" t="n">
        <v>1</v>
      </c>
      <c r="K741" t="n">
        <v>50577</v>
      </c>
      <c r="L741" t="inlineStr">
        <is>
          <t>What port does the Inventory API listen on?</t>
        </is>
      </c>
      <c r="M741" t="n">
        <v>6528</v>
      </c>
      <c r="N741" t="inlineStr">
        <is>
          <t>6528</t>
        </is>
      </c>
      <c r="O741" t="b">
        <v>1</v>
      </c>
      <c r="P741" t="inlineStr">
        <is>
          <t>rule</t>
        </is>
      </c>
      <c r="Q741" t="n">
        <v>50577</v>
      </c>
      <c r="R741" t="n">
        <v>50577</v>
      </c>
      <c r="S741" t="n">
        <v>108</v>
      </c>
      <c r="T741" t="n">
        <v>76</v>
      </c>
      <c r="U741" t="n">
        <v>50432</v>
      </c>
      <c r="V741" t="n">
        <v>1</v>
      </c>
      <c r="W741" t="n">
        <v>0</v>
      </c>
      <c r="X741" t="n">
        <v>2.001701831817627</v>
      </c>
      <c r="Y741" t="n">
        <v>0.000475692</v>
      </c>
      <c r="Z741" t="n">
        <v>0</v>
      </c>
    </row>
    <row r="742">
      <c r="A742" t="inlineStr">
        <is>
          <t>hard</t>
        </is>
      </c>
      <c r="B742" t="inlineStr">
        <is>
          <t>baseline</t>
        </is>
      </c>
      <c r="C742" t="inlineStr"/>
      <c r="D742" t="inlineStr">
        <is>
          <t>deepseek/deepseek-v4.1-flash</t>
        </is>
      </c>
      <c r="E742" t="n">
        <v>0</v>
      </c>
      <c r="F742" t="n">
        <v>3</v>
      </c>
      <c r="G742" t="inlineStr">
        <is>
          <t>conv-4/t2</t>
        </is>
      </c>
      <c r="H742" t="inlineStr">
        <is>
          <t>multiturn</t>
        </is>
      </c>
      <c r="I742" t="inlineStr">
        <is>
          <t>conv-4</t>
        </is>
      </c>
      <c r="J742" t="n">
        <v>2</v>
      </c>
      <c r="K742" t="n">
        <v>101196</v>
      </c>
      <c r="L742" t="inlineStr">
        <is>
          <t>What are its runtime dependencies?</t>
        </is>
      </c>
      <c r="M742" t="inlineStr">
        <is>
          <t>["feed-daemon", "fraud-core"]</t>
        </is>
      </c>
      <c r="N742" t="inlineStr">
        <is>
          <t>fraud-core, feed-daemon</t>
        </is>
      </c>
      <c r="O742" t="b">
        <v>1</v>
      </c>
      <c r="P742" t="inlineStr">
        <is>
          <t>rule</t>
        </is>
      </c>
      <c r="Q742" t="n">
        <v>50619</v>
      </c>
      <c r="R742" t="n">
        <v>50619</v>
      </c>
      <c r="S742" t="n">
        <v>86</v>
      </c>
      <c r="T742" t="n">
        <v>53</v>
      </c>
      <c r="U742" t="n">
        <v>50432</v>
      </c>
      <c r="V742" t="n">
        <v>1</v>
      </c>
      <c r="W742" t="n">
        <v>0</v>
      </c>
      <c r="X742" t="n">
        <v>0.880640983581543</v>
      </c>
      <c r="Y742" t="n">
        <v>0.000461892</v>
      </c>
      <c r="Z742" t="n">
        <v>0</v>
      </c>
    </row>
    <row r="743">
      <c r="A743" t="inlineStr">
        <is>
          <t>hard</t>
        </is>
      </c>
      <c r="B743" t="inlineStr">
        <is>
          <t>baseline</t>
        </is>
      </c>
      <c r="C743" t="inlineStr"/>
      <c r="D743" t="inlineStr">
        <is>
          <t>deepseek/deepseek-v4.1-flash</t>
        </is>
      </c>
      <c r="E743" t="n">
        <v>0</v>
      </c>
      <c r="F743" t="n">
        <v>3</v>
      </c>
      <c r="G743" t="inlineStr">
        <is>
          <t>conv-4/t3</t>
        </is>
      </c>
      <c r="H743" t="inlineStr">
        <is>
          <t>multiturn</t>
        </is>
      </c>
      <c r="I743" t="inlineStr">
        <is>
          <t>conv-4</t>
        </is>
      </c>
      <c r="J743" t="n">
        <v>3</v>
      </c>
      <c r="K743" t="n">
        <v>151865</v>
      </c>
      <c r="L743" t="inlineStr">
        <is>
          <t>Which team owns the first listed one, per its service overview?</t>
        </is>
      </c>
      <c r="M743" t="inlineStr">
        <is>
          <t>Commerce</t>
        </is>
      </c>
      <c r="N743" t="inlineStr">
        <is>
          <t>Commerce</t>
        </is>
      </c>
      <c r="O743" t="b">
        <v>1</v>
      </c>
      <c r="P743" t="inlineStr">
        <is>
          <t>rule</t>
        </is>
      </c>
      <c r="Q743" t="n">
        <v>50669</v>
      </c>
      <c r="R743" t="n">
        <v>50669</v>
      </c>
      <c r="S743" t="n">
        <v>91</v>
      </c>
      <c r="T743" t="n">
        <v>65</v>
      </c>
      <c r="U743" t="n">
        <v>50560</v>
      </c>
      <c r="V743" t="n">
        <v>1</v>
      </c>
      <c r="W743" t="n">
        <v>0</v>
      </c>
      <c r="X743" t="n">
        <v>0.9908480644226074</v>
      </c>
      <c r="Y743" t="n">
        <v>0.00044526</v>
      </c>
      <c r="Z743" t="n">
        <v>0</v>
      </c>
    </row>
    <row r="744">
      <c r="A744" t="inlineStr">
        <is>
          <t>hard</t>
        </is>
      </c>
      <c r="B744" t="inlineStr">
        <is>
          <t>baseline</t>
        </is>
      </c>
      <c r="C744" t="inlineStr"/>
      <c r="D744" t="inlineStr">
        <is>
          <t>deepseek/deepseek-v4.1-flash</t>
        </is>
      </c>
      <c r="E744" t="n">
        <v>0</v>
      </c>
      <c r="F744" t="n">
        <v>3</v>
      </c>
      <c r="G744" t="inlineStr">
        <is>
          <t>conv-4/t4</t>
        </is>
      </c>
      <c r="H744" t="inlineStr">
        <is>
          <t>multiturn</t>
        </is>
      </c>
      <c r="I744" t="inlineStr">
        <is>
          <t>conv-4</t>
        </is>
      </c>
      <c r="J744" t="n">
        <v>4</v>
      </c>
      <c r="K744" t="n">
        <v>202580</v>
      </c>
      <c r="L744" t="inlineStr">
        <is>
          <t>Who is the on-call engineer for that dependency according to its service overview?</t>
        </is>
      </c>
      <c r="M744" t="inlineStr">
        <is>
          <t>none</t>
        </is>
      </c>
      <c r="N744" t="inlineStr">
        <is>
          <t>unassigned</t>
        </is>
      </c>
      <c r="O744" t="b">
        <v>1</v>
      </c>
      <c r="P744" t="inlineStr">
        <is>
          <t>rule</t>
        </is>
      </c>
      <c r="Q744" t="n">
        <v>50715</v>
      </c>
      <c r="R744" t="n">
        <v>50715</v>
      </c>
      <c r="S744" t="n">
        <v>77</v>
      </c>
      <c r="T744" t="n">
        <v>48</v>
      </c>
      <c r="U744" t="n">
        <v>50560</v>
      </c>
      <c r="V744" t="n">
        <v>1</v>
      </c>
      <c r="W744" t="n">
        <v>0</v>
      </c>
      <c r="X744" t="n">
        <v>0.9872062206268311</v>
      </c>
      <c r="Y744" t="n">
        <v>0.00044226</v>
      </c>
      <c r="Z744" t="n">
        <v>0</v>
      </c>
    </row>
    <row r="745">
      <c r="A745" t="inlineStr">
        <is>
          <t>hard</t>
        </is>
      </c>
      <c r="B745" t="inlineStr">
        <is>
          <t>baseline</t>
        </is>
      </c>
      <c r="C745" t="inlineStr"/>
      <c r="D745" t="inlineStr">
        <is>
          <t>deepseek/deepseek-v4.1-flash</t>
        </is>
      </c>
      <c r="E745" t="n">
        <v>0</v>
      </c>
      <c r="F745" t="n">
        <v>3</v>
      </c>
      <c r="G745" t="inlineStr">
        <is>
          <t>conv-5/t1</t>
        </is>
      </c>
      <c r="H745" t="inlineStr">
        <is>
          <t>multiturn</t>
        </is>
      </c>
      <c r="I745" t="inlineStr">
        <is>
          <t>conv-5</t>
        </is>
      </c>
      <c r="J745" t="n">
        <v>1</v>
      </c>
      <c r="K745" t="n">
        <v>50598</v>
      </c>
      <c r="L745" t="inlineStr">
        <is>
          <t>Which service appears as the primary affected service in the most incident reports? If several are tied, pick the one whose canonical name comes first alphabetically.</t>
        </is>
      </c>
      <c r="M745" t="inlineStr">
        <is>
          <t>catalog-gateway</t>
        </is>
      </c>
      <c r="N745" t="inlineStr">
        <is>
          <t>catalog-gateway</t>
        </is>
      </c>
      <c r="O745" t="b">
        <v>1</v>
      </c>
      <c r="P745" t="inlineStr">
        <is>
          <t>rule</t>
        </is>
      </c>
      <c r="Q745" t="n">
        <v>50598</v>
      </c>
      <c r="R745" t="n">
        <v>50598</v>
      </c>
      <c r="S745" t="n">
        <v>3203</v>
      </c>
      <c r="T745" t="n">
        <v>3154</v>
      </c>
      <c r="U745" t="n">
        <v>50432</v>
      </c>
      <c r="V745" t="n">
        <v>1</v>
      </c>
      <c r="W745" t="n">
        <v>0</v>
      </c>
      <c r="X745" t="n">
        <v>22.52713227272034</v>
      </c>
      <c r="Y745" t="n">
        <v>0.004195992</v>
      </c>
      <c r="Z745" t="n">
        <v>0</v>
      </c>
    </row>
    <row r="746">
      <c r="A746" t="inlineStr">
        <is>
          <t>hard</t>
        </is>
      </c>
      <c r="B746" t="inlineStr">
        <is>
          <t>baseline</t>
        </is>
      </c>
      <c r="C746" t="inlineStr"/>
      <c r="D746" t="inlineStr">
        <is>
          <t>deepseek/deepseek-v4.1-flash</t>
        </is>
      </c>
      <c r="E746" t="n">
        <v>0</v>
      </c>
      <c r="F746" t="n">
        <v>3</v>
      </c>
      <c r="G746" t="inlineStr">
        <is>
          <t>conv-5/t2</t>
        </is>
      </c>
      <c r="H746" t="inlineStr">
        <is>
          <t>multiturn</t>
        </is>
      </c>
      <c r="I746" t="inlineStr">
        <is>
          <t>conv-5</t>
        </is>
      </c>
      <c r="J746" t="n">
        <v>2</v>
      </c>
      <c r="K746" t="n">
        <v>101258</v>
      </c>
      <c r="L746" t="inlineStr">
        <is>
          <t>What is its total incident duration in minutes?</t>
        </is>
      </c>
      <c r="M746" t="n">
        <v>596</v>
      </c>
      <c r="N746" t="inlineStr">
        <is>
          <t>596</t>
        </is>
      </c>
      <c r="O746" t="b">
        <v>1</v>
      </c>
      <c r="P746" t="inlineStr">
        <is>
          <t>rule</t>
        </is>
      </c>
      <c r="Q746" t="n">
        <v>50660</v>
      </c>
      <c r="R746" t="n">
        <v>50660</v>
      </c>
      <c r="S746" t="n">
        <v>405</v>
      </c>
      <c r="T746" t="n">
        <v>399</v>
      </c>
      <c r="U746" t="n">
        <v>50560</v>
      </c>
      <c r="V746" t="n">
        <v>1</v>
      </c>
      <c r="W746" t="n">
        <v>0</v>
      </c>
      <c r="X746" t="n">
        <v>4.235610008239746</v>
      </c>
      <c r="Y746" t="n">
        <v>0.00081936</v>
      </c>
      <c r="Z746" t="n">
        <v>0</v>
      </c>
    </row>
    <row r="747">
      <c r="A747" t="inlineStr">
        <is>
          <t>hard</t>
        </is>
      </c>
      <c r="B747" t="inlineStr">
        <is>
          <t>baseline</t>
        </is>
      </c>
      <c r="C747" t="inlineStr"/>
      <c r="D747" t="inlineStr">
        <is>
          <t>deepseek/deepseek-v4.1-flash</t>
        </is>
      </c>
      <c r="E747" t="n">
        <v>0</v>
      </c>
      <c r="F747" t="n">
        <v>3</v>
      </c>
      <c r="G747" t="inlineStr">
        <is>
          <t>conv-5/t3</t>
        </is>
      </c>
      <c r="H747" t="inlineStr">
        <is>
          <t>multiturn</t>
        </is>
      </c>
      <c r="I747" t="inlineStr">
        <is>
          <t>conv-5</t>
        </is>
      </c>
      <c r="J747" t="n">
        <v>3</v>
      </c>
      <c r="K747" t="n">
        <v>151940</v>
      </c>
      <c r="L747" t="inlineStr">
        <is>
          <t>Which region is it deployed in according to its service overview?</t>
        </is>
      </c>
      <c r="M747" t="inlineStr">
        <is>
          <t>us-east-1</t>
        </is>
      </c>
      <c r="N747" t="inlineStr">
        <is>
          <t>us-east-1</t>
        </is>
      </c>
      <c r="O747" t="b">
        <v>1</v>
      </c>
      <c r="P747" t="inlineStr">
        <is>
          <t>rule</t>
        </is>
      </c>
      <c r="Q747" t="n">
        <v>50682</v>
      </c>
      <c r="R747" t="n">
        <v>50682</v>
      </c>
      <c r="S747" t="n">
        <v>146</v>
      </c>
      <c r="T747" t="n">
        <v>116</v>
      </c>
      <c r="U747" t="n">
        <v>50560</v>
      </c>
      <c r="V747" t="n">
        <v>1</v>
      </c>
      <c r="W747" t="n">
        <v>0</v>
      </c>
      <c r="X747" t="n">
        <v>1.251591205596924</v>
      </c>
      <c r="Y747" t="n">
        <v>0.00051516</v>
      </c>
      <c r="Z747" t="n">
        <v>0</v>
      </c>
    </row>
    <row r="748">
      <c r="A748" t="inlineStr">
        <is>
          <t>hard</t>
        </is>
      </c>
      <c r="B748" t="inlineStr">
        <is>
          <t>baseline</t>
        </is>
      </c>
      <c r="C748" t="inlineStr"/>
      <c r="D748" t="inlineStr">
        <is>
          <t>deepseek/deepseek-v4.1-flash</t>
        </is>
      </c>
      <c r="E748" t="n">
        <v>0</v>
      </c>
      <c r="F748" t="n">
        <v>3</v>
      </c>
      <c r="G748" t="inlineStr">
        <is>
          <t>conv-5/t4</t>
        </is>
      </c>
      <c r="H748" t="inlineStr">
        <is>
          <t>multiturn</t>
        </is>
      </c>
      <c r="I748" t="inlineStr">
        <is>
          <t>conv-5</t>
        </is>
      </c>
      <c r="J748" t="n">
        <v>4</v>
      </c>
      <c r="K748" t="n">
        <v>202666</v>
      </c>
      <c r="L748" t="inlineStr">
        <is>
          <t>And which team owns it according to that overview?</t>
        </is>
      </c>
      <c r="M748" t="inlineStr">
        <is>
          <t>Messaging</t>
        </is>
      </c>
      <c r="N748" t="inlineStr">
        <is>
          <t>Messaging</t>
        </is>
      </c>
      <c r="O748" t="b">
        <v>1</v>
      </c>
      <c r="P748" t="inlineStr">
        <is>
          <t>rule</t>
        </is>
      </c>
      <c r="Q748" t="n">
        <v>50726</v>
      </c>
      <c r="R748" t="n">
        <v>50726</v>
      </c>
      <c r="S748" t="n">
        <v>300</v>
      </c>
      <c r="T748" t="n">
        <v>273</v>
      </c>
      <c r="U748" t="n">
        <v>50560</v>
      </c>
      <c r="V748" t="n">
        <v>1</v>
      </c>
      <c r="W748" t="n">
        <v>0</v>
      </c>
      <c r="X748" t="n">
        <v>2.327566146850586</v>
      </c>
      <c r="Y748" t="n">
        <v>0.00071316</v>
      </c>
      <c r="Z748" t="n">
        <v>0</v>
      </c>
    </row>
    <row r="749">
      <c r="A749" t="inlineStr">
        <is>
          <t>hard</t>
        </is>
      </c>
      <c r="B749" t="inlineStr">
        <is>
          <t>baseline</t>
        </is>
      </c>
      <c r="C749" t="inlineStr"/>
      <c r="D749" t="inlineStr">
        <is>
          <t>deepseek/deepseek-v4.1-flash</t>
        </is>
      </c>
      <c r="E749" t="n">
        <v>0</v>
      </c>
      <c r="F749" t="n">
        <v>3</v>
      </c>
      <c r="G749" t="inlineStr">
        <is>
          <t>distract-0</t>
        </is>
      </c>
      <c r="H749" t="inlineStr">
        <is>
          <t>distractor</t>
        </is>
      </c>
      <c r="L749" t="inlineStr">
        <is>
          <t>How many incident reports have cart-daemon as the primary affected service?</t>
        </is>
      </c>
      <c r="M749" t="n">
        <v>1</v>
      </c>
      <c r="N749" t="inlineStr">
        <is>
          <t>1</t>
        </is>
      </c>
      <c r="O749" t="b">
        <v>1</v>
      </c>
      <c r="P749" t="inlineStr">
        <is>
          <t>rule</t>
        </is>
      </c>
      <c r="Q749" t="n">
        <v>50582</v>
      </c>
      <c r="R749" t="n">
        <v>50582</v>
      </c>
      <c r="S749" t="n">
        <v>645</v>
      </c>
      <c r="T749" t="n">
        <v>615</v>
      </c>
      <c r="U749" t="n">
        <v>50432</v>
      </c>
      <c r="V749" t="n">
        <v>1</v>
      </c>
      <c r="W749" t="n">
        <v>0</v>
      </c>
      <c r="X749" t="n">
        <v>5.294269323348999</v>
      </c>
      <c r="Y749" t="n">
        <v>0.001121592</v>
      </c>
      <c r="Z749" t="n">
        <v>0</v>
      </c>
    </row>
    <row r="750">
      <c r="A750" t="inlineStr">
        <is>
          <t>hard</t>
        </is>
      </c>
      <c r="B750" t="inlineStr">
        <is>
          <t>baseline</t>
        </is>
      </c>
      <c r="C750" t="inlineStr"/>
      <c r="D750" t="inlineStr">
        <is>
          <t>deepseek/deepseek-v4.1-flash</t>
        </is>
      </c>
      <c r="E750" t="n">
        <v>0</v>
      </c>
      <c r="F750" t="n">
        <v>3</v>
      </c>
      <c r="G750" t="inlineStr">
        <is>
          <t>distract-1</t>
        </is>
      </c>
      <c r="H750" t="inlineStr">
        <is>
          <t>distractor</t>
        </is>
      </c>
      <c r="L750" t="inlineStr">
        <is>
          <t>How many incident reports have the I18n Platform as the primary affected service?</t>
        </is>
      </c>
      <c r="M750" t="n">
        <v>1</v>
      </c>
      <c r="N750" t="inlineStr">
        <is>
          <t>1</t>
        </is>
      </c>
      <c r="O750" t="b">
        <v>1</v>
      </c>
      <c r="P750" t="inlineStr">
        <is>
          <t>rule</t>
        </is>
      </c>
      <c r="Q750" t="n">
        <v>50584</v>
      </c>
      <c r="R750" t="n">
        <v>50584</v>
      </c>
      <c r="S750" t="n">
        <v>631</v>
      </c>
      <c r="T750" t="n">
        <v>602</v>
      </c>
      <c r="U750" t="n">
        <v>50432</v>
      </c>
      <c r="V750" t="n">
        <v>1</v>
      </c>
      <c r="W750" t="n">
        <v>0</v>
      </c>
      <c r="X750" t="n">
        <v>4.738598823547363</v>
      </c>
      <c r="Y750" t="n">
        <v>0.001105392</v>
      </c>
      <c r="Z750" t="n">
        <v>0</v>
      </c>
    </row>
    <row r="751">
      <c r="A751" t="inlineStr">
        <is>
          <t>hard</t>
        </is>
      </c>
      <c r="B751" t="inlineStr">
        <is>
          <t>baseline</t>
        </is>
      </c>
      <c r="C751" t="inlineStr"/>
      <c r="D751" t="inlineStr">
        <is>
          <t>deepseek/deepseek-v4.1-flash</t>
        </is>
      </c>
      <c r="E751" t="n">
        <v>0</v>
      </c>
      <c r="F751" t="n">
        <v>3</v>
      </c>
      <c r="G751" t="inlineStr">
        <is>
          <t>distract-2</t>
        </is>
      </c>
      <c r="H751" t="inlineStr">
        <is>
          <t>distractor</t>
        </is>
      </c>
      <c r="L751" t="inlineStr">
        <is>
          <t>In how many incident reports is recsys-worker mentioned only as collateral impact rather than as the primary affected service?</t>
        </is>
      </c>
      <c r="M751" t="n">
        <v>2</v>
      </c>
      <c r="N751" t="inlineStr">
        <is>
          <t>2</t>
        </is>
      </c>
      <c r="O751" t="b">
        <v>1</v>
      </c>
      <c r="P751" t="inlineStr">
        <is>
          <t>rule</t>
        </is>
      </c>
      <c r="Q751" t="n">
        <v>50590</v>
      </c>
      <c r="R751" t="n">
        <v>50590</v>
      </c>
      <c r="S751" t="n">
        <v>1451</v>
      </c>
      <c r="T751" t="n">
        <v>1423</v>
      </c>
      <c r="U751" t="n">
        <v>50432</v>
      </c>
      <c r="V751" t="n">
        <v>1</v>
      </c>
      <c r="W751" t="n">
        <v>0</v>
      </c>
      <c r="X751" t="n">
        <v>7.924782037734985</v>
      </c>
      <c r="Y751" t="n">
        <v>0.002091192</v>
      </c>
      <c r="Z751" t="n">
        <v>0</v>
      </c>
    </row>
    <row r="752">
      <c r="A752" t="inlineStr">
        <is>
          <t>hard</t>
        </is>
      </c>
      <c r="B752" t="inlineStr">
        <is>
          <t>baseline</t>
        </is>
      </c>
      <c r="C752" t="inlineStr"/>
      <c r="D752" t="inlineStr">
        <is>
          <t>deepseek/deepseek-v4.1-flash</t>
        </is>
      </c>
      <c r="E752" t="n">
        <v>0</v>
      </c>
      <c r="F752" t="n">
        <v>3</v>
      </c>
      <c r="G752" t="inlineStr">
        <is>
          <t>distract-3</t>
        </is>
      </c>
      <c r="H752" t="inlineStr">
        <is>
          <t>distractor</t>
        </is>
      </c>
      <c r="L752" t="inlineStr">
        <is>
          <t>Which service was the primary affected service in INC-2232?</t>
        </is>
      </c>
      <c r="M752" t="inlineStr">
        <is>
          <t>edge-service</t>
        </is>
      </c>
      <c r="N752" t="inlineStr">
        <is>
          <t>edge-service</t>
        </is>
      </c>
      <c r="O752" t="b">
        <v>1</v>
      </c>
      <c r="P752" t="inlineStr">
        <is>
          <t>rule</t>
        </is>
      </c>
      <c r="Q752" t="n">
        <v>50581</v>
      </c>
      <c r="R752" t="n">
        <v>50581</v>
      </c>
      <c r="S752" t="n">
        <v>97</v>
      </c>
      <c r="T752" t="n">
        <v>72</v>
      </c>
      <c r="U752" t="n">
        <v>50432</v>
      </c>
      <c r="V752" t="n">
        <v>1</v>
      </c>
      <c r="W752" t="n">
        <v>0</v>
      </c>
      <c r="X752" t="n">
        <v>1.14638090133667</v>
      </c>
      <c r="Y752" t="n">
        <v>0.000463692</v>
      </c>
      <c r="Z752" t="n">
        <v>0</v>
      </c>
    </row>
    <row r="753">
      <c r="A753" t="inlineStr">
        <is>
          <t>hard</t>
        </is>
      </c>
      <c r="B753" t="inlineStr">
        <is>
          <t>baseline</t>
        </is>
      </c>
      <c r="C753" t="inlineStr"/>
      <c r="D753" t="inlineStr">
        <is>
          <t>deepseek/deepseek-v4.1-flash</t>
        </is>
      </c>
      <c r="E753" t="n">
        <v>0</v>
      </c>
      <c r="F753" t="n">
        <v>3</v>
      </c>
      <c r="G753" t="inlineStr">
        <is>
          <t>distract-4</t>
        </is>
      </c>
      <c r="H753" t="inlineStr">
        <is>
          <t>distractor</t>
        </is>
      </c>
      <c r="L753" t="inlineStr">
        <is>
          <t>What is the total duration in minutes of incidents where the I18n Platform was the primary affected service (exclude reports where it was only collateral)?</t>
        </is>
      </c>
      <c r="M753" t="n">
        <v>233</v>
      </c>
      <c r="N753" t="inlineStr">
        <is>
          <t>233</t>
        </is>
      </c>
      <c r="O753" t="b">
        <v>1</v>
      </c>
      <c r="P753" t="inlineStr">
        <is>
          <t>rule</t>
        </is>
      </c>
      <c r="Q753" t="n">
        <v>50598</v>
      </c>
      <c r="R753" t="n">
        <v>50598</v>
      </c>
      <c r="S753" t="n">
        <v>289</v>
      </c>
      <c r="T753" t="n">
        <v>234</v>
      </c>
      <c r="U753" t="n">
        <v>50432</v>
      </c>
      <c r="V753" t="n">
        <v>1</v>
      </c>
      <c r="W753" t="n">
        <v>0</v>
      </c>
      <c r="X753" t="n">
        <v>2.718413114547729</v>
      </c>
      <c r="Y753" t="n">
        <v>0.000699192</v>
      </c>
      <c r="Z753" t="n">
        <v>0</v>
      </c>
    </row>
    <row r="754">
      <c r="A754" t="inlineStr">
        <is>
          <t>hard</t>
        </is>
      </c>
      <c r="B754" t="inlineStr">
        <is>
          <t>baseline</t>
        </is>
      </c>
      <c r="C754" t="inlineStr"/>
      <c r="D754" t="inlineStr">
        <is>
          <t>deepseek/deepseek-v4.1-flash</t>
        </is>
      </c>
      <c r="E754" t="n">
        <v>0</v>
      </c>
      <c r="F754" t="n">
        <v>3</v>
      </c>
      <c r="G754" t="inlineStr">
        <is>
          <t>distract-5</t>
        </is>
      </c>
      <c r="H754" t="inlineStr">
        <is>
          <t>distractor</t>
        </is>
      </c>
      <c r="L754" t="inlineStr">
        <is>
          <t>Which services were named as collateral impact in incident reports whose root cause was 'memory leak'?</t>
        </is>
      </c>
      <c r="M754" t="inlineStr">
        <is>
          <t>["geo-api"]</t>
        </is>
      </c>
      <c r="N754" t="inlineStr">
        <is>
          <t>geo-api</t>
        </is>
      </c>
      <c r="O754" t="b">
        <v>1</v>
      </c>
      <c r="P754" t="inlineStr">
        <is>
          <t>rule</t>
        </is>
      </c>
      <c r="Q754" t="n">
        <v>50587</v>
      </c>
      <c r="R754" t="n">
        <v>50587</v>
      </c>
      <c r="S754" t="n">
        <v>581</v>
      </c>
      <c r="T754" t="n">
        <v>543</v>
      </c>
      <c r="U754" t="n">
        <v>50432</v>
      </c>
      <c r="V754" t="n">
        <v>1</v>
      </c>
      <c r="W754" t="n">
        <v>0</v>
      </c>
      <c r="X754" t="n">
        <v>3.701120138168335</v>
      </c>
      <c r="Y754" t="n">
        <v>0.001046292</v>
      </c>
      <c r="Z754" t="n">
        <v>0</v>
      </c>
    </row>
    <row r="755">
      <c r="A755" t="inlineStr">
        <is>
          <t>hard</t>
        </is>
      </c>
      <c r="B755" t="inlineStr">
        <is>
          <t>baseline</t>
        </is>
      </c>
      <c r="C755" t="inlineStr"/>
      <c r="D755" t="inlineStr">
        <is>
          <t>deepseek/deepseek-v4.1-flash</t>
        </is>
      </c>
      <c r="E755" t="n">
        <v>0</v>
      </c>
      <c r="F755" t="n">
        <v>3</v>
      </c>
      <c r="G755" t="inlineStr">
        <is>
          <t>neg-0</t>
        </is>
      </c>
      <c r="H755" t="inlineStr">
        <is>
          <t>negation</t>
        </is>
      </c>
      <c r="L755" t="inlineStr">
        <is>
          <t>Which services owned by the Growth team (per the service overviews) have never been the primary affected service in any incident report?</t>
        </is>
      </c>
      <c r="M755" t="inlineStr">
        <is>
          <t>["risk-gateway"]</t>
        </is>
      </c>
      <c r="N755" t="inlineStr">
        <is>
          <t>risk-gateway</t>
        </is>
      </c>
      <c r="O755" t="b">
        <v>1</v>
      </c>
      <c r="P755" t="inlineStr">
        <is>
          <t>rule</t>
        </is>
      </c>
      <c r="Q755" t="n">
        <v>50594</v>
      </c>
      <c r="R755" t="n">
        <v>50594</v>
      </c>
      <c r="S755" t="n">
        <v>926</v>
      </c>
      <c r="T755" t="n">
        <v>852</v>
      </c>
      <c r="U755" t="n">
        <v>50432</v>
      </c>
      <c r="V755" t="n">
        <v>1</v>
      </c>
      <c r="W755" t="n">
        <v>0</v>
      </c>
      <c r="X755" t="n">
        <v>7.364515066146851</v>
      </c>
      <c r="Y755" t="n">
        <v>0.001462392</v>
      </c>
      <c r="Z755" t="n">
        <v>0</v>
      </c>
    </row>
    <row r="756">
      <c r="A756" t="inlineStr">
        <is>
          <t>hard</t>
        </is>
      </c>
      <c r="B756" t="inlineStr">
        <is>
          <t>baseline</t>
        </is>
      </c>
      <c r="C756" t="inlineStr"/>
      <c r="D756" t="inlineStr">
        <is>
          <t>deepseek/deepseek-v4.1-flash</t>
        </is>
      </c>
      <c r="E756" t="n">
        <v>0</v>
      </c>
      <c r="F756" t="n">
        <v>3</v>
      </c>
      <c r="G756" t="inlineStr">
        <is>
          <t>neg-1</t>
        </is>
      </c>
      <c r="H756" t="inlineStr">
        <is>
          <t>negation</t>
        </is>
      </c>
      <c r="L756" t="inlineStr">
        <is>
          <t>Per the service overviews, which teams own no services written in Java?</t>
        </is>
      </c>
      <c r="M756" t="inlineStr">
        <is>
          <t>["Growth", "Messaging", "Payments", "Search"]</t>
        </is>
      </c>
      <c r="N756" t="inlineStr">
        <is>
          <t>Growth, Messaging, Payments, Search</t>
        </is>
      </c>
      <c r="O756" t="b">
        <v>1</v>
      </c>
      <c r="P756" t="inlineStr">
        <is>
          <t>rule</t>
        </is>
      </c>
      <c r="Q756" t="n">
        <v>50583</v>
      </c>
      <c r="R756" t="n">
        <v>50583</v>
      </c>
      <c r="S756" t="n">
        <v>1410</v>
      </c>
      <c r="T756" t="n">
        <v>1362</v>
      </c>
      <c r="U756" t="n">
        <v>50432</v>
      </c>
      <c r="V756" t="n">
        <v>1</v>
      </c>
      <c r="W756" t="n">
        <v>0</v>
      </c>
      <c r="X756" t="n">
        <v>11.22848582267761</v>
      </c>
      <c r="Y756" t="n">
        <v>0.002039892</v>
      </c>
      <c r="Z756" t="n">
        <v>0</v>
      </c>
    </row>
    <row r="757">
      <c r="A757" t="inlineStr">
        <is>
          <t>hard</t>
        </is>
      </c>
      <c r="B757" t="inlineStr">
        <is>
          <t>baseline</t>
        </is>
      </c>
      <c r="C757" t="inlineStr"/>
      <c r="D757" t="inlineStr">
        <is>
          <t>deepseek/deepseek-v4.1-flash</t>
        </is>
      </c>
      <c r="E757" t="n">
        <v>0</v>
      </c>
      <c r="F757" t="n">
        <v>3</v>
      </c>
      <c r="G757" t="inlineStr">
        <is>
          <t>neg-2</t>
        </is>
      </c>
      <c r="H757" t="inlineStr">
        <is>
          <t>negation</t>
        </is>
      </c>
      <c r="L757" t="inlineStr">
        <is>
          <t>How many services are not a runtime dependency of any other service?</t>
        </is>
      </c>
      <c r="M757" t="n">
        <v>6</v>
      </c>
      <c r="N757" t="inlineStr">
        <is>
          <t>6</t>
        </is>
      </c>
      <c r="O757" t="b">
        <v>1</v>
      </c>
      <c r="P757" t="inlineStr">
        <is>
          <t>rule</t>
        </is>
      </c>
      <c r="Q757" t="n">
        <v>50581</v>
      </c>
      <c r="R757" t="n">
        <v>50581</v>
      </c>
      <c r="S757" t="n">
        <v>5105</v>
      </c>
      <c r="T757" t="n">
        <v>5056</v>
      </c>
      <c r="U757" t="n">
        <v>50432</v>
      </c>
      <c r="V757" t="n">
        <v>1</v>
      </c>
      <c r="W757" t="n">
        <v>0</v>
      </c>
      <c r="X757" t="n">
        <v>31.70900893211365</v>
      </c>
      <c r="Y757" t="n">
        <v>0.006473292</v>
      </c>
      <c r="Z757" t="n">
        <v>0</v>
      </c>
    </row>
    <row r="758">
      <c r="A758" t="inlineStr">
        <is>
          <t>hard</t>
        </is>
      </c>
      <c r="B758" t="inlineStr">
        <is>
          <t>baseline</t>
        </is>
      </c>
      <c r="C758" t="inlineStr"/>
      <c r="D758" t="inlineStr">
        <is>
          <t>deepseek/deepseek-v4.1-flash</t>
        </is>
      </c>
      <c r="E758" t="n">
        <v>0</v>
      </c>
      <c r="F758" t="n">
        <v>3</v>
      </c>
      <c r="G758" t="inlineStr">
        <is>
          <t>neg-3</t>
        </is>
      </c>
      <c r="H758" t="inlineStr">
        <is>
          <t>negation</t>
        </is>
      </c>
      <c r="L758" t="inlineStr">
        <is>
          <t>Which services use Cassandra as their primary datastore but have never appeared as the primary affected service in an incident report?</t>
        </is>
      </c>
      <c r="M758" t="inlineStr">
        <is>
          <t>["billing-svc", "risk-gateway", "session-core"]</t>
        </is>
      </c>
      <c r="N758" t="inlineStr">
        <is>
          <t>billing-svc, risk-gateway, session-core</t>
        </is>
      </c>
      <c r="O758" t="b">
        <v>1</v>
      </c>
      <c r="P758" t="inlineStr">
        <is>
          <t>rule</t>
        </is>
      </c>
      <c r="Q758" t="n">
        <v>50592</v>
      </c>
      <c r="R758" t="n">
        <v>50592</v>
      </c>
      <c r="S758" t="n">
        <v>1931</v>
      </c>
      <c r="T758" t="n">
        <v>1844</v>
      </c>
      <c r="U758" t="n">
        <v>50432</v>
      </c>
      <c r="V758" t="n">
        <v>1</v>
      </c>
      <c r="W758" t="n">
        <v>0</v>
      </c>
      <c r="X758" t="n">
        <v>14.52554178237915</v>
      </c>
      <c r="Y758" t="n">
        <v>0.002667792</v>
      </c>
      <c r="Z758" t="n">
        <v>0</v>
      </c>
    </row>
    <row r="759">
      <c r="A759" t="inlineStr">
        <is>
          <t>hard</t>
        </is>
      </c>
      <c r="B759" t="inlineStr">
        <is>
          <t>baseline</t>
        </is>
      </c>
      <c r="C759" t="inlineStr"/>
      <c r="D759" t="inlineStr">
        <is>
          <t>deepseek/deepseek-v4.1-flash</t>
        </is>
      </c>
      <c r="E759" t="n">
        <v>0</v>
      </c>
      <c r="F759" t="n">
        <v>3</v>
      </c>
      <c r="G759" t="inlineStr">
        <is>
          <t>neg-4</t>
        </is>
      </c>
      <c r="H759" t="inlineStr">
        <is>
          <t>negation</t>
        </is>
      </c>
      <c r="L759" t="inlineStr">
        <is>
          <t>How many services have an approved architecture decision to migrate datastore but no incident report as the primary affected service?</t>
        </is>
      </c>
      <c r="M759" t="n">
        <v>6</v>
      </c>
      <c r="N759" t="inlineStr">
        <is>
          <t>6</t>
        </is>
      </c>
      <c r="O759" t="b">
        <v>1</v>
      </c>
      <c r="P759" t="inlineStr">
        <is>
          <t>rule</t>
        </is>
      </c>
      <c r="Q759" t="n">
        <v>50591</v>
      </c>
      <c r="R759" t="n">
        <v>50591</v>
      </c>
      <c r="S759" t="n">
        <v>4795</v>
      </c>
      <c r="T759" t="n">
        <v>4743</v>
      </c>
      <c r="U759" t="n">
        <v>50432</v>
      </c>
      <c r="V759" t="n">
        <v>1</v>
      </c>
      <c r="W759" t="n">
        <v>0</v>
      </c>
      <c r="X759" t="n">
        <v>28.41009593009949</v>
      </c>
      <c r="Y759" t="n">
        <v>0.006104292</v>
      </c>
      <c r="Z759" t="n">
        <v>0</v>
      </c>
    </row>
    <row r="760">
      <c r="A760" t="inlineStr">
        <is>
          <t>hard</t>
        </is>
      </c>
      <c r="B760" t="inlineStr">
        <is>
          <t>baseline</t>
        </is>
      </c>
      <c r="C760" t="inlineStr"/>
      <c r="D760" t="inlineStr">
        <is>
          <t>deepseek/deepseek-v4.1-flash</t>
        </is>
      </c>
      <c r="E760" t="n">
        <v>0</v>
      </c>
      <c r="F760" t="n">
        <v>3</v>
      </c>
      <c r="G760" t="inlineStr">
        <is>
          <t>neg-5</t>
        </is>
      </c>
      <c r="H760" t="inlineStr">
        <is>
          <t>negation</t>
        </is>
      </c>
      <c r="L760" t="inlineStr">
        <is>
          <t>Which services deployed in eu-west-1 have no designated on-call engineer according to their service overview?</t>
        </is>
      </c>
      <c r="M760" t="inlineStr">
        <is>
          <t>["metrics-gateway"]</t>
        </is>
      </c>
      <c r="N760" t="inlineStr">
        <is>
          <t>metrics-gateway</t>
        </is>
      </c>
      <c r="O760" t="b">
        <v>1</v>
      </c>
      <c r="P760" t="inlineStr">
        <is>
          <t>rule</t>
        </is>
      </c>
      <c r="Q760" t="n">
        <v>50589</v>
      </c>
      <c r="R760" t="n">
        <v>50589</v>
      </c>
      <c r="S760" t="n">
        <v>1776</v>
      </c>
      <c r="T760" t="n">
        <v>1728</v>
      </c>
      <c r="U760" t="n">
        <v>0</v>
      </c>
      <c r="V760" t="n">
        <v>1</v>
      </c>
      <c r="W760" t="n">
        <v>0</v>
      </c>
      <c r="X760" t="n">
        <v>21.53705501556396</v>
      </c>
      <c r="Y760" t="n">
        <v>0.0173079</v>
      </c>
      <c r="Z760" t="n">
        <v>0</v>
      </c>
    </row>
    <row r="761">
      <c r="A761" t="inlineStr">
        <is>
          <t>hard</t>
        </is>
      </c>
      <c r="B761" t="inlineStr">
        <is>
          <t>baseline</t>
        </is>
      </c>
      <c r="C761" t="inlineStr"/>
      <c r="D761" t="inlineStr">
        <is>
          <t>deepseek/deepseek-v4.1-flash</t>
        </is>
      </c>
      <c r="E761" t="n">
        <v>0</v>
      </c>
      <c r="F761" t="n">
        <v>3</v>
      </c>
      <c r="G761" t="inlineStr">
        <is>
          <t>num-0</t>
        </is>
      </c>
      <c r="H761" t="inlineStr">
        <is>
          <t>numeric</t>
        </is>
      </c>
      <c r="L761" t="inlineStr">
        <is>
          <t>What is the average duration in minutes of SEV2 incidents, rounded to the nearest whole minute?</t>
        </is>
      </c>
      <c r="M761" t="n">
        <v>129</v>
      </c>
      <c r="N761" t="inlineStr">
        <is>
          <t>129</t>
        </is>
      </c>
      <c r="O761" t="b">
        <v>1</v>
      </c>
      <c r="P761" t="inlineStr">
        <is>
          <t>rule</t>
        </is>
      </c>
      <c r="Q761" t="n">
        <v>50588</v>
      </c>
      <c r="R761" t="n">
        <v>50588</v>
      </c>
      <c r="S761" t="n">
        <v>5446</v>
      </c>
      <c r="T761" t="n">
        <v>5395</v>
      </c>
      <c r="U761" t="n">
        <v>50432</v>
      </c>
      <c r="V761" t="n">
        <v>1</v>
      </c>
      <c r="W761" t="n">
        <v>0</v>
      </c>
      <c r="X761" t="n">
        <v>29.13860392570496</v>
      </c>
      <c r="Y761" t="n">
        <v>0.006884592</v>
      </c>
      <c r="Z761" t="n">
        <v>0</v>
      </c>
    </row>
    <row r="762">
      <c r="A762" t="inlineStr">
        <is>
          <t>hard</t>
        </is>
      </c>
      <c r="B762" t="inlineStr">
        <is>
          <t>baseline</t>
        </is>
      </c>
      <c r="C762" t="inlineStr"/>
      <c r="D762" t="inlineStr">
        <is>
          <t>deepseek/deepseek-v4.1-flash</t>
        </is>
      </c>
      <c r="E762" t="n">
        <v>0</v>
      </c>
      <c r="F762" t="n">
        <v>3</v>
      </c>
      <c r="G762" t="inlineStr">
        <is>
          <t>num-1</t>
        </is>
      </c>
      <c r="H762" t="inlineStr">
        <is>
          <t>numeric</t>
        </is>
      </c>
      <c r="L762" t="inlineStr">
        <is>
          <t>Which region has the largest total number of replicas across the services deployed there (per the service overviews)?</t>
        </is>
      </c>
      <c r="M762" t="inlineStr">
        <is>
          <t>ap-southeast-2</t>
        </is>
      </c>
      <c r="N762" t="inlineStr">
        <is>
          <t>ap-southeast-2</t>
        </is>
      </c>
      <c r="O762" t="b">
        <v>1</v>
      </c>
      <c r="P762" t="inlineStr">
        <is>
          <t>rule</t>
        </is>
      </c>
      <c r="Q762" t="n">
        <v>50590</v>
      </c>
      <c r="R762" t="n">
        <v>50590</v>
      </c>
      <c r="S762" t="n">
        <v>2203</v>
      </c>
      <c r="T762" t="n">
        <v>2172</v>
      </c>
      <c r="U762" t="n">
        <v>50432</v>
      </c>
      <c r="V762" t="n">
        <v>1</v>
      </c>
      <c r="W762" t="n">
        <v>0</v>
      </c>
      <c r="X762" t="n">
        <v>13.01617121696472</v>
      </c>
      <c r="Y762" t="n">
        <v>0.002993592</v>
      </c>
      <c r="Z762" t="n">
        <v>0</v>
      </c>
    </row>
    <row r="763">
      <c r="A763" t="inlineStr">
        <is>
          <t>hard</t>
        </is>
      </c>
      <c r="B763" t="inlineStr">
        <is>
          <t>baseline</t>
        </is>
      </c>
      <c r="C763" t="inlineStr"/>
      <c r="D763" t="inlineStr">
        <is>
          <t>deepseek/deepseek-v4.1-flash</t>
        </is>
      </c>
      <c r="E763" t="n">
        <v>0</v>
      </c>
      <c r="F763" t="n">
        <v>3</v>
      </c>
      <c r="G763" t="inlineStr">
        <is>
          <t>num-2</t>
        </is>
      </c>
      <c r="H763" t="inlineStr">
        <is>
          <t>numeric</t>
        </is>
      </c>
      <c r="L763" t="inlineStr">
        <is>
          <t>Per the service overviews, how many more incident reports affected services owned by the Messaging team than services owned by the Commerce team?</t>
        </is>
      </c>
      <c r="M763" t="n">
        <v>11</v>
      </c>
      <c r="N763" t="inlineStr">
        <is>
          <t>3</t>
        </is>
      </c>
      <c r="O763" t="b">
        <v>0</v>
      </c>
      <c r="P763" t="inlineStr">
        <is>
          <t>rule</t>
        </is>
      </c>
      <c r="Q763" t="n">
        <v>50595</v>
      </c>
      <c r="R763" t="n">
        <v>50595</v>
      </c>
      <c r="S763" t="n">
        <v>7980</v>
      </c>
      <c r="T763" t="n">
        <v>7914</v>
      </c>
      <c r="U763" t="n">
        <v>50432</v>
      </c>
      <c r="V763" t="n">
        <v>1</v>
      </c>
      <c r="W763" t="n">
        <v>0</v>
      </c>
      <c r="X763" t="n">
        <v>63.90837597846985</v>
      </c>
      <c r="Y763" t="n">
        <v>0.009927492</v>
      </c>
      <c r="Z763" t="n">
        <v>0</v>
      </c>
    </row>
    <row r="764">
      <c r="A764" t="inlineStr">
        <is>
          <t>hard</t>
        </is>
      </c>
      <c r="B764" t="inlineStr">
        <is>
          <t>baseline</t>
        </is>
      </c>
      <c r="C764" t="inlineStr"/>
      <c r="D764" t="inlineStr">
        <is>
          <t>deepseek/deepseek-v4.1-flash</t>
        </is>
      </c>
      <c r="E764" t="n">
        <v>0</v>
      </c>
      <c r="F764" t="n">
        <v>3</v>
      </c>
      <c r="G764" t="inlineStr">
        <is>
          <t>num-3</t>
        </is>
      </c>
      <c r="H764" t="inlineStr">
        <is>
          <t>numeric</t>
        </is>
      </c>
      <c r="L764" t="inlineStr">
        <is>
          <t>Which service is listed as a runtime dependency by the largest number of other services?</t>
        </is>
      </c>
      <c r="M764" t="inlineStr">
        <is>
          <t>gateway-engine</t>
        </is>
      </c>
      <c r="N764" t="inlineStr">
        <is>
          <t>gateway-engine</t>
        </is>
      </c>
      <c r="O764" t="b">
        <v>1</v>
      </c>
      <c r="P764" t="inlineStr">
        <is>
          <t>rule</t>
        </is>
      </c>
      <c r="Q764" t="n">
        <v>50584</v>
      </c>
      <c r="R764" t="n">
        <v>50584</v>
      </c>
      <c r="S764" t="n">
        <v>2513</v>
      </c>
      <c r="T764" t="n">
        <v>2444</v>
      </c>
      <c r="U764" t="n">
        <v>50432</v>
      </c>
      <c r="V764" t="n">
        <v>1</v>
      </c>
      <c r="W764" t="n">
        <v>0</v>
      </c>
      <c r="X764" t="n">
        <v>16.36187505722046</v>
      </c>
      <c r="Y764" t="n">
        <v>0.003363792</v>
      </c>
      <c r="Z764" t="n">
        <v>0</v>
      </c>
    </row>
    <row r="765">
      <c r="A765" t="inlineStr">
        <is>
          <t>hard</t>
        </is>
      </c>
      <c r="B765" t="inlineStr">
        <is>
          <t>baseline</t>
        </is>
      </c>
      <c r="C765" t="inlineStr"/>
      <c r="D765" t="inlineStr">
        <is>
          <t>deepseek/deepseek-v4.1-flash</t>
        </is>
      </c>
      <c r="E765" t="n">
        <v>0</v>
      </c>
      <c r="F765" t="n">
        <v>3</v>
      </c>
      <c r="G765" t="inlineStr">
        <is>
          <t>num-4</t>
        </is>
      </c>
      <c r="H765" t="inlineStr">
        <is>
          <t>numeric</t>
        </is>
      </c>
      <c r="L765" t="inlineStr">
        <is>
          <t>What is the duration in minutes of the longest single incident affecting a service whose primary datastore is MySQL?</t>
        </is>
      </c>
      <c r="M765" t="n">
        <v>218</v>
      </c>
      <c r="N765" t="inlineStr">
        <is>
          <t>233</t>
        </is>
      </c>
      <c r="O765" t="b">
        <v>0</v>
      </c>
      <c r="P765" t="inlineStr">
        <is>
          <t>rule</t>
        </is>
      </c>
      <c r="Q765" t="n">
        <v>50590</v>
      </c>
      <c r="R765" t="n">
        <v>50590</v>
      </c>
      <c r="S765" t="n">
        <v>3827</v>
      </c>
      <c r="T765" t="n">
        <v>3779</v>
      </c>
      <c r="U765" t="n">
        <v>50432</v>
      </c>
      <c r="V765" t="n">
        <v>1</v>
      </c>
      <c r="W765" t="n">
        <v>0</v>
      </c>
      <c r="X765" t="n">
        <v>29.81051230430603</v>
      </c>
      <c r="Y765" t="n">
        <v>0.004942392</v>
      </c>
      <c r="Z765" t="n">
        <v>0</v>
      </c>
    </row>
    <row r="766">
      <c r="A766" t="inlineStr">
        <is>
          <t>hard</t>
        </is>
      </c>
      <c r="B766" t="inlineStr">
        <is>
          <t>baseline</t>
        </is>
      </c>
      <c r="C766" t="inlineStr"/>
      <c r="D766" t="inlineStr">
        <is>
          <t>deepseek/deepseek-v4.1-flash</t>
        </is>
      </c>
      <c r="E766" t="n">
        <v>0</v>
      </c>
      <c r="F766" t="n">
        <v>3</v>
      </c>
      <c r="G766" t="inlineStr">
        <is>
          <t>num-5</t>
        </is>
      </c>
      <c r="H766" t="inlineStr">
        <is>
          <t>numeric</t>
        </is>
      </c>
      <c r="L766" t="inlineStr">
        <is>
          <t>What is the combined replica count of all services owned by the Commerce team (per the service overviews)?</t>
        </is>
      </c>
      <c r="M766" t="n">
        <v>82</v>
      </c>
      <c r="N766" t="inlineStr">
        <is>
          <t>82</t>
        </is>
      </c>
      <c r="O766" t="b">
        <v>1</v>
      </c>
      <c r="P766" t="inlineStr">
        <is>
          <t>rule</t>
        </is>
      </c>
      <c r="Q766" t="n">
        <v>50589</v>
      </c>
      <c r="R766" t="n">
        <v>50589</v>
      </c>
      <c r="S766" t="n">
        <v>2069</v>
      </c>
      <c r="T766" t="n">
        <v>2004</v>
      </c>
      <c r="U766" t="n">
        <v>50432</v>
      </c>
      <c r="V766" t="n">
        <v>1</v>
      </c>
      <c r="W766" t="n">
        <v>0</v>
      </c>
      <c r="X766" t="n">
        <v>14.03371787071228</v>
      </c>
      <c r="Y766" t="n">
        <v>0.002832492</v>
      </c>
      <c r="Z766" t="n">
        <v>0</v>
      </c>
    </row>
    <row r="767">
      <c r="A767" t="inlineStr">
        <is>
          <t>hard</t>
        </is>
      </c>
      <c r="B767" t="inlineStr">
        <is>
          <t>baseline</t>
        </is>
      </c>
      <c r="C767" t="inlineStr"/>
      <c r="D767" t="inlineStr">
        <is>
          <t>deepseek/deepseek-v4.1-flash</t>
        </is>
      </c>
      <c r="E767" t="n">
        <v>0</v>
      </c>
      <c r="F767" t="n">
        <v>3</v>
      </c>
      <c r="G767" t="inlineStr">
        <is>
          <t>prose-0</t>
        </is>
      </c>
      <c r="H767" t="inlineStr">
        <is>
          <t>prose</t>
        </is>
      </c>
      <c r="L767" t="inlineStr">
        <is>
          <t>In INC-2268, at what time (HH:MM) does the timeline record 'mitigation started'?</t>
        </is>
      </c>
      <c r="M767" t="inlineStr">
        <is>
          <t>16:18</t>
        </is>
      </c>
      <c r="N767" t="inlineStr">
        <is>
          <t>16:18</t>
        </is>
      </c>
      <c r="O767" t="b">
        <v>1</v>
      </c>
      <c r="P767" t="inlineStr">
        <is>
          <t>rule</t>
        </is>
      </c>
      <c r="Q767" t="n">
        <v>50592</v>
      </c>
      <c r="R767" t="n">
        <v>50592</v>
      </c>
      <c r="S767" t="n">
        <v>132</v>
      </c>
      <c r="T767" t="n">
        <v>105</v>
      </c>
      <c r="U767" t="n">
        <v>50432</v>
      </c>
      <c r="V767" t="n">
        <v>1</v>
      </c>
      <c r="W767" t="n">
        <v>0</v>
      </c>
      <c r="X767" t="n">
        <v>1.419028043746948</v>
      </c>
      <c r="Y767" t="n">
        <v>0.000508992</v>
      </c>
      <c r="Z767" t="n">
        <v>0</v>
      </c>
    </row>
    <row r="768">
      <c r="A768" t="inlineStr">
        <is>
          <t>hard</t>
        </is>
      </c>
      <c r="B768" t="inlineStr">
        <is>
          <t>baseline</t>
        </is>
      </c>
      <c r="C768" t="inlineStr"/>
      <c r="D768" t="inlineStr">
        <is>
          <t>deepseek/deepseek-v4.1-flash</t>
        </is>
      </c>
      <c r="E768" t="n">
        <v>0</v>
      </c>
      <c r="F768" t="n">
        <v>3</v>
      </c>
      <c r="G768" t="inlineStr">
        <is>
          <t>prose-1</t>
        </is>
      </c>
      <c r="H768" t="inlineStr">
        <is>
          <t>prose</t>
        </is>
      </c>
      <c r="L768" t="inlineStr">
        <is>
          <t>In INC-2351, at what time (HH:MM) does the timeline record 'mitigation started'?</t>
        </is>
      </c>
      <c r="M768" t="inlineStr">
        <is>
          <t>23:33</t>
        </is>
      </c>
      <c r="N768" t="inlineStr">
        <is>
          <t>23:33</t>
        </is>
      </c>
      <c r="O768" t="b">
        <v>1</v>
      </c>
      <c r="P768" t="inlineStr">
        <is>
          <t>rule</t>
        </is>
      </c>
      <c r="Q768" t="n">
        <v>50592</v>
      </c>
      <c r="R768" t="n">
        <v>50592</v>
      </c>
      <c r="S768" t="n">
        <v>125</v>
      </c>
      <c r="T768" t="n">
        <v>98</v>
      </c>
      <c r="U768" t="n">
        <v>50432</v>
      </c>
      <c r="V768" t="n">
        <v>1</v>
      </c>
      <c r="W768" t="n">
        <v>0</v>
      </c>
      <c r="X768" t="n">
        <v>1.191630840301514</v>
      </c>
      <c r="Y768" t="n">
        <v>0.000500592</v>
      </c>
      <c r="Z768" t="n">
        <v>0</v>
      </c>
    </row>
    <row r="769">
      <c r="A769" t="inlineStr">
        <is>
          <t>hard</t>
        </is>
      </c>
      <c r="B769" t="inlineStr">
        <is>
          <t>baseline</t>
        </is>
      </c>
      <c r="C769" t="inlineStr"/>
      <c r="D769" t="inlineStr">
        <is>
          <t>deepseek/deepseek-v4.1-flash</t>
        </is>
      </c>
      <c r="E769" t="n">
        <v>0</v>
      </c>
      <c r="F769" t="n">
        <v>3</v>
      </c>
      <c r="G769" t="inlineStr">
        <is>
          <t>prose-2</t>
        </is>
      </c>
      <c r="H769" t="inlineStr">
        <is>
          <t>prose</t>
        </is>
      </c>
      <c r="L769" t="inlineStr">
        <is>
          <t>In INC-2239, how many minutes passed between the alert firing and the fix being deployed?</t>
        </is>
      </c>
      <c r="M769" t="n">
        <v>78</v>
      </c>
      <c r="N769" t="inlineStr">
        <is>
          <t>78</t>
        </is>
      </c>
      <c r="O769" t="b">
        <v>1</v>
      </c>
      <c r="P769" t="inlineStr">
        <is>
          <t>rule</t>
        </is>
      </c>
      <c r="Q769" t="n">
        <v>50588</v>
      </c>
      <c r="R769" t="n">
        <v>50588</v>
      </c>
      <c r="S769" t="n">
        <v>155</v>
      </c>
      <c r="T769" t="n">
        <v>118</v>
      </c>
      <c r="U769" t="n">
        <v>50432</v>
      </c>
      <c r="V769" t="n">
        <v>1</v>
      </c>
      <c r="W769" t="n">
        <v>0</v>
      </c>
      <c r="X769" t="n">
        <v>1.34033989906311</v>
      </c>
      <c r="Y769" t="n">
        <v>0.000535392</v>
      </c>
      <c r="Z769" t="n">
        <v>0</v>
      </c>
    </row>
    <row r="770">
      <c r="A770" t="inlineStr">
        <is>
          <t>hard</t>
        </is>
      </c>
      <c r="B770" t="inlineStr">
        <is>
          <t>baseline</t>
        </is>
      </c>
      <c r="C770" t="inlineStr"/>
      <c r="D770" t="inlineStr">
        <is>
          <t>deepseek/deepseek-v4.1-flash</t>
        </is>
      </c>
      <c r="E770" t="n">
        <v>0</v>
      </c>
      <c r="F770" t="n">
        <v>3</v>
      </c>
      <c r="G770" t="inlineStr">
        <is>
          <t>prose-3</t>
        </is>
      </c>
      <c r="H770" t="inlineStr">
        <is>
          <t>prose</t>
        </is>
      </c>
      <c r="L770" t="inlineStr">
        <is>
          <t>On which weekday does the Search team hold its weekly planning?</t>
        </is>
      </c>
      <c r="M770" t="inlineStr">
        <is>
          <t>Wednesday</t>
        </is>
      </c>
      <c r="N770" t="inlineStr">
        <is>
          <t>Wednesday</t>
        </is>
      </c>
      <c r="O770" t="b">
        <v>1</v>
      </c>
      <c r="P770" t="inlineStr">
        <is>
          <t>rule</t>
        </is>
      </c>
      <c r="Q770" t="n">
        <v>50580</v>
      </c>
      <c r="R770" t="n">
        <v>50580</v>
      </c>
      <c r="S770" t="n">
        <v>64</v>
      </c>
      <c r="T770" t="n">
        <v>46</v>
      </c>
      <c r="U770" t="n">
        <v>50432</v>
      </c>
      <c r="V770" t="n">
        <v>1</v>
      </c>
      <c r="W770" t="n">
        <v>0</v>
      </c>
      <c r="X770" t="n">
        <v>0.9460611343383789</v>
      </c>
      <c r="Y770" t="n">
        <v>0.000423792</v>
      </c>
      <c r="Z770" t="n">
        <v>0</v>
      </c>
    </row>
    <row r="771">
      <c r="A771" t="inlineStr">
        <is>
          <t>hard</t>
        </is>
      </c>
      <c r="B771" t="inlineStr">
        <is>
          <t>baseline</t>
        </is>
      </c>
      <c r="C771" t="inlineStr"/>
      <c r="D771" t="inlineStr">
        <is>
          <t>deepseek/deepseek-v4.1-flash</t>
        </is>
      </c>
      <c r="E771" t="n">
        <v>0</v>
      </c>
      <c r="F771" t="n">
        <v>3</v>
      </c>
      <c r="G771" t="inlineStr">
        <is>
          <t>prose-4</t>
        </is>
      </c>
      <c r="H771" t="inlineStr">
        <is>
          <t>prose</t>
        </is>
      </c>
      <c r="L771" t="inlineStr">
        <is>
          <t>What impact did INC-2211 report: elevated error rates, latency spike, partial outage, or complete outage?</t>
        </is>
      </c>
      <c r="M771" t="inlineStr">
        <is>
          <t>partial outage</t>
        </is>
      </c>
      <c r="N771" t="inlineStr">
        <is>
          <t>partial outage</t>
        </is>
      </c>
      <c r="O771" t="b">
        <v>1</v>
      </c>
      <c r="P771" t="inlineStr">
        <is>
          <t>rule</t>
        </is>
      </c>
      <c r="Q771" t="n">
        <v>50591</v>
      </c>
      <c r="R771" t="n">
        <v>50591</v>
      </c>
      <c r="S771" t="n">
        <v>72</v>
      </c>
      <c r="T771" t="n">
        <v>46</v>
      </c>
      <c r="U771" t="n">
        <v>50432</v>
      </c>
      <c r="V771" t="n">
        <v>1</v>
      </c>
      <c r="W771" t="n">
        <v>0</v>
      </c>
      <c r="X771" t="n">
        <v>0.9087700843811035</v>
      </c>
      <c r="Y771" t="n">
        <v>0.000436692</v>
      </c>
      <c r="Z771" t="n">
        <v>0</v>
      </c>
    </row>
    <row r="772">
      <c r="A772" t="inlineStr">
        <is>
          <t>hard</t>
        </is>
      </c>
      <c r="B772" t="inlineStr">
        <is>
          <t>baseline</t>
        </is>
      </c>
      <c r="C772" t="inlineStr"/>
      <c r="D772" t="inlineStr">
        <is>
          <t>deepseek/deepseek-v4.1-flash</t>
        </is>
      </c>
      <c r="E772" t="n">
        <v>0</v>
      </c>
      <c r="F772" t="n">
        <v>3</v>
      </c>
      <c r="G772" t="inlineStr">
        <is>
          <t>prose-5</t>
        </is>
      </c>
      <c r="H772" t="inlineStr">
        <is>
          <t>prose</t>
        </is>
      </c>
      <c r="L772" t="inlineStr">
        <is>
          <t>How many timeline entries does the report for INC-2319 contain?</t>
        </is>
      </c>
      <c r="M772" t="n">
        <v>4</v>
      </c>
      <c r="N772" t="inlineStr">
        <is>
          <t>4</t>
        </is>
      </c>
      <c r="O772" t="b">
        <v>1</v>
      </c>
      <c r="P772" t="inlineStr">
        <is>
          <t>rule</t>
        </is>
      </c>
      <c r="Q772" t="n">
        <v>50582</v>
      </c>
      <c r="R772" t="n">
        <v>50582</v>
      </c>
      <c r="S772" t="n">
        <v>108</v>
      </c>
      <c r="T772" t="n">
        <v>90</v>
      </c>
      <c r="U772" t="n">
        <v>50432</v>
      </c>
      <c r="V772" t="n">
        <v>1</v>
      </c>
      <c r="W772" t="n">
        <v>0</v>
      </c>
      <c r="X772" t="n">
        <v>1.203275918960571</v>
      </c>
      <c r="Y772" t="n">
        <v>0.000477192</v>
      </c>
      <c r="Z772" t="n">
        <v>0</v>
      </c>
    </row>
    <row r="773">
      <c r="A773" t="inlineStr">
        <is>
          <t>hard</t>
        </is>
      </c>
      <c r="B773" t="inlineStr">
        <is>
          <t>baseline</t>
        </is>
      </c>
      <c r="C773" t="inlineStr"/>
      <c r="D773" t="inlineStr">
        <is>
          <t>deepseek/deepseek-v4.1-flash</t>
        </is>
      </c>
      <c r="E773" t="n">
        <v>0</v>
      </c>
      <c r="F773" t="n">
        <v>3</v>
      </c>
      <c r="G773" t="inlineStr">
        <is>
          <t>temporal-0</t>
        </is>
      </c>
      <c r="H773" t="inlineStr">
        <is>
          <t>temporal</t>
        </is>
      </c>
      <c r="L773" t="inlineStr">
        <is>
          <t>As of today, which team owns ledger-api? Take any change records into account.</t>
        </is>
      </c>
      <c r="M773" t="inlineStr">
        <is>
          <t>Messaging</t>
        </is>
      </c>
      <c r="N773" t="inlineStr">
        <is>
          <t>Messaging</t>
        </is>
      </c>
      <c r="O773" t="b">
        <v>1</v>
      </c>
      <c r="P773" t="inlineStr">
        <is>
          <t>rule</t>
        </is>
      </c>
      <c r="Q773" t="n">
        <v>50585</v>
      </c>
      <c r="R773" t="n">
        <v>50585</v>
      </c>
      <c r="S773" t="n">
        <v>233</v>
      </c>
      <c r="T773" t="n">
        <v>178</v>
      </c>
      <c r="U773" t="n">
        <v>0</v>
      </c>
      <c r="V773" t="n">
        <v>1</v>
      </c>
      <c r="W773" t="n">
        <v>0</v>
      </c>
      <c r="X773" t="n">
        <v>3.36453104019165</v>
      </c>
      <c r="Y773" t="n">
        <v>0.0154551</v>
      </c>
      <c r="Z773" t="n">
        <v>0</v>
      </c>
    </row>
    <row r="774">
      <c r="A774" t="inlineStr">
        <is>
          <t>hard</t>
        </is>
      </c>
      <c r="B774" t="inlineStr">
        <is>
          <t>baseline</t>
        </is>
      </c>
      <c r="C774" t="inlineStr"/>
      <c r="D774" t="inlineStr">
        <is>
          <t>deepseek/deepseek-v4.1-flash</t>
        </is>
      </c>
      <c r="E774" t="n">
        <v>0</v>
      </c>
      <c r="F774" t="n">
        <v>3</v>
      </c>
      <c r="G774" t="inlineStr">
        <is>
          <t>temporal-1</t>
        </is>
      </c>
      <c r="H774" t="inlineStr">
        <is>
          <t>temporal</t>
        </is>
      </c>
      <c r="L774" t="inlineStr">
        <is>
          <t>As of today, which team owns the Catalog API? Take any change records into account.</t>
        </is>
      </c>
      <c r="M774" t="inlineStr">
        <is>
          <t>Commerce</t>
        </is>
      </c>
      <c r="N774" t="inlineStr">
        <is>
          <t>Commerce</t>
        </is>
      </c>
      <c r="O774" t="b">
        <v>1</v>
      </c>
      <c r="P774" t="inlineStr">
        <is>
          <t>rule</t>
        </is>
      </c>
      <c r="Q774" t="n">
        <v>50586</v>
      </c>
      <c r="R774" t="n">
        <v>50586</v>
      </c>
      <c r="S774" t="n">
        <v>281</v>
      </c>
      <c r="T774" t="n">
        <v>235</v>
      </c>
      <c r="U774" t="n">
        <v>50432</v>
      </c>
      <c r="V774" t="n">
        <v>1</v>
      </c>
      <c r="W774" t="n">
        <v>0</v>
      </c>
      <c r="X774" t="n">
        <v>2.31343412399292</v>
      </c>
      <c r="Y774" t="n">
        <v>0.000685992</v>
      </c>
      <c r="Z774" t="n">
        <v>0</v>
      </c>
    </row>
    <row r="775">
      <c r="A775" t="inlineStr">
        <is>
          <t>hard</t>
        </is>
      </c>
      <c r="B775" t="inlineStr">
        <is>
          <t>baseline</t>
        </is>
      </c>
      <c r="C775" t="inlineStr"/>
      <c r="D775" t="inlineStr">
        <is>
          <t>deepseek/deepseek-v4.1-flash</t>
        </is>
      </c>
      <c r="E775" t="n">
        <v>0</v>
      </c>
      <c r="F775" t="n">
        <v>3</v>
      </c>
      <c r="G775" t="inlineStr">
        <is>
          <t>temporal-2</t>
        </is>
      </c>
      <c r="H775" t="inlineStr">
        <is>
          <t>temporal</t>
        </is>
      </c>
      <c r="L775" t="inlineStr">
        <is>
          <t>As of today, which team owns webhook-daemon? Take any change records into account.</t>
        </is>
      </c>
      <c r="M775" t="inlineStr">
        <is>
          <t>Commerce</t>
        </is>
      </c>
      <c r="N775" t="inlineStr">
        <is>
          <t>Commerce</t>
        </is>
      </c>
      <c r="O775" t="b">
        <v>1</v>
      </c>
      <c r="P775" t="inlineStr">
        <is>
          <t>rule</t>
        </is>
      </c>
      <c r="Q775" t="n">
        <v>50587</v>
      </c>
      <c r="R775" t="n">
        <v>50587</v>
      </c>
      <c r="S775" t="n">
        <v>296</v>
      </c>
      <c r="T775" t="n">
        <v>255</v>
      </c>
      <c r="U775" t="n">
        <v>50432</v>
      </c>
      <c r="V775" t="n">
        <v>1</v>
      </c>
      <c r="W775" t="n">
        <v>0</v>
      </c>
      <c r="X775" t="n">
        <v>2.186283826828003</v>
      </c>
      <c r="Y775" t="n">
        <v>0.000704292</v>
      </c>
      <c r="Z775" t="n">
        <v>0</v>
      </c>
    </row>
    <row r="776">
      <c r="A776" t="inlineStr">
        <is>
          <t>hard</t>
        </is>
      </c>
      <c r="B776" t="inlineStr">
        <is>
          <t>baseline</t>
        </is>
      </c>
      <c r="C776" t="inlineStr"/>
      <c r="D776" t="inlineStr">
        <is>
          <t>deepseek/deepseek-v4.1-flash</t>
        </is>
      </c>
      <c r="E776" t="n">
        <v>0</v>
      </c>
      <c r="F776" t="n">
        <v>3</v>
      </c>
      <c r="G776" t="inlineStr">
        <is>
          <t>temporal-3</t>
        </is>
      </c>
      <c r="H776" t="inlineStr">
        <is>
          <t>temporal</t>
        </is>
      </c>
      <c r="L776" t="inlineStr">
        <is>
          <t>Who is currently on call for config-service?</t>
        </is>
      </c>
      <c r="M776" t="inlineStr">
        <is>
          <t>Sofia Berg</t>
        </is>
      </c>
      <c r="N776" t="inlineStr">
        <is>
          <t>Sofia Berg</t>
        </is>
      </c>
      <c r="O776" t="b">
        <v>1</v>
      </c>
      <c r="P776" t="inlineStr">
        <is>
          <t>rule</t>
        </is>
      </c>
      <c r="Q776" t="n">
        <v>50577</v>
      </c>
      <c r="R776" t="n">
        <v>50577</v>
      </c>
      <c r="S776" t="n">
        <v>274</v>
      </c>
      <c r="T776" t="n">
        <v>209</v>
      </c>
      <c r="U776" t="n">
        <v>50432</v>
      </c>
      <c r="V776" t="n">
        <v>1</v>
      </c>
      <c r="W776" t="n">
        <v>0</v>
      </c>
      <c r="X776" t="n">
        <v>2.074038028717041</v>
      </c>
      <c r="Y776" t="n">
        <v>0.000674892</v>
      </c>
      <c r="Z776" t="n">
        <v>0</v>
      </c>
    </row>
    <row r="777">
      <c r="A777" t="inlineStr">
        <is>
          <t>hard</t>
        </is>
      </c>
      <c r="B777" t="inlineStr">
        <is>
          <t>baseline</t>
        </is>
      </c>
      <c r="C777" t="inlineStr"/>
      <c r="D777" t="inlineStr">
        <is>
          <t>deepseek/deepseek-v4.1-flash</t>
        </is>
      </c>
      <c r="E777" t="n">
        <v>0</v>
      </c>
      <c r="F777" t="n">
        <v>3</v>
      </c>
      <c r="G777" t="inlineStr">
        <is>
          <t>temporal-4</t>
        </is>
      </c>
      <c r="H777" t="inlineStr">
        <is>
          <t>temporal</t>
        </is>
      </c>
      <c r="L777" t="inlineStr">
        <is>
          <t>Who carried the pager for the Config API before CHG-303 took effect?</t>
        </is>
      </c>
      <c r="M777" t="inlineStr">
        <is>
          <t>Fatima Silva</t>
        </is>
      </c>
      <c r="N777" t="inlineStr">
        <is>
          <t>Fatima Silva</t>
        </is>
      </c>
      <c r="O777" t="b">
        <v>1</v>
      </c>
      <c r="P777" t="inlineStr">
        <is>
          <t>rule</t>
        </is>
      </c>
      <c r="Q777" t="n">
        <v>50585</v>
      </c>
      <c r="R777" t="n">
        <v>50585</v>
      </c>
      <c r="S777" t="n">
        <v>265</v>
      </c>
      <c r="T777" t="n">
        <v>216</v>
      </c>
      <c r="U777" t="n">
        <v>50432</v>
      </c>
      <c r="V777" t="n">
        <v>1</v>
      </c>
      <c r="W777" t="n">
        <v>0</v>
      </c>
      <c r="X777" t="n">
        <v>2.040047883987427</v>
      </c>
      <c r="Y777" t="n">
        <v>0.000666492</v>
      </c>
      <c r="Z777" t="n">
        <v>0</v>
      </c>
    </row>
    <row r="778">
      <c r="A778" t="inlineStr">
        <is>
          <t>hard</t>
        </is>
      </c>
      <c r="B778" t="inlineStr">
        <is>
          <t>baseline</t>
        </is>
      </c>
      <c r="C778" t="inlineStr"/>
      <c r="D778" t="inlineStr">
        <is>
          <t>deepseek/deepseek-v4.1-flash</t>
        </is>
      </c>
      <c r="E778" t="n">
        <v>0</v>
      </c>
      <c r="F778" t="n">
        <v>3</v>
      </c>
      <c r="G778" t="inlineStr">
        <is>
          <t>temporal-5</t>
        </is>
      </c>
      <c r="H778" t="inlineStr">
        <is>
          <t>temporal</t>
        </is>
      </c>
      <c r="L778" t="inlineStr">
        <is>
          <t>How many services does the Growth team own today, after all change records are applied?</t>
        </is>
      </c>
      <c r="M778" t="n">
        <v>2</v>
      </c>
      <c r="N778" t="inlineStr">
        <is>
          <t>2</t>
        </is>
      </c>
      <c r="O778" t="b">
        <v>1</v>
      </c>
      <c r="P778" t="inlineStr">
        <is>
          <t>rule</t>
        </is>
      </c>
      <c r="Q778" t="n">
        <v>50585</v>
      </c>
      <c r="R778" t="n">
        <v>50585</v>
      </c>
      <c r="S778" t="n">
        <v>1722</v>
      </c>
      <c r="T778" t="n">
        <v>1669</v>
      </c>
      <c r="U778" t="n">
        <v>50432</v>
      </c>
      <c r="V778" t="n">
        <v>1</v>
      </c>
      <c r="W778" t="n">
        <v>0</v>
      </c>
      <c r="X778" t="n">
        <v>11.57345199584961</v>
      </c>
      <c r="Y778" t="n">
        <v>0.002414892</v>
      </c>
      <c r="Z778" t="n">
        <v>0</v>
      </c>
    </row>
    <row r="779">
      <c r="A779" t="inlineStr">
        <is>
          <t>hard</t>
        </is>
      </c>
      <c r="B779" t="inlineStr">
        <is>
          <t>baseline</t>
        </is>
      </c>
      <c r="C779" t="inlineStr"/>
      <c r="D779" t="inlineStr">
        <is>
          <t>deepseek/deepseek-v4.1-flash</t>
        </is>
      </c>
      <c r="E779" t="n">
        <v>0</v>
      </c>
      <c r="F779" t="n">
        <v>3</v>
      </c>
      <c r="G779" t="inlineStr">
        <is>
          <t>temporal-6</t>
        </is>
      </c>
      <c r="H779" t="inlineStr">
        <is>
          <t>temporal</t>
        </is>
      </c>
      <c r="L779" t="inlineStr">
        <is>
          <t>Which team owned the service affected by INC-2151 on the date of that incident?</t>
        </is>
      </c>
      <c r="M779" t="inlineStr">
        <is>
          <t>Search</t>
        </is>
      </c>
      <c r="N779" t="inlineStr">
        <is>
          <t>Search</t>
        </is>
      </c>
      <c r="O779" t="b">
        <v>1</v>
      </c>
      <c r="P779" t="inlineStr">
        <is>
          <t>rule</t>
        </is>
      </c>
      <c r="Q779" t="n">
        <v>50586</v>
      </c>
      <c r="R779" t="n">
        <v>50586</v>
      </c>
      <c r="S779" t="n">
        <v>309</v>
      </c>
      <c r="T779" t="n">
        <v>250</v>
      </c>
      <c r="U779" t="n">
        <v>50432</v>
      </c>
      <c r="V779" t="n">
        <v>1</v>
      </c>
      <c r="W779" t="n">
        <v>0</v>
      </c>
      <c r="X779" t="n">
        <v>2.475672245025635</v>
      </c>
      <c r="Y779" t="n">
        <v>0.000719592</v>
      </c>
      <c r="Z779" t="n">
        <v>0</v>
      </c>
    </row>
    <row r="780">
      <c r="A780" t="inlineStr">
        <is>
          <t>hard</t>
        </is>
      </c>
      <c r="B780" t="inlineStr">
        <is>
          <t>baseline</t>
        </is>
      </c>
      <c r="C780" t="inlineStr"/>
      <c r="D780" t="inlineStr">
        <is>
          <t>deepseek/deepseek-v4.1-flash</t>
        </is>
      </c>
      <c r="E780" t="n">
        <v>0</v>
      </c>
      <c r="F780" t="n">
        <v>3</v>
      </c>
      <c r="G780" t="inlineStr">
        <is>
          <t>temporal-7</t>
        </is>
      </c>
      <c r="H780" t="inlineStr">
        <is>
          <t>temporal</t>
        </is>
      </c>
      <c r="L780" t="inlineStr">
        <is>
          <t>Which team owned the service affected by INC-2122 on the date of that incident?</t>
        </is>
      </c>
      <c r="M780" t="inlineStr">
        <is>
          <t>Messaging</t>
        </is>
      </c>
      <c r="N780" t="inlineStr">
        <is>
          <t>Messaging</t>
        </is>
      </c>
      <c r="O780" t="b">
        <v>1</v>
      </c>
      <c r="P780" t="inlineStr">
        <is>
          <t>rule</t>
        </is>
      </c>
      <c r="Q780" t="n">
        <v>50586</v>
      </c>
      <c r="R780" t="n">
        <v>50586</v>
      </c>
      <c r="S780" t="n">
        <v>301</v>
      </c>
      <c r="T780" t="n">
        <v>240</v>
      </c>
      <c r="U780" t="n">
        <v>50432</v>
      </c>
      <c r="V780" t="n">
        <v>1</v>
      </c>
      <c r="W780" t="n">
        <v>0</v>
      </c>
      <c r="X780" t="n">
        <v>2.403127908706665</v>
      </c>
      <c r="Y780" t="n">
        <v>0.000709992</v>
      </c>
      <c r="Z780" t="n">
        <v>0</v>
      </c>
    </row>
    <row r="781">
      <c r="A781" t="inlineStr">
        <is>
          <t>hard</t>
        </is>
      </c>
      <c r="B781" t="inlineStr">
        <is>
          <t>baseline</t>
        </is>
      </c>
      <c r="C781" t="inlineStr"/>
      <c r="D781" t="inlineStr">
        <is>
          <t>deepseek/deepseek-v4.1-flash</t>
        </is>
      </c>
      <c r="E781" t="n">
        <v>0</v>
      </c>
      <c r="F781" t="n">
        <v>3</v>
      </c>
      <c r="G781" t="inlineStr">
        <is>
          <t>temporal-8</t>
        </is>
      </c>
      <c r="H781" t="inlineStr">
        <is>
          <t>temporal</t>
        </is>
      </c>
      <c r="L781" t="inlineStr">
        <is>
          <t>Which region is cdn-service deployed in now?</t>
        </is>
      </c>
      <c r="M781" t="inlineStr">
        <is>
          <t>eu-west-1</t>
        </is>
      </c>
      <c r="N781" t="inlineStr">
        <is>
          <t>eu-west-1</t>
        </is>
      </c>
      <c r="O781" t="b">
        <v>1</v>
      </c>
      <c r="P781" t="inlineStr">
        <is>
          <t>rule</t>
        </is>
      </c>
      <c r="Q781" t="n">
        <v>50578</v>
      </c>
      <c r="R781" t="n">
        <v>50578</v>
      </c>
      <c r="S781" t="n">
        <v>184</v>
      </c>
      <c r="T781" t="n">
        <v>129</v>
      </c>
      <c r="U781" t="n">
        <v>50432</v>
      </c>
      <c r="V781" t="n">
        <v>1</v>
      </c>
      <c r="W781" t="n">
        <v>0</v>
      </c>
      <c r="X781" t="n">
        <v>1.700596809387207</v>
      </c>
      <c r="Y781" t="n">
        <v>0.000567192</v>
      </c>
      <c r="Z781" t="n">
        <v>0</v>
      </c>
    </row>
    <row r="782">
      <c r="A782" t="inlineStr">
        <is>
          <t>hard</t>
        </is>
      </c>
      <c r="B782" t="inlineStr">
        <is>
          <t>baseline</t>
        </is>
      </c>
      <c r="C782" t="inlineStr"/>
      <c r="D782" t="inlineStr">
        <is>
          <t>z-ai/glm-5.3-flash</t>
        </is>
      </c>
      <c r="E782" t="n">
        <v>0</v>
      </c>
      <c r="F782" t="n">
        <v>3</v>
      </c>
      <c r="G782" t="inlineStr">
        <is>
          <t>conv-0/t1</t>
        </is>
      </c>
      <c r="H782" t="inlineStr">
        <is>
          <t>multiturn</t>
        </is>
      </c>
      <c r="I782" t="inlineStr">
        <is>
          <t>conv-0</t>
        </is>
      </c>
      <c r="J782" t="n">
        <v>1</v>
      </c>
      <c r="K782" t="n">
        <v>49596</v>
      </c>
      <c r="L782" t="inlineStr">
        <is>
          <t>What datastore does index-engine use?</t>
        </is>
      </c>
      <c r="M782" t="inlineStr">
        <is>
          <t>Postgres</t>
        </is>
      </c>
      <c r="N782" t="inlineStr">
        <is>
          <t>Postgres</t>
        </is>
      </c>
      <c r="O782" t="b">
        <v>1</v>
      </c>
      <c r="P782" t="inlineStr">
        <is>
          <t>rule</t>
        </is>
      </c>
      <c r="Q782" t="n">
        <v>49596</v>
      </c>
      <c r="R782" t="n">
        <v>49596</v>
      </c>
      <c r="S782" t="n">
        <v>73</v>
      </c>
      <c r="T782" t="n">
        <v>48</v>
      </c>
      <c r="U782" t="n">
        <v>44800</v>
      </c>
      <c r="V782" t="n">
        <v>1</v>
      </c>
      <c r="W782" t="n">
        <v>0</v>
      </c>
      <c r="X782" t="n">
        <v>1.127870082855225</v>
      </c>
      <c r="Y782" t="n">
        <v>0.0020999</v>
      </c>
      <c r="Z782" t="n">
        <v>0</v>
      </c>
    </row>
    <row r="783">
      <c r="A783" t="inlineStr">
        <is>
          <t>hard</t>
        </is>
      </c>
      <c r="B783" t="inlineStr">
        <is>
          <t>baseline</t>
        </is>
      </c>
      <c r="C783" t="inlineStr"/>
      <c r="D783" t="inlineStr">
        <is>
          <t>z-ai/glm-5.3-flash</t>
        </is>
      </c>
      <c r="E783" t="n">
        <v>0</v>
      </c>
      <c r="F783" t="n">
        <v>3</v>
      </c>
      <c r="G783" t="inlineStr">
        <is>
          <t>conv-0/t2</t>
        </is>
      </c>
      <c r="H783" t="inlineStr">
        <is>
          <t>multiturn</t>
        </is>
      </c>
      <c r="I783" t="inlineStr">
        <is>
          <t>conv-0</t>
        </is>
      </c>
      <c r="J783" t="n">
        <v>2</v>
      </c>
      <c r="K783" t="n">
        <v>99226</v>
      </c>
      <c r="L783" t="inlineStr">
        <is>
          <t>Which team owns it?</t>
        </is>
      </c>
      <c r="M783" t="inlineStr">
        <is>
          <t>Search</t>
        </is>
      </c>
      <c r="N783" t="inlineStr">
        <is>
          <t>Search</t>
        </is>
      </c>
      <c r="O783" t="b">
        <v>1</v>
      </c>
      <c r="P783" t="inlineStr">
        <is>
          <t>rule</t>
        </is>
      </c>
      <c r="Q783" t="n">
        <v>49630</v>
      </c>
      <c r="R783" t="n">
        <v>49630</v>
      </c>
      <c r="S783" t="n">
        <v>54</v>
      </c>
      <c r="T783" t="n">
        <v>34</v>
      </c>
      <c r="U783" t="n">
        <v>49472</v>
      </c>
      <c r="V783" t="n">
        <v>1</v>
      </c>
      <c r="W783" t="n">
        <v>0</v>
      </c>
      <c r="X783" t="n">
        <v>0.8016068935394287</v>
      </c>
      <c r="Y783" t="n">
        <v>0.00153486</v>
      </c>
      <c r="Z783" t="n">
        <v>0</v>
      </c>
    </row>
    <row r="784">
      <c r="A784" t="inlineStr">
        <is>
          <t>hard</t>
        </is>
      </c>
      <c r="B784" t="inlineStr">
        <is>
          <t>baseline</t>
        </is>
      </c>
      <c r="C784" t="inlineStr"/>
      <c r="D784" t="inlineStr">
        <is>
          <t>z-ai/glm-5.3-flash</t>
        </is>
      </c>
      <c r="E784" t="n">
        <v>0</v>
      </c>
      <c r="F784" t="n">
        <v>3</v>
      </c>
      <c r="G784" t="inlineStr">
        <is>
          <t>conv-0/t3</t>
        </is>
      </c>
      <c r="H784" t="inlineStr">
        <is>
          <t>multiturn</t>
        </is>
      </c>
      <c r="I784" t="inlineStr">
        <is>
          <t>conv-0</t>
        </is>
      </c>
      <c r="J784" t="n">
        <v>3</v>
      </c>
      <c r="K784" t="n">
        <v>148885</v>
      </c>
      <c r="L784" t="inlineStr">
        <is>
          <t>Who leads that team?</t>
        </is>
      </c>
      <c r="M784" t="inlineStr">
        <is>
          <t>Oliver Bell</t>
        </is>
      </c>
      <c r="N784" t="inlineStr">
        <is>
          <t>Oliver Bell</t>
        </is>
      </c>
      <c r="O784" t="b">
        <v>1</v>
      </c>
      <c r="P784" t="inlineStr">
        <is>
          <t>rule</t>
        </is>
      </c>
      <c r="Q784" t="n">
        <v>49659</v>
      </c>
      <c r="R784" t="n">
        <v>49659</v>
      </c>
      <c r="S784" t="n">
        <v>37</v>
      </c>
      <c r="T784" t="n">
        <v>15</v>
      </c>
      <c r="U784" t="n">
        <v>49536</v>
      </c>
      <c r="V784" t="n">
        <v>1</v>
      </c>
      <c r="W784" t="n">
        <v>0</v>
      </c>
      <c r="X784" t="n">
        <v>0.5049188137054443</v>
      </c>
      <c r="Y784" t="n">
        <v>0.00152303</v>
      </c>
      <c r="Z784" t="n">
        <v>0</v>
      </c>
    </row>
    <row r="785">
      <c r="A785" t="inlineStr">
        <is>
          <t>hard</t>
        </is>
      </c>
      <c r="B785" t="inlineStr">
        <is>
          <t>baseline</t>
        </is>
      </c>
      <c r="C785" t="inlineStr"/>
      <c r="D785" t="inlineStr">
        <is>
          <t>z-ai/glm-5.3-flash</t>
        </is>
      </c>
      <c r="E785" t="n">
        <v>0</v>
      </c>
      <c r="F785" t="n">
        <v>3</v>
      </c>
      <c r="G785" t="inlineStr">
        <is>
          <t>conv-0/t4</t>
        </is>
      </c>
      <c r="H785" t="inlineStr">
        <is>
          <t>multiturn</t>
        </is>
      </c>
      <c r="I785" t="inlineStr">
        <is>
          <t>conv-0</t>
        </is>
      </c>
      <c r="J785" t="n">
        <v>4</v>
      </c>
      <c r="K785" t="n">
        <v>198590</v>
      </c>
      <c r="L785" t="inlineStr">
        <is>
          <t>How many SEV1 incidents have affected services owned by that team (per the service overviews)?</t>
        </is>
      </c>
      <c r="M785" t="n">
        <v>3</v>
      </c>
      <c r="N785" t="inlineStr">
        <is>
          <t>3</t>
        </is>
      </c>
      <c r="O785" t="b">
        <v>1</v>
      </c>
      <c r="P785" t="inlineStr">
        <is>
          <t>rule</t>
        </is>
      </c>
      <c r="Q785" t="n">
        <v>49705</v>
      </c>
      <c r="R785" t="n">
        <v>49705</v>
      </c>
      <c r="S785" t="n">
        <v>3013</v>
      </c>
      <c r="T785" t="n">
        <v>2936</v>
      </c>
      <c r="U785" t="n">
        <v>49536</v>
      </c>
      <c r="V785" t="n">
        <v>1</v>
      </c>
      <c r="W785" t="n">
        <v>0</v>
      </c>
      <c r="X785" t="n">
        <v>18.59135723114014</v>
      </c>
      <c r="Y785" t="n">
        <v>0.00301793</v>
      </c>
      <c r="Z785" t="n">
        <v>0</v>
      </c>
    </row>
    <row r="786">
      <c r="A786" t="inlineStr">
        <is>
          <t>hard</t>
        </is>
      </c>
      <c r="B786" t="inlineStr">
        <is>
          <t>baseline</t>
        </is>
      </c>
      <c r="C786" t="inlineStr"/>
      <c r="D786" t="inlineStr">
        <is>
          <t>z-ai/glm-5.3-flash</t>
        </is>
      </c>
      <c r="E786" t="n">
        <v>0</v>
      </c>
      <c r="F786" t="n">
        <v>3</v>
      </c>
      <c r="G786" t="inlineStr">
        <is>
          <t>conv-1/t1</t>
        </is>
      </c>
      <c r="H786" t="inlineStr">
        <is>
          <t>multiturn</t>
        </is>
      </c>
      <c r="I786" t="inlineStr">
        <is>
          <t>conv-1</t>
        </is>
      </c>
      <c r="J786" t="n">
        <v>1</v>
      </c>
      <c r="K786" t="n">
        <v>49601</v>
      </c>
      <c r="L786" t="inlineStr">
        <is>
          <t>Which service was primarily affected by INC-2268?</t>
        </is>
      </c>
      <c r="M786" t="inlineStr">
        <is>
          <t>notify-svc</t>
        </is>
      </c>
      <c r="N786" t="inlineStr">
        <is>
          <t>notify-svc</t>
        </is>
      </c>
      <c r="O786" t="b">
        <v>1</v>
      </c>
      <c r="P786" t="inlineStr">
        <is>
          <t>rule</t>
        </is>
      </c>
      <c r="Q786" t="n">
        <v>49601</v>
      </c>
      <c r="R786" t="n">
        <v>49601</v>
      </c>
      <c r="S786" t="n">
        <v>109</v>
      </c>
      <c r="T786" t="n">
        <v>81</v>
      </c>
      <c r="U786" t="n">
        <v>49472</v>
      </c>
      <c r="V786" t="n">
        <v>1</v>
      </c>
      <c r="W786" t="n">
        <v>0</v>
      </c>
      <c r="X786" t="n">
        <v>1.073279857635498</v>
      </c>
      <c r="Y786" t="n">
        <v>0.00155801</v>
      </c>
      <c r="Z786" t="n">
        <v>0</v>
      </c>
    </row>
    <row r="787">
      <c r="A787" t="inlineStr">
        <is>
          <t>hard</t>
        </is>
      </c>
      <c r="B787" t="inlineStr">
        <is>
          <t>baseline</t>
        </is>
      </c>
      <c r="C787" t="inlineStr"/>
      <c r="D787" t="inlineStr">
        <is>
          <t>z-ai/glm-5.3-flash</t>
        </is>
      </c>
      <c r="E787" t="n">
        <v>0</v>
      </c>
      <c r="F787" t="n">
        <v>3</v>
      </c>
      <c r="G787" t="inlineStr">
        <is>
          <t>conv-1/t2</t>
        </is>
      </c>
      <c r="H787" t="inlineStr">
        <is>
          <t>multiturn</t>
        </is>
      </c>
      <c r="I787" t="inlineStr">
        <is>
          <t>conv-1</t>
        </is>
      </c>
      <c r="J787" t="n">
        <v>2</v>
      </c>
      <c r="K787" t="n">
        <v>99240</v>
      </c>
      <c r="L787" t="inlineStr">
        <is>
          <t>What was its root cause?</t>
        </is>
      </c>
      <c r="M787" t="inlineStr">
        <is>
          <t>memory leak</t>
        </is>
      </c>
      <c r="N787" t="inlineStr">
        <is>
          <t>memory leak</t>
        </is>
      </c>
      <c r="O787" t="b">
        <v>1</v>
      </c>
      <c r="P787" t="inlineStr">
        <is>
          <t>rule</t>
        </is>
      </c>
      <c r="Q787" t="n">
        <v>49639</v>
      </c>
      <c r="R787" t="n">
        <v>49639</v>
      </c>
      <c r="S787" t="n">
        <v>93</v>
      </c>
      <c r="T787" t="n">
        <v>63</v>
      </c>
      <c r="U787" t="n">
        <v>49536</v>
      </c>
      <c r="V787" t="n">
        <v>1</v>
      </c>
      <c r="W787" t="n">
        <v>0</v>
      </c>
      <c r="X787" t="n">
        <v>0.9409582614898682</v>
      </c>
      <c r="Y787" t="n">
        <v>0.00154803</v>
      </c>
      <c r="Z787" t="n">
        <v>0</v>
      </c>
    </row>
    <row r="788">
      <c r="A788" t="inlineStr">
        <is>
          <t>hard</t>
        </is>
      </c>
      <c r="B788" t="inlineStr">
        <is>
          <t>baseline</t>
        </is>
      </c>
      <c r="C788" t="inlineStr"/>
      <c r="D788" t="inlineStr">
        <is>
          <t>z-ai/glm-5.3-flash</t>
        </is>
      </c>
      <c r="E788" t="n">
        <v>0</v>
      </c>
      <c r="F788" t="n">
        <v>3</v>
      </c>
      <c r="G788" t="inlineStr">
        <is>
          <t>conv-1/t3</t>
        </is>
      </c>
      <c r="H788" t="inlineStr">
        <is>
          <t>multiturn</t>
        </is>
      </c>
      <c r="I788" t="inlineStr">
        <is>
          <t>conv-1</t>
        </is>
      </c>
      <c r="J788" t="n">
        <v>3</v>
      </c>
      <c r="K788" t="n">
        <v>148924</v>
      </c>
      <c r="L788" t="inlineStr">
        <is>
          <t>How many other incident reports list the same root cause?</t>
        </is>
      </c>
      <c r="M788" t="n">
        <v>8</v>
      </c>
      <c r="N788" t="inlineStr">
        <is>
          <t>8</t>
        </is>
      </c>
      <c r="O788" t="b">
        <v>1</v>
      </c>
      <c r="P788" t="inlineStr">
        <is>
          <t>rule</t>
        </is>
      </c>
      <c r="Q788" t="n">
        <v>49684</v>
      </c>
      <c r="R788" t="n">
        <v>49684</v>
      </c>
      <c r="S788" t="n">
        <v>1947</v>
      </c>
      <c r="T788" t="n">
        <v>1877</v>
      </c>
      <c r="U788" t="n">
        <v>49536</v>
      </c>
      <c r="V788" t="n">
        <v>1</v>
      </c>
      <c r="W788" t="n">
        <v>0</v>
      </c>
      <c r="X788" t="n">
        <v>11.67726588249207</v>
      </c>
      <c r="Y788" t="n">
        <v>0.00248178</v>
      </c>
      <c r="Z788" t="n">
        <v>0</v>
      </c>
    </row>
    <row r="789">
      <c r="A789" t="inlineStr">
        <is>
          <t>hard</t>
        </is>
      </c>
      <c r="B789" t="inlineStr">
        <is>
          <t>baseline</t>
        </is>
      </c>
      <c r="C789" t="inlineStr"/>
      <c r="D789" t="inlineStr">
        <is>
          <t>z-ai/glm-5.3-flash</t>
        </is>
      </c>
      <c r="E789" t="n">
        <v>0</v>
      </c>
      <c r="F789" t="n">
        <v>3</v>
      </c>
      <c r="G789" t="inlineStr">
        <is>
          <t>conv-1/t4</t>
        </is>
      </c>
      <c r="H789" t="inlineStr">
        <is>
          <t>multiturn</t>
        </is>
      </c>
      <c r="I789" t="inlineStr">
        <is>
          <t>conv-1</t>
        </is>
      </c>
      <c r="J789" t="n">
        <v>4</v>
      </c>
      <c r="K789" t="n">
        <v>198693</v>
      </c>
      <c r="L789" t="inlineStr">
        <is>
          <t>Of those other reports, which incident lasted the longest?</t>
        </is>
      </c>
      <c r="M789" t="inlineStr">
        <is>
          <t>INC-2211</t>
        </is>
      </c>
      <c r="N789" t="inlineStr">
        <is>
          <t>INC-2211</t>
        </is>
      </c>
      <c r="O789" t="b">
        <v>1</v>
      </c>
      <c r="P789" t="inlineStr">
        <is>
          <t>rule</t>
        </is>
      </c>
      <c r="Q789" t="n">
        <v>49769</v>
      </c>
      <c r="R789" t="n">
        <v>49769</v>
      </c>
      <c r="S789" t="n">
        <v>207</v>
      </c>
      <c r="T789" t="n">
        <v>118</v>
      </c>
      <c r="U789" t="n">
        <v>49600</v>
      </c>
      <c r="V789" t="n">
        <v>1</v>
      </c>
      <c r="W789" t="n">
        <v>0</v>
      </c>
      <c r="X789" t="n">
        <v>1.718181133270264</v>
      </c>
      <c r="Y789" t="n">
        <v>0.00161685</v>
      </c>
      <c r="Z789" t="n">
        <v>0</v>
      </c>
    </row>
    <row r="790">
      <c r="A790" t="inlineStr">
        <is>
          <t>hard</t>
        </is>
      </c>
      <c r="B790" t="inlineStr">
        <is>
          <t>baseline</t>
        </is>
      </c>
      <c r="C790" t="inlineStr"/>
      <c r="D790" t="inlineStr">
        <is>
          <t>z-ai/glm-5.3-flash</t>
        </is>
      </c>
      <c r="E790" t="n">
        <v>0</v>
      </c>
      <c r="F790" t="n">
        <v>3</v>
      </c>
      <c r="G790" t="inlineStr">
        <is>
          <t>conv-2/t1</t>
        </is>
      </c>
      <c r="H790" t="inlineStr">
        <is>
          <t>multiturn</t>
        </is>
      </c>
      <c r="I790" t="inlineStr">
        <is>
          <t>conv-2</t>
        </is>
      </c>
      <c r="J790" t="n">
        <v>1</v>
      </c>
      <c r="K790" t="n">
        <v>49608</v>
      </c>
      <c r="L790" t="inlineStr">
        <is>
          <t>How many services are deployed in ap-southeast-2 according to their service overviews?</t>
        </is>
      </c>
      <c r="M790" t="n">
        <v>13</v>
      </c>
      <c r="N790" t="inlineStr">
        <is>
          <t>13</t>
        </is>
      </c>
      <c r="O790" t="b">
        <v>1</v>
      </c>
      <c r="P790" t="inlineStr">
        <is>
          <t>rule</t>
        </is>
      </c>
      <c r="Q790" t="n">
        <v>49608</v>
      </c>
      <c r="R790" t="n">
        <v>49608</v>
      </c>
      <c r="S790" t="n">
        <v>3835</v>
      </c>
      <c r="T790" t="n">
        <v>3758</v>
      </c>
      <c r="U790" t="n">
        <v>49472</v>
      </c>
      <c r="V790" t="n">
        <v>1</v>
      </c>
      <c r="W790" t="n">
        <v>0</v>
      </c>
      <c r="X790" t="n">
        <v>22.13628005981445</v>
      </c>
      <c r="Y790" t="n">
        <v>0.00342206</v>
      </c>
      <c r="Z790" t="n">
        <v>0</v>
      </c>
    </row>
    <row r="791">
      <c r="A791" t="inlineStr">
        <is>
          <t>hard</t>
        </is>
      </c>
      <c r="B791" t="inlineStr">
        <is>
          <t>baseline</t>
        </is>
      </c>
      <c r="C791" t="inlineStr"/>
      <c r="D791" t="inlineStr">
        <is>
          <t>z-ai/glm-5.3-flash</t>
        </is>
      </c>
      <c r="E791" t="n">
        <v>0</v>
      </c>
      <c r="F791" t="n">
        <v>3</v>
      </c>
      <c r="G791" t="inlineStr">
        <is>
          <t>conv-2/t2</t>
        </is>
      </c>
      <c r="H791" t="inlineStr">
        <is>
          <t>multiturn</t>
        </is>
      </c>
      <c r="I791" t="inlineStr">
        <is>
          <t>conv-2</t>
        </is>
      </c>
      <c r="J791" t="n">
        <v>2</v>
      </c>
      <c r="K791" t="n">
        <v>99306</v>
      </c>
      <c r="L791" t="inlineStr">
        <is>
          <t>How many of those are written in Python?</t>
        </is>
      </c>
      <c r="M791" t="n">
        <v>4</v>
      </c>
      <c r="N791" t="inlineStr">
        <is>
          <t>4</t>
        </is>
      </c>
      <c r="O791" t="b">
        <v>1</v>
      </c>
      <c r="P791" t="inlineStr">
        <is>
          <t>rule</t>
        </is>
      </c>
      <c r="Q791" t="n">
        <v>49698</v>
      </c>
      <c r="R791" t="n">
        <v>49698</v>
      </c>
      <c r="S791" t="n">
        <v>318</v>
      </c>
      <c r="T791" t="n">
        <v>263</v>
      </c>
      <c r="U791" t="n">
        <v>49536</v>
      </c>
      <c r="V791" t="n">
        <v>1</v>
      </c>
      <c r="W791" t="n">
        <v>0</v>
      </c>
      <c r="X791" t="n">
        <v>2.175984859466553</v>
      </c>
      <c r="Y791" t="n">
        <v>0.00166938</v>
      </c>
      <c r="Z791" t="n">
        <v>0</v>
      </c>
    </row>
    <row r="792">
      <c r="A792" t="inlineStr">
        <is>
          <t>hard</t>
        </is>
      </c>
      <c r="B792" t="inlineStr">
        <is>
          <t>baseline</t>
        </is>
      </c>
      <c r="C792" t="inlineStr"/>
      <c r="D792" t="inlineStr">
        <is>
          <t>z-ai/glm-5.3-flash</t>
        </is>
      </c>
      <c r="E792" t="n">
        <v>0</v>
      </c>
      <c r="F792" t="n">
        <v>3</v>
      </c>
      <c r="G792" t="inlineStr">
        <is>
          <t>conv-2/t3</t>
        </is>
      </c>
      <c r="H792" t="inlineStr">
        <is>
          <t>multiturn</t>
        </is>
      </c>
      <c r="I792" t="inlineStr">
        <is>
          <t>conv-2</t>
        </is>
      </c>
      <c r="J792" t="n">
        <v>3</v>
      </c>
      <c r="K792" t="n">
        <v>149066</v>
      </c>
      <c r="L792" t="inlineStr">
        <is>
          <t>List them.</t>
        </is>
      </c>
      <c r="M792" t="inlineStr">
        <is>
          <t>["billing-svc", "edge-service", "invoice-engine", "scheduler-engine"]</t>
        </is>
      </c>
      <c r="N792" t="inlineStr">
        <is>
          <t>edge-service, invoice-engine, billing-svc, scheduler-engine</t>
        </is>
      </c>
      <c r="O792" t="b">
        <v>1</v>
      </c>
      <c r="P792" t="inlineStr">
        <is>
          <t>rule</t>
        </is>
      </c>
      <c r="Q792" t="n">
        <v>49760</v>
      </c>
      <c r="R792" t="n">
        <v>49760</v>
      </c>
      <c r="S792" t="n">
        <v>309</v>
      </c>
      <c r="T792" t="n">
        <v>266</v>
      </c>
      <c r="U792" t="n">
        <v>49600</v>
      </c>
      <c r="V792" t="n">
        <v>1</v>
      </c>
      <c r="W792" t="n">
        <v>0</v>
      </c>
      <c r="X792" t="n">
        <v>2.103233575820923</v>
      </c>
      <c r="Y792" t="n">
        <v>0.0016665</v>
      </c>
      <c r="Z792" t="n">
        <v>0</v>
      </c>
    </row>
    <row r="793">
      <c r="A793" t="inlineStr">
        <is>
          <t>hard</t>
        </is>
      </c>
      <c r="B793" t="inlineStr">
        <is>
          <t>baseline</t>
        </is>
      </c>
      <c r="C793" t="inlineStr"/>
      <c r="D793" t="inlineStr">
        <is>
          <t>z-ai/glm-5.3-flash</t>
        </is>
      </c>
      <c r="E793" t="n">
        <v>0</v>
      </c>
      <c r="F793" t="n">
        <v>3</v>
      </c>
      <c r="G793" t="inlineStr">
        <is>
          <t>conv-2/t4</t>
        </is>
      </c>
      <c r="H793" t="inlineStr">
        <is>
          <t>multiturn</t>
        </is>
      </c>
      <c r="I793" t="inlineStr">
        <is>
          <t>conv-2</t>
        </is>
      </c>
      <c r="J793" t="n">
        <v>4</v>
      </c>
      <c r="K793" t="n">
        <v>198881</v>
      </c>
      <c r="L793" t="inlineStr">
        <is>
          <t>Which of them has the most replicas?</t>
        </is>
      </c>
      <c r="M793" t="inlineStr">
        <is>
          <t>edge-service</t>
        </is>
      </c>
      <c r="N793" t="inlineStr">
        <is>
          <t>edge-service</t>
        </is>
      </c>
      <c r="O793" t="b">
        <v>1</v>
      </c>
      <c r="P793" t="inlineStr">
        <is>
          <t>rule</t>
        </is>
      </c>
      <c r="Q793" t="n">
        <v>49815</v>
      </c>
      <c r="R793" t="n">
        <v>49815</v>
      </c>
      <c r="S793" t="n">
        <v>157</v>
      </c>
      <c r="T793" t="n">
        <v>107</v>
      </c>
      <c r="U793" t="n">
        <v>49664</v>
      </c>
      <c r="V793" t="n">
        <v>1</v>
      </c>
      <c r="W793" t="n">
        <v>0</v>
      </c>
      <c r="X793" t="n">
        <v>1.070646047592163</v>
      </c>
      <c r="Y793" t="n">
        <v>0.00159107</v>
      </c>
      <c r="Z793" t="n">
        <v>0</v>
      </c>
    </row>
    <row r="794">
      <c r="A794" t="inlineStr">
        <is>
          <t>hard</t>
        </is>
      </c>
      <c r="B794" t="inlineStr">
        <is>
          <t>baseline</t>
        </is>
      </c>
      <c r="C794" t="inlineStr"/>
      <c r="D794" t="inlineStr">
        <is>
          <t>z-ai/glm-5.3-flash</t>
        </is>
      </c>
      <c r="E794" t="n">
        <v>0</v>
      </c>
      <c r="F794" t="n">
        <v>3</v>
      </c>
      <c r="G794" t="inlineStr">
        <is>
          <t>conv-3/t1</t>
        </is>
      </c>
      <c r="H794" t="inlineStr">
        <is>
          <t>multiturn</t>
        </is>
      </c>
      <c r="I794" t="inlineStr">
        <is>
          <t>conv-3</t>
        </is>
      </c>
      <c r="J794" t="n">
        <v>1</v>
      </c>
      <c r="K794" t="n">
        <v>49604</v>
      </c>
      <c r="L794" t="inlineStr">
        <is>
          <t>Which team is listed as the owner on the service overview for ledger-api?</t>
        </is>
      </c>
      <c r="M794" t="inlineStr">
        <is>
          <t>Identity</t>
        </is>
      </c>
      <c r="N794" t="inlineStr">
        <is>
          <t>Identity</t>
        </is>
      </c>
      <c r="O794" t="b">
        <v>1</v>
      </c>
      <c r="P794" t="inlineStr">
        <is>
          <t>rule</t>
        </is>
      </c>
      <c r="Q794" t="n">
        <v>49604</v>
      </c>
      <c r="R794" t="n">
        <v>49604</v>
      </c>
      <c r="S794" t="n">
        <v>334</v>
      </c>
      <c r="T794" t="n">
        <v>285</v>
      </c>
      <c r="U794" t="n">
        <v>49472</v>
      </c>
      <c r="V794" t="n">
        <v>1</v>
      </c>
      <c r="W794" t="n">
        <v>0</v>
      </c>
      <c r="X794" t="n">
        <v>24.58638095855713</v>
      </c>
      <c r="Y794" t="n">
        <v>0.00167096</v>
      </c>
      <c r="Z794" t="n">
        <v>0</v>
      </c>
    </row>
    <row r="795">
      <c r="A795" t="inlineStr">
        <is>
          <t>hard</t>
        </is>
      </c>
      <c r="B795" t="inlineStr">
        <is>
          <t>baseline</t>
        </is>
      </c>
      <c r="C795" t="inlineStr"/>
      <c r="D795" t="inlineStr">
        <is>
          <t>z-ai/glm-5.3-flash</t>
        </is>
      </c>
      <c r="E795" t="n">
        <v>0</v>
      </c>
      <c r="F795" t="n">
        <v>3</v>
      </c>
      <c r="G795" t="inlineStr">
        <is>
          <t>conv-3/t2</t>
        </is>
      </c>
      <c r="H795" t="inlineStr">
        <is>
          <t>multiturn</t>
        </is>
      </c>
      <c r="I795" t="inlineStr">
        <is>
          <t>conv-3</t>
        </is>
      </c>
      <c r="J795" t="n">
        <v>2</v>
      </c>
      <c r="K795" t="n">
        <v>99276</v>
      </c>
      <c r="L795" t="inlineStr">
        <is>
          <t>Has that ownership changed according to any change record? Answer yes or no.</t>
        </is>
      </c>
      <c r="M795" t="inlineStr">
        <is>
          <t>yes</t>
        </is>
      </c>
      <c r="N795" t="inlineStr">
        <is>
          <t>yes</t>
        </is>
      </c>
      <c r="O795" t="b">
        <v>1</v>
      </c>
      <c r="P795" t="inlineStr">
        <is>
          <t>rule</t>
        </is>
      </c>
      <c r="Q795" t="n">
        <v>49672</v>
      </c>
      <c r="R795" t="n">
        <v>49672</v>
      </c>
      <c r="S795" t="n">
        <v>162</v>
      </c>
      <c r="T795" t="n">
        <v>104</v>
      </c>
      <c r="U795" t="n">
        <v>49536</v>
      </c>
      <c r="V795" t="n">
        <v>1</v>
      </c>
      <c r="W795" t="n">
        <v>0</v>
      </c>
      <c r="X795" t="n">
        <v>6.283337116241455</v>
      </c>
      <c r="Y795" t="n">
        <v>0.00158748</v>
      </c>
      <c r="Z795" t="n">
        <v>0</v>
      </c>
    </row>
    <row r="796">
      <c r="A796" t="inlineStr">
        <is>
          <t>hard</t>
        </is>
      </c>
      <c r="B796" t="inlineStr">
        <is>
          <t>baseline</t>
        </is>
      </c>
      <c r="C796" t="inlineStr"/>
      <c r="D796" t="inlineStr">
        <is>
          <t>z-ai/glm-5.3-flash</t>
        </is>
      </c>
      <c r="E796" t="n">
        <v>0</v>
      </c>
      <c r="F796" t="n">
        <v>3</v>
      </c>
      <c r="G796" t="inlineStr">
        <is>
          <t>conv-3/t3</t>
        </is>
      </c>
      <c r="H796" t="inlineStr">
        <is>
          <t>multiturn</t>
        </is>
      </c>
      <c r="I796" t="inlineStr">
        <is>
          <t>conv-3</t>
        </is>
      </c>
      <c r="J796" t="n">
        <v>3</v>
      </c>
      <c r="K796" t="n">
        <v>149016</v>
      </c>
      <c r="L796" t="inlineStr">
        <is>
          <t>Which team owns it now?</t>
        </is>
      </c>
      <c r="M796" t="inlineStr">
        <is>
          <t>Messaging</t>
        </is>
      </c>
      <c r="N796" t="inlineStr">
        <is>
          <t>Messaging</t>
        </is>
      </c>
      <c r="O796" t="b">
        <v>1</v>
      </c>
      <c r="P796" t="inlineStr">
        <is>
          <t>rule</t>
        </is>
      </c>
      <c r="Q796" t="n">
        <v>49740</v>
      </c>
      <c r="R796" t="n">
        <v>49740</v>
      </c>
      <c r="S796" t="n">
        <v>121</v>
      </c>
      <c r="T796" t="n">
        <v>65</v>
      </c>
      <c r="U796" t="n">
        <v>49600</v>
      </c>
      <c r="V796" t="n">
        <v>1</v>
      </c>
      <c r="W796" t="n">
        <v>0</v>
      </c>
      <c r="X796" t="n">
        <v>1.978534936904907</v>
      </c>
      <c r="Y796" t="n">
        <v>0.0015695</v>
      </c>
      <c r="Z796" t="n">
        <v>0</v>
      </c>
    </row>
    <row r="797">
      <c r="A797" t="inlineStr">
        <is>
          <t>hard</t>
        </is>
      </c>
      <c r="B797" t="inlineStr">
        <is>
          <t>baseline</t>
        </is>
      </c>
      <c r="C797" t="inlineStr"/>
      <c r="D797" t="inlineStr">
        <is>
          <t>z-ai/glm-5.3-flash</t>
        </is>
      </c>
      <c r="E797" t="n">
        <v>0</v>
      </c>
      <c r="F797" t="n">
        <v>3</v>
      </c>
      <c r="G797" t="inlineStr">
        <is>
          <t>conv-3/t4</t>
        </is>
      </c>
      <c r="H797" t="inlineStr">
        <is>
          <t>multiturn</t>
        </is>
      </c>
      <c r="I797" t="inlineStr">
        <is>
          <t>conv-3</t>
        </is>
      </c>
      <c r="J797" t="n">
        <v>4</v>
      </c>
      <c r="K797" t="n">
        <v>198823</v>
      </c>
      <c r="L797" t="inlineStr">
        <is>
          <t>What Slack channel reaches that team?</t>
        </is>
      </c>
      <c r="M797" t="inlineStr">
        <is>
          <t>#messaging-eng</t>
        </is>
      </c>
      <c r="N797" t="inlineStr">
        <is>
          <t>#messaging-eng</t>
        </is>
      </c>
      <c r="O797" t="b">
        <v>1</v>
      </c>
      <c r="P797" t="inlineStr">
        <is>
          <t>rule</t>
        </is>
      </c>
      <c r="Q797" t="n">
        <v>49807</v>
      </c>
      <c r="R797" t="n">
        <v>49807</v>
      </c>
      <c r="S797" t="n">
        <v>88</v>
      </c>
      <c r="T797" t="n">
        <v>55</v>
      </c>
      <c r="U797" t="n">
        <v>49664</v>
      </c>
      <c r="V797" t="n">
        <v>1</v>
      </c>
      <c r="W797" t="n">
        <v>0</v>
      </c>
      <c r="X797" t="n">
        <v>1.772449970245361</v>
      </c>
      <c r="Y797" t="n">
        <v>0.00155537</v>
      </c>
      <c r="Z797" t="n">
        <v>0</v>
      </c>
    </row>
    <row r="798">
      <c r="A798" t="inlineStr">
        <is>
          <t>hard</t>
        </is>
      </c>
      <c r="B798" t="inlineStr">
        <is>
          <t>baseline</t>
        </is>
      </c>
      <c r="C798" t="inlineStr"/>
      <c r="D798" t="inlineStr">
        <is>
          <t>z-ai/glm-5.3-flash</t>
        </is>
      </c>
      <c r="E798" t="n">
        <v>0</v>
      </c>
      <c r="F798" t="n">
        <v>3</v>
      </c>
      <c r="G798" t="inlineStr">
        <is>
          <t>conv-4/t1</t>
        </is>
      </c>
      <c r="H798" t="inlineStr">
        <is>
          <t>multiturn</t>
        </is>
      </c>
      <c r="I798" t="inlineStr">
        <is>
          <t>conv-4</t>
        </is>
      </c>
      <c r="J798" t="n">
        <v>1</v>
      </c>
      <c r="K798" t="n">
        <v>49598</v>
      </c>
      <c r="L798" t="inlineStr">
        <is>
          <t>What port does the Inventory API listen on?</t>
        </is>
      </c>
      <c r="M798" t="n">
        <v>6528</v>
      </c>
      <c r="N798" t="inlineStr">
        <is>
          <t>6528</t>
        </is>
      </c>
      <c r="O798" t="b">
        <v>1</v>
      </c>
      <c r="P798" t="inlineStr">
        <is>
          <t>rule</t>
        </is>
      </c>
      <c r="Q798" t="n">
        <v>49598</v>
      </c>
      <c r="R798" t="n">
        <v>49598</v>
      </c>
      <c r="S798" t="n">
        <v>96</v>
      </c>
      <c r="T798" t="n">
        <v>57</v>
      </c>
      <c r="U798" t="n">
        <v>49472</v>
      </c>
      <c r="V798" t="n">
        <v>1</v>
      </c>
      <c r="W798" t="n">
        <v>0</v>
      </c>
      <c r="X798" t="n">
        <v>1.196829795837402</v>
      </c>
      <c r="Y798" t="n">
        <v>0.00155106</v>
      </c>
      <c r="Z798" t="n">
        <v>0</v>
      </c>
    </row>
    <row r="799">
      <c r="A799" t="inlineStr">
        <is>
          <t>hard</t>
        </is>
      </c>
      <c r="B799" t="inlineStr">
        <is>
          <t>baseline</t>
        </is>
      </c>
      <c r="C799" t="inlineStr"/>
      <c r="D799" t="inlineStr">
        <is>
          <t>z-ai/glm-5.3-flash</t>
        </is>
      </c>
      <c r="E799" t="n">
        <v>0</v>
      </c>
      <c r="F799" t="n">
        <v>3</v>
      </c>
      <c r="G799" t="inlineStr">
        <is>
          <t>conv-4/t2</t>
        </is>
      </c>
      <c r="H799" t="inlineStr">
        <is>
          <t>multiturn</t>
        </is>
      </c>
      <c r="I799" t="inlineStr">
        <is>
          <t>conv-4</t>
        </is>
      </c>
      <c r="J799" t="n">
        <v>2</v>
      </c>
      <c r="K799" t="n">
        <v>99245</v>
      </c>
      <c r="L799" t="inlineStr">
        <is>
          <t>What are its runtime dependencies?</t>
        </is>
      </c>
      <c r="M799" t="inlineStr">
        <is>
          <t>["feed-daemon", "fraud-core"]</t>
        </is>
      </c>
      <c r="N799" t="inlineStr">
        <is>
          <t>fraud-core, feed-daemon</t>
        </is>
      </c>
      <c r="O799" t="b">
        <v>1</v>
      </c>
      <c r="P799" t="inlineStr">
        <is>
          <t>rule</t>
        </is>
      </c>
      <c r="Q799" t="n">
        <v>49647</v>
      </c>
      <c r="R799" t="n">
        <v>49647</v>
      </c>
      <c r="S799" t="n">
        <v>76</v>
      </c>
      <c r="T799" t="n">
        <v>48</v>
      </c>
      <c r="U799" t="n">
        <v>49472</v>
      </c>
      <c r="V799" t="n">
        <v>1</v>
      </c>
      <c r="W799" t="n">
        <v>0</v>
      </c>
      <c r="X799" t="n">
        <v>0.9002952575683594</v>
      </c>
      <c r="Y799" t="n">
        <v>0.00154841</v>
      </c>
      <c r="Z799" t="n">
        <v>0</v>
      </c>
    </row>
    <row r="800">
      <c r="A800" t="inlineStr">
        <is>
          <t>hard</t>
        </is>
      </c>
      <c r="B800" t="inlineStr">
        <is>
          <t>baseline</t>
        </is>
      </c>
      <c r="C800" t="inlineStr"/>
      <c r="D800" t="inlineStr">
        <is>
          <t>z-ai/glm-5.3-flash</t>
        </is>
      </c>
      <c r="E800" t="n">
        <v>0</v>
      </c>
      <c r="F800" t="n">
        <v>3</v>
      </c>
      <c r="G800" t="inlineStr">
        <is>
          <t>conv-4/t3</t>
        </is>
      </c>
      <c r="H800" t="inlineStr">
        <is>
          <t>multiturn</t>
        </is>
      </c>
      <c r="I800" t="inlineStr">
        <is>
          <t>conv-4</t>
        </is>
      </c>
      <c r="J800" t="n">
        <v>3</v>
      </c>
      <c r="K800" t="n">
        <v>148937</v>
      </c>
      <c r="L800" t="inlineStr">
        <is>
          <t>Which team owns the first listed one, per its service overview?</t>
        </is>
      </c>
      <c r="M800" t="inlineStr">
        <is>
          <t>Commerce</t>
        </is>
      </c>
      <c r="N800" t="inlineStr">
        <is>
          <t>Commerce</t>
        </is>
      </c>
      <c r="O800" t="b">
        <v>1</v>
      </c>
      <c r="P800" t="inlineStr">
        <is>
          <t>rule</t>
        </is>
      </c>
      <c r="Q800" t="n">
        <v>49692</v>
      </c>
      <c r="R800" t="n">
        <v>49692</v>
      </c>
      <c r="S800" t="n">
        <v>49</v>
      </c>
      <c r="T800" t="n">
        <v>24</v>
      </c>
      <c r="U800" t="n">
        <v>49536</v>
      </c>
      <c r="V800" t="n">
        <v>1</v>
      </c>
      <c r="W800" t="n">
        <v>0</v>
      </c>
      <c r="X800" t="n">
        <v>0.8490300178527832</v>
      </c>
      <c r="Y800" t="n">
        <v>0.00153398</v>
      </c>
      <c r="Z800" t="n">
        <v>0</v>
      </c>
    </row>
    <row r="801">
      <c r="A801" t="inlineStr">
        <is>
          <t>hard</t>
        </is>
      </c>
      <c r="B801" t="inlineStr">
        <is>
          <t>baseline</t>
        </is>
      </c>
      <c r="C801" t="inlineStr"/>
      <c r="D801" t="inlineStr">
        <is>
          <t>z-ai/glm-5.3-flash</t>
        </is>
      </c>
      <c r="E801" t="n">
        <v>0</v>
      </c>
      <c r="F801" t="n">
        <v>3</v>
      </c>
      <c r="G801" t="inlineStr">
        <is>
          <t>conv-4/t4</t>
        </is>
      </c>
      <c r="H801" t="inlineStr">
        <is>
          <t>multiturn</t>
        </is>
      </c>
      <c r="I801" t="inlineStr">
        <is>
          <t>conv-4</t>
        </is>
      </c>
      <c r="J801" t="n">
        <v>4</v>
      </c>
      <c r="K801" t="n">
        <v>198673</v>
      </c>
      <c r="L801" t="inlineStr">
        <is>
          <t>Who is the on-call engineer for that dependency according to its service overview?</t>
        </is>
      </c>
      <c r="M801" t="inlineStr">
        <is>
          <t>none</t>
        </is>
      </c>
      <c r="N801" t="inlineStr">
        <is>
          <t>unassigned</t>
        </is>
      </c>
      <c r="O801" t="b">
        <v>1</v>
      </c>
      <c r="P801" t="inlineStr">
        <is>
          <t>rule</t>
        </is>
      </c>
      <c r="Q801" t="n">
        <v>49736</v>
      </c>
      <c r="R801" t="n">
        <v>49736</v>
      </c>
      <c r="S801" t="n">
        <v>77</v>
      </c>
      <c r="T801" t="n">
        <v>53</v>
      </c>
      <c r="U801" t="n">
        <v>49600</v>
      </c>
      <c r="V801" t="n">
        <v>1</v>
      </c>
      <c r="W801" t="n">
        <v>0</v>
      </c>
      <c r="X801" t="n">
        <v>0.9204080104827881</v>
      </c>
      <c r="Y801" t="n">
        <v>0.0015469</v>
      </c>
      <c r="Z801" t="n">
        <v>0</v>
      </c>
    </row>
    <row r="802">
      <c r="A802" t="inlineStr">
        <is>
          <t>hard</t>
        </is>
      </c>
      <c r="B802" t="inlineStr">
        <is>
          <t>baseline</t>
        </is>
      </c>
      <c r="C802" t="inlineStr"/>
      <c r="D802" t="inlineStr">
        <is>
          <t>z-ai/glm-5.3-flash</t>
        </is>
      </c>
      <c r="E802" t="n">
        <v>0</v>
      </c>
      <c r="F802" t="n">
        <v>3</v>
      </c>
      <c r="G802" t="inlineStr">
        <is>
          <t>conv-5/t1</t>
        </is>
      </c>
      <c r="H802" t="inlineStr">
        <is>
          <t>multiturn</t>
        </is>
      </c>
      <c r="I802" t="inlineStr">
        <is>
          <t>conv-5</t>
        </is>
      </c>
      <c r="J802" t="n">
        <v>1</v>
      </c>
      <c r="K802" t="n">
        <v>49619</v>
      </c>
      <c r="L802" t="inlineStr">
        <is>
          <t>Which service appears as the primary affected service in the most incident reports? If several are tied, pick the one whose canonical name comes first alphabetically.</t>
        </is>
      </c>
      <c r="M802" t="inlineStr">
        <is>
          <t>catalog-gateway</t>
        </is>
      </c>
      <c r="N802" t="inlineStr">
        <is>
          <t>catalog-gateway</t>
        </is>
      </c>
      <c r="O802" t="b">
        <v>1</v>
      </c>
      <c r="P802" t="inlineStr">
        <is>
          <t>rule</t>
        </is>
      </c>
      <c r="Q802" t="n">
        <v>49619</v>
      </c>
      <c r="R802" t="n">
        <v>49619</v>
      </c>
      <c r="S802" t="n">
        <v>10505</v>
      </c>
      <c r="T802" t="n">
        <v>10329</v>
      </c>
      <c r="U802" t="n">
        <v>49472</v>
      </c>
      <c r="V802" t="n">
        <v>1</v>
      </c>
      <c r="W802" t="n">
        <v>0</v>
      </c>
      <c r="X802" t="n">
        <v>113.3360810279846</v>
      </c>
      <c r="Y802" t="n">
        <v>0.00675871</v>
      </c>
      <c r="Z802" t="n">
        <v>0</v>
      </c>
    </row>
    <row r="803">
      <c r="A803" t="inlineStr">
        <is>
          <t>hard</t>
        </is>
      </c>
      <c r="B803" t="inlineStr">
        <is>
          <t>baseline</t>
        </is>
      </c>
      <c r="C803" t="inlineStr"/>
      <c r="D803" t="inlineStr">
        <is>
          <t>z-ai/glm-5.3-flash</t>
        </is>
      </c>
      <c r="E803" t="n">
        <v>0</v>
      </c>
      <c r="F803" t="n">
        <v>3</v>
      </c>
      <c r="G803" t="inlineStr">
        <is>
          <t>conv-5/t2</t>
        </is>
      </c>
      <c r="H803" t="inlineStr">
        <is>
          <t>multiturn</t>
        </is>
      </c>
      <c r="I803" t="inlineStr">
        <is>
          <t>conv-5</t>
        </is>
      </c>
      <c r="J803" t="n">
        <v>2</v>
      </c>
      <c r="K803" t="n">
        <v>99427</v>
      </c>
      <c r="L803" t="inlineStr">
        <is>
          <t>What is its total incident duration in minutes?</t>
        </is>
      </c>
      <c r="M803" t="n">
        <v>596</v>
      </c>
      <c r="N803" t="inlineStr">
        <is>
          <t>596</t>
        </is>
      </c>
      <c r="O803" t="b">
        <v>1</v>
      </c>
      <c r="P803" t="inlineStr">
        <is>
          <t>rule</t>
        </is>
      </c>
      <c r="Q803" t="n">
        <v>49808</v>
      </c>
      <c r="R803" t="n">
        <v>49808</v>
      </c>
      <c r="S803" t="n">
        <v>12209</v>
      </c>
      <c r="T803" t="n">
        <v>12084</v>
      </c>
      <c r="U803" t="n">
        <v>49536</v>
      </c>
      <c r="V803" t="n">
        <v>1</v>
      </c>
      <c r="W803" t="n">
        <v>0</v>
      </c>
      <c r="X803" t="n">
        <v>88.36184692382812</v>
      </c>
      <c r="Y803" t="n">
        <v>0.00763138</v>
      </c>
      <c r="Z803" t="n">
        <v>0</v>
      </c>
    </row>
    <row r="804">
      <c r="A804" t="inlineStr">
        <is>
          <t>hard</t>
        </is>
      </c>
      <c r="B804" t="inlineStr">
        <is>
          <t>baseline</t>
        </is>
      </c>
      <c r="C804" t="inlineStr"/>
      <c r="D804" t="inlineStr">
        <is>
          <t>z-ai/glm-5.3-flash</t>
        </is>
      </c>
      <c r="E804" t="n">
        <v>0</v>
      </c>
      <c r="F804" t="n">
        <v>3</v>
      </c>
      <c r="G804" t="inlineStr">
        <is>
          <t>conv-5/t3</t>
        </is>
      </c>
      <c r="H804" t="inlineStr">
        <is>
          <t>multiturn</t>
        </is>
      </c>
      <c r="I804" t="inlineStr">
        <is>
          <t>conv-5</t>
        </is>
      </c>
      <c r="J804" t="n">
        <v>3</v>
      </c>
      <c r="K804" t="n">
        <v>149376</v>
      </c>
      <c r="L804" t="inlineStr">
        <is>
          <t>Which region is it deployed in according to its service overview?</t>
        </is>
      </c>
      <c r="M804" t="inlineStr">
        <is>
          <t>us-east-1</t>
        </is>
      </c>
      <c r="N804" t="inlineStr">
        <is>
          <t>us-east-1</t>
        </is>
      </c>
      <c r="O804" t="b">
        <v>1</v>
      </c>
      <c r="P804" t="inlineStr">
        <is>
          <t>rule</t>
        </is>
      </c>
      <c r="Q804" t="n">
        <v>49949</v>
      </c>
      <c r="R804" t="n">
        <v>49949</v>
      </c>
      <c r="S804" t="n">
        <v>84</v>
      </c>
      <c r="T804" t="n">
        <v>53</v>
      </c>
      <c r="U804" t="n">
        <v>49728</v>
      </c>
      <c r="V804" t="n">
        <v>1</v>
      </c>
      <c r="W804" t="n">
        <v>0</v>
      </c>
      <c r="X804" t="n">
        <v>1.633764743804932</v>
      </c>
      <c r="Y804" t="n">
        <v>0.00156699</v>
      </c>
      <c r="Z804" t="n">
        <v>0</v>
      </c>
    </row>
    <row r="805">
      <c r="A805" t="inlineStr">
        <is>
          <t>hard</t>
        </is>
      </c>
      <c r="B805" t="inlineStr">
        <is>
          <t>baseline</t>
        </is>
      </c>
      <c r="C805" t="inlineStr"/>
      <c r="D805" t="inlineStr">
        <is>
          <t>z-ai/glm-5.3-flash</t>
        </is>
      </c>
      <c r="E805" t="n">
        <v>0</v>
      </c>
      <c r="F805" t="n">
        <v>3</v>
      </c>
      <c r="G805" t="inlineStr">
        <is>
          <t>conv-5/t4</t>
        </is>
      </c>
      <c r="H805" t="inlineStr">
        <is>
          <t>multiturn</t>
        </is>
      </c>
      <c r="I805" t="inlineStr">
        <is>
          <t>conv-5</t>
        </is>
      </c>
      <c r="J805" t="n">
        <v>4</v>
      </c>
      <c r="K805" t="n">
        <v>199370</v>
      </c>
      <c r="L805" t="inlineStr">
        <is>
          <t>And which team owns it according to that overview?</t>
        </is>
      </c>
      <c r="M805" t="inlineStr">
        <is>
          <t>Messaging</t>
        </is>
      </c>
      <c r="N805" t="inlineStr">
        <is>
          <t>Messaging</t>
        </is>
      </c>
      <c r="O805" t="b">
        <v>1</v>
      </c>
      <c r="P805" t="inlineStr">
        <is>
          <t>rule</t>
        </is>
      </c>
      <c r="Q805" t="n">
        <v>49994</v>
      </c>
      <c r="R805" t="n">
        <v>49994</v>
      </c>
      <c r="S805" t="n">
        <v>172</v>
      </c>
      <c r="T805" t="n">
        <v>153</v>
      </c>
      <c r="U805" t="n">
        <v>49856</v>
      </c>
      <c r="V805" t="n">
        <v>1</v>
      </c>
      <c r="W805" t="n">
        <v>0</v>
      </c>
      <c r="X805" t="n">
        <v>2.199728012084961</v>
      </c>
      <c r="Y805" t="n">
        <v>0.00160238</v>
      </c>
      <c r="Z805" t="n">
        <v>0</v>
      </c>
    </row>
    <row r="806">
      <c r="A806" t="inlineStr">
        <is>
          <t>hard</t>
        </is>
      </c>
      <c r="B806" t="inlineStr">
        <is>
          <t>baseline</t>
        </is>
      </c>
      <c r="C806" t="inlineStr"/>
      <c r="D806" t="inlineStr">
        <is>
          <t>z-ai/glm-5.3-flash</t>
        </is>
      </c>
      <c r="E806" t="n">
        <v>0</v>
      </c>
      <c r="F806" t="n">
        <v>3</v>
      </c>
      <c r="G806" t="inlineStr">
        <is>
          <t>distract-0</t>
        </is>
      </c>
      <c r="H806" t="inlineStr">
        <is>
          <t>distractor</t>
        </is>
      </c>
      <c r="L806" t="inlineStr">
        <is>
          <t>How many incident reports have cart-daemon as the primary affected service?</t>
        </is>
      </c>
      <c r="M806" t="n">
        <v>1</v>
      </c>
      <c r="N806" t="inlineStr">
        <is>
          <t>1</t>
        </is>
      </c>
      <c r="O806" t="b">
        <v>1</v>
      </c>
      <c r="P806" t="inlineStr">
        <is>
          <t>rule</t>
        </is>
      </c>
      <c r="Q806" t="n">
        <v>49603</v>
      </c>
      <c r="R806" t="n">
        <v>49603</v>
      </c>
      <c r="S806" t="n">
        <v>882</v>
      </c>
      <c r="T806" t="n">
        <v>810</v>
      </c>
      <c r="U806" t="n">
        <v>44800</v>
      </c>
      <c r="V806" t="n">
        <v>1</v>
      </c>
      <c r="W806" t="n">
        <v>0</v>
      </c>
      <c r="X806" t="n">
        <v>5.452788114547729</v>
      </c>
      <c r="Y806" t="n">
        <v>0.00250545</v>
      </c>
      <c r="Z806" t="n">
        <v>0</v>
      </c>
    </row>
    <row r="807">
      <c r="A807" t="inlineStr">
        <is>
          <t>hard</t>
        </is>
      </c>
      <c r="B807" t="inlineStr">
        <is>
          <t>baseline</t>
        </is>
      </c>
      <c r="C807" t="inlineStr"/>
      <c r="D807" t="inlineStr">
        <is>
          <t>z-ai/glm-5.3-flash</t>
        </is>
      </c>
      <c r="E807" t="n">
        <v>0</v>
      </c>
      <c r="F807" t="n">
        <v>3</v>
      </c>
      <c r="G807" t="inlineStr">
        <is>
          <t>distract-1</t>
        </is>
      </c>
      <c r="H807" t="inlineStr">
        <is>
          <t>distractor</t>
        </is>
      </c>
      <c r="L807" t="inlineStr">
        <is>
          <t>How many incident reports have the I18n Platform as the primary affected service?</t>
        </is>
      </c>
      <c r="M807" t="n">
        <v>1</v>
      </c>
      <c r="N807" t="inlineStr">
        <is>
          <t>1</t>
        </is>
      </c>
      <c r="O807" t="b">
        <v>1</v>
      </c>
      <c r="P807" t="inlineStr">
        <is>
          <t>rule</t>
        </is>
      </c>
      <c r="Q807" t="n">
        <v>49605</v>
      </c>
      <c r="R807" t="n">
        <v>49605</v>
      </c>
      <c r="S807" t="n">
        <v>814</v>
      </c>
      <c r="T807" t="n">
        <v>742</v>
      </c>
      <c r="U807" t="n">
        <v>44800</v>
      </c>
      <c r="V807" t="n">
        <v>1</v>
      </c>
      <c r="W807" t="n">
        <v>0</v>
      </c>
      <c r="X807" t="n">
        <v>6.217422246932983</v>
      </c>
      <c r="Y807" t="n">
        <v>0.00247175</v>
      </c>
      <c r="Z807" t="n">
        <v>0</v>
      </c>
    </row>
    <row r="808">
      <c r="A808" t="inlineStr">
        <is>
          <t>hard</t>
        </is>
      </c>
      <c r="B808" t="inlineStr">
        <is>
          <t>baseline</t>
        </is>
      </c>
      <c r="C808" t="inlineStr"/>
      <c r="D808" t="inlineStr">
        <is>
          <t>z-ai/glm-5.3-flash</t>
        </is>
      </c>
      <c r="E808" t="n">
        <v>0</v>
      </c>
      <c r="F808" t="n">
        <v>3</v>
      </c>
      <c r="G808" t="inlineStr">
        <is>
          <t>distract-2</t>
        </is>
      </c>
      <c r="H808" t="inlineStr">
        <is>
          <t>distractor</t>
        </is>
      </c>
      <c r="L808" t="inlineStr">
        <is>
          <t>In how many incident reports is recsys-worker mentioned only as collateral impact rather than as the primary affected service?</t>
        </is>
      </c>
      <c r="M808" t="n">
        <v>2</v>
      </c>
      <c r="N808" t="inlineStr">
        <is>
          <t>2</t>
        </is>
      </c>
      <c r="O808" t="b">
        <v>1</v>
      </c>
      <c r="P808" t="inlineStr">
        <is>
          <t>rule</t>
        </is>
      </c>
      <c r="Q808" t="n">
        <v>49611</v>
      </c>
      <c r="R808" t="n">
        <v>49611</v>
      </c>
      <c r="S808" t="n">
        <v>1313</v>
      </c>
      <c r="T808" t="n">
        <v>1180</v>
      </c>
      <c r="U808" t="n">
        <v>44800</v>
      </c>
      <c r="V808" t="n">
        <v>1</v>
      </c>
      <c r="W808" t="n">
        <v>0</v>
      </c>
      <c r="X808" t="n">
        <v>9.283862113952637</v>
      </c>
      <c r="Y808" t="n">
        <v>0.00272215</v>
      </c>
      <c r="Z808" t="n">
        <v>0</v>
      </c>
    </row>
    <row r="809">
      <c r="A809" t="inlineStr">
        <is>
          <t>hard</t>
        </is>
      </c>
      <c r="B809" t="inlineStr">
        <is>
          <t>baseline</t>
        </is>
      </c>
      <c r="C809" t="inlineStr"/>
      <c r="D809" t="inlineStr">
        <is>
          <t>z-ai/glm-5.3-flash</t>
        </is>
      </c>
      <c r="E809" t="n">
        <v>0</v>
      </c>
      <c r="F809" t="n">
        <v>3</v>
      </c>
      <c r="G809" t="inlineStr">
        <is>
          <t>distract-3</t>
        </is>
      </c>
      <c r="H809" t="inlineStr">
        <is>
          <t>distractor</t>
        </is>
      </c>
      <c r="L809" t="inlineStr">
        <is>
          <t>Which service was the primary affected service in INC-2232?</t>
        </is>
      </c>
      <c r="M809" t="inlineStr">
        <is>
          <t>edge-service</t>
        </is>
      </c>
      <c r="N809" t="inlineStr">
        <is>
          <t>Edge System (edge-service)</t>
        </is>
      </c>
      <c r="O809" t="b">
        <v>1</v>
      </c>
      <c r="P809" t="inlineStr">
        <is>
          <t>rule</t>
        </is>
      </c>
      <c r="Q809" t="n">
        <v>49603</v>
      </c>
      <c r="R809" t="n">
        <v>49603</v>
      </c>
      <c r="S809" t="n">
        <v>218</v>
      </c>
      <c r="T809" t="n">
        <v>167</v>
      </c>
      <c r="U809" t="n">
        <v>44800</v>
      </c>
      <c r="V809" t="n">
        <v>1</v>
      </c>
      <c r="W809" t="n">
        <v>0</v>
      </c>
      <c r="X809" t="n">
        <v>1.912378311157227</v>
      </c>
      <c r="Y809" t="n">
        <v>0.00217345</v>
      </c>
      <c r="Z809" t="n">
        <v>0</v>
      </c>
    </row>
    <row r="810">
      <c r="A810" t="inlineStr">
        <is>
          <t>hard</t>
        </is>
      </c>
      <c r="B810" t="inlineStr">
        <is>
          <t>baseline</t>
        </is>
      </c>
      <c r="C810" t="inlineStr"/>
      <c r="D810" t="inlineStr">
        <is>
          <t>z-ai/glm-5.3-flash</t>
        </is>
      </c>
      <c r="E810" t="n">
        <v>0</v>
      </c>
      <c r="F810" t="n">
        <v>3</v>
      </c>
      <c r="G810" t="inlineStr">
        <is>
          <t>distract-4</t>
        </is>
      </c>
      <c r="H810" t="inlineStr">
        <is>
          <t>distractor</t>
        </is>
      </c>
      <c r="L810" t="inlineStr">
        <is>
          <t>What is the total duration in minutes of incidents where the I18n Platform was the primary affected service (exclude reports where it was only collateral)?</t>
        </is>
      </c>
      <c r="M810" t="n">
        <v>233</v>
      </c>
      <c r="N810" t="inlineStr">
        <is>
          <t>233</t>
        </is>
      </c>
      <c r="O810" t="b">
        <v>1</v>
      </c>
      <c r="P810" t="inlineStr">
        <is>
          <t>rule</t>
        </is>
      </c>
      <c r="Q810" t="n">
        <v>49618</v>
      </c>
      <c r="R810" t="n">
        <v>49618</v>
      </c>
      <c r="S810" t="n">
        <v>950</v>
      </c>
      <c r="T810" t="n">
        <v>794</v>
      </c>
      <c r="U810" t="n">
        <v>49472</v>
      </c>
      <c r="V810" t="n">
        <v>1</v>
      </c>
      <c r="W810" t="n">
        <v>0</v>
      </c>
      <c r="X810" t="n">
        <v>9.264830827713013</v>
      </c>
      <c r="Y810" t="n">
        <v>0.00198106</v>
      </c>
      <c r="Z810" t="n">
        <v>0</v>
      </c>
    </row>
    <row r="811">
      <c r="A811" t="inlineStr">
        <is>
          <t>hard</t>
        </is>
      </c>
      <c r="B811" t="inlineStr">
        <is>
          <t>baseline</t>
        </is>
      </c>
      <c r="C811" t="inlineStr"/>
      <c r="D811" t="inlineStr">
        <is>
          <t>z-ai/glm-5.3-flash</t>
        </is>
      </c>
      <c r="E811" t="n">
        <v>0</v>
      </c>
      <c r="F811" t="n">
        <v>3</v>
      </c>
      <c r="G811" t="inlineStr">
        <is>
          <t>distract-5</t>
        </is>
      </c>
      <c r="H811" t="inlineStr">
        <is>
          <t>distractor</t>
        </is>
      </c>
      <c r="L811" t="inlineStr">
        <is>
          <t>Which services were named as collateral impact in incident reports whose root cause was 'memory leak'?</t>
        </is>
      </c>
      <c r="M811" t="inlineStr">
        <is>
          <t>["geo-api"]</t>
        </is>
      </c>
      <c r="N811" t="inlineStr">
        <is>
          <t>geo-api</t>
        </is>
      </c>
      <c r="O811" t="b">
        <v>1</v>
      </c>
      <c r="P811" t="inlineStr">
        <is>
          <t>rule</t>
        </is>
      </c>
      <c r="Q811" t="n">
        <v>49607</v>
      </c>
      <c r="R811" t="n">
        <v>49607</v>
      </c>
      <c r="S811" t="n">
        <v>5637</v>
      </c>
      <c r="T811" t="n">
        <v>5582</v>
      </c>
      <c r="U811" t="n">
        <v>44800</v>
      </c>
      <c r="V811" t="n">
        <v>1</v>
      </c>
      <c r="W811" t="n">
        <v>0</v>
      </c>
      <c r="X811" t="n">
        <v>31.67513799667358</v>
      </c>
      <c r="Y811" t="n">
        <v>0.00488355</v>
      </c>
      <c r="Z811" t="n">
        <v>0</v>
      </c>
    </row>
    <row r="812">
      <c r="A812" t="inlineStr">
        <is>
          <t>hard</t>
        </is>
      </c>
      <c r="B812" t="inlineStr">
        <is>
          <t>baseline</t>
        </is>
      </c>
      <c r="C812" t="inlineStr"/>
      <c r="D812" t="inlineStr">
        <is>
          <t>z-ai/glm-5.3-flash</t>
        </is>
      </c>
      <c r="E812" t="n">
        <v>0</v>
      </c>
      <c r="F812" t="n">
        <v>3</v>
      </c>
      <c r="G812" t="inlineStr">
        <is>
          <t>neg-0</t>
        </is>
      </c>
      <c r="H812" t="inlineStr">
        <is>
          <t>negation</t>
        </is>
      </c>
      <c r="L812" t="inlineStr">
        <is>
          <t>Which services owned by the Growth team (per the service overviews) have never been the primary affected service in any incident report?</t>
        </is>
      </c>
      <c r="M812" t="inlineStr">
        <is>
          <t>["risk-gateway"]</t>
        </is>
      </c>
      <c r="N812" t="inlineStr">
        <is>
          <t>risk-gateway</t>
        </is>
      </c>
      <c r="O812" t="b">
        <v>1</v>
      </c>
      <c r="P812" t="inlineStr">
        <is>
          <t>rule</t>
        </is>
      </c>
      <c r="Q812" t="n">
        <v>49615</v>
      </c>
      <c r="R812" t="n">
        <v>49615</v>
      </c>
      <c r="S812" t="n">
        <v>4546</v>
      </c>
      <c r="T812" t="n">
        <v>4446</v>
      </c>
      <c r="U812" t="n">
        <v>49536</v>
      </c>
      <c r="V812" t="n">
        <v>1</v>
      </c>
      <c r="W812" t="n">
        <v>0</v>
      </c>
      <c r="X812" t="n">
        <v>23.49842405319214</v>
      </c>
      <c r="Y812" t="n">
        <v>0.00377093</v>
      </c>
      <c r="Z812" t="n">
        <v>0</v>
      </c>
    </row>
    <row r="813">
      <c r="A813" t="inlineStr">
        <is>
          <t>hard</t>
        </is>
      </c>
      <c r="B813" t="inlineStr">
        <is>
          <t>baseline</t>
        </is>
      </c>
      <c r="C813" t="inlineStr"/>
      <c r="D813" t="inlineStr">
        <is>
          <t>z-ai/glm-5.3-flash</t>
        </is>
      </c>
      <c r="E813" t="n">
        <v>0</v>
      </c>
      <c r="F813" t="n">
        <v>3</v>
      </c>
      <c r="G813" t="inlineStr">
        <is>
          <t>neg-1</t>
        </is>
      </c>
      <c r="H813" t="inlineStr">
        <is>
          <t>negation</t>
        </is>
      </c>
      <c r="L813" t="inlineStr">
        <is>
          <t>Per the service overviews, which teams own no services written in Java?</t>
        </is>
      </c>
      <c r="M813" t="inlineStr">
        <is>
          <t>["Growth", "Messaging", "Payments", "Search"]</t>
        </is>
      </c>
      <c r="N813" t="inlineStr">
        <is>
          <t>Messaging, Search, Payments, Growth</t>
        </is>
      </c>
      <c r="O813" t="b">
        <v>1</v>
      </c>
      <c r="P813" t="inlineStr">
        <is>
          <t>rule</t>
        </is>
      </c>
      <c r="Q813" t="n">
        <v>49604</v>
      </c>
      <c r="R813" t="n">
        <v>49604</v>
      </c>
      <c r="S813" t="n">
        <v>3982</v>
      </c>
      <c r="T813" t="n">
        <v>3745</v>
      </c>
      <c r="U813" t="n">
        <v>49472</v>
      </c>
      <c r="V813" t="n">
        <v>1</v>
      </c>
      <c r="W813" t="n">
        <v>0</v>
      </c>
      <c r="X813" t="n">
        <v>20.06204700469971</v>
      </c>
      <c r="Y813" t="n">
        <v>0.00349496</v>
      </c>
      <c r="Z813" t="n">
        <v>0</v>
      </c>
    </row>
    <row r="814">
      <c r="A814" t="inlineStr">
        <is>
          <t>hard</t>
        </is>
      </c>
      <c r="B814" t="inlineStr">
        <is>
          <t>baseline</t>
        </is>
      </c>
      <c r="C814" t="inlineStr"/>
      <c r="D814" t="inlineStr">
        <is>
          <t>z-ai/glm-5.3-flash</t>
        </is>
      </c>
      <c r="E814" t="n">
        <v>0</v>
      </c>
      <c r="F814" t="n">
        <v>3</v>
      </c>
      <c r="G814" t="inlineStr">
        <is>
          <t>neg-2</t>
        </is>
      </c>
      <c r="H814" t="inlineStr">
        <is>
          <t>negation</t>
        </is>
      </c>
      <c r="L814" t="inlineStr">
        <is>
          <t>How many services are not a runtime dependency of any other service?</t>
        </is>
      </c>
      <c r="M814" t="n">
        <v>6</v>
      </c>
      <c r="N814" t="inlineStr">
        <is>
          <t>6</t>
        </is>
      </c>
      <c r="O814" t="b">
        <v>1</v>
      </c>
      <c r="P814" t="inlineStr">
        <is>
          <t>rule</t>
        </is>
      </c>
      <c r="Q814" t="n">
        <v>49602</v>
      </c>
      <c r="R814" t="n">
        <v>49602</v>
      </c>
      <c r="S814" t="n">
        <v>4196</v>
      </c>
      <c r="T814" t="n">
        <v>4116</v>
      </c>
      <c r="U814" t="n">
        <v>49472</v>
      </c>
      <c r="V814" t="n">
        <v>1</v>
      </c>
      <c r="W814" t="n">
        <v>0</v>
      </c>
      <c r="X814" t="n">
        <v>19.91068077087402</v>
      </c>
      <c r="Y814" t="n">
        <v>0.00360166</v>
      </c>
      <c r="Z814" t="n">
        <v>0</v>
      </c>
    </row>
    <row r="815">
      <c r="A815" t="inlineStr">
        <is>
          <t>hard</t>
        </is>
      </c>
      <c r="B815" t="inlineStr">
        <is>
          <t>baseline</t>
        </is>
      </c>
      <c r="C815" t="inlineStr"/>
      <c r="D815" t="inlineStr">
        <is>
          <t>z-ai/glm-5.3-flash</t>
        </is>
      </c>
      <c r="E815" t="n">
        <v>0</v>
      </c>
      <c r="F815" t="n">
        <v>3</v>
      </c>
      <c r="G815" t="inlineStr">
        <is>
          <t>neg-3</t>
        </is>
      </c>
      <c r="H815" t="inlineStr">
        <is>
          <t>negation</t>
        </is>
      </c>
      <c r="L815" t="inlineStr">
        <is>
          <t>Which services use Cassandra as their primary datastore but have never appeared as the primary affected service in an incident report?</t>
        </is>
      </c>
      <c r="M815" t="inlineStr">
        <is>
          <t>["billing-svc", "risk-gateway", "session-core"]</t>
        </is>
      </c>
      <c r="N815" t="inlineStr">
        <is>
          <t>billing-svc, risk-gateway, session-core</t>
        </is>
      </c>
      <c r="O815" t="b">
        <v>1</v>
      </c>
      <c r="P815" t="inlineStr">
        <is>
          <t>rule</t>
        </is>
      </c>
      <c r="Q815" t="n">
        <v>49611</v>
      </c>
      <c r="R815" t="n">
        <v>49611</v>
      </c>
      <c r="S815" t="n">
        <v>3628</v>
      </c>
      <c r="T815" t="n">
        <v>3486</v>
      </c>
      <c r="U815" t="n">
        <v>49536</v>
      </c>
      <c r="V815" t="n">
        <v>1</v>
      </c>
      <c r="W815" t="n">
        <v>0</v>
      </c>
      <c r="X815" t="n">
        <v>18.99190497398376</v>
      </c>
      <c r="Y815" t="n">
        <v>0.00331133</v>
      </c>
      <c r="Z815" t="n">
        <v>0</v>
      </c>
    </row>
    <row r="816">
      <c r="A816" t="inlineStr">
        <is>
          <t>hard</t>
        </is>
      </c>
      <c r="B816" t="inlineStr">
        <is>
          <t>baseline</t>
        </is>
      </c>
      <c r="C816" t="inlineStr"/>
      <c r="D816" t="inlineStr">
        <is>
          <t>z-ai/glm-5.3-flash</t>
        </is>
      </c>
      <c r="E816" t="n">
        <v>0</v>
      </c>
      <c r="F816" t="n">
        <v>3</v>
      </c>
      <c r="G816" t="inlineStr">
        <is>
          <t>neg-4</t>
        </is>
      </c>
      <c r="H816" t="inlineStr">
        <is>
          <t>negation</t>
        </is>
      </c>
      <c r="L816" t="inlineStr">
        <is>
          <t>How many services have an approved architecture decision to migrate datastore but no incident report as the primary affected service?</t>
        </is>
      </c>
      <c r="M816" t="n">
        <v>6</v>
      </c>
      <c r="N816" t="inlineStr">
        <is>
          <t>6</t>
        </is>
      </c>
      <c r="O816" t="b">
        <v>1</v>
      </c>
      <c r="P816" t="inlineStr">
        <is>
          <t>rule</t>
        </is>
      </c>
      <c r="Q816" t="n">
        <v>49610</v>
      </c>
      <c r="R816" t="n">
        <v>49610</v>
      </c>
      <c r="S816" t="n">
        <v>10251</v>
      </c>
      <c r="T816" t="n">
        <v>10075</v>
      </c>
      <c r="U816" t="n">
        <v>49472</v>
      </c>
      <c r="V816" t="n">
        <v>1</v>
      </c>
      <c r="W816" t="n">
        <v>0</v>
      </c>
      <c r="X816" t="n">
        <v>55.02765083312988</v>
      </c>
      <c r="Y816" t="n">
        <v>0.00663036</v>
      </c>
      <c r="Z816" t="n">
        <v>0</v>
      </c>
    </row>
    <row r="817">
      <c r="A817" t="inlineStr">
        <is>
          <t>hard</t>
        </is>
      </c>
      <c r="B817" t="inlineStr">
        <is>
          <t>baseline</t>
        </is>
      </c>
      <c r="C817" t="inlineStr"/>
      <c r="D817" t="inlineStr">
        <is>
          <t>z-ai/glm-5.3-flash</t>
        </is>
      </c>
      <c r="E817" t="n">
        <v>0</v>
      </c>
      <c r="F817" t="n">
        <v>3</v>
      </c>
      <c r="G817" t="inlineStr">
        <is>
          <t>neg-5</t>
        </is>
      </c>
      <c r="H817" t="inlineStr">
        <is>
          <t>negation</t>
        </is>
      </c>
      <c r="L817" t="inlineStr">
        <is>
          <t>Which services deployed in eu-west-1 have no designated on-call engineer according to their service overview?</t>
        </is>
      </c>
      <c r="M817" t="inlineStr">
        <is>
          <t>["metrics-gateway"]</t>
        </is>
      </c>
      <c r="N817" t="inlineStr">
        <is>
          <t>metrics-gateway</t>
        </is>
      </c>
      <c r="O817" t="b">
        <v>1</v>
      </c>
      <c r="P817" t="inlineStr">
        <is>
          <t>rule</t>
        </is>
      </c>
      <c r="Q817" t="n">
        <v>49609</v>
      </c>
      <c r="R817" t="n">
        <v>49609</v>
      </c>
      <c r="S817" t="n">
        <v>4187</v>
      </c>
      <c r="T817" t="n">
        <v>4096</v>
      </c>
      <c r="U817" t="n">
        <v>0</v>
      </c>
      <c r="V817" t="n">
        <v>1</v>
      </c>
      <c r="W817" t="n">
        <v>0</v>
      </c>
      <c r="X817" t="n">
        <v>25.99432897567749</v>
      </c>
      <c r="Y817" t="n">
        <v>0.009534849999999999</v>
      </c>
      <c r="Z817" t="n">
        <v>0</v>
      </c>
    </row>
    <row r="818">
      <c r="A818" t="inlineStr">
        <is>
          <t>hard</t>
        </is>
      </c>
      <c r="B818" t="inlineStr">
        <is>
          <t>baseline</t>
        </is>
      </c>
      <c r="C818" t="inlineStr"/>
      <c r="D818" t="inlineStr">
        <is>
          <t>z-ai/glm-5.3-flash</t>
        </is>
      </c>
      <c r="E818" t="n">
        <v>0</v>
      </c>
      <c r="F818" t="n">
        <v>3</v>
      </c>
      <c r="G818" t="inlineStr">
        <is>
          <t>num-0</t>
        </is>
      </c>
      <c r="H818" t="inlineStr">
        <is>
          <t>numeric</t>
        </is>
      </c>
      <c r="L818" t="inlineStr">
        <is>
          <t>What is the average duration in minutes of SEV2 incidents, rounded to the nearest whole minute?</t>
        </is>
      </c>
      <c r="M818" t="n">
        <v>129</v>
      </c>
      <c r="N818" t="inlineStr">
        <is>
          <t>129</t>
        </is>
      </c>
      <c r="O818" t="b">
        <v>1</v>
      </c>
      <c r="P818" t="inlineStr">
        <is>
          <t>rule</t>
        </is>
      </c>
      <c r="Q818" t="n">
        <v>49609</v>
      </c>
      <c r="R818" t="n">
        <v>49609</v>
      </c>
      <c r="S818" t="n">
        <v>3825</v>
      </c>
      <c r="T818" t="n">
        <v>3521</v>
      </c>
      <c r="U818" t="n">
        <v>49536</v>
      </c>
      <c r="V818" t="n">
        <v>1</v>
      </c>
      <c r="W818" t="n">
        <v>0</v>
      </c>
      <c r="X818" t="n">
        <v>20.43581891059875</v>
      </c>
      <c r="Y818" t="n">
        <v>0.00340953</v>
      </c>
      <c r="Z818" t="n">
        <v>0</v>
      </c>
    </row>
    <row r="819">
      <c r="A819" t="inlineStr">
        <is>
          <t>hard</t>
        </is>
      </c>
      <c r="B819" t="inlineStr">
        <is>
          <t>baseline</t>
        </is>
      </c>
      <c r="C819" t="inlineStr"/>
      <c r="D819" t="inlineStr">
        <is>
          <t>z-ai/glm-5.3-flash</t>
        </is>
      </c>
      <c r="E819" t="n">
        <v>0</v>
      </c>
      <c r="F819" t="n">
        <v>3</v>
      </c>
      <c r="G819" t="inlineStr">
        <is>
          <t>num-1</t>
        </is>
      </c>
      <c r="H819" t="inlineStr">
        <is>
          <t>numeric</t>
        </is>
      </c>
      <c r="L819" t="inlineStr">
        <is>
          <t>Which region has the largest total number of replicas across the services deployed there (per the service overviews)?</t>
        </is>
      </c>
      <c r="M819" t="inlineStr">
        <is>
          <t>ap-southeast-2</t>
        </is>
      </c>
      <c r="N819" t="inlineStr">
        <is>
          <t>ap-southeast-2</t>
        </is>
      </c>
      <c r="O819" t="b">
        <v>1</v>
      </c>
      <c r="P819" t="inlineStr">
        <is>
          <t>rule</t>
        </is>
      </c>
      <c r="Q819" t="n">
        <v>49610</v>
      </c>
      <c r="R819" t="n">
        <v>49610</v>
      </c>
      <c r="S819" t="n">
        <v>3026</v>
      </c>
      <c r="T819" t="n">
        <v>2683</v>
      </c>
      <c r="U819" t="n">
        <v>49536</v>
      </c>
      <c r="V819" t="n">
        <v>1</v>
      </c>
      <c r="W819" t="n">
        <v>0</v>
      </c>
      <c r="X819" t="n">
        <v>16.79339814186096</v>
      </c>
      <c r="Y819" t="n">
        <v>0.00301018</v>
      </c>
      <c r="Z819" t="n">
        <v>0</v>
      </c>
    </row>
    <row r="820">
      <c r="A820" t="inlineStr">
        <is>
          <t>hard</t>
        </is>
      </c>
      <c r="B820" t="inlineStr">
        <is>
          <t>baseline</t>
        </is>
      </c>
      <c r="C820" t="inlineStr"/>
      <c r="D820" t="inlineStr">
        <is>
          <t>z-ai/glm-5.3-flash</t>
        </is>
      </c>
      <c r="E820" t="n">
        <v>0</v>
      </c>
      <c r="F820" t="n">
        <v>3</v>
      </c>
      <c r="G820" t="inlineStr">
        <is>
          <t>num-2</t>
        </is>
      </c>
      <c r="H820" t="inlineStr">
        <is>
          <t>numeric</t>
        </is>
      </c>
      <c r="L820" t="inlineStr">
        <is>
          <t>Per the service overviews, how many more incident reports affected services owned by the Messaging team than services owned by the Commerce team?</t>
        </is>
      </c>
      <c r="M820" t="n">
        <v>11</v>
      </c>
      <c r="N820" t="inlineStr">
        <is>
          <t>11</t>
        </is>
      </c>
      <c r="O820" t="b">
        <v>1</v>
      </c>
      <c r="P820" t="inlineStr">
        <is>
          <t>rule</t>
        </is>
      </c>
      <c r="Q820" t="n">
        <v>49615</v>
      </c>
      <c r="R820" t="n">
        <v>49615</v>
      </c>
      <c r="S820" t="n">
        <v>9468</v>
      </c>
      <c r="T820" t="n">
        <v>9303</v>
      </c>
      <c r="U820" t="n">
        <v>49472</v>
      </c>
      <c r="V820" t="n">
        <v>1</v>
      </c>
      <c r="W820" t="n">
        <v>0</v>
      </c>
      <c r="X820" t="n">
        <v>61.78544497489929</v>
      </c>
      <c r="Y820" t="n">
        <v>0.00623961</v>
      </c>
      <c r="Z820" t="n">
        <v>0</v>
      </c>
    </row>
    <row r="821">
      <c r="A821" t="inlineStr">
        <is>
          <t>hard</t>
        </is>
      </c>
      <c r="B821" t="inlineStr">
        <is>
          <t>baseline</t>
        </is>
      </c>
      <c r="C821" t="inlineStr"/>
      <c r="D821" t="inlineStr">
        <is>
          <t>z-ai/glm-5.3-flash</t>
        </is>
      </c>
      <c r="E821" t="n">
        <v>0</v>
      </c>
      <c r="F821" t="n">
        <v>3</v>
      </c>
      <c r="G821" t="inlineStr">
        <is>
          <t>num-3</t>
        </is>
      </c>
      <c r="H821" t="inlineStr">
        <is>
          <t>numeric</t>
        </is>
      </c>
      <c r="L821" t="inlineStr">
        <is>
          <t>Which service is listed as a runtime dependency by the largest number of other services?</t>
        </is>
      </c>
      <c r="M821" t="inlineStr">
        <is>
          <t>gateway-engine</t>
        </is>
      </c>
      <c r="N821" t="inlineStr">
        <is>
          <t>gateway-engine</t>
        </is>
      </c>
      <c r="O821" t="b">
        <v>1</v>
      </c>
      <c r="P821" t="inlineStr">
        <is>
          <t>rule</t>
        </is>
      </c>
      <c r="Q821" t="n">
        <v>49605</v>
      </c>
      <c r="R821" t="n">
        <v>49605</v>
      </c>
      <c r="S821" t="n">
        <v>12564</v>
      </c>
      <c r="T821" t="n">
        <v>12430</v>
      </c>
      <c r="U821" t="n">
        <v>49536</v>
      </c>
      <c r="V821" t="n">
        <v>1</v>
      </c>
      <c r="W821" t="n">
        <v>0</v>
      </c>
      <c r="X821" t="n">
        <v>116.4175131320953</v>
      </c>
      <c r="Y821" t="n">
        <v>0.00777843</v>
      </c>
      <c r="Z821" t="n">
        <v>0</v>
      </c>
    </row>
    <row r="822">
      <c r="A822" t="inlineStr">
        <is>
          <t>hard</t>
        </is>
      </c>
      <c r="B822" t="inlineStr">
        <is>
          <t>baseline</t>
        </is>
      </c>
      <c r="C822" t="inlineStr"/>
      <c r="D822" t="inlineStr">
        <is>
          <t>z-ai/glm-5.3-flash</t>
        </is>
      </c>
      <c r="E822" t="n">
        <v>0</v>
      </c>
      <c r="F822" t="n">
        <v>3</v>
      </c>
      <c r="G822" t="inlineStr">
        <is>
          <t>num-4</t>
        </is>
      </c>
      <c r="H822" t="inlineStr">
        <is>
          <t>numeric</t>
        </is>
      </c>
      <c r="L822" t="inlineStr">
        <is>
          <t>What is the duration in minutes of the longest single incident affecting a service whose primary datastore is MySQL?</t>
        </is>
      </c>
      <c r="M822" t="n">
        <v>218</v>
      </c>
      <c r="N822" t="inlineStr">
        <is>
          <t>218</t>
        </is>
      </c>
      <c r="O822" t="b">
        <v>1</v>
      </c>
      <c r="P822" t="inlineStr">
        <is>
          <t>rule</t>
        </is>
      </c>
      <c r="Q822" t="n">
        <v>49609</v>
      </c>
      <c r="R822" t="n">
        <v>49609</v>
      </c>
      <c r="S822" t="n">
        <v>1937</v>
      </c>
      <c r="T822" t="n">
        <v>1723</v>
      </c>
      <c r="U822" t="n">
        <v>44800</v>
      </c>
      <c r="V822" t="n">
        <v>1</v>
      </c>
      <c r="W822" t="n">
        <v>0</v>
      </c>
      <c r="X822" t="n">
        <v>13.95512771606445</v>
      </c>
      <c r="Y822" t="n">
        <v>0.00303385</v>
      </c>
      <c r="Z822" t="n">
        <v>0</v>
      </c>
    </row>
    <row r="823">
      <c r="A823" t="inlineStr">
        <is>
          <t>hard</t>
        </is>
      </c>
      <c r="B823" t="inlineStr">
        <is>
          <t>baseline</t>
        </is>
      </c>
      <c r="C823" t="inlineStr"/>
      <c r="D823" t="inlineStr">
        <is>
          <t>z-ai/glm-5.3-flash</t>
        </is>
      </c>
      <c r="E823" t="n">
        <v>0</v>
      </c>
      <c r="F823" t="n">
        <v>3</v>
      </c>
      <c r="G823" t="inlineStr">
        <is>
          <t>num-5</t>
        </is>
      </c>
      <c r="H823" t="inlineStr">
        <is>
          <t>numeric</t>
        </is>
      </c>
      <c r="L823" t="inlineStr">
        <is>
          <t>What is the combined replica count of all services owned by the Commerce team (per the service overviews)?</t>
        </is>
      </c>
      <c r="M823" t="n">
        <v>82</v>
      </c>
      <c r="N823" t="inlineStr">
        <is>
          <t>82</t>
        </is>
      </c>
      <c r="O823" t="b">
        <v>1</v>
      </c>
      <c r="P823" t="inlineStr">
        <is>
          <t>rule</t>
        </is>
      </c>
      <c r="Q823" t="n">
        <v>49610</v>
      </c>
      <c r="R823" t="n">
        <v>49610</v>
      </c>
      <c r="S823" t="n">
        <v>3660</v>
      </c>
      <c r="T823" t="n">
        <v>3565</v>
      </c>
      <c r="U823" t="n">
        <v>44800</v>
      </c>
      <c r="V823" t="n">
        <v>1</v>
      </c>
      <c r="W823" t="n">
        <v>0</v>
      </c>
      <c r="X823" t="n">
        <v>21.37791895866394</v>
      </c>
      <c r="Y823" t="n">
        <v>0.0038955</v>
      </c>
      <c r="Z823" t="n">
        <v>0</v>
      </c>
    </row>
    <row r="824">
      <c r="A824" t="inlineStr">
        <is>
          <t>hard</t>
        </is>
      </c>
      <c r="B824" t="inlineStr">
        <is>
          <t>baseline</t>
        </is>
      </c>
      <c r="C824" t="inlineStr"/>
      <c r="D824" t="inlineStr">
        <is>
          <t>z-ai/glm-5.3-flash</t>
        </is>
      </c>
      <c r="E824" t="n">
        <v>0</v>
      </c>
      <c r="F824" t="n">
        <v>3</v>
      </c>
      <c r="G824" t="inlineStr">
        <is>
          <t>prose-0</t>
        </is>
      </c>
      <c r="H824" t="inlineStr">
        <is>
          <t>prose</t>
        </is>
      </c>
      <c r="L824" t="inlineStr">
        <is>
          <t>In INC-2268, at what time (HH:MM) does the timeline record 'mitigation started'?</t>
        </is>
      </c>
      <c r="M824" t="inlineStr">
        <is>
          <t>16:18</t>
        </is>
      </c>
      <c r="N824" t="inlineStr">
        <is>
          <t>16:18</t>
        </is>
      </c>
      <c r="O824" t="b">
        <v>1</v>
      </c>
      <c r="P824" t="inlineStr">
        <is>
          <t>rule</t>
        </is>
      </c>
      <c r="Q824" t="n">
        <v>49613</v>
      </c>
      <c r="R824" t="n">
        <v>49613</v>
      </c>
      <c r="S824" t="n">
        <v>129</v>
      </c>
      <c r="T824" t="n">
        <v>97</v>
      </c>
      <c r="U824" t="n">
        <v>49472</v>
      </c>
      <c r="V824" t="n">
        <v>1</v>
      </c>
      <c r="W824" t="n">
        <v>0</v>
      </c>
      <c r="X824" t="n">
        <v>1.369637727737427</v>
      </c>
      <c r="Y824" t="n">
        <v>0.00156981</v>
      </c>
      <c r="Z824" t="n">
        <v>0</v>
      </c>
    </row>
    <row r="825">
      <c r="A825" t="inlineStr">
        <is>
          <t>hard</t>
        </is>
      </c>
      <c r="B825" t="inlineStr">
        <is>
          <t>baseline</t>
        </is>
      </c>
      <c r="C825" t="inlineStr"/>
      <c r="D825" t="inlineStr">
        <is>
          <t>z-ai/glm-5.3-flash</t>
        </is>
      </c>
      <c r="E825" t="n">
        <v>0</v>
      </c>
      <c r="F825" t="n">
        <v>3</v>
      </c>
      <c r="G825" t="inlineStr">
        <is>
          <t>prose-1</t>
        </is>
      </c>
      <c r="H825" t="inlineStr">
        <is>
          <t>prose</t>
        </is>
      </c>
      <c r="L825" t="inlineStr">
        <is>
          <t>In INC-2351, at what time (HH:MM) does the timeline record 'mitigation started'?</t>
        </is>
      </c>
      <c r="M825" t="inlineStr">
        <is>
          <t>23:33</t>
        </is>
      </c>
      <c r="N825" t="inlineStr">
        <is>
          <t>23:33</t>
        </is>
      </c>
      <c r="O825" t="b">
        <v>1</v>
      </c>
      <c r="P825" t="inlineStr">
        <is>
          <t>rule</t>
        </is>
      </c>
      <c r="Q825" t="n">
        <v>49612</v>
      </c>
      <c r="R825" t="n">
        <v>49612</v>
      </c>
      <c r="S825" t="n">
        <v>208</v>
      </c>
      <c r="T825" t="n">
        <v>157</v>
      </c>
      <c r="U825" t="n">
        <v>49472</v>
      </c>
      <c r="V825" t="n">
        <v>1</v>
      </c>
      <c r="W825" t="n">
        <v>0</v>
      </c>
      <c r="X825" t="n">
        <v>1.742600917816162</v>
      </c>
      <c r="Y825" t="n">
        <v>0.00160916</v>
      </c>
      <c r="Z825" t="n">
        <v>0</v>
      </c>
    </row>
    <row r="826">
      <c r="A826" t="inlineStr">
        <is>
          <t>hard</t>
        </is>
      </c>
      <c r="B826" t="inlineStr">
        <is>
          <t>baseline</t>
        </is>
      </c>
      <c r="C826" t="inlineStr"/>
      <c r="D826" t="inlineStr">
        <is>
          <t>z-ai/glm-5.3-flash</t>
        </is>
      </c>
      <c r="E826" t="n">
        <v>0</v>
      </c>
      <c r="F826" t="n">
        <v>3</v>
      </c>
      <c r="G826" t="inlineStr">
        <is>
          <t>prose-2</t>
        </is>
      </c>
      <c r="H826" t="inlineStr">
        <is>
          <t>prose</t>
        </is>
      </c>
      <c r="L826" t="inlineStr">
        <is>
          <t>In INC-2239, how many minutes passed between the alert firing and the fix being deployed?</t>
        </is>
      </c>
      <c r="M826" t="n">
        <v>78</v>
      </c>
      <c r="N826" t="inlineStr">
        <is>
          <t>78</t>
        </is>
      </c>
      <c r="O826" t="b">
        <v>1</v>
      </c>
      <c r="P826" t="inlineStr">
        <is>
          <t>rule</t>
        </is>
      </c>
      <c r="Q826" t="n">
        <v>49610</v>
      </c>
      <c r="R826" t="n">
        <v>49610</v>
      </c>
      <c r="S826" t="n">
        <v>171</v>
      </c>
      <c r="T826" t="n">
        <v>125</v>
      </c>
      <c r="U826" t="n">
        <v>49472</v>
      </c>
      <c r="V826" t="n">
        <v>1</v>
      </c>
      <c r="W826" t="n">
        <v>0</v>
      </c>
      <c r="X826" t="n">
        <v>1.398437261581421</v>
      </c>
      <c r="Y826" t="n">
        <v>0.00159036</v>
      </c>
      <c r="Z826" t="n">
        <v>0</v>
      </c>
    </row>
    <row r="827">
      <c r="A827" t="inlineStr">
        <is>
          <t>hard</t>
        </is>
      </c>
      <c r="B827" t="inlineStr">
        <is>
          <t>baseline</t>
        </is>
      </c>
      <c r="C827" t="inlineStr"/>
      <c r="D827" t="inlineStr">
        <is>
          <t>z-ai/glm-5.3-flash</t>
        </is>
      </c>
      <c r="E827" t="n">
        <v>0</v>
      </c>
      <c r="F827" t="n">
        <v>3</v>
      </c>
      <c r="G827" t="inlineStr">
        <is>
          <t>prose-3</t>
        </is>
      </c>
      <c r="H827" t="inlineStr">
        <is>
          <t>prose</t>
        </is>
      </c>
      <c r="L827" t="inlineStr">
        <is>
          <t>On which weekday does the Search team hold its weekly planning?</t>
        </is>
      </c>
      <c r="M827" t="inlineStr">
        <is>
          <t>Wednesday</t>
        </is>
      </c>
      <c r="N827" t="inlineStr">
        <is>
          <t>Wednesday</t>
        </is>
      </c>
      <c r="O827" t="b">
        <v>1</v>
      </c>
      <c r="P827" t="inlineStr">
        <is>
          <t>rule</t>
        </is>
      </c>
      <c r="Q827" t="n">
        <v>49601</v>
      </c>
      <c r="R827" t="n">
        <v>49601</v>
      </c>
      <c r="S827" t="n">
        <v>92</v>
      </c>
      <c r="T827" t="n">
        <v>73</v>
      </c>
      <c r="U827" t="n">
        <v>49472</v>
      </c>
      <c r="V827" t="n">
        <v>1</v>
      </c>
      <c r="W827" t="n">
        <v>0</v>
      </c>
      <c r="X827" t="n">
        <v>0.8686950206756592</v>
      </c>
      <c r="Y827" t="n">
        <v>0.00154951</v>
      </c>
      <c r="Z827" t="n">
        <v>0</v>
      </c>
    </row>
    <row r="828">
      <c r="A828" t="inlineStr">
        <is>
          <t>hard</t>
        </is>
      </c>
      <c r="B828" t="inlineStr">
        <is>
          <t>baseline</t>
        </is>
      </c>
      <c r="C828" t="inlineStr"/>
      <c r="D828" t="inlineStr">
        <is>
          <t>z-ai/glm-5.3-flash</t>
        </is>
      </c>
      <c r="E828" t="n">
        <v>0</v>
      </c>
      <c r="F828" t="n">
        <v>3</v>
      </c>
      <c r="G828" t="inlineStr">
        <is>
          <t>prose-4</t>
        </is>
      </c>
      <c r="H828" t="inlineStr">
        <is>
          <t>prose</t>
        </is>
      </c>
      <c r="L828" t="inlineStr">
        <is>
          <t>What impact did INC-2211 report: elevated error rates, latency spike, partial outage, or complete outage?</t>
        </is>
      </c>
      <c r="M828" t="inlineStr">
        <is>
          <t>partial outage</t>
        </is>
      </c>
      <c r="N828" t="inlineStr">
        <is>
          <t>partial outage</t>
        </is>
      </c>
      <c r="O828" t="b">
        <v>1</v>
      </c>
      <c r="P828" t="inlineStr">
        <is>
          <t>rule</t>
        </is>
      </c>
      <c r="Q828" t="n">
        <v>49613</v>
      </c>
      <c r="R828" t="n">
        <v>49613</v>
      </c>
      <c r="S828" t="n">
        <v>65</v>
      </c>
      <c r="T828" t="n">
        <v>40</v>
      </c>
      <c r="U828" t="n">
        <v>49472</v>
      </c>
      <c r="V828" t="n">
        <v>1</v>
      </c>
      <c r="W828" t="n">
        <v>0</v>
      </c>
      <c r="X828" t="n">
        <v>1.120041370391846</v>
      </c>
      <c r="Y828" t="n">
        <v>0.00153781</v>
      </c>
      <c r="Z828" t="n">
        <v>0</v>
      </c>
    </row>
    <row r="829">
      <c r="A829" t="inlineStr">
        <is>
          <t>hard</t>
        </is>
      </c>
      <c r="B829" t="inlineStr">
        <is>
          <t>baseline</t>
        </is>
      </c>
      <c r="C829" t="inlineStr"/>
      <c r="D829" t="inlineStr">
        <is>
          <t>z-ai/glm-5.3-flash</t>
        </is>
      </c>
      <c r="E829" t="n">
        <v>0</v>
      </c>
      <c r="F829" t="n">
        <v>3</v>
      </c>
      <c r="G829" t="inlineStr">
        <is>
          <t>prose-5</t>
        </is>
      </c>
      <c r="H829" t="inlineStr">
        <is>
          <t>prose</t>
        </is>
      </c>
      <c r="L829" t="inlineStr">
        <is>
          <t>How many timeline entries does the report for INC-2319 contain?</t>
        </is>
      </c>
      <c r="M829" t="n">
        <v>4</v>
      </c>
      <c r="N829" t="inlineStr">
        <is>
          <t>4</t>
        </is>
      </c>
      <c r="O829" t="b">
        <v>1</v>
      </c>
      <c r="P829" t="inlineStr">
        <is>
          <t>rule</t>
        </is>
      </c>
      <c r="Q829" t="n">
        <v>49604</v>
      </c>
      <c r="R829" t="n">
        <v>49604</v>
      </c>
      <c r="S829" t="n">
        <v>122</v>
      </c>
      <c r="T829" t="n">
        <v>71</v>
      </c>
      <c r="U829" t="n">
        <v>49472</v>
      </c>
      <c r="V829" t="n">
        <v>1</v>
      </c>
      <c r="W829" t="n">
        <v>0</v>
      </c>
      <c r="X829" t="n">
        <v>1.044489860534668</v>
      </c>
      <c r="Y829" t="n">
        <v>0.00156496</v>
      </c>
      <c r="Z829" t="n">
        <v>0</v>
      </c>
    </row>
    <row r="830">
      <c r="A830" t="inlineStr">
        <is>
          <t>hard</t>
        </is>
      </c>
      <c r="B830" t="inlineStr">
        <is>
          <t>baseline</t>
        </is>
      </c>
      <c r="C830" t="inlineStr"/>
      <c r="D830" t="inlineStr">
        <is>
          <t>z-ai/glm-5.3-flash</t>
        </is>
      </c>
      <c r="E830" t="n">
        <v>0</v>
      </c>
      <c r="F830" t="n">
        <v>3</v>
      </c>
      <c r="G830" t="inlineStr">
        <is>
          <t>temporal-0</t>
        </is>
      </c>
      <c r="H830" t="inlineStr">
        <is>
          <t>temporal</t>
        </is>
      </c>
      <c r="L830" t="inlineStr">
        <is>
          <t>As of today, which team owns ledger-api? Take any change records into account.</t>
        </is>
      </c>
      <c r="M830" t="inlineStr">
        <is>
          <t>Messaging</t>
        </is>
      </c>
      <c r="N830" t="inlineStr">
        <is>
          <t>Messaging</t>
        </is>
      </c>
      <c r="O830" t="b">
        <v>1</v>
      </c>
      <c r="P830" t="inlineStr">
        <is>
          <t>rule</t>
        </is>
      </c>
      <c r="Q830" t="n">
        <v>49606</v>
      </c>
      <c r="R830" t="n">
        <v>49606</v>
      </c>
      <c r="S830" t="n">
        <v>186</v>
      </c>
      <c r="T830" t="n">
        <v>121</v>
      </c>
      <c r="U830" t="n">
        <v>49472</v>
      </c>
      <c r="V830" t="n">
        <v>1</v>
      </c>
      <c r="W830" t="n">
        <v>0</v>
      </c>
      <c r="X830" t="n">
        <v>1.549903869628906</v>
      </c>
      <c r="Y830" t="n">
        <v>0.00159726</v>
      </c>
      <c r="Z830" t="n">
        <v>0</v>
      </c>
    </row>
    <row r="831">
      <c r="A831" t="inlineStr">
        <is>
          <t>hard</t>
        </is>
      </c>
      <c r="B831" t="inlineStr">
        <is>
          <t>baseline</t>
        </is>
      </c>
      <c r="C831" t="inlineStr"/>
      <c r="D831" t="inlineStr">
        <is>
          <t>z-ai/glm-5.3-flash</t>
        </is>
      </c>
      <c r="E831" t="n">
        <v>0</v>
      </c>
      <c r="F831" t="n">
        <v>3</v>
      </c>
      <c r="G831" t="inlineStr">
        <is>
          <t>temporal-1</t>
        </is>
      </c>
      <c r="H831" t="inlineStr">
        <is>
          <t>temporal</t>
        </is>
      </c>
      <c r="L831" t="inlineStr">
        <is>
          <t>As of today, which team owns the Catalog API? Take any change records into account.</t>
        </is>
      </c>
      <c r="M831" t="inlineStr">
        <is>
          <t>Commerce</t>
        </is>
      </c>
      <c r="N831" t="inlineStr">
        <is>
          <t>Commerce</t>
        </is>
      </c>
      <c r="O831" t="b">
        <v>1</v>
      </c>
      <c r="P831" t="inlineStr">
        <is>
          <t>rule</t>
        </is>
      </c>
      <c r="Q831" t="n">
        <v>49607</v>
      </c>
      <c r="R831" t="n">
        <v>49607</v>
      </c>
      <c r="S831" t="n">
        <v>288</v>
      </c>
      <c r="T831" t="n">
        <v>210</v>
      </c>
      <c r="U831" t="n">
        <v>49472</v>
      </c>
      <c r="V831" t="n">
        <v>1</v>
      </c>
      <c r="W831" t="n">
        <v>0</v>
      </c>
      <c r="X831" t="n">
        <v>2.039870977401733</v>
      </c>
      <c r="Y831" t="n">
        <v>0.00164841</v>
      </c>
      <c r="Z831" t="n">
        <v>0</v>
      </c>
    </row>
    <row r="832">
      <c r="A832" t="inlineStr">
        <is>
          <t>hard</t>
        </is>
      </c>
      <c r="B832" t="inlineStr">
        <is>
          <t>baseline</t>
        </is>
      </c>
      <c r="C832" t="inlineStr"/>
      <c r="D832" t="inlineStr">
        <is>
          <t>z-ai/glm-5.3-flash</t>
        </is>
      </c>
      <c r="E832" t="n">
        <v>0</v>
      </c>
      <c r="F832" t="n">
        <v>3</v>
      </c>
      <c r="G832" t="inlineStr">
        <is>
          <t>temporal-2</t>
        </is>
      </c>
      <c r="H832" t="inlineStr">
        <is>
          <t>temporal</t>
        </is>
      </c>
      <c r="L832" t="inlineStr">
        <is>
          <t>As of today, which team owns webhook-daemon? Take any change records into account.</t>
        </is>
      </c>
      <c r="M832" t="inlineStr">
        <is>
          <t>Commerce</t>
        </is>
      </c>
      <c r="N832" t="inlineStr">
        <is>
          <t>Commerce</t>
        </is>
      </c>
      <c r="O832" t="b">
        <v>1</v>
      </c>
      <c r="P832" t="inlineStr">
        <is>
          <t>rule</t>
        </is>
      </c>
      <c r="Q832" t="n">
        <v>49607</v>
      </c>
      <c r="R832" t="n">
        <v>49607</v>
      </c>
      <c r="S832" t="n">
        <v>442</v>
      </c>
      <c r="T832" t="n">
        <v>393</v>
      </c>
      <c r="U832" t="n">
        <v>49472</v>
      </c>
      <c r="V832" t="n">
        <v>1</v>
      </c>
      <c r="W832" t="n">
        <v>0</v>
      </c>
      <c r="X832" t="n">
        <v>2.528621912002563</v>
      </c>
      <c r="Y832" t="n">
        <v>0.00172541</v>
      </c>
      <c r="Z832" t="n">
        <v>0</v>
      </c>
    </row>
    <row r="833">
      <c r="A833" t="inlineStr">
        <is>
          <t>hard</t>
        </is>
      </c>
      <c r="B833" t="inlineStr">
        <is>
          <t>baseline</t>
        </is>
      </c>
      <c r="C833" t="inlineStr"/>
      <c r="D833" t="inlineStr">
        <is>
          <t>z-ai/glm-5.3-flash</t>
        </is>
      </c>
      <c r="E833" t="n">
        <v>0</v>
      </c>
      <c r="F833" t="n">
        <v>3</v>
      </c>
      <c r="G833" t="inlineStr">
        <is>
          <t>temporal-3</t>
        </is>
      </c>
      <c r="H833" t="inlineStr">
        <is>
          <t>temporal</t>
        </is>
      </c>
      <c r="L833" t="inlineStr">
        <is>
          <t>Who is currently on call for config-service?</t>
        </is>
      </c>
      <c r="M833" t="inlineStr">
        <is>
          <t>Sofia Berg</t>
        </is>
      </c>
      <c r="N833" t="inlineStr">
        <is>
          <t>Sofia Berg</t>
        </is>
      </c>
      <c r="O833" t="b">
        <v>1</v>
      </c>
      <c r="P833" t="inlineStr">
        <is>
          <t>rule</t>
        </is>
      </c>
      <c r="Q833" t="n">
        <v>49598</v>
      </c>
      <c r="R833" t="n">
        <v>49598</v>
      </c>
      <c r="S833" t="n">
        <v>306</v>
      </c>
      <c r="T833" t="n">
        <v>226</v>
      </c>
      <c r="U833" t="n">
        <v>49472</v>
      </c>
      <c r="V833" t="n">
        <v>1</v>
      </c>
      <c r="W833" t="n">
        <v>0</v>
      </c>
      <c r="X833" t="n">
        <v>1.86686110496521</v>
      </c>
      <c r="Y833" t="n">
        <v>0.00165606</v>
      </c>
      <c r="Z833" t="n">
        <v>0</v>
      </c>
    </row>
    <row r="834">
      <c r="A834" t="inlineStr">
        <is>
          <t>hard</t>
        </is>
      </c>
      <c r="B834" t="inlineStr">
        <is>
          <t>baseline</t>
        </is>
      </c>
      <c r="C834" t="inlineStr"/>
      <c r="D834" t="inlineStr">
        <is>
          <t>z-ai/glm-5.3-flash</t>
        </is>
      </c>
      <c r="E834" t="n">
        <v>0</v>
      </c>
      <c r="F834" t="n">
        <v>3</v>
      </c>
      <c r="G834" t="inlineStr">
        <is>
          <t>temporal-4</t>
        </is>
      </c>
      <c r="H834" t="inlineStr">
        <is>
          <t>temporal</t>
        </is>
      </c>
      <c r="L834" t="inlineStr">
        <is>
          <t>Who carried the pager for the Config API before CHG-303 took effect?</t>
        </is>
      </c>
      <c r="M834" t="inlineStr">
        <is>
          <t>Fatima Silva</t>
        </is>
      </c>
      <c r="N834" t="inlineStr">
        <is>
          <t>Fatima Silva</t>
        </is>
      </c>
      <c r="O834" t="b">
        <v>1</v>
      </c>
      <c r="P834" t="inlineStr">
        <is>
          <t>rule</t>
        </is>
      </c>
      <c r="Q834" t="n">
        <v>49605</v>
      </c>
      <c r="R834" t="n">
        <v>49605</v>
      </c>
      <c r="S834" t="n">
        <v>198</v>
      </c>
      <c r="T834" t="n">
        <v>133</v>
      </c>
      <c r="U834" t="n">
        <v>49472</v>
      </c>
      <c r="V834" t="n">
        <v>1</v>
      </c>
      <c r="W834" t="n">
        <v>0</v>
      </c>
      <c r="X834" t="n">
        <v>1.46605372428894</v>
      </c>
      <c r="Y834" t="n">
        <v>0.00160311</v>
      </c>
      <c r="Z834" t="n">
        <v>0</v>
      </c>
    </row>
    <row r="835">
      <c r="A835" t="inlineStr">
        <is>
          <t>hard</t>
        </is>
      </c>
      <c r="B835" t="inlineStr">
        <is>
          <t>baseline</t>
        </is>
      </c>
      <c r="C835" t="inlineStr"/>
      <c r="D835" t="inlineStr">
        <is>
          <t>z-ai/glm-5.3-flash</t>
        </is>
      </c>
      <c r="E835" t="n">
        <v>0</v>
      </c>
      <c r="F835" t="n">
        <v>3</v>
      </c>
      <c r="G835" t="inlineStr">
        <is>
          <t>temporal-5</t>
        </is>
      </c>
      <c r="H835" t="inlineStr">
        <is>
          <t>temporal</t>
        </is>
      </c>
      <c r="L835" t="inlineStr">
        <is>
          <t>How many services does the Growth team own today, after all change records are applied?</t>
        </is>
      </c>
      <c r="M835" t="n">
        <v>2</v>
      </c>
      <c r="N835" t="inlineStr">
        <is>
          <t>2</t>
        </is>
      </c>
      <c r="O835" t="b">
        <v>1</v>
      </c>
      <c r="P835" t="inlineStr">
        <is>
          <t>rule</t>
        </is>
      </c>
      <c r="Q835" t="n">
        <v>49606</v>
      </c>
      <c r="R835" t="n">
        <v>49606</v>
      </c>
      <c r="S835" t="n">
        <v>1937</v>
      </c>
      <c r="T835" t="n">
        <v>1838</v>
      </c>
      <c r="U835" t="n">
        <v>49536</v>
      </c>
      <c r="V835" t="n">
        <v>1</v>
      </c>
      <c r="W835" t="n">
        <v>0</v>
      </c>
      <c r="X835" t="n">
        <v>10.71068286895752</v>
      </c>
      <c r="Y835" t="n">
        <v>0.00246508</v>
      </c>
      <c r="Z835" t="n">
        <v>0</v>
      </c>
    </row>
    <row r="836">
      <c r="A836" t="inlineStr">
        <is>
          <t>hard</t>
        </is>
      </c>
      <c r="B836" t="inlineStr">
        <is>
          <t>baseline</t>
        </is>
      </c>
      <c r="C836" t="inlineStr"/>
      <c r="D836" t="inlineStr">
        <is>
          <t>z-ai/glm-5.3-flash</t>
        </is>
      </c>
      <c r="E836" t="n">
        <v>0</v>
      </c>
      <c r="F836" t="n">
        <v>3</v>
      </c>
      <c r="G836" t="inlineStr">
        <is>
          <t>temporal-6</t>
        </is>
      </c>
      <c r="H836" t="inlineStr">
        <is>
          <t>temporal</t>
        </is>
      </c>
      <c r="L836" t="inlineStr">
        <is>
          <t>Which team owned the service affected by INC-2151 on the date of that incident?</t>
        </is>
      </c>
      <c r="M836" t="inlineStr">
        <is>
          <t>Search</t>
        </is>
      </c>
      <c r="N836" t="inlineStr">
        <is>
          <t>Search</t>
        </is>
      </c>
      <c r="O836" t="b">
        <v>1</v>
      </c>
      <c r="P836" t="inlineStr">
        <is>
          <t>rule</t>
        </is>
      </c>
      <c r="Q836" t="n">
        <v>49607</v>
      </c>
      <c r="R836" t="n">
        <v>49607</v>
      </c>
      <c r="S836" t="n">
        <v>290</v>
      </c>
      <c r="T836" t="n">
        <v>217</v>
      </c>
      <c r="U836" t="n">
        <v>49472</v>
      </c>
      <c r="V836" t="n">
        <v>1</v>
      </c>
      <c r="W836" t="n">
        <v>0</v>
      </c>
      <c r="X836" t="n">
        <v>1.788666248321533</v>
      </c>
      <c r="Y836" t="n">
        <v>0.00164941</v>
      </c>
      <c r="Z836" t="n">
        <v>0</v>
      </c>
    </row>
    <row r="837">
      <c r="A837" t="inlineStr">
        <is>
          <t>hard</t>
        </is>
      </c>
      <c r="B837" t="inlineStr">
        <is>
          <t>baseline</t>
        </is>
      </c>
      <c r="C837" t="inlineStr"/>
      <c r="D837" t="inlineStr">
        <is>
          <t>z-ai/glm-5.3-flash</t>
        </is>
      </c>
      <c r="E837" t="n">
        <v>0</v>
      </c>
      <c r="F837" t="n">
        <v>3</v>
      </c>
      <c r="G837" t="inlineStr">
        <is>
          <t>temporal-7</t>
        </is>
      </c>
      <c r="H837" t="inlineStr">
        <is>
          <t>temporal</t>
        </is>
      </c>
      <c r="L837" t="inlineStr">
        <is>
          <t>Which team owned the service affected by INC-2122 on the date of that incident?</t>
        </is>
      </c>
      <c r="M837" t="inlineStr">
        <is>
          <t>Messaging</t>
        </is>
      </c>
      <c r="N837" t="inlineStr">
        <is>
          <t>Messaging</t>
        </is>
      </c>
      <c r="O837" t="b">
        <v>1</v>
      </c>
      <c r="P837" t="inlineStr">
        <is>
          <t>rule</t>
        </is>
      </c>
      <c r="Q837" t="n">
        <v>49607</v>
      </c>
      <c r="R837" t="n">
        <v>49607</v>
      </c>
      <c r="S837" t="n">
        <v>413</v>
      </c>
      <c r="T837" t="n">
        <v>337</v>
      </c>
      <c r="U837" t="n">
        <v>49472</v>
      </c>
      <c r="V837" t="n">
        <v>1</v>
      </c>
      <c r="W837" t="n">
        <v>0</v>
      </c>
      <c r="X837" t="n">
        <v>2.503300905227661</v>
      </c>
      <c r="Y837" t="n">
        <v>0.00171091</v>
      </c>
      <c r="Z837" t="n">
        <v>0</v>
      </c>
    </row>
    <row r="838">
      <c r="A838" t="inlineStr">
        <is>
          <t>hard</t>
        </is>
      </c>
      <c r="B838" t="inlineStr">
        <is>
          <t>baseline</t>
        </is>
      </c>
      <c r="C838" t="inlineStr"/>
      <c r="D838" t="inlineStr">
        <is>
          <t>z-ai/glm-5.3-flash</t>
        </is>
      </c>
      <c r="E838" t="n">
        <v>0</v>
      </c>
      <c r="F838" t="n">
        <v>3</v>
      </c>
      <c r="G838" t="inlineStr">
        <is>
          <t>temporal-8</t>
        </is>
      </c>
      <c r="H838" t="inlineStr">
        <is>
          <t>temporal</t>
        </is>
      </c>
      <c r="L838" t="inlineStr">
        <is>
          <t>Which region is cdn-service deployed in now?</t>
        </is>
      </c>
      <c r="M838" t="inlineStr">
        <is>
          <t>eu-west-1</t>
        </is>
      </c>
      <c r="N838" t="inlineStr">
        <is>
          <t>eu-west-1</t>
        </is>
      </c>
      <c r="O838" t="b">
        <v>1</v>
      </c>
      <c r="P838" t="inlineStr">
        <is>
          <t>rule</t>
        </is>
      </c>
      <c r="Q838" t="n">
        <v>49599</v>
      </c>
      <c r="R838" t="n">
        <v>49599</v>
      </c>
      <c r="S838" t="n">
        <v>241</v>
      </c>
      <c r="T838" t="n">
        <v>173</v>
      </c>
      <c r="U838" t="n">
        <v>49472</v>
      </c>
      <c r="V838" t="n">
        <v>1</v>
      </c>
      <c r="W838" t="n">
        <v>0</v>
      </c>
      <c r="X838" t="n">
        <v>2.045955181121826</v>
      </c>
      <c r="Y838" t="n">
        <v>0.00162371</v>
      </c>
      <c r="Z838" t="n">
        <v>0</v>
      </c>
    </row>
    <row r="839">
      <c r="A839" t="inlineStr">
        <is>
          <t>base</t>
        </is>
      </c>
      <c r="B839" t="inlineStr">
        <is>
          <t>repl</t>
        </is>
      </c>
      <c r="C839" t="inlineStr"/>
      <c r="D839" t="inlineStr">
        <is>
          <t>openai/gpt-5.6-luna</t>
        </is>
      </c>
      <c r="E839" t="n">
        <v>0</v>
      </c>
      <c r="F839" t="n">
        <v>3</v>
      </c>
      <c r="G839" t="inlineStr">
        <is>
          <t>agg-0</t>
        </is>
      </c>
      <c r="H839" t="inlineStr">
        <is>
          <t>aggregation</t>
        </is>
      </c>
      <c r="L839" t="inlineStr">
        <is>
          <t>How many SEV1 incidents affected services owned by the Commerce team?</t>
        </is>
      </c>
      <c r="M839" t="n">
        <v>2</v>
      </c>
      <c r="N839" t="inlineStr">
        <is>
          <t>2</t>
        </is>
      </c>
      <c r="O839" t="b">
        <v>1</v>
      </c>
      <c r="P839" t="inlineStr">
        <is>
          <t>rule</t>
        </is>
      </c>
      <c r="Q839" t="n">
        <v>11009</v>
      </c>
      <c r="R839" t="n">
        <v>3828</v>
      </c>
      <c r="S839" t="n">
        <v>1040</v>
      </c>
      <c r="T839" t="n">
        <v>294</v>
      </c>
      <c r="U839" t="n">
        <v>6182</v>
      </c>
      <c r="V839" t="n">
        <v>6</v>
      </c>
      <c r="W839" t="n">
        <v>5</v>
      </c>
      <c r="X839" t="n">
        <v>17.34080052375793</v>
      </c>
      <c r="Y839" t="n">
        <v>0.00252829</v>
      </c>
      <c r="Z839" t="n">
        <v>0</v>
      </c>
    </row>
    <row r="840">
      <c r="A840" t="inlineStr">
        <is>
          <t>base</t>
        </is>
      </c>
      <c r="B840" t="inlineStr">
        <is>
          <t>repl</t>
        </is>
      </c>
      <c r="C840" t="inlineStr"/>
      <c r="D840" t="inlineStr">
        <is>
          <t>openai/gpt-5.6-luna</t>
        </is>
      </c>
      <c r="E840" t="n">
        <v>0</v>
      </c>
      <c r="F840" t="n">
        <v>3</v>
      </c>
      <c r="G840" t="inlineStr">
        <is>
          <t>agg-1</t>
        </is>
      </c>
      <c r="H840" t="inlineStr">
        <is>
          <t>aggregation</t>
        </is>
      </c>
      <c r="L840" t="inlineStr">
        <is>
          <t>What is the total duration in minutes of all incidents affecting ranker-engine?</t>
        </is>
      </c>
      <c r="M840" t="n">
        <v>211</v>
      </c>
      <c r="N840" t="inlineStr">
        <is>
          <t>211</t>
        </is>
      </c>
      <c r="O840" t="b">
        <v>1</v>
      </c>
      <c r="P840" t="inlineStr">
        <is>
          <t>rule</t>
        </is>
      </c>
      <c r="Q840" t="n">
        <v>1669</v>
      </c>
      <c r="R840" t="n">
        <v>764</v>
      </c>
      <c r="S840" t="n">
        <v>300</v>
      </c>
      <c r="T840" t="n">
        <v>72</v>
      </c>
      <c r="U840" t="n">
        <v>0</v>
      </c>
      <c r="V840" t="n">
        <v>3</v>
      </c>
      <c r="W840" t="n">
        <v>2</v>
      </c>
      <c r="X840" t="n">
        <v>6.005632638931274</v>
      </c>
      <c r="Y840" t="n">
        <v>0.0006938</v>
      </c>
      <c r="Z840" t="n">
        <v>0</v>
      </c>
    </row>
    <row r="841">
      <c r="A841" t="inlineStr">
        <is>
          <t>base</t>
        </is>
      </c>
      <c r="B841" t="inlineStr">
        <is>
          <t>repl</t>
        </is>
      </c>
      <c r="C841" t="inlineStr"/>
      <c r="D841" t="inlineStr">
        <is>
          <t>openai/gpt-5.6-luna</t>
        </is>
      </c>
      <c r="E841" t="n">
        <v>0</v>
      </c>
      <c r="F841" t="n">
        <v>3</v>
      </c>
      <c r="G841" t="inlineStr">
        <is>
          <t>agg-2</t>
        </is>
      </c>
      <c r="H841" t="inlineStr">
        <is>
          <t>aggregation</t>
        </is>
      </c>
      <c r="L841" t="inlineStr">
        <is>
          <t>How many incident reports list 'configuration error' as the root cause?</t>
        </is>
      </c>
      <c r="M841" t="n">
        <v>7</v>
      </c>
      <c r="N841" t="inlineStr">
        <is>
          <t>7</t>
        </is>
      </c>
      <c r="O841" t="b">
        <v>1</v>
      </c>
      <c r="P841" t="inlineStr">
        <is>
          <t>rule</t>
        </is>
      </c>
      <c r="Q841" t="n">
        <v>723</v>
      </c>
      <c r="R841" t="n">
        <v>444</v>
      </c>
      <c r="S841" t="n">
        <v>136</v>
      </c>
      <c r="T841" t="n">
        <v>47</v>
      </c>
      <c r="U841" t="n">
        <v>0</v>
      </c>
      <c r="V841" t="n">
        <v>2</v>
      </c>
      <c r="W841" t="n">
        <v>1</v>
      </c>
      <c r="X841" t="n">
        <v>4.551892995834351</v>
      </c>
      <c r="Y841" t="n">
        <v>0.0003078</v>
      </c>
      <c r="Z841" t="n">
        <v>0</v>
      </c>
    </row>
    <row r="842">
      <c r="A842" t="inlineStr">
        <is>
          <t>base</t>
        </is>
      </c>
      <c r="B842" t="inlineStr">
        <is>
          <t>repl</t>
        </is>
      </c>
      <c r="C842" t="inlineStr"/>
      <c r="D842" t="inlineStr">
        <is>
          <t>openai/gpt-5.6-luna</t>
        </is>
      </c>
      <c r="E842" t="n">
        <v>0</v>
      </c>
      <c r="F842" t="n">
        <v>3</v>
      </c>
      <c r="G842" t="inlineStr">
        <is>
          <t>agg-3</t>
        </is>
      </c>
      <c r="H842" t="inlineStr">
        <is>
          <t>aggregation</t>
        </is>
      </c>
      <c r="L842" t="inlineStr">
        <is>
          <t>Which service appears in the most incident reports?</t>
        </is>
      </c>
      <c r="M842" t="inlineStr">
        <is>
          <t>catalog-gateway</t>
        </is>
      </c>
      <c r="N842" t="inlineStr">
        <is>
          <t>catalog-gateway, thumbnail-api</t>
        </is>
      </c>
      <c r="O842" t="b">
        <v>1</v>
      </c>
      <c r="P842" t="inlineStr">
        <is>
          <t>rule</t>
        </is>
      </c>
      <c r="Q842" t="n">
        <v>14548</v>
      </c>
      <c r="R842" t="n">
        <v>3423</v>
      </c>
      <c r="S842" t="n">
        <v>1035</v>
      </c>
      <c r="T842" t="n">
        <v>258</v>
      </c>
      <c r="U842" t="n">
        <v>9904</v>
      </c>
      <c r="V842" t="n">
        <v>7</v>
      </c>
      <c r="W842" t="n">
        <v>6</v>
      </c>
      <c r="X842" t="n">
        <v>18.62121081352234</v>
      </c>
      <c r="Y842" t="n">
        <v>0.00253988</v>
      </c>
      <c r="Z842" t="n">
        <v>0</v>
      </c>
    </row>
    <row r="843">
      <c r="A843" t="inlineStr">
        <is>
          <t>base</t>
        </is>
      </c>
      <c r="B843" t="inlineStr">
        <is>
          <t>repl</t>
        </is>
      </c>
      <c r="C843" t="inlineStr"/>
      <c r="D843" t="inlineStr">
        <is>
          <t>openai/gpt-5.6-luna</t>
        </is>
      </c>
      <c r="E843" t="n">
        <v>0</v>
      </c>
      <c r="F843" t="n">
        <v>3</v>
      </c>
      <c r="G843" t="inlineStr">
        <is>
          <t>agg-4</t>
        </is>
      </c>
      <c r="H843" t="inlineStr">
        <is>
          <t>aggregation</t>
        </is>
      </c>
      <c r="L843" t="inlineStr">
        <is>
          <t>How many SEV1 incidents affected services owned by the Payments team?</t>
        </is>
      </c>
      <c r="M843" t="n">
        <v>1</v>
      </c>
      <c r="N843" t="inlineStr">
        <is>
          <t>1</t>
        </is>
      </c>
      <c r="O843" t="b">
        <v>1</v>
      </c>
      <c r="P843" t="inlineStr">
        <is>
          <t>rule</t>
        </is>
      </c>
      <c r="Q843" t="n">
        <v>14525</v>
      </c>
      <c r="R843" t="n">
        <v>3767</v>
      </c>
      <c r="S843" t="n">
        <v>941</v>
      </c>
      <c r="T843" t="n">
        <v>215</v>
      </c>
      <c r="U843" t="n">
        <v>10464</v>
      </c>
      <c r="V843" t="n">
        <v>7</v>
      </c>
      <c r="W843" t="n">
        <v>6</v>
      </c>
      <c r="X843" t="n">
        <v>16.04614639282227</v>
      </c>
      <c r="Y843" t="n">
        <v>0.00233888</v>
      </c>
      <c r="Z843" t="n">
        <v>0</v>
      </c>
    </row>
    <row r="844">
      <c r="A844" t="inlineStr">
        <is>
          <t>base</t>
        </is>
      </c>
      <c r="B844" t="inlineStr">
        <is>
          <t>repl</t>
        </is>
      </c>
      <c r="C844" t="inlineStr"/>
      <c r="D844" t="inlineStr">
        <is>
          <t>openai/gpt-5.6-luna</t>
        </is>
      </c>
      <c r="E844" t="n">
        <v>0</v>
      </c>
      <c r="F844" t="n">
        <v>3</v>
      </c>
      <c r="G844" t="inlineStr">
        <is>
          <t>agg-5</t>
        </is>
      </c>
      <c r="H844" t="inlineStr">
        <is>
          <t>aggregation</t>
        </is>
      </c>
      <c r="L844" t="inlineStr">
        <is>
          <t>What is the total duration in minutes of all incidents affecting scheduler-engine?</t>
        </is>
      </c>
      <c r="M844" t="n">
        <v>273</v>
      </c>
      <c r="N844" t="inlineStr">
        <is>
          <t>273 minutes</t>
        </is>
      </c>
      <c r="O844" t="b">
        <v>1</v>
      </c>
      <c r="P844" t="inlineStr">
        <is>
          <t>rule</t>
        </is>
      </c>
      <c r="Q844" t="n">
        <v>1146</v>
      </c>
      <c r="R844" t="n">
        <v>867</v>
      </c>
      <c r="S844" t="n">
        <v>175</v>
      </c>
      <c r="T844" t="n">
        <v>37</v>
      </c>
      <c r="U844" t="n">
        <v>0</v>
      </c>
      <c r="V844" t="n">
        <v>2</v>
      </c>
      <c r="W844" t="n">
        <v>1</v>
      </c>
      <c r="X844" t="n">
        <v>4.284258842468262</v>
      </c>
      <c r="Y844" t="n">
        <v>0.0004392</v>
      </c>
      <c r="Z844" t="n">
        <v>0</v>
      </c>
    </row>
    <row r="845">
      <c r="A845" t="inlineStr">
        <is>
          <t>base</t>
        </is>
      </c>
      <c r="B845" t="inlineStr">
        <is>
          <t>repl</t>
        </is>
      </c>
      <c r="C845" t="inlineStr"/>
      <c r="D845" t="inlineStr">
        <is>
          <t>openai/gpt-5.6-luna</t>
        </is>
      </c>
      <c r="E845" t="n">
        <v>0</v>
      </c>
      <c r="F845" t="n">
        <v>3</v>
      </c>
      <c r="G845" t="inlineStr">
        <is>
          <t>agg-6</t>
        </is>
      </c>
      <c r="H845" t="inlineStr">
        <is>
          <t>aggregation</t>
        </is>
      </c>
      <c r="L845" t="inlineStr">
        <is>
          <t>How many incident reports list 'bad deploy' as the root cause?</t>
        </is>
      </c>
      <c r="M845" t="n">
        <v>3</v>
      </c>
      <c r="N845" t="inlineStr">
        <is>
          <t>3</t>
        </is>
      </c>
      <c r="O845" t="b">
        <v>1</v>
      </c>
      <c r="P845" t="inlineStr">
        <is>
          <t>rule</t>
        </is>
      </c>
      <c r="Q845" t="n">
        <v>689</v>
      </c>
      <c r="R845" t="n">
        <v>410</v>
      </c>
      <c r="S845" t="n">
        <v>159</v>
      </c>
      <c r="T845" t="n">
        <v>52</v>
      </c>
      <c r="U845" t="n">
        <v>0</v>
      </c>
      <c r="V845" t="n">
        <v>2</v>
      </c>
      <c r="W845" t="n">
        <v>1</v>
      </c>
      <c r="X845" t="n">
        <v>5.656140804290771</v>
      </c>
      <c r="Y845" t="n">
        <v>0.0003286</v>
      </c>
      <c r="Z845" t="n">
        <v>0</v>
      </c>
    </row>
    <row r="846">
      <c r="A846" t="inlineStr">
        <is>
          <t>base</t>
        </is>
      </c>
      <c r="B846" t="inlineStr">
        <is>
          <t>repl</t>
        </is>
      </c>
      <c r="C846" t="inlineStr"/>
      <c r="D846" t="inlineStr">
        <is>
          <t>openai/gpt-5.6-luna</t>
        </is>
      </c>
      <c r="E846" t="n">
        <v>0</v>
      </c>
      <c r="F846" t="n">
        <v>3</v>
      </c>
      <c r="G846" t="inlineStr">
        <is>
          <t>agg-7</t>
        </is>
      </c>
      <c r="H846" t="inlineStr">
        <is>
          <t>aggregation</t>
        </is>
      </c>
      <c r="L846" t="inlineStr">
        <is>
          <t>How many SEV1 incidents affected services deployed in ap-southeast-2?</t>
        </is>
      </c>
      <c r="M846" t="n">
        <v>6</v>
      </c>
      <c r="N846" t="inlineStr">
        <is>
          <t>5</t>
        </is>
      </c>
      <c r="O846" t="b">
        <v>0</v>
      </c>
      <c r="P846" t="inlineStr">
        <is>
          <t>rule</t>
        </is>
      </c>
      <c r="Q846" t="n">
        <v>25523</v>
      </c>
      <c r="R846" t="n">
        <v>5904</v>
      </c>
      <c r="S846" t="n">
        <v>1377</v>
      </c>
      <c r="T846" t="n">
        <v>448</v>
      </c>
      <c r="U846" t="n">
        <v>19319</v>
      </c>
      <c r="V846" t="n">
        <v>8</v>
      </c>
      <c r="W846" t="n">
        <v>7</v>
      </c>
      <c r="X846" t="n">
        <v>29.66320967674255</v>
      </c>
      <c r="Y846" t="n">
        <v>0.00357463</v>
      </c>
      <c r="Z846" t="n">
        <v>0</v>
      </c>
    </row>
    <row r="847">
      <c r="A847" t="inlineStr">
        <is>
          <t>base</t>
        </is>
      </c>
      <c r="B847" t="inlineStr">
        <is>
          <t>repl</t>
        </is>
      </c>
      <c r="C847" t="inlineStr"/>
      <c r="D847" t="inlineStr">
        <is>
          <t>openai/gpt-5.6-luna</t>
        </is>
      </c>
      <c r="E847" t="n">
        <v>0</v>
      </c>
      <c r="F847" t="n">
        <v>3</v>
      </c>
      <c r="G847" t="inlineStr">
        <is>
          <t>agg-8</t>
        </is>
      </c>
      <c r="H847" t="inlineStr">
        <is>
          <t>aggregation</t>
        </is>
      </c>
      <c r="L847" t="inlineStr">
        <is>
          <t>How many SEV1 incidents affected services owned by the Identity team?</t>
        </is>
      </c>
      <c r="M847" t="n">
        <v>2</v>
      </c>
      <c r="N847" t="inlineStr">
        <is>
          <t>1</t>
        </is>
      </c>
      <c r="O847" t="b">
        <v>0</v>
      </c>
      <c r="P847" t="inlineStr">
        <is>
          <t>rule</t>
        </is>
      </c>
      <c r="Q847" t="n">
        <v>6655</v>
      </c>
      <c r="R847" t="n">
        <v>2763</v>
      </c>
      <c r="S847" t="n">
        <v>739</v>
      </c>
      <c r="T847" t="n">
        <v>99</v>
      </c>
      <c r="U847" t="n">
        <v>3607</v>
      </c>
      <c r="V847" t="n">
        <v>4</v>
      </c>
      <c r="W847" t="n">
        <v>3</v>
      </c>
      <c r="X847" t="n">
        <v>9.948364019393921</v>
      </c>
      <c r="Y847" t="n">
        <v>0.00170654</v>
      </c>
      <c r="Z847" t="n">
        <v>0</v>
      </c>
    </row>
    <row r="848">
      <c r="A848" t="inlineStr">
        <is>
          <t>base</t>
        </is>
      </c>
      <c r="B848" t="inlineStr">
        <is>
          <t>repl</t>
        </is>
      </c>
      <c r="C848" t="inlineStr"/>
      <c r="D848" t="inlineStr">
        <is>
          <t>openai/gpt-5.6-luna</t>
        </is>
      </c>
      <c r="E848" t="n">
        <v>0</v>
      </c>
      <c r="F848" t="n">
        <v>3</v>
      </c>
      <c r="G848" t="inlineStr">
        <is>
          <t>agg-9</t>
        </is>
      </c>
      <c r="H848" t="inlineStr">
        <is>
          <t>aggregation</t>
        </is>
      </c>
      <c r="L848" t="inlineStr">
        <is>
          <t>What is the total duration in minutes of all incidents affecting notify-svc?</t>
        </is>
      </c>
      <c r="M848" t="n">
        <v>218</v>
      </c>
      <c r="N848" t="inlineStr">
        <is>
          <t>218 minutes</t>
        </is>
      </c>
      <c r="O848" t="b">
        <v>1</v>
      </c>
      <c r="P848" t="inlineStr">
        <is>
          <t>rule</t>
        </is>
      </c>
      <c r="Q848" t="n">
        <v>2488</v>
      </c>
      <c r="R848" t="n">
        <v>1571</v>
      </c>
      <c r="S848" t="n">
        <v>398</v>
      </c>
      <c r="T848" t="n">
        <v>105</v>
      </c>
      <c r="U848" t="n">
        <v>0</v>
      </c>
      <c r="V848" t="n">
        <v>3</v>
      </c>
      <c r="W848" t="n">
        <v>2</v>
      </c>
      <c r="X848" t="n">
        <v>9.760978937149048</v>
      </c>
      <c r="Y848" t="n">
        <v>0.0010536</v>
      </c>
      <c r="Z848" t="n">
        <v>0</v>
      </c>
    </row>
    <row r="849">
      <c r="A849" t="inlineStr">
        <is>
          <t>hard</t>
        </is>
      </c>
      <c r="B849" t="inlineStr">
        <is>
          <t>repl</t>
        </is>
      </c>
      <c r="C849" t="inlineStr"/>
      <c r="D849" t="inlineStr">
        <is>
          <t>openai/gpt-5.6-luna</t>
        </is>
      </c>
      <c r="E849" t="n">
        <v>0</v>
      </c>
      <c r="F849" t="n">
        <v>3</v>
      </c>
      <c r="G849" t="inlineStr">
        <is>
          <t>conv-0/t1</t>
        </is>
      </c>
      <c r="H849" t="inlineStr">
        <is>
          <t>multiturn</t>
        </is>
      </c>
      <c r="I849" t="inlineStr">
        <is>
          <t>conv-0</t>
        </is>
      </c>
      <c r="J849" t="n">
        <v>1</v>
      </c>
      <c r="K849" t="n">
        <v>1482</v>
      </c>
      <c r="L849" t="inlineStr">
        <is>
          <t>What datastore does index-engine use?</t>
        </is>
      </c>
      <c r="M849" t="inlineStr">
        <is>
          <t>Postgres</t>
        </is>
      </c>
      <c r="N849" t="inlineStr">
        <is>
          <t>Postgres cluster</t>
        </is>
      </c>
      <c r="O849" t="b">
        <v>1</v>
      </c>
      <c r="P849" t="inlineStr">
        <is>
          <t>rule</t>
        </is>
      </c>
      <c r="Q849" t="n">
        <v>1482</v>
      </c>
      <c r="R849" t="n">
        <v>1207</v>
      </c>
      <c r="S849" t="n">
        <v>116</v>
      </c>
      <c r="T849" t="n">
        <v>9</v>
      </c>
      <c r="U849" t="n">
        <v>0</v>
      </c>
      <c r="V849" t="n">
        <v>2</v>
      </c>
      <c r="W849" t="n">
        <v>1</v>
      </c>
      <c r="X849" t="n">
        <v>2.349999904632568</v>
      </c>
      <c r="Y849" t="n">
        <v>0.0004958</v>
      </c>
      <c r="Z849" t="n">
        <v>0</v>
      </c>
    </row>
    <row r="850">
      <c r="A850" t="inlineStr">
        <is>
          <t>hard</t>
        </is>
      </c>
      <c r="B850" t="inlineStr">
        <is>
          <t>repl</t>
        </is>
      </c>
      <c r="C850" t="inlineStr"/>
      <c r="D850" t="inlineStr">
        <is>
          <t>openai/gpt-5.6-luna</t>
        </is>
      </c>
      <c r="E850" t="n">
        <v>0</v>
      </c>
      <c r="F850" t="n">
        <v>3</v>
      </c>
      <c r="G850" t="inlineStr">
        <is>
          <t>conv-0/t2</t>
        </is>
      </c>
      <c r="H850" t="inlineStr">
        <is>
          <t>multiturn</t>
        </is>
      </c>
      <c r="I850" t="inlineStr">
        <is>
          <t>conv-0</t>
        </is>
      </c>
      <c r="J850" t="n">
        <v>2</v>
      </c>
      <c r="K850" t="n">
        <v>4175</v>
      </c>
      <c r="L850" t="inlineStr">
        <is>
          <t>Which team owns it?</t>
        </is>
      </c>
      <c r="M850" t="inlineStr">
        <is>
          <t>Search</t>
        </is>
      </c>
      <c r="N850" t="inlineStr">
        <is>
          <t>Search team</t>
        </is>
      </c>
      <c r="O850" t="b">
        <v>1</v>
      </c>
      <c r="P850" t="inlineStr">
        <is>
          <t>rule</t>
        </is>
      </c>
      <c r="Q850" t="n">
        <v>2693</v>
      </c>
      <c r="R850" t="n">
        <v>1456</v>
      </c>
      <c r="S850" t="n">
        <v>87</v>
      </c>
      <c r="T850" t="n">
        <v>0</v>
      </c>
      <c r="U850" t="n">
        <v>2438</v>
      </c>
      <c r="V850" t="n">
        <v>2</v>
      </c>
      <c r="W850" t="n">
        <v>1</v>
      </c>
      <c r="X850" t="n">
        <v>2.540454864501953</v>
      </c>
      <c r="Y850" t="n">
        <v>0.00021661</v>
      </c>
      <c r="Z850" t="n">
        <v>0</v>
      </c>
    </row>
    <row r="851">
      <c r="A851" t="inlineStr">
        <is>
          <t>hard</t>
        </is>
      </c>
      <c r="B851" t="inlineStr">
        <is>
          <t>repl</t>
        </is>
      </c>
      <c r="C851" t="inlineStr"/>
      <c r="D851" t="inlineStr">
        <is>
          <t>openai/gpt-5.6-luna</t>
        </is>
      </c>
      <c r="E851" t="n">
        <v>0</v>
      </c>
      <c r="F851" t="n">
        <v>3</v>
      </c>
      <c r="G851" t="inlineStr">
        <is>
          <t>conv-0/t3</t>
        </is>
      </c>
      <c r="H851" t="inlineStr">
        <is>
          <t>multiturn</t>
        </is>
      </c>
      <c r="I851" t="inlineStr">
        <is>
          <t>conv-0</t>
        </is>
      </c>
      <c r="J851" t="n">
        <v>3</v>
      </c>
      <c r="K851" t="n">
        <v>7315</v>
      </c>
      <c r="L851" t="inlineStr">
        <is>
          <t>Who leads that team?</t>
        </is>
      </c>
      <c r="M851" t="inlineStr">
        <is>
          <t>Oliver Bell</t>
        </is>
      </c>
      <c r="N851" t="inlineStr">
        <is>
          <t>Oliver Bell</t>
        </is>
      </c>
      <c r="O851" t="b">
        <v>1</v>
      </c>
      <c r="P851" t="inlineStr">
        <is>
          <t>rule</t>
        </is>
      </c>
      <c r="Q851" t="n">
        <v>3140</v>
      </c>
      <c r="R851" t="n">
        <v>1656</v>
      </c>
      <c r="S851" t="n">
        <v>103</v>
      </c>
      <c r="T851" t="n">
        <v>10</v>
      </c>
      <c r="U851" t="n">
        <v>2934</v>
      </c>
      <c r="V851" t="n">
        <v>2</v>
      </c>
      <c r="W851" t="n">
        <v>1</v>
      </c>
      <c r="X851" t="n">
        <v>2.095193862915039</v>
      </c>
      <c r="Y851" t="n">
        <v>0.00023348</v>
      </c>
      <c r="Z851" t="n">
        <v>0</v>
      </c>
    </row>
    <row r="852">
      <c r="A852" t="inlineStr">
        <is>
          <t>hard</t>
        </is>
      </c>
      <c r="B852" t="inlineStr">
        <is>
          <t>repl</t>
        </is>
      </c>
      <c r="C852" t="inlineStr"/>
      <c r="D852" t="inlineStr">
        <is>
          <t>openai/gpt-5.6-luna</t>
        </is>
      </c>
      <c r="E852" t="n">
        <v>0</v>
      </c>
      <c r="F852" t="n">
        <v>3</v>
      </c>
      <c r="G852" t="inlineStr">
        <is>
          <t>conv-0/t4</t>
        </is>
      </c>
      <c r="H852" t="inlineStr">
        <is>
          <t>multiturn</t>
        </is>
      </c>
      <c r="I852" t="inlineStr">
        <is>
          <t>conv-0</t>
        </is>
      </c>
      <c r="J852" t="n">
        <v>4</v>
      </c>
      <c r="K852" t="n">
        <v>25086</v>
      </c>
      <c r="L852" t="inlineStr">
        <is>
          <t>How many SEV1 incidents have affected services owned by that team (per the service overviews)?</t>
        </is>
      </c>
      <c r="M852" t="n">
        <v>3</v>
      </c>
      <c r="N852" t="inlineStr">
        <is>
          <t>2</t>
        </is>
      </c>
      <c r="O852" t="b">
        <v>0</v>
      </c>
      <c r="P852" t="inlineStr">
        <is>
          <t>rule</t>
        </is>
      </c>
      <c r="Q852" t="n">
        <v>17771</v>
      </c>
      <c r="R852" t="n">
        <v>4828</v>
      </c>
      <c r="S852" t="n">
        <v>897</v>
      </c>
      <c r="T852" t="n">
        <v>267</v>
      </c>
      <c r="U852" t="n">
        <v>14584</v>
      </c>
      <c r="V852" t="n">
        <v>5</v>
      </c>
      <c r="W852" t="n">
        <v>4</v>
      </c>
      <c r="X852" t="n">
        <v>13.38526940345764</v>
      </c>
      <c r="Y852" t="n">
        <v>0.00216408</v>
      </c>
      <c r="Z852" t="n">
        <v>0</v>
      </c>
    </row>
    <row r="853">
      <c r="A853" t="inlineStr">
        <is>
          <t>hard</t>
        </is>
      </c>
      <c r="B853" t="inlineStr">
        <is>
          <t>repl</t>
        </is>
      </c>
      <c r="C853" t="inlineStr"/>
      <c r="D853" t="inlineStr">
        <is>
          <t>openai/gpt-5.6-luna</t>
        </is>
      </c>
      <c r="E853" t="n">
        <v>0</v>
      </c>
      <c r="F853" t="n">
        <v>3</v>
      </c>
      <c r="G853" t="inlineStr">
        <is>
          <t>conv-1/t1</t>
        </is>
      </c>
      <c r="H853" t="inlineStr">
        <is>
          <t>multiturn</t>
        </is>
      </c>
      <c r="I853" t="inlineStr">
        <is>
          <t>conv-1</t>
        </is>
      </c>
      <c r="J853" t="n">
        <v>1</v>
      </c>
      <c r="K853" t="n">
        <v>957</v>
      </c>
      <c r="L853" t="inlineStr">
        <is>
          <t>Which service was primarily affected by INC-2268?</t>
        </is>
      </c>
      <c r="M853" t="inlineStr">
        <is>
          <t>notify-svc</t>
        </is>
      </c>
      <c r="N853" t="inlineStr">
        <is>
          <t>notify-svc</t>
        </is>
      </c>
      <c r="O853" t="b">
        <v>1</v>
      </c>
      <c r="P853" t="inlineStr">
        <is>
          <t>rule</t>
        </is>
      </c>
      <c r="Q853" t="n">
        <v>957</v>
      </c>
      <c r="R853" t="n">
        <v>678</v>
      </c>
      <c r="S853" t="n">
        <v>178</v>
      </c>
      <c r="T853" t="n">
        <v>14</v>
      </c>
      <c r="U853" t="n">
        <v>0</v>
      </c>
      <c r="V853" t="n">
        <v>2</v>
      </c>
      <c r="W853" t="n">
        <v>1</v>
      </c>
      <c r="X853" t="n">
        <v>2.720913171768188</v>
      </c>
      <c r="Y853" t="n">
        <v>0.000405</v>
      </c>
      <c r="Z853" t="n">
        <v>0</v>
      </c>
    </row>
    <row r="854">
      <c r="A854" t="inlineStr">
        <is>
          <t>hard</t>
        </is>
      </c>
      <c r="B854" t="inlineStr">
        <is>
          <t>repl</t>
        </is>
      </c>
      <c r="C854" t="inlineStr"/>
      <c r="D854" t="inlineStr">
        <is>
          <t>openai/gpt-5.6-luna</t>
        </is>
      </c>
      <c r="E854" t="n">
        <v>0</v>
      </c>
      <c r="F854" t="n">
        <v>3</v>
      </c>
      <c r="G854" t="inlineStr">
        <is>
          <t>conv-1/t2</t>
        </is>
      </c>
      <c r="H854" t="inlineStr">
        <is>
          <t>multiturn</t>
        </is>
      </c>
      <c r="I854" t="inlineStr">
        <is>
          <t>conv-1</t>
        </is>
      </c>
      <c r="J854" t="n">
        <v>2</v>
      </c>
      <c r="K854" t="n">
        <v>1674</v>
      </c>
      <c r="L854" t="inlineStr">
        <is>
          <t>What was its root cause?</t>
        </is>
      </c>
      <c r="M854" t="inlineStr">
        <is>
          <t>memory leak</t>
        </is>
      </c>
      <c r="N854" t="inlineStr">
        <is>
          <t>memory leak</t>
        </is>
      </c>
      <c r="O854" t="b">
        <v>1</v>
      </c>
      <c r="P854" t="inlineStr">
        <is>
          <t>rule</t>
        </is>
      </c>
      <c r="Q854" t="n">
        <v>717</v>
      </c>
      <c r="R854" t="n">
        <v>717</v>
      </c>
      <c r="S854" t="n">
        <v>18</v>
      </c>
      <c r="T854" t="n">
        <v>0</v>
      </c>
      <c r="U854" t="n">
        <v>0</v>
      </c>
      <c r="V854" t="n">
        <v>1</v>
      </c>
      <c r="W854" t="n">
        <v>0</v>
      </c>
      <c r="X854" t="n">
        <v>0.9497008323669434</v>
      </c>
      <c r="Y854" t="n">
        <v>0.000165</v>
      </c>
      <c r="Z854" t="n">
        <v>0</v>
      </c>
    </row>
    <row r="855">
      <c r="A855" t="inlineStr">
        <is>
          <t>hard</t>
        </is>
      </c>
      <c r="B855" t="inlineStr">
        <is>
          <t>repl</t>
        </is>
      </c>
      <c r="C855" t="inlineStr"/>
      <c r="D855" t="inlineStr">
        <is>
          <t>openai/gpt-5.6-luna</t>
        </is>
      </c>
      <c r="E855" t="n">
        <v>0</v>
      </c>
      <c r="F855" t="n">
        <v>3</v>
      </c>
      <c r="G855" t="inlineStr">
        <is>
          <t>conv-1/t3</t>
        </is>
      </c>
      <c r="H855" t="inlineStr">
        <is>
          <t>multiturn</t>
        </is>
      </c>
      <c r="I855" t="inlineStr">
        <is>
          <t>conv-1</t>
        </is>
      </c>
      <c r="J855" t="n">
        <v>3</v>
      </c>
      <c r="K855" t="n">
        <v>3412</v>
      </c>
      <c r="L855" t="inlineStr">
        <is>
          <t>How many other incident reports list the same root cause?</t>
        </is>
      </c>
      <c r="M855" t="n">
        <v>8</v>
      </c>
      <c r="N855" t="inlineStr">
        <is>
          <t>8</t>
        </is>
      </c>
      <c r="O855" t="b">
        <v>1</v>
      </c>
      <c r="P855" t="inlineStr">
        <is>
          <t>rule</t>
        </is>
      </c>
      <c r="Q855" t="n">
        <v>1738</v>
      </c>
      <c r="R855" t="n">
        <v>984</v>
      </c>
      <c r="S855" t="n">
        <v>176</v>
      </c>
      <c r="T855" t="n">
        <v>67</v>
      </c>
      <c r="U855" t="n">
        <v>0</v>
      </c>
      <c r="V855" t="n">
        <v>2</v>
      </c>
      <c r="W855" t="n">
        <v>1</v>
      </c>
      <c r="X855" t="n">
        <v>3.838335990905762</v>
      </c>
      <c r="Y855" t="n">
        <v>0.0005587999999999999</v>
      </c>
      <c r="Z855" t="n">
        <v>0</v>
      </c>
    </row>
    <row r="856">
      <c r="A856" t="inlineStr">
        <is>
          <t>hard</t>
        </is>
      </c>
      <c r="B856" t="inlineStr">
        <is>
          <t>repl</t>
        </is>
      </c>
      <c r="C856" t="inlineStr"/>
      <c r="D856" t="inlineStr">
        <is>
          <t>openai/gpt-5.6-luna</t>
        </is>
      </c>
      <c r="E856" t="n">
        <v>0</v>
      </c>
      <c r="F856" t="n">
        <v>3</v>
      </c>
      <c r="G856" t="inlineStr">
        <is>
          <t>conv-1/t4</t>
        </is>
      </c>
      <c r="H856" t="inlineStr">
        <is>
          <t>multiturn</t>
        </is>
      </c>
      <c r="I856" t="inlineStr">
        <is>
          <t>conv-1</t>
        </is>
      </c>
      <c r="J856" t="n">
        <v>4</v>
      </c>
      <c r="K856" t="n">
        <v>5783</v>
      </c>
      <c r="L856" t="inlineStr">
        <is>
          <t>Of those other reports, which incident lasted the longest?</t>
        </is>
      </c>
      <c r="M856" t="inlineStr">
        <is>
          <t>INC-2211</t>
        </is>
      </c>
      <c r="N856" t="inlineStr">
        <is>
          <t>INC-2211</t>
        </is>
      </c>
      <c r="O856" t="b">
        <v>1</v>
      </c>
      <c r="P856" t="inlineStr">
        <is>
          <t>rule</t>
        </is>
      </c>
      <c r="Q856" t="n">
        <v>2371</v>
      </c>
      <c r="R856" t="n">
        <v>1338</v>
      </c>
      <c r="S856" t="n">
        <v>190</v>
      </c>
      <c r="T856" t="n">
        <v>18</v>
      </c>
      <c r="U856" t="n">
        <v>1030</v>
      </c>
      <c r="V856" t="n">
        <v>2</v>
      </c>
      <c r="W856" t="n">
        <v>1</v>
      </c>
      <c r="X856" t="n">
        <v>3.055540323257446</v>
      </c>
      <c r="Y856" t="n">
        <v>0.0005835500000000001</v>
      </c>
      <c r="Z856" t="n">
        <v>0</v>
      </c>
    </row>
    <row r="857">
      <c r="A857" t="inlineStr">
        <is>
          <t>hard</t>
        </is>
      </c>
      <c r="B857" t="inlineStr">
        <is>
          <t>repl</t>
        </is>
      </c>
      <c r="C857" t="inlineStr"/>
      <c r="D857" t="inlineStr">
        <is>
          <t>openai/gpt-5.6-luna</t>
        </is>
      </c>
      <c r="E857" t="n">
        <v>0</v>
      </c>
      <c r="F857" t="n">
        <v>3</v>
      </c>
      <c r="G857" t="inlineStr">
        <is>
          <t>conv-2/t1</t>
        </is>
      </c>
      <c r="H857" t="inlineStr">
        <is>
          <t>multiturn</t>
        </is>
      </c>
      <c r="I857" t="inlineStr">
        <is>
          <t>conv-2</t>
        </is>
      </c>
      <c r="J857" t="n">
        <v>1</v>
      </c>
      <c r="K857" t="n">
        <v>2026</v>
      </c>
      <c r="L857" t="inlineStr">
        <is>
          <t>How many services are deployed in ap-southeast-2 according to their service overviews?</t>
        </is>
      </c>
      <c r="M857" t="n">
        <v>13</v>
      </c>
      <c r="N857" t="inlineStr">
        <is>
          <t>13</t>
        </is>
      </c>
      <c r="O857" t="b">
        <v>1</v>
      </c>
      <c r="P857" t="inlineStr">
        <is>
          <t>rule</t>
        </is>
      </c>
      <c r="Q857" t="n">
        <v>2026</v>
      </c>
      <c r="R857" t="n">
        <v>1229</v>
      </c>
      <c r="S857" t="n">
        <v>228</v>
      </c>
      <c r="T857" t="n">
        <v>51</v>
      </c>
      <c r="U857" t="n">
        <v>0</v>
      </c>
      <c r="V857" t="n">
        <v>3</v>
      </c>
      <c r="W857" t="n">
        <v>2</v>
      </c>
      <c r="X857" t="n">
        <v>6.169381856918335</v>
      </c>
      <c r="Y857" t="n">
        <v>0.0007401</v>
      </c>
      <c r="Z857" t="n">
        <v>0</v>
      </c>
    </row>
    <row r="858">
      <c r="A858" t="inlineStr">
        <is>
          <t>hard</t>
        </is>
      </c>
      <c r="B858" t="inlineStr">
        <is>
          <t>repl</t>
        </is>
      </c>
      <c r="C858" t="inlineStr"/>
      <c r="D858" t="inlineStr">
        <is>
          <t>openai/gpt-5.6-luna</t>
        </is>
      </c>
      <c r="E858" t="n">
        <v>0</v>
      </c>
      <c r="F858" t="n">
        <v>3</v>
      </c>
      <c r="G858" t="inlineStr">
        <is>
          <t>conv-2/t2</t>
        </is>
      </c>
      <c r="H858" t="inlineStr">
        <is>
          <t>multiturn</t>
        </is>
      </c>
      <c r="I858" t="inlineStr">
        <is>
          <t>conv-2</t>
        </is>
      </c>
      <c r="J858" t="n">
        <v>2</v>
      </c>
      <c r="K858" t="n">
        <v>7768</v>
      </c>
      <c r="L858" t="inlineStr">
        <is>
          <t>How many of those are written in Python?</t>
        </is>
      </c>
      <c r="M858" t="n">
        <v>4</v>
      </c>
      <c r="N858" t="inlineStr">
        <is>
          <t>4</t>
        </is>
      </c>
      <c r="O858" t="b">
        <v>1</v>
      </c>
      <c r="P858" t="inlineStr">
        <is>
          <t>rule</t>
        </is>
      </c>
      <c r="Q858" t="n">
        <v>5742</v>
      </c>
      <c r="R858" t="n">
        <v>2291</v>
      </c>
      <c r="S858" t="n">
        <v>301</v>
      </c>
      <c r="T858" t="n">
        <v>35</v>
      </c>
      <c r="U858" t="n">
        <v>4671</v>
      </c>
      <c r="V858" t="n">
        <v>3</v>
      </c>
      <c r="W858" t="n">
        <v>2</v>
      </c>
      <c r="X858" t="n">
        <v>4.975210905075073</v>
      </c>
      <c r="Y858" t="n">
        <v>0.00072192</v>
      </c>
      <c r="Z858" t="n">
        <v>0</v>
      </c>
    </row>
    <row r="859">
      <c r="A859" t="inlineStr">
        <is>
          <t>hard</t>
        </is>
      </c>
      <c r="B859" t="inlineStr">
        <is>
          <t>repl</t>
        </is>
      </c>
      <c r="C859" t="inlineStr"/>
      <c r="D859" t="inlineStr">
        <is>
          <t>openai/gpt-5.6-luna</t>
        </is>
      </c>
      <c r="E859" t="n">
        <v>0</v>
      </c>
      <c r="F859" t="n">
        <v>3</v>
      </c>
      <c r="G859" t="inlineStr">
        <is>
          <t>conv-2/t3</t>
        </is>
      </c>
      <c r="H859" t="inlineStr">
        <is>
          <t>multiturn</t>
        </is>
      </c>
      <c r="I859" t="inlineStr">
        <is>
          <t>conv-2</t>
        </is>
      </c>
      <c r="J859" t="n">
        <v>3</v>
      </c>
      <c r="K859" t="n">
        <v>12489</v>
      </c>
      <c r="L859" t="inlineStr">
        <is>
          <t>List them.</t>
        </is>
      </c>
      <c r="M859" t="inlineStr">
        <is>
          <t>["billing-svc", "edge-service", "invoice-engine", "scheduler-engine"]</t>
        </is>
      </c>
      <c r="N859" t="inlineStr">
        <is>
          <t>edge-service, invoice-engine, billing-svc, scheduler-engine</t>
        </is>
      </c>
      <c r="O859" t="b">
        <v>1</v>
      </c>
      <c r="P859" t="inlineStr">
        <is>
          <t>rule</t>
        </is>
      </c>
      <c r="Q859" t="n">
        <v>4721</v>
      </c>
      <c r="R859" t="n">
        <v>2389</v>
      </c>
      <c r="S859" t="n">
        <v>57</v>
      </c>
      <c r="T859" t="n">
        <v>0</v>
      </c>
      <c r="U859" t="n">
        <v>4617</v>
      </c>
      <c r="V859" t="n">
        <v>2</v>
      </c>
      <c r="W859" t="n">
        <v>1</v>
      </c>
      <c r="X859" t="n">
        <v>2.077558994293213</v>
      </c>
      <c r="Y859" t="n">
        <v>0.00018644</v>
      </c>
      <c r="Z859" t="n">
        <v>0</v>
      </c>
    </row>
    <row r="860">
      <c r="A860" t="inlineStr">
        <is>
          <t>hard</t>
        </is>
      </c>
      <c r="B860" t="inlineStr">
        <is>
          <t>repl</t>
        </is>
      </c>
      <c r="C860" t="inlineStr"/>
      <c r="D860" t="inlineStr">
        <is>
          <t>openai/gpt-5.6-luna</t>
        </is>
      </c>
      <c r="E860" t="n">
        <v>0</v>
      </c>
      <c r="F860" t="n">
        <v>3</v>
      </c>
      <c r="G860" t="inlineStr">
        <is>
          <t>conv-2/t4</t>
        </is>
      </c>
      <c r="H860" t="inlineStr">
        <is>
          <t>multiturn</t>
        </is>
      </c>
      <c r="I860" t="inlineStr">
        <is>
          <t>conv-2</t>
        </is>
      </c>
      <c r="J860" t="n">
        <v>4</v>
      </c>
      <c r="K860" t="n">
        <v>14917</v>
      </c>
      <c r="L860" t="inlineStr">
        <is>
          <t>Which of them has the most replicas?</t>
        </is>
      </c>
      <c r="M860" t="inlineStr">
        <is>
          <t>edge-service</t>
        </is>
      </c>
      <c r="N860" t="inlineStr">
        <is>
          <t>edge-service (19 replicas)</t>
        </is>
      </c>
      <c r="O860" t="b">
        <v>1</v>
      </c>
      <c r="P860" t="inlineStr">
        <is>
          <t>rule</t>
        </is>
      </c>
      <c r="Q860" t="n">
        <v>2428</v>
      </c>
      <c r="R860" t="n">
        <v>2428</v>
      </c>
      <c r="S860" t="n">
        <v>70</v>
      </c>
      <c r="T860" t="n">
        <v>38</v>
      </c>
      <c r="U860" t="n">
        <v>2386</v>
      </c>
      <c r="V860" t="n">
        <v>1</v>
      </c>
      <c r="W860" t="n">
        <v>0</v>
      </c>
      <c r="X860" t="n">
        <v>1.839011907577515</v>
      </c>
      <c r="Y860" t="n">
        <v>0.00014207</v>
      </c>
      <c r="Z860" t="n">
        <v>0</v>
      </c>
    </row>
    <row r="861">
      <c r="A861" t="inlineStr">
        <is>
          <t>hard</t>
        </is>
      </c>
      <c r="B861" t="inlineStr">
        <is>
          <t>repl</t>
        </is>
      </c>
      <c r="C861" t="inlineStr"/>
      <c r="D861" t="inlineStr">
        <is>
          <t>openai/gpt-5.6-luna</t>
        </is>
      </c>
      <c r="E861" t="n">
        <v>0</v>
      </c>
      <c r="F861" t="n">
        <v>3</v>
      </c>
      <c r="G861" t="inlineStr">
        <is>
          <t>conv-3/t1</t>
        </is>
      </c>
      <c r="H861" t="inlineStr">
        <is>
          <t>multiturn</t>
        </is>
      </c>
      <c r="I861" t="inlineStr">
        <is>
          <t>conv-3</t>
        </is>
      </c>
      <c r="J861" t="n">
        <v>1</v>
      </c>
      <c r="K861" t="n">
        <v>1438</v>
      </c>
      <c r="L861" t="inlineStr">
        <is>
          <t>Which team is listed as the owner on the service overview for ledger-api?</t>
        </is>
      </c>
      <c r="M861" t="inlineStr">
        <is>
          <t>Identity</t>
        </is>
      </c>
      <c r="N861" t="inlineStr">
        <is>
          <t>Identity</t>
        </is>
      </c>
      <c r="O861" t="b">
        <v>1</v>
      </c>
      <c r="P861" t="inlineStr">
        <is>
          <t>rule</t>
        </is>
      </c>
      <c r="Q861" t="n">
        <v>1438</v>
      </c>
      <c r="R861" t="n">
        <v>1155</v>
      </c>
      <c r="S861" t="n">
        <v>85</v>
      </c>
      <c r="T861" t="n">
        <v>9</v>
      </c>
      <c r="U861" t="n">
        <v>0</v>
      </c>
      <c r="V861" t="n">
        <v>2</v>
      </c>
      <c r="W861" t="n">
        <v>1</v>
      </c>
      <c r="X861" t="n">
        <v>3.044966220855713</v>
      </c>
      <c r="Y861" t="n">
        <v>0.0004472</v>
      </c>
      <c r="Z861" t="n">
        <v>0</v>
      </c>
    </row>
    <row r="862">
      <c r="A862" t="inlineStr">
        <is>
          <t>hard</t>
        </is>
      </c>
      <c r="B862" t="inlineStr">
        <is>
          <t>repl</t>
        </is>
      </c>
      <c r="C862" t="inlineStr"/>
      <c r="D862" t="inlineStr">
        <is>
          <t>openai/gpt-5.6-luna</t>
        </is>
      </c>
      <c r="E862" t="n">
        <v>0</v>
      </c>
      <c r="F862" t="n">
        <v>3</v>
      </c>
      <c r="G862" t="inlineStr">
        <is>
          <t>conv-3/t2</t>
        </is>
      </c>
      <c r="H862" t="inlineStr">
        <is>
          <t>multiturn</t>
        </is>
      </c>
      <c r="I862" t="inlineStr">
        <is>
          <t>conv-3</t>
        </is>
      </c>
      <c r="J862" t="n">
        <v>2</v>
      </c>
      <c r="K862" t="n">
        <v>4498</v>
      </c>
      <c r="L862" t="inlineStr">
        <is>
          <t>Has that ownership changed according to any change record? Answer yes or no.</t>
        </is>
      </c>
      <c r="M862" t="inlineStr">
        <is>
          <t>yes</t>
        </is>
      </c>
      <c r="N862" t="inlineStr">
        <is>
          <t>Yes</t>
        </is>
      </c>
      <c r="O862" t="b">
        <v>1</v>
      </c>
      <c r="P862" t="inlineStr">
        <is>
          <t>rule</t>
        </is>
      </c>
      <c r="Q862" t="n">
        <v>3060</v>
      </c>
      <c r="R862" t="n">
        <v>1864</v>
      </c>
      <c r="S862" t="n">
        <v>90</v>
      </c>
      <c r="T862" t="n">
        <v>13</v>
      </c>
      <c r="U862" t="n">
        <v>2345</v>
      </c>
      <c r="V862" t="n">
        <v>2</v>
      </c>
      <c r="W862" t="n">
        <v>1</v>
      </c>
      <c r="X862" t="n">
        <v>2.824802875518799</v>
      </c>
      <c r="Y862" t="n">
        <v>0.00033335</v>
      </c>
      <c r="Z862" t="n">
        <v>0</v>
      </c>
    </row>
    <row r="863">
      <c r="A863" t="inlineStr">
        <is>
          <t>hard</t>
        </is>
      </c>
      <c r="B863" t="inlineStr">
        <is>
          <t>repl</t>
        </is>
      </c>
      <c r="C863" t="inlineStr"/>
      <c r="D863" t="inlineStr">
        <is>
          <t>openai/gpt-5.6-luna</t>
        </is>
      </c>
      <c r="E863" t="n">
        <v>0</v>
      </c>
      <c r="F863" t="n">
        <v>3</v>
      </c>
      <c r="G863" t="inlineStr">
        <is>
          <t>conv-3/t3</t>
        </is>
      </c>
      <c r="H863" t="inlineStr">
        <is>
          <t>multiturn</t>
        </is>
      </c>
      <c r="I863" t="inlineStr">
        <is>
          <t>conv-3</t>
        </is>
      </c>
      <c r="J863" t="n">
        <v>3</v>
      </c>
      <c r="K863" t="n">
        <v>6385</v>
      </c>
      <c r="L863" t="inlineStr">
        <is>
          <t>Which team owns it now?</t>
        </is>
      </c>
      <c r="M863" t="inlineStr">
        <is>
          <t>Messaging</t>
        </is>
      </c>
      <c r="N863" t="inlineStr">
        <is>
          <t>Messaging team</t>
        </is>
      </c>
      <c r="O863" t="b">
        <v>1</v>
      </c>
      <c r="P863" t="inlineStr">
        <is>
          <t>rule</t>
        </is>
      </c>
      <c r="Q863" t="n">
        <v>1887</v>
      </c>
      <c r="R863" t="n">
        <v>1887</v>
      </c>
      <c r="S863" t="n">
        <v>55</v>
      </c>
      <c r="T863" t="n">
        <v>18</v>
      </c>
      <c r="U863" t="n">
        <v>1861</v>
      </c>
      <c r="V863" t="n">
        <v>1</v>
      </c>
      <c r="W863" t="n">
        <v>0</v>
      </c>
      <c r="X863" t="n">
        <v>2.069602012634277</v>
      </c>
      <c r="Y863" t="n">
        <v>0.00010957</v>
      </c>
      <c r="Z863" t="n">
        <v>0</v>
      </c>
    </row>
    <row r="864">
      <c r="A864" t="inlineStr">
        <is>
          <t>hard</t>
        </is>
      </c>
      <c r="B864" t="inlineStr">
        <is>
          <t>repl</t>
        </is>
      </c>
      <c r="C864" t="inlineStr"/>
      <c r="D864" t="inlineStr">
        <is>
          <t>openai/gpt-5.6-luna</t>
        </is>
      </c>
      <c r="E864" t="n">
        <v>0</v>
      </c>
      <c r="F864" t="n">
        <v>3</v>
      </c>
      <c r="G864" t="inlineStr">
        <is>
          <t>conv-3/t4</t>
        </is>
      </c>
      <c r="H864" t="inlineStr">
        <is>
          <t>multiturn</t>
        </is>
      </c>
      <c r="I864" t="inlineStr">
        <is>
          <t>conv-3</t>
        </is>
      </c>
      <c r="J864" t="n">
        <v>4</v>
      </c>
      <c r="K864" t="n">
        <v>10429</v>
      </c>
      <c r="L864" t="inlineStr">
        <is>
          <t>What Slack channel reaches that team?</t>
        </is>
      </c>
      <c r="M864" t="inlineStr">
        <is>
          <t>#messaging-eng</t>
        </is>
      </c>
      <c r="N864" t="inlineStr">
        <is>
          <t>#messaging-eng</t>
        </is>
      </c>
      <c r="O864" t="b">
        <v>1</v>
      </c>
      <c r="P864" t="inlineStr">
        <is>
          <t>rule</t>
        </is>
      </c>
      <c r="Q864" t="n">
        <v>4044</v>
      </c>
      <c r="R864" t="n">
        <v>2107</v>
      </c>
      <c r="S864" t="n">
        <v>101</v>
      </c>
      <c r="T864" t="n">
        <v>16</v>
      </c>
      <c r="U864" t="n">
        <v>3818</v>
      </c>
      <c r="V864" t="n">
        <v>2</v>
      </c>
      <c r="W864" t="n">
        <v>1</v>
      </c>
      <c r="X864" t="n">
        <v>2.765093803405762</v>
      </c>
      <c r="Y864" t="n">
        <v>0.00025376</v>
      </c>
      <c r="Z864" t="n">
        <v>0</v>
      </c>
    </row>
    <row r="865">
      <c r="A865" t="inlineStr">
        <is>
          <t>hard</t>
        </is>
      </c>
      <c r="B865" t="inlineStr">
        <is>
          <t>repl</t>
        </is>
      </c>
      <c r="C865" t="inlineStr"/>
      <c r="D865" t="inlineStr">
        <is>
          <t>openai/gpt-5.6-luna</t>
        </is>
      </c>
      <c r="E865" t="n">
        <v>0</v>
      </c>
      <c r="F865" t="n">
        <v>3</v>
      </c>
      <c r="G865" t="inlineStr">
        <is>
          <t>conv-4/t1</t>
        </is>
      </c>
      <c r="H865" t="inlineStr">
        <is>
          <t>multiturn</t>
        </is>
      </c>
      <c r="I865" t="inlineStr">
        <is>
          <t>conv-4</t>
        </is>
      </c>
      <c r="J865" t="n">
        <v>1</v>
      </c>
      <c r="K865" t="n">
        <v>1491</v>
      </c>
      <c r="L865" t="inlineStr">
        <is>
          <t>What port does the Inventory API listen on?</t>
        </is>
      </c>
      <c r="M865" t="n">
        <v>6528</v>
      </c>
      <c r="N865" t="inlineStr">
        <is>
          <t>6528</t>
        </is>
      </c>
      <c r="O865" t="b">
        <v>1</v>
      </c>
      <c r="P865" t="inlineStr">
        <is>
          <t>rule</t>
        </is>
      </c>
      <c r="Q865" t="n">
        <v>1491</v>
      </c>
      <c r="R865" t="n">
        <v>1214</v>
      </c>
      <c r="S865" t="n">
        <v>144</v>
      </c>
      <c r="T865" t="n">
        <v>9</v>
      </c>
      <c r="U865" t="n">
        <v>0</v>
      </c>
      <c r="V865" t="n">
        <v>2</v>
      </c>
      <c r="W865" t="n">
        <v>1</v>
      </c>
      <c r="X865" t="n">
        <v>3.221132040023804</v>
      </c>
      <c r="Y865" t="n">
        <v>0.00053155</v>
      </c>
      <c r="Z865" t="n">
        <v>0</v>
      </c>
    </row>
    <row r="866">
      <c r="A866" t="inlineStr">
        <is>
          <t>hard</t>
        </is>
      </c>
      <c r="B866" t="inlineStr">
        <is>
          <t>repl</t>
        </is>
      </c>
      <c r="C866" t="inlineStr"/>
      <c r="D866" t="inlineStr">
        <is>
          <t>openai/gpt-5.6-luna</t>
        </is>
      </c>
      <c r="E866" t="n">
        <v>0</v>
      </c>
      <c r="F866" t="n">
        <v>3</v>
      </c>
      <c r="G866" t="inlineStr">
        <is>
          <t>conv-4/t2</t>
        </is>
      </c>
      <c r="H866" t="inlineStr">
        <is>
          <t>multiturn</t>
        </is>
      </c>
      <c r="I866" t="inlineStr">
        <is>
          <t>conv-4</t>
        </is>
      </c>
      <c r="J866" t="n">
        <v>2</v>
      </c>
      <c r="K866" t="n">
        <v>4170</v>
      </c>
      <c r="L866" t="inlineStr">
        <is>
          <t>What are its runtime dependencies?</t>
        </is>
      </c>
      <c r="M866" t="inlineStr">
        <is>
          <t>["feed-daemon", "fraud-core"]</t>
        </is>
      </c>
      <c r="N866" t="inlineStr">
        <is>
          <t>fraud-core, feed-daemon</t>
        </is>
      </c>
      <c r="O866" t="b">
        <v>1</v>
      </c>
      <c r="P866" t="inlineStr">
        <is>
          <t>rule</t>
        </is>
      </c>
      <c r="Q866" t="n">
        <v>2679</v>
      </c>
      <c r="R866" t="n">
        <v>1421</v>
      </c>
      <c r="S866" t="n">
        <v>110</v>
      </c>
      <c r="T866" t="n">
        <v>11</v>
      </c>
      <c r="U866" t="n">
        <v>2466</v>
      </c>
      <c r="V866" t="n">
        <v>2</v>
      </c>
      <c r="W866" t="n">
        <v>1</v>
      </c>
      <c r="X866" t="n">
        <v>2.506382942199707</v>
      </c>
      <c r="Y866" t="n">
        <v>0.00023427</v>
      </c>
      <c r="Z866" t="n">
        <v>0</v>
      </c>
    </row>
    <row r="867">
      <c r="A867" t="inlineStr">
        <is>
          <t>hard</t>
        </is>
      </c>
      <c r="B867" t="inlineStr">
        <is>
          <t>repl</t>
        </is>
      </c>
      <c r="C867" t="inlineStr"/>
      <c r="D867" t="inlineStr">
        <is>
          <t>openai/gpt-5.6-luna</t>
        </is>
      </c>
      <c r="E867" t="n">
        <v>0</v>
      </c>
      <c r="F867" t="n">
        <v>3</v>
      </c>
      <c r="G867" t="inlineStr">
        <is>
          <t>conv-4/t3</t>
        </is>
      </c>
      <c r="H867" t="inlineStr">
        <is>
          <t>multiturn</t>
        </is>
      </c>
      <c r="I867" t="inlineStr">
        <is>
          <t>conv-4</t>
        </is>
      </c>
      <c r="J867" t="n">
        <v>3</v>
      </c>
      <c r="K867" t="n">
        <v>7440</v>
      </c>
      <c r="L867" t="inlineStr">
        <is>
          <t>Which team owns the first listed one, per its service overview?</t>
        </is>
      </c>
      <c r="M867" t="inlineStr">
        <is>
          <t>Commerce</t>
        </is>
      </c>
      <c r="N867" t="inlineStr">
        <is>
          <t>Commerce</t>
        </is>
      </c>
      <c r="O867" t="b">
        <v>1</v>
      </c>
      <c r="P867" t="inlineStr">
        <is>
          <t>rule</t>
        </is>
      </c>
      <c r="Q867" t="n">
        <v>3270</v>
      </c>
      <c r="R867" t="n">
        <v>1794</v>
      </c>
      <c r="S867" t="n">
        <v>145</v>
      </c>
      <c r="T867" t="n">
        <v>14</v>
      </c>
      <c r="U867" t="n">
        <v>2891</v>
      </c>
      <c r="V867" t="n">
        <v>2</v>
      </c>
      <c r="W867" t="n">
        <v>1</v>
      </c>
      <c r="X867" t="n">
        <v>2.535566806793213</v>
      </c>
      <c r="Y867" t="n">
        <v>0.00032627</v>
      </c>
      <c r="Z867" t="n">
        <v>0</v>
      </c>
    </row>
    <row r="868">
      <c r="A868" t="inlineStr">
        <is>
          <t>hard</t>
        </is>
      </c>
      <c r="B868" t="inlineStr">
        <is>
          <t>repl</t>
        </is>
      </c>
      <c r="C868" t="inlineStr"/>
      <c r="D868" t="inlineStr">
        <is>
          <t>openai/gpt-5.6-luna</t>
        </is>
      </c>
      <c r="E868" t="n">
        <v>0</v>
      </c>
      <c r="F868" t="n">
        <v>3</v>
      </c>
      <c r="G868" t="inlineStr">
        <is>
          <t>conv-4/t4</t>
        </is>
      </c>
      <c r="H868" t="inlineStr">
        <is>
          <t>multiturn</t>
        </is>
      </c>
      <c r="I868" t="inlineStr">
        <is>
          <t>conv-4</t>
        </is>
      </c>
      <c r="J868" t="n">
        <v>4</v>
      </c>
      <c r="K868" t="n">
        <v>9281</v>
      </c>
      <c r="L868" t="inlineStr">
        <is>
          <t>Who is the on-call engineer for that dependency according to its service overview?</t>
        </is>
      </c>
      <c r="M868" t="inlineStr">
        <is>
          <t>none</t>
        </is>
      </c>
      <c r="N868" t="inlineStr">
        <is>
          <t>unassigned</t>
        </is>
      </c>
      <c r="O868" t="b">
        <v>1</v>
      </c>
      <c r="P868" t="inlineStr">
        <is>
          <t>rule</t>
        </is>
      </c>
      <c r="Q868" t="n">
        <v>1841</v>
      </c>
      <c r="R868" t="n">
        <v>1841</v>
      </c>
      <c r="S868" t="n">
        <v>64</v>
      </c>
      <c r="T868" t="n">
        <v>37</v>
      </c>
      <c r="U868" t="n">
        <v>1791</v>
      </c>
      <c r="V868" t="n">
        <v>1</v>
      </c>
      <c r="W868" t="n">
        <v>0</v>
      </c>
      <c r="X868" t="n">
        <v>1.863246917724609</v>
      </c>
      <c r="Y868" t="n">
        <v>0.00012497</v>
      </c>
      <c r="Z868" t="n">
        <v>0</v>
      </c>
    </row>
    <row r="869">
      <c r="A869" t="inlineStr">
        <is>
          <t>hard</t>
        </is>
      </c>
      <c r="B869" t="inlineStr">
        <is>
          <t>repl</t>
        </is>
      </c>
      <c r="C869" t="inlineStr"/>
      <c r="D869" t="inlineStr">
        <is>
          <t>openai/gpt-5.6-luna</t>
        </is>
      </c>
      <c r="E869" t="n">
        <v>0</v>
      </c>
      <c r="F869" t="n">
        <v>3</v>
      </c>
      <c r="G869" t="inlineStr">
        <is>
          <t>conv-5/t1</t>
        </is>
      </c>
      <c r="H869" t="inlineStr">
        <is>
          <t>multiturn</t>
        </is>
      </c>
      <c r="I869" t="inlineStr">
        <is>
          <t>conv-5</t>
        </is>
      </c>
      <c r="J869" t="n">
        <v>1</v>
      </c>
      <c r="K869" t="n">
        <v>18113</v>
      </c>
      <c r="L869" t="inlineStr">
        <is>
          <t>Which service appears as the primary affected service in the most incident reports? If several are tied, pick the one whose canonical name comes first alphabetically.</t>
        </is>
      </c>
      <c r="M869" t="inlineStr">
        <is>
          <t>catalog-gateway</t>
        </is>
      </c>
      <c r="N869" t="inlineStr">
        <is>
          <t>catalog-gateway</t>
        </is>
      </c>
      <c r="O869" t="b">
        <v>1</v>
      </c>
      <c r="P869" t="inlineStr">
        <is>
          <t>rule</t>
        </is>
      </c>
      <c r="Q869" t="n">
        <v>18113</v>
      </c>
      <c r="R869" t="n">
        <v>4820</v>
      </c>
      <c r="S869" t="n">
        <v>923</v>
      </c>
      <c r="T869" t="n">
        <v>208</v>
      </c>
      <c r="U869" t="n">
        <v>12014</v>
      </c>
      <c r="V869" t="n">
        <v>7</v>
      </c>
      <c r="W869" t="n">
        <v>6</v>
      </c>
      <c r="X869" t="n">
        <v>19.00809597969055</v>
      </c>
      <c r="Y869" t="n">
        <v>0.00280853</v>
      </c>
      <c r="Z869" t="n">
        <v>0</v>
      </c>
    </row>
    <row r="870">
      <c r="A870" t="inlineStr">
        <is>
          <t>hard</t>
        </is>
      </c>
      <c r="B870" t="inlineStr">
        <is>
          <t>repl</t>
        </is>
      </c>
      <c r="C870" t="inlineStr"/>
      <c r="D870" t="inlineStr">
        <is>
          <t>openai/gpt-5.6-luna</t>
        </is>
      </c>
      <c r="E870" t="n">
        <v>0</v>
      </c>
      <c r="F870" t="n">
        <v>3</v>
      </c>
      <c r="G870" t="inlineStr">
        <is>
          <t>conv-5/t2</t>
        </is>
      </c>
      <c r="H870" t="inlineStr">
        <is>
          <t>multiturn</t>
        </is>
      </c>
      <c r="I870" t="inlineStr">
        <is>
          <t>conv-5</t>
        </is>
      </c>
      <c r="J870" t="n">
        <v>2</v>
      </c>
      <c r="K870" t="n">
        <v>28032</v>
      </c>
      <c r="L870" t="inlineStr">
        <is>
          <t>What is its total incident duration in minutes?</t>
        </is>
      </c>
      <c r="M870" t="n">
        <v>596</v>
      </c>
      <c r="N870" t="inlineStr">
        <is>
          <t>278</t>
        </is>
      </c>
      <c r="O870" t="b">
        <v>0</v>
      </c>
      <c r="P870" t="inlineStr">
        <is>
          <t>rule</t>
        </is>
      </c>
      <c r="Q870" t="n">
        <v>9919</v>
      </c>
      <c r="R870" t="n">
        <v>5043</v>
      </c>
      <c r="S870" t="n">
        <v>190</v>
      </c>
      <c r="T870" t="n">
        <v>26</v>
      </c>
      <c r="U870" t="n">
        <v>9690</v>
      </c>
      <c r="V870" t="n">
        <v>2</v>
      </c>
      <c r="W870" t="n">
        <v>1</v>
      </c>
      <c r="X870" t="n">
        <v>3.132525205612183</v>
      </c>
      <c r="Y870" t="n">
        <v>0.00047875</v>
      </c>
      <c r="Z870" t="n">
        <v>0</v>
      </c>
    </row>
    <row r="871">
      <c r="A871" t="inlineStr">
        <is>
          <t>hard</t>
        </is>
      </c>
      <c r="B871" t="inlineStr">
        <is>
          <t>repl</t>
        </is>
      </c>
      <c r="C871" t="inlineStr"/>
      <c r="D871" t="inlineStr">
        <is>
          <t>openai/gpt-5.6-luna</t>
        </is>
      </c>
      <c r="E871" t="n">
        <v>0</v>
      </c>
      <c r="F871" t="n">
        <v>3</v>
      </c>
      <c r="G871" t="inlineStr">
        <is>
          <t>conv-5/t3</t>
        </is>
      </c>
      <c r="H871" t="inlineStr">
        <is>
          <t>multiturn</t>
        </is>
      </c>
      <c r="I871" t="inlineStr">
        <is>
          <t>conv-5</t>
        </is>
      </c>
      <c r="J871" t="n">
        <v>3</v>
      </c>
      <c r="K871" t="n">
        <v>38665</v>
      </c>
      <c r="L871" t="inlineStr">
        <is>
          <t>Which region is it deployed in according to its service overview?</t>
        </is>
      </c>
      <c r="M871" t="inlineStr">
        <is>
          <t>us-east-1</t>
        </is>
      </c>
      <c r="N871" t="inlineStr">
        <is>
          <t>us-east-1</t>
        </is>
      </c>
      <c r="O871" t="b">
        <v>1</v>
      </c>
      <c r="P871" t="inlineStr">
        <is>
          <t>rule</t>
        </is>
      </c>
      <c r="Q871" t="n">
        <v>10633</v>
      </c>
      <c r="R871" t="n">
        <v>5539</v>
      </c>
      <c r="S871" t="n">
        <v>97</v>
      </c>
      <c r="T871" t="n">
        <v>15</v>
      </c>
      <c r="U871" t="n">
        <v>10131</v>
      </c>
      <c r="V871" t="n">
        <v>2</v>
      </c>
      <c r="W871" t="n">
        <v>1</v>
      </c>
      <c r="X871" t="n">
        <v>2.969863891601562</v>
      </c>
      <c r="Y871" t="n">
        <v>0.00044422</v>
      </c>
      <c r="Z871" t="n">
        <v>0</v>
      </c>
    </row>
    <row r="872">
      <c r="A872" t="inlineStr">
        <is>
          <t>hard</t>
        </is>
      </c>
      <c r="B872" t="inlineStr">
        <is>
          <t>repl</t>
        </is>
      </c>
      <c r="C872" t="inlineStr"/>
      <c r="D872" t="inlineStr">
        <is>
          <t>openai/gpt-5.6-luna</t>
        </is>
      </c>
      <c r="E872" t="n">
        <v>0</v>
      </c>
      <c r="F872" t="n">
        <v>3</v>
      </c>
      <c r="G872" t="inlineStr">
        <is>
          <t>conv-5/t4</t>
        </is>
      </c>
      <c r="H872" t="inlineStr">
        <is>
          <t>multiturn</t>
        </is>
      </c>
      <c r="I872" t="inlineStr">
        <is>
          <t>conv-5</t>
        </is>
      </c>
      <c r="J872" t="n">
        <v>4</v>
      </c>
      <c r="K872" t="n">
        <v>44250</v>
      </c>
      <c r="L872" t="inlineStr">
        <is>
          <t>And which team owns it according to that overview?</t>
        </is>
      </c>
      <c r="M872" t="inlineStr">
        <is>
          <t>Messaging</t>
        </is>
      </c>
      <c r="N872" t="inlineStr">
        <is>
          <t>Messaging team</t>
        </is>
      </c>
      <c r="O872" t="b">
        <v>1</v>
      </c>
      <c r="P872" t="inlineStr">
        <is>
          <t>rule</t>
        </is>
      </c>
      <c r="Q872" t="n">
        <v>5585</v>
      </c>
      <c r="R872" t="n">
        <v>5585</v>
      </c>
      <c r="S872" t="n">
        <v>25</v>
      </c>
      <c r="T872" t="n">
        <v>0</v>
      </c>
      <c r="U872" t="n">
        <v>5536</v>
      </c>
      <c r="V872" t="n">
        <v>1</v>
      </c>
      <c r="W872" t="n">
        <v>0</v>
      </c>
      <c r="X872" t="n">
        <v>1.109426021575928</v>
      </c>
      <c r="Y872" t="n">
        <v>0.00015282</v>
      </c>
      <c r="Z872" t="n">
        <v>0</v>
      </c>
    </row>
    <row r="873">
      <c r="A873" t="inlineStr">
        <is>
          <t>hard</t>
        </is>
      </c>
      <c r="B873" t="inlineStr">
        <is>
          <t>repl</t>
        </is>
      </c>
      <c r="C873" t="inlineStr"/>
      <c r="D873" t="inlineStr">
        <is>
          <t>openai/gpt-5.6-luna</t>
        </is>
      </c>
      <c r="E873" t="n">
        <v>0</v>
      </c>
      <c r="F873" t="n">
        <v>3</v>
      </c>
      <c r="G873" t="inlineStr">
        <is>
          <t>distract-0</t>
        </is>
      </c>
      <c r="H873" t="inlineStr">
        <is>
          <t>distractor</t>
        </is>
      </c>
      <c r="L873" t="inlineStr">
        <is>
          <t>How many incident reports have cart-daemon as the primary affected service?</t>
        </is>
      </c>
      <c r="M873" t="n">
        <v>1</v>
      </c>
      <c r="N873" t="inlineStr">
        <is>
          <t>1</t>
        </is>
      </c>
      <c r="O873" t="b">
        <v>1</v>
      </c>
      <c r="P873" t="inlineStr">
        <is>
          <t>rule</t>
        </is>
      </c>
      <c r="Q873" t="n">
        <v>1840</v>
      </c>
      <c r="R873" t="n">
        <v>1046</v>
      </c>
      <c r="S873" t="n">
        <v>243</v>
      </c>
      <c r="T873" t="n">
        <v>44</v>
      </c>
      <c r="U873" t="n">
        <v>0</v>
      </c>
      <c r="V873" t="n">
        <v>3</v>
      </c>
      <c r="W873" t="n">
        <v>2</v>
      </c>
      <c r="X873" t="n">
        <v>4.77542781829834</v>
      </c>
      <c r="Y873" t="n">
        <v>0.0007117499999999999</v>
      </c>
      <c r="Z873" t="n">
        <v>0</v>
      </c>
    </row>
    <row r="874">
      <c r="A874" t="inlineStr">
        <is>
          <t>hard</t>
        </is>
      </c>
      <c r="B874" t="inlineStr">
        <is>
          <t>repl</t>
        </is>
      </c>
      <c r="C874" t="inlineStr"/>
      <c r="D874" t="inlineStr">
        <is>
          <t>openai/gpt-5.6-luna</t>
        </is>
      </c>
      <c r="E874" t="n">
        <v>0</v>
      </c>
      <c r="F874" t="n">
        <v>3</v>
      </c>
      <c r="G874" t="inlineStr">
        <is>
          <t>distract-1</t>
        </is>
      </c>
      <c r="H874" t="inlineStr">
        <is>
          <t>distractor</t>
        </is>
      </c>
      <c r="L874" t="inlineStr">
        <is>
          <t>How many incident reports have the I18n Platform as the primary affected service?</t>
        </is>
      </c>
      <c r="M874" t="n">
        <v>1</v>
      </c>
      <c r="N874" t="inlineStr">
        <is>
          <t>1</t>
        </is>
      </c>
      <c r="O874" t="b">
        <v>1</v>
      </c>
      <c r="P874" t="inlineStr">
        <is>
          <t>rule</t>
        </is>
      </c>
      <c r="Q874" t="n">
        <v>3399</v>
      </c>
      <c r="R874" t="n">
        <v>1621</v>
      </c>
      <c r="S874" t="n">
        <v>360</v>
      </c>
      <c r="T874" t="n">
        <v>69</v>
      </c>
      <c r="U874" t="n">
        <v>1091</v>
      </c>
      <c r="V874" t="n">
        <v>4</v>
      </c>
      <c r="W874" t="n">
        <v>3</v>
      </c>
      <c r="X874" t="n">
        <v>7.397364377975464</v>
      </c>
      <c r="Y874" t="n">
        <v>0.00099632</v>
      </c>
      <c r="Z874" t="n">
        <v>0</v>
      </c>
    </row>
    <row r="875">
      <c r="A875" t="inlineStr">
        <is>
          <t>hard</t>
        </is>
      </c>
      <c r="B875" t="inlineStr">
        <is>
          <t>repl</t>
        </is>
      </c>
      <c r="C875" t="inlineStr"/>
      <c r="D875" t="inlineStr">
        <is>
          <t>openai/gpt-5.6-luna</t>
        </is>
      </c>
      <c r="E875" t="n">
        <v>0</v>
      </c>
      <c r="F875" t="n">
        <v>3</v>
      </c>
      <c r="G875" t="inlineStr">
        <is>
          <t>distract-2</t>
        </is>
      </c>
      <c r="H875" t="inlineStr">
        <is>
          <t>distractor</t>
        </is>
      </c>
      <c r="L875" t="inlineStr">
        <is>
          <t>In how many incident reports is recsys-worker mentioned only as collateral impact rather than as the primary affected service?</t>
        </is>
      </c>
      <c r="M875" t="n">
        <v>2</v>
      </c>
      <c r="N875" t="inlineStr">
        <is>
          <t>2</t>
        </is>
      </c>
      <c r="O875" t="b">
        <v>1</v>
      </c>
      <c r="P875" t="inlineStr">
        <is>
          <t>rule</t>
        </is>
      </c>
      <c r="Q875" t="n">
        <v>1070</v>
      </c>
      <c r="R875" t="n">
        <v>780</v>
      </c>
      <c r="S875" t="n">
        <v>252</v>
      </c>
      <c r="T875" t="n">
        <v>48</v>
      </c>
      <c r="U875" t="n">
        <v>0</v>
      </c>
      <c r="V875" t="n">
        <v>2</v>
      </c>
      <c r="W875" t="n">
        <v>1</v>
      </c>
      <c r="X875" t="n">
        <v>4.418012142181396</v>
      </c>
      <c r="Y875" t="n">
        <v>0.0005164</v>
      </c>
      <c r="Z875" t="n">
        <v>0</v>
      </c>
    </row>
    <row r="876">
      <c r="A876" t="inlineStr">
        <is>
          <t>hard</t>
        </is>
      </c>
      <c r="B876" t="inlineStr">
        <is>
          <t>repl</t>
        </is>
      </c>
      <c r="C876" t="inlineStr"/>
      <c r="D876" t="inlineStr">
        <is>
          <t>openai/gpt-5.6-luna</t>
        </is>
      </c>
      <c r="E876" t="n">
        <v>0</v>
      </c>
      <c r="F876" t="n">
        <v>3</v>
      </c>
      <c r="G876" t="inlineStr">
        <is>
          <t>distract-3</t>
        </is>
      </c>
      <c r="H876" t="inlineStr">
        <is>
          <t>distractor</t>
        </is>
      </c>
      <c r="L876" t="inlineStr">
        <is>
          <t>Which service was the primary affected service in INC-2232?</t>
        </is>
      </c>
      <c r="M876" t="inlineStr">
        <is>
          <t>edge-service</t>
        </is>
      </c>
      <c r="N876" t="inlineStr">
        <is>
          <t>Edge System</t>
        </is>
      </c>
      <c r="O876" t="b">
        <v>0</v>
      </c>
      <c r="P876" t="inlineStr">
        <is>
          <t>rule</t>
        </is>
      </c>
      <c r="Q876" t="n">
        <v>1767</v>
      </c>
      <c r="R876" t="n">
        <v>881</v>
      </c>
      <c r="S876" t="n">
        <v>162</v>
      </c>
      <c r="T876" t="n">
        <v>30</v>
      </c>
      <c r="U876" t="n">
        <v>0</v>
      </c>
      <c r="V876" t="n">
        <v>3</v>
      </c>
      <c r="W876" t="n">
        <v>2</v>
      </c>
      <c r="X876" t="n">
        <v>4.968822002410889</v>
      </c>
      <c r="Y876" t="n">
        <v>0.0005478</v>
      </c>
      <c r="Z876" t="n">
        <v>0</v>
      </c>
    </row>
    <row r="877">
      <c r="A877" t="inlineStr">
        <is>
          <t>hard</t>
        </is>
      </c>
      <c r="B877" t="inlineStr">
        <is>
          <t>repl</t>
        </is>
      </c>
      <c r="C877" t="inlineStr"/>
      <c r="D877" t="inlineStr">
        <is>
          <t>openai/gpt-5.6-luna</t>
        </is>
      </c>
      <c r="E877" t="n">
        <v>0</v>
      </c>
      <c r="F877" t="n">
        <v>3</v>
      </c>
      <c r="G877" t="inlineStr">
        <is>
          <t>distract-4</t>
        </is>
      </c>
      <c r="H877" t="inlineStr">
        <is>
          <t>distractor</t>
        </is>
      </c>
      <c r="L877" t="inlineStr">
        <is>
          <t>What is the total duration in minutes of incidents where the I18n Platform was the primary affected service (exclude reports where it was only collateral)?</t>
        </is>
      </c>
      <c r="M877" t="n">
        <v>233</v>
      </c>
      <c r="N877" t="inlineStr">
        <is>
          <t>233</t>
        </is>
      </c>
      <c r="O877" t="b">
        <v>1</v>
      </c>
      <c r="P877" t="inlineStr">
        <is>
          <t>rule</t>
        </is>
      </c>
      <c r="Q877" t="n">
        <v>1207</v>
      </c>
      <c r="R877" t="n">
        <v>910</v>
      </c>
      <c r="S877" t="n">
        <v>228</v>
      </c>
      <c r="T877" t="n">
        <v>63</v>
      </c>
      <c r="U877" t="n">
        <v>0</v>
      </c>
      <c r="V877" t="n">
        <v>2</v>
      </c>
      <c r="W877" t="n">
        <v>1</v>
      </c>
      <c r="X877" t="n">
        <v>4.796365022659302</v>
      </c>
      <c r="Y877" t="n">
        <v>0.000515</v>
      </c>
      <c r="Z877" t="n">
        <v>0</v>
      </c>
    </row>
    <row r="878">
      <c r="A878" t="inlineStr">
        <is>
          <t>hard</t>
        </is>
      </c>
      <c r="B878" t="inlineStr">
        <is>
          <t>repl</t>
        </is>
      </c>
      <c r="C878" t="inlineStr"/>
      <c r="D878" t="inlineStr">
        <is>
          <t>openai/gpt-5.6-luna</t>
        </is>
      </c>
      <c r="E878" t="n">
        <v>0</v>
      </c>
      <c r="F878" t="n">
        <v>3</v>
      </c>
      <c r="G878" t="inlineStr">
        <is>
          <t>distract-5</t>
        </is>
      </c>
      <c r="H878" t="inlineStr">
        <is>
          <t>distractor</t>
        </is>
      </c>
      <c r="L878" t="inlineStr">
        <is>
          <t>Which services were named as collateral impact in incident reports whose root cause was 'memory leak'?</t>
        </is>
      </c>
      <c r="M878" t="inlineStr">
        <is>
          <t>["geo-api"]</t>
        </is>
      </c>
      <c r="N878" t="inlineStr">
        <is>
          <t>none</t>
        </is>
      </c>
      <c r="O878" t="b">
        <v>0</v>
      </c>
      <c r="P878" t="inlineStr">
        <is>
          <t>rule</t>
        </is>
      </c>
      <c r="Q878" t="n">
        <v>23657</v>
      </c>
      <c r="R878" t="n">
        <v>5286</v>
      </c>
      <c r="S878" t="n">
        <v>1233</v>
      </c>
      <c r="T878" t="n">
        <v>440</v>
      </c>
      <c r="U878" t="n">
        <v>18067</v>
      </c>
      <c r="V878" t="n">
        <v>8</v>
      </c>
      <c r="W878" t="n">
        <v>7</v>
      </c>
      <c r="X878" t="n">
        <v>21.13204336166382</v>
      </c>
      <c r="Y878" t="n">
        <v>0.00322309</v>
      </c>
      <c r="Z878" t="n">
        <v>0</v>
      </c>
    </row>
    <row r="879">
      <c r="A879" t="inlineStr">
        <is>
          <t>base</t>
        </is>
      </c>
      <c r="B879" t="inlineStr">
        <is>
          <t>repl</t>
        </is>
      </c>
      <c r="C879" t="inlineStr"/>
      <c r="D879" t="inlineStr">
        <is>
          <t>openai/gpt-5.6-luna</t>
        </is>
      </c>
      <c r="E879" t="n">
        <v>0</v>
      </c>
      <c r="F879" t="n">
        <v>3</v>
      </c>
      <c r="G879" t="inlineStr">
        <is>
          <t>global-0</t>
        </is>
      </c>
      <c r="H879" t="inlineStr">
        <is>
          <t>global</t>
        </is>
      </c>
      <c r="L879" t="inlineStr">
        <is>
          <t>List every service written in TypeScript that is deployed in us-west-2.</t>
        </is>
      </c>
      <c r="M879" t="inlineStr">
        <is>
          <t>["geo-api"]</t>
        </is>
      </c>
      <c r="N879" t="inlineStr">
        <is>
          <t>geo-api</t>
        </is>
      </c>
      <c r="O879" t="b">
        <v>1</v>
      </c>
      <c r="P879" t="inlineStr">
        <is>
          <t>rule</t>
        </is>
      </c>
      <c r="Q879" t="n">
        <v>791</v>
      </c>
      <c r="R879" t="n">
        <v>510</v>
      </c>
      <c r="S879" t="n">
        <v>240</v>
      </c>
      <c r="T879" t="n">
        <v>79</v>
      </c>
      <c r="U879" t="n">
        <v>0</v>
      </c>
      <c r="V879" t="n">
        <v>2</v>
      </c>
      <c r="W879" t="n">
        <v>1</v>
      </c>
      <c r="X879" t="n">
        <v>5.365348815917969</v>
      </c>
      <c r="Y879" t="n">
        <v>0.0004462</v>
      </c>
      <c r="Z879" t="n">
        <v>0</v>
      </c>
    </row>
    <row r="880">
      <c r="A880" t="inlineStr">
        <is>
          <t>base</t>
        </is>
      </c>
      <c r="B880" t="inlineStr">
        <is>
          <t>repl</t>
        </is>
      </c>
      <c r="C880" t="inlineStr"/>
      <c r="D880" t="inlineStr">
        <is>
          <t>openai/gpt-5.6-luna</t>
        </is>
      </c>
      <c r="E880" t="n">
        <v>0</v>
      </c>
      <c r="F880" t="n">
        <v>3</v>
      </c>
      <c r="G880" t="inlineStr">
        <is>
          <t>global-1</t>
        </is>
      </c>
      <c r="H880" t="inlineStr">
        <is>
          <t>global</t>
        </is>
      </c>
      <c r="L880" t="inlineStr">
        <is>
          <t>How many services have no designated on-call engineer?</t>
        </is>
      </c>
      <c r="M880" t="n">
        <v>9</v>
      </c>
      <c r="N880" t="inlineStr">
        <is>
          <t>4</t>
        </is>
      </c>
      <c r="O880" t="b">
        <v>0</v>
      </c>
      <c r="P880" t="inlineStr">
        <is>
          <t>rule</t>
        </is>
      </c>
      <c r="Q880" t="n">
        <v>5784</v>
      </c>
      <c r="R880" t="n">
        <v>2332</v>
      </c>
      <c r="S880" t="n">
        <v>418</v>
      </c>
      <c r="T880" t="n">
        <v>91</v>
      </c>
      <c r="U880" t="n">
        <v>3171</v>
      </c>
      <c r="V880" t="n">
        <v>4</v>
      </c>
      <c r="W880" t="n">
        <v>3</v>
      </c>
      <c r="X880" t="n">
        <v>8.517193794250488</v>
      </c>
      <c r="Y880" t="n">
        <v>0.00120407</v>
      </c>
      <c r="Z880" t="n">
        <v>0</v>
      </c>
    </row>
    <row r="881">
      <c r="A881" t="inlineStr">
        <is>
          <t>base</t>
        </is>
      </c>
      <c r="B881" t="inlineStr">
        <is>
          <t>repl</t>
        </is>
      </c>
      <c r="C881" t="inlineStr"/>
      <c r="D881" t="inlineStr">
        <is>
          <t>openai/gpt-5.6-luna</t>
        </is>
      </c>
      <c r="E881" t="n">
        <v>0</v>
      </c>
      <c r="F881" t="n">
        <v>3</v>
      </c>
      <c r="G881" t="inlineStr">
        <is>
          <t>global-2</t>
        </is>
      </c>
      <c r="H881" t="inlineStr">
        <is>
          <t>global</t>
        </is>
      </c>
      <c r="L881" t="inlineStr">
        <is>
          <t>Which services have an approved architecture decision to migrate to MongoDB?</t>
        </is>
      </c>
      <c r="M881" t="inlineStr">
        <is>
          <t>["catalog-gateway", "cdn-service", "recsys-worker"]</t>
        </is>
      </c>
      <c r="N881" t="inlineStr">
        <is>
          <t>recsys-worker, cdn-service, catalog-gateway</t>
        </is>
      </c>
      <c r="O881" t="b">
        <v>1</v>
      </c>
      <c r="P881" t="inlineStr">
        <is>
          <t>rule</t>
        </is>
      </c>
      <c r="Q881" t="n">
        <v>1149</v>
      </c>
      <c r="R881" t="n">
        <v>871</v>
      </c>
      <c r="S881" t="n">
        <v>246</v>
      </c>
      <c r="T881" t="n">
        <v>83</v>
      </c>
      <c r="U881" t="n">
        <v>0</v>
      </c>
      <c r="V881" t="n">
        <v>2</v>
      </c>
      <c r="W881" t="n">
        <v>1</v>
      </c>
      <c r="X881" t="n">
        <v>5.109762907028198</v>
      </c>
      <c r="Y881" t="n">
        <v>0.0005250000000000001</v>
      </c>
      <c r="Z881" t="n">
        <v>0</v>
      </c>
    </row>
    <row r="882">
      <c r="A882" t="inlineStr">
        <is>
          <t>base</t>
        </is>
      </c>
      <c r="B882" t="inlineStr">
        <is>
          <t>repl</t>
        </is>
      </c>
      <c r="C882" t="inlineStr"/>
      <c r="D882" t="inlineStr">
        <is>
          <t>openai/gpt-5.6-luna</t>
        </is>
      </c>
      <c r="E882" t="n">
        <v>0</v>
      </c>
      <c r="F882" t="n">
        <v>3</v>
      </c>
      <c r="G882" t="inlineStr">
        <is>
          <t>global-3</t>
        </is>
      </c>
      <c r="H882" t="inlineStr">
        <is>
          <t>global</t>
        </is>
      </c>
      <c r="L882" t="inlineStr">
        <is>
          <t>How many services does the Search team own?</t>
        </is>
      </c>
      <c r="M882" t="n">
        <v>5</v>
      </c>
      <c r="N882" t="inlineStr">
        <is>
          <t>5</t>
        </is>
      </c>
      <c r="O882" t="b">
        <v>1</v>
      </c>
      <c r="P882" t="inlineStr">
        <is>
          <t>rule</t>
        </is>
      </c>
      <c r="Q882" t="n">
        <v>6877</v>
      </c>
      <c r="R882" t="n">
        <v>2428</v>
      </c>
      <c r="S882" t="n">
        <v>497</v>
      </c>
      <c r="T882" t="n">
        <v>67</v>
      </c>
      <c r="U882" t="n">
        <v>3161</v>
      </c>
      <c r="V882" t="n">
        <v>6</v>
      </c>
      <c r="W882" t="n">
        <v>5</v>
      </c>
      <c r="X882" t="n">
        <v>10.49464392662048</v>
      </c>
      <c r="Y882" t="n">
        <v>0.00152407</v>
      </c>
      <c r="Z882" t="n">
        <v>0</v>
      </c>
    </row>
    <row r="883">
      <c r="A883" t="inlineStr">
        <is>
          <t>base</t>
        </is>
      </c>
      <c r="B883" t="inlineStr">
        <is>
          <t>repl</t>
        </is>
      </c>
      <c r="C883" t="inlineStr"/>
      <c r="D883" t="inlineStr">
        <is>
          <t>openai/gpt-5.6-luna</t>
        </is>
      </c>
      <c r="E883" t="n">
        <v>0</v>
      </c>
      <c r="F883" t="n">
        <v>3</v>
      </c>
      <c r="G883" t="inlineStr">
        <is>
          <t>global-4</t>
        </is>
      </c>
      <c r="H883" t="inlineStr">
        <is>
          <t>global</t>
        </is>
      </c>
      <c r="L883" t="inlineStr">
        <is>
          <t>List every service written in Go that is deployed in us-east-1.</t>
        </is>
      </c>
      <c r="M883" t="inlineStr">
        <is>
          <t>["cart-daemon", "index-engine", "profile-api"]</t>
        </is>
      </c>
      <c r="N883" t="inlineStr">
        <is>
          <t>profile-api, index-engine, cart-daemon</t>
        </is>
      </c>
      <c r="O883" t="b">
        <v>1</v>
      </c>
      <c r="P883" t="inlineStr">
        <is>
          <t>rule</t>
        </is>
      </c>
      <c r="Q883" t="n">
        <v>8303</v>
      </c>
      <c r="R883" t="n">
        <v>2828</v>
      </c>
      <c r="S883" t="n">
        <v>684</v>
      </c>
      <c r="T883" t="n">
        <v>141</v>
      </c>
      <c r="U883" t="n">
        <v>5186</v>
      </c>
      <c r="V883" t="n">
        <v>5</v>
      </c>
      <c r="W883" t="n">
        <v>4</v>
      </c>
      <c r="X883" t="n">
        <v>15.25892496109009</v>
      </c>
      <c r="Y883" t="n">
        <v>0.00168917</v>
      </c>
      <c r="Z883" t="n">
        <v>0</v>
      </c>
    </row>
    <row r="884">
      <c r="A884" t="inlineStr">
        <is>
          <t>base</t>
        </is>
      </c>
      <c r="B884" t="inlineStr">
        <is>
          <t>repl</t>
        </is>
      </c>
      <c r="C884" t="inlineStr"/>
      <c r="D884" t="inlineStr">
        <is>
          <t>openai/gpt-5.6-luna</t>
        </is>
      </c>
      <c r="E884" t="n">
        <v>0</v>
      </c>
      <c r="F884" t="n">
        <v>3</v>
      </c>
      <c r="G884" t="inlineStr">
        <is>
          <t>global-5</t>
        </is>
      </c>
      <c r="H884" t="inlineStr">
        <is>
          <t>global</t>
        </is>
      </c>
      <c r="L884" t="inlineStr">
        <is>
          <t>How many services use Redis as their primary datastore?</t>
        </is>
      </c>
      <c r="M884" t="n">
        <v>7</v>
      </c>
      <c r="N884" t="inlineStr">
        <is>
          <t>2</t>
        </is>
      </c>
      <c r="O884" t="b">
        <v>0</v>
      </c>
      <c r="P884" t="inlineStr">
        <is>
          <t>rule</t>
        </is>
      </c>
      <c r="Q884" t="n">
        <v>828</v>
      </c>
      <c r="R884" t="n">
        <v>553</v>
      </c>
      <c r="S884" t="n">
        <v>207</v>
      </c>
      <c r="T884" t="n">
        <v>22</v>
      </c>
      <c r="U884" t="n">
        <v>0</v>
      </c>
      <c r="V884" t="n">
        <v>2</v>
      </c>
      <c r="W884" t="n">
        <v>1</v>
      </c>
      <c r="X884" t="n">
        <v>3.715521097183228</v>
      </c>
      <c r="Y884" t="n">
        <v>0.000414</v>
      </c>
      <c r="Z884" t="n">
        <v>0</v>
      </c>
    </row>
    <row r="885">
      <c r="A885" t="inlineStr">
        <is>
          <t>base</t>
        </is>
      </c>
      <c r="B885" t="inlineStr">
        <is>
          <t>repl</t>
        </is>
      </c>
      <c r="C885" t="inlineStr"/>
      <c r="D885" t="inlineStr">
        <is>
          <t>openai/gpt-5.6-luna</t>
        </is>
      </c>
      <c r="E885" t="n">
        <v>0</v>
      </c>
      <c r="F885" t="n">
        <v>3</v>
      </c>
      <c r="G885" t="inlineStr">
        <is>
          <t>global-7</t>
        </is>
      </c>
      <c r="H885" t="inlineStr">
        <is>
          <t>global</t>
        </is>
      </c>
      <c r="L885" t="inlineStr">
        <is>
          <t>How many services does the Identity team own?</t>
        </is>
      </c>
      <c r="M885" t="n">
        <v>6</v>
      </c>
      <c r="N885" t="inlineStr">
        <is>
          <t>3</t>
        </is>
      </c>
      <c r="O885" t="b">
        <v>0</v>
      </c>
      <c r="P885" t="inlineStr">
        <is>
          <t>rule</t>
        </is>
      </c>
      <c r="Q885" t="n">
        <v>5676</v>
      </c>
      <c r="R885" t="n">
        <v>2034</v>
      </c>
      <c r="S885" t="n">
        <v>422</v>
      </c>
      <c r="T885" t="n">
        <v>70</v>
      </c>
      <c r="U885" t="n">
        <v>1927</v>
      </c>
      <c r="V885" t="n">
        <v>5</v>
      </c>
      <c r="W885" t="n">
        <v>4</v>
      </c>
      <c r="X885" t="n">
        <v>9.364949226379395</v>
      </c>
      <c r="Y885" t="n">
        <v>0.00139629</v>
      </c>
      <c r="Z885" t="n">
        <v>0</v>
      </c>
    </row>
    <row r="886">
      <c r="A886" t="inlineStr">
        <is>
          <t>base</t>
        </is>
      </c>
      <c r="B886" t="inlineStr">
        <is>
          <t>repl</t>
        </is>
      </c>
      <c r="C886" t="inlineStr"/>
      <c r="D886" t="inlineStr">
        <is>
          <t>openai/gpt-5.6-luna</t>
        </is>
      </c>
      <c r="E886" t="n">
        <v>0</v>
      </c>
      <c r="F886" t="n">
        <v>3</v>
      </c>
      <c r="G886" t="inlineStr">
        <is>
          <t>global-8</t>
        </is>
      </c>
      <c r="H886" t="inlineStr">
        <is>
          <t>global</t>
        </is>
      </c>
      <c r="L886" t="inlineStr">
        <is>
          <t>List every service written in Python that is deployed in eu-west-1.</t>
        </is>
      </c>
      <c r="M886" t="inlineStr">
        <is>
          <t>["auth-core", "metrics-gateway", "tax-gateway"]</t>
        </is>
      </c>
      <c r="N886" t="inlineStr">
        <is>
          <t>auth-core, tax-gateway, metrics-gateway</t>
        </is>
      </c>
      <c r="O886" t="b">
        <v>1</v>
      </c>
      <c r="P886" t="inlineStr">
        <is>
          <t>rule</t>
        </is>
      </c>
      <c r="Q886" t="n">
        <v>3127</v>
      </c>
      <c r="R886" t="n">
        <v>1723</v>
      </c>
      <c r="S886" t="n">
        <v>375</v>
      </c>
      <c r="T886" t="n">
        <v>99</v>
      </c>
      <c r="U886" t="n">
        <v>1121</v>
      </c>
      <c r="V886" t="n">
        <v>3</v>
      </c>
      <c r="W886" t="n">
        <v>2</v>
      </c>
      <c r="X886" t="n">
        <v>7.731087207794189</v>
      </c>
      <c r="Y886" t="n">
        <v>0.00095962</v>
      </c>
      <c r="Z886" t="n">
        <v>0</v>
      </c>
    </row>
    <row r="887">
      <c r="A887" t="inlineStr">
        <is>
          <t>base</t>
        </is>
      </c>
      <c r="B887" t="inlineStr">
        <is>
          <t>repl</t>
        </is>
      </c>
      <c r="C887" t="inlineStr"/>
      <c r="D887" t="inlineStr">
        <is>
          <t>openai/gpt-5.6-luna</t>
        </is>
      </c>
      <c r="E887" t="n">
        <v>0</v>
      </c>
      <c r="F887" t="n">
        <v>3</v>
      </c>
      <c r="G887" t="inlineStr">
        <is>
          <t>global-9</t>
        </is>
      </c>
      <c r="H887" t="inlineStr">
        <is>
          <t>global</t>
        </is>
      </c>
      <c r="L887" t="inlineStr">
        <is>
          <t>How many services use Cassandra as their primary datastore?</t>
        </is>
      </c>
      <c r="M887" t="n">
        <v>7</v>
      </c>
      <c r="N887" t="inlineStr">
        <is>
          <t>7</t>
        </is>
      </c>
      <c r="O887" t="b">
        <v>1</v>
      </c>
      <c r="P887" t="inlineStr">
        <is>
          <t>rule</t>
        </is>
      </c>
      <c r="Q887" t="n">
        <v>4863</v>
      </c>
      <c r="R887" t="n">
        <v>2171</v>
      </c>
      <c r="S887" t="n">
        <v>414</v>
      </c>
      <c r="T887" t="n">
        <v>109</v>
      </c>
      <c r="U887" t="n">
        <v>1664</v>
      </c>
      <c r="V887" t="n">
        <v>4</v>
      </c>
      <c r="W887" t="n">
        <v>3</v>
      </c>
      <c r="X887" t="n">
        <v>9.223589420318604</v>
      </c>
      <c r="Y887" t="n">
        <v>0.00127828</v>
      </c>
      <c r="Z887" t="n">
        <v>0</v>
      </c>
    </row>
    <row r="888">
      <c r="A888" t="inlineStr">
        <is>
          <t>base</t>
        </is>
      </c>
      <c r="B888" t="inlineStr">
        <is>
          <t>repl</t>
        </is>
      </c>
      <c r="C888" t="inlineStr"/>
      <c r="D888" t="inlineStr">
        <is>
          <t>openai/gpt-5.6-luna</t>
        </is>
      </c>
      <c r="E888" t="n">
        <v>0</v>
      </c>
      <c r="F888" t="n">
        <v>3</v>
      </c>
      <c r="G888" t="inlineStr">
        <is>
          <t>multihop-0</t>
        </is>
      </c>
      <c r="H888" t="inlineStr">
        <is>
          <t>multihop</t>
        </is>
      </c>
      <c r="L888" t="inlineStr">
        <is>
          <t>Who is the on-call engineer for the service affected by INC-2359?</t>
        </is>
      </c>
      <c r="M888" t="inlineStr">
        <is>
          <t>Priya Lindqvist</t>
        </is>
      </c>
      <c r="N888" t="inlineStr">
        <is>
          <t>Priya Lindqvist</t>
        </is>
      </c>
      <c r="O888" t="b">
        <v>1</v>
      </c>
      <c r="P888" t="inlineStr">
        <is>
          <t>rule</t>
        </is>
      </c>
      <c r="Q888" t="n">
        <v>4417</v>
      </c>
      <c r="R888" t="n">
        <v>1971</v>
      </c>
      <c r="S888" t="n">
        <v>325</v>
      </c>
      <c r="T888" t="n">
        <v>40</v>
      </c>
      <c r="U888" t="n">
        <v>1515</v>
      </c>
      <c r="V888" t="n">
        <v>4</v>
      </c>
      <c r="W888" t="n">
        <v>3</v>
      </c>
      <c r="X888" t="n">
        <v>6.684482574462891</v>
      </c>
      <c r="Y888" t="n">
        <v>0.0010991</v>
      </c>
      <c r="Z888" t="n">
        <v>0</v>
      </c>
    </row>
    <row r="889">
      <c r="A889" t="inlineStr">
        <is>
          <t>base</t>
        </is>
      </c>
      <c r="B889" t="inlineStr">
        <is>
          <t>repl</t>
        </is>
      </c>
      <c r="C889" t="inlineStr"/>
      <c r="D889" t="inlineStr">
        <is>
          <t>openai/gpt-5.6-luna</t>
        </is>
      </c>
      <c r="E889" t="n">
        <v>0</v>
      </c>
      <c r="F889" t="n">
        <v>3</v>
      </c>
      <c r="G889" t="inlineStr">
        <is>
          <t>multihop-1</t>
        </is>
      </c>
      <c r="H889" t="inlineStr">
        <is>
          <t>multihop</t>
        </is>
      </c>
      <c r="L889" t="inlineStr">
        <is>
          <t>What Slack channel reaches the team that owns kyc-api, the first listed runtime dependency of queue-svc?</t>
        </is>
      </c>
      <c r="M889" t="inlineStr">
        <is>
          <t>#messaging-eng</t>
        </is>
      </c>
      <c r="N889" t="inlineStr">
        <is>
          <t>#messaging-eng</t>
        </is>
      </c>
      <c r="O889" t="b">
        <v>1</v>
      </c>
      <c r="P889" t="inlineStr">
        <is>
          <t>rule</t>
        </is>
      </c>
      <c r="Q889" t="n">
        <v>6413</v>
      </c>
      <c r="R889" t="n">
        <v>2758</v>
      </c>
      <c r="S889" t="n">
        <v>478</v>
      </c>
      <c r="T889" t="n">
        <v>101</v>
      </c>
      <c r="U889" t="n">
        <v>3362</v>
      </c>
      <c r="V889" t="n">
        <v>4</v>
      </c>
      <c r="W889" t="n">
        <v>3</v>
      </c>
      <c r="X889" t="n">
        <v>9.099724531173706</v>
      </c>
      <c r="Y889" t="n">
        <v>0.00138879</v>
      </c>
      <c r="Z889" t="n">
        <v>0</v>
      </c>
    </row>
    <row r="890">
      <c r="A890" t="inlineStr">
        <is>
          <t>base</t>
        </is>
      </c>
      <c r="B890" t="inlineStr">
        <is>
          <t>repl</t>
        </is>
      </c>
      <c r="C890" t="inlineStr"/>
      <c r="D890" t="inlineStr">
        <is>
          <t>openai/gpt-5.6-luna</t>
        </is>
      </c>
      <c r="E890" t="n">
        <v>0</v>
      </c>
      <c r="F890" t="n">
        <v>3</v>
      </c>
      <c r="G890" t="inlineStr">
        <is>
          <t>multihop-2</t>
        </is>
      </c>
      <c r="H890" t="inlineStr">
        <is>
          <t>multihop</t>
        </is>
      </c>
      <c r="L890" t="inlineStr">
        <is>
          <t>According to ADR-112, a service is being migrated to a new datastore. Who leads the team that owns that service?</t>
        </is>
      </c>
      <c r="M890" t="inlineStr">
        <is>
          <t>Marcus Moreau</t>
        </is>
      </c>
      <c r="N890" t="inlineStr">
        <is>
          <t>Marcus Moreau</t>
        </is>
      </c>
      <c r="O890" t="b">
        <v>1</v>
      </c>
      <c r="P890" t="inlineStr">
        <is>
          <t>rule</t>
        </is>
      </c>
      <c r="Q890" t="n">
        <v>3481</v>
      </c>
      <c r="R890" t="n">
        <v>1413</v>
      </c>
      <c r="S890" t="n">
        <v>394</v>
      </c>
      <c r="T890" t="n">
        <v>47</v>
      </c>
      <c r="U890" t="n">
        <v>1207</v>
      </c>
      <c r="V890" t="n">
        <v>4</v>
      </c>
      <c r="W890" t="n">
        <v>3</v>
      </c>
      <c r="X890" t="n">
        <v>7.521391153335571</v>
      </c>
      <c r="Y890" t="n">
        <v>0.00102224</v>
      </c>
      <c r="Z890" t="n">
        <v>0</v>
      </c>
    </row>
    <row r="891">
      <c r="A891" t="inlineStr">
        <is>
          <t>base</t>
        </is>
      </c>
      <c r="B891" t="inlineStr">
        <is>
          <t>repl</t>
        </is>
      </c>
      <c r="C891" t="inlineStr"/>
      <c r="D891" t="inlineStr">
        <is>
          <t>openai/gpt-5.6-luna</t>
        </is>
      </c>
      <c r="E891" t="n">
        <v>0</v>
      </c>
      <c r="F891" t="n">
        <v>3</v>
      </c>
      <c r="G891" t="inlineStr">
        <is>
          <t>multihop-3</t>
        </is>
      </c>
      <c r="H891" t="inlineStr">
        <is>
          <t>multihop</t>
        </is>
      </c>
      <c r="L891" t="inlineStr">
        <is>
          <t>Who is the on-call engineer for the service affected by INC-2042?</t>
        </is>
      </c>
      <c r="M891" t="inlineStr">
        <is>
          <t>Jonas Lindqvist</t>
        </is>
      </c>
      <c r="N891" t="inlineStr">
        <is>
          <t>Jonas Lindqvist</t>
        </is>
      </c>
      <c r="O891" t="b">
        <v>1</v>
      </c>
      <c r="P891" t="inlineStr">
        <is>
          <t>rule</t>
        </is>
      </c>
      <c r="Q891" t="n">
        <v>4421</v>
      </c>
      <c r="R891" t="n">
        <v>1885</v>
      </c>
      <c r="S891" t="n">
        <v>376</v>
      </c>
      <c r="T891" t="n">
        <v>55</v>
      </c>
      <c r="U891" t="n">
        <v>1606</v>
      </c>
      <c r="V891" t="n">
        <v>4</v>
      </c>
      <c r="W891" t="n">
        <v>3</v>
      </c>
      <c r="X891" t="n">
        <v>9.11517071723938</v>
      </c>
      <c r="Y891" t="n">
        <v>0.00114042</v>
      </c>
      <c r="Z891" t="n">
        <v>0</v>
      </c>
    </row>
    <row r="892">
      <c r="A892" t="inlineStr">
        <is>
          <t>base</t>
        </is>
      </c>
      <c r="B892" t="inlineStr">
        <is>
          <t>repl</t>
        </is>
      </c>
      <c r="C892" t="inlineStr"/>
      <c r="D892" t="inlineStr">
        <is>
          <t>openai/gpt-5.6-luna</t>
        </is>
      </c>
      <c r="E892" t="n">
        <v>0</v>
      </c>
      <c r="F892" t="n">
        <v>3</v>
      </c>
      <c r="G892" t="inlineStr">
        <is>
          <t>multihop-4</t>
        </is>
      </c>
      <c r="H892" t="inlineStr">
        <is>
          <t>multihop</t>
        </is>
      </c>
      <c r="L892" t="inlineStr">
        <is>
          <t>What Slack channel reaches the team that owns search-worker, the first listed runtime dependency of pricing-worker?</t>
        </is>
      </c>
      <c r="M892" t="inlineStr">
        <is>
          <t>#platform-dev</t>
        </is>
      </c>
      <c r="N892" t="inlineStr">
        <is>
          <t>#platform-dev</t>
        </is>
      </c>
      <c r="O892" t="b">
        <v>1</v>
      </c>
      <c r="P892" t="inlineStr">
        <is>
          <t>rule</t>
        </is>
      </c>
      <c r="Q892" t="n">
        <v>9335</v>
      </c>
      <c r="R892" t="n">
        <v>3040</v>
      </c>
      <c r="S892" t="n">
        <v>523</v>
      </c>
      <c r="T892" t="n">
        <v>92</v>
      </c>
      <c r="U892" t="n">
        <v>6001</v>
      </c>
      <c r="V892" t="n">
        <v>5</v>
      </c>
      <c r="W892" t="n">
        <v>4</v>
      </c>
      <c r="X892" t="n">
        <v>10.36426496505737</v>
      </c>
      <c r="Y892" t="n">
        <v>0.00156627</v>
      </c>
      <c r="Z892" t="n">
        <v>0</v>
      </c>
    </row>
    <row r="893">
      <c r="A893" t="inlineStr">
        <is>
          <t>base</t>
        </is>
      </c>
      <c r="B893" t="inlineStr">
        <is>
          <t>repl</t>
        </is>
      </c>
      <c r="C893" t="inlineStr"/>
      <c r="D893" t="inlineStr">
        <is>
          <t>openai/gpt-5.6-luna</t>
        </is>
      </c>
      <c r="E893" t="n">
        <v>0</v>
      </c>
      <c r="F893" t="n">
        <v>3</v>
      </c>
      <c r="G893" t="inlineStr">
        <is>
          <t>multihop-5</t>
        </is>
      </c>
      <c r="H893" t="inlineStr">
        <is>
          <t>multihop</t>
        </is>
      </c>
      <c r="L893" t="inlineStr">
        <is>
          <t>According to ADR-104, a service is being migrated to a new datastore. Who leads the team that owns that service?</t>
        </is>
      </c>
      <c r="M893" t="inlineStr">
        <is>
          <t>Lucas Petrova</t>
        </is>
      </c>
      <c r="N893" t="inlineStr">
        <is>
          <t>Lucas Petrova</t>
        </is>
      </c>
      <c r="O893" t="b">
        <v>1</v>
      </c>
      <c r="P893" t="inlineStr">
        <is>
          <t>rule</t>
        </is>
      </c>
      <c r="Q893" t="n">
        <v>7669</v>
      </c>
      <c r="R893" t="n">
        <v>2552</v>
      </c>
      <c r="S893" t="n">
        <v>437</v>
      </c>
      <c r="T893" t="n">
        <v>73</v>
      </c>
      <c r="U893" t="n">
        <v>4251</v>
      </c>
      <c r="V893" t="n">
        <v>5</v>
      </c>
      <c r="W893" t="n">
        <v>4</v>
      </c>
      <c r="X893" t="n">
        <v>9.630038499832153</v>
      </c>
      <c r="Y893" t="n">
        <v>0.00142047</v>
      </c>
      <c r="Z893" t="n">
        <v>0</v>
      </c>
    </row>
    <row r="894">
      <c r="A894" t="inlineStr">
        <is>
          <t>base</t>
        </is>
      </c>
      <c r="B894" t="inlineStr">
        <is>
          <t>repl</t>
        </is>
      </c>
      <c r="C894" t="inlineStr"/>
      <c r="D894" t="inlineStr">
        <is>
          <t>openai/gpt-5.6-luna</t>
        </is>
      </c>
      <c r="E894" t="n">
        <v>0</v>
      </c>
      <c r="F894" t="n">
        <v>3</v>
      </c>
      <c r="G894" t="inlineStr">
        <is>
          <t>multihop-6</t>
        </is>
      </c>
      <c r="H894" t="inlineStr">
        <is>
          <t>multihop</t>
        </is>
      </c>
      <c r="L894" t="inlineStr">
        <is>
          <t>Who is the on-call engineer for the service affected by INC-2157?</t>
        </is>
      </c>
      <c r="M894" t="inlineStr">
        <is>
          <t>Marcus Meyer</t>
        </is>
      </c>
      <c r="N894" t="inlineStr">
        <is>
          <t>Marcus Meyer</t>
        </is>
      </c>
      <c r="O894" t="b">
        <v>1</v>
      </c>
      <c r="P894" t="inlineStr">
        <is>
          <t>rule</t>
        </is>
      </c>
      <c r="Q894" t="n">
        <v>4437</v>
      </c>
      <c r="R894" t="n">
        <v>1860</v>
      </c>
      <c r="S894" t="n">
        <v>384</v>
      </c>
      <c r="T894" t="n">
        <v>72</v>
      </c>
      <c r="U894" t="n">
        <v>1620</v>
      </c>
      <c r="V894" t="n">
        <v>4</v>
      </c>
      <c r="W894" t="n">
        <v>3</v>
      </c>
      <c r="X894" t="n">
        <v>9.257435083389282</v>
      </c>
      <c r="Y894" t="n">
        <v>0.00114945</v>
      </c>
      <c r="Z894" t="n">
        <v>0</v>
      </c>
    </row>
    <row r="895">
      <c r="A895" t="inlineStr">
        <is>
          <t>base</t>
        </is>
      </c>
      <c r="B895" t="inlineStr">
        <is>
          <t>repl</t>
        </is>
      </c>
      <c r="C895" t="inlineStr"/>
      <c r="D895" t="inlineStr">
        <is>
          <t>openai/gpt-5.6-luna</t>
        </is>
      </c>
      <c r="E895" t="n">
        <v>0</v>
      </c>
      <c r="F895" t="n">
        <v>3</v>
      </c>
      <c r="G895" t="inlineStr">
        <is>
          <t>multihop-7</t>
        </is>
      </c>
      <c r="H895" t="inlineStr">
        <is>
          <t>multihop</t>
        </is>
      </c>
      <c r="L895" t="inlineStr">
        <is>
          <t>What Slack channel reaches the team that owns feed-daemon, the first listed runtime dependency of invoice-engine?</t>
        </is>
      </c>
      <c r="M895" t="inlineStr">
        <is>
          <t>#commerce-eng</t>
        </is>
      </c>
      <c r="N895" t="inlineStr">
        <is>
          <t>#commerce-eng</t>
        </is>
      </c>
      <c r="O895" t="b">
        <v>1</v>
      </c>
      <c r="P895" t="inlineStr">
        <is>
          <t>rule</t>
        </is>
      </c>
      <c r="Q895" t="n">
        <v>5660</v>
      </c>
      <c r="R895" t="n">
        <v>2215</v>
      </c>
      <c r="S895" t="n">
        <v>401</v>
      </c>
      <c r="T895" t="n">
        <v>66</v>
      </c>
      <c r="U895" t="n">
        <v>3153</v>
      </c>
      <c r="V895" t="n">
        <v>4</v>
      </c>
      <c r="W895" t="n">
        <v>3</v>
      </c>
      <c r="X895" t="n">
        <v>9.184189558029175</v>
      </c>
      <c r="Y895" t="n">
        <v>0.00115626</v>
      </c>
      <c r="Z895" t="n">
        <v>0</v>
      </c>
    </row>
    <row r="896">
      <c r="A896" t="inlineStr">
        <is>
          <t>base</t>
        </is>
      </c>
      <c r="B896" t="inlineStr">
        <is>
          <t>repl</t>
        </is>
      </c>
      <c r="C896" t="inlineStr"/>
      <c r="D896" t="inlineStr">
        <is>
          <t>openai/gpt-5.6-luna</t>
        </is>
      </c>
      <c r="E896" t="n">
        <v>0</v>
      </c>
      <c r="F896" t="n">
        <v>3</v>
      </c>
      <c r="G896" t="inlineStr">
        <is>
          <t>multihop-8</t>
        </is>
      </c>
      <c r="H896" t="inlineStr">
        <is>
          <t>multihop</t>
        </is>
      </c>
      <c r="L896" t="inlineStr">
        <is>
          <t>According to ADR-111, a service is being migrated to a new datastore. Who leads the team that owns that service?</t>
        </is>
      </c>
      <c r="M896" t="inlineStr">
        <is>
          <t>Tariq Hart</t>
        </is>
      </c>
      <c r="N896" t="inlineStr">
        <is>
          <t>Tariq Hart</t>
        </is>
      </c>
      <c r="O896" t="b">
        <v>1</v>
      </c>
      <c r="P896" t="inlineStr">
        <is>
          <t>rule</t>
        </is>
      </c>
      <c r="Q896" t="n">
        <v>3502</v>
      </c>
      <c r="R896" t="n">
        <v>1421</v>
      </c>
      <c r="S896" t="n">
        <v>396</v>
      </c>
      <c r="T896" t="n">
        <v>43</v>
      </c>
      <c r="U896" t="n">
        <v>1208</v>
      </c>
      <c r="V896" t="n">
        <v>4</v>
      </c>
      <c r="W896" t="n">
        <v>3</v>
      </c>
      <c r="X896" t="n">
        <v>8.328042984008789</v>
      </c>
      <c r="Y896" t="n">
        <v>0.00102906</v>
      </c>
      <c r="Z896" t="n">
        <v>0</v>
      </c>
    </row>
    <row r="897">
      <c r="A897" t="inlineStr">
        <is>
          <t>base</t>
        </is>
      </c>
      <c r="B897" t="inlineStr">
        <is>
          <t>repl</t>
        </is>
      </c>
      <c r="C897" t="inlineStr"/>
      <c r="D897" t="inlineStr">
        <is>
          <t>openai/gpt-5.6-luna</t>
        </is>
      </c>
      <c r="E897" t="n">
        <v>0</v>
      </c>
      <c r="F897" t="n">
        <v>3</v>
      </c>
      <c r="G897" t="inlineStr">
        <is>
          <t>multihop-9</t>
        </is>
      </c>
      <c r="H897" t="inlineStr">
        <is>
          <t>multihop</t>
        </is>
      </c>
      <c r="L897" t="inlineStr">
        <is>
          <t>Who is the on-call engineer for the service affected by INC-2040?</t>
        </is>
      </c>
      <c r="M897" t="inlineStr">
        <is>
          <t>Hannah Rossi</t>
        </is>
      </c>
      <c r="N897" t="inlineStr">
        <is>
          <t>Hannah Rossi</t>
        </is>
      </c>
      <c r="O897" t="b">
        <v>1</v>
      </c>
      <c r="P897" t="inlineStr">
        <is>
          <t>rule</t>
        </is>
      </c>
      <c r="Q897" t="n">
        <v>4424</v>
      </c>
      <c r="R897" t="n">
        <v>1896</v>
      </c>
      <c r="S897" t="n">
        <v>388</v>
      </c>
      <c r="T897" t="n">
        <v>55</v>
      </c>
      <c r="U897" t="n">
        <v>1589</v>
      </c>
      <c r="V897" t="n">
        <v>4</v>
      </c>
      <c r="W897" t="n">
        <v>3</v>
      </c>
      <c r="X897" t="n">
        <v>8.664985179901123</v>
      </c>
      <c r="Y897" t="n">
        <v>0.00115903</v>
      </c>
      <c r="Z897" t="n">
        <v>0</v>
      </c>
    </row>
    <row r="898">
      <c r="A898" t="inlineStr">
        <is>
          <t>base</t>
        </is>
      </c>
      <c r="B898" t="inlineStr">
        <is>
          <t>repl</t>
        </is>
      </c>
      <c r="C898" t="inlineStr"/>
      <c r="D898" t="inlineStr">
        <is>
          <t>openai/gpt-5.6-luna</t>
        </is>
      </c>
      <c r="E898" t="n">
        <v>0</v>
      </c>
      <c r="F898" t="n">
        <v>3</v>
      </c>
      <c r="G898" t="inlineStr">
        <is>
          <t>needle-0</t>
        </is>
      </c>
      <c r="H898" t="inlineStr">
        <is>
          <t>needle</t>
        </is>
      </c>
      <c r="L898" t="inlineStr">
        <is>
          <t>Which region is webhook-daemon deployed in?</t>
        </is>
      </c>
      <c r="M898" t="inlineStr">
        <is>
          <t>us-west-2</t>
        </is>
      </c>
      <c r="N898" t="inlineStr">
        <is>
          <t>us-west-2</t>
        </is>
      </c>
      <c r="O898" t="b">
        <v>1</v>
      </c>
      <c r="P898" t="inlineStr">
        <is>
          <t>rule</t>
        </is>
      </c>
      <c r="Q898" t="n">
        <v>1146</v>
      </c>
      <c r="R898" t="n">
        <v>872</v>
      </c>
      <c r="S898" t="n">
        <v>151</v>
      </c>
      <c r="T898" t="n">
        <v>9</v>
      </c>
      <c r="U898" t="n">
        <v>0</v>
      </c>
      <c r="V898" t="n">
        <v>2</v>
      </c>
      <c r="W898" t="n">
        <v>1</v>
      </c>
      <c r="X898" t="n">
        <v>3.331258773803711</v>
      </c>
      <c r="Y898" t="n">
        <v>0.0004104</v>
      </c>
      <c r="Z898" t="n">
        <v>0</v>
      </c>
    </row>
    <row r="899">
      <c r="A899" t="inlineStr">
        <is>
          <t>base</t>
        </is>
      </c>
      <c r="B899" t="inlineStr">
        <is>
          <t>repl</t>
        </is>
      </c>
      <c r="C899" t="inlineStr"/>
      <c r="D899" t="inlineStr">
        <is>
          <t>openai/gpt-5.6-luna</t>
        </is>
      </c>
      <c r="E899" t="n">
        <v>0</v>
      </c>
      <c r="F899" t="n">
        <v>3</v>
      </c>
      <c r="G899" t="inlineStr">
        <is>
          <t>needle-1</t>
        </is>
      </c>
      <c r="H899" t="inlineStr">
        <is>
          <t>needle</t>
        </is>
      </c>
      <c r="L899" t="inlineStr">
        <is>
          <t>What language is the Kyc Service written in?</t>
        </is>
      </c>
      <c r="M899" t="inlineStr">
        <is>
          <t>Go</t>
        </is>
      </c>
      <c r="N899" t="inlineStr">
        <is>
          <t>Go</t>
        </is>
      </c>
      <c r="O899" t="b">
        <v>1</v>
      </c>
      <c r="P899" t="inlineStr">
        <is>
          <t>rule</t>
        </is>
      </c>
      <c r="Q899" t="n">
        <v>4566</v>
      </c>
      <c r="R899" t="n">
        <v>1766</v>
      </c>
      <c r="S899" t="n">
        <v>254</v>
      </c>
      <c r="T899" t="n">
        <v>39</v>
      </c>
      <c r="U899" t="n">
        <v>2519</v>
      </c>
      <c r="V899" t="n">
        <v>4</v>
      </c>
      <c r="W899" t="n">
        <v>3</v>
      </c>
      <c r="X899" t="n">
        <v>7.035122394561768</v>
      </c>
      <c r="Y899" t="n">
        <v>0.00085273</v>
      </c>
      <c r="Z899" t="n">
        <v>0</v>
      </c>
    </row>
    <row r="900">
      <c r="A900" t="inlineStr">
        <is>
          <t>base</t>
        </is>
      </c>
      <c r="B900" t="inlineStr">
        <is>
          <t>repl</t>
        </is>
      </c>
      <c r="C900" t="inlineStr"/>
      <c r="D900" t="inlineStr">
        <is>
          <t>openai/gpt-5.6-luna</t>
        </is>
      </c>
      <c r="E900" t="n">
        <v>0</v>
      </c>
      <c r="F900" t="n">
        <v>3</v>
      </c>
      <c r="G900" t="inlineStr">
        <is>
          <t>needle-2</t>
        </is>
      </c>
      <c r="H900" t="inlineStr">
        <is>
          <t>needle</t>
        </is>
      </c>
      <c r="L900" t="inlineStr">
        <is>
          <t>What port does payout-worker listen on?</t>
        </is>
      </c>
      <c r="M900" t="n">
        <v>4798</v>
      </c>
      <c r="N900" t="inlineStr">
        <is>
          <t>4798</t>
        </is>
      </c>
      <c r="O900" t="b">
        <v>1</v>
      </c>
      <c r="P900" t="inlineStr">
        <is>
          <t>rule</t>
        </is>
      </c>
      <c r="Q900" t="n">
        <v>1485</v>
      </c>
      <c r="R900" t="n">
        <v>1212</v>
      </c>
      <c r="S900" t="n">
        <v>157</v>
      </c>
      <c r="T900" t="n">
        <v>9</v>
      </c>
      <c r="U900" t="n">
        <v>0</v>
      </c>
      <c r="V900" t="n">
        <v>2</v>
      </c>
      <c r="W900" t="n">
        <v>1</v>
      </c>
      <c r="X900" t="n">
        <v>4.051531791687012</v>
      </c>
      <c r="Y900" t="n">
        <v>0.00054585</v>
      </c>
      <c r="Z900" t="n">
        <v>0</v>
      </c>
    </row>
    <row r="901">
      <c r="A901" t="inlineStr">
        <is>
          <t>base</t>
        </is>
      </c>
      <c r="B901" t="inlineStr">
        <is>
          <t>repl</t>
        </is>
      </c>
      <c r="C901" t="inlineStr"/>
      <c r="D901" t="inlineStr">
        <is>
          <t>openai/gpt-5.6-luna</t>
        </is>
      </c>
      <c r="E901" t="n">
        <v>0</v>
      </c>
      <c r="F901" t="n">
        <v>3</v>
      </c>
      <c r="G901" t="inlineStr">
        <is>
          <t>needle-3</t>
        </is>
      </c>
      <c r="H901" t="inlineStr">
        <is>
          <t>needle</t>
        </is>
      </c>
      <c r="L901" t="inlineStr">
        <is>
          <t>What port does the Billing Service listen on?</t>
        </is>
      </c>
      <c r="M901" t="n">
        <v>4518</v>
      </c>
      <c r="N901" t="inlineStr">
        <is>
          <t>4518</t>
        </is>
      </c>
      <c r="O901" t="b">
        <v>1</v>
      </c>
      <c r="P901" t="inlineStr">
        <is>
          <t>rule</t>
        </is>
      </c>
      <c r="Q901" t="n">
        <v>925</v>
      </c>
      <c r="R901" t="n">
        <v>651</v>
      </c>
      <c r="S901" t="n">
        <v>165</v>
      </c>
      <c r="T901" t="n">
        <v>9</v>
      </c>
      <c r="U901" t="n">
        <v>0</v>
      </c>
      <c r="V901" t="n">
        <v>2</v>
      </c>
      <c r="W901" t="n">
        <v>1</v>
      </c>
      <c r="X901" t="n">
        <v>3.638022184371948</v>
      </c>
      <c r="Y901" t="n">
        <v>0.000383</v>
      </c>
      <c r="Z901" t="n">
        <v>0</v>
      </c>
    </row>
    <row r="902">
      <c r="A902" t="inlineStr">
        <is>
          <t>base</t>
        </is>
      </c>
      <c r="B902" t="inlineStr">
        <is>
          <t>repl</t>
        </is>
      </c>
      <c r="C902" t="inlineStr"/>
      <c r="D902" t="inlineStr">
        <is>
          <t>openai/gpt-5.6-luna</t>
        </is>
      </c>
      <c r="E902" t="n">
        <v>0</v>
      </c>
      <c r="F902" t="n">
        <v>3</v>
      </c>
      <c r="G902" t="inlineStr">
        <is>
          <t>needle-4</t>
        </is>
      </c>
      <c r="H902" t="inlineStr">
        <is>
          <t>needle</t>
        </is>
      </c>
      <c r="L902" t="inlineStr">
        <is>
          <t>Which region is ledger-api deployed in?</t>
        </is>
      </c>
      <c r="M902" t="inlineStr">
        <is>
          <t>us-east-1</t>
        </is>
      </c>
      <c r="N902" t="inlineStr">
        <is>
          <t>us-east-1</t>
        </is>
      </c>
      <c r="O902" t="b">
        <v>1</v>
      </c>
      <c r="P902" t="inlineStr">
        <is>
          <t>rule</t>
        </is>
      </c>
      <c r="Q902" t="n">
        <v>2706</v>
      </c>
      <c r="R902" t="n">
        <v>1284</v>
      </c>
      <c r="S902" t="n">
        <v>167</v>
      </c>
      <c r="T902" t="n">
        <v>9</v>
      </c>
      <c r="U902" t="n">
        <v>1146</v>
      </c>
      <c r="V902" t="n">
        <v>3</v>
      </c>
      <c r="W902" t="n">
        <v>2</v>
      </c>
      <c r="X902" t="n">
        <v>4.710482120513916</v>
      </c>
      <c r="Y902" t="n">
        <v>0.00059937</v>
      </c>
      <c r="Z902" t="n">
        <v>0</v>
      </c>
    </row>
    <row r="903">
      <c r="A903" t="inlineStr">
        <is>
          <t>base</t>
        </is>
      </c>
      <c r="B903" t="inlineStr">
        <is>
          <t>repl</t>
        </is>
      </c>
      <c r="C903" t="inlineStr"/>
      <c r="D903" t="inlineStr">
        <is>
          <t>openai/gpt-5.6-luna</t>
        </is>
      </c>
      <c r="E903" t="n">
        <v>0</v>
      </c>
      <c r="F903" t="n">
        <v>3</v>
      </c>
      <c r="G903" t="inlineStr">
        <is>
          <t>needle-5</t>
        </is>
      </c>
      <c r="H903" t="inlineStr">
        <is>
          <t>needle</t>
        </is>
      </c>
      <c r="L903" t="inlineStr">
        <is>
          <t>Which region is the Invoice Service deployed in?</t>
        </is>
      </c>
      <c r="M903" t="inlineStr">
        <is>
          <t>ap-southeast-2</t>
        </is>
      </c>
      <c r="N903" t="inlineStr">
        <is>
          <t>ap-southeast-2</t>
        </is>
      </c>
      <c r="O903" t="b">
        <v>1</v>
      </c>
      <c r="P903" t="inlineStr">
        <is>
          <t>rule</t>
        </is>
      </c>
      <c r="Q903" t="n">
        <v>1685</v>
      </c>
      <c r="R903" t="n">
        <v>818</v>
      </c>
      <c r="S903" t="n">
        <v>194</v>
      </c>
      <c r="T903" t="n">
        <v>24</v>
      </c>
      <c r="U903" t="n">
        <v>0</v>
      </c>
      <c r="V903" t="n">
        <v>3</v>
      </c>
      <c r="W903" t="n">
        <v>2</v>
      </c>
      <c r="X903" t="n">
        <v>4.826567888259888</v>
      </c>
      <c r="Y903" t="n">
        <v>0.0005698000000000001</v>
      </c>
      <c r="Z903" t="n">
        <v>0</v>
      </c>
    </row>
    <row r="904">
      <c r="A904" t="inlineStr">
        <is>
          <t>base</t>
        </is>
      </c>
      <c r="B904" t="inlineStr">
        <is>
          <t>repl</t>
        </is>
      </c>
      <c r="C904" t="inlineStr"/>
      <c r="D904" t="inlineStr">
        <is>
          <t>openai/gpt-5.6-luna</t>
        </is>
      </c>
      <c r="E904" t="n">
        <v>0</v>
      </c>
      <c r="F904" t="n">
        <v>3</v>
      </c>
      <c r="G904" t="inlineStr">
        <is>
          <t>needle-6</t>
        </is>
      </c>
      <c r="H904" t="inlineStr">
        <is>
          <t>needle</t>
        </is>
      </c>
      <c r="L904" t="inlineStr">
        <is>
          <t>What language is refund-svc written in?</t>
        </is>
      </c>
      <c r="M904" t="inlineStr">
        <is>
          <t>Java</t>
        </is>
      </c>
      <c r="N904" t="inlineStr">
        <is>
          <t>Java</t>
        </is>
      </c>
      <c r="O904" t="b">
        <v>1</v>
      </c>
      <c r="P904" t="inlineStr">
        <is>
          <t>rule</t>
        </is>
      </c>
      <c r="Q904" t="n">
        <v>3056</v>
      </c>
      <c r="R904" t="n">
        <v>1611</v>
      </c>
      <c r="S904" t="n">
        <v>257</v>
      </c>
      <c r="T904" t="n">
        <v>26</v>
      </c>
      <c r="U904" t="n">
        <v>1168</v>
      </c>
      <c r="V904" t="n">
        <v>3</v>
      </c>
      <c r="W904" t="n">
        <v>2</v>
      </c>
      <c r="X904" t="n">
        <v>10.46106195449829</v>
      </c>
      <c r="Y904" t="n">
        <v>0.00078976</v>
      </c>
      <c r="Z904" t="n">
        <v>0</v>
      </c>
    </row>
    <row r="905">
      <c r="A905" t="inlineStr">
        <is>
          <t>base</t>
        </is>
      </c>
      <c r="B905" t="inlineStr">
        <is>
          <t>repl</t>
        </is>
      </c>
      <c r="C905" t="inlineStr"/>
      <c r="D905" t="inlineStr">
        <is>
          <t>openai/gpt-5.6-luna</t>
        </is>
      </c>
      <c r="E905" t="n">
        <v>0</v>
      </c>
      <c r="F905" t="n">
        <v>3</v>
      </c>
      <c r="G905" t="inlineStr">
        <is>
          <t>needle-7</t>
        </is>
      </c>
      <c r="H905" t="inlineStr">
        <is>
          <t>needle</t>
        </is>
      </c>
      <c r="L905" t="inlineStr">
        <is>
          <t>Which region is the Tracing API deployed in?</t>
        </is>
      </c>
      <c r="M905" t="inlineStr">
        <is>
          <t>ap-southeast-2</t>
        </is>
      </c>
      <c r="N905" t="inlineStr">
        <is>
          <t>ap-southeast-2</t>
        </is>
      </c>
      <c r="O905" t="b">
        <v>1</v>
      </c>
      <c r="P905" t="inlineStr">
        <is>
          <t>rule</t>
        </is>
      </c>
      <c r="Q905" t="n">
        <v>1450</v>
      </c>
      <c r="R905" t="n">
        <v>811</v>
      </c>
      <c r="S905" t="n">
        <v>140</v>
      </c>
      <c r="T905" t="n">
        <v>9</v>
      </c>
      <c r="U905" t="n">
        <v>0</v>
      </c>
      <c r="V905" t="n">
        <v>3</v>
      </c>
      <c r="W905" t="n">
        <v>2</v>
      </c>
      <c r="X905" t="n">
        <v>4.055013656616211</v>
      </c>
      <c r="Y905" t="n">
        <v>0.000458</v>
      </c>
      <c r="Z905" t="n">
        <v>0</v>
      </c>
    </row>
    <row r="906">
      <c r="A906" t="inlineStr">
        <is>
          <t>base</t>
        </is>
      </c>
      <c r="B906" t="inlineStr">
        <is>
          <t>repl</t>
        </is>
      </c>
      <c r="C906" t="inlineStr"/>
      <c r="D906" t="inlineStr">
        <is>
          <t>openai/gpt-5.6-luna</t>
        </is>
      </c>
      <c r="E906" t="n">
        <v>0</v>
      </c>
      <c r="F906" t="n">
        <v>3</v>
      </c>
      <c r="G906" t="inlineStr">
        <is>
          <t>needle-8</t>
        </is>
      </c>
      <c r="H906" t="inlineStr">
        <is>
          <t>needle</t>
        </is>
      </c>
      <c r="L906" t="inlineStr">
        <is>
          <t>Which region is cdn-service deployed in?</t>
        </is>
      </c>
      <c r="M906" t="inlineStr">
        <is>
          <t>ap-southeast-2</t>
        </is>
      </c>
      <c r="N906" t="inlineStr">
        <is>
          <t>ap-southeast-2</t>
        </is>
      </c>
      <c r="O906" t="b">
        <v>1</v>
      </c>
      <c r="P906" t="inlineStr">
        <is>
          <t>rule</t>
        </is>
      </c>
      <c r="Q906" t="n">
        <v>1305</v>
      </c>
      <c r="R906" t="n">
        <v>1031</v>
      </c>
      <c r="S906" t="n">
        <v>164</v>
      </c>
      <c r="T906" t="n">
        <v>9</v>
      </c>
      <c r="U906" t="n">
        <v>0</v>
      </c>
      <c r="V906" t="n">
        <v>2</v>
      </c>
      <c r="W906" t="n">
        <v>1</v>
      </c>
      <c r="X906" t="n">
        <v>3.904582023620605</v>
      </c>
      <c r="Y906" t="n">
        <v>0.0005092</v>
      </c>
      <c r="Z906" t="n">
        <v>0</v>
      </c>
    </row>
    <row r="907">
      <c r="A907" t="inlineStr">
        <is>
          <t>base</t>
        </is>
      </c>
      <c r="B907" t="inlineStr">
        <is>
          <t>repl</t>
        </is>
      </c>
      <c r="C907" t="inlineStr"/>
      <c r="D907" t="inlineStr">
        <is>
          <t>openai/gpt-5.6-luna</t>
        </is>
      </c>
      <c r="E907" t="n">
        <v>0</v>
      </c>
      <c r="F907" t="n">
        <v>3</v>
      </c>
      <c r="G907" t="inlineStr">
        <is>
          <t>needle-9</t>
        </is>
      </c>
      <c r="H907" t="inlineStr">
        <is>
          <t>needle</t>
        </is>
      </c>
      <c r="L907" t="inlineStr">
        <is>
          <t>What language is the Thumbnail API written in?</t>
        </is>
      </c>
      <c r="M907" t="inlineStr">
        <is>
          <t>Python</t>
        </is>
      </c>
      <c r="N907" t="inlineStr">
        <is>
          <t>Python</t>
        </is>
      </c>
      <c r="O907" t="b">
        <v>1</v>
      </c>
      <c r="P907" t="inlineStr">
        <is>
          <t>rule</t>
        </is>
      </c>
      <c r="Q907" t="n">
        <v>8389</v>
      </c>
      <c r="R907" t="n">
        <v>2654</v>
      </c>
      <c r="S907" t="n">
        <v>370</v>
      </c>
      <c r="T907" t="n">
        <v>33</v>
      </c>
      <c r="U907" t="n">
        <v>5452</v>
      </c>
      <c r="V907" t="n">
        <v>5</v>
      </c>
      <c r="W907" t="n">
        <v>4</v>
      </c>
      <c r="X907" t="n">
        <v>8.380511999130249</v>
      </c>
      <c r="Y907" t="n">
        <v>0.00127299</v>
      </c>
      <c r="Z907" t="n">
        <v>0</v>
      </c>
    </row>
    <row r="908">
      <c r="A908" t="inlineStr">
        <is>
          <t>hard</t>
        </is>
      </c>
      <c r="B908" t="inlineStr">
        <is>
          <t>repl</t>
        </is>
      </c>
      <c r="C908" t="inlineStr"/>
      <c r="D908" t="inlineStr">
        <is>
          <t>openai/gpt-5.6-luna</t>
        </is>
      </c>
      <c r="E908" t="n">
        <v>0</v>
      </c>
      <c r="F908" t="n">
        <v>3</v>
      </c>
      <c r="G908" t="inlineStr">
        <is>
          <t>neg-0</t>
        </is>
      </c>
      <c r="H908" t="inlineStr">
        <is>
          <t>negation</t>
        </is>
      </c>
      <c r="L908" t="inlineStr">
        <is>
          <t>Which services owned by the Growth team (per the service overviews) have never been the primary affected service in any incident report?</t>
        </is>
      </c>
      <c r="M908" t="inlineStr">
        <is>
          <t>["risk-gateway"]</t>
        </is>
      </c>
      <c r="N908" t="inlineStr">
        <is>
          <t>risk-gateway</t>
        </is>
      </c>
      <c r="O908" t="b">
        <v>1</v>
      </c>
      <c r="P908" t="inlineStr">
        <is>
          <t>rule</t>
        </is>
      </c>
      <c r="Q908" t="n">
        <v>9140</v>
      </c>
      <c r="R908" t="n">
        <v>3202</v>
      </c>
      <c r="S908" t="n">
        <v>598</v>
      </c>
      <c r="T908" t="n">
        <v>183</v>
      </c>
      <c r="U908" t="n">
        <v>4668</v>
      </c>
      <c r="V908" t="n">
        <v>5</v>
      </c>
      <c r="W908" t="n">
        <v>4</v>
      </c>
      <c r="X908" t="n">
        <v>13.98954248428345</v>
      </c>
      <c r="Y908" t="n">
        <v>0.00186531</v>
      </c>
      <c r="Z908" t="n">
        <v>0</v>
      </c>
    </row>
    <row r="909">
      <c r="A909" t="inlineStr">
        <is>
          <t>hard</t>
        </is>
      </c>
      <c r="B909" t="inlineStr">
        <is>
          <t>repl</t>
        </is>
      </c>
      <c r="C909" t="inlineStr"/>
      <c r="D909" t="inlineStr">
        <is>
          <t>openai/gpt-5.6-luna</t>
        </is>
      </c>
      <c r="E909" t="n">
        <v>0</v>
      </c>
      <c r="F909" t="n">
        <v>3</v>
      </c>
      <c r="G909" t="inlineStr">
        <is>
          <t>neg-1</t>
        </is>
      </c>
      <c r="H909" t="inlineStr">
        <is>
          <t>negation</t>
        </is>
      </c>
      <c r="L909" t="inlineStr">
        <is>
          <t>Per the service overviews, which teams own no services written in Java?</t>
        </is>
      </c>
      <c r="M909" t="inlineStr">
        <is>
          <t>["Growth", "Messaging", "Payments", "Search"]</t>
        </is>
      </c>
      <c r="N909" t="inlineStr">
        <is>
          <t>Growth, Search, Payments, Messaging</t>
        </is>
      </c>
      <c r="O909" t="b">
        <v>1</v>
      </c>
      <c r="P909" t="inlineStr">
        <is>
          <t>rule</t>
        </is>
      </c>
      <c r="Q909" t="n">
        <v>9352</v>
      </c>
      <c r="R909" t="n">
        <v>3359</v>
      </c>
      <c r="S909" t="n">
        <v>669</v>
      </c>
      <c r="T909" t="n">
        <v>164</v>
      </c>
      <c r="U909" t="n">
        <v>5701</v>
      </c>
      <c r="V909" t="n">
        <v>5</v>
      </c>
      <c r="W909" t="n">
        <v>4</v>
      </c>
      <c r="X909" t="n">
        <v>10.92254614830017</v>
      </c>
      <c r="Y909" t="n">
        <v>0.00181482</v>
      </c>
      <c r="Z909" t="n">
        <v>0</v>
      </c>
    </row>
    <row r="910">
      <c r="A910" t="inlineStr">
        <is>
          <t>hard</t>
        </is>
      </c>
      <c r="B910" t="inlineStr">
        <is>
          <t>repl</t>
        </is>
      </c>
      <c r="C910" t="inlineStr"/>
      <c r="D910" t="inlineStr">
        <is>
          <t>openai/gpt-5.6-luna</t>
        </is>
      </c>
      <c r="E910" t="n">
        <v>0</v>
      </c>
      <c r="F910" t="n">
        <v>3</v>
      </c>
      <c r="G910" t="inlineStr">
        <is>
          <t>neg-2</t>
        </is>
      </c>
      <c r="H910" t="inlineStr">
        <is>
          <t>negation</t>
        </is>
      </c>
      <c r="L910" t="inlineStr">
        <is>
          <t>How many services are not a runtime dependency of any other service?</t>
        </is>
      </c>
      <c r="M910" t="n">
        <v>6</v>
      </c>
      <c r="N910" t="inlineStr">
        <is>
          <t>6</t>
        </is>
      </c>
      <c r="O910" t="b">
        <v>1</v>
      </c>
      <c r="P910" t="inlineStr">
        <is>
          <t>rule</t>
        </is>
      </c>
      <c r="Q910" t="n">
        <v>4430</v>
      </c>
      <c r="R910" t="n">
        <v>1803</v>
      </c>
      <c r="S910" t="n">
        <v>384</v>
      </c>
      <c r="T910" t="n">
        <v>77</v>
      </c>
      <c r="U910" t="n">
        <v>1575</v>
      </c>
      <c r="V910" t="n">
        <v>4</v>
      </c>
      <c r="W910" t="n">
        <v>3</v>
      </c>
      <c r="X910" t="n">
        <v>7.41178822517395</v>
      </c>
      <c r="Y910" t="n">
        <v>0.0011533</v>
      </c>
      <c r="Z910" t="n">
        <v>0</v>
      </c>
    </row>
    <row r="911">
      <c r="A911" t="inlineStr">
        <is>
          <t>hard</t>
        </is>
      </c>
      <c r="B911" t="inlineStr">
        <is>
          <t>repl</t>
        </is>
      </c>
      <c r="C911" t="inlineStr"/>
      <c r="D911" t="inlineStr">
        <is>
          <t>openai/gpt-5.6-luna</t>
        </is>
      </c>
      <c r="E911" t="n">
        <v>0</v>
      </c>
      <c r="F911" t="n">
        <v>3</v>
      </c>
      <c r="G911" t="inlineStr">
        <is>
          <t>neg-3</t>
        </is>
      </c>
      <c r="H911" t="inlineStr">
        <is>
          <t>negation</t>
        </is>
      </c>
      <c r="L911" t="inlineStr">
        <is>
          <t>Which services use Cassandra as their primary datastore but have never appeared as the primary affected service in an incident report?</t>
        </is>
      </c>
      <c r="M911" t="inlineStr">
        <is>
          <t>["billing-svc", "risk-gateway", "session-core"]</t>
        </is>
      </c>
      <c r="N911" t="inlineStr">
        <is>
          <t>billing-svc</t>
        </is>
      </c>
      <c r="O911" t="b">
        <v>0</v>
      </c>
      <c r="P911" t="inlineStr">
        <is>
          <t>rule</t>
        </is>
      </c>
      <c r="Q911" t="n">
        <v>6796</v>
      </c>
      <c r="R911" t="n">
        <v>3113</v>
      </c>
      <c r="S911" t="n">
        <v>590</v>
      </c>
      <c r="T911" t="n">
        <v>122</v>
      </c>
      <c r="U911" t="n">
        <v>3387</v>
      </c>
      <c r="V911" t="n">
        <v>4</v>
      </c>
      <c r="W911" t="n">
        <v>3</v>
      </c>
      <c r="X911" t="n">
        <v>8.95613694190979</v>
      </c>
      <c r="Y911" t="n">
        <v>0.00161304</v>
      </c>
      <c r="Z911" t="n">
        <v>0</v>
      </c>
    </row>
    <row r="912">
      <c r="A912" t="inlineStr">
        <is>
          <t>hard</t>
        </is>
      </c>
      <c r="B912" t="inlineStr">
        <is>
          <t>repl</t>
        </is>
      </c>
      <c r="C912" t="inlineStr"/>
      <c r="D912" t="inlineStr">
        <is>
          <t>openai/gpt-5.6-luna</t>
        </is>
      </c>
      <c r="E912" t="n">
        <v>0</v>
      </c>
      <c r="F912" t="n">
        <v>3</v>
      </c>
      <c r="G912" t="inlineStr">
        <is>
          <t>neg-4</t>
        </is>
      </c>
      <c r="H912" t="inlineStr">
        <is>
          <t>negation</t>
        </is>
      </c>
      <c r="L912" t="inlineStr">
        <is>
          <t>How many services have an approved architecture decision to migrate datastore but no incident report as the primary affected service?</t>
        </is>
      </c>
      <c r="M912" t="n">
        <v>6</v>
      </c>
      <c r="N912" t="inlineStr">
        <is>
          <t>6</t>
        </is>
      </c>
      <c r="O912" t="b">
        <v>1</v>
      </c>
      <c r="P912" t="inlineStr">
        <is>
          <t>rule</t>
        </is>
      </c>
      <c r="Q912" t="n">
        <v>22631</v>
      </c>
      <c r="R912" t="n">
        <v>5419</v>
      </c>
      <c r="S912" t="n">
        <v>1929</v>
      </c>
      <c r="T912" t="n">
        <v>879</v>
      </c>
      <c r="U912" t="n">
        <v>16908</v>
      </c>
      <c r="V912" t="n">
        <v>7</v>
      </c>
      <c r="W912" t="n">
        <v>6</v>
      </c>
      <c r="X912" t="n">
        <v>23.78624272346497</v>
      </c>
      <c r="Y912" t="n">
        <v>0.004068359999999999</v>
      </c>
      <c r="Z912" t="n">
        <v>0</v>
      </c>
    </row>
    <row r="913">
      <c r="A913" t="inlineStr">
        <is>
          <t>hard</t>
        </is>
      </c>
      <c r="B913" t="inlineStr">
        <is>
          <t>repl</t>
        </is>
      </c>
      <c r="C913" t="inlineStr"/>
      <c r="D913" t="inlineStr">
        <is>
          <t>openai/gpt-5.6-luna</t>
        </is>
      </c>
      <c r="E913" t="n">
        <v>0</v>
      </c>
      <c r="F913" t="n">
        <v>3</v>
      </c>
      <c r="G913" t="inlineStr">
        <is>
          <t>neg-5</t>
        </is>
      </c>
      <c r="H913" t="inlineStr">
        <is>
          <t>negation</t>
        </is>
      </c>
      <c r="L913" t="inlineStr">
        <is>
          <t>Which services deployed in eu-west-1 have no designated on-call engineer according to their service overview?</t>
        </is>
      </c>
      <c r="M913" t="inlineStr">
        <is>
          <t>["metrics-gateway"]</t>
        </is>
      </c>
      <c r="N913" t="inlineStr">
        <is>
          <t>metrics-gateway</t>
        </is>
      </c>
      <c r="O913" t="b">
        <v>1</v>
      </c>
      <c r="P913" t="inlineStr">
        <is>
          <t>rule</t>
        </is>
      </c>
      <c r="Q913" t="n">
        <v>7983</v>
      </c>
      <c r="R913" t="n">
        <v>2846</v>
      </c>
      <c r="S913" t="n">
        <v>561</v>
      </c>
      <c r="T913" t="n">
        <v>167</v>
      </c>
      <c r="U913" t="n">
        <v>4068</v>
      </c>
      <c r="V913" t="n">
        <v>5</v>
      </c>
      <c r="W913" t="n">
        <v>4</v>
      </c>
      <c r="X913" t="n">
        <v>10.84097051620483</v>
      </c>
      <c r="Y913" t="n">
        <v>0.00167971</v>
      </c>
      <c r="Z913" t="n">
        <v>0</v>
      </c>
    </row>
    <row r="914">
      <c r="A914" t="inlineStr">
        <is>
          <t>hard</t>
        </is>
      </c>
      <c r="B914" t="inlineStr">
        <is>
          <t>repl</t>
        </is>
      </c>
      <c r="C914" t="inlineStr"/>
      <c r="D914" t="inlineStr">
        <is>
          <t>openai/gpt-5.6-luna</t>
        </is>
      </c>
      <c r="E914" t="n">
        <v>0</v>
      </c>
      <c r="F914" t="n">
        <v>3</v>
      </c>
      <c r="G914" t="inlineStr">
        <is>
          <t>num-0</t>
        </is>
      </c>
      <c r="H914" t="inlineStr">
        <is>
          <t>numeric</t>
        </is>
      </c>
      <c r="L914" t="inlineStr">
        <is>
          <t>What is the average duration in minutes of SEV2 incidents, rounded to the nearest whole minute?</t>
        </is>
      </c>
      <c r="M914" t="n">
        <v>129</v>
      </c>
      <c r="N914" t="inlineStr">
        <is>
          <t>129 minutes</t>
        </is>
      </c>
      <c r="O914" t="b">
        <v>1</v>
      </c>
      <c r="P914" t="inlineStr">
        <is>
          <t>rule</t>
        </is>
      </c>
      <c r="Q914" t="n">
        <v>3307</v>
      </c>
      <c r="R914" t="n">
        <v>1736</v>
      </c>
      <c r="S914" t="n">
        <v>369</v>
      </c>
      <c r="T914" t="n">
        <v>54</v>
      </c>
      <c r="U914" t="n">
        <v>1280</v>
      </c>
      <c r="V914" t="n">
        <v>3</v>
      </c>
      <c r="W914" t="n">
        <v>2</v>
      </c>
      <c r="X914" t="n">
        <v>5.857626914978027</v>
      </c>
      <c r="Y914" t="n">
        <v>0.00096045</v>
      </c>
      <c r="Z914" t="n">
        <v>0</v>
      </c>
    </row>
    <row r="915">
      <c r="A915" t="inlineStr">
        <is>
          <t>hard</t>
        </is>
      </c>
      <c r="B915" t="inlineStr">
        <is>
          <t>repl</t>
        </is>
      </c>
      <c r="C915" t="inlineStr"/>
      <c r="D915" t="inlineStr">
        <is>
          <t>openai/gpt-5.6-luna</t>
        </is>
      </c>
      <c r="E915" t="n">
        <v>0</v>
      </c>
      <c r="F915" t="n">
        <v>3</v>
      </c>
      <c r="G915" t="inlineStr">
        <is>
          <t>num-1</t>
        </is>
      </c>
      <c r="H915" t="inlineStr">
        <is>
          <t>numeric</t>
        </is>
      </c>
      <c r="L915" t="inlineStr">
        <is>
          <t>Which region has the largest total number of replicas across the services deployed there (per the service overviews)?</t>
        </is>
      </c>
      <c r="M915" t="inlineStr">
        <is>
          <t>ap-southeast-2</t>
        </is>
      </c>
      <c r="N915" t="inlineStr">
        <is>
          <t>ap-southeast-2</t>
        </is>
      </c>
      <c r="O915" t="b">
        <v>1</v>
      </c>
      <c r="P915" t="inlineStr">
        <is>
          <t>rule</t>
        </is>
      </c>
      <c r="Q915" t="n">
        <v>9039</v>
      </c>
      <c r="R915" t="n">
        <v>3534</v>
      </c>
      <c r="S915" t="n">
        <v>680</v>
      </c>
      <c r="T915" t="n">
        <v>70</v>
      </c>
      <c r="U915" t="n">
        <v>4389</v>
      </c>
      <c r="V915" t="n">
        <v>5</v>
      </c>
      <c r="W915" t="n">
        <v>4</v>
      </c>
      <c r="X915" t="n">
        <v>10.3017406463623</v>
      </c>
      <c r="Y915" t="n">
        <v>0.00201033</v>
      </c>
      <c r="Z915" t="n">
        <v>0</v>
      </c>
    </row>
    <row r="916">
      <c r="A916" t="inlineStr">
        <is>
          <t>hard</t>
        </is>
      </c>
      <c r="B916" t="inlineStr">
        <is>
          <t>repl</t>
        </is>
      </c>
      <c r="C916" t="inlineStr"/>
      <c r="D916" t="inlineStr">
        <is>
          <t>openai/gpt-5.6-luna</t>
        </is>
      </c>
      <c r="E916" t="n">
        <v>0</v>
      </c>
      <c r="F916" t="n">
        <v>3</v>
      </c>
      <c r="G916" t="inlineStr">
        <is>
          <t>num-2</t>
        </is>
      </c>
      <c r="H916" t="inlineStr">
        <is>
          <t>numeric</t>
        </is>
      </c>
      <c r="L916" t="inlineStr">
        <is>
          <t>Per the service overviews, how many more incident reports affected services owned by the Messaging team than services owned by the Commerce team?</t>
        </is>
      </c>
      <c r="M916" t="n">
        <v>11</v>
      </c>
      <c r="N916" t="inlineStr">
        <is>
          <t>3</t>
        </is>
      </c>
      <c r="O916" t="b">
        <v>0</v>
      </c>
      <c r="P916" t="inlineStr">
        <is>
          <t>rule</t>
        </is>
      </c>
      <c r="Q916" t="n">
        <v>25725</v>
      </c>
      <c r="R916" t="n">
        <v>5348</v>
      </c>
      <c r="S916" t="n">
        <v>1486</v>
      </c>
      <c r="T916" t="n">
        <v>455</v>
      </c>
      <c r="U916" t="n">
        <v>19123</v>
      </c>
      <c r="V916" t="n">
        <v>9</v>
      </c>
      <c r="W916" t="n">
        <v>8</v>
      </c>
      <c r="X916" t="n">
        <v>22.39431071281433</v>
      </c>
      <c r="Y916" t="n">
        <v>0.00375331</v>
      </c>
      <c r="Z916" t="n">
        <v>0</v>
      </c>
    </row>
    <row r="917">
      <c r="A917" t="inlineStr">
        <is>
          <t>hard</t>
        </is>
      </c>
      <c r="B917" t="inlineStr">
        <is>
          <t>repl</t>
        </is>
      </c>
      <c r="C917" t="inlineStr"/>
      <c r="D917" t="inlineStr">
        <is>
          <t>openai/gpt-5.6-luna</t>
        </is>
      </c>
      <c r="E917" t="n">
        <v>0</v>
      </c>
      <c r="F917" t="n">
        <v>3</v>
      </c>
      <c r="G917" t="inlineStr">
        <is>
          <t>num-3</t>
        </is>
      </c>
      <c r="H917" t="inlineStr">
        <is>
          <t>numeric</t>
        </is>
      </c>
      <c r="L917" t="inlineStr">
        <is>
          <t>Which service is listed as a runtime dependency by the largest number of other services?</t>
        </is>
      </c>
      <c r="M917" t="inlineStr">
        <is>
          <t>gateway-engine</t>
        </is>
      </c>
      <c r="N917" t="inlineStr">
        <is>
          <t>gateway-engine</t>
        </is>
      </c>
      <c r="O917" t="b">
        <v>1</v>
      </c>
      <c r="P917" t="inlineStr">
        <is>
          <t>rule</t>
        </is>
      </c>
      <c r="Q917" t="n">
        <v>5079</v>
      </c>
      <c r="R917" t="n">
        <v>2174</v>
      </c>
      <c r="S917" t="n">
        <v>418</v>
      </c>
      <c r="T917" t="n">
        <v>105</v>
      </c>
      <c r="U917" t="n">
        <v>1721</v>
      </c>
      <c r="V917" t="n">
        <v>4</v>
      </c>
      <c r="W917" t="n">
        <v>3</v>
      </c>
      <c r="X917" t="n">
        <v>8.456348180770874</v>
      </c>
      <c r="Y917" t="n">
        <v>0.00131617</v>
      </c>
      <c r="Z917" t="n">
        <v>0</v>
      </c>
    </row>
    <row r="918">
      <c r="A918" t="inlineStr">
        <is>
          <t>hard</t>
        </is>
      </c>
      <c r="B918" t="inlineStr">
        <is>
          <t>repl</t>
        </is>
      </c>
      <c r="C918" t="inlineStr"/>
      <c r="D918" t="inlineStr">
        <is>
          <t>openai/gpt-5.6-luna</t>
        </is>
      </c>
      <c r="E918" t="n">
        <v>0</v>
      </c>
      <c r="F918" t="n">
        <v>3</v>
      </c>
      <c r="G918" t="inlineStr">
        <is>
          <t>num-4</t>
        </is>
      </c>
      <c r="H918" t="inlineStr">
        <is>
          <t>numeric</t>
        </is>
      </c>
      <c r="L918" t="inlineStr">
        <is>
          <t>What is the duration in minutes of the longest single incident affecting a service whose primary datastore is MySQL?</t>
        </is>
      </c>
      <c r="M918" t="n">
        <v>218</v>
      </c>
      <c r="N918" t="inlineStr">
        <is>
          <t>214 minutes</t>
        </is>
      </c>
      <c r="O918" t="b">
        <v>0</v>
      </c>
      <c r="P918" t="inlineStr">
        <is>
          <t>rule</t>
        </is>
      </c>
      <c r="Q918" t="n">
        <v>6456</v>
      </c>
      <c r="R918" t="n">
        <v>2744</v>
      </c>
      <c r="S918" t="n">
        <v>758</v>
      </c>
      <c r="T918" t="n">
        <v>276</v>
      </c>
      <c r="U918" t="n">
        <v>3417</v>
      </c>
      <c r="V918" t="n">
        <v>4</v>
      </c>
      <c r="W918" t="n">
        <v>3</v>
      </c>
      <c r="X918" t="n">
        <v>10.24828267097473</v>
      </c>
      <c r="Y918" t="n">
        <v>0.00172279</v>
      </c>
      <c r="Z918" t="n">
        <v>0</v>
      </c>
    </row>
    <row r="919">
      <c r="A919" t="inlineStr">
        <is>
          <t>hard</t>
        </is>
      </c>
      <c r="B919" t="inlineStr">
        <is>
          <t>repl</t>
        </is>
      </c>
      <c r="C919" t="inlineStr"/>
      <c r="D919" t="inlineStr">
        <is>
          <t>openai/gpt-5.6-luna</t>
        </is>
      </c>
      <c r="E919" t="n">
        <v>0</v>
      </c>
      <c r="F919" t="n">
        <v>3</v>
      </c>
      <c r="G919" t="inlineStr">
        <is>
          <t>num-5</t>
        </is>
      </c>
      <c r="H919" t="inlineStr">
        <is>
          <t>numeric</t>
        </is>
      </c>
      <c r="L919" t="inlineStr">
        <is>
          <t>What is the combined replica count of all services owned by the Commerce team (per the service overviews)?</t>
        </is>
      </c>
      <c r="M919" t="n">
        <v>82</v>
      </c>
      <c r="N919" t="inlineStr">
        <is>
          <t>33</t>
        </is>
      </c>
      <c r="O919" t="b">
        <v>0</v>
      </c>
      <c r="P919" t="inlineStr">
        <is>
          <t>rule</t>
        </is>
      </c>
      <c r="Q919" t="n">
        <v>2894</v>
      </c>
      <c r="R919" t="n">
        <v>1405</v>
      </c>
      <c r="S919" t="n">
        <v>326</v>
      </c>
      <c r="T919" t="n">
        <v>73</v>
      </c>
      <c r="U919" t="n">
        <v>1197</v>
      </c>
      <c r="V919" t="n">
        <v>3</v>
      </c>
      <c r="W919" t="n">
        <v>2</v>
      </c>
      <c r="X919" t="n">
        <v>5.748371124267578</v>
      </c>
      <c r="Y919" t="n">
        <v>0.00082464</v>
      </c>
      <c r="Z919" t="n">
        <v>0</v>
      </c>
    </row>
    <row r="920">
      <c r="A920" t="inlineStr">
        <is>
          <t>hard</t>
        </is>
      </c>
      <c r="B920" t="inlineStr">
        <is>
          <t>repl</t>
        </is>
      </c>
      <c r="C920" t="inlineStr"/>
      <c r="D920" t="inlineStr">
        <is>
          <t>openai/gpt-5.6-luna</t>
        </is>
      </c>
      <c r="E920" t="n">
        <v>0</v>
      </c>
      <c r="F920" t="n">
        <v>3</v>
      </c>
      <c r="G920" t="inlineStr">
        <is>
          <t>prose-0</t>
        </is>
      </c>
      <c r="H920" t="inlineStr">
        <is>
          <t>prose</t>
        </is>
      </c>
      <c r="L920" t="inlineStr">
        <is>
          <t>In INC-2268, at what time (HH:MM) does the timeline record 'mitigation started'?</t>
        </is>
      </c>
      <c r="M920" t="inlineStr">
        <is>
          <t>16:18</t>
        </is>
      </c>
      <c r="N920" t="inlineStr">
        <is>
          <t>16:18</t>
        </is>
      </c>
      <c r="O920" t="b">
        <v>1</v>
      </c>
      <c r="P920" t="inlineStr">
        <is>
          <t>rule</t>
        </is>
      </c>
      <c r="Q920" t="n">
        <v>743</v>
      </c>
      <c r="R920" t="n">
        <v>452</v>
      </c>
      <c r="S920" t="n">
        <v>162</v>
      </c>
      <c r="T920" t="n">
        <v>9</v>
      </c>
      <c r="U920" t="n">
        <v>0</v>
      </c>
      <c r="V920" t="n">
        <v>2</v>
      </c>
      <c r="W920" t="n">
        <v>1</v>
      </c>
      <c r="X920" t="n">
        <v>2.537372827529907</v>
      </c>
      <c r="Y920" t="n">
        <v>0.000343</v>
      </c>
      <c r="Z920" t="n">
        <v>0</v>
      </c>
    </row>
    <row r="921">
      <c r="A921" t="inlineStr">
        <is>
          <t>hard</t>
        </is>
      </c>
      <c r="B921" t="inlineStr">
        <is>
          <t>repl</t>
        </is>
      </c>
      <c r="C921" t="inlineStr"/>
      <c r="D921" t="inlineStr">
        <is>
          <t>openai/gpt-5.6-luna</t>
        </is>
      </c>
      <c r="E921" t="n">
        <v>0</v>
      </c>
      <c r="F921" t="n">
        <v>3</v>
      </c>
      <c r="G921" t="inlineStr">
        <is>
          <t>prose-1</t>
        </is>
      </c>
      <c r="H921" t="inlineStr">
        <is>
          <t>prose</t>
        </is>
      </c>
      <c r="L921" t="inlineStr">
        <is>
          <t>In INC-2351, at what time (HH:MM) does the timeline record 'mitigation started'?</t>
        </is>
      </c>
      <c r="M921" t="inlineStr">
        <is>
          <t>23:33</t>
        </is>
      </c>
      <c r="N921" t="inlineStr">
        <is>
          <t>23:33</t>
        </is>
      </c>
      <c r="O921" t="b">
        <v>1</v>
      </c>
      <c r="P921" t="inlineStr">
        <is>
          <t>rule</t>
        </is>
      </c>
      <c r="Q921" t="n">
        <v>751</v>
      </c>
      <c r="R921" t="n">
        <v>460</v>
      </c>
      <c r="S921" t="n">
        <v>166</v>
      </c>
      <c r="T921" t="n">
        <v>9</v>
      </c>
      <c r="U921" t="n">
        <v>0</v>
      </c>
      <c r="V921" t="n">
        <v>2</v>
      </c>
      <c r="W921" t="n">
        <v>1</v>
      </c>
      <c r="X921" t="n">
        <v>2.928573131561279</v>
      </c>
      <c r="Y921" t="n">
        <v>0.0003494</v>
      </c>
      <c r="Z921" t="n">
        <v>0</v>
      </c>
    </row>
    <row r="922">
      <c r="A922" t="inlineStr">
        <is>
          <t>hard</t>
        </is>
      </c>
      <c r="B922" t="inlineStr">
        <is>
          <t>repl</t>
        </is>
      </c>
      <c r="C922" t="inlineStr"/>
      <c r="D922" t="inlineStr">
        <is>
          <t>openai/gpt-5.6-luna</t>
        </is>
      </c>
      <c r="E922" t="n">
        <v>0</v>
      </c>
      <c r="F922" t="n">
        <v>3</v>
      </c>
      <c r="G922" t="inlineStr">
        <is>
          <t>prose-2</t>
        </is>
      </c>
      <c r="H922" t="inlineStr">
        <is>
          <t>prose</t>
        </is>
      </c>
      <c r="L922" t="inlineStr">
        <is>
          <t>In INC-2239, how many minutes passed between the alert firing and the fix being deployed?</t>
        </is>
      </c>
      <c r="M922" t="n">
        <v>78</v>
      </c>
      <c r="N922" t="inlineStr">
        <is>
          <t>78 minutes</t>
        </is>
      </c>
      <c r="O922" t="b">
        <v>1</v>
      </c>
      <c r="P922" t="inlineStr">
        <is>
          <t>rule</t>
        </is>
      </c>
      <c r="Q922" t="n">
        <v>974</v>
      </c>
      <c r="R922" t="n">
        <v>686</v>
      </c>
      <c r="S922" t="n">
        <v>164</v>
      </c>
      <c r="T922" t="n">
        <v>9</v>
      </c>
      <c r="U922" t="n">
        <v>0</v>
      </c>
      <c r="V922" t="n">
        <v>2</v>
      </c>
      <c r="W922" t="n">
        <v>1</v>
      </c>
      <c r="X922" t="n">
        <v>2.934462070465088</v>
      </c>
      <c r="Y922" t="n">
        <v>0.0003916</v>
      </c>
      <c r="Z922" t="n">
        <v>0</v>
      </c>
    </row>
    <row r="923">
      <c r="A923" t="inlineStr">
        <is>
          <t>hard</t>
        </is>
      </c>
      <c r="B923" t="inlineStr">
        <is>
          <t>repl</t>
        </is>
      </c>
      <c r="C923" t="inlineStr"/>
      <c r="D923" t="inlineStr">
        <is>
          <t>openai/gpt-5.6-luna</t>
        </is>
      </c>
      <c r="E923" t="n">
        <v>0</v>
      </c>
      <c r="F923" t="n">
        <v>3</v>
      </c>
      <c r="G923" t="inlineStr">
        <is>
          <t>prose-3</t>
        </is>
      </c>
      <c r="H923" t="inlineStr">
        <is>
          <t>prose</t>
        </is>
      </c>
      <c r="L923" t="inlineStr">
        <is>
          <t>On which weekday does the Search team hold its weekly planning?</t>
        </is>
      </c>
      <c r="M923" t="inlineStr">
        <is>
          <t>Wednesday</t>
        </is>
      </c>
      <c r="N923" t="inlineStr">
        <is>
          <t>Wednesday</t>
        </is>
      </c>
      <c r="O923" t="b">
        <v>1</v>
      </c>
      <c r="P923" t="inlineStr">
        <is>
          <t>rule</t>
        </is>
      </c>
      <c r="Q923" t="n">
        <v>1352</v>
      </c>
      <c r="R923" t="n">
        <v>1072</v>
      </c>
      <c r="S923" t="n">
        <v>169</v>
      </c>
      <c r="T923" t="n">
        <v>18</v>
      </c>
      <c r="U923" t="n">
        <v>0</v>
      </c>
      <c r="V923" t="n">
        <v>2</v>
      </c>
      <c r="W923" t="n">
        <v>1</v>
      </c>
      <c r="X923" t="n">
        <v>2.918531179428101</v>
      </c>
      <c r="Y923" t="n">
        <v>0.00052665</v>
      </c>
      <c r="Z923" t="n">
        <v>0</v>
      </c>
    </row>
    <row r="924">
      <c r="A924" t="inlineStr">
        <is>
          <t>hard</t>
        </is>
      </c>
      <c r="B924" t="inlineStr">
        <is>
          <t>repl</t>
        </is>
      </c>
      <c r="C924" t="inlineStr"/>
      <c r="D924" t="inlineStr">
        <is>
          <t>openai/gpt-5.6-luna</t>
        </is>
      </c>
      <c r="E924" t="n">
        <v>0</v>
      </c>
      <c r="F924" t="n">
        <v>3</v>
      </c>
      <c r="G924" t="inlineStr">
        <is>
          <t>prose-4</t>
        </is>
      </c>
      <c r="H924" t="inlineStr">
        <is>
          <t>prose</t>
        </is>
      </c>
      <c r="L924" t="inlineStr">
        <is>
          <t>What impact did INC-2211 report: elevated error rates, latency spike, partial outage, or complete outage?</t>
        </is>
      </c>
      <c r="M924" t="inlineStr">
        <is>
          <t>partial outage</t>
        </is>
      </c>
      <c r="N924" t="inlineStr">
        <is>
          <t>partial outage</t>
        </is>
      </c>
      <c r="O924" t="b">
        <v>1</v>
      </c>
      <c r="P924" t="inlineStr">
        <is>
          <t>rule</t>
        </is>
      </c>
      <c r="Q924" t="n">
        <v>942</v>
      </c>
      <c r="R924" t="n">
        <v>651</v>
      </c>
      <c r="S924" t="n">
        <v>134</v>
      </c>
      <c r="T924" t="n">
        <v>9</v>
      </c>
      <c r="U924" t="n">
        <v>0</v>
      </c>
      <c r="V924" t="n">
        <v>2</v>
      </c>
      <c r="W924" t="n">
        <v>1</v>
      </c>
      <c r="X924" t="n">
        <v>2.539847135543823</v>
      </c>
      <c r="Y924" t="n">
        <v>0.0003492</v>
      </c>
      <c r="Z924" t="n">
        <v>0</v>
      </c>
    </row>
    <row r="925">
      <c r="A925" t="inlineStr">
        <is>
          <t>hard</t>
        </is>
      </c>
      <c r="B925" t="inlineStr">
        <is>
          <t>repl</t>
        </is>
      </c>
      <c r="C925" t="inlineStr"/>
      <c r="D925" t="inlineStr">
        <is>
          <t>openai/gpt-5.6-luna</t>
        </is>
      </c>
      <c r="E925" t="n">
        <v>0</v>
      </c>
      <c r="F925" t="n">
        <v>3</v>
      </c>
      <c r="G925" t="inlineStr">
        <is>
          <t>prose-5</t>
        </is>
      </c>
      <c r="H925" t="inlineStr">
        <is>
          <t>prose</t>
        </is>
      </c>
      <c r="L925" t="inlineStr">
        <is>
          <t>How many timeline entries does the report for INC-2319 contain?</t>
        </is>
      </c>
      <c r="M925" t="n">
        <v>4</v>
      </c>
      <c r="N925" t="inlineStr">
        <is>
          <t>4</t>
        </is>
      </c>
      <c r="O925" t="b">
        <v>1</v>
      </c>
      <c r="P925" t="inlineStr">
        <is>
          <t>rule</t>
        </is>
      </c>
      <c r="Q925" t="n">
        <v>909</v>
      </c>
      <c r="R925" t="n">
        <v>627</v>
      </c>
      <c r="S925" t="n">
        <v>160</v>
      </c>
      <c r="T925" t="n">
        <v>44</v>
      </c>
      <c r="U925" t="n">
        <v>0</v>
      </c>
      <c r="V925" t="n">
        <v>2</v>
      </c>
      <c r="W925" t="n">
        <v>1</v>
      </c>
      <c r="X925" t="n">
        <v>3.55302619934082</v>
      </c>
      <c r="Y925" t="n">
        <v>0.0003738</v>
      </c>
      <c r="Z925" t="n">
        <v>0</v>
      </c>
    </row>
    <row r="926">
      <c r="A926" t="inlineStr">
        <is>
          <t>hard</t>
        </is>
      </c>
      <c r="B926" t="inlineStr">
        <is>
          <t>repl</t>
        </is>
      </c>
      <c r="C926" t="inlineStr"/>
      <c r="D926" t="inlineStr">
        <is>
          <t>openai/gpt-5.6-luna</t>
        </is>
      </c>
      <c r="E926" t="n">
        <v>0</v>
      </c>
      <c r="F926" t="n">
        <v>3</v>
      </c>
      <c r="G926" t="inlineStr">
        <is>
          <t>temporal-0</t>
        </is>
      </c>
      <c r="H926" t="inlineStr">
        <is>
          <t>temporal</t>
        </is>
      </c>
      <c r="L926" t="inlineStr">
        <is>
          <t>As of today, which team owns ledger-api? Take any change records into account.</t>
        </is>
      </c>
      <c r="M926" t="inlineStr">
        <is>
          <t>Messaging</t>
        </is>
      </c>
      <c r="N926" t="inlineStr">
        <is>
          <t>Messaging team</t>
        </is>
      </c>
      <c r="O926" t="b">
        <v>1</v>
      </c>
      <c r="P926" t="inlineStr">
        <is>
          <t>rule</t>
        </is>
      </c>
      <c r="Q926" t="n">
        <v>3615</v>
      </c>
      <c r="R926" t="n">
        <v>2156</v>
      </c>
      <c r="S926" t="n">
        <v>375</v>
      </c>
      <c r="T926" t="n">
        <v>50</v>
      </c>
      <c r="U926" t="n">
        <v>1171</v>
      </c>
      <c r="V926" t="n">
        <v>3</v>
      </c>
      <c r="W926" t="n">
        <v>2</v>
      </c>
      <c r="X926" t="n">
        <v>6.383342027664185</v>
      </c>
      <c r="Y926" t="n">
        <v>0.00106987</v>
      </c>
      <c r="Z926" t="n">
        <v>0</v>
      </c>
    </row>
    <row r="927">
      <c r="A927" t="inlineStr">
        <is>
          <t>hard</t>
        </is>
      </c>
      <c r="B927" t="inlineStr">
        <is>
          <t>repl</t>
        </is>
      </c>
      <c r="C927" t="inlineStr"/>
      <c r="D927" t="inlineStr">
        <is>
          <t>openai/gpt-5.6-luna</t>
        </is>
      </c>
      <c r="E927" t="n">
        <v>0</v>
      </c>
      <c r="F927" t="n">
        <v>3</v>
      </c>
      <c r="G927" t="inlineStr">
        <is>
          <t>temporal-1</t>
        </is>
      </c>
      <c r="H927" t="inlineStr">
        <is>
          <t>temporal</t>
        </is>
      </c>
      <c r="L927" t="inlineStr">
        <is>
          <t>As of today, which team owns the Catalog API? Take any change records into account.</t>
        </is>
      </c>
      <c r="M927" t="inlineStr">
        <is>
          <t>Commerce</t>
        </is>
      </c>
      <c r="N927" t="inlineStr">
        <is>
          <t>Commerce team</t>
        </is>
      </c>
      <c r="O927" t="b">
        <v>1</v>
      </c>
      <c r="P927" t="inlineStr">
        <is>
          <t>rule</t>
        </is>
      </c>
      <c r="Q927" t="n">
        <v>6795</v>
      </c>
      <c r="R927" t="n">
        <v>2990</v>
      </c>
      <c r="S927" t="n">
        <v>402</v>
      </c>
      <c r="T927" t="n">
        <v>86</v>
      </c>
      <c r="U927" t="n">
        <v>3513</v>
      </c>
      <c r="V927" t="n">
        <v>4</v>
      </c>
      <c r="W927" t="n">
        <v>3</v>
      </c>
      <c r="X927" t="n">
        <v>6.608247518539429</v>
      </c>
      <c r="Y927" t="n">
        <v>0.00135841</v>
      </c>
      <c r="Z927" t="n">
        <v>0</v>
      </c>
    </row>
    <row r="928">
      <c r="A928" t="inlineStr">
        <is>
          <t>hard</t>
        </is>
      </c>
      <c r="B928" t="inlineStr">
        <is>
          <t>repl</t>
        </is>
      </c>
      <c r="C928" t="inlineStr"/>
      <c r="D928" t="inlineStr">
        <is>
          <t>openai/gpt-5.6-luna</t>
        </is>
      </c>
      <c r="E928" t="n">
        <v>0</v>
      </c>
      <c r="F928" t="n">
        <v>3</v>
      </c>
      <c r="G928" t="inlineStr">
        <is>
          <t>temporal-2</t>
        </is>
      </c>
      <c r="H928" t="inlineStr">
        <is>
          <t>temporal</t>
        </is>
      </c>
      <c r="L928" t="inlineStr">
        <is>
          <t>As of today, which team owns webhook-daemon? Take any change records into account.</t>
        </is>
      </c>
      <c r="M928" t="inlineStr">
        <is>
          <t>Commerce</t>
        </is>
      </c>
      <c r="N928" t="inlineStr">
        <is>
          <t>Commerce team</t>
        </is>
      </c>
      <c r="O928" t="b">
        <v>1</v>
      </c>
      <c r="P928" t="inlineStr">
        <is>
          <t>rule</t>
        </is>
      </c>
      <c r="Q928" t="n">
        <v>9504</v>
      </c>
      <c r="R928" t="n">
        <v>3920</v>
      </c>
      <c r="S928" t="n">
        <v>700</v>
      </c>
      <c r="T928" t="n">
        <v>199</v>
      </c>
      <c r="U928" t="n">
        <v>5289</v>
      </c>
      <c r="V928" t="n">
        <v>5</v>
      </c>
      <c r="W928" t="n">
        <v>5</v>
      </c>
      <c r="X928" t="n">
        <v>11.39289593696594</v>
      </c>
      <c r="Y928" t="n">
        <v>0.00198463</v>
      </c>
      <c r="Z928" t="n">
        <v>0</v>
      </c>
    </row>
    <row r="929">
      <c r="A929" t="inlineStr">
        <is>
          <t>hard</t>
        </is>
      </c>
      <c r="B929" t="inlineStr">
        <is>
          <t>repl</t>
        </is>
      </c>
      <c r="C929" t="inlineStr"/>
      <c r="D929" t="inlineStr">
        <is>
          <t>openai/gpt-5.6-luna</t>
        </is>
      </c>
      <c r="E929" t="n">
        <v>0</v>
      </c>
      <c r="F929" t="n">
        <v>3</v>
      </c>
      <c r="G929" t="inlineStr">
        <is>
          <t>temporal-3</t>
        </is>
      </c>
      <c r="H929" t="inlineStr">
        <is>
          <t>temporal</t>
        </is>
      </c>
      <c r="L929" t="inlineStr">
        <is>
          <t>Who is currently on call for config-service?</t>
        </is>
      </c>
      <c r="M929" t="inlineStr">
        <is>
          <t>Sofia Berg</t>
        </is>
      </c>
      <c r="N929" t="inlineStr">
        <is>
          <t>Fatima Silva</t>
        </is>
      </c>
      <c r="O929" t="b">
        <v>0</v>
      </c>
      <c r="P929" t="inlineStr">
        <is>
          <t>rule</t>
        </is>
      </c>
      <c r="Q929" t="n">
        <v>1361</v>
      </c>
      <c r="R929" t="n">
        <v>1084</v>
      </c>
      <c r="S929" t="n">
        <v>204</v>
      </c>
      <c r="T929" t="n">
        <v>30</v>
      </c>
      <c r="U929" t="n">
        <v>0</v>
      </c>
      <c r="V929" t="n">
        <v>2</v>
      </c>
      <c r="W929" t="n">
        <v>1</v>
      </c>
      <c r="X929" t="n">
        <v>3.256536722183228</v>
      </c>
      <c r="Y929" t="n">
        <v>0.00057105</v>
      </c>
      <c r="Z929" t="n">
        <v>0</v>
      </c>
    </row>
    <row r="930">
      <c r="A930" t="inlineStr">
        <is>
          <t>hard</t>
        </is>
      </c>
      <c r="B930" t="inlineStr">
        <is>
          <t>repl</t>
        </is>
      </c>
      <c r="C930" t="inlineStr"/>
      <c r="D930" t="inlineStr">
        <is>
          <t>openai/gpt-5.6-luna</t>
        </is>
      </c>
      <c r="E930" t="n">
        <v>0</v>
      </c>
      <c r="F930" t="n">
        <v>3</v>
      </c>
      <c r="G930" t="inlineStr">
        <is>
          <t>temporal-4</t>
        </is>
      </c>
      <c r="H930" t="inlineStr">
        <is>
          <t>temporal</t>
        </is>
      </c>
      <c r="L930" t="inlineStr">
        <is>
          <t>Who carried the pager for the Config API before CHG-303 took effect?</t>
        </is>
      </c>
      <c r="M930" t="inlineStr">
        <is>
          <t>Fatima Silva</t>
        </is>
      </c>
      <c r="N930" t="inlineStr">
        <is>
          <t>Fatima Silva</t>
        </is>
      </c>
      <c r="O930" t="b">
        <v>1</v>
      </c>
      <c r="P930" t="inlineStr">
        <is>
          <t>rule</t>
        </is>
      </c>
      <c r="Q930" t="n">
        <v>1507</v>
      </c>
      <c r="R930" t="n">
        <v>1223</v>
      </c>
      <c r="S930" t="n">
        <v>218</v>
      </c>
      <c r="T930" t="n">
        <v>58</v>
      </c>
      <c r="U930" t="n">
        <v>0</v>
      </c>
      <c r="V930" t="n">
        <v>2</v>
      </c>
      <c r="W930" t="n">
        <v>1</v>
      </c>
      <c r="X930" t="n">
        <v>3.257794857025146</v>
      </c>
      <c r="Y930" t="n">
        <v>0.000624</v>
      </c>
      <c r="Z930" t="n">
        <v>0</v>
      </c>
    </row>
    <row r="931">
      <c r="A931" t="inlineStr">
        <is>
          <t>hard</t>
        </is>
      </c>
      <c r="B931" t="inlineStr">
        <is>
          <t>repl</t>
        </is>
      </c>
      <c r="C931" t="inlineStr"/>
      <c r="D931" t="inlineStr">
        <is>
          <t>openai/gpt-5.6-luna</t>
        </is>
      </c>
      <c r="E931" t="n">
        <v>0</v>
      </c>
      <c r="F931" t="n">
        <v>3</v>
      </c>
      <c r="G931" t="inlineStr">
        <is>
          <t>temporal-5</t>
        </is>
      </c>
      <c r="H931" t="inlineStr">
        <is>
          <t>temporal</t>
        </is>
      </c>
      <c r="L931" t="inlineStr">
        <is>
          <t>How many services does the Growth team own today, after all change records are applied?</t>
        </is>
      </c>
      <c r="M931" t="n">
        <v>2</v>
      </c>
      <c r="N931" t="inlineStr">
        <is>
          <t>2</t>
        </is>
      </c>
      <c r="O931" t="b">
        <v>1</v>
      </c>
      <c r="P931" t="inlineStr">
        <is>
          <t>rule</t>
        </is>
      </c>
      <c r="Q931" t="n">
        <v>9188</v>
      </c>
      <c r="R931" t="n">
        <v>3284</v>
      </c>
      <c r="S931" t="n">
        <v>677</v>
      </c>
      <c r="T931" t="n">
        <v>220</v>
      </c>
      <c r="U931" t="n">
        <v>4222</v>
      </c>
      <c r="V931" t="n">
        <v>6</v>
      </c>
      <c r="W931" t="n">
        <v>5</v>
      </c>
      <c r="X931" t="n">
        <v>13.76633214950562</v>
      </c>
      <c r="Y931" t="n">
        <v>0.00205409</v>
      </c>
      <c r="Z931" t="n">
        <v>0</v>
      </c>
    </row>
    <row r="932">
      <c r="A932" t="inlineStr">
        <is>
          <t>hard</t>
        </is>
      </c>
      <c r="B932" t="inlineStr">
        <is>
          <t>repl</t>
        </is>
      </c>
      <c r="C932" t="inlineStr"/>
      <c r="D932" t="inlineStr">
        <is>
          <t>openai/gpt-5.6-luna</t>
        </is>
      </c>
      <c r="E932" t="n">
        <v>0</v>
      </c>
      <c r="F932" t="n">
        <v>3</v>
      </c>
      <c r="G932" t="inlineStr">
        <is>
          <t>temporal-6</t>
        </is>
      </c>
      <c r="H932" t="inlineStr">
        <is>
          <t>temporal</t>
        </is>
      </c>
      <c r="L932" t="inlineStr">
        <is>
          <t>Which team owned the service affected by INC-2151 on the date of that incident?</t>
        </is>
      </c>
      <c r="M932" t="inlineStr">
        <is>
          <t>Search</t>
        </is>
      </c>
      <c r="N932" t="inlineStr">
        <is>
          <t>Search team</t>
        </is>
      </c>
      <c r="O932" t="b">
        <v>1</v>
      </c>
      <c r="P932" t="inlineStr">
        <is>
          <t>rule</t>
        </is>
      </c>
      <c r="Q932" t="n">
        <v>4872</v>
      </c>
      <c r="R932" t="n">
        <v>2423</v>
      </c>
      <c r="S932" t="n">
        <v>483</v>
      </c>
      <c r="T932" t="n">
        <v>116</v>
      </c>
      <c r="U932" t="n">
        <v>1508</v>
      </c>
      <c r="V932" t="n">
        <v>4</v>
      </c>
      <c r="W932" t="n">
        <v>3</v>
      </c>
      <c r="X932" t="n">
        <v>8.056982755661011</v>
      </c>
      <c r="Y932" t="n">
        <v>0.00140356</v>
      </c>
      <c r="Z932" t="n">
        <v>0</v>
      </c>
    </row>
    <row r="933">
      <c r="A933" t="inlineStr">
        <is>
          <t>hard</t>
        </is>
      </c>
      <c r="B933" t="inlineStr">
        <is>
          <t>repl</t>
        </is>
      </c>
      <c r="C933" t="inlineStr"/>
      <c r="D933" t="inlineStr">
        <is>
          <t>openai/gpt-5.6-luna</t>
        </is>
      </c>
      <c r="E933" t="n">
        <v>0</v>
      </c>
      <c r="F933" t="n">
        <v>3</v>
      </c>
      <c r="G933" t="inlineStr">
        <is>
          <t>temporal-7</t>
        </is>
      </c>
      <c r="H933" t="inlineStr">
        <is>
          <t>temporal</t>
        </is>
      </c>
      <c r="L933" t="inlineStr">
        <is>
          <t>Which team owned the service affected by INC-2122 on the date of that incident?</t>
        </is>
      </c>
      <c r="M933" t="inlineStr">
        <is>
          <t>Messaging</t>
        </is>
      </c>
      <c r="N933" t="inlineStr">
        <is>
          <t>Messaging team</t>
        </is>
      </c>
      <c r="O933" t="b">
        <v>1</v>
      </c>
      <c r="P933" t="inlineStr">
        <is>
          <t>rule</t>
        </is>
      </c>
      <c r="Q933" t="n">
        <v>4176</v>
      </c>
      <c r="R933" t="n">
        <v>1722</v>
      </c>
      <c r="S933" t="n">
        <v>436</v>
      </c>
      <c r="T933" t="n">
        <v>122</v>
      </c>
      <c r="U933" t="n">
        <v>1542</v>
      </c>
      <c r="V933" t="n">
        <v>4</v>
      </c>
      <c r="W933" t="n">
        <v>3</v>
      </c>
      <c r="X933" t="n">
        <v>8.493662118911743</v>
      </c>
      <c r="Y933" t="n">
        <v>0.00116679</v>
      </c>
      <c r="Z933" t="n">
        <v>0</v>
      </c>
    </row>
    <row r="934">
      <c r="A934" t="inlineStr">
        <is>
          <t>hard</t>
        </is>
      </c>
      <c r="B934" t="inlineStr">
        <is>
          <t>repl</t>
        </is>
      </c>
      <c r="C934" t="inlineStr"/>
      <c r="D934" t="inlineStr">
        <is>
          <t>openai/gpt-5.6-luna</t>
        </is>
      </c>
      <c r="E934" t="n">
        <v>0</v>
      </c>
      <c r="F934" t="n">
        <v>3</v>
      </c>
      <c r="G934" t="inlineStr">
        <is>
          <t>temporal-8</t>
        </is>
      </c>
      <c r="H934" t="inlineStr">
        <is>
          <t>temporal</t>
        </is>
      </c>
      <c r="L934" t="inlineStr">
        <is>
          <t>Which region is cdn-service deployed in now?</t>
        </is>
      </c>
      <c r="M934" t="inlineStr">
        <is>
          <t>eu-west-1</t>
        </is>
      </c>
      <c r="N934" t="inlineStr">
        <is>
          <t>ap-southeast-2</t>
        </is>
      </c>
      <c r="O934" t="b">
        <v>0</v>
      </c>
      <c r="P934" t="inlineStr">
        <is>
          <t>rule</t>
        </is>
      </c>
      <c r="Q934" t="n">
        <v>1504</v>
      </c>
      <c r="R934" t="n">
        <v>1226</v>
      </c>
      <c r="S934" t="n">
        <v>171</v>
      </c>
      <c r="T934" t="n">
        <v>9</v>
      </c>
      <c r="U934" t="n">
        <v>0</v>
      </c>
      <c r="V934" t="n">
        <v>2</v>
      </c>
      <c r="W934" t="n">
        <v>1</v>
      </c>
      <c r="X934" t="n">
        <v>3.393470048904419</v>
      </c>
      <c r="Y934" t="n">
        <v>0.00056715</v>
      </c>
      <c r="Z934" t="n">
        <v>0</v>
      </c>
    </row>
    <row r="935">
      <c r="A935" t="inlineStr">
        <is>
          <t>hard</t>
        </is>
      </c>
      <c r="B935" t="inlineStr">
        <is>
          <t>repl</t>
        </is>
      </c>
      <c r="C935" t="inlineStr"/>
      <c r="D935" t="inlineStr">
        <is>
          <t>deepseek/deepseek-v4.1-flash</t>
        </is>
      </c>
      <c r="E935" t="n">
        <v>0</v>
      </c>
      <c r="F935" t="n">
        <v>3</v>
      </c>
      <c r="G935" t="inlineStr">
        <is>
          <t>conv-0/t1</t>
        </is>
      </c>
      <c r="H935" t="inlineStr">
        <is>
          <t>multiturn</t>
        </is>
      </c>
      <c r="I935" t="inlineStr">
        <is>
          <t>conv-0</t>
        </is>
      </c>
      <c r="J935" t="n">
        <v>1</v>
      </c>
      <c r="K935" t="n">
        <v>2386</v>
      </c>
      <c r="L935" t="inlineStr">
        <is>
          <t>What datastore does index-engine use?</t>
        </is>
      </c>
      <c r="M935" t="inlineStr">
        <is>
          <t>Postgres</t>
        </is>
      </c>
      <c r="N935" t="inlineStr">
        <is>
          <t>Postgres</t>
        </is>
      </c>
      <c r="O935" t="b">
        <v>1</v>
      </c>
      <c r="P935" t="inlineStr">
        <is>
          <t>rule</t>
        </is>
      </c>
      <c r="Q935" t="n">
        <v>2386</v>
      </c>
      <c r="R935" t="n">
        <v>1165</v>
      </c>
      <c r="S935" t="n">
        <v>210</v>
      </c>
      <c r="T935" t="n">
        <v>13</v>
      </c>
      <c r="U935" t="n">
        <v>640</v>
      </c>
      <c r="V935" t="n">
        <v>3</v>
      </c>
      <c r="W935" t="n">
        <v>2</v>
      </c>
      <c r="X935" t="n">
        <v>3.404274463653564</v>
      </c>
      <c r="Y935" t="n">
        <v>0.000795</v>
      </c>
      <c r="Z935" t="n">
        <v>0</v>
      </c>
    </row>
    <row r="936">
      <c r="A936" t="inlineStr">
        <is>
          <t>hard</t>
        </is>
      </c>
      <c r="B936" t="inlineStr">
        <is>
          <t>repl</t>
        </is>
      </c>
      <c r="C936" t="inlineStr"/>
      <c r="D936" t="inlineStr">
        <is>
          <t>deepseek/deepseek-v4.1-flash</t>
        </is>
      </c>
      <c r="E936" t="n">
        <v>0</v>
      </c>
      <c r="F936" t="n">
        <v>3</v>
      </c>
      <c r="G936" t="inlineStr">
        <is>
          <t>conv-0/t2</t>
        </is>
      </c>
      <c r="H936" t="inlineStr">
        <is>
          <t>multiturn</t>
        </is>
      </c>
      <c r="I936" t="inlineStr">
        <is>
          <t>conv-0</t>
        </is>
      </c>
      <c r="J936" t="n">
        <v>2</v>
      </c>
      <c r="K936" t="n">
        <v>3593</v>
      </c>
      <c r="L936" t="inlineStr">
        <is>
          <t>Which team owns it?</t>
        </is>
      </c>
      <c r="M936" t="inlineStr">
        <is>
          <t>Search</t>
        </is>
      </c>
      <c r="N936" t="inlineStr">
        <is>
          <t>Search</t>
        </is>
      </c>
      <c r="O936" t="b">
        <v>1</v>
      </c>
      <c r="P936" t="inlineStr">
        <is>
          <t>rule</t>
        </is>
      </c>
      <c r="Q936" t="n">
        <v>1207</v>
      </c>
      <c r="R936" t="n">
        <v>1207</v>
      </c>
      <c r="S936" t="n">
        <v>32</v>
      </c>
      <c r="T936" t="n">
        <v>12</v>
      </c>
      <c r="U936" t="n">
        <v>384</v>
      </c>
      <c r="V936" t="n">
        <v>1</v>
      </c>
      <c r="W936" t="n">
        <v>0</v>
      </c>
      <c r="X936" t="n">
        <v>1.109081029891968</v>
      </c>
      <c r="Y936" t="n">
        <v>0.000287604</v>
      </c>
      <c r="Z936" t="n">
        <v>0</v>
      </c>
    </row>
    <row r="937">
      <c r="A937" t="inlineStr">
        <is>
          <t>hard</t>
        </is>
      </c>
      <c r="B937" t="inlineStr">
        <is>
          <t>repl</t>
        </is>
      </c>
      <c r="C937" t="inlineStr"/>
      <c r="D937" t="inlineStr">
        <is>
          <t>deepseek/deepseek-v4.1-flash</t>
        </is>
      </c>
      <c r="E937" t="n">
        <v>0</v>
      </c>
      <c r="F937" t="n">
        <v>3</v>
      </c>
      <c r="G937" t="inlineStr">
        <is>
          <t>conv-0/t3</t>
        </is>
      </c>
      <c r="H937" t="inlineStr">
        <is>
          <t>multiturn</t>
        </is>
      </c>
      <c r="I937" t="inlineStr">
        <is>
          <t>conv-0</t>
        </is>
      </c>
      <c r="J937" t="n">
        <v>3</v>
      </c>
      <c r="K937" t="n">
        <v>6253</v>
      </c>
      <c r="L937" t="inlineStr">
        <is>
          <t>Who leads that team?</t>
        </is>
      </c>
      <c r="M937" t="inlineStr">
        <is>
          <t>Oliver Bell</t>
        </is>
      </c>
      <c r="N937" t="inlineStr">
        <is>
          <t>Oliver Bell</t>
        </is>
      </c>
      <c r="O937" t="b">
        <v>1</v>
      </c>
      <c r="P937" t="inlineStr">
        <is>
          <t>rule</t>
        </is>
      </c>
      <c r="Q937" t="n">
        <v>2660</v>
      </c>
      <c r="R937" t="n">
        <v>1423</v>
      </c>
      <c r="S937" t="n">
        <v>103</v>
      </c>
      <c r="T937" t="n">
        <v>0</v>
      </c>
      <c r="U937" t="n">
        <v>2432</v>
      </c>
      <c r="V937" t="n">
        <v>2</v>
      </c>
      <c r="W937" t="n">
        <v>1</v>
      </c>
      <c r="X937" t="n">
        <v>1.053629398345947</v>
      </c>
      <c r="Y937" t="n">
        <v>0.000206592</v>
      </c>
      <c r="Z937" t="n">
        <v>0</v>
      </c>
    </row>
    <row r="938">
      <c r="A938" t="inlineStr">
        <is>
          <t>hard</t>
        </is>
      </c>
      <c r="B938" t="inlineStr">
        <is>
          <t>repl</t>
        </is>
      </c>
      <c r="C938" t="inlineStr"/>
      <c r="D938" t="inlineStr">
        <is>
          <t>deepseek/deepseek-v4.1-flash</t>
        </is>
      </c>
      <c r="E938" t="n">
        <v>0</v>
      </c>
      <c r="F938" t="n">
        <v>3</v>
      </c>
      <c r="G938" t="inlineStr">
        <is>
          <t>conv-0/t4</t>
        </is>
      </c>
      <c r="H938" t="inlineStr">
        <is>
          <t>multiturn</t>
        </is>
      </c>
      <c r="I938" t="inlineStr">
        <is>
          <t>conv-0</t>
        </is>
      </c>
      <c r="J938" t="n">
        <v>4</v>
      </c>
      <c r="K938" t="n">
        <v>22095</v>
      </c>
      <c r="L938" t="inlineStr">
        <is>
          <t>How many SEV1 incidents have affected services owned by that team (per the service overviews)?</t>
        </is>
      </c>
      <c r="M938" t="n">
        <v>3</v>
      </c>
      <c r="N938" t="inlineStr">
        <is>
          <t>2</t>
        </is>
      </c>
      <c r="O938" t="b">
        <v>0</v>
      </c>
      <c r="P938" t="inlineStr">
        <is>
          <t>rule</t>
        </is>
      </c>
      <c r="Q938" t="n">
        <v>15842</v>
      </c>
      <c r="R938" t="n">
        <v>3689</v>
      </c>
      <c r="S938" t="n">
        <v>1183</v>
      </c>
      <c r="T938" t="n">
        <v>447</v>
      </c>
      <c r="U938" t="n">
        <v>13184</v>
      </c>
      <c r="V938" t="n">
        <v>6</v>
      </c>
      <c r="W938" t="n">
        <v>5</v>
      </c>
      <c r="X938" t="n">
        <v>9.973830938339233</v>
      </c>
      <c r="Y938" t="n">
        <v>0.002296104</v>
      </c>
      <c r="Z938" t="n">
        <v>0</v>
      </c>
    </row>
    <row r="939">
      <c r="A939" t="inlineStr">
        <is>
          <t>hard</t>
        </is>
      </c>
      <c r="B939" t="inlineStr">
        <is>
          <t>repl</t>
        </is>
      </c>
      <c r="C939" t="inlineStr"/>
      <c r="D939" t="inlineStr">
        <is>
          <t>deepseek/deepseek-v4.1-flash</t>
        </is>
      </c>
      <c r="E939" t="n">
        <v>0</v>
      </c>
      <c r="F939" t="n">
        <v>3</v>
      </c>
      <c r="G939" t="inlineStr">
        <is>
          <t>conv-1/t1</t>
        </is>
      </c>
      <c r="H939" t="inlineStr">
        <is>
          <t>multiturn</t>
        </is>
      </c>
      <c r="I939" t="inlineStr">
        <is>
          <t>conv-1</t>
        </is>
      </c>
      <c r="J939" t="n">
        <v>1</v>
      </c>
      <c r="K939" t="n">
        <v>1359</v>
      </c>
      <c r="L939" t="inlineStr">
        <is>
          <t>Which service was primarily affected by INC-2268?</t>
        </is>
      </c>
      <c r="M939" t="inlineStr">
        <is>
          <t>notify-svc</t>
        </is>
      </c>
      <c r="N939" t="inlineStr">
        <is>
          <t>notify-svc</t>
        </is>
      </c>
      <c r="O939" t="b">
        <v>1</v>
      </c>
      <c r="P939" t="inlineStr">
        <is>
          <t>rule</t>
        </is>
      </c>
      <c r="Q939" t="n">
        <v>1359</v>
      </c>
      <c r="R939" t="n">
        <v>831</v>
      </c>
      <c r="S939" t="n">
        <v>154</v>
      </c>
      <c r="T939" t="n">
        <v>11</v>
      </c>
      <c r="U939" t="n">
        <v>0</v>
      </c>
      <c r="V939" t="n">
        <v>2</v>
      </c>
      <c r="W939" t="n">
        <v>1</v>
      </c>
      <c r="X939" t="n">
        <v>2.374866962432861</v>
      </c>
      <c r="Y939" t="n">
        <v>0.0005924999999999999</v>
      </c>
      <c r="Z939" t="n">
        <v>0</v>
      </c>
    </row>
    <row r="940">
      <c r="A940" t="inlineStr">
        <is>
          <t>hard</t>
        </is>
      </c>
      <c r="B940" t="inlineStr">
        <is>
          <t>repl</t>
        </is>
      </c>
      <c r="C940" t="inlineStr"/>
      <c r="D940" t="inlineStr">
        <is>
          <t>deepseek/deepseek-v4.1-flash</t>
        </is>
      </c>
      <c r="E940" t="n">
        <v>0</v>
      </c>
      <c r="F940" t="n">
        <v>3</v>
      </c>
      <c r="G940" t="inlineStr">
        <is>
          <t>conv-1/t2</t>
        </is>
      </c>
      <c r="H940" t="inlineStr">
        <is>
          <t>multiturn</t>
        </is>
      </c>
      <c r="I940" t="inlineStr">
        <is>
          <t>conv-1</t>
        </is>
      </c>
      <c r="J940" t="n">
        <v>2</v>
      </c>
      <c r="K940" t="n">
        <v>2225</v>
      </c>
      <c r="L940" t="inlineStr">
        <is>
          <t>What was its root cause?</t>
        </is>
      </c>
      <c r="M940" t="inlineStr">
        <is>
          <t>memory leak</t>
        </is>
      </c>
      <c r="N940" t="inlineStr">
        <is>
          <t>memory leak</t>
        </is>
      </c>
      <c r="O940" t="b">
        <v>1</v>
      </c>
      <c r="P940" t="inlineStr">
        <is>
          <t>rule</t>
        </is>
      </c>
      <c r="Q940" t="n">
        <v>866</v>
      </c>
      <c r="R940" t="n">
        <v>866</v>
      </c>
      <c r="S940" t="n">
        <v>99</v>
      </c>
      <c r="T940" t="n">
        <v>73</v>
      </c>
      <c r="U940" t="n">
        <v>768</v>
      </c>
      <c r="V940" t="n">
        <v>1</v>
      </c>
      <c r="W940" t="n">
        <v>0</v>
      </c>
      <c r="X940" t="n">
        <v>1.293444871902466</v>
      </c>
      <c r="Y940" t="n">
        <v>0.00017124</v>
      </c>
      <c r="Z940" t="n">
        <v>0</v>
      </c>
    </row>
    <row r="941">
      <c r="A941" t="inlineStr">
        <is>
          <t>hard</t>
        </is>
      </c>
      <c r="B941" t="inlineStr">
        <is>
          <t>repl</t>
        </is>
      </c>
      <c r="C941" t="inlineStr"/>
      <c r="D941" t="inlineStr">
        <is>
          <t>deepseek/deepseek-v4.1-flash</t>
        </is>
      </c>
      <c r="E941" t="n">
        <v>0</v>
      </c>
      <c r="F941" t="n">
        <v>3</v>
      </c>
      <c r="G941" t="inlineStr">
        <is>
          <t>conv-1/t3</t>
        </is>
      </c>
      <c r="H941" t="inlineStr">
        <is>
          <t>multiturn</t>
        </is>
      </c>
      <c r="I941" t="inlineStr">
        <is>
          <t>conv-1</t>
        </is>
      </c>
      <c r="J941" t="n">
        <v>3</v>
      </c>
      <c r="K941" t="n">
        <v>4817</v>
      </c>
      <c r="L941" t="inlineStr">
        <is>
          <t>How many other incident reports list the same root cause?</t>
        </is>
      </c>
      <c r="M941" t="n">
        <v>8</v>
      </c>
      <c r="N941" t="inlineStr">
        <is>
          <t>8</t>
        </is>
      </c>
      <c r="O941" t="b">
        <v>1</v>
      </c>
      <c r="P941" t="inlineStr">
        <is>
          <t>rule</t>
        </is>
      </c>
      <c r="Q941" t="n">
        <v>2592</v>
      </c>
      <c r="R941" t="n">
        <v>1683</v>
      </c>
      <c r="S941" t="n">
        <v>239</v>
      </c>
      <c r="T941" t="n">
        <v>84</v>
      </c>
      <c r="U941" t="n">
        <v>1536</v>
      </c>
      <c r="V941" t="n">
        <v>2</v>
      </c>
      <c r="W941" t="n">
        <v>1</v>
      </c>
      <c r="X941" t="n">
        <v>2.289835929870605</v>
      </c>
      <c r="Y941" t="n">
        <v>0.00064968</v>
      </c>
      <c r="Z941" t="n">
        <v>0</v>
      </c>
    </row>
    <row r="942">
      <c r="A942" t="inlineStr">
        <is>
          <t>hard</t>
        </is>
      </c>
      <c r="B942" t="inlineStr">
        <is>
          <t>repl</t>
        </is>
      </c>
      <c r="C942" t="inlineStr"/>
      <c r="D942" t="inlineStr">
        <is>
          <t>deepseek/deepseek-v4.1-flash</t>
        </is>
      </c>
      <c r="E942" t="n">
        <v>0</v>
      </c>
      <c r="F942" t="n">
        <v>3</v>
      </c>
      <c r="G942" t="inlineStr">
        <is>
          <t>conv-1/t4</t>
        </is>
      </c>
      <c r="H942" t="inlineStr">
        <is>
          <t>multiturn</t>
        </is>
      </c>
      <c r="I942" t="inlineStr">
        <is>
          <t>conv-1</t>
        </is>
      </c>
      <c r="J942" t="n">
        <v>4</v>
      </c>
      <c r="K942" t="n">
        <v>8559</v>
      </c>
      <c r="L942" t="inlineStr">
        <is>
          <t>Of those other reports, which incident lasted the longest?</t>
        </is>
      </c>
      <c r="M942" t="inlineStr">
        <is>
          <t>INC-2211</t>
        </is>
      </c>
      <c r="N942" t="inlineStr">
        <is>
          <t>INC-2211</t>
        </is>
      </c>
      <c r="O942" t="b">
        <v>1</v>
      </c>
      <c r="P942" t="inlineStr">
        <is>
          <t>rule</t>
        </is>
      </c>
      <c r="Q942" t="n">
        <v>3742</v>
      </c>
      <c r="R942" t="n">
        <v>1984</v>
      </c>
      <c r="S942" t="n">
        <v>163</v>
      </c>
      <c r="T942" t="n">
        <v>0</v>
      </c>
      <c r="U942" t="n">
        <v>1408</v>
      </c>
      <c r="V942" t="n">
        <v>2</v>
      </c>
      <c r="W942" t="n">
        <v>1</v>
      </c>
      <c r="X942" t="n">
        <v>2.629672765731812</v>
      </c>
      <c r="Y942" t="n">
        <v>0.000928824</v>
      </c>
      <c r="Z942" t="n">
        <v>0</v>
      </c>
    </row>
    <row r="943">
      <c r="A943" t="inlineStr">
        <is>
          <t>hard</t>
        </is>
      </c>
      <c r="B943" t="inlineStr">
        <is>
          <t>repl</t>
        </is>
      </c>
      <c r="C943" t="inlineStr"/>
      <c r="D943" t="inlineStr">
        <is>
          <t>deepseek/deepseek-v4.1-flash</t>
        </is>
      </c>
      <c r="E943" t="n">
        <v>0</v>
      </c>
      <c r="F943" t="n">
        <v>3</v>
      </c>
      <c r="G943" t="inlineStr">
        <is>
          <t>conv-2/t1</t>
        </is>
      </c>
      <c r="H943" t="inlineStr">
        <is>
          <t>multiturn</t>
        </is>
      </c>
      <c r="I943" t="inlineStr">
        <is>
          <t>conv-2</t>
        </is>
      </c>
      <c r="J943" t="n">
        <v>1</v>
      </c>
      <c r="K943" t="n">
        <v>18790</v>
      </c>
      <c r="L943" t="inlineStr">
        <is>
          <t>How many services are deployed in ap-southeast-2 according to their service overviews?</t>
        </is>
      </c>
      <c r="M943" t="n">
        <v>13</v>
      </c>
      <c r="N943" t="inlineStr">
        <is>
          <t>13</t>
        </is>
      </c>
      <c r="O943" t="b">
        <v>1</v>
      </c>
      <c r="P943" t="inlineStr">
        <is>
          <t>rule</t>
        </is>
      </c>
      <c r="Q943" t="n">
        <v>18790</v>
      </c>
      <c r="R943" t="n">
        <v>3894</v>
      </c>
      <c r="S943" t="n">
        <v>901</v>
      </c>
      <c r="T943" t="n">
        <v>212</v>
      </c>
      <c r="U943" t="n">
        <v>13056</v>
      </c>
      <c r="V943" t="n">
        <v>8</v>
      </c>
      <c r="W943" t="n">
        <v>7</v>
      </c>
      <c r="X943" t="n">
        <v>18.60406589508057</v>
      </c>
      <c r="Y943" t="n">
        <v>0.002879736</v>
      </c>
      <c r="Z943" t="n">
        <v>0</v>
      </c>
    </row>
    <row r="944">
      <c r="A944" t="inlineStr">
        <is>
          <t>hard</t>
        </is>
      </c>
      <c r="B944" t="inlineStr">
        <is>
          <t>repl</t>
        </is>
      </c>
      <c r="C944" t="inlineStr"/>
      <c r="D944" t="inlineStr">
        <is>
          <t>deepseek/deepseek-v4.1-flash</t>
        </is>
      </c>
      <c r="E944" t="n">
        <v>0</v>
      </c>
      <c r="F944" t="n">
        <v>3</v>
      </c>
      <c r="G944" t="inlineStr">
        <is>
          <t>conv-2/t2</t>
        </is>
      </c>
      <c r="H944" t="inlineStr">
        <is>
          <t>multiturn</t>
        </is>
      </c>
      <c r="I944" t="inlineStr">
        <is>
          <t>conv-2</t>
        </is>
      </c>
      <c r="J944" t="n">
        <v>2</v>
      </c>
      <c r="K944" t="n">
        <v>27061</v>
      </c>
      <c r="L944" t="inlineStr">
        <is>
          <t>How many of those are written in Python?</t>
        </is>
      </c>
      <c r="M944" t="n">
        <v>4</v>
      </c>
      <c r="N944" t="inlineStr">
        <is>
          <t>4</t>
        </is>
      </c>
      <c r="O944" t="b">
        <v>1</v>
      </c>
      <c r="P944" t="inlineStr">
        <is>
          <t>rule</t>
        </is>
      </c>
      <c r="Q944" t="n">
        <v>8271</v>
      </c>
      <c r="R944" t="n">
        <v>4293</v>
      </c>
      <c r="S944" t="n">
        <v>239</v>
      </c>
      <c r="T944" t="n">
        <v>18</v>
      </c>
      <c r="U944" t="n">
        <v>7936</v>
      </c>
      <c r="V944" t="n">
        <v>2</v>
      </c>
      <c r="W944" t="n">
        <v>1</v>
      </c>
      <c r="X944" t="n">
        <v>1.76318621635437</v>
      </c>
      <c r="Y944" t="n">
        <v>0.000434916</v>
      </c>
      <c r="Z944" t="n">
        <v>0</v>
      </c>
    </row>
    <row r="945">
      <c r="A945" t="inlineStr">
        <is>
          <t>hard</t>
        </is>
      </c>
      <c r="B945" t="inlineStr">
        <is>
          <t>repl</t>
        </is>
      </c>
      <c r="C945" t="inlineStr"/>
      <c r="D945" t="inlineStr">
        <is>
          <t>deepseek/deepseek-v4.1-flash</t>
        </is>
      </c>
      <c r="E945" t="n">
        <v>0</v>
      </c>
      <c r="F945" t="n">
        <v>3</v>
      </c>
      <c r="G945" t="inlineStr">
        <is>
          <t>conv-2/t3</t>
        </is>
      </c>
      <c r="H945" t="inlineStr">
        <is>
          <t>multiturn</t>
        </is>
      </c>
      <c r="I945" t="inlineStr">
        <is>
          <t>conv-2</t>
        </is>
      </c>
      <c r="J945" t="n">
        <v>3</v>
      </c>
      <c r="K945" t="n">
        <v>31397</v>
      </c>
      <c r="L945" t="inlineStr">
        <is>
          <t>List them.</t>
        </is>
      </c>
      <c r="M945" t="inlineStr">
        <is>
          <t>["billing-svc", "edge-service", "invoice-engine", "scheduler-engine"]</t>
        </is>
      </c>
      <c r="N945" t="inlineStr">
        <is>
          <t>edge-service, invoice-engine, billing-svc, scheduler-engine</t>
        </is>
      </c>
      <c r="O945" t="b">
        <v>1</v>
      </c>
      <c r="P945" t="inlineStr">
        <is>
          <t>rule</t>
        </is>
      </c>
      <c r="Q945" t="n">
        <v>4336</v>
      </c>
      <c r="R945" t="n">
        <v>4336</v>
      </c>
      <c r="S945" t="n">
        <v>53</v>
      </c>
      <c r="T945" t="n">
        <v>13</v>
      </c>
      <c r="U945" t="n">
        <v>4224</v>
      </c>
      <c r="V945" t="n">
        <v>1</v>
      </c>
      <c r="W945" t="n">
        <v>0</v>
      </c>
      <c r="X945" t="n">
        <v>0.9135499000549316</v>
      </c>
      <c r="Y945" t="n">
        <v>0.000122544</v>
      </c>
      <c r="Z945" t="n">
        <v>0</v>
      </c>
    </row>
    <row r="946">
      <c r="A946" t="inlineStr">
        <is>
          <t>hard</t>
        </is>
      </c>
      <c r="B946" t="inlineStr">
        <is>
          <t>repl</t>
        </is>
      </c>
      <c r="C946" t="inlineStr"/>
      <c r="D946" t="inlineStr">
        <is>
          <t>deepseek/deepseek-v4.1-flash</t>
        </is>
      </c>
      <c r="E946" t="n">
        <v>0</v>
      </c>
      <c r="F946" t="n">
        <v>3</v>
      </c>
      <c r="G946" t="inlineStr">
        <is>
          <t>conv-2/t4</t>
        </is>
      </c>
      <c r="H946" t="inlineStr">
        <is>
          <t>multiturn</t>
        </is>
      </c>
      <c r="I946" t="inlineStr">
        <is>
          <t>conv-2</t>
        </is>
      </c>
      <c r="J946" t="n">
        <v>4</v>
      </c>
      <c r="K946" t="n">
        <v>40329</v>
      </c>
      <c r="L946" t="inlineStr">
        <is>
          <t>Which of them has the most replicas?</t>
        </is>
      </c>
      <c r="M946" t="inlineStr">
        <is>
          <t>edge-service</t>
        </is>
      </c>
      <c r="N946" t="inlineStr">
        <is>
          <t>edge-service</t>
        </is>
      </c>
      <c r="O946" t="b">
        <v>1</v>
      </c>
      <c r="P946" t="inlineStr">
        <is>
          <t>rule</t>
        </is>
      </c>
      <c r="Q946" t="n">
        <v>8932</v>
      </c>
      <c r="R946" t="n">
        <v>4542</v>
      </c>
      <c r="S946" t="n">
        <v>142</v>
      </c>
      <c r="T946" t="n">
        <v>0</v>
      </c>
      <c r="U946" t="n">
        <v>8576</v>
      </c>
      <c r="V946" t="n">
        <v>2</v>
      </c>
      <c r="W946" t="n">
        <v>1</v>
      </c>
      <c r="X946" t="n">
        <v>1.709638833999634</v>
      </c>
      <c r="Y946" t="n">
        <v>0.000328656</v>
      </c>
      <c r="Z946" t="n">
        <v>0</v>
      </c>
    </row>
    <row r="947">
      <c r="A947" t="inlineStr">
        <is>
          <t>hard</t>
        </is>
      </c>
      <c r="B947" t="inlineStr">
        <is>
          <t>repl</t>
        </is>
      </c>
      <c r="C947" t="inlineStr"/>
      <c r="D947" t="inlineStr">
        <is>
          <t>deepseek/deepseek-v4.1-flash</t>
        </is>
      </c>
      <c r="E947" t="n">
        <v>0</v>
      </c>
      <c r="F947" t="n">
        <v>3</v>
      </c>
      <c r="G947" t="inlineStr">
        <is>
          <t>conv-3/t1</t>
        </is>
      </c>
      <c r="H947" t="inlineStr">
        <is>
          <t>multiturn</t>
        </is>
      </c>
      <c r="I947" t="inlineStr">
        <is>
          <t>conv-3</t>
        </is>
      </c>
      <c r="J947" t="n">
        <v>1</v>
      </c>
      <c r="K947" t="n">
        <v>2431</v>
      </c>
      <c r="L947" t="inlineStr">
        <is>
          <t>Which team is listed as the owner on the service overview for ledger-api?</t>
        </is>
      </c>
      <c r="M947" t="inlineStr">
        <is>
          <t>Identity</t>
        </is>
      </c>
      <c r="N947" t="inlineStr">
        <is>
          <t>Identity</t>
        </is>
      </c>
      <c r="O947" t="b">
        <v>1</v>
      </c>
      <c r="P947" t="inlineStr">
        <is>
          <t>rule</t>
        </is>
      </c>
      <c r="Q947" t="n">
        <v>2431</v>
      </c>
      <c r="R947" t="n">
        <v>1193</v>
      </c>
      <c r="S947" t="n">
        <v>183</v>
      </c>
      <c r="T947" t="n">
        <v>18</v>
      </c>
      <c r="U947" t="n">
        <v>1408</v>
      </c>
      <c r="V947" t="n">
        <v>3</v>
      </c>
      <c r="W947" t="n">
        <v>2</v>
      </c>
      <c r="X947" t="n">
        <v>1.647675275802612</v>
      </c>
      <c r="Y947" t="n">
        <v>0.000534948</v>
      </c>
      <c r="Z947" t="n">
        <v>0</v>
      </c>
    </row>
    <row r="948">
      <c r="A948" t="inlineStr">
        <is>
          <t>hard</t>
        </is>
      </c>
      <c r="B948" t="inlineStr">
        <is>
          <t>repl</t>
        </is>
      </c>
      <c r="C948" t="inlineStr"/>
      <c r="D948" t="inlineStr">
        <is>
          <t>deepseek/deepseek-v4.1-flash</t>
        </is>
      </c>
      <c r="E948" t="n">
        <v>0</v>
      </c>
      <c r="F948" t="n">
        <v>3</v>
      </c>
      <c r="G948" t="inlineStr">
        <is>
          <t>conv-3/t2</t>
        </is>
      </c>
      <c r="H948" t="inlineStr">
        <is>
          <t>multiturn</t>
        </is>
      </c>
      <c r="I948" t="inlineStr">
        <is>
          <t>conv-3</t>
        </is>
      </c>
      <c r="J948" t="n">
        <v>2</v>
      </c>
      <c r="K948" t="n">
        <v>6728</v>
      </c>
      <c r="L948" t="inlineStr">
        <is>
          <t>Has that ownership changed according to any change record? Answer yes or no.</t>
        </is>
      </c>
      <c r="M948" t="inlineStr">
        <is>
          <t>yes</t>
        </is>
      </c>
      <c r="N948" t="inlineStr">
        <is>
          <t>yes</t>
        </is>
      </c>
      <c r="O948" t="b">
        <v>1</v>
      </c>
      <c r="P948" t="inlineStr">
        <is>
          <t>rule</t>
        </is>
      </c>
      <c r="Q948" t="n">
        <v>4297</v>
      </c>
      <c r="R948" t="n">
        <v>1636</v>
      </c>
      <c r="S948" t="n">
        <v>271</v>
      </c>
      <c r="T948" t="n">
        <v>59</v>
      </c>
      <c r="U948" t="n">
        <v>3712</v>
      </c>
      <c r="V948" t="n">
        <v>3</v>
      </c>
      <c r="W948" t="n">
        <v>2</v>
      </c>
      <c r="X948" t="n">
        <v>2.608256340026855</v>
      </c>
      <c r="Y948" t="n">
        <v>0.000522972</v>
      </c>
      <c r="Z948" t="n">
        <v>0</v>
      </c>
    </row>
    <row r="949">
      <c r="A949" t="inlineStr">
        <is>
          <t>hard</t>
        </is>
      </c>
      <c r="B949" t="inlineStr">
        <is>
          <t>repl</t>
        </is>
      </c>
      <c r="C949" t="inlineStr"/>
      <c r="D949" t="inlineStr">
        <is>
          <t>deepseek/deepseek-v4.1-flash</t>
        </is>
      </c>
      <c r="E949" t="n">
        <v>0</v>
      </c>
      <c r="F949" t="n">
        <v>3</v>
      </c>
      <c r="G949" t="inlineStr">
        <is>
          <t>conv-3/t3</t>
        </is>
      </c>
      <c r="H949" t="inlineStr">
        <is>
          <t>multiturn</t>
        </is>
      </c>
      <c r="I949" t="inlineStr">
        <is>
          <t>conv-3</t>
        </is>
      </c>
      <c r="J949" t="n">
        <v>3</v>
      </c>
      <c r="K949" t="n">
        <v>8422</v>
      </c>
      <c r="L949" t="inlineStr">
        <is>
          <t>Which team owns it now?</t>
        </is>
      </c>
      <c r="M949" t="inlineStr">
        <is>
          <t>Messaging</t>
        </is>
      </c>
      <c r="N949" t="inlineStr">
        <is>
          <t>Messaging</t>
        </is>
      </c>
      <c r="O949" t="b">
        <v>1</v>
      </c>
      <c r="P949" t="inlineStr">
        <is>
          <t>rule</t>
        </is>
      </c>
      <c r="Q949" t="n">
        <v>1694</v>
      </c>
      <c r="R949" t="n">
        <v>1694</v>
      </c>
      <c r="S949" t="n">
        <v>26</v>
      </c>
      <c r="T949" t="n">
        <v>0</v>
      </c>
      <c r="U949" t="n">
        <v>1536</v>
      </c>
      <c r="V949" t="n">
        <v>1</v>
      </c>
      <c r="W949" t="n">
        <v>0</v>
      </c>
      <c r="X949" t="n">
        <v>0.7956290245056152</v>
      </c>
      <c r="Y949" t="n">
        <v>8.7816e-05</v>
      </c>
      <c r="Z949" t="n">
        <v>0</v>
      </c>
    </row>
    <row r="950">
      <c r="A950" t="inlineStr">
        <is>
          <t>hard</t>
        </is>
      </c>
      <c r="B950" t="inlineStr">
        <is>
          <t>repl</t>
        </is>
      </c>
      <c r="C950" t="inlineStr"/>
      <c r="D950" t="inlineStr">
        <is>
          <t>deepseek/deepseek-v4.1-flash</t>
        </is>
      </c>
      <c r="E950" t="n">
        <v>0</v>
      </c>
      <c r="F950" t="n">
        <v>3</v>
      </c>
      <c r="G950" t="inlineStr">
        <is>
          <t>conv-3/t4</t>
        </is>
      </c>
      <c r="H950" t="inlineStr">
        <is>
          <t>multiturn</t>
        </is>
      </c>
      <c r="I950" t="inlineStr">
        <is>
          <t>conv-3</t>
        </is>
      </c>
      <c r="J950" t="n">
        <v>4</v>
      </c>
      <c r="K950" t="n">
        <v>14067</v>
      </c>
      <c r="L950" t="inlineStr">
        <is>
          <t>What Slack channel reaches that team?</t>
        </is>
      </c>
      <c r="M950" t="inlineStr">
        <is>
          <t>#messaging-eng</t>
        </is>
      </c>
      <c r="N950" t="inlineStr">
        <is>
          <t>#messaging-eng</t>
        </is>
      </c>
      <c r="O950" t="b">
        <v>1</v>
      </c>
      <c r="P950" t="inlineStr">
        <is>
          <t>rule</t>
        </is>
      </c>
      <c r="Q950" t="n">
        <v>5645</v>
      </c>
      <c r="R950" t="n">
        <v>2037</v>
      </c>
      <c r="S950" t="n">
        <v>164</v>
      </c>
      <c r="T950" t="n">
        <v>13</v>
      </c>
      <c r="U950" t="n">
        <v>5120</v>
      </c>
      <c r="V950" t="n">
        <v>3</v>
      </c>
      <c r="W950" t="n">
        <v>2</v>
      </c>
      <c r="X950" t="n">
        <v>1.983923196792603</v>
      </c>
      <c r="Y950" t="n">
        <v>0.00038502</v>
      </c>
      <c r="Z950" t="n">
        <v>0</v>
      </c>
    </row>
    <row r="951">
      <c r="A951" t="inlineStr">
        <is>
          <t>hard</t>
        </is>
      </c>
      <c r="B951" t="inlineStr">
        <is>
          <t>repl</t>
        </is>
      </c>
      <c r="C951" t="inlineStr"/>
      <c r="D951" t="inlineStr">
        <is>
          <t>deepseek/deepseek-v4.1-flash</t>
        </is>
      </c>
      <c r="E951" t="n">
        <v>0</v>
      </c>
      <c r="F951" t="n">
        <v>3</v>
      </c>
      <c r="G951" t="inlineStr">
        <is>
          <t>conv-4/t1</t>
        </is>
      </c>
      <c r="H951" t="inlineStr">
        <is>
          <t>multiturn</t>
        </is>
      </c>
      <c r="I951" t="inlineStr">
        <is>
          <t>conv-4</t>
        </is>
      </c>
      <c r="J951" t="n">
        <v>1</v>
      </c>
      <c r="K951" t="n">
        <v>3421</v>
      </c>
      <c r="L951" t="inlineStr">
        <is>
          <t>What port does the Inventory API listen on?</t>
        </is>
      </c>
      <c r="M951" t="n">
        <v>6528</v>
      </c>
      <c r="N951" t="inlineStr">
        <is>
          <t>6528</t>
        </is>
      </c>
      <c r="O951" t="b">
        <v>1</v>
      </c>
      <c r="P951" t="inlineStr">
        <is>
          <t>rule</t>
        </is>
      </c>
      <c r="Q951" t="n">
        <v>3421</v>
      </c>
      <c r="R951" t="n">
        <v>1349</v>
      </c>
      <c r="S951" t="n">
        <v>340</v>
      </c>
      <c r="T951" t="n">
        <v>39</v>
      </c>
      <c r="U951" t="n">
        <v>640</v>
      </c>
      <c r="V951" t="n">
        <v>4</v>
      </c>
      <c r="W951" t="n">
        <v>3</v>
      </c>
      <c r="X951" t="n">
        <v>5.426076650619507</v>
      </c>
      <c r="Y951" t="n">
        <v>0.0012615</v>
      </c>
      <c r="Z951" t="n">
        <v>0</v>
      </c>
    </row>
    <row r="952">
      <c r="A952" t="inlineStr">
        <is>
          <t>hard</t>
        </is>
      </c>
      <c r="B952" t="inlineStr">
        <is>
          <t>repl</t>
        </is>
      </c>
      <c r="C952" t="inlineStr"/>
      <c r="D952" t="inlineStr">
        <is>
          <t>deepseek/deepseek-v4.1-flash</t>
        </is>
      </c>
      <c r="E952" t="n">
        <v>0</v>
      </c>
      <c r="F952" t="n">
        <v>3</v>
      </c>
      <c r="G952" t="inlineStr">
        <is>
          <t>conv-4/t2</t>
        </is>
      </c>
      <c r="H952" t="inlineStr">
        <is>
          <t>multiturn</t>
        </is>
      </c>
      <c r="I952" t="inlineStr">
        <is>
          <t>conv-4</t>
        </is>
      </c>
      <c r="J952" t="n">
        <v>2</v>
      </c>
      <c r="K952" t="n">
        <v>4819</v>
      </c>
      <c r="L952" t="inlineStr">
        <is>
          <t>What are its runtime dependencies?</t>
        </is>
      </c>
      <c r="M952" t="inlineStr">
        <is>
          <t>["feed-daemon", "fraud-core"]</t>
        </is>
      </c>
      <c r="N952" t="inlineStr">
        <is>
          <t>fraud-core, feed-daemon</t>
        </is>
      </c>
      <c r="O952" t="b">
        <v>1</v>
      </c>
      <c r="P952" t="inlineStr">
        <is>
          <t>rule</t>
        </is>
      </c>
      <c r="Q952" t="n">
        <v>1398</v>
      </c>
      <c r="R952" t="n">
        <v>1398</v>
      </c>
      <c r="S952" t="n">
        <v>55</v>
      </c>
      <c r="T952" t="n">
        <v>27</v>
      </c>
      <c r="U952" t="n">
        <v>1280</v>
      </c>
      <c r="V952" t="n">
        <v>1</v>
      </c>
      <c r="W952" t="n">
        <v>0</v>
      </c>
      <c r="X952" t="n">
        <v>1.111210107803345</v>
      </c>
      <c r="Y952" t="n">
        <v>0.0001398</v>
      </c>
      <c r="Z952" t="n">
        <v>0</v>
      </c>
    </row>
    <row r="953">
      <c r="A953" t="inlineStr">
        <is>
          <t>hard</t>
        </is>
      </c>
      <c r="B953" t="inlineStr">
        <is>
          <t>repl</t>
        </is>
      </c>
      <c r="C953" t="inlineStr"/>
      <c r="D953" t="inlineStr">
        <is>
          <t>deepseek/deepseek-v4.1-flash</t>
        </is>
      </c>
      <c r="E953" t="n">
        <v>0</v>
      </c>
      <c r="F953" t="n">
        <v>3</v>
      </c>
      <c r="G953" t="inlineStr">
        <is>
          <t>conv-4/t3</t>
        </is>
      </c>
      <c r="H953" t="inlineStr">
        <is>
          <t>multiturn</t>
        </is>
      </c>
      <c r="I953" t="inlineStr">
        <is>
          <t>conv-4</t>
        </is>
      </c>
      <c r="J953" t="n">
        <v>3</v>
      </c>
      <c r="K953" t="n">
        <v>8102</v>
      </c>
      <c r="L953" t="inlineStr">
        <is>
          <t>Which team owns the first listed one, per its service overview?</t>
        </is>
      </c>
      <c r="M953" t="inlineStr">
        <is>
          <t>Commerce</t>
        </is>
      </c>
      <c r="N953" t="inlineStr">
        <is>
          <t>Commerce</t>
        </is>
      </c>
      <c r="O953" t="b">
        <v>1</v>
      </c>
      <c r="P953" t="inlineStr">
        <is>
          <t>rule</t>
        </is>
      </c>
      <c r="Q953" t="n">
        <v>3283</v>
      </c>
      <c r="R953" t="n">
        <v>1838</v>
      </c>
      <c r="S953" t="n">
        <v>153</v>
      </c>
      <c r="T953" t="n">
        <v>34</v>
      </c>
      <c r="U953" t="n">
        <v>1664</v>
      </c>
      <c r="V953" t="n">
        <v>2</v>
      </c>
      <c r="W953" t="n">
        <v>1</v>
      </c>
      <c r="X953" t="n">
        <v>4.769124746322632</v>
      </c>
      <c r="Y953" t="n">
        <v>0.000710004</v>
      </c>
      <c r="Z953" t="n">
        <v>0</v>
      </c>
    </row>
    <row r="954">
      <c r="A954" t="inlineStr">
        <is>
          <t>hard</t>
        </is>
      </c>
      <c r="B954" t="inlineStr">
        <is>
          <t>repl</t>
        </is>
      </c>
      <c r="C954" t="inlineStr"/>
      <c r="D954" t="inlineStr">
        <is>
          <t>deepseek/deepseek-v4.1-flash</t>
        </is>
      </c>
      <c r="E954" t="n">
        <v>0</v>
      </c>
      <c r="F954" t="n">
        <v>3</v>
      </c>
      <c r="G954" t="inlineStr">
        <is>
          <t>conv-4/t4</t>
        </is>
      </c>
      <c r="H954" t="inlineStr">
        <is>
          <t>multiturn</t>
        </is>
      </c>
      <c r="I954" t="inlineStr">
        <is>
          <t>conv-4</t>
        </is>
      </c>
      <c r="J954" t="n">
        <v>4</v>
      </c>
      <c r="K954" t="n">
        <v>14436</v>
      </c>
      <c r="L954" t="inlineStr">
        <is>
          <t>Who is the on-call engineer for that dependency according to its service overview?</t>
        </is>
      </c>
      <c r="M954" t="inlineStr">
        <is>
          <t>none</t>
        </is>
      </c>
      <c r="N954" t="inlineStr">
        <is>
          <t>unassigned</t>
        </is>
      </c>
      <c r="O954" t="b">
        <v>1</v>
      </c>
      <c r="P954" t="inlineStr">
        <is>
          <t>rule</t>
        </is>
      </c>
      <c r="Q954" t="n">
        <v>6334</v>
      </c>
      <c r="R954" t="n">
        <v>2446</v>
      </c>
      <c r="S954" t="n">
        <v>227</v>
      </c>
      <c r="T954" t="n">
        <v>64</v>
      </c>
      <c r="U954" t="n">
        <v>5504</v>
      </c>
      <c r="V954" t="n">
        <v>3</v>
      </c>
      <c r="W954" t="n">
        <v>2</v>
      </c>
      <c r="X954" t="n">
        <v>2.749388933181763</v>
      </c>
      <c r="Y954" t="n">
        <v>0.000554424</v>
      </c>
      <c r="Z954" t="n">
        <v>0</v>
      </c>
    </row>
    <row r="955">
      <c r="A955" t="inlineStr">
        <is>
          <t>hard</t>
        </is>
      </c>
      <c r="B955" t="inlineStr">
        <is>
          <t>repl</t>
        </is>
      </c>
      <c r="C955" t="inlineStr"/>
      <c r="D955" t="inlineStr">
        <is>
          <t>deepseek/deepseek-v4.1-flash</t>
        </is>
      </c>
      <c r="E955" t="n">
        <v>0</v>
      </c>
      <c r="F955" t="n">
        <v>3</v>
      </c>
      <c r="G955" t="inlineStr">
        <is>
          <t>conv-5/t1</t>
        </is>
      </c>
      <c r="H955" t="inlineStr">
        <is>
          <t>multiturn</t>
        </is>
      </c>
      <c r="I955" t="inlineStr">
        <is>
          <t>conv-5</t>
        </is>
      </c>
      <c r="J955" t="n">
        <v>1</v>
      </c>
      <c r="K955" t="n">
        <v>22443</v>
      </c>
      <c r="L955" t="inlineStr">
        <is>
          <t>Which service appears as the primary affected service in the most incident reports? If several are tied, pick the one whose canonical name comes first alphabetically.</t>
        </is>
      </c>
      <c r="M955" t="inlineStr">
        <is>
          <t>catalog-gateway</t>
        </is>
      </c>
      <c r="N955" t="inlineStr">
        <is>
          <t>catalog-gateway</t>
        </is>
      </c>
      <c r="O955" t="b">
        <v>1</v>
      </c>
      <c r="P955" t="inlineStr">
        <is>
          <t>rule</t>
        </is>
      </c>
      <c r="Q955" t="n">
        <v>22443</v>
      </c>
      <c r="R955" t="n">
        <v>4792</v>
      </c>
      <c r="S955" t="n">
        <v>1490</v>
      </c>
      <c r="T955" t="n">
        <v>421</v>
      </c>
      <c r="U955" t="n">
        <v>17408</v>
      </c>
      <c r="V955" t="n">
        <v>9</v>
      </c>
      <c r="W955" t="n">
        <v>8</v>
      </c>
      <c r="X955" t="n">
        <v>13.00704503059387</v>
      </c>
      <c r="Y955" t="n">
        <v>0.003402948</v>
      </c>
      <c r="Z955" t="n">
        <v>0</v>
      </c>
    </row>
    <row r="956">
      <c r="A956" t="inlineStr">
        <is>
          <t>hard</t>
        </is>
      </c>
      <c r="B956" t="inlineStr">
        <is>
          <t>repl</t>
        </is>
      </c>
      <c r="C956" t="inlineStr"/>
      <c r="D956" t="inlineStr">
        <is>
          <t>deepseek/deepseek-v4.1-flash</t>
        </is>
      </c>
      <c r="E956" t="n">
        <v>0</v>
      </c>
      <c r="F956" t="n">
        <v>3</v>
      </c>
      <c r="G956" t="inlineStr">
        <is>
          <t>conv-5/t2</t>
        </is>
      </c>
      <c r="H956" t="inlineStr">
        <is>
          <t>multiturn</t>
        </is>
      </c>
      <c r="I956" t="inlineStr">
        <is>
          <t>conv-5</t>
        </is>
      </c>
      <c r="J956" t="n">
        <v>2</v>
      </c>
      <c r="K956" t="n">
        <v>32470</v>
      </c>
      <c r="L956" t="inlineStr">
        <is>
          <t>What is its total incident duration in minutes?</t>
        </is>
      </c>
      <c r="M956" t="n">
        <v>596</v>
      </c>
      <c r="N956" t="inlineStr">
        <is>
          <t>596</t>
        </is>
      </c>
      <c r="O956" t="b">
        <v>1</v>
      </c>
      <c r="P956" t="inlineStr">
        <is>
          <t>rule</t>
        </is>
      </c>
      <c r="Q956" t="n">
        <v>10027</v>
      </c>
      <c r="R956" t="n">
        <v>5171</v>
      </c>
      <c r="S956" t="n">
        <v>327</v>
      </c>
      <c r="T956" t="n">
        <v>40</v>
      </c>
      <c r="U956" t="n">
        <v>9472</v>
      </c>
      <c r="V956" t="n">
        <v>2</v>
      </c>
      <c r="W956" t="n">
        <v>1</v>
      </c>
      <c r="X956" t="n">
        <v>2.386637926101685</v>
      </c>
      <c r="Y956" t="n">
        <v>0.000615732</v>
      </c>
      <c r="Z956" t="n">
        <v>0</v>
      </c>
    </row>
    <row r="957">
      <c r="A957" t="inlineStr">
        <is>
          <t>hard</t>
        </is>
      </c>
      <c r="B957" t="inlineStr">
        <is>
          <t>repl</t>
        </is>
      </c>
      <c r="C957" t="inlineStr"/>
      <c r="D957" t="inlineStr">
        <is>
          <t>deepseek/deepseek-v4.1-flash</t>
        </is>
      </c>
      <c r="E957" t="n">
        <v>0</v>
      </c>
      <c r="F957" t="n">
        <v>3</v>
      </c>
      <c r="G957" t="inlineStr">
        <is>
          <t>conv-5/t3</t>
        </is>
      </c>
      <c r="H957" t="inlineStr">
        <is>
          <t>multiturn</t>
        </is>
      </c>
      <c r="I957" t="inlineStr">
        <is>
          <t>conv-5</t>
        </is>
      </c>
      <c r="J957" t="n">
        <v>3</v>
      </c>
      <c r="K957" t="n">
        <v>43384</v>
      </c>
      <c r="L957" t="inlineStr">
        <is>
          <t>Which region is it deployed in according to its service overview?</t>
        </is>
      </c>
      <c r="M957" t="inlineStr">
        <is>
          <t>us-east-1</t>
        </is>
      </c>
      <c r="N957" t="inlineStr">
        <is>
          <t>us-east-1</t>
        </is>
      </c>
      <c r="O957" t="b">
        <v>1</v>
      </c>
      <c r="P957" t="inlineStr">
        <is>
          <t>rule</t>
        </is>
      </c>
      <c r="Q957" t="n">
        <v>10914</v>
      </c>
      <c r="R957" t="n">
        <v>5693</v>
      </c>
      <c r="S957" t="n">
        <v>102</v>
      </c>
      <c r="T957" t="n">
        <v>7</v>
      </c>
      <c r="U957" t="n">
        <v>10368</v>
      </c>
      <c r="V957" t="n">
        <v>2</v>
      </c>
      <c r="W957" t="n">
        <v>1</v>
      </c>
      <c r="X957" t="n">
        <v>1.089112758636475</v>
      </c>
      <c r="Y957" t="n">
        <v>0.000348408</v>
      </c>
      <c r="Z957" t="n">
        <v>0</v>
      </c>
    </row>
    <row r="958">
      <c r="A958" t="inlineStr">
        <is>
          <t>hard</t>
        </is>
      </c>
      <c r="B958" t="inlineStr">
        <is>
          <t>repl</t>
        </is>
      </c>
      <c r="C958" t="inlineStr"/>
      <c r="D958" t="inlineStr">
        <is>
          <t>deepseek/deepseek-v4.1-flash</t>
        </is>
      </c>
      <c r="E958" t="n">
        <v>0</v>
      </c>
      <c r="F958" t="n">
        <v>3</v>
      </c>
      <c r="G958" t="inlineStr">
        <is>
          <t>conv-5/t4</t>
        </is>
      </c>
      <c r="H958" t="inlineStr">
        <is>
          <t>multiturn</t>
        </is>
      </c>
      <c r="I958" t="inlineStr">
        <is>
          <t>conv-5</t>
        </is>
      </c>
      <c r="J958" t="n">
        <v>4</v>
      </c>
      <c r="K958" t="n">
        <v>49124</v>
      </c>
      <c r="L958" t="inlineStr">
        <is>
          <t>And which team owns it according to that overview?</t>
        </is>
      </c>
      <c r="M958" t="inlineStr">
        <is>
          <t>Messaging</t>
        </is>
      </c>
      <c r="N958" t="inlineStr">
        <is>
          <t>Messaging</t>
        </is>
      </c>
      <c r="O958" t="b">
        <v>1</v>
      </c>
      <c r="P958" t="inlineStr">
        <is>
          <t>rule</t>
        </is>
      </c>
      <c r="Q958" t="n">
        <v>5740</v>
      </c>
      <c r="R958" t="n">
        <v>5740</v>
      </c>
      <c r="S958" t="n">
        <v>39</v>
      </c>
      <c r="T958" t="n">
        <v>14</v>
      </c>
      <c r="U958" t="n">
        <v>5632</v>
      </c>
      <c r="V958" t="n">
        <v>1</v>
      </c>
      <c r="W958" t="n">
        <v>0</v>
      </c>
      <c r="X958" t="n">
        <v>0.5528521537780762</v>
      </c>
      <c r="Y958" t="n">
        <v>0.000112992</v>
      </c>
      <c r="Z958" t="n">
        <v>0</v>
      </c>
    </row>
    <row r="959">
      <c r="A959" t="inlineStr">
        <is>
          <t>hard</t>
        </is>
      </c>
      <c r="B959" t="inlineStr">
        <is>
          <t>repl</t>
        </is>
      </c>
      <c r="C959" t="inlineStr"/>
      <c r="D959" t="inlineStr">
        <is>
          <t>deepseek/deepseek-v4.1-flash</t>
        </is>
      </c>
      <c r="E959" t="n">
        <v>0</v>
      </c>
      <c r="F959" t="n">
        <v>3</v>
      </c>
      <c r="G959" t="inlineStr">
        <is>
          <t>distract-0</t>
        </is>
      </c>
      <c r="H959" t="inlineStr">
        <is>
          <t>distractor</t>
        </is>
      </c>
      <c r="L959" t="inlineStr">
        <is>
          <t>How many incident reports have cart-daemon as the primary affected service?</t>
        </is>
      </c>
      <c r="M959" t="n">
        <v>1</v>
      </c>
      <c r="N959" t="inlineStr">
        <is>
          <t>1</t>
        </is>
      </c>
      <c r="O959" t="b">
        <v>1</v>
      </c>
      <c r="P959" t="inlineStr">
        <is>
          <t>rule</t>
        </is>
      </c>
      <c r="Q959" t="n">
        <v>2321</v>
      </c>
      <c r="R959" t="n">
        <v>1109</v>
      </c>
      <c r="S959" t="n">
        <v>308</v>
      </c>
      <c r="T959" t="n">
        <v>76</v>
      </c>
      <c r="U959" t="n">
        <v>640</v>
      </c>
      <c r="V959" t="n">
        <v>3</v>
      </c>
      <c r="W959" t="n">
        <v>2</v>
      </c>
      <c r="X959" t="n">
        <v>9.598775148391724</v>
      </c>
      <c r="Y959" t="n">
        <v>0.0008931</v>
      </c>
      <c r="Z959" t="n">
        <v>0</v>
      </c>
    </row>
    <row r="960">
      <c r="A960" t="inlineStr">
        <is>
          <t>hard</t>
        </is>
      </c>
      <c r="B960" t="inlineStr">
        <is>
          <t>repl</t>
        </is>
      </c>
      <c r="C960" t="inlineStr"/>
      <c r="D960" t="inlineStr">
        <is>
          <t>deepseek/deepseek-v4.1-flash</t>
        </is>
      </c>
      <c r="E960" t="n">
        <v>0</v>
      </c>
      <c r="F960" t="n">
        <v>3</v>
      </c>
      <c r="G960" t="inlineStr">
        <is>
          <t>distract-1</t>
        </is>
      </c>
      <c r="H960" t="inlineStr">
        <is>
          <t>distractor</t>
        </is>
      </c>
      <c r="L960" t="inlineStr">
        <is>
          <t>How many incident reports have the I18n Platform as the primary affected service?</t>
        </is>
      </c>
      <c r="M960" t="n">
        <v>1</v>
      </c>
      <c r="N960" t="inlineStr">
        <is>
          <t>1</t>
        </is>
      </c>
      <c r="O960" t="b">
        <v>1</v>
      </c>
      <c r="P960" t="inlineStr">
        <is>
          <t>rule</t>
        </is>
      </c>
      <c r="Q960" t="n">
        <v>5990</v>
      </c>
      <c r="R960" t="n">
        <v>2093</v>
      </c>
      <c r="S960" t="n">
        <v>817</v>
      </c>
      <c r="T960" t="n">
        <v>292</v>
      </c>
      <c r="U960" t="n">
        <v>3200</v>
      </c>
      <c r="V960" t="n">
        <v>4</v>
      </c>
      <c r="W960" t="n">
        <v>4</v>
      </c>
      <c r="X960" t="n">
        <v>8.681621789932251</v>
      </c>
      <c r="Y960" t="n">
        <v>0.0019134</v>
      </c>
      <c r="Z960" t="n">
        <v>0</v>
      </c>
    </row>
    <row r="961">
      <c r="A961" t="inlineStr">
        <is>
          <t>hard</t>
        </is>
      </c>
      <c r="B961" t="inlineStr">
        <is>
          <t>repl</t>
        </is>
      </c>
      <c r="C961" t="inlineStr"/>
      <c r="D961" t="inlineStr">
        <is>
          <t>deepseek/deepseek-v4.1-flash</t>
        </is>
      </c>
      <c r="E961" t="n">
        <v>0</v>
      </c>
      <c r="F961" t="n">
        <v>3</v>
      </c>
      <c r="G961" t="inlineStr">
        <is>
          <t>distract-2</t>
        </is>
      </c>
      <c r="H961" t="inlineStr">
        <is>
          <t>distractor</t>
        </is>
      </c>
      <c r="L961" t="inlineStr">
        <is>
          <t>In how many incident reports is recsys-worker mentioned only as collateral impact rather than as the primary affected service?</t>
        </is>
      </c>
      <c r="M961" t="n">
        <v>2</v>
      </c>
      <c r="N961" t="inlineStr">
        <is>
          <t>2</t>
        </is>
      </c>
      <c r="O961" t="b">
        <v>1</v>
      </c>
      <c r="P961" t="inlineStr">
        <is>
          <t>rule</t>
        </is>
      </c>
      <c r="Q961" t="n">
        <v>2971</v>
      </c>
      <c r="R961" t="n">
        <v>1663</v>
      </c>
      <c r="S961" t="n">
        <v>345</v>
      </c>
      <c r="T961" t="n">
        <v>107</v>
      </c>
      <c r="U961" t="n">
        <v>512</v>
      </c>
      <c r="V961" t="n">
        <v>3</v>
      </c>
      <c r="W961" t="n">
        <v>2</v>
      </c>
      <c r="X961" t="n">
        <v>4.364330530166626</v>
      </c>
      <c r="Y961" t="n">
        <v>0.00116706</v>
      </c>
      <c r="Z961" t="n">
        <v>0</v>
      </c>
    </row>
    <row r="962">
      <c r="A962" t="inlineStr">
        <is>
          <t>hard</t>
        </is>
      </c>
      <c r="B962" t="inlineStr">
        <is>
          <t>repl</t>
        </is>
      </c>
      <c r="C962" t="inlineStr"/>
      <c r="D962" t="inlineStr">
        <is>
          <t>deepseek/deepseek-v4.1-flash</t>
        </is>
      </c>
      <c r="E962" t="n">
        <v>0</v>
      </c>
      <c r="F962" t="n">
        <v>3</v>
      </c>
      <c r="G962" t="inlineStr">
        <is>
          <t>distract-3</t>
        </is>
      </c>
      <c r="H962" t="inlineStr">
        <is>
          <t>distractor</t>
        </is>
      </c>
      <c r="L962" t="inlineStr">
        <is>
          <t>Which service was the primary affected service in INC-2232?</t>
        </is>
      </c>
      <c r="M962" t="inlineStr">
        <is>
          <t>edge-service</t>
        </is>
      </c>
      <c r="N962" t="inlineStr">
        <is>
          <t>edge-service</t>
        </is>
      </c>
      <c r="O962" t="b">
        <v>1</v>
      </c>
      <c r="P962" t="inlineStr">
        <is>
          <t>rule</t>
        </is>
      </c>
      <c r="Q962" t="n">
        <v>3218</v>
      </c>
      <c r="R962" t="n">
        <v>1808</v>
      </c>
      <c r="S962" t="n">
        <v>271</v>
      </c>
      <c r="T962" t="n">
        <v>49</v>
      </c>
      <c r="U962" t="n">
        <v>768</v>
      </c>
      <c r="V962" t="n">
        <v>3</v>
      </c>
      <c r="W962" t="n">
        <v>2</v>
      </c>
      <c r="X962" t="n">
        <v>4.038285970687866</v>
      </c>
      <c r="Y962" t="n">
        <v>0.00108324</v>
      </c>
      <c r="Z962" t="n">
        <v>0</v>
      </c>
    </row>
    <row r="963">
      <c r="A963" t="inlineStr">
        <is>
          <t>hard</t>
        </is>
      </c>
      <c r="B963" t="inlineStr">
        <is>
          <t>repl</t>
        </is>
      </c>
      <c r="C963" t="inlineStr"/>
      <c r="D963" t="inlineStr">
        <is>
          <t>deepseek/deepseek-v4.1-flash</t>
        </is>
      </c>
      <c r="E963" t="n">
        <v>0</v>
      </c>
      <c r="F963" t="n">
        <v>3</v>
      </c>
      <c r="G963" t="inlineStr">
        <is>
          <t>distract-4</t>
        </is>
      </c>
      <c r="H963" t="inlineStr">
        <is>
          <t>distractor</t>
        </is>
      </c>
      <c r="L963" t="inlineStr">
        <is>
          <t>What is the total duration in minutes of incidents where the I18n Platform was the primary affected service (exclude reports where it was only collateral)?</t>
        </is>
      </c>
      <c r="M963" t="n">
        <v>233</v>
      </c>
      <c r="N963" t="inlineStr">
        <is>
          <t>233</t>
        </is>
      </c>
      <c r="O963" t="b">
        <v>1</v>
      </c>
      <c r="P963" t="inlineStr">
        <is>
          <t>rule</t>
        </is>
      </c>
      <c r="Q963" t="n">
        <v>2595</v>
      </c>
      <c r="R963" t="n">
        <v>1323</v>
      </c>
      <c r="S963" t="n">
        <v>445</v>
      </c>
      <c r="T963" t="n">
        <v>136</v>
      </c>
      <c r="U963" t="n">
        <v>1536</v>
      </c>
      <c r="V963" t="n">
        <v>3</v>
      </c>
      <c r="W963" t="n">
        <v>2</v>
      </c>
      <c r="X963" t="n">
        <v>3.584583282470703</v>
      </c>
      <c r="Y963" t="n">
        <v>0.000860916</v>
      </c>
      <c r="Z963" t="n">
        <v>0</v>
      </c>
    </row>
    <row r="964">
      <c r="A964" t="inlineStr">
        <is>
          <t>hard</t>
        </is>
      </c>
      <c r="B964" t="inlineStr">
        <is>
          <t>repl</t>
        </is>
      </c>
      <c r="C964" t="inlineStr"/>
      <c r="D964" t="inlineStr">
        <is>
          <t>deepseek/deepseek-v4.1-flash</t>
        </is>
      </c>
      <c r="E964" t="n">
        <v>0</v>
      </c>
      <c r="F964" t="n">
        <v>3</v>
      </c>
      <c r="G964" t="inlineStr">
        <is>
          <t>distract-5</t>
        </is>
      </c>
      <c r="H964" t="inlineStr">
        <is>
          <t>distractor</t>
        </is>
      </c>
      <c r="L964" t="inlineStr">
        <is>
          <t>Which services were named as collateral impact in incident reports whose root cause was 'memory leak'?</t>
        </is>
      </c>
      <c r="M964" t="inlineStr">
        <is>
          <t>["geo-api"]</t>
        </is>
      </c>
      <c r="N964" t="inlineStr">
        <is>
          <t>geo-api</t>
        </is>
      </c>
      <c r="O964" t="b">
        <v>1</v>
      </c>
      <c r="P964" t="inlineStr">
        <is>
          <t>rule</t>
        </is>
      </c>
      <c r="Q964" t="n">
        <v>37872</v>
      </c>
      <c r="R964" t="n">
        <v>4817</v>
      </c>
      <c r="S964" t="n">
        <v>2196</v>
      </c>
      <c r="T964" t="n">
        <v>1015</v>
      </c>
      <c r="U964" t="n">
        <v>24576</v>
      </c>
      <c r="V964" t="n">
        <v>13</v>
      </c>
      <c r="W964" t="n">
        <v>12</v>
      </c>
      <c r="X964" t="n">
        <v>28.9502854347229</v>
      </c>
      <c r="Y964" t="n">
        <v>0.00736128</v>
      </c>
      <c r="Z964" t="n">
        <v>0</v>
      </c>
    </row>
    <row r="965">
      <c r="A965" t="inlineStr">
        <is>
          <t>hard</t>
        </is>
      </c>
      <c r="B965" t="inlineStr">
        <is>
          <t>repl</t>
        </is>
      </c>
      <c r="C965" t="inlineStr"/>
      <c r="D965" t="inlineStr">
        <is>
          <t>deepseek/deepseek-v4.1-flash</t>
        </is>
      </c>
      <c r="E965" t="n">
        <v>0</v>
      </c>
      <c r="F965" t="n">
        <v>3</v>
      </c>
      <c r="G965" t="inlineStr">
        <is>
          <t>neg-0</t>
        </is>
      </c>
      <c r="H965" t="inlineStr">
        <is>
          <t>negation</t>
        </is>
      </c>
      <c r="L965" t="inlineStr">
        <is>
          <t>Which services owned by the Growth team (per the service overviews) have never been the primary affected service in any incident report?</t>
        </is>
      </c>
      <c r="M965" t="inlineStr">
        <is>
          <t>["risk-gateway"]</t>
        </is>
      </c>
      <c r="N965" t="inlineStr">
        <is>
          <t>&lt;｜DSML｜ calls&gt;
&lt;｜DSML｜ invoke name="python"&gt;
&lt;｜DSML｜ parameter name="code" string="true"&gt;for d in docs:
    if d['type']=='team':
        print(d['id'], d['title'])
&lt;/｜DSML｜ parameter&gt;
&lt;/｜DSML｜ invoke&gt;
&lt;/｜DSML｜ calls&gt;</t>
        </is>
      </c>
      <c r="O965" t="b">
        <v>0</v>
      </c>
      <c r="P965" t="inlineStr">
        <is>
          <t>rule</t>
        </is>
      </c>
      <c r="Q965" t="n">
        <v>54512</v>
      </c>
      <c r="R965" t="n">
        <v>8733</v>
      </c>
      <c r="S965" t="n">
        <v>2131</v>
      </c>
      <c r="T965" t="n">
        <v>648</v>
      </c>
      <c r="U965" t="n">
        <v>37504</v>
      </c>
      <c r="V965" t="n">
        <v>12</v>
      </c>
      <c r="W965" t="n">
        <v>11</v>
      </c>
      <c r="X965" t="n">
        <v>19.37449717521667</v>
      </c>
      <c r="Y965" t="n">
        <v>0.007884624</v>
      </c>
      <c r="Z965" t="n">
        <v>0</v>
      </c>
    </row>
    <row r="966">
      <c r="A966" t="inlineStr">
        <is>
          <t>hard</t>
        </is>
      </c>
      <c r="B966" t="inlineStr">
        <is>
          <t>repl</t>
        </is>
      </c>
      <c r="C966" t="inlineStr"/>
      <c r="D966" t="inlineStr">
        <is>
          <t>deepseek/deepseek-v4.1-flash</t>
        </is>
      </c>
      <c r="E966" t="n">
        <v>0</v>
      </c>
      <c r="F966" t="n">
        <v>3</v>
      </c>
      <c r="G966" t="inlineStr">
        <is>
          <t>neg-1</t>
        </is>
      </c>
      <c r="H966" t="inlineStr">
        <is>
          <t>negation</t>
        </is>
      </c>
      <c r="L966" t="inlineStr">
        <is>
          <t>Per the service overviews, which teams own no services written in Java?</t>
        </is>
      </c>
      <c r="M966" t="inlineStr">
        <is>
          <t>["Growth", "Messaging", "Payments", "Search"]</t>
        </is>
      </c>
      <c r="N966" t="inlineStr">
        <is>
          <t>Messaging, Search, Payments, Growth</t>
        </is>
      </c>
      <c r="O966" t="b">
        <v>1</v>
      </c>
      <c r="P966" t="inlineStr">
        <is>
          <t>rule</t>
        </is>
      </c>
      <c r="Q966" t="n">
        <v>45555</v>
      </c>
      <c r="R966" t="n">
        <v>7023</v>
      </c>
      <c r="S966" t="n">
        <v>2612</v>
      </c>
      <c r="T966" t="n">
        <v>1301</v>
      </c>
      <c r="U966" t="n">
        <v>30080</v>
      </c>
      <c r="V966" t="n">
        <v>12</v>
      </c>
      <c r="W966" t="n">
        <v>11</v>
      </c>
      <c r="X966" t="n">
        <v>22.7885103225708</v>
      </c>
      <c r="Y966" t="n">
        <v>0.00795738</v>
      </c>
      <c r="Z966" t="n">
        <v>0</v>
      </c>
    </row>
    <row r="967">
      <c r="A967" t="inlineStr">
        <is>
          <t>hard</t>
        </is>
      </c>
      <c r="B967" t="inlineStr">
        <is>
          <t>repl</t>
        </is>
      </c>
      <c r="C967" t="inlineStr"/>
      <c r="D967" t="inlineStr">
        <is>
          <t>deepseek/deepseek-v4.1-flash</t>
        </is>
      </c>
      <c r="E967" t="n">
        <v>0</v>
      </c>
      <c r="F967" t="n">
        <v>3</v>
      </c>
      <c r="G967" t="inlineStr">
        <is>
          <t>neg-2</t>
        </is>
      </c>
      <c r="H967" t="inlineStr">
        <is>
          <t>negation</t>
        </is>
      </c>
      <c r="L967" t="inlineStr">
        <is>
          <t>How many services are not a runtime dependency of any other service?</t>
        </is>
      </c>
      <c r="M967" t="n">
        <v>6</v>
      </c>
      <c r="N967" t="inlineStr">
        <is>
          <t>6</t>
        </is>
      </c>
      <c r="O967" t="b">
        <v>1</v>
      </c>
      <c r="P967" t="inlineStr">
        <is>
          <t>rule</t>
        </is>
      </c>
      <c r="Q967" t="n">
        <v>7902</v>
      </c>
      <c r="R967" t="n">
        <v>2312</v>
      </c>
      <c r="S967" t="n">
        <v>1161</v>
      </c>
      <c r="T967" t="n">
        <v>425</v>
      </c>
      <c r="U967" t="n">
        <v>2432</v>
      </c>
      <c r="V967" t="n">
        <v>6</v>
      </c>
      <c r="W967" t="n">
        <v>5</v>
      </c>
      <c r="X967" t="n">
        <v>26.12466287612915</v>
      </c>
      <c r="Y967" t="n">
        <v>0.002602536</v>
      </c>
      <c r="Z967" t="n">
        <v>0</v>
      </c>
    </row>
    <row r="968">
      <c r="A968" t="inlineStr">
        <is>
          <t>hard</t>
        </is>
      </c>
      <c r="B968" t="inlineStr">
        <is>
          <t>repl</t>
        </is>
      </c>
      <c r="C968" t="inlineStr"/>
      <c r="D968" t="inlineStr">
        <is>
          <t>deepseek/deepseek-v4.1-flash</t>
        </is>
      </c>
      <c r="E968" t="n">
        <v>0</v>
      </c>
      <c r="F968" t="n">
        <v>3</v>
      </c>
      <c r="G968" t="inlineStr">
        <is>
          <t>neg-3</t>
        </is>
      </c>
      <c r="H968" t="inlineStr">
        <is>
          <t>negation</t>
        </is>
      </c>
      <c r="L968" t="inlineStr">
        <is>
          <t>Which services use Cassandra as their primary datastore but have never appeared as the primary affected service in an incident report?</t>
        </is>
      </c>
      <c r="M968" t="inlineStr">
        <is>
          <t>["billing-svc", "risk-gateway", "session-core"]</t>
        </is>
      </c>
      <c r="N968" t="inlineStr">
        <is>
          <t>&lt;｜DSML｜ calls&gt;
&lt;｜DSML｜ invoke name="python"&gt;
&lt;｜DSML｜ parameter name="code" string="true"&gt;import re
d=[x for x in docs if x['id']=='svc-risk-gateway'][0]
for s in re.split(r'(?&lt;=[.!?])\s+', d['text']):
    if 'cassandra' in s.lower():
        print(s)
# Also full check for any 'datastore' word in all</t>
        </is>
      </c>
      <c r="O968" t="b">
        <v>0</v>
      </c>
      <c r="P968" t="inlineStr">
        <is>
          <t>rule</t>
        </is>
      </c>
      <c r="Q968" t="n">
        <v>37997</v>
      </c>
      <c r="R968" t="n">
        <v>5271</v>
      </c>
      <c r="S968" t="n">
        <v>3119</v>
      </c>
      <c r="T968" t="n">
        <v>1297</v>
      </c>
      <c r="U968" t="n">
        <v>27136</v>
      </c>
      <c r="V968" t="n">
        <v>12</v>
      </c>
      <c r="W968" t="n">
        <v>12</v>
      </c>
      <c r="X968" t="n">
        <v>24.44385433197021</v>
      </c>
      <c r="Y968" t="n">
        <v>0.007163916000000001</v>
      </c>
      <c r="Z968" t="n">
        <v>0</v>
      </c>
    </row>
    <row r="969">
      <c r="A969" t="inlineStr">
        <is>
          <t>hard</t>
        </is>
      </c>
      <c r="B969" t="inlineStr">
        <is>
          <t>repl</t>
        </is>
      </c>
      <c r="C969" t="inlineStr"/>
      <c r="D969" t="inlineStr">
        <is>
          <t>deepseek/deepseek-v4.1-flash</t>
        </is>
      </c>
      <c r="E969" t="n">
        <v>0</v>
      </c>
      <c r="F969" t="n">
        <v>3</v>
      </c>
      <c r="G969" t="inlineStr">
        <is>
          <t>neg-4</t>
        </is>
      </c>
      <c r="H969" t="inlineStr">
        <is>
          <t>negation</t>
        </is>
      </c>
      <c r="L969" t="inlineStr">
        <is>
          <t>How many services have an approved architecture decision to migrate datastore but no incident report as the primary affected service?</t>
        </is>
      </c>
      <c r="M969" t="n">
        <v>6</v>
      </c>
      <c r="N969" t="inlineStr">
        <is>
          <t xml:space="preserve">&lt;｜DSML｜ calls&gt;
&lt;｜DSML｜ invoke name="python"&gt;
&lt;｜DSML｜ parameter name="code" string="true"&gt;cnt=0
for d in docs:
    if d['type']=='incident':
        if 'affecting' in d['text']: cnt+=1
print(cnt, len([d for d in docs if d['type']=='incident']))
# show incidents without 'affecting'
for d in docs:
    </t>
        </is>
      </c>
      <c r="O969" t="b">
        <v>0</v>
      </c>
      <c r="P969" t="inlineStr">
        <is>
          <t>rule</t>
        </is>
      </c>
      <c r="Q969" t="n">
        <v>43759</v>
      </c>
      <c r="R969" t="n">
        <v>6239</v>
      </c>
      <c r="S969" t="n">
        <v>2186</v>
      </c>
      <c r="T969" t="n">
        <v>575</v>
      </c>
      <c r="U969" t="n">
        <v>30976</v>
      </c>
      <c r="V969" t="n">
        <v>12</v>
      </c>
      <c r="W969" t="n">
        <v>11</v>
      </c>
      <c r="X969" t="n">
        <v>18.72112369537354</v>
      </c>
      <c r="Y969" t="n">
        <v>0.006643955999999999</v>
      </c>
      <c r="Z969" t="n">
        <v>0</v>
      </c>
    </row>
    <row r="970">
      <c r="A970" t="inlineStr">
        <is>
          <t>hard</t>
        </is>
      </c>
      <c r="B970" t="inlineStr">
        <is>
          <t>repl</t>
        </is>
      </c>
      <c r="C970" t="inlineStr"/>
      <c r="D970" t="inlineStr">
        <is>
          <t>deepseek/deepseek-v4.1-flash</t>
        </is>
      </c>
      <c r="E970" t="n">
        <v>0</v>
      </c>
      <c r="F970" t="n">
        <v>3</v>
      </c>
      <c r="G970" t="inlineStr">
        <is>
          <t>neg-5</t>
        </is>
      </c>
      <c r="H970" t="inlineStr">
        <is>
          <t>negation</t>
        </is>
      </c>
      <c r="L970" t="inlineStr">
        <is>
          <t>Which services deployed in eu-west-1 have no designated on-call engineer according to their service overview?</t>
        </is>
      </c>
      <c r="M970" t="inlineStr">
        <is>
          <t>["metrics-gateway"]</t>
        </is>
      </c>
      <c r="N970" t="inlineStr">
        <is>
          <t>metrics-gateway</t>
        </is>
      </c>
      <c r="O970" t="b">
        <v>1</v>
      </c>
      <c r="P970" t="inlineStr">
        <is>
          <t>rule</t>
        </is>
      </c>
      <c r="Q970" t="n">
        <v>20057</v>
      </c>
      <c r="R970" t="n">
        <v>4007</v>
      </c>
      <c r="S970" t="n">
        <v>1769</v>
      </c>
      <c r="T970" t="n">
        <v>742</v>
      </c>
      <c r="U970" t="n">
        <v>12928</v>
      </c>
      <c r="V970" t="n">
        <v>9</v>
      </c>
      <c r="W970" t="n">
        <v>8</v>
      </c>
      <c r="X970" t="n">
        <v>77.06014347076416</v>
      </c>
      <c r="Y970" t="n">
        <v>0.002834376</v>
      </c>
      <c r="Z970" t="n">
        <v>0</v>
      </c>
    </row>
    <row r="971">
      <c r="A971" t="inlineStr">
        <is>
          <t>hard</t>
        </is>
      </c>
      <c r="B971" t="inlineStr">
        <is>
          <t>repl</t>
        </is>
      </c>
      <c r="C971" t="inlineStr"/>
      <c r="D971" t="inlineStr">
        <is>
          <t>deepseek/deepseek-v4.1-flash</t>
        </is>
      </c>
      <c r="E971" t="n">
        <v>0</v>
      </c>
      <c r="F971" t="n">
        <v>3</v>
      </c>
      <c r="G971" t="inlineStr">
        <is>
          <t>num-0</t>
        </is>
      </c>
      <c r="H971" t="inlineStr">
        <is>
          <t>numeric</t>
        </is>
      </c>
      <c r="L971" t="inlineStr">
        <is>
          <t>What is the average duration in minutes of SEV2 incidents, rounded to the nearest whole minute?</t>
        </is>
      </c>
      <c r="M971" t="n">
        <v>129</v>
      </c>
      <c r="N971" t="inlineStr">
        <is>
          <t>129</t>
        </is>
      </c>
      <c r="O971" t="b">
        <v>1</v>
      </c>
      <c r="P971" t="inlineStr">
        <is>
          <t>rule</t>
        </is>
      </c>
      <c r="Q971" t="n">
        <v>3800</v>
      </c>
      <c r="R971" t="n">
        <v>1692</v>
      </c>
      <c r="S971" t="n">
        <v>283</v>
      </c>
      <c r="T971" t="n">
        <v>29</v>
      </c>
      <c r="U971" t="n">
        <v>512</v>
      </c>
      <c r="V971" t="n">
        <v>3</v>
      </c>
      <c r="W971" t="n">
        <v>2</v>
      </c>
      <c r="X971" t="n">
        <v>3.367783069610596</v>
      </c>
      <c r="Y971" t="n">
        <v>0.001124736</v>
      </c>
      <c r="Z971" t="n">
        <v>0</v>
      </c>
    </row>
    <row r="972">
      <c r="A972" t="inlineStr">
        <is>
          <t>hard</t>
        </is>
      </c>
      <c r="B972" t="inlineStr">
        <is>
          <t>repl</t>
        </is>
      </c>
      <c r="C972" t="inlineStr"/>
      <c r="D972" t="inlineStr">
        <is>
          <t>deepseek/deepseek-v4.1-flash</t>
        </is>
      </c>
      <c r="E972" t="n">
        <v>0</v>
      </c>
      <c r="F972" t="n">
        <v>3</v>
      </c>
      <c r="G972" t="inlineStr">
        <is>
          <t>num-1</t>
        </is>
      </c>
      <c r="H972" t="inlineStr">
        <is>
          <t>numeric</t>
        </is>
      </c>
      <c r="L972" t="inlineStr">
        <is>
          <t>Which region has the largest total number of replicas across the services deployed there (per the service overviews)?</t>
        </is>
      </c>
      <c r="M972" t="inlineStr">
        <is>
          <t>ap-southeast-2</t>
        </is>
      </c>
      <c r="N972" t="inlineStr">
        <is>
          <t>ap-southeast-2</t>
        </is>
      </c>
      <c r="O972" t="b">
        <v>1</v>
      </c>
      <c r="P972" t="inlineStr">
        <is>
          <t>rule</t>
        </is>
      </c>
      <c r="Q972" t="n">
        <v>10959</v>
      </c>
      <c r="R972" t="n">
        <v>2930</v>
      </c>
      <c r="S972" t="n">
        <v>864</v>
      </c>
      <c r="T972" t="n">
        <v>120</v>
      </c>
      <c r="U972" t="n">
        <v>7808</v>
      </c>
      <c r="V972" t="n">
        <v>6</v>
      </c>
      <c r="W972" t="n">
        <v>5</v>
      </c>
      <c r="X972" t="n">
        <v>7.62714147567749</v>
      </c>
      <c r="Y972" t="n">
        <v>0.002028948</v>
      </c>
      <c r="Z972" t="n">
        <v>0</v>
      </c>
    </row>
    <row r="973">
      <c r="A973" t="inlineStr">
        <is>
          <t>hard</t>
        </is>
      </c>
      <c r="B973" t="inlineStr">
        <is>
          <t>repl</t>
        </is>
      </c>
      <c r="C973" t="inlineStr"/>
      <c r="D973" t="inlineStr">
        <is>
          <t>deepseek/deepseek-v4.1-flash</t>
        </is>
      </c>
      <c r="E973" t="n">
        <v>0</v>
      </c>
      <c r="F973" t="n">
        <v>3</v>
      </c>
      <c r="G973" t="inlineStr">
        <is>
          <t>num-2</t>
        </is>
      </c>
      <c r="H973" t="inlineStr">
        <is>
          <t>numeric</t>
        </is>
      </c>
      <c r="L973" t="inlineStr">
        <is>
          <t>Per the service overviews, how many more incident reports affected services owned by the Messaging team than services owned by the Commerce team?</t>
        </is>
      </c>
      <c r="M973" t="n">
        <v>11</v>
      </c>
      <c r="N973" t="inlineStr">
        <is>
          <t>&lt;｜DSML｜ calls&gt;
&lt;｜DSML｜ invoke name="python"&gt;
&lt;｜DSML｜ parameter name="code" string="true"&gt;import re
alias={}  # alias -&gt; svc id
canon={}  # canonical name -&gt; svc id
for d in docs:
    if d['type']=='service':
        t=d['text']
        m=re.match(r'# Service overview: ([a-z0-9\-]+)', t)
        name</t>
        </is>
      </c>
      <c r="O973" t="b">
        <v>0</v>
      </c>
      <c r="P973" t="inlineStr">
        <is>
          <t>rule</t>
        </is>
      </c>
      <c r="Q973" t="n">
        <v>40824</v>
      </c>
      <c r="R973" t="n">
        <v>6057</v>
      </c>
      <c r="S973" t="n">
        <v>1757</v>
      </c>
      <c r="T973" t="n">
        <v>480</v>
      </c>
      <c r="U973" t="n">
        <v>28672</v>
      </c>
      <c r="V973" t="n">
        <v>12</v>
      </c>
      <c r="W973" t="n">
        <v>11</v>
      </c>
      <c r="X973" t="n">
        <v>15.56714558601379</v>
      </c>
      <c r="Y973" t="n">
        <v>0.005926032</v>
      </c>
      <c r="Z973" t="n">
        <v>0</v>
      </c>
    </row>
    <row r="974">
      <c r="A974" t="inlineStr">
        <is>
          <t>hard</t>
        </is>
      </c>
      <c r="B974" t="inlineStr">
        <is>
          <t>repl</t>
        </is>
      </c>
      <c r="C974" t="inlineStr"/>
      <c r="D974" t="inlineStr">
        <is>
          <t>deepseek/deepseek-v4.1-flash</t>
        </is>
      </c>
      <c r="E974" t="n">
        <v>0</v>
      </c>
      <c r="F974" t="n">
        <v>3</v>
      </c>
      <c r="G974" t="inlineStr">
        <is>
          <t>num-3</t>
        </is>
      </c>
      <c r="H974" t="inlineStr">
        <is>
          <t>numeric</t>
        </is>
      </c>
      <c r="L974" t="inlineStr">
        <is>
          <t>Which service is listed as a runtime dependency by the largest number of other services?</t>
        </is>
      </c>
      <c r="M974" t="inlineStr">
        <is>
          <t>gateway-engine</t>
        </is>
      </c>
      <c r="N974" t="inlineStr">
        <is>
          <t>gateway-engine</t>
        </is>
      </c>
      <c r="O974" t="b">
        <v>1</v>
      </c>
      <c r="P974" t="inlineStr">
        <is>
          <t>rule</t>
        </is>
      </c>
      <c r="Q974" t="n">
        <v>6297</v>
      </c>
      <c r="R974" t="n">
        <v>1865</v>
      </c>
      <c r="S974" t="n">
        <v>599</v>
      </c>
      <c r="T974" t="n">
        <v>132</v>
      </c>
      <c r="U974" t="n">
        <v>4480</v>
      </c>
      <c r="V974" t="n">
        <v>5</v>
      </c>
      <c r="W974" t="n">
        <v>4</v>
      </c>
      <c r="X974" t="n">
        <v>5.739010810852051</v>
      </c>
      <c r="Y974" t="n">
        <v>0.00129078</v>
      </c>
      <c r="Z974" t="n">
        <v>0</v>
      </c>
    </row>
    <row r="975">
      <c r="A975" t="inlineStr">
        <is>
          <t>hard</t>
        </is>
      </c>
      <c r="B975" t="inlineStr">
        <is>
          <t>repl</t>
        </is>
      </c>
      <c r="C975" t="inlineStr"/>
      <c r="D975" t="inlineStr">
        <is>
          <t>deepseek/deepseek-v4.1-flash</t>
        </is>
      </c>
      <c r="E975" t="n">
        <v>0</v>
      </c>
      <c r="F975" t="n">
        <v>3</v>
      </c>
      <c r="G975" t="inlineStr">
        <is>
          <t>num-4</t>
        </is>
      </c>
      <c r="H975" t="inlineStr">
        <is>
          <t>numeric</t>
        </is>
      </c>
      <c r="L975" t="inlineStr">
        <is>
          <t>What is the duration in minutes of the longest single incident affecting a service whose primary datastore is MySQL?</t>
        </is>
      </c>
      <c r="M975" t="n">
        <v>218</v>
      </c>
      <c r="N975" t="inlineStr">
        <is>
          <t>214</t>
        </is>
      </c>
      <c r="O975" t="b">
        <v>0</v>
      </c>
      <c r="P975" t="inlineStr">
        <is>
          <t>rule</t>
        </is>
      </c>
      <c r="Q975" t="n">
        <v>22348</v>
      </c>
      <c r="R975" t="n">
        <v>4101</v>
      </c>
      <c r="S975" t="n">
        <v>1801</v>
      </c>
      <c r="T975" t="n">
        <v>792</v>
      </c>
      <c r="U975" t="n">
        <v>13568</v>
      </c>
      <c r="V975" t="n">
        <v>9</v>
      </c>
      <c r="W975" t="n">
        <v>8</v>
      </c>
      <c r="X975" t="n">
        <v>57.43312478065491</v>
      </c>
      <c r="Y975" t="n">
        <v>0.004477732</v>
      </c>
      <c r="Z975" t="n">
        <v>0</v>
      </c>
    </row>
    <row r="976">
      <c r="A976" t="inlineStr">
        <is>
          <t>hard</t>
        </is>
      </c>
      <c r="B976" t="inlineStr">
        <is>
          <t>repl</t>
        </is>
      </c>
      <c r="C976" t="inlineStr"/>
      <c r="D976" t="inlineStr">
        <is>
          <t>deepseek/deepseek-v4.1-flash</t>
        </is>
      </c>
      <c r="E976" t="n">
        <v>0</v>
      </c>
      <c r="F976" t="n">
        <v>3</v>
      </c>
      <c r="G976" t="inlineStr">
        <is>
          <t>num-5</t>
        </is>
      </c>
      <c r="H976" t="inlineStr">
        <is>
          <t>numeric</t>
        </is>
      </c>
      <c r="L976" t="inlineStr">
        <is>
          <t>What is the combined replica count of all services owned by the Commerce team (per the service overviews)?</t>
        </is>
      </c>
      <c r="M976" t="n">
        <v>82</v>
      </c>
      <c r="N976" t="inlineStr">
        <is>
          <t>82</t>
        </is>
      </c>
      <c r="O976" t="b">
        <v>1</v>
      </c>
      <c r="P976" t="inlineStr">
        <is>
          <t>rule</t>
        </is>
      </c>
      <c r="Q976" t="n">
        <v>15934</v>
      </c>
      <c r="R976" t="n">
        <v>3396</v>
      </c>
      <c r="S976" t="n">
        <v>1127</v>
      </c>
      <c r="T976" t="n">
        <v>250</v>
      </c>
      <c r="U976" t="n">
        <v>7936</v>
      </c>
      <c r="V976" t="n">
        <v>7</v>
      </c>
      <c r="W976" t="n">
        <v>8</v>
      </c>
      <c r="X976" t="n">
        <v>29.86056637763977</v>
      </c>
      <c r="Y976" t="n">
        <v>0.00304644</v>
      </c>
      <c r="Z976" t="n">
        <v>0</v>
      </c>
    </row>
    <row r="977">
      <c r="A977" t="inlineStr">
        <is>
          <t>hard</t>
        </is>
      </c>
      <c r="B977" t="inlineStr">
        <is>
          <t>repl</t>
        </is>
      </c>
      <c r="C977" t="inlineStr"/>
      <c r="D977" t="inlineStr">
        <is>
          <t>deepseek/deepseek-v4.1-flash</t>
        </is>
      </c>
      <c r="E977" t="n">
        <v>0</v>
      </c>
      <c r="F977" t="n">
        <v>3</v>
      </c>
      <c r="G977" t="inlineStr">
        <is>
          <t>prose-0</t>
        </is>
      </c>
      <c r="H977" t="inlineStr">
        <is>
          <t>prose</t>
        </is>
      </c>
      <c r="L977" t="inlineStr">
        <is>
          <t>In INC-2268, at what time (HH:MM) does the timeline record 'mitigation started'?</t>
        </is>
      </c>
      <c r="M977" t="inlineStr">
        <is>
          <t>16:18</t>
        </is>
      </c>
      <c r="N977" t="inlineStr">
        <is>
          <t>16:18</t>
        </is>
      </c>
      <c r="O977" t="b">
        <v>1</v>
      </c>
      <c r="P977" t="inlineStr">
        <is>
          <t>rule</t>
        </is>
      </c>
      <c r="Q977" t="n">
        <v>1423</v>
      </c>
      <c r="R977" t="n">
        <v>882</v>
      </c>
      <c r="S977" t="n">
        <v>142</v>
      </c>
      <c r="T977" t="n">
        <v>19</v>
      </c>
      <c r="U977" t="n">
        <v>768</v>
      </c>
      <c r="V977" t="n">
        <v>2</v>
      </c>
      <c r="W977" t="n">
        <v>1</v>
      </c>
      <c r="X977" t="n">
        <v>1.708813667297363</v>
      </c>
      <c r="Y977" t="n">
        <v>0.000371508</v>
      </c>
      <c r="Z977" t="n">
        <v>0</v>
      </c>
    </row>
    <row r="978">
      <c r="A978" t="inlineStr">
        <is>
          <t>hard</t>
        </is>
      </c>
      <c r="B978" t="inlineStr">
        <is>
          <t>repl</t>
        </is>
      </c>
      <c r="C978" t="inlineStr"/>
      <c r="D978" t="inlineStr">
        <is>
          <t>deepseek/deepseek-v4.1-flash</t>
        </is>
      </c>
      <c r="E978" t="n">
        <v>0</v>
      </c>
      <c r="F978" t="n">
        <v>3</v>
      </c>
      <c r="G978" t="inlineStr">
        <is>
          <t>prose-1</t>
        </is>
      </c>
      <c r="H978" t="inlineStr">
        <is>
          <t>prose</t>
        </is>
      </c>
      <c r="L978" t="inlineStr">
        <is>
          <t>In INC-2351, at what time (HH:MM) does the timeline record 'mitigation started'?</t>
        </is>
      </c>
      <c r="M978" t="inlineStr">
        <is>
          <t>23:33</t>
        </is>
      </c>
      <c r="N978" t="inlineStr">
        <is>
          <t>23:33</t>
        </is>
      </c>
      <c r="O978" t="b">
        <v>1</v>
      </c>
      <c r="P978" t="inlineStr">
        <is>
          <t>rule</t>
        </is>
      </c>
      <c r="Q978" t="n">
        <v>2172</v>
      </c>
      <c r="R978" t="n">
        <v>968</v>
      </c>
      <c r="S978" t="n">
        <v>194</v>
      </c>
      <c r="T978" t="n">
        <v>11</v>
      </c>
      <c r="U978" t="n">
        <v>1408</v>
      </c>
      <c r="V978" t="n">
        <v>3</v>
      </c>
      <c r="W978" t="n">
        <v>2</v>
      </c>
      <c r="X978" t="n">
        <v>1.814764976501465</v>
      </c>
      <c r="Y978" t="n">
        <v>0.0004704479999999999</v>
      </c>
      <c r="Z978" t="n">
        <v>0</v>
      </c>
    </row>
    <row r="979">
      <c r="A979" t="inlineStr">
        <is>
          <t>hard</t>
        </is>
      </c>
      <c r="B979" t="inlineStr">
        <is>
          <t>repl</t>
        </is>
      </c>
      <c r="C979" t="inlineStr"/>
      <c r="D979" t="inlineStr">
        <is>
          <t>deepseek/deepseek-v4.1-flash</t>
        </is>
      </c>
      <c r="E979" t="n">
        <v>0</v>
      </c>
      <c r="F979" t="n">
        <v>3</v>
      </c>
      <c r="G979" t="inlineStr">
        <is>
          <t>prose-2</t>
        </is>
      </c>
      <c r="H979" t="inlineStr">
        <is>
          <t>prose</t>
        </is>
      </c>
      <c r="L979" t="inlineStr">
        <is>
          <t>In INC-2239, how many minutes passed between the alert firing and the fix being deployed?</t>
        </is>
      </c>
      <c r="M979" t="n">
        <v>78</v>
      </c>
      <c r="N979" t="inlineStr">
        <is>
          <t>78</t>
        </is>
      </c>
      <c r="O979" t="b">
        <v>1</v>
      </c>
      <c r="P979" t="inlineStr">
        <is>
          <t>rule</t>
        </is>
      </c>
      <c r="Q979" t="n">
        <v>2173</v>
      </c>
      <c r="R979" t="n">
        <v>977</v>
      </c>
      <c r="S979" t="n">
        <v>218</v>
      </c>
      <c r="T979" t="n">
        <v>28</v>
      </c>
      <c r="U979" t="n">
        <v>0</v>
      </c>
      <c r="V979" t="n">
        <v>3</v>
      </c>
      <c r="W979" t="n">
        <v>2</v>
      </c>
      <c r="X979" t="n">
        <v>13.94336986541748</v>
      </c>
      <c r="Y979" t="n">
        <v>0.00076815</v>
      </c>
      <c r="Z979" t="n">
        <v>0</v>
      </c>
    </row>
    <row r="980">
      <c r="A980" t="inlineStr">
        <is>
          <t>hard</t>
        </is>
      </c>
      <c r="B980" t="inlineStr">
        <is>
          <t>repl</t>
        </is>
      </c>
      <c r="C980" t="inlineStr"/>
      <c r="D980" t="inlineStr">
        <is>
          <t>deepseek/deepseek-v4.1-flash</t>
        </is>
      </c>
      <c r="E980" t="n">
        <v>0</v>
      </c>
      <c r="F980" t="n">
        <v>3</v>
      </c>
      <c r="G980" t="inlineStr">
        <is>
          <t>prose-3</t>
        </is>
      </c>
      <c r="H980" t="inlineStr">
        <is>
          <t>prose</t>
        </is>
      </c>
      <c r="L980" t="inlineStr">
        <is>
          <t>On which weekday does the Search team hold its weekly planning?</t>
        </is>
      </c>
      <c r="M980" t="inlineStr">
        <is>
          <t>Wednesday</t>
        </is>
      </c>
      <c r="N980" t="inlineStr">
        <is>
          <t>Wednesday</t>
        </is>
      </c>
      <c r="O980" t="b">
        <v>1</v>
      </c>
      <c r="P980" t="inlineStr">
        <is>
          <t>rule</t>
        </is>
      </c>
      <c r="Q980" t="n">
        <v>1257</v>
      </c>
      <c r="R980" t="n">
        <v>728</v>
      </c>
      <c r="S980" t="n">
        <v>136</v>
      </c>
      <c r="T980" t="n">
        <v>19</v>
      </c>
      <c r="U980" t="n">
        <v>768</v>
      </c>
      <c r="V980" t="n">
        <v>2</v>
      </c>
      <c r="W980" t="n">
        <v>1</v>
      </c>
      <c r="X980" t="n">
        <v>1.272464752197266</v>
      </c>
      <c r="Y980" t="n">
        <v>0.000314508</v>
      </c>
      <c r="Z980" t="n">
        <v>0</v>
      </c>
    </row>
    <row r="981">
      <c r="A981" t="inlineStr">
        <is>
          <t>hard</t>
        </is>
      </c>
      <c r="B981" t="inlineStr">
        <is>
          <t>repl</t>
        </is>
      </c>
      <c r="C981" t="inlineStr"/>
      <c r="D981" t="inlineStr">
        <is>
          <t>deepseek/deepseek-v4.1-flash</t>
        </is>
      </c>
      <c r="E981" t="n">
        <v>0</v>
      </c>
      <c r="F981" t="n">
        <v>3</v>
      </c>
      <c r="G981" t="inlineStr">
        <is>
          <t>prose-4</t>
        </is>
      </c>
      <c r="H981" t="inlineStr">
        <is>
          <t>prose</t>
        </is>
      </c>
      <c r="L981" t="inlineStr">
        <is>
          <t>What impact did INC-2211 report: elevated error rates, latency spike, partial outage, or complete outage?</t>
        </is>
      </c>
      <c r="M981" t="inlineStr">
        <is>
          <t>partial outage</t>
        </is>
      </c>
      <c r="N981" t="inlineStr">
        <is>
          <t>partial outage</t>
        </is>
      </c>
      <c r="O981" t="b">
        <v>1</v>
      </c>
      <c r="P981" t="inlineStr">
        <is>
          <t>rule</t>
        </is>
      </c>
      <c r="Q981" t="n">
        <v>1430</v>
      </c>
      <c r="R981" t="n">
        <v>890</v>
      </c>
      <c r="S981" t="n">
        <v>141</v>
      </c>
      <c r="T981" t="n">
        <v>16</v>
      </c>
      <c r="U981" t="n">
        <v>512</v>
      </c>
      <c r="V981" t="n">
        <v>2</v>
      </c>
      <c r="W981" t="n">
        <v>1</v>
      </c>
      <c r="X981" t="n">
        <v>2.03076696395874</v>
      </c>
      <c r="Y981" t="n">
        <v>0.00045996</v>
      </c>
      <c r="Z981" t="n">
        <v>0</v>
      </c>
    </row>
    <row r="982">
      <c r="A982" t="inlineStr">
        <is>
          <t>hard</t>
        </is>
      </c>
      <c r="B982" t="inlineStr">
        <is>
          <t>repl</t>
        </is>
      </c>
      <c r="C982" t="inlineStr"/>
      <c r="D982" t="inlineStr">
        <is>
          <t>deepseek/deepseek-v4.1-flash</t>
        </is>
      </c>
      <c r="E982" t="n">
        <v>0</v>
      </c>
      <c r="F982" t="n">
        <v>3</v>
      </c>
      <c r="G982" t="inlineStr">
        <is>
          <t>prose-5</t>
        </is>
      </c>
      <c r="H982" t="inlineStr">
        <is>
          <t>prose</t>
        </is>
      </c>
      <c r="L982" t="inlineStr">
        <is>
          <t>How many timeline entries does the report for INC-2319 contain?</t>
        </is>
      </c>
      <c r="M982" t="n">
        <v>4</v>
      </c>
      <c r="N982" t="inlineStr">
        <is>
          <t>4</t>
        </is>
      </c>
      <c r="O982" t="b">
        <v>1</v>
      </c>
      <c r="P982" t="inlineStr">
        <is>
          <t>rule</t>
        </is>
      </c>
      <c r="Q982" t="n">
        <v>2093</v>
      </c>
      <c r="R982" t="n">
        <v>924</v>
      </c>
      <c r="S982" t="n">
        <v>231</v>
      </c>
      <c r="T982" t="n">
        <v>51</v>
      </c>
      <c r="U982" t="n">
        <v>1280</v>
      </c>
      <c r="V982" t="n">
        <v>3</v>
      </c>
      <c r="W982" t="n">
        <v>2</v>
      </c>
      <c r="X982" t="n">
        <v>2.937712669372559</v>
      </c>
      <c r="Y982" t="n">
        <v>0.00052878</v>
      </c>
      <c r="Z982" t="n">
        <v>0</v>
      </c>
    </row>
    <row r="983">
      <c r="A983" t="inlineStr">
        <is>
          <t>hard</t>
        </is>
      </c>
      <c r="B983" t="inlineStr">
        <is>
          <t>repl</t>
        </is>
      </c>
      <c r="C983" t="inlineStr"/>
      <c r="D983" t="inlineStr">
        <is>
          <t>deepseek/deepseek-v4.1-flash</t>
        </is>
      </c>
      <c r="E983" t="n">
        <v>0</v>
      </c>
      <c r="F983" t="n">
        <v>3</v>
      </c>
      <c r="G983" t="inlineStr">
        <is>
          <t>temporal-0</t>
        </is>
      </c>
      <c r="H983" t="inlineStr">
        <is>
          <t>temporal</t>
        </is>
      </c>
      <c r="L983" t="inlineStr">
        <is>
          <t>As of today, which team owns ledger-api? Take any change records into account.</t>
        </is>
      </c>
      <c r="M983" t="inlineStr">
        <is>
          <t>Messaging</t>
        </is>
      </c>
      <c r="N983" t="inlineStr">
        <is>
          <t>Messaging</t>
        </is>
      </c>
      <c r="O983" t="b">
        <v>1</v>
      </c>
      <c r="P983" t="inlineStr">
        <is>
          <t>rule</t>
        </is>
      </c>
      <c r="Q983" t="n">
        <v>8252</v>
      </c>
      <c r="R983" t="n">
        <v>2568</v>
      </c>
      <c r="S983" t="n">
        <v>661</v>
      </c>
      <c r="T983" t="n">
        <v>140</v>
      </c>
      <c r="U983" t="n">
        <v>5376</v>
      </c>
      <c r="V983" t="n">
        <v>5</v>
      </c>
      <c r="W983" t="n">
        <v>5</v>
      </c>
      <c r="X983" t="n">
        <v>5.55701208114624</v>
      </c>
      <c r="Y983" t="n">
        <v>0.001688256</v>
      </c>
      <c r="Z983" t="n">
        <v>0</v>
      </c>
    </row>
    <row r="984">
      <c r="A984" t="inlineStr">
        <is>
          <t>hard</t>
        </is>
      </c>
      <c r="B984" t="inlineStr">
        <is>
          <t>repl</t>
        </is>
      </c>
      <c r="C984" t="inlineStr"/>
      <c r="D984" t="inlineStr">
        <is>
          <t>deepseek/deepseek-v4.1-flash</t>
        </is>
      </c>
      <c r="E984" t="n">
        <v>0</v>
      </c>
      <c r="F984" t="n">
        <v>3</v>
      </c>
      <c r="G984" t="inlineStr">
        <is>
          <t>temporal-1</t>
        </is>
      </c>
      <c r="H984" t="inlineStr">
        <is>
          <t>temporal</t>
        </is>
      </c>
      <c r="L984" t="inlineStr">
        <is>
          <t>As of today, which team owns the Catalog API? Take any change records into account.</t>
        </is>
      </c>
      <c r="M984" t="inlineStr">
        <is>
          <t>Commerce</t>
        </is>
      </c>
      <c r="N984" t="inlineStr">
        <is>
          <t>Commerce team</t>
        </is>
      </c>
      <c r="O984" t="b">
        <v>1</v>
      </c>
      <c r="P984" t="inlineStr">
        <is>
          <t>rule</t>
        </is>
      </c>
      <c r="Q984" t="n">
        <v>4160</v>
      </c>
      <c r="R984" t="n">
        <v>1821</v>
      </c>
      <c r="S984" t="n">
        <v>410</v>
      </c>
      <c r="T984" t="n">
        <v>62</v>
      </c>
      <c r="U984" t="n">
        <v>896</v>
      </c>
      <c r="V984" t="n">
        <v>4</v>
      </c>
      <c r="W984" t="n">
        <v>3</v>
      </c>
      <c r="X984" t="n">
        <v>5.113791942596436</v>
      </c>
      <c r="Y984" t="n">
        <v>0.00149808</v>
      </c>
      <c r="Z984" t="n">
        <v>0</v>
      </c>
    </row>
    <row r="985">
      <c r="A985" t="inlineStr">
        <is>
          <t>hard</t>
        </is>
      </c>
      <c r="B985" t="inlineStr">
        <is>
          <t>repl</t>
        </is>
      </c>
      <c r="C985" t="inlineStr"/>
      <c r="D985" t="inlineStr">
        <is>
          <t>deepseek/deepseek-v4.1-flash</t>
        </is>
      </c>
      <c r="E985" t="n">
        <v>0</v>
      </c>
      <c r="F985" t="n">
        <v>3</v>
      </c>
      <c r="G985" t="inlineStr">
        <is>
          <t>temporal-2</t>
        </is>
      </c>
      <c r="H985" t="inlineStr">
        <is>
          <t>temporal</t>
        </is>
      </c>
      <c r="L985" t="inlineStr">
        <is>
          <t>As of today, which team owns webhook-daemon? Take any change records into account.</t>
        </is>
      </c>
      <c r="M985" t="inlineStr">
        <is>
          <t>Commerce</t>
        </is>
      </c>
      <c r="N985" t="inlineStr">
        <is>
          <t>Commerce team</t>
        </is>
      </c>
      <c r="O985" t="b">
        <v>1</v>
      </c>
      <c r="P985" t="inlineStr">
        <is>
          <t>rule</t>
        </is>
      </c>
      <c r="Q985" t="n">
        <v>35700</v>
      </c>
      <c r="R985" t="n">
        <v>5548</v>
      </c>
      <c r="S985" t="n">
        <v>1370</v>
      </c>
      <c r="T985" t="n">
        <v>324</v>
      </c>
      <c r="U985" t="n">
        <v>29824</v>
      </c>
      <c r="V985" t="n">
        <v>11</v>
      </c>
      <c r="W985" t="n">
        <v>10</v>
      </c>
      <c r="X985" t="n">
        <v>16.12057995796204</v>
      </c>
      <c r="Y985" t="n">
        <v>0.003585744</v>
      </c>
      <c r="Z985" t="n">
        <v>0</v>
      </c>
    </row>
    <row r="986">
      <c r="A986" t="inlineStr">
        <is>
          <t>hard</t>
        </is>
      </c>
      <c r="B986" t="inlineStr">
        <is>
          <t>repl</t>
        </is>
      </c>
      <c r="C986" t="inlineStr"/>
      <c r="D986" t="inlineStr">
        <is>
          <t>deepseek/deepseek-v4.1-flash</t>
        </is>
      </c>
      <c r="E986" t="n">
        <v>0</v>
      </c>
      <c r="F986" t="n">
        <v>3</v>
      </c>
      <c r="G986" t="inlineStr">
        <is>
          <t>temporal-3</t>
        </is>
      </c>
      <c r="H986" t="inlineStr">
        <is>
          <t>temporal</t>
        </is>
      </c>
      <c r="L986" t="inlineStr">
        <is>
          <t>Who is currently on call for config-service?</t>
        </is>
      </c>
      <c r="M986" t="inlineStr">
        <is>
          <t>Sofia Berg</t>
        </is>
      </c>
      <c r="N986" t="inlineStr">
        <is>
          <t>Fatima Silva</t>
        </is>
      </c>
      <c r="O986" t="b">
        <v>0</v>
      </c>
      <c r="P986" t="inlineStr">
        <is>
          <t>rule</t>
        </is>
      </c>
      <c r="Q986" t="n">
        <v>7150</v>
      </c>
      <c r="R986" t="n">
        <v>2508</v>
      </c>
      <c r="S986" t="n">
        <v>328</v>
      </c>
      <c r="T986" t="n">
        <v>65</v>
      </c>
      <c r="U986" t="n">
        <v>4864</v>
      </c>
      <c r="V986" t="n">
        <v>4</v>
      </c>
      <c r="W986" t="n">
        <v>3</v>
      </c>
      <c r="X986" t="n">
        <v>17.49458861351013</v>
      </c>
      <c r="Y986" t="n">
        <v>0.001108584</v>
      </c>
      <c r="Z986" t="n">
        <v>0</v>
      </c>
    </row>
    <row r="987">
      <c r="A987" t="inlineStr">
        <is>
          <t>hard</t>
        </is>
      </c>
      <c r="B987" t="inlineStr">
        <is>
          <t>repl</t>
        </is>
      </c>
      <c r="C987" t="inlineStr"/>
      <c r="D987" t="inlineStr">
        <is>
          <t>deepseek/deepseek-v4.1-flash</t>
        </is>
      </c>
      <c r="E987" t="n">
        <v>0</v>
      </c>
      <c r="F987" t="n">
        <v>3</v>
      </c>
      <c r="G987" t="inlineStr">
        <is>
          <t>temporal-4</t>
        </is>
      </c>
      <c r="H987" t="inlineStr">
        <is>
          <t>temporal</t>
        </is>
      </c>
      <c r="L987" t="inlineStr">
        <is>
          <t>Who carried the pager for the Config API before CHG-303 took effect?</t>
        </is>
      </c>
      <c r="M987" t="inlineStr">
        <is>
          <t>Fatima Silva</t>
        </is>
      </c>
      <c r="N987" t="inlineStr">
        <is>
          <t>Fatima Silva</t>
        </is>
      </c>
      <c r="O987" t="b">
        <v>1</v>
      </c>
      <c r="P987" t="inlineStr">
        <is>
          <t>rule</t>
        </is>
      </c>
      <c r="Q987" t="n">
        <v>2242</v>
      </c>
      <c r="R987" t="n">
        <v>1042</v>
      </c>
      <c r="S987" t="n">
        <v>319</v>
      </c>
      <c r="T987" t="n">
        <v>90</v>
      </c>
      <c r="U987" t="n">
        <v>1280</v>
      </c>
      <c r="V987" t="n">
        <v>3</v>
      </c>
      <c r="W987" t="n">
        <v>2</v>
      </c>
      <c r="X987" t="n">
        <v>2.765925884246826</v>
      </c>
      <c r="Y987" t="n">
        <v>0.0006790799999999999</v>
      </c>
      <c r="Z987" t="n">
        <v>0</v>
      </c>
    </row>
    <row r="988">
      <c r="A988" t="inlineStr">
        <is>
          <t>hard</t>
        </is>
      </c>
      <c r="B988" t="inlineStr">
        <is>
          <t>repl</t>
        </is>
      </c>
      <c r="C988" t="inlineStr"/>
      <c r="D988" t="inlineStr">
        <is>
          <t>deepseek/deepseek-v4.1-flash</t>
        </is>
      </c>
      <c r="E988" t="n">
        <v>0</v>
      </c>
      <c r="F988" t="n">
        <v>3</v>
      </c>
      <c r="G988" t="inlineStr">
        <is>
          <t>temporal-5</t>
        </is>
      </c>
      <c r="H988" t="inlineStr">
        <is>
          <t>temporal</t>
        </is>
      </c>
      <c r="L988" t="inlineStr">
        <is>
          <t>How many services does the Growth team own today, after all change records are applied?</t>
        </is>
      </c>
      <c r="M988" t="n">
        <v>2</v>
      </c>
      <c r="N988" t="inlineStr">
        <is>
          <t>&lt;｜DSML｜ calls&gt;
&lt;｜DSML｜ invoke name="python"&gt;
&lt;｜DSML｜ parameter name="code" string="true"&gt;import re
for d in docs:
    if d['type']=='changelog':
        if re.search(r'auth-core|risk-gateway|Risk System|Auth Service', d['text'], re.I):
            print(d['id'],'|',d['text'][:300])&lt;/｜DSML｜ parameter</t>
        </is>
      </c>
      <c r="O988" t="b">
        <v>0</v>
      </c>
      <c r="P988" t="inlineStr">
        <is>
          <t>rule</t>
        </is>
      </c>
      <c r="Q988" t="n">
        <v>28656</v>
      </c>
      <c r="R988" t="n">
        <v>3949</v>
      </c>
      <c r="S988" t="n">
        <v>2132</v>
      </c>
      <c r="T988" t="n">
        <v>747</v>
      </c>
      <c r="U988" t="n">
        <v>19200</v>
      </c>
      <c r="V988" t="n">
        <v>12</v>
      </c>
      <c r="W988" t="n">
        <v>15</v>
      </c>
      <c r="X988" t="n">
        <v>22.7170147895813</v>
      </c>
      <c r="Y988" t="n">
        <v>0.005534976</v>
      </c>
      <c r="Z988" t="n">
        <v>0</v>
      </c>
    </row>
    <row r="989">
      <c r="A989" t="inlineStr">
        <is>
          <t>hard</t>
        </is>
      </c>
      <c r="B989" t="inlineStr">
        <is>
          <t>repl</t>
        </is>
      </c>
      <c r="C989" t="inlineStr"/>
      <c r="D989" t="inlineStr">
        <is>
          <t>deepseek/deepseek-v4.1-flash</t>
        </is>
      </c>
      <c r="E989" t="n">
        <v>0</v>
      </c>
      <c r="F989" t="n">
        <v>3</v>
      </c>
      <c r="G989" t="inlineStr">
        <is>
          <t>temporal-6</t>
        </is>
      </c>
      <c r="H989" t="inlineStr">
        <is>
          <t>temporal</t>
        </is>
      </c>
      <c r="L989" t="inlineStr">
        <is>
          <t>Which team owned the service affected by INC-2151 on the date of that incident?</t>
        </is>
      </c>
      <c r="M989" t="inlineStr">
        <is>
          <t>Search</t>
        </is>
      </c>
      <c r="N989" t="inlineStr">
        <is>
          <t>Search</t>
        </is>
      </c>
      <c r="O989" t="b">
        <v>1</v>
      </c>
      <c r="P989" t="inlineStr">
        <is>
          <t>rule</t>
        </is>
      </c>
      <c r="Q989" t="n">
        <v>6802</v>
      </c>
      <c r="R989" t="n">
        <v>1985</v>
      </c>
      <c r="S989" t="n">
        <v>638</v>
      </c>
      <c r="T989" t="n">
        <v>145</v>
      </c>
      <c r="U989" t="n">
        <v>4864</v>
      </c>
      <c r="V989" t="n">
        <v>6</v>
      </c>
      <c r="W989" t="n">
        <v>5</v>
      </c>
      <c r="X989" t="n">
        <v>9.704675912857056</v>
      </c>
      <c r="Y989" t="n">
        <v>0.001376184</v>
      </c>
      <c r="Z989" t="n">
        <v>0</v>
      </c>
    </row>
    <row r="990">
      <c r="A990" t="inlineStr">
        <is>
          <t>hard</t>
        </is>
      </c>
      <c r="B990" t="inlineStr">
        <is>
          <t>repl</t>
        </is>
      </c>
      <c r="C990" t="inlineStr"/>
      <c r="D990" t="inlineStr">
        <is>
          <t>deepseek/deepseek-v4.1-flash</t>
        </is>
      </c>
      <c r="E990" t="n">
        <v>0</v>
      </c>
      <c r="F990" t="n">
        <v>3</v>
      </c>
      <c r="G990" t="inlineStr">
        <is>
          <t>temporal-7</t>
        </is>
      </c>
      <c r="H990" t="inlineStr">
        <is>
          <t>temporal</t>
        </is>
      </c>
      <c r="L990" t="inlineStr">
        <is>
          <t>Which team owned the service affected by INC-2122 on the date of that incident?</t>
        </is>
      </c>
      <c r="M990" t="inlineStr">
        <is>
          <t>Messaging</t>
        </is>
      </c>
      <c r="N990" t="inlineStr">
        <is>
          <t>Messaging team</t>
        </is>
      </c>
      <c r="O990" t="b">
        <v>1</v>
      </c>
      <c r="P990" t="inlineStr">
        <is>
          <t>rule</t>
        </is>
      </c>
      <c r="Q990" t="n">
        <v>3259</v>
      </c>
      <c r="R990" t="n">
        <v>1843</v>
      </c>
      <c r="S990" t="n">
        <v>400</v>
      </c>
      <c r="T990" t="n">
        <v>113</v>
      </c>
      <c r="U990" t="n">
        <v>1536</v>
      </c>
      <c r="V990" t="n">
        <v>3</v>
      </c>
      <c r="W990" t="n">
        <v>2</v>
      </c>
      <c r="X990" t="n">
        <v>3.962944030761719</v>
      </c>
      <c r="Y990" t="n">
        <v>0.001006116</v>
      </c>
      <c r="Z990" t="n">
        <v>0</v>
      </c>
    </row>
    <row r="991">
      <c r="A991" t="inlineStr">
        <is>
          <t>hard</t>
        </is>
      </c>
      <c r="B991" t="inlineStr">
        <is>
          <t>repl</t>
        </is>
      </c>
      <c r="C991" t="inlineStr"/>
      <c r="D991" t="inlineStr">
        <is>
          <t>deepseek/deepseek-v4.1-flash</t>
        </is>
      </c>
      <c r="E991" t="n">
        <v>0</v>
      </c>
      <c r="F991" t="n">
        <v>3</v>
      </c>
      <c r="G991" t="inlineStr">
        <is>
          <t>temporal-8</t>
        </is>
      </c>
      <c r="H991" t="inlineStr">
        <is>
          <t>temporal</t>
        </is>
      </c>
      <c r="L991" t="inlineStr">
        <is>
          <t>Which region is cdn-service deployed in now?</t>
        </is>
      </c>
      <c r="M991" t="inlineStr">
        <is>
          <t>eu-west-1</t>
        </is>
      </c>
      <c r="N991" t="inlineStr">
        <is>
          <t>eu-west-1</t>
        </is>
      </c>
      <c r="O991" t="b">
        <v>1</v>
      </c>
      <c r="P991" t="inlineStr">
        <is>
          <t>rule</t>
        </is>
      </c>
      <c r="Q991" t="n">
        <v>9183</v>
      </c>
      <c r="R991" t="n">
        <v>2974</v>
      </c>
      <c r="S991" t="n">
        <v>667</v>
      </c>
      <c r="T991" t="n">
        <v>152</v>
      </c>
      <c r="U991" t="n">
        <v>4864</v>
      </c>
      <c r="V991" t="n">
        <v>5</v>
      </c>
      <c r="W991" t="n">
        <v>4</v>
      </c>
      <c r="X991" t="n">
        <v>24.95638370513916</v>
      </c>
      <c r="Y991" t="n">
        <v>0.001633008</v>
      </c>
      <c r="Z991" t="n">
        <v>0</v>
      </c>
    </row>
    <row r="992">
      <c r="A992" t="inlineStr">
        <is>
          <t>hard</t>
        </is>
      </c>
      <c r="B992" t="inlineStr">
        <is>
          <t>repl</t>
        </is>
      </c>
      <c r="C992" t="inlineStr"/>
      <c r="D992" t="inlineStr">
        <is>
          <t>z-ai/glm-5.3-flash</t>
        </is>
      </c>
      <c r="E992" t="n">
        <v>0</v>
      </c>
      <c r="F992" t="n">
        <v>3</v>
      </c>
      <c r="G992" t="inlineStr">
        <is>
          <t>conv-0/t1</t>
        </is>
      </c>
      <c r="H992" t="inlineStr">
        <is>
          <t>multiturn</t>
        </is>
      </c>
      <c r="I992" t="inlineStr">
        <is>
          <t>conv-0</t>
        </is>
      </c>
      <c r="J992" t="n">
        <v>1</v>
      </c>
      <c r="K992" t="n">
        <v>1755</v>
      </c>
      <c r="L992" t="inlineStr">
        <is>
          <t>What datastore does index-engine use?</t>
        </is>
      </c>
      <c r="M992" t="inlineStr">
        <is>
          <t>Postgres</t>
        </is>
      </c>
      <c r="N992" t="inlineStr">
        <is>
          <t>Postgres</t>
        </is>
      </c>
      <c r="O992" t="b">
        <v>1</v>
      </c>
      <c r="P992" t="inlineStr">
        <is>
          <t>rule</t>
        </is>
      </c>
      <c r="Q992" t="n">
        <v>1755</v>
      </c>
      <c r="R992" t="n">
        <v>901</v>
      </c>
      <c r="S992" t="n">
        <v>142</v>
      </c>
      <c r="T992" t="n">
        <v>21</v>
      </c>
      <c r="U992" t="n">
        <v>512</v>
      </c>
      <c r="V992" t="n">
        <v>3</v>
      </c>
      <c r="W992" t="n">
        <v>2</v>
      </c>
      <c r="X992" t="n">
        <v>13.31914830207825</v>
      </c>
      <c r="Y992" t="n">
        <v>0.000155221</v>
      </c>
      <c r="Z992" t="n">
        <v>0</v>
      </c>
    </row>
    <row r="993">
      <c r="A993" t="inlineStr">
        <is>
          <t>hard</t>
        </is>
      </c>
      <c r="B993" t="inlineStr">
        <is>
          <t>repl</t>
        </is>
      </c>
      <c r="C993" t="inlineStr"/>
      <c r="D993" t="inlineStr">
        <is>
          <t>z-ai/glm-5.3-flash</t>
        </is>
      </c>
      <c r="E993" t="n">
        <v>0</v>
      </c>
      <c r="F993" t="n">
        <v>3</v>
      </c>
      <c r="G993" t="inlineStr">
        <is>
          <t>conv-0/t2</t>
        </is>
      </c>
      <c r="H993" t="inlineStr">
        <is>
          <t>multiturn</t>
        </is>
      </c>
      <c r="I993" t="inlineStr">
        <is>
          <t>conv-0</t>
        </is>
      </c>
      <c r="J993" t="n">
        <v>2</v>
      </c>
      <c r="K993" t="n">
        <v>2693</v>
      </c>
      <c r="L993" t="inlineStr">
        <is>
          <t>Which team owns it?</t>
        </is>
      </c>
      <c r="M993" t="inlineStr">
        <is>
          <t>Search</t>
        </is>
      </c>
      <c r="N993" t="inlineStr">
        <is>
          <t>Search team</t>
        </is>
      </c>
      <c r="O993" t="b">
        <v>1</v>
      </c>
      <c r="P993" t="inlineStr">
        <is>
          <t>rule</t>
        </is>
      </c>
      <c r="Q993" t="n">
        <v>938</v>
      </c>
      <c r="R993" t="n">
        <v>938</v>
      </c>
      <c r="S993" t="n">
        <v>38</v>
      </c>
      <c r="T993" t="n">
        <v>23</v>
      </c>
      <c r="U993" t="n">
        <v>512</v>
      </c>
      <c r="V993" t="n">
        <v>1</v>
      </c>
      <c r="W993" t="n">
        <v>0</v>
      </c>
      <c r="X993" t="n">
        <v>1.109197854995728</v>
      </c>
      <c r="Y993" t="n">
        <v>5.8956e-05</v>
      </c>
      <c r="Z993" t="n">
        <v>0</v>
      </c>
    </row>
    <row r="994">
      <c r="A994" t="inlineStr">
        <is>
          <t>hard</t>
        </is>
      </c>
      <c r="B994" t="inlineStr">
        <is>
          <t>repl</t>
        </is>
      </c>
      <c r="C994" t="inlineStr"/>
      <c r="D994" t="inlineStr">
        <is>
          <t>z-ai/glm-5.3-flash</t>
        </is>
      </c>
      <c r="E994" t="n">
        <v>0</v>
      </c>
      <c r="F994" t="n">
        <v>3</v>
      </c>
      <c r="G994" t="inlineStr">
        <is>
          <t>conv-0/t3</t>
        </is>
      </c>
      <c r="H994" t="inlineStr">
        <is>
          <t>multiturn</t>
        </is>
      </c>
      <c r="I994" t="inlineStr">
        <is>
          <t>conv-0</t>
        </is>
      </c>
      <c r="J994" t="n">
        <v>3</v>
      </c>
      <c r="K994" t="n">
        <v>4789</v>
      </c>
      <c r="L994" t="inlineStr">
        <is>
          <t>Who leads that team?</t>
        </is>
      </c>
      <c r="M994" t="inlineStr">
        <is>
          <t>Oliver Bell</t>
        </is>
      </c>
      <c r="N994" t="inlineStr">
        <is>
          <t>Oliver Bell</t>
        </is>
      </c>
      <c r="O994" t="b">
        <v>1</v>
      </c>
      <c r="P994" t="inlineStr">
        <is>
          <t>rule</t>
        </is>
      </c>
      <c r="Q994" t="n">
        <v>2096</v>
      </c>
      <c r="R994" t="n">
        <v>1128</v>
      </c>
      <c r="S994" t="n">
        <v>101</v>
      </c>
      <c r="T994" t="n">
        <v>12</v>
      </c>
      <c r="U994" t="n">
        <v>1536</v>
      </c>
      <c r="V994" t="n">
        <v>2</v>
      </c>
      <c r="W994" t="n">
        <v>1</v>
      </c>
      <c r="X994" t="n">
        <v>4.953126907348633</v>
      </c>
      <c r="Y994" t="n">
        <v>0.000108348</v>
      </c>
      <c r="Z994" t="n">
        <v>0</v>
      </c>
    </row>
    <row r="995">
      <c r="A995" t="inlineStr">
        <is>
          <t>hard</t>
        </is>
      </c>
      <c r="B995" t="inlineStr">
        <is>
          <t>repl</t>
        </is>
      </c>
      <c r="C995" t="inlineStr"/>
      <c r="D995" t="inlineStr">
        <is>
          <t>z-ai/glm-5.3-flash</t>
        </is>
      </c>
      <c r="E995" t="n">
        <v>0</v>
      </c>
      <c r="F995" t="n">
        <v>3</v>
      </c>
      <c r="G995" t="inlineStr">
        <is>
          <t>conv-0/t4</t>
        </is>
      </c>
      <c r="H995" t="inlineStr">
        <is>
          <t>multiturn</t>
        </is>
      </c>
      <c r="I995" t="inlineStr">
        <is>
          <t>conv-0</t>
        </is>
      </c>
      <c r="J995" t="n">
        <v>4</v>
      </c>
      <c r="K995" t="n">
        <v>21577</v>
      </c>
      <c r="L995" t="inlineStr">
        <is>
          <t>How many SEV1 incidents have affected services owned by that team (per the service overviews)?</t>
        </is>
      </c>
      <c r="M995" t="n">
        <v>3</v>
      </c>
      <c r="N995" t="inlineStr">
        <is>
          <t>2</t>
        </is>
      </c>
      <c r="O995" t="b">
        <v>0</v>
      </c>
      <c r="P995" t="inlineStr">
        <is>
          <t>rule</t>
        </is>
      </c>
      <c r="Q995" t="n">
        <v>16788</v>
      </c>
      <c r="R995" t="n">
        <v>3414</v>
      </c>
      <c r="S995" t="n">
        <v>1309</v>
      </c>
      <c r="T995" t="n">
        <v>478</v>
      </c>
      <c r="U995" t="n">
        <v>7936</v>
      </c>
      <c r="V995" t="n">
        <v>7</v>
      </c>
      <c r="W995" t="n">
        <v>6</v>
      </c>
      <c r="X995" t="n">
        <v>33.85898113250732</v>
      </c>
      <c r="Y995" t="n">
        <v>0.001332228</v>
      </c>
      <c r="Z995" t="n">
        <v>0</v>
      </c>
    </row>
    <row r="996">
      <c r="A996" t="inlineStr">
        <is>
          <t>hard</t>
        </is>
      </c>
      <c r="B996" t="inlineStr">
        <is>
          <t>repl</t>
        </is>
      </c>
      <c r="C996" t="inlineStr"/>
      <c r="D996" t="inlineStr">
        <is>
          <t>z-ai/glm-5.3-flash</t>
        </is>
      </c>
      <c r="E996" t="n">
        <v>0</v>
      </c>
      <c r="F996" t="n">
        <v>3</v>
      </c>
      <c r="G996" t="inlineStr">
        <is>
          <t>conv-1/t1</t>
        </is>
      </c>
      <c r="H996" t="inlineStr">
        <is>
          <t>multiturn</t>
        </is>
      </c>
      <c r="I996" t="inlineStr">
        <is>
          <t>conv-1</t>
        </is>
      </c>
      <c r="J996" t="n">
        <v>1</v>
      </c>
      <c r="K996" t="n">
        <v>1101</v>
      </c>
      <c r="L996" t="inlineStr">
        <is>
          <t>Which service was primarily affected by INC-2268?</t>
        </is>
      </c>
      <c r="M996" t="inlineStr">
        <is>
          <t>notify-svc</t>
        </is>
      </c>
      <c r="N996" t="inlineStr">
        <is>
          <t>notify-svc</t>
        </is>
      </c>
      <c r="O996" t="b">
        <v>1</v>
      </c>
      <c r="P996" t="inlineStr">
        <is>
          <t>rule</t>
        </is>
      </c>
      <c r="Q996" t="n">
        <v>1101</v>
      </c>
      <c r="R996" t="n">
        <v>715</v>
      </c>
      <c r="S996" t="n">
        <v>203</v>
      </c>
      <c r="T996" t="n">
        <v>60</v>
      </c>
      <c r="U996" t="n">
        <v>704</v>
      </c>
      <c r="V996" t="n">
        <v>2</v>
      </c>
      <c r="W996" t="n">
        <v>1</v>
      </c>
      <c r="X996" t="n">
        <v>10.67783641815186</v>
      </c>
      <c r="Y996" t="n">
        <v>0.00018217</v>
      </c>
      <c r="Z996" t="n">
        <v>0</v>
      </c>
    </row>
    <row r="997">
      <c r="A997" t="inlineStr">
        <is>
          <t>hard</t>
        </is>
      </c>
      <c r="B997" t="inlineStr">
        <is>
          <t>repl</t>
        </is>
      </c>
      <c r="C997" t="inlineStr"/>
      <c r="D997" t="inlineStr">
        <is>
          <t>z-ai/glm-5.3-flash</t>
        </is>
      </c>
      <c r="E997" t="n">
        <v>0</v>
      </c>
      <c r="F997" t="n">
        <v>3</v>
      </c>
      <c r="G997" t="inlineStr">
        <is>
          <t>conv-1/t2</t>
        </is>
      </c>
      <c r="H997" t="inlineStr">
        <is>
          <t>multiturn</t>
        </is>
      </c>
      <c r="I997" t="inlineStr">
        <is>
          <t>conv-1</t>
        </is>
      </c>
      <c r="J997" t="n">
        <v>2</v>
      </c>
      <c r="K997" t="n">
        <v>1881</v>
      </c>
      <c r="L997" t="inlineStr">
        <is>
          <t>What was its root cause?</t>
        </is>
      </c>
      <c r="M997" t="inlineStr">
        <is>
          <t>memory leak</t>
        </is>
      </c>
      <c r="N997" t="inlineStr">
        <is>
          <t>a memory leak</t>
        </is>
      </c>
      <c r="O997" t="b">
        <v>1</v>
      </c>
      <c r="P997" t="inlineStr">
        <is>
          <t>rule</t>
        </is>
      </c>
      <c r="Q997" t="n">
        <v>780</v>
      </c>
      <c r="R997" t="n">
        <v>780</v>
      </c>
      <c r="S997" t="n">
        <v>63</v>
      </c>
      <c r="T997" t="n">
        <v>30</v>
      </c>
      <c r="U997" t="n">
        <v>704</v>
      </c>
      <c r="V997" t="n">
        <v>1</v>
      </c>
      <c r="W997" t="n">
        <v>0</v>
      </c>
      <c r="X997" t="n">
        <v>4.774026870727539</v>
      </c>
      <c r="Y997" t="n">
        <v>6.402e-05</v>
      </c>
      <c r="Z997" t="n">
        <v>0</v>
      </c>
    </row>
    <row r="998">
      <c r="A998" t="inlineStr">
        <is>
          <t>hard</t>
        </is>
      </c>
      <c r="B998" t="inlineStr">
        <is>
          <t>repl</t>
        </is>
      </c>
      <c r="C998" t="inlineStr"/>
      <c r="D998" t="inlineStr">
        <is>
          <t>z-ai/glm-5.3-flash</t>
        </is>
      </c>
      <c r="E998" t="n">
        <v>0</v>
      </c>
      <c r="F998" t="n">
        <v>3</v>
      </c>
      <c r="G998" t="inlineStr">
        <is>
          <t>conv-1/t3</t>
        </is>
      </c>
      <c r="H998" t="inlineStr">
        <is>
          <t>multiturn</t>
        </is>
      </c>
      <c r="I998" t="inlineStr">
        <is>
          <t>conv-1</t>
        </is>
      </c>
      <c r="J998" t="n">
        <v>3</v>
      </c>
      <c r="K998" t="n">
        <v>3825</v>
      </c>
      <c r="L998" t="inlineStr">
        <is>
          <t>How many other incident reports list the same root cause?</t>
        </is>
      </c>
      <c r="M998" t="n">
        <v>8</v>
      </c>
      <c r="N998" t="inlineStr">
        <is>
          <t>8</t>
        </is>
      </c>
      <c r="O998" t="b">
        <v>1</v>
      </c>
      <c r="P998" t="inlineStr">
        <is>
          <t>rule</t>
        </is>
      </c>
      <c r="Q998" t="n">
        <v>1944</v>
      </c>
      <c r="R998" t="n">
        <v>1116</v>
      </c>
      <c r="S998" t="n">
        <v>305</v>
      </c>
      <c r="T998" t="n">
        <v>94</v>
      </c>
      <c r="U998" t="n">
        <v>1536</v>
      </c>
      <c r="V998" t="n">
        <v>2</v>
      </c>
      <c r="W998" t="n">
        <v>1</v>
      </c>
      <c r="X998" t="n">
        <v>9.235718965530396</v>
      </c>
      <c r="Y998" t="n">
        <v>0.00025978</v>
      </c>
      <c r="Z998" t="n">
        <v>0</v>
      </c>
    </row>
    <row r="999">
      <c r="A999" t="inlineStr">
        <is>
          <t>hard</t>
        </is>
      </c>
      <c r="B999" t="inlineStr">
        <is>
          <t>repl</t>
        </is>
      </c>
      <c r="C999" t="inlineStr"/>
      <c r="D999" t="inlineStr">
        <is>
          <t>z-ai/glm-5.3-flash</t>
        </is>
      </c>
      <c r="E999" t="n">
        <v>0</v>
      </c>
      <c r="F999" t="n">
        <v>3</v>
      </c>
      <c r="G999" t="inlineStr">
        <is>
          <t>conv-1/t4</t>
        </is>
      </c>
      <c r="H999" t="inlineStr">
        <is>
          <t>multiturn</t>
        </is>
      </c>
      <c r="I999" t="inlineStr">
        <is>
          <t>conv-1</t>
        </is>
      </c>
      <c r="J999" t="n">
        <v>4</v>
      </c>
      <c r="K999" t="n">
        <v>8066</v>
      </c>
      <c r="L999" t="inlineStr">
        <is>
          <t>Of those other reports, which incident lasted the longest?</t>
        </is>
      </c>
      <c r="M999" t="inlineStr">
        <is>
          <t>INC-2211</t>
        </is>
      </c>
      <c r="N999" t="inlineStr">
        <is>
          <t>INC-2211</t>
        </is>
      </c>
      <c r="O999" t="b">
        <v>1</v>
      </c>
      <c r="P999" t="inlineStr">
        <is>
          <t>rule</t>
        </is>
      </c>
      <c r="Q999" t="n">
        <v>4241</v>
      </c>
      <c r="R999" t="n">
        <v>1568</v>
      </c>
      <c r="S999" t="n">
        <v>382</v>
      </c>
      <c r="T999" t="n">
        <v>149</v>
      </c>
      <c r="U999" t="n">
        <v>3712</v>
      </c>
      <c r="V999" t="n">
        <v>3</v>
      </c>
      <c r="W999" t="n">
        <v>2</v>
      </c>
      <c r="X999" t="n">
        <v>18.186936378479</v>
      </c>
      <c r="Y999" t="n">
        <v>0.0003817099999999999</v>
      </c>
      <c r="Z999" t="n">
        <v>0</v>
      </c>
    </row>
    <row r="1000">
      <c r="A1000" t="inlineStr">
        <is>
          <t>hard</t>
        </is>
      </c>
      <c r="B1000" t="inlineStr">
        <is>
          <t>repl</t>
        </is>
      </c>
      <c r="C1000" t="inlineStr"/>
      <c r="D1000" t="inlineStr">
        <is>
          <t>z-ai/glm-5.3-flash</t>
        </is>
      </c>
      <c r="E1000" t="n">
        <v>0</v>
      </c>
      <c r="F1000" t="n">
        <v>3</v>
      </c>
      <c r="G1000" t="inlineStr">
        <is>
          <t>conv-2/t1</t>
        </is>
      </c>
      <c r="H1000" t="inlineStr">
        <is>
          <t>multiturn</t>
        </is>
      </c>
      <c r="I1000" t="inlineStr">
        <is>
          <t>conv-2</t>
        </is>
      </c>
      <c r="J1000" t="n">
        <v>1</v>
      </c>
      <c r="K1000" t="n">
        <v>2095</v>
      </c>
      <c r="L1000" t="inlineStr">
        <is>
          <t>How many services are deployed in ap-southeast-2 according to their service overviews?</t>
        </is>
      </c>
      <c r="M1000" t="n">
        <v>13</v>
      </c>
      <c r="N1000" t="inlineStr">
        <is>
          <t>13</t>
        </is>
      </c>
      <c r="O1000" t="b">
        <v>1</v>
      </c>
      <c r="P1000" t="inlineStr">
        <is>
          <t>rule</t>
        </is>
      </c>
      <c r="Q1000" t="n">
        <v>2095</v>
      </c>
      <c r="R1000" t="n">
        <v>1138</v>
      </c>
      <c r="S1000" t="n">
        <v>326</v>
      </c>
      <c r="T1000" t="n">
        <v>89</v>
      </c>
      <c r="U1000" t="n">
        <v>0</v>
      </c>
      <c r="V1000" t="n">
        <v>3</v>
      </c>
      <c r="W1000" t="n">
        <v>2</v>
      </c>
      <c r="X1000" t="n">
        <v>18.17154598236084</v>
      </c>
      <c r="Y1000" t="n">
        <v>0.00035746025</v>
      </c>
      <c r="Z1000" t="n">
        <v>0</v>
      </c>
    </row>
    <row r="1001">
      <c r="A1001" t="inlineStr">
        <is>
          <t>hard</t>
        </is>
      </c>
      <c r="B1001" t="inlineStr">
        <is>
          <t>repl</t>
        </is>
      </c>
      <c r="C1001" t="inlineStr"/>
      <c r="D1001" t="inlineStr">
        <is>
          <t>z-ai/glm-5.3-flash</t>
        </is>
      </c>
      <c r="E1001" t="n">
        <v>0</v>
      </c>
      <c r="F1001" t="n">
        <v>3</v>
      </c>
      <c r="G1001" t="inlineStr">
        <is>
          <t>conv-2/t2</t>
        </is>
      </c>
      <c r="H1001" t="inlineStr">
        <is>
          <t>multiturn</t>
        </is>
      </c>
      <c r="I1001" t="inlineStr">
        <is>
          <t>conv-2</t>
        </is>
      </c>
      <c r="J1001" t="n">
        <v>2</v>
      </c>
      <c r="K1001" t="n">
        <v>6655</v>
      </c>
      <c r="L1001" t="inlineStr">
        <is>
          <t>How many of those are written in Python?</t>
        </is>
      </c>
      <c r="M1001" t="n">
        <v>4</v>
      </c>
      <c r="N1001" t="inlineStr">
        <is>
          <t>4</t>
        </is>
      </c>
      <c r="O1001" t="b">
        <v>1</v>
      </c>
      <c r="P1001" t="inlineStr">
        <is>
          <t>rule</t>
        </is>
      </c>
      <c r="Q1001" t="n">
        <v>4560</v>
      </c>
      <c r="R1001" t="n">
        <v>1776</v>
      </c>
      <c r="S1001" t="n">
        <v>404</v>
      </c>
      <c r="T1001" t="n">
        <v>70</v>
      </c>
      <c r="U1001" t="n">
        <v>2624</v>
      </c>
      <c r="V1001" t="n">
        <v>3</v>
      </c>
      <c r="W1001" t="n">
        <v>2</v>
      </c>
      <c r="X1001" t="n">
        <v>13.64400601387024</v>
      </c>
      <c r="Y1001" t="n">
        <v>0.00049985608</v>
      </c>
      <c r="Z1001" t="n">
        <v>0</v>
      </c>
    </row>
    <row r="1002">
      <c r="A1002" t="inlineStr">
        <is>
          <t>hard</t>
        </is>
      </c>
      <c r="B1002" t="inlineStr">
        <is>
          <t>repl</t>
        </is>
      </c>
      <c r="C1002" t="inlineStr"/>
      <c r="D1002" t="inlineStr">
        <is>
          <t>z-ai/glm-5.3-flash</t>
        </is>
      </c>
      <c r="E1002" t="n">
        <v>0</v>
      </c>
      <c r="F1002" t="n">
        <v>3</v>
      </c>
      <c r="G1002" t="inlineStr">
        <is>
          <t>conv-2/t3</t>
        </is>
      </c>
      <c r="H1002" t="inlineStr">
        <is>
          <t>multiturn</t>
        </is>
      </c>
      <c r="I1002" t="inlineStr">
        <is>
          <t>conv-2</t>
        </is>
      </c>
      <c r="J1002" t="n">
        <v>3</v>
      </c>
      <c r="K1002" t="n">
        <v>8498</v>
      </c>
      <c r="L1002" t="inlineStr">
        <is>
          <t>List them.</t>
        </is>
      </c>
      <c r="M1002" t="inlineStr">
        <is>
          <t>["billing-svc", "edge-service", "invoice-engine", "scheduler-engine"]</t>
        </is>
      </c>
      <c r="N1002" t="inlineStr">
        <is>
          <t>edge-service, billing-svc, scheduler-engine, invoice-engine</t>
        </is>
      </c>
      <c r="O1002" t="b">
        <v>1</v>
      </c>
      <c r="P1002" t="inlineStr">
        <is>
          <t>rule</t>
        </is>
      </c>
      <c r="Q1002" t="n">
        <v>1843</v>
      </c>
      <c r="R1002" t="n">
        <v>1843</v>
      </c>
      <c r="S1002" t="n">
        <v>93</v>
      </c>
      <c r="T1002" t="n">
        <v>26</v>
      </c>
      <c r="U1002" t="n">
        <v>1728</v>
      </c>
      <c r="V1002" t="n">
        <v>1</v>
      </c>
      <c r="W1002" t="n">
        <v>0</v>
      </c>
      <c r="X1002" t="n">
        <v>5.144869804382324</v>
      </c>
      <c r="Y1002" t="n">
        <v>8.657691e-05</v>
      </c>
      <c r="Z1002" t="n">
        <v>0</v>
      </c>
    </row>
    <row r="1003">
      <c r="A1003" t="inlineStr">
        <is>
          <t>hard</t>
        </is>
      </c>
      <c r="B1003" t="inlineStr">
        <is>
          <t>repl</t>
        </is>
      </c>
      <c r="C1003" t="inlineStr"/>
      <c r="D1003" t="inlineStr">
        <is>
          <t>z-ai/glm-5.3-flash</t>
        </is>
      </c>
      <c r="E1003" t="n">
        <v>0</v>
      </c>
      <c r="F1003" t="n">
        <v>3</v>
      </c>
      <c r="G1003" t="inlineStr">
        <is>
          <t>conv-2/t4</t>
        </is>
      </c>
      <c r="H1003" t="inlineStr">
        <is>
          <t>multiturn</t>
        </is>
      </c>
      <c r="I1003" t="inlineStr">
        <is>
          <t>conv-2</t>
        </is>
      </c>
      <c r="J1003" t="n">
        <v>4</v>
      </c>
      <c r="K1003" t="n">
        <v>12449</v>
      </c>
      <c r="L1003" t="inlineStr">
        <is>
          <t>Which of them has the most replicas?</t>
        </is>
      </c>
      <c r="M1003" t="inlineStr">
        <is>
          <t>edge-service</t>
        </is>
      </c>
      <c r="N1003" t="inlineStr">
        <is>
          <t>edge-service</t>
        </is>
      </c>
      <c r="O1003" t="b">
        <v>1</v>
      </c>
      <c r="P1003" t="inlineStr">
        <is>
          <t>rule</t>
        </is>
      </c>
      <c r="Q1003" t="n">
        <v>3951</v>
      </c>
      <c r="R1003" t="n">
        <v>2029</v>
      </c>
      <c r="S1003" t="n">
        <v>134</v>
      </c>
      <c r="T1003" t="n">
        <v>0</v>
      </c>
      <c r="U1003" t="n">
        <v>3712</v>
      </c>
      <c r="V1003" t="n">
        <v>2</v>
      </c>
      <c r="W1003" t="n">
        <v>1</v>
      </c>
      <c r="X1003" t="n">
        <v>7.372204303741455</v>
      </c>
      <c r="Y1003" t="n">
        <v>0.00016044329</v>
      </c>
      <c r="Z1003" t="n">
        <v>0</v>
      </c>
    </row>
    <row r="1004">
      <c r="A1004" t="inlineStr">
        <is>
          <t>hard</t>
        </is>
      </c>
      <c r="B1004" t="inlineStr">
        <is>
          <t>repl</t>
        </is>
      </c>
      <c r="C1004" t="inlineStr"/>
      <c r="D1004" t="inlineStr">
        <is>
          <t>z-ai/glm-5.3-flash</t>
        </is>
      </c>
      <c r="E1004" t="n">
        <v>0</v>
      </c>
      <c r="F1004" t="n">
        <v>3</v>
      </c>
      <c r="G1004" t="inlineStr">
        <is>
          <t>conv-3/t1</t>
        </is>
      </c>
      <c r="H1004" t="inlineStr">
        <is>
          <t>multiturn</t>
        </is>
      </c>
      <c r="I1004" t="inlineStr">
        <is>
          <t>conv-3</t>
        </is>
      </c>
      <c r="J1004" t="n">
        <v>1</v>
      </c>
      <c r="K1004" t="n">
        <v>1934</v>
      </c>
      <c r="L1004" t="inlineStr">
        <is>
          <t>Which team is listed as the owner on the service overview for ledger-api?</t>
        </is>
      </c>
      <c r="M1004" t="inlineStr">
        <is>
          <t>Identity</t>
        </is>
      </c>
      <c r="N1004" t="inlineStr">
        <is>
          <t>Identity</t>
        </is>
      </c>
      <c r="O1004" t="b">
        <v>1</v>
      </c>
      <c r="P1004" t="inlineStr">
        <is>
          <t>rule</t>
        </is>
      </c>
      <c r="Q1004" t="n">
        <v>1934</v>
      </c>
      <c r="R1004" t="n">
        <v>979</v>
      </c>
      <c r="S1004" t="n">
        <v>170</v>
      </c>
      <c r="T1004" t="n">
        <v>35</v>
      </c>
      <c r="U1004" t="n">
        <v>768</v>
      </c>
      <c r="V1004" t="n">
        <v>3</v>
      </c>
      <c r="W1004" t="n">
        <v>2</v>
      </c>
      <c r="X1004" t="n">
        <v>2.360771894454956</v>
      </c>
      <c r="Y1004" t="n">
        <v>0.00028294</v>
      </c>
      <c r="Z1004" t="n">
        <v>0</v>
      </c>
    </row>
    <row r="1005">
      <c r="A1005" t="inlineStr">
        <is>
          <t>hard</t>
        </is>
      </c>
      <c r="B1005" t="inlineStr">
        <is>
          <t>repl</t>
        </is>
      </c>
      <c r="C1005" t="inlineStr"/>
      <c r="D1005" t="inlineStr">
        <is>
          <t>z-ai/glm-5.3-flash</t>
        </is>
      </c>
      <c r="E1005" t="n">
        <v>0</v>
      </c>
      <c r="F1005" t="n">
        <v>3</v>
      </c>
      <c r="G1005" t="inlineStr">
        <is>
          <t>conv-3/t2</t>
        </is>
      </c>
      <c r="H1005" t="inlineStr">
        <is>
          <t>multiturn</t>
        </is>
      </c>
      <c r="I1005" t="inlineStr">
        <is>
          <t>conv-3</t>
        </is>
      </c>
      <c r="J1005" t="n">
        <v>2</v>
      </c>
      <c r="K1005" t="n">
        <v>5443</v>
      </c>
      <c r="L1005" t="inlineStr">
        <is>
          <t>Has that ownership changed according to any change record? Answer yes or no.</t>
        </is>
      </c>
      <c r="M1005" t="inlineStr">
        <is>
          <t>yes</t>
        </is>
      </c>
      <c r="N1005" t="inlineStr">
        <is>
          <t>yes</t>
        </is>
      </c>
      <c r="O1005" t="b">
        <v>1</v>
      </c>
      <c r="P1005" t="inlineStr">
        <is>
          <t>rule</t>
        </is>
      </c>
      <c r="Q1005" t="n">
        <v>3509</v>
      </c>
      <c r="R1005" t="n">
        <v>1346</v>
      </c>
      <c r="S1005" t="n">
        <v>328</v>
      </c>
      <c r="T1005" t="n">
        <v>94</v>
      </c>
      <c r="U1005" t="n">
        <v>2880</v>
      </c>
      <c r="V1005" t="n">
        <v>3</v>
      </c>
      <c r="W1005" t="n">
        <v>2</v>
      </c>
      <c r="X1005" t="n">
        <v>3.945621252059937</v>
      </c>
      <c r="Y1005" t="n">
        <v>0.00034475</v>
      </c>
      <c r="Z1005" t="n">
        <v>0</v>
      </c>
    </row>
    <row r="1006">
      <c r="A1006" t="inlineStr">
        <is>
          <t>hard</t>
        </is>
      </c>
      <c r="B1006" t="inlineStr">
        <is>
          <t>repl</t>
        </is>
      </c>
      <c r="C1006" t="inlineStr"/>
      <c r="D1006" t="inlineStr">
        <is>
          <t>z-ai/glm-5.3-flash</t>
        </is>
      </c>
      <c r="E1006" t="n">
        <v>0</v>
      </c>
      <c r="F1006" t="n">
        <v>3</v>
      </c>
      <c r="G1006" t="inlineStr">
        <is>
          <t>conv-3/t3</t>
        </is>
      </c>
      <c r="H1006" t="inlineStr">
        <is>
          <t>multiturn</t>
        </is>
      </c>
      <c r="I1006" t="inlineStr">
        <is>
          <t>conv-3</t>
        </is>
      </c>
      <c r="J1006" t="n">
        <v>3</v>
      </c>
      <c r="K1006" t="n">
        <v>6853</v>
      </c>
      <c r="L1006" t="inlineStr">
        <is>
          <t>Which team owns it now?</t>
        </is>
      </c>
      <c r="M1006" t="inlineStr">
        <is>
          <t>Messaging</t>
        </is>
      </c>
      <c r="N1006" t="inlineStr">
        <is>
          <t>Messaging</t>
        </is>
      </c>
      <c r="O1006" t="b">
        <v>1</v>
      </c>
      <c r="P1006" t="inlineStr">
        <is>
          <t>rule</t>
        </is>
      </c>
      <c r="Q1006" t="n">
        <v>1410</v>
      </c>
      <c r="R1006" t="n">
        <v>1410</v>
      </c>
      <c r="S1006" t="n">
        <v>59</v>
      </c>
      <c r="T1006" t="n">
        <v>19</v>
      </c>
      <c r="U1006" t="n">
        <v>1280</v>
      </c>
      <c r="V1006" t="n">
        <v>1</v>
      </c>
      <c r="W1006" t="n">
        <v>0</v>
      </c>
      <c r="X1006" t="n">
        <v>0.6672658920288086</v>
      </c>
      <c r="Y1006" t="n">
        <v>8.74e-05</v>
      </c>
      <c r="Z1006" t="n">
        <v>0</v>
      </c>
    </row>
    <row r="1007">
      <c r="A1007" t="inlineStr">
        <is>
          <t>hard</t>
        </is>
      </c>
      <c r="B1007" t="inlineStr">
        <is>
          <t>repl</t>
        </is>
      </c>
      <c r="C1007" t="inlineStr"/>
      <c r="D1007" t="inlineStr">
        <is>
          <t>z-ai/glm-5.3-flash</t>
        </is>
      </c>
      <c r="E1007" t="n">
        <v>0</v>
      </c>
      <c r="F1007" t="n">
        <v>3</v>
      </c>
      <c r="G1007" t="inlineStr">
        <is>
          <t>conv-3/t4</t>
        </is>
      </c>
      <c r="H1007" t="inlineStr">
        <is>
          <t>multiturn</t>
        </is>
      </c>
      <c r="I1007" t="inlineStr">
        <is>
          <t>conv-3</t>
        </is>
      </c>
      <c r="J1007" t="n">
        <v>4</v>
      </c>
      <c r="K1007" t="n">
        <v>9982</v>
      </c>
      <c r="L1007" t="inlineStr">
        <is>
          <t>What Slack channel reaches that team?</t>
        </is>
      </c>
      <c r="M1007" t="inlineStr">
        <is>
          <t>#messaging-eng</t>
        </is>
      </c>
      <c r="N1007" t="inlineStr">
        <is>
          <t>#messaging-eng</t>
        </is>
      </c>
      <c r="O1007" t="b">
        <v>1</v>
      </c>
      <c r="P1007" t="inlineStr">
        <is>
          <t>rule</t>
        </is>
      </c>
      <c r="Q1007" t="n">
        <v>3129</v>
      </c>
      <c r="R1007" t="n">
        <v>1668</v>
      </c>
      <c r="S1007" t="n">
        <v>179</v>
      </c>
      <c r="T1007" t="n">
        <v>39</v>
      </c>
      <c r="U1007" t="n">
        <v>2688</v>
      </c>
      <c r="V1007" t="n">
        <v>2</v>
      </c>
      <c r="W1007" t="n">
        <v>1</v>
      </c>
      <c r="X1007" t="n">
        <v>1.977458000183105</v>
      </c>
      <c r="Y1007" t="n">
        <v>0.00023629</v>
      </c>
      <c r="Z1007" t="n">
        <v>0</v>
      </c>
    </row>
    <row r="1008">
      <c r="A1008" t="inlineStr">
        <is>
          <t>hard</t>
        </is>
      </c>
      <c r="B1008" t="inlineStr">
        <is>
          <t>repl</t>
        </is>
      </c>
      <c r="C1008" t="inlineStr"/>
      <c r="D1008" t="inlineStr">
        <is>
          <t>z-ai/glm-5.3-flash</t>
        </is>
      </c>
      <c r="E1008" t="n">
        <v>0</v>
      </c>
      <c r="F1008" t="n">
        <v>3</v>
      </c>
      <c r="G1008" t="inlineStr">
        <is>
          <t>conv-4/t1</t>
        </is>
      </c>
      <c r="H1008" t="inlineStr">
        <is>
          <t>multiturn</t>
        </is>
      </c>
      <c r="I1008" t="inlineStr">
        <is>
          <t>conv-4</t>
        </is>
      </c>
      <c r="J1008" t="n">
        <v>1</v>
      </c>
      <c r="K1008" t="n">
        <v>2920</v>
      </c>
      <c r="L1008" t="inlineStr">
        <is>
          <t>What port does the Inventory API listen on?</t>
        </is>
      </c>
      <c r="M1008" t="n">
        <v>6528</v>
      </c>
      <c r="N1008" t="inlineStr">
        <is>
          <t>6528</t>
        </is>
      </c>
      <c r="O1008" t="b">
        <v>1</v>
      </c>
      <c r="P1008" t="inlineStr">
        <is>
          <t>rule</t>
        </is>
      </c>
      <c r="Q1008" t="n">
        <v>2920</v>
      </c>
      <c r="R1008" t="n">
        <v>1472</v>
      </c>
      <c r="S1008" t="n">
        <v>396</v>
      </c>
      <c r="T1008" t="n">
        <v>75</v>
      </c>
      <c r="U1008" t="n">
        <v>0</v>
      </c>
      <c r="V1008" t="n">
        <v>3</v>
      </c>
      <c r="W1008" t="n">
        <v>2</v>
      </c>
      <c r="X1008" t="n">
        <v>14.6269736289978</v>
      </c>
      <c r="Y1008" t="n">
        <v>0.0005437324</v>
      </c>
      <c r="Z1008" t="n">
        <v>0</v>
      </c>
    </row>
    <row r="1009">
      <c r="A1009" t="inlineStr">
        <is>
          <t>hard</t>
        </is>
      </c>
      <c r="B1009" t="inlineStr">
        <is>
          <t>repl</t>
        </is>
      </c>
      <c r="C1009" t="inlineStr"/>
      <c r="D1009" t="inlineStr">
        <is>
          <t>z-ai/glm-5.3-flash</t>
        </is>
      </c>
      <c r="E1009" t="n">
        <v>0</v>
      </c>
      <c r="F1009" t="n">
        <v>3</v>
      </c>
      <c r="G1009" t="inlineStr">
        <is>
          <t>conv-4/t2</t>
        </is>
      </c>
      <c r="H1009" t="inlineStr">
        <is>
          <t>multiturn</t>
        </is>
      </c>
      <c r="I1009" t="inlineStr">
        <is>
          <t>conv-4</t>
        </is>
      </c>
      <c r="J1009" t="n">
        <v>2</v>
      </c>
      <c r="K1009" t="n">
        <v>6425</v>
      </c>
      <c r="L1009" t="inlineStr">
        <is>
          <t>What are its runtime dependencies?</t>
        </is>
      </c>
      <c r="M1009" t="inlineStr">
        <is>
          <t>["feed-daemon", "fraud-core"]</t>
        </is>
      </c>
      <c r="N1009" t="inlineStr">
        <is>
          <t>fraud-core, feed-daemon</t>
        </is>
      </c>
      <c r="O1009" t="b">
        <v>1</v>
      </c>
      <c r="P1009" t="inlineStr">
        <is>
          <t>rule</t>
        </is>
      </c>
      <c r="Q1009" t="n">
        <v>3505</v>
      </c>
      <c r="R1009" t="n">
        <v>1973</v>
      </c>
      <c r="S1009" t="n">
        <v>91</v>
      </c>
      <c r="T1009" t="n">
        <v>26</v>
      </c>
      <c r="U1009" t="n">
        <v>1472</v>
      </c>
      <c r="V1009" t="n">
        <v>2</v>
      </c>
      <c r="W1009" t="n">
        <v>1</v>
      </c>
      <c r="X1009" t="n">
        <v>5.836106777191162</v>
      </c>
      <c r="Y1009" t="n">
        <v>0.00036089819</v>
      </c>
      <c r="Z1009" t="n">
        <v>0</v>
      </c>
    </row>
    <row r="1010">
      <c r="A1010" t="inlineStr">
        <is>
          <t>hard</t>
        </is>
      </c>
      <c r="B1010" t="inlineStr">
        <is>
          <t>repl</t>
        </is>
      </c>
      <c r="C1010" t="inlineStr"/>
      <c r="D1010" t="inlineStr">
        <is>
          <t>z-ai/glm-5.3-flash</t>
        </is>
      </c>
      <c r="E1010" t="n">
        <v>0</v>
      </c>
      <c r="F1010" t="n">
        <v>3</v>
      </c>
      <c r="G1010" t="inlineStr">
        <is>
          <t>conv-4/t3</t>
        </is>
      </c>
      <c r="H1010" t="inlineStr">
        <is>
          <t>multiturn</t>
        </is>
      </c>
      <c r="I1010" t="inlineStr">
        <is>
          <t>conv-4</t>
        </is>
      </c>
      <c r="J1010" t="n">
        <v>3</v>
      </c>
      <c r="K1010" t="n">
        <v>10743</v>
      </c>
      <c r="L1010" t="inlineStr">
        <is>
          <t>Which team owns the first listed one, per its service overview?</t>
        </is>
      </c>
      <c r="M1010" t="inlineStr">
        <is>
          <t>Commerce</t>
        </is>
      </c>
      <c r="N1010" t="inlineStr">
        <is>
          <t>Commerce</t>
        </is>
      </c>
      <c r="O1010" t="b">
        <v>1</v>
      </c>
      <c r="P1010" t="inlineStr">
        <is>
          <t>rule</t>
        </is>
      </c>
      <c r="Q1010" t="n">
        <v>4318</v>
      </c>
      <c r="R1010" t="n">
        <v>2298</v>
      </c>
      <c r="S1010" t="n">
        <v>108</v>
      </c>
      <c r="T1010" t="n">
        <v>23</v>
      </c>
      <c r="U1010" t="n">
        <v>3904</v>
      </c>
      <c r="V1010" t="n">
        <v>2</v>
      </c>
      <c r="W1010" t="n">
        <v>1</v>
      </c>
      <c r="X1010" t="n">
        <v>10.91652083396912</v>
      </c>
      <c r="Y1010" t="n">
        <v>0.00017468178</v>
      </c>
      <c r="Z1010" t="n">
        <v>0</v>
      </c>
    </row>
    <row r="1011">
      <c r="A1011" t="inlineStr">
        <is>
          <t>hard</t>
        </is>
      </c>
      <c r="B1011" t="inlineStr">
        <is>
          <t>repl</t>
        </is>
      </c>
      <c r="C1011" t="inlineStr"/>
      <c r="D1011" t="inlineStr">
        <is>
          <t>z-ai/glm-5.3-flash</t>
        </is>
      </c>
      <c r="E1011" t="n">
        <v>0</v>
      </c>
      <c r="F1011" t="n">
        <v>3</v>
      </c>
      <c r="G1011" t="inlineStr">
        <is>
          <t>conv-4/t4</t>
        </is>
      </c>
      <c r="H1011" t="inlineStr">
        <is>
          <t>multiturn</t>
        </is>
      </c>
      <c r="I1011" t="inlineStr">
        <is>
          <t>conv-4</t>
        </is>
      </c>
      <c r="J1011" t="n">
        <v>4</v>
      </c>
      <c r="K1011" t="n">
        <v>13077</v>
      </c>
      <c r="L1011" t="inlineStr">
        <is>
          <t>Who is the on-call engineer for that dependency according to its service overview?</t>
        </is>
      </c>
      <c r="M1011" t="inlineStr">
        <is>
          <t>none</t>
        </is>
      </c>
      <c r="N1011" t="inlineStr">
        <is>
          <t>unassigned</t>
        </is>
      </c>
      <c r="O1011" t="b">
        <v>1</v>
      </c>
      <c r="P1011" t="inlineStr">
        <is>
          <t>rule</t>
        </is>
      </c>
      <c r="Q1011" t="n">
        <v>2334</v>
      </c>
      <c r="R1011" t="n">
        <v>2334</v>
      </c>
      <c r="S1011" t="n">
        <v>43</v>
      </c>
      <c r="T1011" t="n">
        <v>17</v>
      </c>
      <c r="U1011" t="n">
        <v>2240</v>
      </c>
      <c r="V1011" t="n">
        <v>1</v>
      </c>
      <c r="W1011" t="n">
        <v>0</v>
      </c>
      <c r="X1011" t="n">
        <v>4.649084806442261</v>
      </c>
      <c r="Y1011" t="n">
        <v>7.69972e-05</v>
      </c>
      <c r="Z1011" t="n">
        <v>0</v>
      </c>
    </row>
    <row r="1012">
      <c r="A1012" t="inlineStr">
        <is>
          <t>hard</t>
        </is>
      </c>
      <c r="B1012" t="inlineStr">
        <is>
          <t>repl</t>
        </is>
      </c>
      <c r="C1012" t="inlineStr"/>
      <c r="D1012" t="inlineStr">
        <is>
          <t>z-ai/glm-5.3-flash</t>
        </is>
      </c>
      <c r="E1012" t="n">
        <v>0</v>
      </c>
      <c r="F1012" t="n">
        <v>3</v>
      </c>
      <c r="G1012" t="inlineStr">
        <is>
          <t>conv-5/t1</t>
        </is>
      </c>
      <c r="H1012" t="inlineStr">
        <is>
          <t>multiturn</t>
        </is>
      </c>
      <c r="I1012" t="inlineStr">
        <is>
          <t>conv-5</t>
        </is>
      </c>
      <c r="J1012" t="n">
        <v>1</v>
      </c>
      <c r="K1012" t="n">
        <v>20570</v>
      </c>
      <c r="L1012" t="inlineStr">
        <is>
          <t>Which service appears as the primary affected service in the most incident reports? If several are tied, pick the one whose canonical name comes first alphabetically.</t>
        </is>
      </c>
      <c r="M1012" t="inlineStr">
        <is>
          <t>catalog-gateway</t>
        </is>
      </c>
      <c r="N1012" t="inlineStr">
        <is>
          <t>catalog-gateway</t>
        </is>
      </c>
      <c r="O1012" t="b">
        <v>1</v>
      </c>
      <c r="P1012" t="inlineStr">
        <is>
          <t>rule</t>
        </is>
      </c>
      <c r="Q1012" t="n">
        <v>20570</v>
      </c>
      <c r="R1012" t="n">
        <v>3145</v>
      </c>
      <c r="S1012" t="n">
        <v>1218</v>
      </c>
      <c r="T1012" t="n">
        <v>261</v>
      </c>
      <c r="U1012" t="n">
        <v>12160</v>
      </c>
      <c r="V1012" t="n">
        <v>10</v>
      </c>
      <c r="W1012" t="n">
        <v>9</v>
      </c>
      <c r="X1012" t="n">
        <v>31.93245816230774</v>
      </c>
      <c r="Y1012" t="n">
        <v>0.0022353</v>
      </c>
      <c r="Z1012" t="n">
        <v>0</v>
      </c>
    </row>
    <row r="1013">
      <c r="A1013" t="inlineStr">
        <is>
          <t>hard</t>
        </is>
      </c>
      <c r="B1013" t="inlineStr">
        <is>
          <t>repl</t>
        </is>
      </c>
      <c r="C1013" t="inlineStr"/>
      <c r="D1013" t="inlineStr">
        <is>
          <t>z-ai/glm-5.3-flash</t>
        </is>
      </c>
      <c r="E1013" t="n">
        <v>0</v>
      </c>
      <c r="F1013" t="n">
        <v>3</v>
      </c>
      <c r="G1013" t="inlineStr">
        <is>
          <t>conv-5/t2</t>
        </is>
      </c>
      <c r="H1013" t="inlineStr">
        <is>
          <t>multiturn</t>
        </is>
      </c>
      <c r="I1013" t="inlineStr">
        <is>
          <t>conv-5</t>
        </is>
      </c>
      <c r="J1013" t="n">
        <v>2</v>
      </c>
      <c r="K1013" t="n">
        <v>27257</v>
      </c>
      <c r="L1013" t="inlineStr">
        <is>
          <t>What is its total incident duration in minutes?</t>
        </is>
      </c>
      <c r="M1013" t="n">
        <v>596</v>
      </c>
      <c r="N1013" t="inlineStr">
        <is>
          <t>596</t>
        </is>
      </c>
      <c r="O1013" t="b">
        <v>1</v>
      </c>
      <c r="P1013" t="inlineStr">
        <is>
          <t>rule</t>
        </is>
      </c>
      <c r="Q1013" t="n">
        <v>6687</v>
      </c>
      <c r="R1013" t="n">
        <v>3453</v>
      </c>
      <c r="S1013" t="n">
        <v>289</v>
      </c>
      <c r="T1013" t="n">
        <v>97</v>
      </c>
      <c r="U1013" t="n">
        <v>6336</v>
      </c>
      <c r="V1013" t="n">
        <v>2</v>
      </c>
      <c r="W1013" t="n">
        <v>1</v>
      </c>
      <c r="X1013" t="n">
        <v>7.224103212356567</v>
      </c>
      <c r="Y1013" t="n">
        <v>0.00038723</v>
      </c>
      <c r="Z1013" t="n">
        <v>0</v>
      </c>
    </row>
    <row r="1014">
      <c r="A1014" t="inlineStr">
        <is>
          <t>hard</t>
        </is>
      </c>
      <c r="B1014" t="inlineStr">
        <is>
          <t>repl</t>
        </is>
      </c>
      <c r="C1014" t="inlineStr"/>
      <c r="D1014" t="inlineStr">
        <is>
          <t>z-ai/glm-5.3-flash</t>
        </is>
      </c>
      <c r="E1014" t="n">
        <v>0</v>
      </c>
      <c r="F1014" t="n">
        <v>3</v>
      </c>
      <c r="G1014" t="inlineStr">
        <is>
          <t>conv-5/t3</t>
        </is>
      </c>
      <c r="H1014" t="inlineStr">
        <is>
          <t>multiturn</t>
        </is>
      </c>
      <c r="I1014" t="inlineStr">
        <is>
          <t>conv-5</t>
        </is>
      </c>
      <c r="J1014" t="n">
        <v>3</v>
      </c>
      <c r="K1014" t="n">
        <v>34699</v>
      </c>
      <c r="L1014" t="inlineStr">
        <is>
          <t>Which region is it deployed in according to its service overview?</t>
        </is>
      </c>
      <c r="M1014" t="inlineStr">
        <is>
          <t>us-east-1</t>
        </is>
      </c>
      <c r="N1014" t="inlineStr">
        <is>
          <t>us-east-1</t>
        </is>
      </c>
      <c r="O1014" t="b">
        <v>1</v>
      </c>
      <c r="P1014" t="inlineStr">
        <is>
          <t>rule</t>
        </is>
      </c>
      <c r="Q1014" t="n">
        <v>7442</v>
      </c>
      <c r="R1014" t="n">
        <v>3932</v>
      </c>
      <c r="S1014" t="n">
        <v>81</v>
      </c>
      <c r="T1014" t="n">
        <v>17</v>
      </c>
      <c r="U1014" t="n">
        <v>3712</v>
      </c>
      <c r="V1014" t="n">
        <v>2</v>
      </c>
      <c r="W1014" t="n">
        <v>1</v>
      </c>
      <c r="X1014" t="n">
        <v>2.540684700012207</v>
      </c>
      <c r="Y1014" t="n">
        <v>0.0007113600000000001</v>
      </c>
      <c r="Z1014" t="n">
        <v>0</v>
      </c>
    </row>
    <row r="1015">
      <c r="A1015" t="inlineStr">
        <is>
          <t>hard</t>
        </is>
      </c>
      <c r="B1015" t="inlineStr">
        <is>
          <t>repl</t>
        </is>
      </c>
      <c r="C1015" t="inlineStr"/>
      <c r="D1015" t="inlineStr">
        <is>
          <t>z-ai/glm-5.3-flash</t>
        </is>
      </c>
      <c r="E1015" t="n">
        <v>0</v>
      </c>
      <c r="F1015" t="n">
        <v>3</v>
      </c>
      <c r="G1015" t="inlineStr">
        <is>
          <t>conv-5/t4</t>
        </is>
      </c>
      <c r="H1015" t="inlineStr">
        <is>
          <t>multiturn</t>
        </is>
      </c>
      <c r="I1015" t="inlineStr">
        <is>
          <t>conv-5</t>
        </is>
      </c>
      <c r="J1015" t="n">
        <v>4</v>
      </c>
      <c r="K1015" t="n">
        <v>38675</v>
      </c>
      <c r="L1015" t="inlineStr">
        <is>
          <t>And which team owns it according to that overview?</t>
        </is>
      </c>
      <c r="M1015" t="inlineStr">
        <is>
          <t>Messaging</t>
        </is>
      </c>
      <c r="N1015" t="inlineStr">
        <is>
          <t>Messaging</t>
        </is>
      </c>
      <c r="O1015" t="b">
        <v>1</v>
      </c>
      <c r="P1015" t="inlineStr">
        <is>
          <t>rule</t>
        </is>
      </c>
      <c r="Q1015" t="n">
        <v>3976</v>
      </c>
      <c r="R1015" t="n">
        <v>3976</v>
      </c>
      <c r="S1015" t="n">
        <v>41</v>
      </c>
      <c r="T1015" t="n">
        <v>29</v>
      </c>
      <c r="U1015" t="n">
        <v>0</v>
      </c>
      <c r="V1015" t="n">
        <v>1</v>
      </c>
      <c r="W1015" t="n">
        <v>0</v>
      </c>
      <c r="X1015" t="n">
        <v>2.517534255981445</v>
      </c>
      <c r="Y1015" t="n">
        <v>0.0006169</v>
      </c>
      <c r="Z1015" t="n">
        <v>0</v>
      </c>
    </row>
    <row r="1016">
      <c r="A1016" t="inlineStr">
        <is>
          <t>hard</t>
        </is>
      </c>
      <c r="B1016" t="inlineStr">
        <is>
          <t>repl</t>
        </is>
      </c>
      <c r="C1016" t="inlineStr"/>
      <c r="D1016" t="inlineStr">
        <is>
          <t>z-ai/glm-5.3-flash</t>
        </is>
      </c>
      <c r="E1016" t="n">
        <v>0</v>
      </c>
      <c r="F1016" t="n">
        <v>3</v>
      </c>
      <c r="G1016" t="inlineStr">
        <is>
          <t>distract-0</t>
        </is>
      </c>
      <c r="H1016" t="inlineStr">
        <is>
          <t>distractor</t>
        </is>
      </c>
      <c r="L1016" t="inlineStr">
        <is>
          <t>How many incident reports have cart-daemon as the primary affected service?</t>
        </is>
      </c>
      <c r="M1016" t="n">
        <v>1</v>
      </c>
      <c r="N1016" t="inlineStr">
        <is>
          <t>1</t>
        </is>
      </c>
      <c r="O1016" t="b">
        <v>1</v>
      </c>
      <c r="P1016" t="inlineStr">
        <is>
          <t>rule</t>
        </is>
      </c>
      <c r="Q1016" t="n">
        <v>3035</v>
      </c>
      <c r="R1016" t="n">
        <v>1072</v>
      </c>
      <c r="S1016" t="n">
        <v>458</v>
      </c>
      <c r="T1016" t="n">
        <v>165</v>
      </c>
      <c r="U1016" t="n">
        <v>1152</v>
      </c>
      <c r="V1016" t="n">
        <v>4</v>
      </c>
      <c r="W1016" t="n">
        <v>3</v>
      </c>
      <c r="X1016" t="n">
        <v>24.22248697280884</v>
      </c>
      <c r="Y1016" t="n">
        <v>0.0005207719500000001</v>
      </c>
      <c r="Z1016" t="n">
        <v>0</v>
      </c>
    </row>
    <row r="1017">
      <c r="A1017" t="inlineStr">
        <is>
          <t>hard</t>
        </is>
      </c>
      <c r="B1017" t="inlineStr">
        <is>
          <t>repl</t>
        </is>
      </c>
      <c r="C1017" t="inlineStr"/>
      <c r="D1017" t="inlineStr">
        <is>
          <t>z-ai/glm-5.3-flash</t>
        </is>
      </c>
      <c r="E1017" t="n">
        <v>0</v>
      </c>
      <c r="F1017" t="n">
        <v>3</v>
      </c>
      <c r="G1017" t="inlineStr">
        <is>
          <t>distract-1</t>
        </is>
      </c>
      <c r="H1017" t="inlineStr">
        <is>
          <t>distractor</t>
        </is>
      </c>
      <c r="L1017" t="inlineStr">
        <is>
          <t>How many incident reports have the I18n Platform as the primary affected service?</t>
        </is>
      </c>
      <c r="M1017" t="n">
        <v>1</v>
      </c>
      <c r="N1017" t="inlineStr">
        <is>
          <t>1</t>
        </is>
      </c>
      <c r="O1017" t="b">
        <v>1</v>
      </c>
      <c r="P1017" t="inlineStr">
        <is>
          <t>rule</t>
        </is>
      </c>
      <c r="Q1017" t="n">
        <v>4050</v>
      </c>
      <c r="R1017" t="n">
        <v>1198</v>
      </c>
      <c r="S1017" t="n">
        <v>884</v>
      </c>
      <c r="T1017" t="n">
        <v>422</v>
      </c>
      <c r="U1017" t="n">
        <v>3072</v>
      </c>
      <c r="V1017" t="n">
        <v>5</v>
      </c>
      <c r="W1017" t="n">
        <v>4</v>
      </c>
      <c r="X1017" t="n">
        <v>31.41361308097839</v>
      </c>
      <c r="Y1017" t="n">
        <v>0.00068086</v>
      </c>
      <c r="Z1017" t="n">
        <v>0</v>
      </c>
    </row>
    <row r="1018">
      <c r="A1018" t="inlineStr">
        <is>
          <t>hard</t>
        </is>
      </c>
      <c r="B1018" t="inlineStr">
        <is>
          <t>repl</t>
        </is>
      </c>
      <c r="C1018" t="inlineStr"/>
      <c r="D1018" t="inlineStr">
        <is>
          <t>z-ai/glm-5.3-flash</t>
        </is>
      </c>
      <c r="E1018" t="n">
        <v>0</v>
      </c>
      <c r="F1018" t="n">
        <v>3</v>
      </c>
      <c r="G1018" t="inlineStr">
        <is>
          <t>distract-2</t>
        </is>
      </c>
      <c r="H1018" t="inlineStr">
        <is>
          <t>distractor</t>
        </is>
      </c>
      <c r="L1018" t="inlineStr">
        <is>
          <t>In how many incident reports is recsys-worker mentioned only as collateral impact rather than as the primary affected service?</t>
        </is>
      </c>
      <c r="M1018" t="n">
        <v>2</v>
      </c>
      <c r="N1018" t="inlineStr">
        <is>
          <t>2</t>
        </is>
      </c>
      <c r="O1018" t="b">
        <v>1</v>
      </c>
      <c r="P1018" t="inlineStr">
        <is>
          <t>rule</t>
        </is>
      </c>
      <c r="Q1018" t="n">
        <v>1175</v>
      </c>
      <c r="R1018" t="n">
        <v>779</v>
      </c>
      <c r="S1018" t="n">
        <v>387</v>
      </c>
      <c r="T1018" t="n">
        <v>149</v>
      </c>
      <c r="U1018" t="n">
        <v>704</v>
      </c>
      <c r="V1018" t="n">
        <v>2</v>
      </c>
      <c r="W1018" t="n">
        <v>1</v>
      </c>
      <c r="X1018" t="n">
        <v>13.59925270080566</v>
      </c>
      <c r="Y1018" t="n">
        <v>0.00028527</v>
      </c>
      <c r="Z1018" t="n">
        <v>0</v>
      </c>
    </row>
    <row r="1019">
      <c r="A1019" t="inlineStr">
        <is>
          <t>hard</t>
        </is>
      </c>
      <c r="B1019" t="inlineStr">
        <is>
          <t>repl</t>
        </is>
      </c>
      <c r="C1019" t="inlineStr"/>
      <c r="D1019" t="inlineStr">
        <is>
          <t>z-ai/glm-5.3-flash</t>
        </is>
      </c>
      <c r="E1019" t="n">
        <v>0</v>
      </c>
      <c r="F1019" t="n">
        <v>3</v>
      </c>
      <c r="G1019" t="inlineStr">
        <is>
          <t>distract-3</t>
        </is>
      </c>
      <c r="H1019" t="inlineStr">
        <is>
          <t>distractor</t>
        </is>
      </c>
      <c r="L1019" t="inlineStr">
        <is>
          <t>Which service was the primary affected service in INC-2232?</t>
        </is>
      </c>
      <c r="M1019" t="inlineStr">
        <is>
          <t>edge-service</t>
        </is>
      </c>
      <c r="N1019" t="inlineStr">
        <is>
          <t>edge-service (the Edge System)</t>
        </is>
      </c>
      <c r="O1019" t="b">
        <v>1</v>
      </c>
      <c r="P1019" t="inlineStr">
        <is>
          <t>rule</t>
        </is>
      </c>
      <c r="Q1019" t="n">
        <v>2275</v>
      </c>
      <c r="R1019" t="n">
        <v>1180</v>
      </c>
      <c r="S1019" t="n">
        <v>306</v>
      </c>
      <c r="T1019" t="n">
        <v>111</v>
      </c>
      <c r="U1019" t="n">
        <v>1408</v>
      </c>
      <c r="V1019" t="n">
        <v>3</v>
      </c>
      <c r="W1019" t="n">
        <v>2</v>
      </c>
      <c r="X1019" t="n">
        <v>13.48564386367798</v>
      </c>
      <c r="Y1019" t="n">
        <v>0.00032529</v>
      </c>
      <c r="Z1019" t="n">
        <v>0</v>
      </c>
    </row>
    <row r="1020">
      <c r="A1020" t="inlineStr">
        <is>
          <t>hard</t>
        </is>
      </c>
      <c r="B1020" t="inlineStr">
        <is>
          <t>repl</t>
        </is>
      </c>
      <c r="C1020" t="inlineStr"/>
      <c r="D1020" t="inlineStr">
        <is>
          <t>z-ai/glm-5.3-flash</t>
        </is>
      </c>
      <c r="E1020" t="n">
        <v>0</v>
      </c>
      <c r="F1020" t="n">
        <v>3</v>
      </c>
      <c r="G1020" t="inlineStr">
        <is>
          <t>distract-4</t>
        </is>
      </c>
      <c r="H1020" t="inlineStr">
        <is>
          <t>distractor</t>
        </is>
      </c>
      <c r="L1020" t="inlineStr">
        <is>
          <t>What is the total duration in minutes of incidents where the I18n Platform was the primary affected service (exclude reports where it was only collateral)?</t>
        </is>
      </c>
      <c r="M1020" t="n">
        <v>233</v>
      </c>
      <c r="N1020" t="inlineStr">
        <is>
          <t>233</t>
        </is>
      </c>
      <c r="O1020" t="b">
        <v>1</v>
      </c>
      <c r="P1020" t="inlineStr">
        <is>
          <t>rule</t>
        </is>
      </c>
      <c r="Q1020" t="n">
        <v>8602</v>
      </c>
      <c r="R1020" t="n">
        <v>1952</v>
      </c>
      <c r="S1020" t="n">
        <v>714</v>
      </c>
      <c r="T1020" t="n">
        <v>190</v>
      </c>
      <c r="U1020" t="n">
        <v>6144</v>
      </c>
      <c r="V1020" t="n">
        <v>7</v>
      </c>
      <c r="W1020" t="n">
        <v>6</v>
      </c>
      <c r="X1020" t="n">
        <v>8.109366893768311</v>
      </c>
      <c r="Y1020" t="n">
        <v>0.0009100200000000001</v>
      </c>
      <c r="Z1020" t="n">
        <v>0</v>
      </c>
    </row>
    <row r="1021">
      <c r="A1021" t="inlineStr">
        <is>
          <t>hard</t>
        </is>
      </c>
      <c r="B1021" t="inlineStr">
        <is>
          <t>repl</t>
        </is>
      </c>
      <c r="C1021" t="inlineStr"/>
      <c r="D1021" t="inlineStr">
        <is>
          <t>z-ai/glm-5.3-flash</t>
        </is>
      </c>
      <c r="E1021" t="n">
        <v>0</v>
      </c>
      <c r="F1021" t="n">
        <v>3</v>
      </c>
      <c r="G1021" t="inlineStr">
        <is>
          <t>distract-5</t>
        </is>
      </c>
      <c r="H1021" t="inlineStr">
        <is>
          <t>distractor</t>
        </is>
      </c>
      <c r="L1021" t="inlineStr">
        <is>
          <t>Which services were named as collateral impact in incident reports whose root cause was 'memory leak'?</t>
        </is>
      </c>
      <c r="M1021" t="inlineStr">
        <is>
          <t>["geo-api"]</t>
        </is>
      </c>
      <c r="N1021" t="inlineStr">
        <is>
          <t>None — no memory-leak incident reports named any collateral impact services.</t>
        </is>
      </c>
      <c r="O1021" t="b">
        <v>0</v>
      </c>
      <c r="P1021" t="inlineStr">
        <is>
          <t>rule</t>
        </is>
      </c>
      <c r="Q1021" t="n">
        <v>17139</v>
      </c>
      <c r="R1021" t="n">
        <v>3113</v>
      </c>
      <c r="S1021" t="n">
        <v>1121</v>
      </c>
      <c r="T1021" t="n">
        <v>428</v>
      </c>
      <c r="U1021" t="n">
        <v>10112</v>
      </c>
      <c r="V1021" t="n">
        <v>9</v>
      </c>
      <c r="W1021" t="n">
        <v>8</v>
      </c>
      <c r="X1021" t="n">
        <v>41.76011610031128</v>
      </c>
      <c r="Y1021" t="n">
        <v>0.001141566</v>
      </c>
      <c r="Z1021" t="n">
        <v>0</v>
      </c>
    </row>
    <row r="1022">
      <c r="A1022" t="inlineStr">
        <is>
          <t>hard</t>
        </is>
      </c>
      <c r="B1022" t="inlineStr">
        <is>
          <t>repl</t>
        </is>
      </c>
      <c r="C1022" t="inlineStr"/>
      <c r="D1022" t="inlineStr">
        <is>
          <t>z-ai/glm-5.3-flash</t>
        </is>
      </c>
      <c r="E1022" t="n">
        <v>0</v>
      </c>
      <c r="F1022" t="n">
        <v>3</v>
      </c>
      <c r="G1022" t="inlineStr">
        <is>
          <t>neg-0</t>
        </is>
      </c>
      <c r="H1022" t="inlineStr">
        <is>
          <t>negation</t>
        </is>
      </c>
      <c r="L1022" t="inlineStr">
        <is>
          <t>Which services owned by the Growth team (per the service overviews) have never been the primary affected service in any incident report?</t>
        </is>
      </c>
      <c r="M1022" t="inlineStr">
        <is>
          <t>["risk-gateway"]</t>
        </is>
      </c>
      <c r="N1022" t="inlineStr">
        <is>
          <t>risk-gateway (the Risk System)</t>
        </is>
      </c>
      <c r="O1022" t="b">
        <v>1</v>
      </c>
      <c r="P1022" t="inlineStr">
        <is>
          <t>rule</t>
        </is>
      </c>
      <c r="Q1022" t="n">
        <v>16033</v>
      </c>
      <c r="R1022" t="n">
        <v>2699</v>
      </c>
      <c r="S1022" t="n">
        <v>1394</v>
      </c>
      <c r="T1022" t="n">
        <v>491</v>
      </c>
      <c r="U1022" t="n">
        <v>12160</v>
      </c>
      <c r="V1022" t="n">
        <v>10</v>
      </c>
      <c r="W1022" t="n">
        <v>9</v>
      </c>
      <c r="X1022" t="n">
        <v>67.1608898639679</v>
      </c>
      <c r="Y1022" t="n">
        <v>0.00123041975</v>
      </c>
      <c r="Z1022" t="n">
        <v>0</v>
      </c>
    </row>
    <row r="1023">
      <c r="A1023" t="inlineStr">
        <is>
          <t>hard</t>
        </is>
      </c>
      <c r="B1023" t="inlineStr">
        <is>
          <t>repl</t>
        </is>
      </c>
      <c r="C1023" t="inlineStr"/>
      <c r="D1023" t="inlineStr">
        <is>
          <t>z-ai/glm-5.3-flash</t>
        </is>
      </c>
      <c r="E1023" t="n">
        <v>0</v>
      </c>
      <c r="F1023" t="n">
        <v>3</v>
      </c>
      <c r="G1023" t="inlineStr">
        <is>
          <t>neg-1</t>
        </is>
      </c>
      <c r="H1023" t="inlineStr">
        <is>
          <t>negation</t>
        </is>
      </c>
      <c r="L1023" t="inlineStr">
        <is>
          <t>Per the service overviews, which teams own no services written in Java?</t>
        </is>
      </c>
      <c r="M1023" t="inlineStr">
        <is>
          <t>["Growth", "Messaging", "Payments", "Search"]</t>
        </is>
      </c>
      <c r="N1023" t="inlineStr">
        <is>
          <t>Found the alternate phrasings. Now let me extract all fields properly: owner via "Ownership: X" or "X team maintains", language via "implemented in X" or "X is a &lt;Lang&gt; service".\n\n Processing... {"multicast_group": "mind-batch-2"}</t>
        </is>
      </c>
      <c r="O1023" t="b">
        <v>0</v>
      </c>
      <c r="P1023" t="inlineStr">
        <is>
          <t>rule</t>
        </is>
      </c>
      <c r="Q1023" t="n">
        <v>33063</v>
      </c>
      <c r="R1023" t="n">
        <v>5020</v>
      </c>
      <c r="S1023" t="n">
        <v>1392</v>
      </c>
      <c r="T1023" t="n">
        <v>69</v>
      </c>
      <c r="U1023" t="n">
        <v>22656</v>
      </c>
      <c r="V1023" t="n">
        <v>12</v>
      </c>
      <c r="W1023" t="n">
        <v>12</v>
      </c>
      <c r="X1023" t="n">
        <v>69.28581786155701</v>
      </c>
      <c r="Y1023" t="n">
        <v>0.00219961077</v>
      </c>
      <c r="Z1023" t="n">
        <v>0</v>
      </c>
    </row>
    <row r="1024">
      <c r="A1024" t="inlineStr">
        <is>
          <t>hard</t>
        </is>
      </c>
      <c r="B1024" t="inlineStr">
        <is>
          <t>repl</t>
        </is>
      </c>
      <c r="C1024" t="inlineStr"/>
      <c r="D1024" t="inlineStr">
        <is>
          <t>z-ai/glm-5.3-flash</t>
        </is>
      </c>
      <c r="E1024" t="n">
        <v>0</v>
      </c>
      <c r="F1024" t="n">
        <v>3</v>
      </c>
      <c r="G1024" t="inlineStr">
        <is>
          <t>neg-2</t>
        </is>
      </c>
      <c r="H1024" t="inlineStr">
        <is>
          <t>negation</t>
        </is>
      </c>
      <c r="L1024" t="inlineStr">
        <is>
          <t>How many services are not a runtime dependency of any other service?</t>
        </is>
      </c>
      <c r="M1024" t="n">
        <v>6</v>
      </c>
      <c r="N1024" t="inlineStr">
        <is>
          <t>6</t>
        </is>
      </c>
      <c r="O1024" t="b">
        <v>1</v>
      </c>
      <c r="P1024" t="inlineStr">
        <is>
          <t>rule</t>
        </is>
      </c>
      <c r="Q1024" t="n">
        <v>4230</v>
      </c>
      <c r="R1024" t="n">
        <v>1566</v>
      </c>
      <c r="S1024" t="n">
        <v>770</v>
      </c>
      <c r="T1024" t="n">
        <v>356</v>
      </c>
      <c r="U1024" t="n">
        <v>768</v>
      </c>
      <c r="V1024" t="n">
        <v>4</v>
      </c>
      <c r="W1024" t="n">
        <v>3</v>
      </c>
      <c r="X1024" t="n">
        <v>10.80700278282166</v>
      </c>
      <c r="Y1024" t="n">
        <v>0.0005564039999999999</v>
      </c>
      <c r="Z1024" t="n">
        <v>0</v>
      </c>
    </row>
    <row r="1025">
      <c r="A1025" t="inlineStr">
        <is>
          <t>hard</t>
        </is>
      </c>
      <c r="B1025" t="inlineStr">
        <is>
          <t>repl</t>
        </is>
      </c>
      <c r="C1025" t="inlineStr"/>
      <c r="D1025" t="inlineStr">
        <is>
          <t>z-ai/glm-5.3-flash</t>
        </is>
      </c>
      <c r="E1025" t="n">
        <v>0</v>
      </c>
      <c r="F1025" t="n">
        <v>3</v>
      </c>
      <c r="G1025" t="inlineStr">
        <is>
          <t>neg-3</t>
        </is>
      </c>
      <c r="H1025" t="inlineStr">
        <is>
          <t>negation</t>
        </is>
      </c>
      <c r="L1025" t="inlineStr">
        <is>
          <t>Which services use Cassandra as their primary datastore but have never appeared as the primary affected service in an incident report?</t>
        </is>
      </c>
      <c r="M1025" t="inlineStr">
        <is>
          <t>["billing-svc", "risk-gateway", "session-core"]</t>
        </is>
      </c>
      <c r="N1025" t="inlineStr">
        <is>
          <t>risk-gateway, billing-svc, session-core</t>
        </is>
      </c>
      <c r="O1025" t="b">
        <v>1</v>
      </c>
      <c r="P1025" t="inlineStr">
        <is>
          <t>rule</t>
        </is>
      </c>
      <c r="Q1025" t="n">
        <v>6112</v>
      </c>
      <c r="R1025" t="n">
        <v>2436</v>
      </c>
      <c r="S1025" t="n">
        <v>1750</v>
      </c>
      <c r="T1025" t="n">
        <v>832</v>
      </c>
      <c r="U1025" t="n">
        <v>3200</v>
      </c>
      <c r="V1025" t="n">
        <v>4</v>
      </c>
      <c r="W1025" t="n">
        <v>5</v>
      </c>
      <c r="X1025" t="n">
        <v>51.74622249603271</v>
      </c>
      <c r="Y1025" t="n">
        <v>0.0010544422</v>
      </c>
      <c r="Z1025" t="n">
        <v>0</v>
      </c>
    </row>
    <row r="1026">
      <c r="A1026" t="inlineStr">
        <is>
          <t>hard</t>
        </is>
      </c>
      <c r="B1026" t="inlineStr">
        <is>
          <t>repl</t>
        </is>
      </c>
      <c r="C1026" t="inlineStr"/>
      <c r="D1026" t="inlineStr">
        <is>
          <t>z-ai/glm-5.3-flash</t>
        </is>
      </c>
      <c r="E1026" t="n">
        <v>0</v>
      </c>
      <c r="F1026" t="n">
        <v>3</v>
      </c>
      <c r="G1026" t="inlineStr">
        <is>
          <t>neg-4</t>
        </is>
      </c>
      <c r="H1026" t="inlineStr">
        <is>
          <t>negation</t>
        </is>
      </c>
      <c r="L1026" t="inlineStr">
        <is>
          <t>How many services have an approved architecture decision to migrate datastore but no incident report as the primary affected service?</t>
        </is>
      </c>
      <c r="M1026" t="n">
        <v>6</v>
      </c>
      <c r="N1026" t="inlineStr">
        <is>
          <t>6</t>
        </is>
      </c>
      <c r="O1026" t="b">
        <v>1</v>
      </c>
      <c r="P1026" t="inlineStr">
        <is>
          <t>rule</t>
        </is>
      </c>
      <c r="Q1026" t="n">
        <v>15665</v>
      </c>
      <c r="R1026" t="n">
        <v>4212</v>
      </c>
      <c r="S1026" t="n">
        <v>2006</v>
      </c>
      <c r="T1026" t="n">
        <v>539</v>
      </c>
      <c r="U1026" t="n">
        <v>10944</v>
      </c>
      <c r="V1026" t="n">
        <v>6</v>
      </c>
      <c r="W1026" t="n">
        <v>8</v>
      </c>
      <c r="X1026" t="n">
        <v>73.70393180847168</v>
      </c>
      <c r="Y1026" t="n">
        <v>0.00152756303</v>
      </c>
      <c r="Z1026" t="n">
        <v>0</v>
      </c>
    </row>
    <row r="1027">
      <c r="A1027" t="inlineStr">
        <is>
          <t>hard</t>
        </is>
      </c>
      <c r="B1027" t="inlineStr">
        <is>
          <t>repl</t>
        </is>
      </c>
      <c r="C1027" t="inlineStr"/>
      <c r="D1027" t="inlineStr">
        <is>
          <t>z-ai/glm-5.3-flash</t>
        </is>
      </c>
      <c r="E1027" t="n">
        <v>0</v>
      </c>
      <c r="F1027" t="n">
        <v>3</v>
      </c>
      <c r="G1027" t="inlineStr">
        <is>
          <t>neg-5</t>
        </is>
      </c>
      <c r="H1027" t="inlineStr">
        <is>
          <t>negation</t>
        </is>
      </c>
      <c r="L1027" t="inlineStr">
        <is>
          <t>Which services deployed in eu-west-1 have no designated on-call engineer according to their service overview?</t>
        </is>
      </c>
      <c r="M1027" t="inlineStr">
        <is>
          <t>["metrics-gateway"]</t>
        </is>
      </c>
      <c r="N1027" t="inlineStr">
        <is>
          <t>metrics-gateway</t>
        </is>
      </c>
      <c r="O1027" t="b">
        <v>1</v>
      </c>
      <c r="P1027" t="inlineStr">
        <is>
          <t>rule</t>
        </is>
      </c>
      <c r="Q1027" t="n">
        <v>17344</v>
      </c>
      <c r="R1027" t="n">
        <v>3908</v>
      </c>
      <c r="S1027" t="n">
        <v>1532</v>
      </c>
      <c r="T1027" t="n">
        <v>296</v>
      </c>
      <c r="U1027" t="n">
        <v>12416</v>
      </c>
      <c r="V1027" t="n">
        <v>9</v>
      </c>
      <c r="W1027" t="n">
        <v>8</v>
      </c>
      <c r="X1027" t="n">
        <v>61.02679800987244</v>
      </c>
      <c r="Y1027" t="n">
        <v>0.0018230122</v>
      </c>
      <c r="Z1027" t="n">
        <v>0</v>
      </c>
    </row>
    <row r="1028">
      <c r="A1028" t="inlineStr">
        <is>
          <t>hard</t>
        </is>
      </c>
      <c r="B1028" t="inlineStr">
        <is>
          <t>repl</t>
        </is>
      </c>
      <c r="C1028" t="inlineStr"/>
      <c r="D1028" t="inlineStr">
        <is>
          <t>z-ai/glm-5.3-flash</t>
        </is>
      </c>
      <c r="E1028" t="n">
        <v>0</v>
      </c>
      <c r="F1028" t="n">
        <v>3</v>
      </c>
      <c r="G1028" t="inlineStr">
        <is>
          <t>num-0</t>
        </is>
      </c>
      <c r="H1028" t="inlineStr">
        <is>
          <t>numeric</t>
        </is>
      </c>
      <c r="L1028" t="inlineStr">
        <is>
          <t>What is the average duration in minutes of SEV2 incidents, rounded to the nearest whole minute?</t>
        </is>
      </c>
      <c r="M1028" t="n">
        <v>129</v>
      </c>
      <c r="N1028" t="inlineStr">
        <is>
          <t>129</t>
        </is>
      </c>
      <c r="O1028" t="b">
        <v>1</v>
      </c>
      <c r="P1028" t="inlineStr">
        <is>
          <t>rule</t>
        </is>
      </c>
      <c r="Q1028" t="n">
        <v>2770</v>
      </c>
      <c r="R1028" t="n">
        <v>920</v>
      </c>
      <c r="S1028" t="n">
        <v>472</v>
      </c>
      <c r="T1028" t="n">
        <v>144</v>
      </c>
      <c r="U1028" t="n">
        <v>1408</v>
      </c>
      <c r="V1028" t="n">
        <v>4</v>
      </c>
      <c r="W1028" t="n">
        <v>3</v>
      </c>
      <c r="X1028" t="n">
        <v>34.37112736701965</v>
      </c>
      <c r="Y1028" t="n">
        <v>0.00036142246</v>
      </c>
      <c r="Z1028" t="n">
        <v>0</v>
      </c>
    </row>
    <row r="1029">
      <c r="A1029" t="inlineStr">
        <is>
          <t>hard</t>
        </is>
      </c>
      <c r="B1029" t="inlineStr">
        <is>
          <t>repl</t>
        </is>
      </c>
      <c r="C1029" t="inlineStr"/>
      <c r="D1029" t="inlineStr">
        <is>
          <t>z-ai/glm-5.3-flash</t>
        </is>
      </c>
      <c r="E1029" t="n">
        <v>0</v>
      </c>
      <c r="F1029" t="n">
        <v>3</v>
      </c>
      <c r="G1029" t="inlineStr">
        <is>
          <t>num-1</t>
        </is>
      </c>
      <c r="H1029" t="inlineStr">
        <is>
          <t>numeric</t>
        </is>
      </c>
      <c r="L1029" t="inlineStr">
        <is>
          <t>Which region has the largest total number of replicas across the services deployed there (per the service overviews)?</t>
        </is>
      </c>
      <c r="M1029" t="inlineStr">
        <is>
          <t>ap-southeast-2</t>
        </is>
      </c>
      <c r="N1029" t="inlineStr">
        <is>
          <t>ap-southeast-2 (158 replicas)</t>
        </is>
      </c>
      <c r="O1029" t="b">
        <v>1</v>
      </c>
      <c r="P1029" t="inlineStr">
        <is>
          <t>rule</t>
        </is>
      </c>
      <c r="Q1029" t="n">
        <v>6371</v>
      </c>
      <c r="R1029" t="n">
        <v>2158</v>
      </c>
      <c r="S1029" t="n">
        <v>872</v>
      </c>
      <c r="T1029" t="n">
        <v>94</v>
      </c>
      <c r="U1029" t="n">
        <v>4032</v>
      </c>
      <c r="V1029" t="n">
        <v>5</v>
      </c>
      <c r="W1029" t="n">
        <v>4</v>
      </c>
      <c r="X1029" t="n">
        <v>21.76358652114868</v>
      </c>
      <c r="Y1029" t="n">
        <v>0.00090781</v>
      </c>
      <c r="Z1029" t="n">
        <v>0</v>
      </c>
    </row>
    <row r="1030">
      <c r="A1030" t="inlineStr">
        <is>
          <t>hard</t>
        </is>
      </c>
      <c r="B1030" t="inlineStr">
        <is>
          <t>repl</t>
        </is>
      </c>
      <c r="C1030" t="inlineStr"/>
      <c r="D1030" t="inlineStr">
        <is>
          <t>z-ai/glm-5.3-flash</t>
        </is>
      </c>
      <c r="E1030" t="n">
        <v>0</v>
      </c>
      <c r="F1030" t="n">
        <v>3</v>
      </c>
      <c r="G1030" t="inlineStr">
        <is>
          <t>num-2</t>
        </is>
      </c>
      <c r="H1030" t="inlineStr">
        <is>
          <t>numeric</t>
        </is>
      </c>
      <c r="L1030" t="inlineStr">
        <is>
          <t>Per the service overviews, how many more incident reports affected services owned by the Messaging team than services owned by the Commerce team?</t>
        </is>
      </c>
      <c r="M1030" t="n">
        <v>11</v>
      </c>
      <c r="N1030" t="inlineStr"/>
      <c r="O1030" t="b">
        <v>0</v>
      </c>
      <c r="P1030" t="inlineStr">
        <is>
          <t>rule</t>
        </is>
      </c>
      <c r="Q1030" t="n">
        <v>35986</v>
      </c>
      <c r="R1030" t="n">
        <v>5354</v>
      </c>
      <c r="S1030" t="n">
        <v>1608</v>
      </c>
      <c r="T1030" t="n">
        <v>62</v>
      </c>
      <c r="U1030" t="n">
        <v>25024</v>
      </c>
      <c r="V1030" t="n">
        <v>12</v>
      </c>
      <c r="W1030" t="n">
        <v>12</v>
      </c>
      <c r="X1030" t="n">
        <v>78.73462796211243</v>
      </c>
      <c r="Y1030" t="n">
        <v>0.00239606598</v>
      </c>
      <c r="Z1030" t="n">
        <v>0</v>
      </c>
    </row>
    <row r="1031">
      <c r="A1031" t="inlineStr">
        <is>
          <t>hard</t>
        </is>
      </c>
      <c r="B1031" t="inlineStr">
        <is>
          <t>repl</t>
        </is>
      </c>
      <c r="C1031" t="inlineStr"/>
      <c r="D1031" t="inlineStr">
        <is>
          <t>z-ai/glm-5.3-flash</t>
        </is>
      </c>
      <c r="E1031" t="n">
        <v>0</v>
      </c>
      <c r="F1031" t="n">
        <v>3</v>
      </c>
      <c r="G1031" t="inlineStr">
        <is>
          <t>num-3</t>
        </is>
      </c>
      <c r="H1031" t="inlineStr">
        <is>
          <t>numeric</t>
        </is>
      </c>
      <c r="L1031" t="inlineStr">
        <is>
          <t>Which service is listed as a runtime dependency by the largest number of other services?</t>
        </is>
      </c>
      <c r="M1031" t="inlineStr">
        <is>
          <t>gateway-engine</t>
        </is>
      </c>
      <c r="N1031" t="inlineStr">
        <is>
          <t>gateway-engine (listed as a runtime dependency by 7 other services)</t>
        </is>
      </c>
      <c r="O1031" t="b">
        <v>1</v>
      </c>
      <c r="P1031" t="inlineStr">
        <is>
          <t>rule</t>
        </is>
      </c>
      <c r="Q1031" t="n">
        <v>3442</v>
      </c>
      <c r="R1031" t="n">
        <v>1366</v>
      </c>
      <c r="S1031" t="n">
        <v>665</v>
      </c>
      <c r="T1031" t="n">
        <v>266</v>
      </c>
      <c r="U1031" t="n">
        <v>1600</v>
      </c>
      <c r="V1031" t="n">
        <v>4</v>
      </c>
      <c r="W1031" t="n">
        <v>3</v>
      </c>
      <c r="X1031" t="n">
        <v>31.40944170951843</v>
      </c>
      <c r="Y1031" t="n">
        <v>0.0004919432</v>
      </c>
      <c r="Z1031" t="n">
        <v>0</v>
      </c>
    </row>
    <row r="1032">
      <c r="A1032" t="inlineStr">
        <is>
          <t>hard</t>
        </is>
      </c>
      <c r="B1032" t="inlineStr">
        <is>
          <t>repl</t>
        </is>
      </c>
      <c r="C1032" t="inlineStr"/>
      <c r="D1032" t="inlineStr">
        <is>
          <t>z-ai/glm-5.3-flash</t>
        </is>
      </c>
      <c r="E1032" t="n">
        <v>0</v>
      </c>
      <c r="F1032" t="n">
        <v>3</v>
      </c>
      <c r="G1032" t="inlineStr">
        <is>
          <t>num-4</t>
        </is>
      </c>
      <c r="H1032" t="inlineStr">
        <is>
          <t>numeric</t>
        </is>
      </c>
      <c r="L1032" t="inlineStr">
        <is>
          <t>What is the duration in minutes of the longest single incident affecting a service whose primary datastore is MySQL?</t>
        </is>
      </c>
      <c r="M1032" t="n">
        <v>218</v>
      </c>
      <c r="N1032" t="inlineStr">
        <is>
          <t>214</t>
        </is>
      </c>
      <c r="O1032" t="b">
        <v>0</v>
      </c>
      <c r="P1032" t="inlineStr">
        <is>
          <t>rule</t>
        </is>
      </c>
      <c r="Q1032" t="n">
        <v>4436</v>
      </c>
      <c r="R1032" t="n">
        <v>1374</v>
      </c>
      <c r="S1032" t="n">
        <v>437</v>
      </c>
      <c r="T1032" t="n">
        <v>76</v>
      </c>
      <c r="U1032" t="n">
        <v>0</v>
      </c>
      <c r="V1032" t="n">
        <v>5</v>
      </c>
      <c r="W1032" t="n">
        <v>4</v>
      </c>
      <c r="X1032" t="n">
        <v>24.90270400047302</v>
      </c>
      <c r="Y1032" t="n">
        <v>0.000473955</v>
      </c>
      <c r="Z1032" t="n">
        <v>0</v>
      </c>
    </row>
    <row r="1033">
      <c r="A1033" t="inlineStr">
        <is>
          <t>hard</t>
        </is>
      </c>
      <c r="B1033" t="inlineStr">
        <is>
          <t>repl</t>
        </is>
      </c>
      <c r="C1033" t="inlineStr"/>
      <c r="D1033" t="inlineStr">
        <is>
          <t>z-ai/glm-5.3-flash</t>
        </is>
      </c>
      <c r="E1033" t="n">
        <v>0</v>
      </c>
      <c r="F1033" t="n">
        <v>3</v>
      </c>
      <c r="G1033" t="inlineStr">
        <is>
          <t>num-5</t>
        </is>
      </c>
      <c r="H1033" t="inlineStr">
        <is>
          <t>numeric</t>
        </is>
      </c>
      <c r="L1033" t="inlineStr">
        <is>
          <t>What is the combined replica count of all services owned by the Commerce team (per the service overviews)?</t>
        </is>
      </c>
      <c r="M1033" t="n">
        <v>82</v>
      </c>
      <c r="N1033" t="inlineStr">
        <is>
          <t>82</t>
        </is>
      </c>
      <c r="O1033" t="b">
        <v>1</v>
      </c>
      <c r="P1033" t="inlineStr">
        <is>
          <t>rule</t>
        </is>
      </c>
      <c r="Q1033" t="n">
        <v>13141</v>
      </c>
      <c r="R1033" t="n">
        <v>1730</v>
      </c>
      <c r="S1033" t="n">
        <v>845</v>
      </c>
      <c r="T1033" t="n">
        <v>92</v>
      </c>
      <c r="U1033" t="n">
        <v>0</v>
      </c>
      <c r="V1033" t="n">
        <v>12</v>
      </c>
      <c r="W1033" t="n">
        <v>11</v>
      </c>
      <c r="X1033" t="n">
        <v>51.71256375312805</v>
      </c>
      <c r="Y1033" t="n">
        <v>0.001349229</v>
      </c>
      <c r="Z1033" t="n">
        <v>0</v>
      </c>
    </row>
    <row r="1034">
      <c r="A1034" t="inlineStr">
        <is>
          <t>hard</t>
        </is>
      </c>
      <c r="B1034" t="inlineStr">
        <is>
          <t>repl</t>
        </is>
      </c>
      <c r="C1034" t="inlineStr"/>
      <c r="D1034" t="inlineStr">
        <is>
          <t>z-ai/glm-5.3-flash</t>
        </is>
      </c>
      <c r="E1034" t="n">
        <v>0</v>
      </c>
      <c r="F1034" t="n">
        <v>3</v>
      </c>
      <c r="G1034" t="inlineStr">
        <is>
          <t>prose-0</t>
        </is>
      </c>
      <c r="H1034" t="inlineStr">
        <is>
          <t>prose</t>
        </is>
      </c>
      <c r="L1034" t="inlineStr">
        <is>
          <t>In INC-2268, at what time (HH:MM) does the timeline record 'mitigation started'?</t>
        </is>
      </c>
      <c r="M1034" t="inlineStr">
        <is>
          <t>16:18</t>
        </is>
      </c>
      <c r="N1034" t="inlineStr">
        <is>
          <t>16:18</t>
        </is>
      </c>
      <c r="O1034" t="b">
        <v>1</v>
      </c>
      <c r="P1034" t="inlineStr">
        <is>
          <t>rule</t>
        </is>
      </c>
      <c r="Q1034" t="n">
        <v>936</v>
      </c>
      <c r="R1034" t="n">
        <v>539</v>
      </c>
      <c r="S1034" t="n">
        <v>201</v>
      </c>
      <c r="T1034" t="n">
        <v>57</v>
      </c>
      <c r="U1034" t="n">
        <v>704</v>
      </c>
      <c r="V1034" t="n">
        <v>2</v>
      </c>
      <c r="W1034" t="n">
        <v>1</v>
      </c>
      <c r="X1034" t="n">
        <v>4.85439658164978</v>
      </c>
      <c r="Y1034" t="n">
        <v>0.00015642</v>
      </c>
      <c r="Z1034" t="n">
        <v>0</v>
      </c>
    </row>
    <row r="1035">
      <c r="A1035" t="inlineStr">
        <is>
          <t>hard</t>
        </is>
      </c>
      <c r="B1035" t="inlineStr">
        <is>
          <t>repl</t>
        </is>
      </c>
      <c r="C1035" t="inlineStr"/>
      <c r="D1035" t="inlineStr">
        <is>
          <t>z-ai/glm-5.3-flash</t>
        </is>
      </c>
      <c r="E1035" t="n">
        <v>0</v>
      </c>
      <c r="F1035" t="n">
        <v>3</v>
      </c>
      <c r="G1035" t="inlineStr">
        <is>
          <t>prose-1</t>
        </is>
      </c>
      <c r="H1035" t="inlineStr">
        <is>
          <t>prose</t>
        </is>
      </c>
      <c r="L1035" t="inlineStr">
        <is>
          <t>In INC-2351, at what time (HH:MM) does the timeline record 'mitigation started'?</t>
        </is>
      </c>
      <c r="M1035" t="inlineStr">
        <is>
          <t>23:33</t>
        </is>
      </c>
      <c r="N1035" t="inlineStr">
        <is>
          <t>23:33</t>
        </is>
      </c>
      <c r="O1035" t="b">
        <v>1</v>
      </c>
      <c r="P1035" t="inlineStr">
        <is>
          <t>rule</t>
        </is>
      </c>
      <c r="Q1035" t="n">
        <v>914</v>
      </c>
      <c r="R1035" t="n">
        <v>518</v>
      </c>
      <c r="S1035" t="n">
        <v>162</v>
      </c>
      <c r="T1035" t="n">
        <v>40</v>
      </c>
      <c r="U1035" t="n">
        <v>320</v>
      </c>
      <c r="V1035" t="n">
        <v>2</v>
      </c>
      <c r="W1035" t="n">
        <v>1</v>
      </c>
      <c r="X1035" t="n">
        <v>4.871704816818237</v>
      </c>
      <c r="Y1035" t="n">
        <v>0.0001797</v>
      </c>
      <c r="Z1035" t="n">
        <v>0</v>
      </c>
    </row>
    <row r="1036">
      <c r="A1036" t="inlineStr">
        <is>
          <t>hard</t>
        </is>
      </c>
      <c r="B1036" t="inlineStr">
        <is>
          <t>repl</t>
        </is>
      </c>
      <c r="C1036" t="inlineStr"/>
      <c r="D1036" t="inlineStr">
        <is>
          <t>z-ai/glm-5.3-flash</t>
        </is>
      </c>
      <c r="E1036" t="n">
        <v>0</v>
      </c>
      <c r="F1036" t="n">
        <v>3</v>
      </c>
      <c r="G1036" t="inlineStr">
        <is>
          <t>prose-2</t>
        </is>
      </c>
      <c r="H1036" t="inlineStr">
        <is>
          <t>prose</t>
        </is>
      </c>
      <c r="L1036" t="inlineStr">
        <is>
          <t>In INC-2239, how many minutes passed between the alert firing and the fix being deployed?</t>
        </is>
      </c>
      <c r="M1036" t="n">
        <v>78</v>
      </c>
      <c r="N1036" t="inlineStr">
        <is>
          <t>78</t>
        </is>
      </c>
      <c r="O1036" t="b">
        <v>1</v>
      </c>
      <c r="P1036" t="inlineStr">
        <is>
          <t>rule</t>
        </is>
      </c>
      <c r="Q1036" t="n">
        <v>1617</v>
      </c>
      <c r="R1036" t="n">
        <v>751</v>
      </c>
      <c r="S1036" t="n">
        <v>180</v>
      </c>
      <c r="T1036" t="n">
        <v>42</v>
      </c>
      <c r="U1036" t="n">
        <v>832</v>
      </c>
      <c r="V1036" t="n">
        <v>3</v>
      </c>
      <c r="W1036" t="n">
        <v>2</v>
      </c>
      <c r="X1036" t="n">
        <v>5.709909200668335</v>
      </c>
      <c r="Y1036" t="n">
        <v>0.00023271</v>
      </c>
      <c r="Z1036" t="n">
        <v>0</v>
      </c>
    </row>
    <row r="1037">
      <c r="A1037" t="inlineStr">
        <is>
          <t>hard</t>
        </is>
      </c>
      <c r="B1037" t="inlineStr">
        <is>
          <t>repl</t>
        </is>
      </c>
      <c r="C1037" t="inlineStr"/>
      <c r="D1037" t="inlineStr">
        <is>
          <t>z-ai/glm-5.3-flash</t>
        </is>
      </c>
      <c r="E1037" t="n">
        <v>0</v>
      </c>
      <c r="F1037" t="n">
        <v>3</v>
      </c>
      <c r="G1037" t="inlineStr">
        <is>
          <t>prose-3</t>
        </is>
      </c>
      <c r="H1037" t="inlineStr">
        <is>
          <t>prose</t>
        </is>
      </c>
      <c r="L1037" t="inlineStr">
        <is>
          <t>On which weekday does the Search team hold its weekly planning?</t>
        </is>
      </c>
      <c r="M1037" t="inlineStr">
        <is>
          <t>Wednesday</t>
        </is>
      </c>
      <c r="N1037" t="inlineStr">
        <is>
          <t>Wednesday</t>
        </is>
      </c>
      <c r="O1037" t="b">
        <v>1</v>
      </c>
      <c r="P1037" t="inlineStr">
        <is>
          <t>rule</t>
        </is>
      </c>
      <c r="Q1037" t="n">
        <v>1497</v>
      </c>
      <c r="R1037" t="n">
        <v>617</v>
      </c>
      <c r="S1037" t="n">
        <v>189</v>
      </c>
      <c r="T1037" t="n">
        <v>48</v>
      </c>
      <c r="U1037" t="n">
        <v>1152</v>
      </c>
      <c r="V1037" t="n">
        <v>3</v>
      </c>
      <c r="W1037" t="n">
        <v>3</v>
      </c>
      <c r="X1037" t="n">
        <v>10.93502116203308</v>
      </c>
      <c r="Y1037" t="n">
        <v>0.00018081</v>
      </c>
      <c r="Z1037" t="n">
        <v>0</v>
      </c>
    </row>
    <row r="1038">
      <c r="A1038" t="inlineStr">
        <is>
          <t>hard</t>
        </is>
      </c>
      <c r="B1038" t="inlineStr">
        <is>
          <t>repl</t>
        </is>
      </c>
      <c r="C1038" t="inlineStr"/>
      <c r="D1038" t="inlineStr">
        <is>
          <t>z-ai/glm-5.3-flash</t>
        </is>
      </c>
      <c r="E1038" t="n">
        <v>0</v>
      </c>
      <c r="F1038" t="n">
        <v>3</v>
      </c>
      <c r="G1038" t="inlineStr">
        <is>
          <t>prose-4</t>
        </is>
      </c>
      <c r="H1038" t="inlineStr">
        <is>
          <t>prose</t>
        </is>
      </c>
      <c r="L1038" t="inlineStr">
        <is>
          <t>What impact did INC-2211 report: elevated error rates, latency spike, partial outage, or complete outage?</t>
        </is>
      </c>
      <c r="M1038" t="inlineStr">
        <is>
          <t>partial outage</t>
        </is>
      </c>
      <c r="N1038" t="inlineStr">
        <is>
          <t>partial outage</t>
        </is>
      </c>
      <c r="O1038" t="b">
        <v>1</v>
      </c>
      <c r="P1038" t="inlineStr">
        <is>
          <t>rule</t>
        </is>
      </c>
      <c r="Q1038" t="n">
        <v>1065</v>
      </c>
      <c r="R1038" t="n">
        <v>668</v>
      </c>
      <c r="S1038" t="n">
        <v>210</v>
      </c>
      <c r="T1038" t="n">
        <v>37</v>
      </c>
      <c r="U1038" t="n">
        <v>704</v>
      </c>
      <c r="V1038" t="n">
        <v>2</v>
      </c>
      <c r="W1038" t="n">
        <v>1</v>
      </c>
      <c r="X1038" t="n">
        <v>10.60581803321838</v>
      </c>
      <c r="Y1038" t="n">
        <v>0.00018027</v>
      </c>
      <c r="Z1038" t="n">
        <v>0</v>
      </c>
    </row>
    <row r="1039">
      <c r="A1039" t="inlineStr">
        <is>
          <t>hard</t>
        </is>
      </c>
      <c r="B1039" t="inlineStr">
        <is>
          <t>repl</t>
        </is>
      </c>
      <c r="C1039" t="inlineStr"/>
      <c r="D1039" t="inlineStr">
        <is>
          <t>z-ai/glm-5.3-flash</t>
        </is>
      </c>
      <c r="E1039" t="n">
        <v>0</v>
      </c>
      <c r="F1039" t="n">
        <v>3</v>
      </c>
      <c r="G1039" t="inlineStr">
        <is>
          <t>prose-5</t>
        </is>
      </c>
      <c r="H1039" t="inlineStr">
        <is>
          <t>prose</t>
        </is>
      </c>
      <c r="L1039" t="inlineStr">
        <is>
          <t>How many timeline entries does the report for INC-2319 contain?</t>
        </is>
      </c>
      <c r="M1039" t="n">
        <v>4</v>
      </c>
      <c r="N1039" t="inlineStr">
        <is>
          <t>4</t>
        </is>
      </c>
      <c r="O1039" t="b">
        <v>1</v>
      </c>
      <c r="P1039" t="inlineStr">
        <is>
          <t>rule</t>
        </is>
      </c>
      <c r="Q1039" t="n">
        <v>1912</v>
      </c>
      <c r="R1039" t="n">
        <v>823</v>
      </c>
      <c r="S1039" t="n">
        <v>261</v>
      </c>
      <c r="T1039" t="n">
        <v>54</v>
      </c>
      <c r="U1039" t="n">
        <v>1344</v>
      </c>
      <c r="V1039" t="n">
        <v>3</v>
      </c>
      <c r="W1039" t="n">
        <v>2</v>
      </c>
      <c r="X1039" t="n">
        <v>10.34542202949524</v>
      </c>
      <c r="Y1039" t="n">
        <v>0.00025602</v>
      </c>
      <c r="Z1039" t="n">
        <v>0</v>
      </c>
    </row>
    <row r="1040">
      <c r="A1040" t="inlineStr">
        <is>
          <t>hard</t>
        </is>
      </c>
      <c r="B1040" t="inlineStr">
        <is>
          <t>repl</t>
        </is>
      </c>
      <c r="C1040" t="inlineStr"/>
      <c r="D1040" t="inlineStr">
        <is>
          <t>z-ai/glm-5.3-flash</t>
        </is>
      </c>
      <c r="E1040" t="n">
        <v>0</v>
      </c>
      <c r="F1040" t="n">
        <v>3</v>
      </c>
      <c r="G1040" t="inlineStr">
        <is>
          <t>temporal-0</t>
        </is>
      </c>
      <c r="H1040" t="inlineStr">
        <is>
          <t>temporal</t>
        </is>
      </c>
      <c r="L1040" t="inlineStr">
        <is>
          <t>As of today, which team owns ledger-api? Take any change records into account.</t>
        </is>
      </c>
      <c r="M1040" t="inlineStr">
        <is>
          <t>Messaging</t>
        </is>
      </c>
      <c r="N1040" t="inlineStr">
        <is>
          <t>Messaging team</t>
        </is>
      </c>
      <c r="O1040" t="b">
        <v>1</v>
      </c>
      <c r="P1040" t="inlineStr">
        <is>
          <t>rule</t>
        </is>
      </c>
      <c r="Q1040" t="n">
        <v>5887</v>
      </c>
      <c r="R1040" t="n">
        <v>1975</v>
      </c>
      <c r="S1040" t="n">
        <v>929</v>
      </c>
      <c r="T1040" t="n">
        <v>242</v>
      </c>
      <c r="U1040" t="n">
        <v>2816</v>
      </c>
      <c r="V1040" t="n">
        <v>5</v>
      </c>
      <c r="W1040" t="n">
        <v>7</v>
      </c>
      <c r="X1040" t="n">
        <v>35.94676566123962</v>
      </c>
      <c r="Y1040" t="n">
        <v>0.0007562128699999999</v>
      </c>
      <c r="Z1040" t="n">
        <v>0</v>
      </c>
    </row>
    <row r="1041">
      <c r="A1041" t="inlineStr">
        <is>
          <t>hard</t>
        </is>
      </c>
      <c r="B1041" t="inlineStr">
        <is>
          <t>repl</t>
        </is>
      </c>
      <c r="C1041" t="inlineStr"/>
      <c r="D1041" t="inlineStr">
        <is>
          <t>z-ai/glm-5.3-flash</t>
        </is>
      </c>
      <c r="E1041" t="n">
        <v>0</v>
      </c>
      <c r="F1041" t="n">
        <v>3</v>
      </c>
      <c r="G1041" t="inlineStr">
        <is>
          <t>temporal-1</t>
        </is>
      </c>
      <c r="H1041" t="inlineStr">
        <is>
          <t>temporal</t>
        </is>
      </c>
      <c r="L1041" t="inlineStr">
        <is>
          <t>As of today, which team owns the Catalog API? Take any change records into account.</t>
        </is>
      </c>
      <c r="M1041" t="inlineStr">
        <is>
          <t>Commerce</t>
        </is>
      </c>
      <c r="N1041" t="inlineStr">
        <is>
          <t>Commerce team</t>
        </is>
      </c>
      <c r="O1041" t="b">
        <v>1</v>
      </c>
      <c r="P1041" t="inlineStr">
        <is>
          <t>rule</t>
        </is>
      </c>
      <c r="Q1041" t="n">
        <v>1469</v>
      </c>
      <c r="R1041" t="n">
        <v>1077</v>
      </c>
      <c r="S1041" t="n">
        <v>347</v>
      </c>
      <c r="T1041" t="n">
        <v>112</v>
      </c>
      <c r="U1041" t="n">
        <v>0</v>
      </c>
      <c r="V1041" t="n">
        <v>2</v>
      </c>
      <c r="W1041" t="n">
        <v>2</v>
      </c>
      <c r="X1041" t="n">
        <v>14.39573502540588</v>
      </c>
      <c r="Y1041" t="n">
        <v>0.0003938500000000001</v>
      </c>
      <c r="Z1041" t="n">
        <v>0</v>
      </c>
    </row>
    <row r="1042">
      <c r="A1042" t="inlineStr">
        <is>
          <t>hard</t>
        </is>
      </c>
      <c r="B1042" t="inlineStr">
        <is>
          <t>repl</t>
        </is>
      </c>
      <c r="C1042" t="inlineStr"/>
      <c r="D1042" t="inlineStr">
        <is>
          <t>z-ai/glm-5.3-flash</t>
        </is>
      </c>
      <c r="E1042" t="n">
        <v>0</v>
      </c>
      <c r="F1042" t="n">
        <v>3</v>
      </c>
      <c r="G1042" t="inlineStr">
        <is>
          <t>temporal-2</t>
        </is>
      </c>
      <c r="H1042" t="inlineStr">
        <is>
          <t>temporal</t>
        </is>
      </c>
      <c r="L1042" t="inlineStr">
        <is>
          <t>As of today, which team owns webhook-daemon? Take any change records into account.</t>
        </is>
      </c>
      <c r="M1042" t="inlineStr">
        <is>
          <t>Commerce</t>
        </is>
      </c>
      <c r="N1042" t="inlineStr">
        <is>
          <t>Commerce team</t>
        </is>
      </c>
      <c r="O1042" t="b">
        <v>1</v>
      </c>
      <c r="P1042" t="inlineStr">
        <is>
          <t>rule</t>
        </is>
      </c>
      <c r="Q1042" t="n">
        <v>11516</v>
      </c>
      <c r="R1042" t="n">
        <v>2534</v>
      </c>
      <c r="S1042" t="n">
        <v>1012</v>
      </c>
      <c r="T1042" t="n">
        <v>264</v>
      </c>
      <c r="U1042" t="n">
        <v>6144</v>
      </c>
      <c r="V1042" t="n">
        <v>8</v>
      </c>
      <c r="W1042" t="n">
        <v>9</v>
      </c>
      <c r="X1042" t="n">
        <v>57.18479251861572</v>
      </c>
      <c r="Y1042" t="n">
        <v>0.00112059388</v>
      </c>
      <c r="Z1042" t="n">
        <v>0</v>
      </c>
    </row>
    <row r="1043">
      <c r="A1043" t="inlineStr">
        <is>
          <t>hard</t>
        </is>
      </c>
      <c r="B1043" t="inlineStr">
        <is>
          <t>repl</t>
        </is>
      </c>
      <c r="C1043" t="inlineStr"/>
      <c r="D1043" t="inlineStr">
        <is>
          <t>z-ai/glm-5.3-flash</t>
        </is>
      </c>
      <c r="E1043" t="n">
        <v>0</v>
      </c>
      <c r="F1043" t="n">
        <v>3</v>
      </c>
      <c r="G1043" t="inlineStr">
        <is>
          <t>temporal-3</t>
        </is>
      </c>
      <c r="H1043" t="inlineStr">
        <is>
          <t>temporal</t>
        </is>
      </c>
      <c r="L1043" t="inlineStr">
        <is>
          <t>Who is currently on call for config-service?</t>
        </is>
      </c>
      <c r="M1043" t="inlineStr">
        <is>
          <t>Sofia Berg</t>
        </is>
      </c>
      <c r="N1043" t="inlineStr">
        <is>
          <t>Fatima Silva</t>
        </is>
      </c>
      <c r="O1043" t="b">
        <v>0</v>
      </c>
      <c r="P1043" t="inlineStr">
        <is>
          <t>rule</t>
        </is>
      </c>
      <c r="Q1043" t="n">
        <v>2207</v>
      </c>
      <c r="R1043" t="n">
        <v>998</v>
      </c>
      <c r="S1043" t="n">
        <v>397</v>
      </c>
      <c r="T1043" t="n">
        <v>91</v>
      </c>
      <c r="U1043" t="n">
        <v>1088</v>
      </c>
      <c r="V1043" t="n">
        <v>3</v>
      </c>
      <c r="W1043" t="n">
        <v>3</v>
      </c>
      <c r="X1043" t="n">
        <v>11.3717782497406</v>
      </c>
      <c r="Y1043" t="n">
        <v>0.00039899</v>
      </c>
      <c r="Z1043" t="n">
        <v>0</v>
      </c>
    </row>
    <row r="1044">
      <c r="A1044" t="inlineStr">
        <is>
          <t>hard</t>
        </is>
      </c>
      <c r="B1044" t="inlineStr">
        <is>
          <t>repl</t>
        </is>
      </c>
      <c r="C1044" t="inlineStr"/>
      <c r="D1044" t="inlineStr">
        <is>
          <t>z-ai/glm-5.3-flash</t>
        </is>
      </c>
      <c r="E1044" t="n">
        <v>0</v>
      </c>
      <c r="F1044" t="n">
        <v>3</v>
      </c>
      <c r="G1044" t="inlineStr">
        <is>
          <t>temporal-4</t>
        </is>
      </c>
      <c r="H1044" t="inlineStr">
        <is>
          <t>temporal</t>
        </is>
      </c>
      <c r="L1044" t="inlineStr">
        <is>
          <t>Who carried the pager for the Config API before CHG-303 took effect?</t>
        </is>
      </c>
      <c r="M1044" t="inlineStr">
        <is>
          <t>Fatima Silva</t>
        </is>
      </c>
      <c r="N1044" t="inlineStr">
        <is>
          <t>Fatima Silva</t>
        </is>
      </c>
      <c r="O1044" t="b">
        <v>1</v>
      </c>
      <c r="P1044" t="inlineStr">
        <is>
          <t>rule</t>
        </is>
      </c>
      <c r="Q1044" t="n">
        <v>2101</v>
      </c>
      <c r="R1044" t="n">
        <v>1165</v>
      </c>
      <c r="S1044" t="n">
        <v>370</v>
      </c>
      <c r="T1044" t="n">
        <v>109</v>
      </c>
      <c r="U1044" t="n">
        <v>0</v>
      </c>
      <c r="V1044" t="n">
        <v>3</v>
      </c>
      <c r="W1044" t="n">
        <v>4</v>
      </c>
      <c r="X1044" t="n">
        <v>23.52173280715942</v>
      </c>
      <c r="Y1044" t="n">
        <v>0.00037461235</v>
      </c>
      <c r="Z1044" t="n">
        <v>0</v>
      </c>
    </row>
    <row r="1045">
      <c r="A1045" t="inlineStr">
        <is>
          <t>hard</t>
        </is>
      </c>
      <c r="B1045" t="inlineStr">
        <is>
          <t>repl</t>
        </is>
      </c>
      <c r="C1045" t="inlineStr"/>
      <c r="D1045" t="inlineStr">
        <is>
          <t>z-ai/glm-5.3-flash</t>
        </is>
      </c>
      <c r="E1045" t="n">
        <v>0</v>
      </c>
      <c r="F1045" t="n">
        <v>3</v>
      </c>
      <c r="G1045" t="inlineStr">
        <is>
          <t>temporal-5</t>
        </is>
      </c>
      <c r="H1045" t="inlineStr">
        <is>
          <t>temporal</t>
        </is>
      </c>
      <c r="L1045" t="inlineStr">
        <is>
          <t>How many services does the Growth team own today, after all change records are applied?</t>
        </is>
      </c>
      <c r="M1045" t="n">
        <v>2</v>
      </c>
      <c r="N1045" t="inlineStr">
        <is>
          <t>2</t>
        </is>
      </c>
      <c r="O1045" t="b">
        <v>1</v>
      </c>
      <c r="P1045" t="inlineStr">
        <is>
          <t>rule</t>
        </is>
      </c>
      <c r="Q1045" t="n">
        <v>12190</v>
      </c>
      <c r="R1045" t="n">
        <v>3573</v>
      </c>
      <c r="S1045" t="n">
        <v>1594</v>
      </c>
      <c r="T1045" t="n">
        <v>676</v>
      </c>
      <c r="U1045" t="n">
        <v>8128</v>
      </c>
      <c r="V1045" t="n">
        <v>7</v>
      </c>
      <c r="W1045" t="n">
        <v>7</v>
      </c>
      <c r="X1045" t="n">
        <v>55.58760476112366</v>
      </c>
      <c r="Y1045" t="n">
        <v>0.00123595486</v>
      </c>
      <c r="Z1045" t="n">
        <v>0</v>
      </c>
    </row>
    <row r="1046">
      <c r="A1046" t="inlineStr">
        <is>
          <t>hard</t>
        </is>
      </c>
      <c r="B1046" t="inlineStr">
        <is>
          <t>repl</t>
        </is>
      </c>
      <c r="C1046" t="inlineStr"/>
      <c r="D1046" t="inlineStr">
        <is>
          <t>z-ai/glm-5.3-flash</t>
        </is>
      </c>
      <c r="E1046" t="n">
        <v>0</v>
      </c>
      <c r="F1046" t="n">
        <v>3</v>
      </c>
      <c r="G1046" t="inlineStr">
        <is>
          <t>temporal-6</t>
        </is>
      </c>
      <c r="H1046" t="inlineStr">
        <is>
          <t>temporal</t>
        </is>
      </c>
      <c r="L1046" t="inlineStr">
        <is>
          <t>Which team owned the service affected by INC-2151 on the date of that incident?</t>
        </is>
      </c>
      <c r="M1046" t="inlineStr">
        <is>
          <t>Search</t>
        </is>
      </c>
      <c r="N1046" t="inlineStr">
        <is>
          <t>Search team</t>
        </is>
      </c>
      <c r="O1046" t="b">
        <v>1</v>
      </c>
      <c r="P1046" t="inlineStr">
        <is>
          <t>rule</t>
        </is>
      </c>
      <c r="Q1046" t="n">
        <v>4646</v>
      </c>
      <c r="R1046" t="n">
        <v>1961</v>
      </c>
      <c r="S1046" t="n">
        <v>631</v>
      </c>
      <c r="T1046" t="n">
        <v>290</v>
      </c>
      <c r="U1046" t="n">
        <v>2240</v>
      </c>
      <c r="V1046" t="n">
        <v>4</v>
      </c>
      <c r="W1046" t="n">
        <v>3</v>
      </c>
      <c r="X1046" t="n">
        <v>28.76704740524292</v>
      </c>
      <c r="Y1046" t="n">
        <v>0.0005569564000000001</v>
      </c>
      <c r="Z1046" t="n">
        <v>0</v>
      </c>
    </row>
    <row r="1047">
      <c r="A1047" t="inlineStr">
        <is>
          <t>hard</t>
        </is>
      </c>
      <c r="B1047" t="inlineStr">
        <is>
          <t>repl</t>
        </is>
      </c>
      <c r="C1047" t="inlineStr"/>
      <c r="D1047" t="inlineStr">
        <is>
          <t>z-ai/glm-5.3-flash</t>
        </is>
      </c>
      <c r="E1047" t="n">
        <v>0</v>
      </c>
      <c r="F1047" t="n">
        <v>3</v>
      </c>
      <c r="G1047" t="inlineStr">
        <is>
          <t>temporal-7</t>
        </is>
      </c>
      <c r="H1047" t="inlineStr">
        <is>
          <t>temporal</t>
        </is>
      </c>
      <c r="L1047" t="inlineStr">
        <is>
          <t>Which team owned the service affected by INC-2122 on the date of that incident?</t>
        </is>
      </c>
      <c r="M1047" t="inlineStr">
        <is>
          <t>Messaging</t>
        </is>
      </c>
      <c r="N1047" t="inlineStr">
        <is>
          <t>Messaging team</t>
        </is>
      </c>
      <c r="O1047" t="b">
        <v>1</v>
      </c>
      <c r="P1047" t="inlineStr">
        <is>
          <t>rule</t>
        </is>
      </c>
      <c r="Q1047" t="n">
        <v>6714</v>
      </c>
      <c r="R1047" t="n">
        <v>2660</v>
      </c>
      <c r="S1047" t="n">
        <v>1022</v>
      </c>
      <c r="T1047" t="n">
        <v>337</v>
      </c>
      <c r="U1047" t="n">
        <v>3520</v>
      </c>
      <c r="V1047" t="n">
        <v>5</v>
      </c>
      <c r="W1047" t="n">
        <v>4</v>
      </c>
      <c r="X1047" t="n">
        <v>37.67665314674377</v>
      </c>
      <c r="Y1047" t="n">
        <v>0.0008206793</v>
      </c>
      <c r="Z1047" t="n">
        <v>0</v>
      </c>
    </row>
    <row r="1048">
      <c r="A1048" t="inlineStr">
        <is>
          <t>hard</t>
        </is>
      </c>
      <c r="B1048" t="inlineStr">
        <is>
          <t>repl</t>
        </is>
      </c>
      <c r="C1048" t="inlineStr"/>
      <c r="D1048" t="inlineStr">
        <is>
          <t>z-ai/glm-5.3-flash</t>
        </is>
      </c>
      <c r="E1048" t="n">
        <v>0</v>
      </c>
      <c r="F1048" t="n">
        <v>3</v>
      </c>
      <c r="G1048" t="inlineStr">
        <is>
          <t>temporal-8</t>
        </is>
      </c>
      <c r="H1048" t="inlineStr">
        <is>
          <t>temporal</t>
        </is>
      </c>
      <c r="L1048" t="inlineStr">
        <is>
          <t>Which region is cdn-service deployed in now?</t>
        </is>
      </c>
      <c r="M1048" t="inlineStr">
        <is>
          <t>eu-west-1</t>
        </is>
      </c>
      <c r="N1048" t="inlineStr">
        <is>
          <t>eu-west-1</t>
        </is>
      </c>
      <c r="O1048" t="b">
        <v>1</v>
      </c>
      <c r="P1048" t="inlineStr">
        <is>
          <t>rule</t>
        </is>
      </c>
      <c r="Q1048" t="n">
        <v>4488</v>
      </c>
      <c r="R1048" t="n">
        <v>1398</v>
      </c>
      <c r="S1048" t="n">
        <v>542</v>
      </c>
      <c r="T1048" t="n">
        <v>152</v>
      </c>
      <c r="U1048" t="n">
        <v>2112</v>
      </c>
      <c r="V1048" t="n">
        <v>5</v>
      </c>
      <c r="W1048" t="n">
        <v>4</v>
      </c>
      <c r="X1048" t="n">
        <v>32.34142398834229</v>
      </c>
      <c r="Y1048" t="n">
        <v>0.00051737924</v>
      </c>
      <c r="Z1048" t="n">
        <v>0</v>
      </c>
    </row>
    <row r="1049">
      <c r="A1049" t="inlineStr">
        <is>
          <t>hard</t>
        </is>
      </c>
      <c r="B1049" t="inlineStr">
        <is>
          <t>repl</t>
        </is>
      </c>
      <c r="C1049" t="inlineStr">
        <is>
          <t>maskprev</t>
        </is>
      </c>
      <c r="D1049" t="inlineStr">
        <is>
          <t>openai/gpt-5.6-luna</t>
        </is>
      </c>
      <c r="E1049" t="n">
        <v>0</v>
      </c>
      <c r="F1049" t="n">
        <v>3</v>
      </c>
      <c r="G1049" t="inlineStr">
        <is>
          <t>conv-0/t1</t>
        </is>
      </c>
      <c r="H1049" t="inlineStr">
        <is>
          <t>multiturn</t>
        </is>
      </c>
      <c r="I1049" t="inlineStr">
        <is>
          <t>conv-0</t>
        </is>
      </c>
      <c r="J1049" t="n">
        <v>1</v>
      </c>
      <c r="K1049" t="n">
        <v>1483</v>
      </c>
      <c r="L1049" t="inlineStr">
        <is>
          <t>What datastore does index-engine use?</t>
        </is>
      </c>
      <c r="M1049" t="inlineStr">
        <is>
          <t>Postgres</t>
        </is>
      </c>
      <c r="N1049" t="inlineStr">
        <is>
          <t>Postgres cluster</t>
        </is>
      </c>
      <c r="O1049" t="b">
        <v>1</v>
      </c>
      <c r="P1049" t="inlineStr">
        <is>
          <t>rule</t>
        </is>
      </c>
      <c r="Q1049" t="n">
        <v>1483</v>
      </c>
      <c r="R1049" t="n">
        <v>1208</v>
      </c>
      <c r="S1049" t="n">
        <v>117</v>
      </c>
      <c r="T1049" t="n">
        <v>9</v>
      </c>
      <c r="U1049" t="n">
        <v>0</v>
      </c>
      <c r="V1049" t="n">
        <v>2</v>
      </c>
      <c r="W1049" t="n">
        <v>1</v>
      </c>
      <c r="X1049" t="n">
        <v>2.826023817062378</v>
      </c>
      <c r="Y1049" t="n">
        <v>0.00049725</v>
      </c>
      <c r="Z1049" t="n">
        <v>0</v>
      </c>
    </row>
    <row r="1050">
      <c r="A1050" t="inlineStr">
        <is>
          <t>hard</t>
        </is>
      </c>
      <c r="B1050" t="inlineStr">
        <is>
          <t>repl</t>
        </is>
      </c>
      <c r="C1050" t="inlineStr">
        <is>
          <t>maskprev</t>
        </is>
      </c>
      <c r="D1050" t="inlineStr">
        <is>
          <t>openai/gpt-5.6-luna</t>
        </is>
      </c>
      <c r="E1050" t="n">
        <v>0</v>
      </c>
      <c r="F1050" t="n">
        <v>3</v>
      </c>
      <c r="G1050" t="inlineStr">
        <is>
          <t>conv-0/t2</t>
        </is>
      </c>
      <c r="H1050" t="inlineStr">
        <is>
          <t>multiturn</t>
        </is>
      </c>
      <c r="I1050" t="inlineStr">
        <is>
          <t>conv-0</t>
        </is>
      </c>
      <c r="J1050" t="n">
        <v>2</v>
      </c>
      <c r="K1050" t="n">
        <v>6484</v>
      </c>
      <c r="L1050" t="inlineStr">
        <is>
          <t>Which team owns it?</t>
        </is>
      </c>
      <c r="M1050" t="inlineStr">
        <is>
          <t>Search</t>
        </is>
      </c>
      <c r="N1050" t="inlineStr">
        <is>
          <t>Search team</t>
        </is>
      </c>
      <c r="O1050" t="b">
        <v>1</v>
      </c>
      <c r="P1050" t="inlineStr">
        <is>
          <t>rule</t>
        </is>
      </c>
      <c r="Q1050" t="n">
        <v>5001</v>
      </c>
      <c r="R1050" t="n">
        <v>1851</v>
      </c>
      <c r="S1050" t="n">
        <v>270</v>
      </c>
      <c r="T1050" t="n">
        <v>39</v>
      </c>
      <c r="U1050" t="n">
        <v>2719</v>
      </c>
      <c r="V1050" t="n">
        <v>4</v>
      </c>
      <c r="W1050" t="n">
        <v>3</v>
      </c>
      <c r="X1050" t="n">
        <v>6.607774257659912</v>
      </c>
      <c r="Y1050" t="n">
        <v>0.00092718</v>
      </c>
      <c r="Z1050" t="n">
        <v>0</v>
      </c>
    </row>
    <row r="1051">
      <c r="A1051" t="inlineStr">
        <is>
          <t>hard</t>
        </is>
      </c>
      <c r="B1051" t="inlineStr">
        <is>
          <t>repl</t>
        </is>
      </c>
      <c r="C1051" t="inlineStr">
        <is>
          <t>maskprev</t>
        </is>
      </c>
      <c r="D1051" t="inlineStr">
        <is>
          <t>openai/gpt-5.6-luna</t>
        </is>
      </c>
      <c r="E1051" t="n">
        <v>0</v>
      </c>
      <c r="F1051" t="n">
        <v>3</v>
      </c>
      <c r="G1051" t="inlineStr">
        <is>
          <t>conv-0/t3</t>
        </is>
      </c>
      <c r="H1051" t="inlineStr">
        <is>
          <t>multiturn</t>
        </is>
      </c>
      <c r="I1051" t="inlineStr">
        <is>
          <t>conv-0</t>
        </is>
      </c>
      <c r="J1051" t="n">
        <v>3</v>
      </c>
      <c r="K1051" t="n">
        <v>8174</v>
      </c>
      <c r="L1051" t="inlineStr">
        <is>
          <t>Who leads that team?</t>
        </is>
      </c>
      <c r="M1051" t="inlineStr">
        <is>
          <t>Oliver Bell</t>
        </is>
      </c>
      <c r="N1051" t="inlineStr">
        <is>
          <t>Oliver Bell</t>
        </is>
      </c>
      <c r="O1051" t="b">
        <v>1</v>
      </c>
      <c r="P1051" t="inlineStr">
        <is>
          <t>rule</t>
        </is>
      </c>
      <c r="Q1051" t="n">
        <v>1690</v>
      </c>
      <c r="R1051" t="n">
        <v>934</v>
      </c>
      <c r="S1051" t="n">
        <v>109</v>
      </c>
      <c r="T1051" t="n">
        <v>10</v>
      </c>
      <c r="U1051" t="n">
        <v>0</v>
      </c>
      <c r="V1051" t="n">
        <v>2</v>
      </c>
      <c r="W1051" t="n">
        <v>1</v>
      </c>
      <c r="X1051" t="n">
        <v>2.308476209640503</v>
      </c>
      <c r="Y1051" t="n">
        <v>0.0004688</v>
      </c>
      <c r="Z1051" t="n">
        <v>0</v>
      </c>
    </row>
    <row r="1052">
      <c r="A1052" t="inlineStr">
        <is>
          <t>hard</t>
        </is>
      </c>
      <c r="B1052" t="inlineStr">
        <is>
          <t>repl</t>
        </is>
      </c>
      <c r="C1052" t="inlineStr">
        <is>
          <t>maskprev</t>
        </is>
      </c>
      <c r="D1052" t="inlineStr">
        <is>
          <t>openai/gpt-5.6-luna</t>
        </is>
      </c>
      <c r="E1052" t="n">
        <v>0</v>
      </c>
      <c r="F1052" t="n">
        <v>3</v>
      </c>
      <c r="G1052" t="inlineStr">
        <is>
          <t>conv-0/t4</t>
        </is>
      </c>
      <c r="H1052" t="inlineStr">
        <is>
          <t>multiturn</t>
        </is>
      </c>
      <c r="I1052" t="inlineStr">
        <is>
          <t>conv-0</t>
        </is>
      </c>
      <c r="J1052" t="n">
        <v>4</v>
      </c>
      <c r="K1052" t="n">
        <v>27137</v>
      </c>
      <c r="L1052" t="inlineStr">
        <is>
          <t>How many SEV1 incidents have affected services owned by that team (per the service overviews)?</t>
        </is>
      </c>
      <c r="M1052" t="n">
        <v>3</v>
      </c>
      <c r="N1052" t="inlineStr">
        <is>
          <t>2</t>
        </is>
      </c>
      <c r="O1052" t="b">
        <v>0</v>
      </c>
      <c r="P1052" t="inlineStr">
        <is>
          <t>rule</t>
        </is>
      </c>
      <c r="Q1052" t="n">
        <v>18963</v>
      </c>
      <c r="R1052" t="n">
        <v>5084</v>
      </c>
      <c r="S1052" t="n">
        <v>1094</v>
      </c>
      <c r="T1052" t="n">
        <v>419</v>
      </c>
      <c r="U1052" t="n">
        <v>12955</v>
      </c>
      <c r="V1052" t="n">
        <v>6</v>
      </c>
      <c r="W1052" t="n">
        <v>5</v>
      </c>
      <c r="X1052" t="n">
        <v>16.37337684631348</v>
      </c>
      <c r="Y1052" t="n">
        <v>0.00302755</v>
      </c>
      <c r="Z1052" t="n">
        <v>0</v>
      </c>
    </row>
    <row r="1053">
      <c r="A1053" t="inlineStr">
        <is>
          <t>hard</t>
        </is>
      </c>
      <c r="B1053" t="inlineStr">
        <is>
          <t>repl</t>
        </is>
      </c>
      <c r="C1053" t="inlineStr">
        <is>
          <t>maskprev</t>
        </is>
      </c>
      <c r="D1053" t="inlineStr">
        <is>
          <t>openai/gpt-5.6-luna</t>
        </is>
      </c>
      <c r="E1053" t="n">
        <v>0</v>
      </c>
      <c r="F1053" t="n">
        <v>3</v>
      </c>
      <c r="G1053" t="inlineStr">
        <is>
          <t>conv-1/t1</t>
        </is>
      </c>
      <c r="H1053" t="inlineStr">
        <is>
          <t>multiturn</t>
        </is>
      </c>
      <c r="I1053" t="inlineStr">
        <is>
          <t>conv-1</t>
        </is>
      </c>
      <c r="J1053" t="n">
        <v>1</v>
      </c>
      <c r="K1053" t="n">
        <v>946</v>
      </c>
      <c r="L1053" t="inlineStr">
        <is>
          <t>Which service was primarily affected by INC-2268?</t>
        </is>
      </c>
      <c r="M1053" t="inlineStr">
        <is>
          <t>notify-svc</t>
        </is>
      </c>
      <c r="N1053" t="inlineStr">
        <is>
          <t>notify-svc</t>
        </is>
      </c>
      <c r="O1053" t="b">
        <v>1</v>
      </c>
      <c r="P1053" t="inlineStr">
        <is>
          <t>rule</t>
        </is>
      </c>
      <c r="Q1053" t="n">
        <v>946</v>
      </c>
      <c r="R1053" t="n">
        <v>667</v>
      </c>
      <c r="S1053" t="n">
        <v>161</v>
      </c>
      <c r="T1053" t="n">
        <v>9</v>
      </c>
      <c r="U1053" t="n">
        <v>0</v>
      </c>
      <c r="V1053" t="n">
        <v>2</v>
      </c>
      <c r="W1053" t="n">
        <v>1</v>
      </c>
      <c r="X1053" t="n">
        <v>2.590270042419434</v>
      </c>
      <c r="Y1053" t="n">
        <v>0.0003824</v>
      </c>
      <c r="Z1053" t="n">
        <v>0</v>
      </c>
    </row>
    <row r="1054">
      <c r="A1054" t="inlineStr">
        <is>
          <t>hard</t>
        </is>
      </c>
      <c r="B1054" t="inlineStr">
        <is>
          <t>repl</t>
        </is>
      </c>
      <c r="C1054" t="inlineStr">
        <is>
          <t>maskprev</t>
        </is>
      </c>
      <c r="D1054" t="inlineStr">
        <is>
          <t>openai/gpt-5.6-luna</t>
        </is>
      </c>
      <c r="E1054" t="n">
        <v>0</v>
      </c>
      <c r="F1054" t="n">
        <v>3</v>
      </c>
      <c r="G1054" t="inlineStr">
        <is>
          <t>conv-1/t2</t>
        </is>
      </c>
      <c r="H1054" t="inlineStr">
        <is>
          <t>multiturn</t>
        </is>
      </c>
      <c r="I1054" t="inlineStr">
        <is>
          <t>conv-1</t>
        </is>
      </c>
      <c r="J1054" t="n">
        <v>2</v>
      </c>
      <c r="K1054" t="n">
        <v>2197</v>
      </c>
      <c r="L1054" t="inlineStr">
        <is>
          <t>What was its root cause?</t>
        </is>
      </c>
      <c r="M1054" t="inlineStr">
        <is>
          <t>memory leak</t>
        </is>
      </c>
      <c r="N1054" t="inlineStr">
        <is>
          <t>A memory leak</t>
        </is>
      </c>
      <c r="O1054" t="b">
        <v>1</v>
      </c>
      <c r="P1054" t="inlineStr">
        <is>
          <t>rule</t>
        </is>
      </c>
      <c r="Q1054" t="n">
        <v>1251</v>
      </c>
      <c r="R1054" t="n">
        <v>777</v>
      </c>
      <c r="S1054" t="n">
        <v>106</v>
      </c>
      <c r="T1054" t="n">
        <v>13</v>
      </c>
      <c r="U1054" t="n">
        <v>0</v>
      </c>
      <c r="V1054" t="n">
        <v>2</v>
      </c>
      <c r="W1054" t="n">
        <v>1</v>
      </c>
      <c r="X1054" t="n">
        <v>2.672112226486206</v>
      </c>
      <c r="Y1054" t="n">
        <v>0.0003774</v>
      </c>
      <c r="Z1054" t="n">
        <v>0</v>
      </c>
    </row>
    <row r="1055">
      <c r="A1055" t="inlineStr">
        <is>
          <t>hard</t>
        </is>
      </c>
      <c r="B1055" t="inlineStr">
        <is>
          <t>repl</t>
        </is>
      </c>
      <c r="C1055" t="inlineStr">
        <is>
          <t>maskprev</t>
        </is>
      </c>
      <c r="D1055" t="inlineStr">
        <is>
          <t>openai/gpt-5.6-luna</t>
        </is>
      </c>
      <c r="E1055" t="n">
        <v>0</v>
      </c>
      <c r="F1055" t="n">
        <v>3</v>
      </c>
      <c r="G1055" t="inlineStr">
        <is>
          <t>conv-1/t3</t>
        </is>
      </c>
      <c r="H1055" t="inlineStr">
        <is>
          <t>multiturn</t>
        </is>
      </c>
      <c r="I1055" t="inlineStr">
        <is>
          <t>conv-1</t>
        </is>
      </c>
      <c r="J1055" t="n">
        <v>3</v>
      </c>
      <c r="K1055" t="n">
        <v>5557</v>
      </c>
      <c r="L1055" t="inlineStr">
        <is>
          <t>How many other incident reports list the same root cause?</t>
        </is>
      </c>
      <c r="M1055" t="n">
        <v>8</v>
      </c>
      <c r="N1055" t="inlineStr">
        <is>
          <t>8</t>
        </is>
      </c>
      <c r="O1055" t="b">
        <v>1</v>
      </c>
      <c r="P1055" t="inlineStr">
        <is>
          <t>rule</t>
        </is>
      </c>
      <c r="Q1055" t="n">
        <v>3360</v>
      </c>
      <c r="R1055" t="n">
        <v>1848</v>
      </c>
      <c r="S1055" t="n">
        <v>344</v>
      </c>
      <c r="T1055" t="n">
        <v>124</v>
      </c>
      <c r="U1055" t="n">
        <v>0</v>
      </c>
      <c r="V1055" t="n">
        <v>3</v>
      </c>
      <c r="W1055" t="n">
        <v>2</v>
      </c>
      <c r="X1055" t="n">
        <v>7.239187717437744</v>
      </c>
      <c r="Y1055" t="n">
        <v>0.00117705</v>
      </c>
      <c r="Z1055" t="n">
        <v>0</v>
      </c>
    </row>
    <row r="1056">
      <c r="A1056" t="inlineStr">
        <is>
          <t>hard</t>
        </is>
      </c>
      <c r="B1056" t="inlineStr">
        <is>
          <t>repl</t>
        </is>
      </c>
      <c r="C1056" t="inlineStr">
        <is>
          <t>maskprev</t>
        </is>
      </c>
      <c r="D1056" t="inlineStr">
        <is>
          <t>openai/gpt-5.6-luna</t>
        </is>
      </c>
      <c r="E1056" t="n">
        <v>0</v>
      </c>
      <c r="F1056" t="n">
        <v>3</v>
      </c>
      <c r="G1056" t="inlineStr">
        <is>
          <t>conv-1/t4</t>
        </is>
      </c>
      <c r="H1056" t="inlineStr">
        <is>
          <t>multiturn</t>
        </is>
      </c>
      <c r="I1056" t="inlineStr">
        <is>
          <t>conv-1</t>
        </is>
      </c>
      <c r="J1056" t="n">
        <v>4</v>
      </c>
      <c r="K1056" t="n">
        <v>8343</v>
      </c>
      <c r="L1056" t="inlineStr">
        <is>
          <t>Of those other reports, which incident lasted the longest?</t>
        </is>
      </c>
      <c r="M1056" t="inlineStr">
        <is>
          <t>INC-2211</t>
        </is>
      </c>
      <c r="N1056" t="inlineStr">
        <is>
          <t>INC-2211</t>
        </is>
      </c>
      <c r="O1056" t="b">
        <v>1</v>
      </c>
      <c r="P1056" t="inlineStr">
        <is>
          <t>rule</t>
        </is>
      </c>
      <c r="Q1056" t="n">
        <v>2786</v>
      </c>
      <c r="R1056" t="n">
        <v>1876</v>
      </c>
      <c r="S1056" t="n">
        <v>257</v>
      </c>
      <c r="T1056" t="n">
        <v>63</v>
      </c>
      <c r="U1056" t="n">
        <v>0</v>
      </c>
      <c r="V1056" t="n">
        <v>2</v>
      </c>
      <c r="W1056" t="n">
        <v>1</v>
      </c>
      <c r="X1056" t="n">
        <v>4.795218229293823</v>
      </c>
      <c r="Y1056" t="n">
        <v>0.00095925</v>
      </c>
      <c r="Z1056" t="n">
        <v>0</v>
      </c>
    </row>
    <row r="1057">
      <c r="A1057" t="inlineStr">
        <is>
          <t>hard</t>
        </is>
      </c>
      <c r="B1057" t="inlineStr">
        <is>
          <t>repl</t>
        </is>
      </c>
      <c r="C1057" t="inlineStr">
        <is>
          <t>maskprev</t>
        </is>
      </c>
      <c r="D1057" t="inlineStr">
        <is>
          <t>openai/gpt-5.6-luna</t>
        </is>
      </c>
      <c r="E1057" t="n">
        <v>0</v>
      </c>
      <c r="F1057" t="n">
        <v>3</v>
      </c>
      <c r="G1057" t="inlineStr">
        <is>
          <t>conv-2/t1</t>
        </is>
      </c>
      <c r="H1057" t="inlineStr">
        <is>
          <t>multiturn</t>
        </is>
      </c>
      <c r="I1057" t="inlineStr">
        <is>
          <t>conv-2</t>
        </is>
      </c>
      <c r="J1057" t="n">
        <v>1</v>
      </c>
      <c r="K1057" t="n">
        <v>2192</v>
      </c>
      <c r="L1057" t="inlineStr">
        <is>
          <t>How many services are deployed in ap-southeast-2 according to their service overviews?</t>
        </is>
      </c>
      <c r="M1057" t="n">
        <v>13</v>
      </c>
      <c r="N1057" t="inlineStr">
        <is>
          <t>13</t>
        </is>
      </c>
      <c r="O1057" t="b">
        <v>1</v>
      </c>
      <c r="P1057" t="inlineStr">
        <is>
          <t>rule</t>
        </is>
      </c>
      <c r="Q1057" t="n">
        <v>2192</v>
      </c>
      <c r="R1057" t="n">
        <v>1390</v>
      </c>
      <c r="S1057" t="n">
        <v>251</v>
      </c>
      <c r="T1057" t="n">
        <v>59</v>
      </c>
      <c r="U1057" t="n">
        <v>0</v>
      </c>
      <c r="V1057" t="n">
        <v>3</v>
      </c>
      <c r="W1057" t="n">
        <v>2</v>
      </c>
      <c r="X1057" t="n">
        <v>5.185633897781372</v>
      </c>
      <c r="Y1057" t="n">
        <v>0.00080895</v>
      </c>
      <c r="Z1057" t="n">
        <v>0</v>
      </c>
    </row>
    <row r="1058">
      <c r="A1058" t="inlineStr">
        <is>
          <t>hard</t>
        </is>
      </c>
      <c r="B1058" t="inlineStr">
        <is>
          <t>repl</t>
        </is>
      </c>
      <c r="C1058" t="inlineStr">
        <is>
          <t>maskprev</t>
        </is>
      </c>
      <c r="D1058" t="inlineStr">
        <is>
          <t>openai/gpt-5.6-luna</t>
        </is>
      </c>
      <c r="E1058" t="n">
        <v>0</v>
      </c>
      <c r="F1058" t="n">
        <v>3</v>
      </c>
      <c r="G1058" t="inlineStr">
        <is>
          <t>conv-2/t2</t>
        </is>
      </c>
      <c r="H1058" t="inlineStr">
        <is>
          <t>multiturn</t>
        </is>
      </c>
      <c r="I1058" t="inlineStr">
        <is>
          <t>conv-2</t>
        </is>
      </c>
      <c r="J1058" t="n">
        <v>2</v>
      </c>
      <c r="K1058" t="n">
        <v>3814</v>
      </c>
      <c r="L1058" t="inlineStr">
        <is>
          <t>How many of those are written in Python?</t>
        </is>
      </c>
      <c r="M1058" t="n">
        <v>4</v>
      </c>
      <c r="N1058" t="inlineStr">
        <is>
          <t>4</t>
        </is>
      </c>
      <c r="O1058" t="b">
        <v>1</v>
      </c>
      <c r="P1058" t="inlineStr">
        <is>
          <t>rule</t>
        </is>
      </c>
      <c r="Q1058" t="n">
        <v>1622</v>
      </c>
      <c r="R1058" t="n">
        <v>1068</v>
      </c>
      <c r="S1058" t="n">
        <v>231</v>
      </c>
      <c r="T1058" t="n">
        <v>54</v>
      </c>
      <c r="U1058" t="n">
        <v>0</v>
      </c>
      <c r="V1058" t="n">
        <v>2</v>
      </c>
      <c r="W1058" t="n">
        <v>1</v>
      </c>
      <c r="X1058" t="n">
        <v>5.502703189849854</v>
      </c>
      <c r="Y1058" t="n">
        <v>0.00065485</v>
      </c>
      <c r="Z1058" t="n">
        <v>0</v>
      </c>
    </row>
    <row r="1059">
      <c r="A1059" t="inlineStr">
        <is>
          <t>hard</t>
        </is>
      </c>
      <c r="B1059" t="inlineStr">
        <is>
          <t>repl</t>
        </is>
      </c>
      <c r="C1059" t="inlineStr">
        <is>
          <t>maskprev</t>
        </is>
      </c>
      <c r="D1059" t="inlineStr">
        <is>
          <t>openai/gpt-5.6-luna</t>
        </is>
      </c>
      <c r="E1059" t="n">
        <v>0</v>
      </c>
      <c r="F1059" t="n">
        <v>3</v>
      </c>
      <c r="G1059" t="inlineStr">
        <is>
          <t>conv-2/t3</t>
        </is>
      </c>
      <c r="H1059" t="inlineStr">
        <is>
          <t>multiturn</t>
        </is>
      </c>
      <c r="I1059" t="inlineStr">
        <is>
          <t>conv-2</t>
        </is>
      </c>
      <c r="J1059" t="n">
        <v>3</v>
      </c>
      <c r="K1059" t="n">
        <v>5723</v>
      </c>
      <c r="L1059" t="inlineStr">
        <is>
          <t>List them.</t>
        </is>
      </c>
      <c r="M1059" t="inlineStr">
        <is>
          <t>["billing-svc", "edge-service", "invoice-engine", "scheduler-engine"]</t>
        </is>
      </c>
      <c r="N1059" t="inlineStr">
        <is>
          <t>edge-service, invoice-engine, billing-svc, scheduler-engine</t>
        </is>
      </c>
      <c r="O1059" t="b">
        <v>1</v>
      </c>
      <c r="P1059" t="inlineStr">
        <is>
          <t>rule</t>
        </is>
      </c>
      <c r="Q1059" t="n">
        <v>1909</v>
      </c>
      <c r="R1059" t="n">
        <v>1140</v>
      </c>
      <c r="S1059" t="n">
        <v>187</v>
      </c>
      <c r="T1059" t="n">
        <v>21</v>
      </c>
      <c r="U1059" t="n">
        <v>0</v>
      </c>
      <c r="V1059" t="n">
        <v>2</v>
      </c>
      <c r="W1059" t="n">
        <v>1</v>
      </c>
      <c r="X1059" t="n">
        <v>2.654147386550903</v>
      </c>
      <c r="Y1059" t="n">
        <v>0.00066305</v>
      </c>
      <c r="Z1059" t="n">
        <v>0</v>
      </c>
    </row>
    <row r="1060">
      <c r="A1060" t="inlineStr">
        <is>
          <t>hard</t>
        </is>
      </c>
      <c r="B1060" t="inlineStr">
        <is>
          <t>repl</t>
        </is>
      </c>
      <c r="C1060" t="inlineStr">
        <is>
          <t>maskprev</t>
        </is>
      </c>
      <c r="D1060" t="inlineStr">
        <is>
          <t>openai/gpt-5.6-luna</t>
        </is>
      </c>
      <c r="E1060" t="n">
        <v>0</v>
      </c>
      <c r="F1060" t="n">
        <v>3</v>
      </c>
      <c r="G1060" t="inlineStr">
        <is>
          <t>conv-2/t4</t>
        </is>
      </c>
      <c r="H1060" t="inlineStr">
        <is>
          <t>multiturn</t>
        </is>
      </c>
      <c r="I1060" t="inlineStr">
        <is>
          <t>conv-2</t>
        </is>
      </c>
      <c r="J1060" t="n">
        <v>4</v>
      </c>
      <c r="K1060" t="n">
        <v>8095</v>
      </c>
      <c r="L1060" t="inlineStr">
        <is>
          <t>Which of them has the most replicas?</t>
        </is>
      </c>
      <c r="M1060" t="inlineStr">
        <is>
          <t>edge-service</t>
        </is>
      </c>
      <c r="N1060" t="inlineStr">
        <is>
          <t>edge-service (19 replicas)</t>
        </is>
      </c>
      <c r="O1060" t="b">
        <v>1</v>
      </c>
      <c r="P1060" t="inlineStr">
        <is>
          <t>rule</t>
        </is>
      </c>
      <c r="Q1060" t="n">
        <v>2372</v>
      </c>
      <c r="R1060" t="n">
        <v>1392</v>
      </c>
      <c r="S1060" t="n">
        <v>184</v>
      </c>
      <c r="T1060" t="n">
        <v>17</v>
      </c>
      <c r="U1060" t="n">
        <v>0</v>
      </c>
      <c r="V1060" t="n">
        <v>2</v>
      </c>
      <c r="W1060" t="n">
        <v>1</v>
      </c>
      <c r="X1060" t="n">
        <v>3.910327911376953</v>
      </c>
      <c r="Y1060" t="n">
        <v>0.00076465</v>
      </c>
      <c r="Z1060" t="n">
        <v>0</v>
      </c>
    </row>
    <row r="1061">
      <c r="A1061" t="inlineStr">
        <is>
          <t>hard</t>
        </is>
      </c>
      <c r="B1061" t="inlineStr">
        <is>
          <t>repl</t>
        </is>
      </c>
      <c r="C1061" t="inlineStr">
        <is>
          <t>maskprev</t>
        </is>
      </c>
      <c r="D1061" t="inlineStr">
        <is>
          <t>openai/gpt-5.6-luna</t>
        </is>
      </c>
      <c r="E1061" t="n">
        <v>0</v>
      </c>
      <c r="F1061" t="n">
        <v>3</v>
      </c>
      <c r="G1061" t="inlineStr">
        <is>
          <t>conv-3/t1</t>
        </is>
      </c>
      <c r="H1061" t="inlineStr">
        <is>
          <t>multiturn</t>
        </is>
      </c>
      <c r="I1061" t="inlineStr">
        <is>
          <t>conv-3</t>
        </is>
      </c>
      <c r="J1061" t="n">
        <v>1</v>
      </c>
      <c r="K1061" t="n">
        <v>1451</v>
      </c>
      <c r="L1061" t="inlineStr">
        <is>
          <t>Which team is listed as the owner on the service overview for ledger-api?</t>
        </is>
      </c>
      <c r="M1061" t="inlineStr">
        <is>
          <t>Identity</t>
        </is>
      </c>
      <c r="N1061" t="inlineStr">
        <is>
          <t>Identity</t>
        </is>
      </c>
      <c r="O1061" t="b">
        <v>1</v>
      </c>
      <c r="P1061" t="inlineStr">
        <is>
          <t>rule</t>
        </is>
      </c>
      <c r="Q1061" t="n">
        <v>1451</v>
      </c>
      <c r="R1061" t="n">
        <v>1168</v>
      </c>
      <c r="S1061" t="n">
        <v>124</v>
      </c>
      <c r="T1061" t="n">
        <v>31</v>
      </c>
      <c r="U1061" t="n">
        <v>0</v>
      </c>
      <c r="V1061" t="n">
        <v>2</v>
      </c>
      <c r="W1061" t="n">
        <v>1</v>
      </c>
      <c r="X1061" t="n">
        <v>2.821781635284424</v>
      </c>
      <c r="Y1061" t="n">
        <v>0.00049725</v>
      </c>
      <c r="Z1061" t="n">
        <v>0</v>
      </c>
    </row>
    <row r="1062">
      <c r="A1062" t="inlineStr">
        <is>
          <t>hard</t>
        </is>
      </c>
      <c r="B1062" t="inlineStr">
        <is>
          <t>repl</t>
        </is>
      </c>
      <c r="C1062" t="inlineStr">
        <is>
          <t>maskprev</t>
        </is>
      </c>
      <c r="D1062" t="inlineStr">
        <is>
          <t>openai/gpt-5.6-luna</t>
        </is>
      </c>
      <c r="E1062" t="n">
        <v>0</v>
      </c>
      <c r="F1062" t="n">
        <v>3</v>
      </c>
      <c r="G1062" t="inlineStr">
        <is>
          <t>conv-3/t2</t>
        </is>
      </c>
      <c r="H1062" t="inlineStr">
        <is>
          <t>multiturn</t>
        </is>
      </c>
      <c r="I1062" t="inlineStr">
        <is>
          <t>conv-3</t>
        </is>
      </c>
      <c r="J1062" t="n">
        <v>2</v>
      </c>
      <c r="K1062" t="n">
        <v>4270</v>
      </c>
      <c r="L1062" t="inlineStr">
        <is>
          <t>Has that ownership changed according to any change record? Answer yes or no.</t>
        </is>
      </c>
      <c r="M1062" t="inlineStr">
        <is>
          <t>yes</t>
        </is>
      </c>
      <c r="N1062" t="inlineStr">
        <is>
          <t>yes</t>
        </is>
      </c>
      <c r="O1062" t="b">
        <v>1</v>
      </c>
      <c r="P1062" t="inlineStr">
        <is>
          <t>rule</t>
        </is>
      </c>
      <c r="Q1062" t="n">
        <v>2819</v>
      </c>
      <c r="R1062" t="n">
        <v>1295</v>
      </c>
      <c r="S1062" t="n">
        <v>233</v>
      </c>
      <c r="T1062" t="n">
        <v>40</v>
      </c>
      <c r="U1062" t="n">
        <v>1095</v>
      </c>
      <c r="V1062" t="n">
        <v>3</v>
      </c>
      <c r="W1062" t="n">
        <v>2</v>
      </c>
      <c r="X1062" t="n">
        <v>5.018914937973022</v>
      </c>
      <c r="Y1062" t="n">
        <v>0.0007109</v>
      </c>
      <c r="Z1062" t="n">
        <v>0</v>
      </c>
    </row>
    <row r="1063">
      <c r="A1063" t="inlineStr">
        <is>
          <t>hard</t>
        </is>
      </c>
      <c r="B1063" t="inlineStr">
        <is>
          <t>repl</t>
        </is>
      </c>
      <c r="C1063" t="inlineStr">
        <is>
          <t>maskprev</t>
        </is>
      </c>
      <c r="D1063" t="inlineStr">
        <is>
          <t>openai/gpt-5.6-luna</t>
        </is>
      </c>
      <c r="E1063" t="n">
        <v>0</v>
      </c>
      <c r="F1063" t="n">
        <v>3</v>
      </c>
      <c r="G1063" t="inlineStr">
        <is>
          <t>conv-3/t3</t>
        </is>
      </c>
      <c r="H1063" t="inlineStr">
        <is>
          <t>multiturn</t>
        </is>
      </c>
      <c r="I1063" t="inlineStr">
        <is>
          <t>conv-3</t>
        </is>
      </c>
      <c r="J1063" t="n">
        <v>3</v>
      </c>
      <c r="K1063" t="n">
        <v>8026</v>
      </c>
      <c r="L1063" t="inlineStr">
        <is>
          <t>Which team owns it now?</t>
        </is>
      </c>
      <c r="M1063" t="inlineStr">
        <is>
          <t>Messaging</t>
        </is>
      </c>
      <c r="N1063" t="inlineStr">
        <is>
          <t>Messaging</t>
        </is>
      </c>
      <c r="O1063" t="b">
        <v>1</v>
      </c>
      <c r="P1063" t="inlineStr">
        <is>
          <t>rule</t>
        </is>
      </c>
      <c r="Q1063" t="n">
        <v>3756</v>
      </c>
      <c r="R1063" t="n">
        <v>1849</v>
      </c>
      <c r="S1063" t="n">
        <v>241</v>
      </c>
      <c r="T1063" t="n">
        <v>22</v>
      </c>
      <c r="U1063" t="n">
        <v>1213</v>
      </c>
      <c r="V1063" t="n">
        <v>3</v>
      </c>
      <c r="W1063" t="n">
        <v>2</v>
      </c>
      <c r="X1063" t="n">
        <v>4.77342414855957</v>
      </c>
      <c r="Y1063" t="n">
        <v>0.0009143599999999999</v>
      </c>
      <c r="Z1063" t="n">
        <v>0</v>
      </c>
    </row>
    <row r="1064">
      <c r="A1064" t="inlineStr">
        <is>
          <t>hard</t>
        </is>
      </c>
      <c r="B1064" t="inlineStr">
        <is>
          <t>repl</t>
        </is>
      </c>
      <c r="C1064" t="inlineStr">
        <is>
          <t>maskprev</t>
        </is>
      </c>
      <c r="D1064" t="inlineStr">
        <is>
          <t>openai/gpt-5.6-luna</t>
        </is>
      </c>
      <c r="E1064" t="n">
        <v>0</v>
      </c>
      <c r="F1064" t="n">
        <v>3</v>
      </c>
      <c r="G1064" t="inlineStr">
        <is>
          <t>conv-3/t4</t>
        </is>
      </c>
      <c r="H1064" t="inlineStr">
        <is>
          <t>multiturn</t>
        </is>
      </c>
      <c r="I1064" t="inlineStr">
        <is>
          <t>conv-3</t>
        </is>
      </c>
      <c r="J1064" t="n">
        <v>4</v>
      </c>
      <c r="K1064" t="n">
        <v>12855</v>
      </c>
      <c r="L1064" t="inlineStr">
        <is>
          <t>What Slack channel reaches that team?</t>
        </is>
      </c>
      <c r="M1064" t="inlineStr">
        <is>
          <t>#messaging-eng</t>
        </is>
      </c>
      <c r="N1064" t="inlineStr">
        <is>
          <t>#messaging-eng</t>
        </is>
      </c>
      <c r="O1064" t="b">
        <v>1</v>
      </c>
      <c r="P1064" t="inlineStr">
        <is>
          <t>rule</t>
        </is>
      </c>
      <c r="Q1064" t="n">
        <v>4829</v>
      </c>
      <c r="R1064" t="n">
        <v>2009</v>
      </c>
      <c r="S1064" t="n">
        <v>219</v>
      </c>
      <c r="T1064" t="n">
        <v>30</v>
      </c>
      <c r="U1064" t="n">
        <v>1834</v>
      </c>
      <c r="V1064" t="n">
        <v>3</v>
      </c>
      <c r="W1064" t="n">
        <v>2</v>
      </c>
      <c r="X1064" t="n">
        <v>4.67638373374939</v>
      </c>
      <c r="Y1064" t="n">
        <v>0.0009987799999999999</v>
      </c>
      <c r="Z1064" t="n">
        <v>0</v>
      </c>
    </row>
    <row r="1065">
      <c r="A1065" t="inlineStr">
        <is>
          <t>hard</t>
        </is>
      </c>
      <c r="B1065" t="inlineStr">
        <is>
          <t>repl</t>
        </is>
      </c>
      <c r="C1065" t="inlineStr">
        <is>
          <t>maskprev</t>
        </is>
      </c>
      <c r="D1065" t="inlineStr">
        <is>
          <t>openai/gpt-5.6-luna</t>
        </is>
      </c>
      <c r="E1065" t="n">
        <v>0</v>
      </c>
      <c r="F1065" t="n">
        <v>3</v>
      </c>
      <c r="G1065" t="inlineStr">
        <is>
          <t>conv-4/t1</t>
        </is>
      </c>
      <c r="H1065" t="inlineStr">
        <is>
          <t>multiturn</t>
        </is>
      </c>
      <c r="I1065" t="inlineStr">
        <is>
          <t>conv-4</t>
        </is>
      </c>
      <c r="J1065" t="n">
        <v>1</v>
      </c>
      <c r="K1065" t="n">
        <v>1485</v>
      </c>
      <c r="L1065" t="inlineStr">
        <is>
          <t>What port does the Inventory API listen on?</t>
        </is>
      </c>
      <c r="M1065" t="n">
        <v>6528</v>
      </c>
      <c r="N1065" t="inlineStr">
        <is>
          <t>6528</t>
        </is>
      </c>
      <c r="O1065" t="b">
        <v>1</v>
      </c>
      <c r="P1065" t="inlineStr">
        <is>
          <t>rule</t>
        </is>
      </c>
      <c r="Q1065" t="n">
        <v>1485</v>
      </c>
      <c r="R1065" t="n">
        <v>1208</v>
      </c>
      <c r="S1065" t="n">
        <v>170</v>
      </c>
      <c r="T1065" t="n">
        <v>9</v>
      </c>
      <c r="U1065" t="n">
        <v>0</v>
      </c>
      <c r="V1065" t="n">
        <v>2</v>
      </c>
      <c r="W1065" t="n">
        <v>1</v>
      </c>
      <c r="X1065" t="n">
        <v>2.900550127029419</v>
      </c>
      <c r="Y1065" t="n">
        <v>0.00056125</v>
      </c>
      <c r="Z1065" t="n">
        <v>0</v>
      </c>
    </row>
    <row r="1066">
      <c r="A1066" t="inlineStr">
        <is>
          <t>hard</t>
        </is>
      </c>
      <c r="B1066" t="inlineStr">
        <is>
          <t>repl</t>
        </is>
      </c>
      <c r="C1066" t="inlineStr">
        <is>
          <t>maskprev</t>
        </is>
      </c>
      <c r="D1066" t="inlineStr">
        <is>
          <t>openai/gpt-5.6-luna</t>
        </is>
      </c>
      <c r="E1066" t="n">
        <v>0</v>
      </c>
      <c r="F1066" t="n">
        <v>3</v>
      </c>
      <c r="G1066" t="inlineStr">
        <is>
          <t>conv-4/t2</t>
        </is>
      </c>
      <c r="H1066" t="inlineStr">
        <is>
          <t>multiturn</t>
        </is>
      </c>
      <c r="I1066" t="inlineStr">
        <is>
          <t>conv-4</t>
        </is>
      </c>
      <c r="J1066" t="n">
        <v>2</v>
      </c>
      <c r="K1066" t="n">
        <v>4902</v>
      </c>
      <c r="L1066" t="inlineStr">
        <is>
          <t>What are its runtime dependencies?</t>
        </is>
      </c>
      <c r="M1066" t="inlineStr">
        <is>
          <t>["feed-daemon", "fraud-core"]</t>
        </is>
      </c>
      <c r="N1066" t="inlineStr">
        <is>
          <t>fraud-core, feed-daemon</t>
        </is>
      </c>
      <c r="O1066" t="b">
        <v>1</v>
      </c>
      <c r="P1066" t="inlineStr">
        <is>
          <t>rule</t>
        </is>
      </c>
      <c r="Q1066" t="n">
        <v>3417</v>
      </c>
      <c r="R1066" t="n">
        <v>1552</v>
      </c>
      <c r="S1066" t="n">
        <v>265</v>
      </c>
      <c r="T1066" t="n">
        <v>28</v>
      </c>
      <c r="U1066" t="n">
        <v>1381</v>
      </c>
      <c r="V1066" t="n">
        <v>3</v>
      </c>
      <c r="W1066" t="n">
        <v>2</v>
      </c>
      <c r="X1066" t="n">
        <v>4.962141036987305</v>
      </c>
      <c r="Y1066" t="n">
        <v>0.00083027</v>
      </c>
      <c r="Z1066" t="n">
        <v>0</v>
      </c>
    </row>
    <row r="1067">
      <c r="A1067" t="inlineStr">
        <is>
          <t>hard</t>
        </is>
      </c>
      <c r="B1067" t="inlineStr">
        <is>
          <t>repl</t>
        </is>
      </c>
      <c r="C1067" t="inlineStr">
        <is>
          <t>maskprev</t>
        </is>
      </c>
      <c r="D1067" t="inlineStr">
        <is>
          <t>openai/gpt-5.6-luna</t>
        </is>
      </c>
      <c r="E1067" t="n">
        <v>0</v>
      </c>
      <c r="F1067" t="n">
        <v>3</v>
      </c>
      <c r="G1067" t="inlineStr">
        <is>
          <t>conv-4/t3</t>
        </is>
      </c>
      <c r="H1067" t="inlineStr">
        <is>
          <t>multiturn</t>
        </is>
      </c>
      <c r="I1067" t="inlineStr">
        <is>
          <t>conv-4</t>
        </is>
      </c>
      <c r="J1067" t="n">
        <v>3</v>
      </c>
      <c r="K1067" t="n">
        <v>7344</v>
      </c>
      <c r="L1067" t="inlineStr">
        <is>
          <t>Which team owns the first listed one, per its service overview?</t>
        </is>
      </c>
      <c r="M1067" t="inlineStr">
        <is>
          <t>Commerce</t>
        </is>
      </c>
      <c r="N1067" t="inlineStr">
        <is>
          <t>Commerce team</t>
        </is>
      </c>
      <c r="O1067" t="b">
        <v>1</v>
      </c>
      <c r="P1067" t="inlineStr">
        <is>
          <t>rule</t>
        </is>
      </c>
      <c r="Q1067" t="n">
        <v>2442</v>
      </c>
      <c r="R1067" t="n">
        <v>1645</v>
      </c>
      <c r="S1067" t="n">
        <v>143</v>
      </c>
      <c r="T1067" t="n">
        <v>18</v>
      </c>
      <c r="U1067" t="n">
        <v>0</v>
      </c>
      <c r="V1067" t="n">
        <v>2</v>
      </c>
      <c r="W1067" t="n">
        <v>1</v>
      </c>
      <c r="X1067" t="n">
        <v>2.597639083862305</v>
      </c>
      <c r="Y1067" t="n">
        <v>0.0007421000000000001</v>
      </c>
      <c r="Z1067" t="n">
        <v>0</v>
      </c>
    </row>
    <row r="1068">
      <c r="A1068" t="inlineStr">
        <is>
          <t>hard</t>
        </is>
      </c>
      <c r="B1068" t="inlineStr">
        <is>
          <t>repl</t>
        </is>
      </c>
      <c r="C1068" t="inlineStr">
        <is>
          <t>maskprev</t>
        </is>
      </c>
      <c r="D1068" t="inlineStr">
        <is>
          <t>openai/gpt-5.6-luna</t>
        </is>
      </c>
      <c r="E1068" t="n">
        <v>0</v>
      </c>
      <c r="F1068" t="n">
        <v>3</v>
      </c>
      <c r="G1068" t="inlineStr">
        <is>
          <t>conv-4/t4</t>
        </is>
      </c>
      <c r="H1068" t="inlineStr">
        <is>
          <t>multiturn</t>
        </is>
      </c>
      <c r="I1068" t="inlineStr">
        <is>
          <t>conv-4</t>
        </is>
      </c>
      <c r="J1068" t="n">
        <v>4</v>
      </c>
      <c r="K1068" t="n">
        <v>10137</v>
      </c>
      <c r="L1068" t="inlineStr">
        <is>
          <t>Who is the on-call engineer for that dependency according to its service overview?</t>
        </is>
      </c>
      <c r="M1068" t="inlineStr">
        <is>
          <t>none</t>
        </is>
      </c>
      <c r="N1068" t="inlineStr">
        <is>
          <t>unassigned</t>
        </is>
      </c>
      <c r="O1068" t="b">
        <v>1</v>
      </c>
      <c r="P1068" t="inlineStr">
        <is>
          <t>rule</t>
        </is>
      </c>
      <c r="Q1068" t="n">
        <v>2793</v>
      </c>
      <c r="R1068" t="n">
        <v>1819</v>
      </c>
      <c r="S1068" t="n">
        <v>141</v>
      </c>
      <c r="T1068" t="n">
        <v>23</v>
      </c>
      <c r="U1068" t="n">
        <v>0</v>
      </c>
      <c r="V1068" t="n">
        <v>2</v>
      </c>
      <c r="W1068" t="n">
        <v>1</v>
      </c>
      <c r="X1068" t="n">
        <v>3.163277864456177</v>
      </c>
      <c r="Y1068" t="n">
        <v>0.0008185999999999999</v>
      </c>
      <c r="Z1068" t="n">
        <v>0</v>
      </c>
    </row>
    <row r="1069">
      <c r="A1069" t="inlineStr">
        <is>
          <t>hard</t>
        </is>
      </c>
      <c r="B1069" t="inlineStr">
        <is>
          <t>repl</t>
        </is>
      </c>
      <c r="C1069" t="inlineStr">
        <is>
          <t>maskprev</t>
        </is>
      </c>
      <c r="D1069" t="inlineStr">
        <is>
          <t>openai/gpt-5.6-luna</t>
        </is>
      </c>
      <c r="E1069" t="n">
        <v>0</v>
      </c>
      <c r="F1069" t="n">
        <v>3</v>
      </c>
      <c r="G1069" t="inlineStr">
        <is>
          <t>conv-5/t1</t>
        </is>
      </c>
      <c r="H1069" t="inlineStr">
        <is>
          <t>multiturn</t>
        </is>
      </c>
      <c r="I1069" t="inlineStr">
        <is>
          <t>conv-5</t>
        </is>
      </c>
      <c r="J1069" t="n">
        <v>1</v>
      </c>
      <c r="K1069" t="n">
        <v>11122</v>
      </c>
      <c r="L1069" t="inlineStr">
        <is>
          <t>Which service appears as the primary affected service in the most incident reports? If several are tied, pick the one whose canonical name comes first alphabetically.</t>
        </is>
      </c>
      <c r="M1069" t="inlineStr">
        <is>
          <t>catalog-gateway</t>
        </is>
      </c>
      <c r="N1069" t="inlineStr">
        <is>
          <t>catalog-gateway</t>
        </is>
      </c>
      <c r="O1069" t="b">
        <v>1</v>
      </c>
      <c r="P1069" t="inlineStr">
        <is>
          <t>rule</t>
        </is>
      </c>
      <c r="Q1069" t="n">
        <v>11122</v>
      </c>
      <c r="R1069" t="n">
        <v>4252</v>
      </c>
      <c r="S1069" t="n">
        <v>630</v>
      </c>
      <c r="T1069" t="n">
        <v>95</v>
      </c>
      <c r="U1069" t="n">
        <v>6563</v>
      </c>
      <c r="V1069" t="n">
        <v>5</v>
      </c>
      <c r="W1069" t="n">
        <v>4</v>
      </c>
      <c r="X1069" t="n">
        <v>12.12675213813782</v>
      </c>
      <c r="Y1069" t="n">
        <v>0.00201151</v>
      </c>
      <c r="Z1069" t="n">
        <v>0</v>
      </c>
    </row>
    <row r="1070">
      <c r="A1070" t="inlineStr">
        <is>
          <t>hard</t>
        </is>
      </c>
      <c r="B1070" t="inlineStr">
        <is>
          <t>repl</t>
        </is>
      </c>
      <c r="C1070" t="inlineStr">
        <is>
          <t>maskprev</t>
        </is>
      </c>
      <c r="D1070" t="inlineStr">
        <is>
          <t>openai/gpt-5.6-luna</t>
        </is>
      </c>
      <c r="E1070" t="n">
        <v>0</v>
      </c>
      <c r="F1070" t="n">
        <v>3</v>
      </c>
      <c r="G1070" t="inlineStr">
        <is>
          <t>conv-5/t2</t>
        </is>
      </c>
      <c r="H1070" t="inlineStr">
        <is>
          <t>multiturn</t>
        </is>
      </c>
      <c r="I1070" t="inlineStr">
        <is>
          <t>conv-5</t>
        </is>
      </c>
      <c r="J1070" t="n">
        <v>2</v>
      </c>
      <c r="K1070" t="n">
        <v>15551</v>
      </c>
      <c r="L1070" t="inlineStr">
        <is>
          <t>What is its total incident duration in minutes?</t>
        </is>
      </c>
      <c r="M1070" t="n">
        <v>596</v>
      </c>
      <c r="N1070" t="inlineStr">
        <is>
          <t>278 minutes</t>
        </is>
      </c>
      <c r="O1070" t="b">
        <v>0</v>
      </c>
      <c r="P1070" t="inlineStr">
        <is>
          <t>rule</t>
        </is>
      </c>
      <c r="Q1070" t="n">
        <v>4429</v>
      </c>
      <c r="R1070" t="n">
        <v>1930</v>
      </c>
      <c r="S1070" t="n">
        <v>400</v>
      </c>
      <c r="T1070" t="n">
        <v>154</v>
      </c>
      <c r="U1070" t="n">
        <v>1530</v>
      </c>
      <c r="V1070" t="n">
        <v>3</v>
      </c>
      <c r="W1070" t="n">
        <v>2</v>
      </c>
      <c r="X1070" t="n">
        <v>7.216722965240479</v>
      </c>
      <c r="Y1070" t="n">
        <v>0.00118675</v>
      </c>
      <c r="Z1070" t="n">
        <v>0</v>
      </c>
    </row>
    <row r="1071">
      <c r="A1071" t="inlineStr">
        <is>
          <t>hard</t>
        </is>
      </c>
      <c r="B1071" t="inlineStr">
        <is>
          <t>repl</t>
        </is>
      </c>
      <c r="C1071" t="inlineStr">
        <is>
          <t>maskprev</t>
        </is>
      </c>
      <c r="D1071" t="inlineStr">
        <is>
          <t>openai/gpt-5.6-luna</t>
        </is>
      </c>
      <c r="E1071" t="n">
        <v>0</v>
      </c>
      <c r="F1071" t="n">
        <v>3</v>
      </c>
      <c r="G1071" t="inlineStr">
        <is>
          <t>conv-5/t3</t>
        </is>
      </c>
      <c r="H1071" t="inlineStr">
        <is>
          <t>multiturn</t>
        </is>
      </c>
      <c r="I1071" t="inlineStr">
        <is>
          <t>conv-5</t>
        </is>
      </c>
      <c r="J1071" t="n">
        <v>3</v>
      </c>
      <c r="K1071" t="n">
        <v>18960</v>
      </c>
      <c r="L1071" t="inlineStr">
        <is>
          <t>Which region is it deployed in according to its service overview?</t>
        </is>
      </c>
      <c r="M1071" t="inlineStr">
        <is>
          <t>us-east-1</t>
        </is>
      </c>
      <c r="N1071" t="inlineStr">
        <is>
          <t>us-east-1</t>
        </is>
      </c>
      <c r="O1071" t="b">
        <v>1</v>
      </c>
      <c r="P1071" t="inlineStr">
        <is>
          <t>rule</t>
        </is>
      </c>
      <c r="Q1071" t="n">
        <v>3409</v>
      </c>
      <c r="R1071" t="n">
        <v>2121</v>
      </c>
      <c r="S1071" t="n">
        <v>122</v>
      </c>
      <c r="T1071" t="n">
        <v>13</v>
      </c>
      <c r="U1071" t="n">
        <v>1285</v>
      </c>
      <c r="V1071" t="n">
        <v>2</v>
      </c>
      <c r="W1071" t="n">
        <v>1</v>
      </c>
      <c r="X1071" t="n">
        <v>2.534363746643066</v>
      </c>
      <c r="Y1071" t="n">
        <v>0.0007028</v>
      </c>
      <c r="Z1071" t="n">
        <v>0</v>
      </c>
    </row>
    <row r="1072">
      <c r="A1072" t="inlineStr">
        <is>
          <t>hard</t>
        </is>
      </c>
      <c r="B1072" t="inlineStr">
        <is>
          <t>repl</t>
        </is>
      </c>
      <c r="C1072" t="inlineStr">
        <is>
          <t>maskprev</t>
        </is>
      </c>
      <c r="D1072" t="inlineStr">
        <is>
          <t>openai/gpt-5.6-luna</t>
        </is>
      </c>
      <c r="E1072" t="n">
        <v>0</v>
      </c>
      <c r="F1072" t="n">
        <v>3</v>
      </c>
      <c r="G1072" t="inlineStr">
        <is>
          <t>conv-5/t4</t>
        </is>
      </c>
      <c r="H1072" t="inlineStr">
        <is>
          <t>multiturn</t>
        </is>
      </c>
      <c r="I1072" t="inlineStr">
        <is>
          <t>conv-5</t>
        </is>
      </c>
      <c r="J1072" t="n">
        <v>4</v>
      </c>
      <c r="K1072" t="n">
        <v>22665</v>
      </c>
      <c r="L1072" t="inlineStr">
        <is>
          <t>And which team owns it according to that overview?</t>
        </is>
      </c>
      <c r="M1072" t="inlineStr">
        <is>
          <t>Messaging</t>
        </is>
      </c>
      <c r="N1072" t="inlineStr">
        <is>
          <t>Messaging team</t>
        </is>
      </c>
      <c r="O1072" t="b">
        <v>1</v>
      </c>
      <c r="P1072" t="inlineStr">
        <is>
          <t>rule</t>
        </is>
      </c>
      <c r="Q1072" t="n">
        <v>3705</v>
      </c>
      <c r="R1072" t="n">
        <v>2261</v>
      </c>
      <c r="S1072" t="n">
        <v>107</v>
      </c>
      <c r="T1072" t="n">
        <v>15</v>
      </c>
      <c r="U1072" t="n">
        <v>2726</v>
      </c>
      <c r="V1072" t="n">
        <v>2</v>
      </c>
      <c r="W1072" t="n">
        <v>1</v>
      </c>
      <c r="X1072" t="n">
        <v>2.531857967376709</v>
      </c>
      <c r="Y1072" t="n">
        <v>0.00042737</v>
      </c>
      <c r="Z1072" t="n">
        <v>0</v>
      </c>
    </row>
    <row r="1073">
      <c r="A1073" t="inlineStr">
        <is>
          <t>base</t>
        </is>
      </c>
      <c r="B1073" t="inlineStr">
        <is>
          <t>vector_rag</t>
        </is>
      </c>
      <c r="C1073" t="inlineStr"/>
      <c r="D1073" t="inlineStr">
        <is>
          <t>openai/gpt-5.6-luna</t>
        </is>
      </c>
      <c r="E1073" t="n">
        <v>0</v>
      </c>
      <c r="F1073" t="n">
        <v>3</v>
      </c>
      <c r="G1073" t="inlineStr">
        <is>
          <t>agg-0</t>
        </is>
      </c>
      <c r="H1073" t="inlineStr">
        <is>
          <t>aggregation</t>
        </is>
      </c>
      <c r="L1073" t="inlineStr">
        <is>
          <t>How many SEV1 incidents affected services owned by the Commerce team?</t>
        </is>
      </c>
      <c r="M1073" t="n">
        <v>2</v>
      </c>
      <c r="N1073" t="inlineStr">
        <is>
          <t>Cannot be determined</t>
        </is>
      </c>
      <c r="O1073" t="b">
        <v>0</v>
      </c>
      <c r="P1073" t="inlineStr">
        <is>
          <t>rule</t>
        </is>
      </c>
      <c r="Q1073" t="n">
        <v>365</v>
      </c>
      <c r="R1073" t="n">
        <v>365</v>
      </c>
      <c r="S1073" t="n">
        <v>87</v>
      </c>
      <c r="T1073" t="n">
        <v>43</v>
      </c>
      <c r="U1073" t="n">
        <v>0</v>
      </c>
      <c r="V1073" t="n">
        <v>1</v>
      </c>
      <c r="W1073" t="n">
        <v>0</v>
      </c>
      <c r="X1073" t="n">
        <v>1.792139053344727</v>
      </c>
      <c r="Y1073" t="n">
        <v>0.0001774</v>
      </c>
      <c r="Z1073" t="n">
        <v>2.8e-07</v>
      </c>
    </row>
    <row r="1074">
      <c r="A1074" t="inlineStr">
        <is>
          <t>base</t>
        </is>
      </c>
      <c r="B1074" t="inlineStr">
        <is>
          <t>vector_rag</t>
        </is>
      </c>
      <c r="C1074" t="inlineStr"/>
      <c r="D1074" t="inlineStr">
        <is>
          <t>openai/gpt-5.6-luna</t>
        </is>
      </c>
      <c r="E1074" t="n">
        <v>0</v>
      </c>
      <c r="F1074" t="n">
        <v>3</v>
      </c>
      <c r="G1074" t="inlineStr">
        <is>
          <t>agg-1</t>
        </is>
      </c>
      <c r="H1074" t="inlineStr">
        <is>
          <t>aggregation</t>
        </is>
      </c>
      <c r="L1074" t="inlineStr">
        <is>
          <t>What is the total duration in minutes of all incidents affecting ranker-engine?</t>
        </is>
      </c>
      <c r="M1074" t="n">
        <v>211</v>
      </c>
      <c r="N1074" t="inlineStr">
        <is>
          <t>211</t>
        </is>
      </c>
      <c r="O1074" t="b">
        <v>1</v>
      </c>
      <c r="P1074" t="inlineStr">
        <is>
          <t>rule</t>
        </is>
      </c>
      <c r="Q1074" t="n">
        <v>1179</v>
      </c>
      <c r="R1074" t="n">
        <v>1179</v>
      </c>
      <c r="S1074" t="n">
        <v>64</v>
      </c>
      <c r="T1074" t="n">
        <v>39</v>
      </c>
      <c r="U1074" t="n">
        <v>0</v>
      </c>
      <c r="V1074" t="n">
        <v>1</v>
      </c>
      <c r="W1074" t="n">
        <v>0</v>
      </c>
      <c r="X1074" t="n">
        <v>2.254967212677002</v>
      </c>
      <c r="Y1074" t="n">
        <v>0.0003714</v>
      </c>
      <c r="Z1074" t="n">
        <v>3e-07</v>
      </c>
    </row>
    <row r="1075">
      <c r="A1075" t="inlineStr">
        <is>
          <t>base</t>
        </is>
      </c>
      <c r="B1075" t="inlineStr">
        <is>
          <t>vector_rag</t>
        </is>
      </c>
      <c r="C1075" t="inlineStr"/>
      <c r="D1075" t="inlineStr">
        <is>
          <t>openai/gpt-5.6-luna</t>
        </is>
      </c>
      <c r="E1075" t="n">
        <v>0</v>
      </c>
      <c r="F1075" t="n">
        <v>3</v>
      </c>
      <c r="G1075" t="inlineStr">
        <is>
          <t>agg-2</t>
        </is>
      </c>
      <c r="H1075" t="inlineStr">
        <is>
          <t>aggregation</t>
        </is>
      </c>
      <c r="L1075" t="inlineStr">
        <is>
          <t>How many incident reports list 'configuration error' as the root cause?</t>
        </is>
      </c>
      <c r="M1075" t="n">
        <v>7</v>
      </c>
      <c r="N1075" t="inlineStr">
        <is>
          <t>1</t>
        </is>
      </c>
      <c r="O1075" t="b">
        <v>0</v>
      </c>
      <c r="P1075" t="inlineStr">
        <is>
          <t>rule</t>
        </is>
      </c>
      <c r="Q1075" t="n">
        <v>492</v>
      </c>
      <c r="R1075" t="n">
        <v>492</v>
      </c>
      <c r="S1075" t="n">
        <v>56</v>
      </c>
      <c r="T1075" t="n">
        <v>31</v>
      </c>
      <c r="U1075" t="n">
        <v>0</v>
      </c>
      <c r="V1075" t="n">
        <v>1</v>
      </c>
      <c r="W1075" t="n">
        <v>0</v>
      </c>
      <c r="X1075" t="n">
        <v>1.301748037338257</v>
      </c>
      <c r="Y1075" t="n">
        <v>0.0001656</v>
      </c>
      <c r="Z1075" t="n">
        <v>2.8e-07</v>
      </c>
    </row>
    <row r="1076">
      <c r="A1076" t="inlineStr">
        <is>
          <t>base</t>
        </is>
      </c>
      <c r="B1076" t="inlineStr">
        <is>
          <t>vector_rag</t>
        </is>
      </c>
      <c r="C1076" t="inlineStr"/>
      <c r="D1076" t="inlineStr">
        <is>
          <t>openai/gpt-5.6-luna</t>
        </is>
      </c>
      <c r="E1076" t="n">
        <v>0</v>
      </c>
      <c r="F1076" t="n">
        <v>3</v>
      </c>
      <c r="G1076" t="inlineStr">
        <is>
          <t>agg-3</t>
        </is>
      </c>
      <c r="H1076" t="inlineStr">
        <is>
          <t>aggregation</t>
        </is>
      </c>
      <c r="L1076" t="inlineStr">
        <is>
          <t>Which service appears in the most incident reports?</t>
        </is>
      </c>
      <c r="M1076" t="inlineStr">
        <is>
          <t>catalog-gateway</t>
        </is>
      </c>
      <c r="N1076" t="inlineStr">
        <is>
          <t>Cannot be determined from the provided passages</t>
        </is>
      </c>
      <c r="O1076" t="b">
        <v>0</v>
      </c>
      <c r="P1076" t="inlineStr">
        <is>
          <t>rule</t>
        </is>
      </c>
      <c r="Q1076" t="n">
        <v>360</v>
      </c>
      <c r="R1076" t="n">
        <v>360</v>
      </c>
      <c r="S1076" t="n">
        <v>71</v>
      </c>
      <c r="T1076" t="n">
        <v>24</v>
      </c>
      <c r="U1076" t="n">
        <v>0</v>
      </c>
      <c r="V1076" t="n">
        <v>1</v>
      </c>
      <c r="W1076" t="n">
        <v>0</v>
      </c>
      <c r="X1076" t="n">
        <v>1.297550201416016</v>
      </c>
      <c r="Y1076" t="n">
        <v>0.0001572</v>
      </c>
      <c r="Z1076" t="n">
        <v>1.8e-07</v>
      </c>
    </row>
    <row r="1077">
      <c r="A1077" t="inlineStr">
        <is>
          <t>base</t>
        </is>
      </c>
      <c r="B1077" t="inlineStr">
        <is>
          <t>vector_rag</t>
        </is>
      </c>
      <c r="C1077" t="inlineStr"/>
      <c r="D1077" t="inlineStr">
        <is>
          <t>openai/gpt-5.6-luna</t>
        </is>
      </c>
      <c r="E1077" t="n">
        <v>0</v>
      </c>
      <c r="F1077" t="n">
        <v>3</v>
      </c>
      <c r="G1077" t="inlineStr">
        <is>
          <t>agg-4</t>
        </is>
      </c>
      <c r="H1077" t="inlineStr">
        <is>
          <t>aggregation</t>
        </is>
      </c>
      <c r="L1077" t="inlineStr">
        <is>
          <t>How many SEV1 incidents affected services owned by the Payments team?</t>
        </is>
      </c>
      <c r="M1077" t="n">
        <v>1</v>
      </c>
      <c r="N1077" t="inlineStr">
        <is>
          <t>Cannot be determined</t>
        </is>
      </c>
      <c r="O1077" t="b">
        <v>0</v>
      </c>
      <c r="P1077" t="inlineStr">
        <is>
          <t>rule</t>
        </is>
      </c>
      <c r="Q1077" t="n">
        <v>484</v>
      </c>
      <c r="R1077" t="n">
        <v>484</v>
      </c>
      <c r="S1077" t="n">
        <v>147</v>
      </c>
      <c r="T1077" t="n">
        <v>115</v>
      </c>
      <c r="U1077" t="n">
        <v>0</v>
      </c>
      <c r="V1077" t="n">
        <v>1</v>
      </c>
      <c r="W1077" t="n">
        <v>0</v>
      </c>
      <c r="X1077" t="n">
        <v>2.109206914901733</v>
      </c>
      <c r="Y1077" t="n">
        <v>0.0002732</v>
      </c>
      <c r="Z1077" t="n">
        <v>2.8e-07</v>
      </c>
    </row>
    <row r="1078">
      <c r="A1078" t="inlineStr">
        <is>
          <t>base</t>
        </is>
      </c>
      <c r="B1078" t="inlineStr">
        <is>
          <t>vector_rag</t>
        </is>
      </c>
      <c r="C1078" t="inlineStr"/>
      <c r="D1078" t="inlineStr">
        <is>
          <t>openai/gpt-5.6-luna</t>
        </is>
      </c>
      <c r="E1078" t="n">
        <v>0</v>
      </c>
      <c r="F1078" t="n">
        <v>3</v>
      </c>
      <c r="G1078" t="inlineStr">
        <is>
          <t>agg-5</t>
        </is>
      </c>
      <c r="H1078" t="inlineStr">
        <is>
          <t>aggregation</t>
        </is>
      </c>
      <c r="L1078" t="inlineStr">
        <is>
          <t>What is the total duration in minutes of all incidents affecting scheduler-engine?</t>
        </is>
      </c>
      <c r="M1078" t="n">
        <v>273</v>
      </c>
      <c r="N1078" t="inlineStr">
        <is>
          <t>273</t>
        </is>
      </c>
      <c r="O1078" t="b">
        <v>1</v>
      </c>
      <c r="P1078" t="inlineStr">
        <is>
          <t>rule</t>
        </is>
      </c>
      <c r="Q1078" t="n">
        <v>1131</v>
      </c>
      <c r="R1078" t="n">
        <v>1131</v>
      </c>
      <c r="S1078" t="n">
        <v>63</v>
      </c>
      <c r="T1078" t="n">
        <v>32</v>
      </c>
      <c r="U1078" t="n">
        <v>0</v>
      </c>
      <c r="V1078" t="n">
        <v>1</v>
      </c>
      <c r="W1078" t="n">
        <v>0</v>
      </c>
      <c r="X1078" t="n">
        <v>2.0055091381073</v>
      </c>
      <c r="Y1078" t="n">
        <v>0.0003582</v>
      </c>
      <c r="Z1078" t="n">
        <v>2.8e-07</v>
      </c>
    </row>
    <row r="1079">
      <c r="A1079" t="inlineStr">
        <is>
          <t>base</t>
        </is>
      </c>
      <c r="B1079" t="inlineStr">
        <is>
          <t>vector_rag</t>
        </is>
      </c>
      <c r="C1079" t="inlineStr"/>
      <c r="D1079" t="inlineStr">
        <is>
          <t>openai/gpt-5.6-luna</t>
        </is>
      </c>
      <c r="E1079" t="n">
        <v>0</v>
      </c>
      <c r="F1079" t="n">
        <v>3</v>
      </c>
      <c r="G1079" t="inlineStr">
        <is>
          <t>agg-6</t>
        </is>
      </c>
      <c r="H1079" t="inlineStr">
        <is>
          <t>aggregation</t>
        </is>
      </c>
      <c r="L1079" t="inlineStr">
        <is>
          <t>How many incident reports list 'bad deploy' as the root cause?</t>
        </is>
      </c>
      <c r="M1079" t="n">
        <v>3</v>
      </c>
      <c r="N1079" t="inlineStr">
        <is>
          <t>1</t>
        </is>
      </c>
      <c r="O1079" t="b">
        <v>0</v>
      </c>
      <c r="P1079" t="inlineStr">
        <is>
          <t>rule</t>
        </is>
      </c>
      <c r="Q1079" t="n">
        <v>493</v>
      </c>
      <c r="R1079" t="n">
        <v>493</v>
      </c>
      <c r="S1079" t="n">
        <v>60</v>
      </c>
      <c r="T1079" t="n">
        <v>35</v>
      </c>
      <c r="U1079" t="n">
        <v>0</v>
      </c>
      <c r="V1079" t="n">
        <v>1</v>
      </c>
      <c r="W1079" t="n">
        <v>0</v>
      </c>
      <c r="X1079" t="n">
        <v>2.107829093933105</v>
      </c>
      <c r="Y1079" t="n">
        <v>0.0001706</v>
      </c>
      <c r="Z1079" t="n">
        <v>2.8e-07</v>
      </c>
    </row>
    <row r="1080">
      <c r="A1080" t="inlineStr">
        <is>
          <t>base</t>
        </is>
      </c>
      <c r="B1080" t="inlineStr">
        <is>
          <t>vector_rag</t>
        </is>
      </c>
      <c r="C1080" t="inlineStr"/>
      <c r="D1080" t="inlineStr">
        <is>
          <t>openai/gpt-5.6-luna</t>
        </is>
      </c>
      <c r="E1080" t="n">
        <v>0</v>
      </c>
      <c r="F1080" t="n">
        <v>3</v>
      </c>
      <c r="G1080" t="inlineStr">
        <is>
          <t>agg-7</t>
        </is>
      </c>
      <c r="H1080" t="inlineStr">
        <is>
          <t>aggregation</t>
        </is>
      </c>
      <c r="L1080" t="inlineStr">
        <is>
          <t>How many SEV1 incidents affected services deployed in ap-southeast-2?</t>
        </is>
      </c>
      <c r="M1080" t="n">
        <v>6</v>
      </c>
      <c r="N1080" t="inlineStr">
        <is>
          <t>Cannot be determined</t>
        </is>
      </c>
      <c r="O1080" t="b">
        <v>0</v>
      </c>
      <c r="P1080" t="inlineStr">
        <is>
          <t>rule</t>
        </is>
      </c>
      <c r="Q1080" t="n">
        <v>368</v>
      </c>
      <c r="R1080" t="n">
        <v>368</v>
      </c>
      <c r="S1080" t="n">
        <v>133</v>
      </c>
      <c r="T1080" t="n">
        <v>97</v>
      </c>
      <c r="U1080" t="n">
        <v>0</v>
      </c>
      <c r="V1080" t="n">
        <v>1</v>
      </c>
      <c r="W1080" t="n">
        <v>0</v>
      </c>
      <c r="X1080" t="n">
        <v>2.391044139862061</v>
      </c>
      <c r="Y1080" t="n">
        <v>0.0002332</v>
      </c>
      <c r="Z1080" t="n">
        <v>3.4e-07</v>
      </c>
    </row>
    <row r="1081">
      <c r="A1081" t="inlineStr">
        <is>
          <t>base</t>
        </is>
      </c>
      <c r="B1081" t="inlineStr">
        <is>
          <t>vector_rag</t>
        </is>
      </c>
      <c r="C1081" t="inlineStr"/>
      <c r="D1081" t="inlineStr">
        <is>
          <t>openai/gpt-5.6-luna</t>
        </is>
      </c>
      <c r="E1081" t="n">
        <v>0</v>
      </c>
      <c r="F1081" t="n">
        <v>3</v>
      </c>
      <c r="G1081" t="inlineStr">
        <is>
          <t>agg-8</t>
        </is>
      </c>
      <c r="H1081" t="inlineStr">
        <is>
          <t>aggregation</t>
        </is>
      </c>
      <c r="L1081" t="inlineStr">
        <is>
          <t>How many SEV1 incidents affected services owned by the Identity team?</t>
        </is>
      </c>
      <c r="M1081" t="n">
        <v>2</v>
      </c>
      <c r="N1081" t="inlineStr">
        <is>
          <t>Cannot be determined</t>
        </is>
      </c>
      <c r="O1081" t="b">
        <v>0</v>
      </c>
      <c r="P1081" t="inlineStr">
        <is>
          <t>rule</t>
        </is>
      </c>
      <c r="Q1081" t="n">
        <v>365</v>
      </c>
      <c r="R1081" t="n">
        <v>365</v>
      </c>
      <c r="S1081" t="n">
        <v>123</v>
      </c>
      <c r="T1081" t="n">
        <v>99</v>
      </c>
      <c r="U1081" t="n">
        <v>0</v>
      </c>
      <c r="V1081" t="n">
        <v>1</v>
      </c>
      <c r="W1081" t="n">
        <v>0</v>
      </c>
      <c r="X1081" t="n">
        <v>2.358104705810547</v>
      </c>
      <c r="Y1081" t="n">
        <v>0.0002206</v>
      </c>
      <c r="Z1081" t="n">
        <v>2.8e-07</v>
      </c>
    </row>
    <row r="1082">
      <c r="A1082" t="inlineStr">
        <is>
          <t>base</t>
        </is>
      </c>
      <c r="B1082" t="inlineStr">
        <is>
          <t>vector_rag</t>
        </is>
      </c>
      <c r="C1082" t="inlineStr"/>
      <c r="D1082" t="inlineStr">
        <is>
          <t>openai/gpt-5.6-luna</t>
        </is>
      </c>
      <c r="E1082" t="n">
        <v>0</v>
      </c>
      <c r="F1082" t="n">
        <v>3</v>
      </c>
      <c r="G1082" t="inlineStr">
        <is>
          <t>agg-9</t>
        </is>
      </c>
      <c r="H1082" t="inlineStr">
        <is>
          <t>aggregation</t>
        </is>
      </c>
      <c r="L1082" t="inlineStr">
        <is>
          <t>What is the total duration in minutes of all incidents affecting notify-svc?</t>
        </is>
      </c>
      <c r="M1082" t="n">
        <v>218</v>
      </c>
      <c r="N1082" t="inlineStr">
        <is>
          <t>218</t>
        </is>
      </c>
      <c r="O1082" t="b">
        <v>1</v>
      </c>
      <c r="P1082" t="inlineStr">
        <is>
          <t>rule</t>
        </is>
      </c>
      <c r="Q1082" t="n">
        <v>1150</v>
      </c>
      <c r="R1082" t="n">
        <v>1150</v>
      </c>
      <c r="S1082" t="n">
        <v>66</v>
      </c>
      <c r="T1082" t="n">
        <v>41</v>
      </c>
      <c r="U1082" t="n">
        <v>0</v>
      </c>
      <c r="V1082" t="n">
        <v>1</v>
      </c>
      <c r="W1082" t="n">
        <v>0</v>
      </c>
      <c r="X1082" t="n">
        <v>1.962102890014648</v>
      </c>
      <c r="Y1082" t="n">
        <v>0.00036655</v>
      </c>
      <c r="Z1082" t="n">
        <v>3e-07</v>
      </c>
    </row>
    <row r="1083">
      <c r="A1083" t="inlineStr">
        <is>
          <t>hard</t>
        </is>
      </c>
      <c r="B1083" t="inlineStr">
        <is>
          <t>vector_rag</t>
        </is>
      </c>
      <c r="C1083" t="inlineStr"/>
      <c r="D1083" t="inlineStr">
        <is>
          <t>openai/gpt-5.6-luna</t>
        </is>
      </c>
      <c r="E1083" t="n">
        <v>0</v>
      </c>
      <c r="F1083" t="n">
        <v>3</v>
      </c>
      <c r="G1083" t="inlineStr">
        <is>
          <t>conv-0/t1</t>
        </is>
      </c>
      <c r="H1083" t="inlineStr">
        <is>
          <t>multiturn</t>
        </is>
      </c>
      <c r="I1083" t="inlineStr">
        <is>
          <t>conv-0</t>
        </is>
      </c>
      <c r="J1083" t="n">
        <v>1</v>
      </c>
      <c r="K1083" t="n">
        <v>913</v>
      </c>
      <c r="L1083" t="inlineStr">
        <is>
          <t>What datastore does index-engine use?</t>
        </is>
      </c>
      <c r="M1083" t="inlineStr">
        <is>
          <t>Postgres</t>
        </is>
      </c>
      <c r="N1083" t="inlineStr">
        <is>
          <t>Postgres cluster</t>
        </is>
      </c>
      <c r="O1083" t="b">
        <v>1</v>
      </c>
      <c r="P1083" t="inlineStr">
        <is>
          <t>rule</t>
        </is>
      </c>
      <c r="Q1083" t="n">
        <v>913</v>
      </c>
      <c r="R1083" t="n">
        <v>913</v>
      </c>
      <c r="S1083" t="n">
        <v>20</v>
      </c>
      <c r="T1083" t="n">
        <v>0</v>
      </c>
      <c r="U1083" t="n">
        <v>0</v>
      </c>
      <c r="V1083" t="n">
        <v>1</v>
      </c>
      <c r="W1083" t="n">
        <v>0</v>
      </c>
      <c r="X1083" t="n">
        <v>0.9466710090637207</v>
      </c>
      <c r="Y1083" t="n">
        <v>0.0002066</v>
      </c>
      <c r="Z1083" t="n">
        <v>1.4e-07</v>
      </c>
    </row>
    <row r="1084">
      <c r="A1084" t="inlineStr">
        <is>
          <t>hard</t>
        </is>
      </c>
      <c r="B1084" t="inlineStr">
        <is>
          <t>vector_rag</t>
        </is>
      </c>
      <c r="C1084" t="inlineStr"/>
      <c r="D1084" t="inlineStr">
        <is>
          <t>openai/gpt-5.6-luna</t>
        </is>
      </c>
      <c r="E1084" t="n">
        <v>0</v>
      </c>
      <c r="F1084" t="n">
        <v>3</v>
      </c>
      <c r="G1084" t="inlineStr">
        <is>
          <t>conv-0/t2</t>
        </is>
      </c>
      <c r="H1084" t="inlineStr">
        <is>
          <t>multiturn</t>
        </is>
      </c>
      <c r="I1084" t="inlineStr">
        <is>
          <t>conv-0</t>
        </is>
      </c>
      <c r="J1084" t="n">
        <v>2</v>
      </c>
      <c r="K1084" t="n">
        <v>2648</v>
      </c>
      <c r="L1084" t="inlineStr">
        <is>
          <t>Which team owns it?</t>
        </is>
      </c>
      <c r="M1084" t="inlineStr">
        <is>
          <t>Search</t>
        </is>
      </c>
      <c r="N1084" t="inlineStr">
        <is>
          <t>Commerce team</t>
        </is>
      </c>
      <c r="O1084" t="b">
        <v>0</v>
      </c>
      <c r="P1084" t="inlineStr">
        <is>
          <t>rule</t>
        </is>
      </c>
      <c r="Q1084" t="n">
        <v>1735</v>
      </c>
      <c r="R1084" t="n">
        <v>1735</v>
      </c>
      <c r="S1084" t="n">
        <v>96</v>
      </c>
      <c r="T1084" t="n">
        <v>75</v>
      </c>
      <c r="U1084" t="n">
        <v>1732</v>
      </c>
      <c r="V1084" t="n">
        <v>1</v>
      </c>
      <c r="W1084" t="n">
        <v>0</v>
      </c>
      <c r="X1084" t="n">
        <v>3.278384923934937</v>
      </c>
      <c r="Y1084" t="n">
        <v>0.00015044</v>
      </c>
      <c r="Z1084" t="n">
        <v>1e-07</v>
      </c>
    </row>
    <row r="1085">
      <c r="A1085" t="inlineStr">
        <is>
          <t>hard</t>
        </is>
      </c>
      <c r="B1085" t="inlineStr">
        <is>
          <t>vector_rag</t>
        </is>
      </c>
      <c r="C1085" t="inlineStr"/>
      <c r="D1085" t="inlineStr">
        <is>
          <t>openai/gpt-5.6-luna</t>
        </is>
      </c>
      <c r="E1085" t="n">
        <v>0</v>
      </c>
      <c r="F1085" t="n">
        <v>3</v>
      </c>
      <c r="G1085" t="inlineStr">
        <is>
          <t>conv-0/t3</t>
        </is>
      </c>
      <c r="H1085" t="inlineStr">
        <is>
          <t>multiturn</t>
        </is>
      </c>
      <c r="I1085" t="inlineStr">
        <is>
          <t>conv-0</t>
        </is>
      </c>
      <c r="J1085" t="n">
        <v>3</v>
      </c>
      <c r="K1085" t="n">
        <v>5167</v>
      </c>
      <c r="L1085" t="inlineStr">
        <is>
          <t>Who leads that team?</t>
        </is>
      </c>
      <c r="M1085" t="inlineStr">
        <is>
          <t>Oliver Bell</t>
        </is>
      </c>
      <c r="N1085" t="inlineStr">
        <is>
          <t>Marcus Moreau</t>
        </is>
      </c>
      <c r="O1085" t="b">
        <v>0</v>
      </c>
      <c r="P1085" t="inlineStr">
        <is>
          <t>rule</t>
        </is>
      </c>
      <c r="Q1085" t="n">
        <v>2519</v>
      </c>
      <c r="R1085" t="n">
        <v>2519</v>
      </c>
      <c r="S1085" t="n">
        <v>62</v>
      </c>
      <c r="T1085" t="n">
        <v>41</v>
      </c>
      <c r="U1085" t="n">
        <v>1732</v>
      </c>
      <c r="V1085" t="n">
        <v>1</v>
      </c>
      <c r="W1085" t="n">
        <v>0</v>
      </c>
      <c r="X1085" t="n">
        <v>1.737292051315308</v>
      </c>
      <c r="Y1085" t="n">
        <v>0.00030564</v>
      </c>
      <c r="Z1085" t="n">
        <v>1e-07</v>
      </c>
    </row>
    <row r="1086">
      <c r="A1086" t="inlineStr">
        <is>
          <t>hard</t>
        </is>
      </c>
      <c r="B1086" t="inlineStr">
        <is>
          <t>vector_rag</t>
        </is>
      </c>
      <c r="C1086" t="inlineStr"/>
      <c r="D1086" t="inlineStr">
        <is>
          <t>openai/gpt-5.6-luna</t>
        </is>
      </c>
      <c r="E1086" t="n">
        <v>0</v>
      </c>
      <c r="F1086" t="n">
        <v>3</v>
      </c>
      <c r="G1086" t="inlineStr">
        <is>
          <t>conv-0/t4</t>
        </is>
      </c>
      <c r="H1086" t="inlineStr">
        <is>
          <t>multiturn</t>
        </is>
      </c>
      <c r="I1086" t="inlineStr">
        <is>
          <t>conv-0</t>
        </is>
      </c>
      <c r="J1086" t="n">
        <v>4</v>
      </c>
      <c r="K1086" t="n">
        <v>8004</v>
      </c>
      <c r="L1086" t="inlineStr">
        <is>
          <t>How many SEV1 incidents have affected services owned by that team (per the service overviews)?</t>
        </is>
      </c>
      <c r="M1086" t="n">
        <v>3</v>
      </c>
      <c r="N1086" t="inlineStr">
        <is>
          <t>Cannot be determined from the provided passages</t>
        </is>
      </c>
      <c r="O1086" t="b">
        <v>0</v>
      </c>
      <c r="P1086" t="inlineStr">
        <is>
          <t>rule</t>
        </is>
      </c>
      <c r="Q1086" t="n">
        <v>2837</v>
      </c>
      <c r="R1086" t="n">
        <v>2837</v>
      </c>
      <c r="S1086" t="n">
        <v>159</v>
      </c>
      <c r="T1086" t="n">
        <v>116</v>
      </c>
      <c r="U1086" t="n">
        <v>2516</v>
      </c>
      <c r="V1086" t="n">
        <v>1</v>
      </c>
      <c r="W1086" t="n">
        <v>0</v>
      </c>
      <c r="X1086" t="n">
        <v>2.34112286567688</v>
      </c>
      <c r="Y1086" t="n">
        <v>0.00032122</v>
      </c>
      <c r="Z1086" t="n">
        <v>4e-07</v>
      </c>
    </row>
    <row r="1087">
      <c r="A1087" t="inlineStr">
        <is>
          <t>hard</t>
        </is>
      </c>
      <c r="B1087" t="inlineStr">
        <is>
          <t>vector_rag</t>
        </is>
      </c>
      <c r="C1087" t="inlineStr"/>
      <c r="D1087" t="inlineStr">
        <is>
          <t>openai/gpt-5.6-luna</t>
        </is>
      </c>
      <c r="E1087" t="n">
        <v>0</v>
      </c>
      <c r="F1087" t="n">
        <v>3</v>
      </c>
      <c r="G1087" t="inlineStr">
        <is>
          <t>conv-1/t1</t>
        </is>
      </c>
      <c r="H1087" t="inlineStr">
        <is>
          <t>multiturn</t>
        </is>
      </c>
      <c r="I1087" t="inlineStr">
        <is>
          <t>conv-1</t>
        </is>
      </c>
      <c r="J1087" t="n">
        <v>1</v>
      </c>
      <c r="K1087" t="n">
        <v>509</v>
      </c>
      <c r="L1087" t="inlineStr">
        <is>
          <t>Which service was primarily affected by INC-2268?</t>
        </is>
      </c>
      <c r="M1087" t="inlineStr">
        <is>
          <t>notify-svc</t>
        </is>
      </c>
      <c r="N1087" t="inlineStr">
        <is>
          <t>Cannot be determined from the provided passages.</t>
        </is>
      </c>
      <c r="O1087" t="b">
        <v>0</v>
      </c>
      <c r="P1087" t="inlineStr">
        <is>
          <t>rule</t>
        </is>
      </c>
      <c r="Q1087" t="n">
        <v>509</v>
      </c>
      <c r="R1087" t="n">
        <v>509</v>
      </c>
      <c r="S1087" t="n">
        <v>65</v>
      </c>
      <c r="T1087" t="n">
        <v>31</v>
      </c>
      <c r="U1087" t="n">
        <v>0</v>
      </c>
      <c r="V1087" t="n">
        <v>1</v>
      </c>
      <c r="W1087" t="n">
        <v>0</v>
      </c>
      <c r="X1087" t="n">
        <v>1.670971870422363</v>
      </c>
      <c r="Y1087" t="n">
        <v>0.0001798</v>
      </c>
      <c r="Z1087" t="n">
        <v>2.2e-07</v>
      </c>
    </row>
    <row r="1088">
      <c r="A1088" t="inlineStr">
        <is>
          <t>hard</t>
        </is>
      </c>
      <c r="B1088" t="inlineStr">
        <is>
          <t>vector_rag</t>
        </is>
      </c>
      <c r="C1088" t="inlineStr"/>
      <c r="D1088" t="inlineStr">
        <is>
          <t>openai/gpt-5.6-luna</t>
        </is>
      </c>
      <c r="E1088" t="n">
        <v>0</v>
      </c>
      <c r="F1088" t="n">
        <v>3</v>
      </c>
      <c r="G1088" t="inlineStr">
        <is>
          <t>conv-1/t2</t>
        </is>
      </c>
      <c r="H1088" t="inlineStr">
        <is>
          <t>multiturn</t>
        </is>
      </c>
      <c r="I1088" t="inlineStr">
        <is>
          <t>conv-1</t>
        </is>
      </c>
      <c r="J1088" t="n">
        <v>2</v>
      </c>
      <c r="K1088" t="n">
        <v>1503</v>
      </c>
      <c r="L1088" t="inlineStr">
        <is>
          <t>What was its root cause?</t>
        </is>
      </c>
      <c r="M1088" t="inlineStr">
        <is>
          <t>memory leak</t>
        </is>
      </c>
      <c r="N1088" t="inlineStr">
        <is>
          <t>Cannot be determined from the provided passages.</t>
        </is>
      </c>
      <c r="O1088" t="b">
        <v>0</v>
      </c>
      <c r="P1088" t="inlineStr">
        <is>
          <t>rule</t>
        </is>
      </c>
      <c r="Q1088" t="n">
        <v>994</v>
      </c>
      <c r="R1088" t="n">
        <v>994</v>
      </c>
      <c r="S1088" t="n">
        <v>71</v>
      </c>
      <c r="T1088" t="n">
        <v>33</v>
      </c>
      <c r="U1088" t="n">
        <v>0</v>
      </c>
      <c r="V1088" t="n">
        <v>1</v>
      </c>
      <c r="W1088" t="n">
        <v>0</v>
      </c>
      <c r="X1088" t="n">
        <v>1.966016054153442</v>
      </c>
      <c r="Y1088" t="n">
        <v>0.000284</v>
      </c>
      <c r="Z1088" t="n">
        <v>1.2e-07</v>
      </c>
    </row>
    <row r="1089">
      <c r="A1089" t="inlineStr">
        <is>
          <t>hard</t>
        </is>
      </c>
      <c r="B1089" t="inlineStr">
        <is>
          <t>vector_rag</t>
        </is>
      </c>
      <c r="C1089" t="inlineStr"/>
      <c r="D1089" t="inlineStr">
        <is>
          <t>openai/gpt-5.6-luna</t>
        </is>
      </c>
      <c r="E1089" t="n">
        <v>0</v>
      </c>
      <c r="F1089" t="n">
        <v>3</v>
      </c>
      <c r="G1089" t="inlineStr">
        <is>
          <t>conv-1/t3</t>
        </is>
      </c>
      <c r="H1089" t="inlineStr">
        <is>
          <t>multiturn</t>
        </is>
      </c>
      <c r="I1089" t="inlineStr">
        <is>
          <t>conv-1</t>
        </is>
      </c>
      <c r="J1089" t="n">
        <v>3</v>
      </c>
      <c r="K1089" t="n">
        <v>2949</v>
      </c>
      <c r="L1089" t="inlineStr">
        <is>
          <t>How many other incident reports list the same root cause?</t>
        </is>
      </c>
      <c r="M1089" t="n">
        <v>8</v>
      </c>
      <c r="N1089" t="inlineStr">
        <is>
          <t>Cannot be determined</t>
        </is>
      </c>
      <c r="O1089" t="b">
        <v>0</v>
      </c>
      <c r="P1089" t="inlineStr">
        <is>
          <t>rule</t>
        </is>
      </c>
      <c r="Q1089" t="n">
        <v>1446</v>
      </c>
      <c r="R1089" t="n">
        <v>1446</v>
      </c>
      <c r="S1089" t="n">
        <v>110</v>
      </c>
      <c r="T1089" t="n">
        <v>70</v>
      </c>
      <c r="U1089" t="n">
        <v>0</v>
      </c>
      <c r="V1089" t="n">
        <v>1</v>
      </c>
      <c r="W1089" t="n">
        <v>0</v>
      </c>
      <c r="X1089" t="n">
        <v>2.016088008880615</v>
      </c>
      <c r="Y1089" t="n">
        <v>0.00049335</v>
      </c>
      <c r="Z1089" t="n">
        <v>2.2e-07</v>
      </c>
    </row>
    <row r="1090">
      <c r="A1090" t="inlineStr">
        <is>
          <t>hard</t>
        </is>
      </c>
      <c r="B1090" t="inlineStr">
        <is>
          <t>vector_rag</t>
        </is>
      </c>
      <c r="C1090" t="inlineStr"/>
      <c r="D1090" t="inlineStr">
        <is>
          <t>openai/gpt-5.6-luna</t>
        </is>
      </c>
      <c r="E1090" t="n">
        <v>0</v>
      </c>
      <c r="F1090" t="n">
        <v>3</v>
      </c>
      <c r="G1090" t="inlineStr">
        <is>
          <t>conv-1/t4</t>
        </is>
      </c>
      <c r="H1090" t="inlineStr">
        <is>
          <t>multiturn</t>
        </is>
      </c>
      <c r="I1090" t="inlineStr">
        <is>
          <t>conv-1</t>
        </is>
      </c>
      <c r="J1090" t="n">
        <v>4</v>
      </c>
      <c r="K1090" t="n">
        <v>5411</v>
      </c>
      <c r="L1090" t="inlineStr">
        <is>
          <t>Of those other reports, which incident lasted the longest?</t>
        </is>
      </c>
      <c r="M1090" t="inlineStr">
        <is>
          <t>INC-2211</t>
        </is>
      </c>
      <c r="N1090" t="inlineStr">
        <is>
          <t>INC-2011</t>
        </is>
      </c>
      <c r="O1090" t="b">
        <v>0</v>
      </c>
      <c r="P1090" t="inlineStr">
        <is>
          <t>rule</t>
        </is>
      </c>
      <c r="Q1090" t="n">
        <v>2462</v>
      </c>
      <c r="R1090" t="n">
        <v>2462</v>
      </c>
      <c r="S1090" t="n">
        <v>134</v>
      </c>
      <c r="T1090" t="n">
        <v>90</v>
      </c>
      <c r="U1090" t="n">
        <v>1443</v>
      </c>
      <c r="V1090" t="n">
        <v>1</v>
      </c>
      <c r="W1090" t="n">
        <v>0</v>
      </c>
      <c r="X1090" t="n">
        <v>3.170943021774292</v>
      </c>
      <c r="Y1090" t="n">
        <v>0.00044426</v>
      </c>
      <c r="Z1090" t="n">
        <v>2.2e-07</v>
      </c>
    </row>
    <row r="1091">
      <c r="A1091" t="inlineStr">
        <is>
          <t>hard</t>
        </is>
      </c>
      <c r="B1091" t="inlineStr">
        <is>
          <t>vector_rag</t>
        </is>
      </c>
      <c r="C1091" t="inlineStr"/>
      <c r="D1091" t="inlineStr">
        <is>
          <t>openai/gpt-5.6-luna</t>
        </is>
      </c>
      <c r="E1091" t="n">
        <v>0</v>
      </c>
      <c r="F1091" t="n">
        <v>3</v>
      </c>
      <c r="G1091" t="inlineStr">
        <is>
          <t>conv-2/t1</t>
        </is>
      </c>
      <c r="H1091" t="inlineStr">
        <is>
          <t>multiturn</t>
        </is>
      </c>
      <c r="I1091" t="inlineStr">
        <is>
          <t>conv-2</t>
        </is>
      </c>
      <c r="J1091" t="n">
        <v>1</v>
      </c>
      <c r="K1091" t="n">
        <v>1085</v>
      </c>
      <c r="L1091" t="inlineStr">
        <is>
          <t>How many services are deployed in ap-southeast-2 according to their service overviews?</t>
        </is>
      </c>
      <c r="M1091" t="n">
        <v>13</v>
      </c>
      <c r="N1091" t="inlineStr">
        <is>
          <t>4</t>
        </is>
      </c>
      <c r="O1091" t="b">
        <v>0</v>
      </c>
      <c r="P1091" t="inlineStr">
        <is>
          <t>rule</t>
        </is>
      </c>
      <c r="Q1091" t="n">
        <v>1085</v>
      </c>
      <c r="R1091" t="n">
        <v>1085</v>
      </c>
      <c r="S1091" t="n">
        <v>87</v>
      </c>
      <c r="T1091" t="n">
        <v>80</v>
      </c>
      <c r="U1091" t="n">
        <v>0</v>
      </c>
      <c r="V1091" t="n">
        <v>1</v>
      </c>
      <c r="W1091" t="n">
        <v>0</v>
      </c>
      <c r="X1091" t="n">
        <v>2.498597145080566</v>
      </c>
      <c r="Y1091" t="n">
        <v>0.0003755</v>
      </c>
      <c r="Z1091" t="n">
        <v>3.8e-07</v>
      </c>
    </row>
    <row r="1092">
      <c r="A1092" t="inlineStr">
        <is>
          <t>hard</t>
        </is>
      </c>
      <c r="B1092" t="inlineStr">
        <is>
          <t>vector_rag</t>
        </is>
      </c>
      <c r="C1092" t="inlineStr"/>
      <c r="D1092" t="inlineStr">
        <is>
          <t>openai/gpt-5.6-luna</t>
        </is>
      </c>
      <c r="E1092" t="n">
        <v>0</v>
      </c>
      <c r="F1092" t="n">
        <v>3</v>
      </c>
      <c r="G1092" t="inlineStr">
        <is>
          <t>conv-2/t2</t>
        </is>
      </c>
      <c r="H1092" t="inlineStr">
        <is>
          <t>multiturn</t>
        </is>
      </c>
      <c r="I1092" t="inlineStr">
        <is>
          <t>conv-2</t>
        </is>
      </c>
      <c r="J1092" t="n">
        <v>2</v>
      </c>
      <c r="K1092" t="n">
        <v>2923</v>
      </c>
      <c r="L1092" t="inlineStr">
        <is>
          <t>How many of those are written in Python?</t>
        </is>
      </c>
      <c r="M1092" t="n">
        <v>4</v>
      </c>
      <c r="N1092" t="inlineStr">
        <is>
          <t>4</t>
        </is>
      </c>
      <c r="O1092" t="b">
        <v>1</v>
      </c>
      <c r="P1092" t="inlineStr">
        <is>
          <t>rule</t>
        </is>
      </c>
      <c r="Q1092" t="n">
        <v>1838</v>
      </c>
      <c r="R1092" t="n">
        <v>1838</v>
      </c>
      <c r="S1092" t="n">
        <v>85</v>
      </c>
      <c r="T1092" t="n">
        <v>78</v>
      </c>
      <c r="U1092" t="n">
        <v>1082</v>
      </c>
      <c r="V1092" t="n">
        <v>1</v>
      </c>
      <c r="W1092" t="n">
        <v>0</v>
      </c>
      <c r="X1092" t="n">
        <v>2.461363077163696</v>
      </c>
      <c r="Y1092" t="n">
        <v>0.00031249</v>
      </c>
      <c r="Z1092" t="n">
        <v>1.8e-07</v>
      </c>
    </row>
    <row r="1093">
      <c r="A1093" t="inlineStr">
        <is>
          <t>hard</t>
        </is>
      </c>
      <c r="B1093" t="inlineStr">
        <is>
          <t>vector_rag</t>
        </is>
      </c>
      <c r="C1093" t="inlineStr"/>
      <c r="D1093" t="inlineStr">
        <is>
          <t>openai/gpt-5.6-luna</t>
        </is>
      </c>
      <c r="E1093" t="n">
        <v>0</v>
      </c>
      <c r="F1093" t="n">
        <v>3</v>
      </c>
      <c r="G1093" t="inlineStr">
        <is>
          <t>conv-2/t3</t>
        </is>
      </c>
      <c r="H1093" t="inlineStr">
        <is>
          <t>multiturn</t>
        </is>
      </c>
      <c r="I1093" t="inlineStr">
        <is>
          <t>conv-2</t>
        </is>
      </c>
      <c r="J1093" t="n">
        <v>3</v>
      </c>
      <c r="K1093" t="n">
        <v>5598</v>
      </c>
      <c r="L1093" t="inlineStr">
        <is>
          <t>List them.</t>
        </is>
      </c>
      <c r="M1093" t="inlineStr">
        <is>
          <t>["billing-svc", "edge-service", "invoice-engine", "scheduler-engine"]</t>
        </is>
      </c>
      <c r="N1093" t="inlineStr">
        <is>
          <t>ranker-engine, index-engine</t>
        </is>
      </c>
      <c r="O1093" t="b">
        <v>0</v>
      </c>
      <c r="P1093" t="inlineStr">
        <is>
          <t>rule</t>
        </is>
      </c>
      <c r="Q1093" t="n">
        <v>2675</v>
      </c>
      <c r="R1093" t="n">
        <v>2675</v>
      </c>
      <c r="S1093" t="n">
        <v>141</v>
      </c>
      <c r="T1093" t="n">
        <v>114</v>
      </c>
      <c r="U1093" t="n">
        <v>1835</v>
      </c>
      <c r="V1093" t="n">
        <v>1</v>
      </c>
      <c r="W1093" t="n">
        <v>0</v>
      </c>
      <c r="X1093" t="n">
        <v>2.730751991271973</v>
      </c>
      <c r="Y1093" t="n">
        <v>0.00041575</v>
      </c>
      <c r="Z1093" t="n">
        <v>5.999999999999999e-08</v>
      </c>
    </row>
    <row r="1094">
      <c r="A1094" t="inlineStr">
        <is>
          <t>hard</t>
        </is>
      </c>
      <c r="B1094" t="inlineStr">
        <is>
          <t>vector_rag</t>
        </is>
      </c>
      <c r="C1094" t="inlineStr"/>
      <c r="D1094" t="inlineStr">
        <is>
          <t>openai/gpt-5.6-luna</t>
        </is>
      </c>
      <c r="E1094" t="n">
        <v>0</v>
      </c>
      <c r="F1094" t="n">
        <v>3</v>
      </c>
      <c r="G1094" t="inlineStr">
        <is>
          <t>conv-2/t4</t>
        </is>
      </c>
      <c r="H1094" t="inlineStr">
        <is>
          <t>multiturn</t>
        </is>
      </c>
      <c r="I1094" t="inlineStr">
        <is>
          <t>conv-2</t>
        </is>
      </c>
      <c r="J1094" t="n">
        <v>4</v>
      </c>
      <c r="K1094" t="n">
        <v>9161</v>
      </c>
      <c r="L1094" t="inlineStr">
        <is>
          <t>Which of them has the most replicas?</t>
        </is>
      </c>
      <c r="M1094" t="inlineStr">
        <is>
          <t>edge-service</t>
        </is>
      </c>
      <c r="N1094" t="inlineStr">
        <is>
          <t>index-engine</t>
        </is>
      </c>
      <c r="O1094" t="b">
        <v>0</v>
      </c>
      <c r="P1094" t="inlineStr">
        <is>
          <t>rule</t>
        </is>
      </c>
      <c r="Q1094" t="n">
        <v>3563</v>
      </c>
      <c r="R1094" t="n">
        <v>3563</v>
      </c>
      <c r="S1094" t="n">
        <v>54</v>
      </c>
      <c r="T1094" t="n">
        <v>33</v>
      </c>
      <c r="U1094" t="n">
        <v>2672</v>
      </c>
      <c r="V1094" t="n">
        <v>1</v>
      </c>
      <c r="W1094" t="n">
        <v>0</v>
      </c>
      <c r="X1094" t="n">
        <v>2.350617170333862</v>
      </c>
      <c r="Y1094" t="n">
        <v>0.00034084</v>
      </c>
      <c r="Z1094" t="n">
        <v>1.6e-07</v>
      </c>
    </row>
    <row r="1095">
      <c r="A1095" t="inlineStr">
        <is>
          <t>hard</t>
        </is>
      </c>
      <c r="B1095" t="inlineStr">
        <is>
          <t>vector_rag</t>
        </is>
      </c>
      <c r="C1095" t="inlineStr"/>
      <c r="D1095" t="inlineStr">
        <is>
          <t>openai/gpt-5.6-luna</t>
        </is>
      </c>
      <c r="E1095" t="n">
        <v>0</v>
      </c>
      <c r="F1095" t="n">
        <v>3</v>
      </c>
      <c r="G1095" t="inlineStr">
        <is>
          <t>conv-3/t1</t>
        </is>
      </c>
      <c r="H1095" t="inlineStr">
        <is>
          <t>multiturn</t>
        </is>
      </c>
      <c r="I1095" t="inlineStr">
        <is>
          <t>conv-3</t>
        </is>
      </c>
      <c r="J1095" t="n">
        <v>1</v>
      </c>
      <c r="K1095" t="n">
        <v>1040</v>
      </c>
      <c r="L1095" t="inlineStr">
        <is>
          <t>Which team is listed as the owner on the service overview for ledger-api?</t>
        </is>
      </c>
      <c r="M1095" t="inlineStr">
        <is>
          <t>Identity</t>
        </is>
      </c>
      <c r="N1095" t="inlineStr">
        <is>
          <t>Identity</t>
        </is>
      </c>
      <c r="O1095" t="b">
        <v>1</v>
      </c>
      <c r="P1095" t="inlineStr">
        <is>
          <t>rule</t>
        </is>
      </c>
      <c r="Q1095" t="n">
        <v>1040</v>
      </c>
      <c r="R1095" t="n">
        <v>1040</v>
      </c>
      <c r="S1095" t="n">
        <v>68</v>
      </c>
      <c r="T1095" t="n">
        <v>37</v>
      </c>
      <c r="U1095" t="n">
        <v>1037</v>
      </c>
      <c r="V1095" t="n">
        <v>1</v>
      </c>
      <c r="W1095" t="n">
        <v>0</v>
      </c>
      <c r="X1095" t="n">
        <v>1.744760990142822</v>
      </c>
      <c r="Y1095" t="n">
        <v>0.00010294</v>
      </c>
      <c r="Z1095" t="n">
        <v>3e-07</v>
      </c>
    </row>
    <row r="1096">
      <c r="A1096" t="inlineStr">
        <is>
          <t>hard</t>
        </is>
      </c>
      <c r="B1096" t="inlineStr">
        <is>
          <t>vector_rag</t>
        </is>
      </c>
      <c r="C1096" t="inlineStr"/>
      <c r="D1096" t="inlineStr">
        <is>
          <t>openai/gpt-5.6-luna</t>
        </is>
      </c>
      <c r="E1096" t="n">
        <v>0</v>
      </c>
      <c r="F1096" t="n">
        <v>3</v>
      </c>
      <c r="G1096" t="inlineStr">
        <is>
          <t>conv-3/t2</t>
        </is>
      </c>
      <c r="H1096" t="inlineStr">
        <is>
          <t>multiturn</t>
        </is>
      </c>
      <c r="I1096" t="inlineStr">
        <is>
          <t>conv-3</t>
        </is>
      </c>
      <c r="J1096" t="n">
        <v>2</v>
      </c>
      <c r="K1096" t="n">
        <v>3247</v>
      </c>
      <c r="L1096" t="inlineStr">
        <is>
          <t>Has that ownership changed according to any change record? Answer yes or no.</t>
        </is>
      </c>
      <c r="M1096" t="inlineStr">
        <is>
          <t>yes</t>
        </is>
      </c>
      <c r="N1096" t="inlineStr">
        <is>
          <t>yes</t>
        </is>
      </c>
      <c r="O1096" t="b">
        <v>1</v>
      </c>
      <c r="P1096" t="inlineStr">
        <is>
          <t>rule</t>
        </is>
      </c>
      <c r="Q1096" t="n">
        <v>2207</v>
      </c>
      <c r="R1096" t="n">
        <v>2207</v>
      </c>
      <c r="S1096" t="n">
        <v>52</v>
      </c>
      <c r="T1096" t="n">
        <v>26</v>
      </c>
      <c r="U1096" t="n">
        <v>1037</v>
      </c>
      <c r="V1096" t="n">
        <v>1</v>
      </c>
      <c r="W1096" t="n">
        <v>0</v>
      </c>
      <c r="X1096" t="n">
        <v>1.462086915969849</v>
      </c>
      <c r="Y1096" t="n">
        <v>0.00037549</v>
      </c>
      <c r="Z1096" t="n">
        <v>3e-07</v>
      </c>
    </row>
    <row r="1097">
      <c r="A1097" t="inlineStr">
        <is>
          <t>hard</t>
        </is>
      </c>
      <c r="B1097" t="inlineStr">
        <is>
          <t>vector_rag</t>
        </is>
      </c>
      <c r="C1097" t="inlineStr"/>
      <c r="D1097" t="inlineStr">
        <is>
          <t>openai/gpt-5.6-luna</t>
        </is>
      </c>
      <c r="E1097" t="n">
        <v>0</v>
      </c>
      <c r="F1097" t="n">
        <v>3</v>
      </c>
      <c r="G1097" t="inlineStr">
        <is>
          <t>conv-3/t3</t>
        </is>
      </c>
      <c r="H1097" t="inlineStr">
        <is>
          <t>multiturn</t>
        </is>
      </c>
      <c r="I1097" t="inlineStr">
        <is>
          <t>conv-3</t>
        </is>
      </c>
      <c r="J1097" t="n">
        <v>3</v>
      </c>
      <c r="K1097" t="n">
        <v>6467</v>
      </c>
      <c r="L1097" t="inlineStr">
        <is>
          <t>Which team owns it now?</t>
        </is>
      </c>
      <c r="M1097" t="inlineStr">
        <is>
          <t>Messaging</t>
        </is>
      </c>
      <c r="N1097" t="inlineStr">
        <is>
          <t>Messaging team</t>
        </is>
      </c>
      <c r="O1097" t="b">
        <v>1</v>
      </c>
      <c r="P1097" t="inlineStr">
        <is>
          <t>rule</t>
        </is>
      </c>
      <c r="Q1097" t="n">
        <v>3220</v>
      </c>
      <c r="R1097" t="n">
        <v>3220</v>
      </c>
      <c r="S1097" t="n">
        <v>54</v>
      </c>
      <c r="T1097" t="n">
        <v>21</v>
      </c>
      <c r="U1097" t="n">
        <v>2204</v>
      </c>
      <c r="V1097" t="n">
        <v>1</v>
      </c>
      <c r="W1097" t="n">
        <v>0</v>
      </c>
      <c r="X1097" t="n">
        <v>1.585830926895142</v>
      </c>
      <c r="Y1097" t="n">
        <v>0.00036273</v>
      </c>
      <c r="Z1097" t="n">
        <v>1.2e-07</v>
      </c>
    </row>
    <row r="1098">
      <c r="A1098" t="inlineStr">
        <is>
          <t>hard</t>
        </is>
      </c>
      <c r="B1098" t="inlineStr">
        <is>
          <t>vector_rag</t>
        </is>
      </c>
      <c r="C1098" t="inlineStr"/>
      <c r="D1098" t="inlineStr">
        <is>
          <t>openai/gpt-5.6-luna</t>
        </is>
      </c>
      <c r="E1098" t="n">
        <v>0</v>
      </c>
      <c r="F1098" t="n">
        <v>3</v>
      </c>
      <c r="G1098" t="inlineStr">
        <is>
          <t>conv-3/t4</t>
        </is>
      </c>
      <c r="H1098" t="inlineStr">
        <is>
          <t>multiturn</t>
        </is>
      </c>
      <c r="I1098" t="inlineStr">
        <is>
          <t>conv-3</t>
        </is>
      </c>
      <c r="J1098" t="n">
        <v>4</v>
      </c>
      <c r="K1098" t="n">
        <v>10485</v>
      </c>
      <c r="L1098" t="inlineStr">
        <is>
          <t>What Slack channel reaches that team?</t>
        </is>
      </c>
      <c r="M1098" t="inlineStr">
        <is>
          <t>#messaging-eng</t>
        </is>
      </c>
      <c r="N1098" t="inlineStr">
        <is>
          <t>#messaging-eng</t>
        </is>
      </c>
      <c r="O1098" t="b">
        <v>1</v>
      </c>
      <c r="P1098" t="inlineStr">
        <is>
          <t>rule</t>
        </is>
      </c>
      <c r="Q1098" t="n">
        <v>4018</v>
      </c>
      <c r="R1098" t="n">
        <v>4018</v>
      </c>
      <c r="S1098" t="n">
        <v>56</v>
      </c>
      <c r="T1098" t="n">
        <v>27</v>
      </c>
      <c r="U1098" t="n">
        <v>3217</v>
      </c>
      <c r="V1098" t="n">
        <v>1</v>
      </c>
      <c r="W1098" t="n">
        <v>0</v>
      </c>
      <c r="X1098" t="n">
        <v>1.341871976852417</v>
      </c>
      <c r="Y1098" t="n">
        <v>0.00033164</v>
      </c>
      <c r="Z1098" t="n">
        <v>1.4e-07</v>
      </c>
    </row>
    <row r="1099">
      <c r="A1099" t="inlineStr">
        <is>
          <t>hard</t>
        </is>
      </c>
      <c r="B1099" t="inlineStr">
        <is>
          <t>vector_rag</t>
        </is>
      </c>
      <c r="C1099" t="inlineStr"/>
      <c r="D1099" t="inlineStr">
        <is>
          <t>openai/gpt-5.6-luna</t>
        </is>
      </c>
      <c r="E1099" t="n">
        <v>0</v>
      </c>
      <c r="F1099" t="n">
        <v>3</v>
      </c>
      <c r="G1099" t="inlineStr">
        <is>
          <t>conv-4/t1</t>
        </is>
      </c>
      <c r="H1099" t="inlineStr">
        <is>
          <t>multiturn</t>
        </is>
      </c>
      <c r="I1099" t="inlineStr">
        <is>
          <t>conv-4</t>
        </is>
      </c>
      <c r="J1099" t="n">
        <v>1</v>
      </c>
      <c r="K1099" t="n">
        <v>974</v>
      </c>
      <c r="L1099" t="inlineStr">
        <is>
          <t>What port does the Inventory API listen on?</t>
        </is>
      </c>
      <c r="M1099" t="n">
        <v>6528</v>
      </c>
      <c r="N1099" t="inlineStr">
        <is>
          <t>6528</t>
        </is>
      </c>
      <c r="O1099" t="b">
        <v>1</v>
      </c>
      <c r="P1099" t="inlineStr">
        <is>
          <t>rule</t>
        </is>
      </c>
      <c r="Q1099" t="n">
        <v>974</v>
      </c>
      <c r="R1099" t="n">
        <v>974</v>
      </c>
      <c r="S1099" t="n">
        <v>20</v>
      </c>
      <c r="T1099" t="n">
        <v>0</v>
      </c>
      <c r="U1099" t="n">
        <v>0</v>
      </c>
      <c r="V1099" t="n">
        <v>1</v>
      </c>
      <c r="W1099" t="n">
        <v>0</v>
      </c>
      <c r="X1099" t="n">
        <v>1.081145048141479</v>
      </c>
      <c r="Y1099" t="n">
        <v>0.0002188</v>
      </c>
      <c r="Z1099" t="n">
        <v>1.8e-07</v>
      </c>
    </row>
    <row r="1100">
      <c r="A1100" t="inlineStr">
        <is>
          <t>hard</t>
        </is>
      </c>
      <c r="B1100" t="inlineStr">
        <is>
          <t>vector_rag</t>
        </is>
      </c>
      <c r="C1100" t="inlineStr"/>
      <c r="D1100" t="inlineStr">
        <is>
          <t>openai/gpt-5.6-luna</t>
        </is>
      </c>
      <c r="E1100" t="n">
        <v>0</v>
      </c>
      <c r="F1100" t="n">
        <v>3</v>
      </c>
      <c r="G1100" t="inlineStr">
        <is>
          <t>conv-4/t2</t>
        </is>
      </c>
      <c r="H1100" t="inlineStr">
        <is>
          <t>multiturn</t>
        </is>
      </c>
      <c r="I1100" t="inlineStr">
        <is>
          <t>conv-4</t>
        </is>
      </c>
      <c r="J1100" t="n">
        <v>2</v>
      </c>
      <c r="K1100" t="n">
        <v>2742</v>
      </c>
      <c r="L1100" t="inlineStr">
        <is>
          <t>What are its runtime dependencies?</t>
        </is>
      </c>
      <c r="M1100" t="inlineStr">
        <is>
          <t>["feed-daemon", "fraud-core"]</t>
        </is>
      </c>
      <c r="N1100" t="inlineStr">
        <is>
          <t>refund-svc</t>
        </is>
      </c>
      <c r="O1100" t="b">
        <v>0</v>
      </c>
      <c r="P1100" t="inlineStr">
        <is>
          <t>rule</t>
        </is>
      </c>
      <c r="Q1100" t="n">
        <v>1768</v>
      </c>
      <c r="R1100" t="n">
        <v>1768</v>
      </c>
      <c r="S1100" t="n">
        <v>94</v>
      </c>
      <c r="T1100" t="n">
        <v>73</v>
      </c>
      <c r="U1100" t="n">
        <v>1765</v>
      </c>
      <c r="V1100" t="n">
        <v>1</v>
      </c>
      <c r="W1100" t="n">
        <v>0</v>
      </c>
      <c r="X1100" t="n">
        <v>2.897985935211182</v>
      </c>
      <c r="Y1100" t="n">
        <v>0.0001487</v>
      </c>
      <c r="Z1100" t="n">
        <v>1.2e-07</v>
      </c>
    </row>
    <row r="1101">
      <c r="A1101" t="inlineStr">
        <is>
          <t>hard</t>
        </is>
      </c>
      <c r="B1101" t="inlineStr">
        <is>
          <t>vector_rag</t>
        </is>
      </c>
      <c r="C1101" t="inlineStr"/>
      <c r="D1101" t="inlineStr">
        <is>
          <t>openai/gpt-5.6-luna</t>
        </is>
      </c>
      <c r="E1101" t="n">
        <v>0</v>
      </c>
      <c r="F1101" t="n">
        <v>3</v>
      </c>
      <c r="G1101" t="inlineStr">
        <is>
          <t>conv-4/t3</t>
        </is>
      </c>
      <c r="H1101" t="inlineStr">
        <is>
          <t>multiturn</t>
        </is>
      </c>
      <c r="I1101" t="inlineStr">
        <is>
          <t>conv-4</t>
        </is>
      </c>
      <c r="J1101" t="n">
        <v>3</v>
      </c>
      <c r="K1101" t="n">
        <v>5400</v>
      </c>
      <c r="L1101" t="inlineStr">
        <is>
          <t>Which team owns the first listed one, per its service overview?</t>
        </is>
      </c>
      <c r="M1101" t="inlineStr">
        <is>
          <t>Commerce</t>
        </is>
      </c>
      <c r="N1101" t="inlineStr">
        <is>
          <t>Platform team</t>
        </is>
      </c>
      <c r="O1101" t="b">
        <v>0</v>
      </c>
      <c r="P1101" t="inlineStr">
        <is>
          <t>rule</t>
        </is>
      </c>
      <c r="Q1101" t="n">
        <v>2658</v>
      </c>
      <c r="R1101" t="n">
        <v>2658</v>
      </c>
      <c r="S1101" t="n">
        <v>49</v>
      </c>
      <c r="T1101" t="n">
        <v>22</v>
      </c>
      <c r="U1101" t="n">
        <v>1765</v>
      </c>
      <c r="V1101" t="n">
        <v>1</v>
      </c>
      <c r="W1101" t="n">
        <v>0</v>
      </c>
      <c r="X1101" t="n">
        <v>1.81470799446106</v>
      </c>
      <c r="Y1101" t="n">
        <v>0.0003172</v>
      </c>
      <c r="Z1101" t="n">
        <v>2.6e-07</v>
      </c>
    </row>
    <row r="1102">
      <c r="A1102" t="inlineStr">
        <is>
          <t>hard</t>
        </is>
      </c>
      <c r="B1102" t="inlineStr">
        <is>
          <t>vector_rag</t>
        </is>
      </c>
      <c r="C1102" t="inlineStr"/>
      <c r="D1102" t="inlineStr">
        <is>
          <t>openai/gpt-5.6-luna</t>
        </is>
      </c>
      <c r="E1102" t="n">
        <v>0</v>
      </c>
      <c r="F1102" t="n">
        <v>3</v>
      </c>
      <c r="G1102" t="inlineStr">
        <is>
          <t>conv-4/t4</t>
        </is>
      </c>
      <c r="H1102" t="inlineStr">
        <is>
          <t>multiturn</t>
        </is>
      </c>
      <c r="I1102" t="inlineStr">
        <is>
          <t>conv-4</t>
        </is>
      </c>
      <c r="J1102" t="n">
        <v>4</v>
      </c>
      <c r="K1102" t="n">
        <v>8951</v>
      </c>
      <c r="L1102" t="inlineStr">
        <is>
          <t>Who is the on-call engineer for that dependency according to its service overview?</t>
        </is>
      </c>
      <c r="M1102" t="inlineStr">
        <is>
          <t>none</t>
        </is>
      </c>
      <c r="N1102" t="inlineStr">
        <is>
          <t>No designated on-call engineer (pages fall through to the team lead)</t>
        </is>
      </c>
      <c r="O1102" t="b">
        <v>1</v>
      </c>
      <c r="P1102" t="inlineStr">
        <is>
          <t>rule</t>
        </is>
      </c>
      <c r="Q1102" t="n">
        <v>3551</v>
      </c>
      <c r="R1102" t="n">
        <v>3551</v>
      </c>
      <c r="S1102" t="n">
        <v>339</v>
      </c>
      <c r="T1102" t="n">
        <v>294</v>
      </c>
      <c r="U1102" t="n">
        <v>2655</v>
      </c>
      <c r="V1102" t="n">
        <v>1</v>
      </c>
      <c r="W1102" t="n">
        <v>0</v>
      </c>
      <c r="X1102" t="n">
        <v>4.351846218109131</v>
      </c>
      <c r="Y1102" t="n">
        <v>0.00068375</v>
      </c>
      <c r="Z1102" t="n">
        <v>3e-07</v>
      </c>
    </row>
    <row r="1103">
      <c r="A1103" t="inlineStr">
        <is>
          <t>hard</t>
        </is>
      </c>
      <c r="B1103" t="inlineStr">
        <is>
          <t>vector_rag</t>
        </is>
      </c>
      <c r="C1103" t="inlineStr"/>
      <c r="D1103" t="inlineStr">
        <is>
          <t>openai/gpt-5.6-luna</t>
        </is>
      </c>
      <c r="E1103" t="n">
        <v>0</v>
      </c>
      <c r="F1103" t="n">
        <v>3</v>
      </c>
      <c r="G1103" t="inlineStr">
        <is>
          <t>conv-5/t1</t>
        </is>
      </c>
      <c r="H1103" t="inlineStr">
        <is>
          <t>multiturn</t>
        </is>
      </c>
      <c r="I1103" t="inlineStr">
        <is>
          <t>conv-5</t>
        </is>
      </c>
      <c r="J1103" t="n">
        <v>1</v>
      </c>
      <c r="K1103" t="n">
        <v>1461</v>
      </c>
      <c r="L1103" t="inlineStr">
        <is>
          <t>Which service appears as the primary affected service in the most incident reports? If several are tied, pick the one whose canonical name comes first alphabetically.</t>
        </is>
      </c>
      <c r="M1103" t="inlineStr">
        <is>
          <t>catalog-gateway</t>
        </is>
      </c>
      <c r="N1103" t="inlineStr">
        <is>
          <t>Auth Service</t>
        </is>
      </c>
      <c r="O1103" t="b">
        <v>0</v>
      </c>
      <c r="P1103" t="inlineStr">
        <is>
          <t>rule</t>
        </is>
      </c>
      <c r="Q1103" t="n">
        <v>1461</v>
      </c>
      <c r="R1103" t="n">
        <v>1461</v>
      </c>
      <c r="S1103" t="n">
        <v>108</v>
      </c>
      <c r="T1103" t="n">
        <v>73</v>
      </c>
      <c r="U1103" t="n">
        <v>0</v>
      </c>
      <c r="V1103" t="n">
        <v>1</v>
      </c>
      <c r="W1103" t="n">
        <v>0</v>
      </c>
      <c r="X1103" t="n">
        <v>2.294403076171875</v>
      </c>
      <c r="Y1103" t="n">
        <v>0.0004947</v>
      </c>
      <c r="Z1103" t="n">
        <v>6e-07</v>
      </c>
    </row>
    <row r="1104">
      <c r="A1104" t="inlineStr">
        <is>
          <t>hard</t>
        </is>
      </c>
      <c r="B1104" t="inlineStr">
        <is>
          <t>vector_rag</t>
        </is>
      </c>
      <c r="C1104" t="inlineStr"/>
      <c r="D1104" t="inlineStr">
        <is>
          <t>openai/gpt-5.6-luna</t>
        </is>
      </c>
      <c r="E1104" t="n">
        <v>0</v>
      </c>
      <c r="F1104" t="n">
        <v>3</v>
      </c>
      <c r="G1104" t="inlineStr">
        <is>
          <t>conv-5/t2</t>
        </is>
      </c>
      <c r="H1104" t="inlineStr">
        <is>
          <t>multiturn</t>
        </is>
      </c>
      <c r="I1104" t="inlineStr">
        <is>
          <t>conv-5</t>
        </is>
      </c>
      <c r="J1104" t="n">
        <v>2</v>
      </c>
      <c r="K1104" t="n">
        <v>4347</v>
      </c>
      <c r="L1104" t="inlineStr">
        <is>
          <t>What is its total incident duration in minutes?</t>
        </is>
      </c>
      <c r="M1104" t="n">
        <v>596</v>
      </c>
      <c r="N1104" t="inlineStr">
        <is>
          <t>426</t>
        </is>
      </c>
      <c r="O1104" t="b">
        <v>0</v>
      </c>
      <c r="P1104" t="inlineStr">
        <is>
          <t>rule</t>
        </is>
      </c>
      <c r="Q1104" t="n">
        <v>2886</v>
      </c>
      <c r="R1104" t="n">
        <v>2886</v>
      </c>
      <c r="S1104" t="n">
        <v>117</v>
      </c>
      <c r="T1104" t="n">
        <v>74</v>
      </c>
      <c r="U1104" t="n">
        <v>1458</v>
      </c>
      <c r="V1104" t="n">
        <v>1</v>
      </c>
      <c r="W1104" t="n">
        <v>0</v>
      </c>
      <c r="X1104" t="n">
        <v>2.686046838760376</v>
      </c>
      <c r="Y1104" t="n">
        <v>0.0005264100000000001</v>
      </c>
      <c r="Z1104" t="n">
        <v>1.8e-07</v>
      </c>
    </row>
    <row r="1105">
      <c r="A1105" t="inlineStr">
        <is>
          <t>hard</t>
        </is>
      </c>
      <c r="B1105" t="inlineStr">
        <is>
          <t>vector_rag</t>
        </is>
      </c>
      <c r="C1105" t="inlineStr"/>
      <c r="D1105" t="inlineStr">
        <is>
          <t>openai/gpt-5.6-luna</t>
        </is>
      </c>
      <c r="E1105" t="n">
        <v>0</v>
      </c>
      <c r="F1105" t="n">
        <v>3</v>
      </c>
      <c r="G1105" t="inlineStr">
        <is>
          <t>conv-5/t3</t>
        </is>
      </c>
      <c r="H1105" t="inlineStr">
        <is>
          <t>multiturn</t>
        </is>
      </c>
      <c r="I1105" t="inlineStr">
        <is>
          <t>conv-5</t>
        </is>
      </c>
      <c r="J1105" t="n">
        <v>3</v>
      </c>
      <c r="K1105" t="n">
        <v>8225</v>
      </c>
      <c r="L1105" t="inlineStr">
        <is>
          <t>Which region is it deployed in according to its service overview?</t>
        </is>
      </c>
      <c r="M1105" t="inlineStr">
        <is>
          <t>us-east-1</t>
        </is>
      </c>
      <c r="N1105" t="inlineStr">
        <is>
          <t>us-west-2 (for webhook-daemon)</t>
        </is>
      </c>
      <c r="O1105" t="b">
        <v>0</v>
      </c>
      <c r="P1105" t="inlineStr">
        <is>
          <t>rule</t>
        </is>
      </c>
      <c r="Q1105" t="n">
        <v>3878</v>
      </c>
      <c r="R1105" t="n">
        <v>3878</v>
      </c>
      <c r="S1105" t="n">
        <v>144</v>
      </c>
      <c r="T1105" t="n">
        <v>99</v>
      </c>
      <c r="U1105" t="n">
        <v>2883</v>
      </c>
      <c r="V1105" t="n">
        <v>1</v>
      </c>
      <c r="W1105" t="n">
        <v>0</v>
      </c>
      <c r="X1105" t="n">
        <v>2.700795888900757</v>
      </c>
      <c r="Y1105" t="n">
        <v>0.00047906</v>
      </c>
      <c r="Z1105" t="n">
        <v>2.4e-07</v>
      </c>
    </row>
    <row r="1106">
      <c r="A1106" t="inlineStr">
        <is>
          <t>hard</t>
        </is>
      </c>
      <c r="B1106" t="inlineStr">
        <is>
          <t>vector_rag</t>
        </is>
      </c>
      <c r="C1106" t="inlineStr"/>
      <c r="D1106" t="inlineStr">
        <is>
          <t>openai/gpt-5.6-luna</t>
        </is>
      </c>
      <c r="E1106" t="n">
        <v>0</v>
      </c>
      <c r="F1106" t="n">
        <v>3</v>
      </c>
      <c r="G1106" t="inlineStr">
        <is>
          <t>conv-5/t4</t>
        </is>
      </c>
      <c r="H1106" t="inlineStr">
        <is>
          <t>multiturn</t>
        </is>
      </c>
      <c r="I1106" t="inlineStr">
        <is>
          <t>conv-5</t>
        </is>
      </c>
      <c r="J1106" t="n">
        <v>4</v>
      </c>
      <c r="K1106" t="n">
        <v>12967</v>
      </c>
      <c r="L1106" t="inlineStr">
        <is>
          <t>And which team owns it according to that overview?</t>
        </is>
      </c>
      <c r="M1106" t="inlineStr">
        <is>
          <t>Messaging</t>
        </is>
      </c>
      <c r="N1106" t="inlineStr">
        <is>
          <t>Search team</t>
        </is>
      </c>
      <c r="O1106" t="b">
        <v>0</v>
      </c>
      <c r="P1106" t="inlineStr">
        <is>
          <t>rule</t>
        </is>
      </c>
      <c r="Q1106" t="n">
        <v>4742</v>
      </c>
      <c r="R1106" t="n">
        <v>4742</v>
      </c>
      <c r="S1106" t="n">
        <v>178</v>
      </c>
      <c r="T1106" t="n">
        <v>143</v>
      </c>
      <c r="U1106" t="n">
        <v>3875</v>
      </c>
      <c r="V1106" t="n">
        <v>1</v>
      </c>
      <c r="W1106" t="n">
        <v>0</v>
      </c>
      <c r="X1106" t="n">
        <v>2.44224214553833</v>
      </c>
      <c r="Y1106" t="n">
        <v>0.0005077</v>
      </c>
      <c r="Z1106" t="n">
        <v>2e-07</v>
      </c>
    </row>
    <row r="1107">
      <c r="A1107" t="inlineStr">
        <is>
          <t>hard</t>
        </is>
      </c>
      <c r="B1107" t="inlineStr">
        <is>
          <t>vector_rag</t>
        </is>
      </c>
      <c r="C1107" t="inlineStr"/>
      <c r="D1107" t="inlineStr">
        <is>
          <t>openai/gpt-5.6-luna</t>
        </is>
      </c>
      <c r="E1107" t="n">
        <v>0</v>
      </c>
      <c r="F1107" t="n">
        <v>3</v>
      </c>
      <c r="G1107" t="inlineStr">
        <is>
          <t>distract-0</t>
        </is>
      </c>
      <c r="H1107" t="inlineStr">
        <is>
          <t>distractor</t>
        </is>
      </c>
      <c r="L1107" t="inlineStr">
        <is>
          <t>How many incident reports have cart-daemon as the primary affected service?</t>
        </is>
      </c>
      <c r="M1107" t="n">
        <v>1</v>
      </c>
      <c r="N1107" t="inlineStr">
        <is>
          <t>1</t>
        </is>
      </c>
      <c r="O1107" t="b">
        <v>1</v>
      </c>
      <c r="P1107" t="inlineStr">
        <is>
          <t>rule</t>
        </is>
      </c>
      <c r="Q1107" t="n">
        <v>1134</v>
      </c>
      <c r="R1107" t="n">
        <v>1134</v>
      </c>
      <c r="S1107" t="n">
        <v>111</v>
      </c>
      <c r="T1107" t="n">
        <v>64</v>
      </c>
      <c r="U1107" t="n">
        <v>1131</v>
      </c>
      <c r="V1107" t="n">
        <v>1</v>
      </c>
      <c r="W1107" t="n">
        <v>0</v>
      </c>
      <c r="X1107" t="n">
        <v>2.936305999755859</v>
      </c>
      <c r="Y1107" t="n">
        <v>0.00015642</v>
      </c>
      <c r="Z1107" t="n">
        <v>2.8e-07</v>
      </c>
    </row>
    <row r="1108">
      <c r="A1108" t="inlineStr">
        <is>
          <t>hard</t>
        </is>
      </c>
      <c r="B1108" t="inlineStr">
        <is>
          <t>vector_rag</t>
        </is>
      </c>
      <c r="C1108" t="inlineStr"/>
      <c r="D1108" t="inlineStr">
        <is>
          <t>openai/gpt-5.6-luna</t>
        </is>
      </c>
      <c r="E1108" t="n">
        <v>0</v>
      </c>
      <c r="F1108" t="n">
        <v>3</v>
      </c>
      <c r="G1108" t="inlineStr">
        <is>
          <t>distract-1</t>
        </is>
      </c>
      <c r="H1108" t="inlineStr">
        <is>
          <t>distractor</t>
        </is>
      </c>
      <c r="L1108" t="inlineStr">
        <is>
          <t>How many incident reports have the I18n Platform as the primary affected service?</t>
        </is>
      </c>
      <c r="M1108" t="n">
        <v>1</v>
      </c>
      <c r="N1108" t="inlineStr">
        <is>
          <t>1</t>
        </is>
      </c>
      <c r="O1108" t="b">
        <v>1</v>
      </c>
      <c r="P1108" t="inlineStr">
        <is>
          <t>rule</t>
        </is>
      </c>
      <c r="Q1108" t="n">
        <v>1285</v>
      </c>
      <c r="R1108" t="n">
        <v>1285</v>
      </c>
      <c r="S1108" t="n">
        <v>83</v>
      </c>
      <c r="T1108" t="n">
        <v>50</v>
      </c>
      <c r="U1108" t="n">
        <v>1282</v>
      </c>
      <c r="V1108" t="n">
        <v>1</v>
      </c>
      <c r="W1108" t="n">
        <v>0</v>
      </c>
      <c r="X1108" t="n">
        <v>1.952725172042847</v>
      </c>
      <c r="Y1108" t="n">
        <v>0.00012584</v>
      </c>
      <c r="Z1108" t="n">
        <v>3.2e-07</v>
      </c>
    </row>
    <row r="1109">
      <c r="A1109" t="inlineStr">
        <is>
          <t>hard</t>
        </is>
      </c>
      <c r="B1109" t="inlineStr">
        <is>
          <t>vector_rag</t>
        </is>
      </c>
      <c r="C1109" t="inlineStr"/>
      <c r="D1109" t="inlineStr">
        <is>
          <t>openai/gpt-5.6-luna</t>
        </is>
      </c>
      <c r="E1109" t="n">
        <v>0</v>
      </c>
      <c r="F1109" t="n">
        <v>3</v>
      </c>
      <c r="G1109" t="inlineStr">
        <is>
          <t>distract-2</t>
        </is>
      </c>
      <c r="H1109" t="inlineStr">
        <is>
          <t>distractor</t>
        </is>
      </c>
      <c r="L1109" t="inlineStr">
        <is>
          <t>In how many incident reports is recsys-worker mentioned only as collateral impact rather than as the primary affected service?</t>
        </is>
      </c>
      <c r="M1109" t="n">
        <v>2</v>
      </c>
      <c r="N1109" t="inlineStr">
        <is>
          <t>1</t>
        </is>
      </c>
      <c r="O1109" t="b">
        <v>0</v>
      </c>
      <c r="P1109" t="inlineStr">
        <is>
          <t>rule</t>
        </is>
      </c>
      <c r="Q1109" t="n">
        <v>1231</v>
      </c>
      <c r="R1109" t="n">
        <v>1231</v>
      </c>
      <c r="S1109" t="n">
        <v>108</v>
      </c>
      <c r="T1109" t="n">
        <v>68</v>
      </c>
      <c r="U1109" t="n">
        <v>1228</v>
      </c>
      <c r="V1109" t="n">
        <v>1</v>
      </c>
      <c r="W1109" t="n">
        <v>0</v>
      </c>
      <c r="X1109" t="n">
        <v>2.699758052825928</v>
      </c>
      <c r="Y1109" t="n">
        <v>0.00015476</v>
      </c>
      <c r="Z1109" t="n">
        <v>4.4e-07</v>
      </c>
    </row>
    <row r="1110">
      <c r="A1110" t="inlineStr">
        <is>
          <t>hard</t>
        </is>
      </c>
      <c r="B1110" t="inlineStr">
        <is>
          <t>vector_rag</t>
        </is>
      </c>
      <c r="C1110" t="inlineStr"/>
      <c r="D1110" t="inlineStr">
        <is>
          <t>openai/gpt-5.6-luna</t>
        </is>
      </c>
      <c r="E1110" t="n">
        <v>0</v>
      </c>
      <c r="F1110" t="n">
        <v>3</v>
      </c>
      <c r="G1110" t="inlineStr">
        <is>
          <t>distract-3</t>
        </is>
      </c>
      <c r="H1110" t="inlineStr">
        <is>
          <t>distractor</t>
        </is>
      </c>
      <c r="L1110" t="inlineStr">
        <is>
          <t>Which service was the primary affected service in INC-2232?</t>
        </is>
      </c>
      <c r="M1110" t="inlineStr">
        <is>
          <t>edge-service</t>
        </is>
      </c>
      <c r="N1110" t="inlineStr">
        <is>
          <t>Not specified</t>
        </is>
      </c>
      <c r="O1110" t="b">
        <v>0</v>
      </c>
      <c r="P1110" t="inlineStr">
        <is>
          <t>rule</t>
        </is>
      </c>
      <c r="Q1110" t="n">
        <v>364</v>
      </c>
      <c r="R1110" t="n">
        <v>364</v>
      </c>
      <c r="S1110" t="n">
        <v>54</v>
      </c>
      <c r="T1110" t="n">
        <v>20</v>
      </c>
      <c r="U1110" t="n">
        <v>0</v>
      </c>
      <c r="V1110" t="n">
        <v>1</v>
      </c>
      <c r="W1110" t="n">
        <v>0</v>
      </c>
      <c r="X1110" t="n">
        <v>1.40851092338562</v>
      </c>
      <c r="Y1110" t="n">
        <v>0.0001376</v>
      </c>
      <c r="Z1110" t="n">
        <v>2.6e-07</v>
      </c>
    </row>
    <row r="1111">
      <c r="A1111" t="inlineStr">
        <is>
          <t>hard</t>
        </is>
      </c>
      <c r="B1111" t="inlineStr">
        <is>
          <t>vector_rag</t>
        </is>
      </c>
      <c r="C1111" t="inlineStr"/>
      <c r="D1111" t="inlineStr">
        <is>
          <t>openai/gpt-5.6-luna</t>
        </is>
      </c>
      <c r="E1111" t="n">
        <v>0</v>
      </c>
      <c r="F1111" t="n">
        <v>3</v>
      </c>
      <c r="G1111" t="inlineStr">
        <is>
          <t>distract-4</t>
        </is>
      </c>
      <c r="H1111" t="inlineStr">
        <is>
          <t>distractor</t>
        </is>
      </c>
      <c r="L1111" t="inlineStr">
        <is>
          <t>What is the total duration in minutes of incidents where the I18n Platform was the primary affected service (exclude reports where it was only collateral)?</t>
        </is>
      </c>
      <c r="M1111" t="n">
        <v>233</v>
      </c>
      <c r="N1111" t="inlineStr">
        <is>
          <t>233 minutes</t>
        </is>
      </c>
      <c r="O1111" t="b">
        <v>1</v>
      </c>
      <c r="P1111" t="inlineStr">
        <is>
          <t>rule</t>
        </is>
      </c>
      <c r="Q1111" t="n">
        <v>1447</v>
      </c>
      <c r="R1111" t="n">
        <v>1447</v>
      </c>
      <c r="S1111" t="n">
        <v>110</v>
      </c>
      <c r="T1111" t="n">
        <v>63</v>
      </c>
      <c r="U1111" t="n">
        <v>1444</v>
      </c>
      <c r="V1111" t="n">
        <v>1</v>
      </c>
      <c r="W1111" t="n">
        <v>0</v>
      </c>
      <c r="X1111" t="n">
        <v>2.767496109008789</v>
      </c>
      <c r="Y1111" t="n">
        <v>0.00016148</v>
      </c>
      <c r="Z1111" t="n">
        <v>5.8e-07</v>
      </c>
    </row>
    <row r="1112">
      <c r="A1112" t="inlineStr">
        <is>
          <t>hard</t>
        </is>
      </c>
      <c r="B1112" t="inlineStr">
        <is>
          <t>vector_rag</t>
        </is>
      </c>
      <c r="C1112" t="inlineStr"/>
      <c r="D1112" t="inlineStr">
        <is>
          <t>openai/gpt-5.6-luna</t>
        </is>
      </c>
      <c r="E1112" t="n">
        <v>0</v>
      </c>
      <c r="F1112" t="n">
        <v>3</v>
      </c>
      <c r="G1112" t="inlineStr">
        <is>
          <t>distract-5</t>
        </is>
      </c>
      <c r="H1112" t="inlineStr">
        <is>
          <t>distractor</t>
        </is>
      </c>
      <c r="L1112" t="inlineStr">
        <is>
          <t>Which services were named as collateral impact in incident reports whose root cause was 'memory leak'?</t>
        </is>
      </c>
      <c r="M1112" t="inlineStr">
        <is>
          <t>["geo-api"]</t>
        </is>
      </c>
      <c r="N1112" t="inlineStr">
        <is>
          <t>notify-svc, thumbnail-api, Catalog API, metrics-gateway, gateway-engine, cart-daemon</t>
        </is>
      </c>
      <c r="O1112" t="b">
        <v>0</v>
      </c>
      <c r="P1112" t="inlineStr">
        <is>
          <t>rule</t>
        </is>
      </c>
      <c r="Q1112" t="n">
        <v>1359</v>
      </c>
      <c r="R1112" t="n">
        <v>1359</v>
      </c>
      <c r="S1112" t="n">
        <v>162</v>
      </c>
      <c r="T1112" t="n">
        <v>98</v>
      </c>
      <c r="U1112" t="n">
        <v>1356</v>
      </c>
      <c r="V1112" t="n">
        <v>1</v>
      </c>
      <c r="W1112" t="n">
        <v>0</v>
      </c>
      <c r="X1112" t="n">
        <v>2.785852193832397</v>
      </c>
      <c r="Y1112" t="n">
        <v>0.00022212</v>
      </c>
      <c r="Z1112" t="n">
        <v>3.6e-07</v>
      </c>
    </row>
    <row r="1113">
      <c r="A1113" t="inlineStr">
        <is>
          <t>base</t>
        </is>
      </c>
      <c r="B1113" t="inlineStr">
        <is>
          <t>vector_rag</t>
        </is>
      </c>
      <c r="C1113" t="inlineStr"/>
      <c r="D1113" t="inlineStr">
        <is>
          <t>openai/gpt-5.6-luna</t>
        </is>
      </c>
      <c r="E1113" t="n">
        <v>0</v>
      </c>
      <c r="F1113" t="n">
        <v>3</v>
      </c>
      <c r="G1113" t="inlineStr">
        <is>
          <t>global-0</t>
        </is>
      </c>
      <c r="H1113" t="inlineStr">
        <is>
          <t>global</t>
        </is>
      </c>
      <c r="L1113" t="inlineStr">
        <is>
          <t>List every service written in TypeScript that is deployed in us-west-2.</t>
        </is>
      </c>
      <c r="M1113" t="inlineStr">
        <is>
          <t>["geo-api"]</t>
        </is>
      </c>
      <c r="N1113" t="inlineStr">
        <is>
          <t>none</t>
        </is>
      </c>
      <c r="O1113" t="b">
        <v>0</v>
      </c>
      <c r="P1113" t="inlineStr">
        <is>
          <t>rule</t>
        </is>
      </c>
      <c r="Q1113" t="n">
        <v>991</v>
      </c>
      <c r="R1113" t="n">
        <v>991</v>
      </c>
      <c r="S1113" t="n">
        <v>88</v>
      </c>
      <c r="T1113" t="n">
        <v>57</v>
      </c>
      <c r="U1113" t="n">
        <v>0</v>
      </c>
      <c r="V1113" t="n">
        <v>1</v>
      </c>
      <c r="W1113" t="n">
        <v>0</v>
      </c>
      <c r="X1113" t="n">
        <v>2.071478843688965</v>
      </c>
      <c r="Y1113" t="n">
        <v>0.0003038</v>
      </c>
      <c r="Z1113" t="n">
        <v>3e-07</v>
      </c>
    </row>
    <row r="1114">
      <c r="A1114" t="inlineStr">
        <is>
          <t>base</t>
        </is>
      </c>
      <c r="B1114" t="inlineStr">
        <is>
          <t>vector_rag</t>
        </is>
      </c>
      <c r="C1114" t="inlineStr"/>
      <c r="D1114" t="inlineStr">
        <is>
          <t>openai/gpt-5.6-luna</t>
        </is>
      </c>
      <c r="E1114" t="n">
        <v>0</v>
      </c>
      <c r="F1114" t="n">
        <v>3</v>
      </c>
      <c r="G1114" t="inlineStr">
        <is>
          <t>global-1</t>
        </is>
      </c>
      <c r="H1114" t="inlineStr">
        <is>
          <t>global</t>
        </is>
      </c>
      <c r="L1114" t="inlineStr">
        <is>
          <t>How many services have no designated on-call engineer?</t>
        </is>
      </c>
      <c r="M1114" t="n">
        <v>9</v>
      </c>
      <c r="N1114" t="inlineStr">
        <is>
          <t>1</t>
        </is>
      </c>
      <c r="O1114" t="b">
        <v>0</v>
      </c>
      <c r="P1114" t="inlineStr">
        <is>
          <t>rule</t>
        </is>
      </c>
      <c r="Q1114" t="n">
        <v>896</v>
      </c>
      <c r="R1114" t="n">
        <v>896</v>
      </c>
      <c r="S1114" t="n">
        <v>79</v>
      </c>
      <c r="T1114" t="n">
        <v>58</v>
      </c>
      <c r="U1114" t="n">
        <v>0</v>
      </c>
      <c r="V1114" t="n">
        <v>1</v>
      </c>
      <c r="W1114" t="n">
        <v>0</v>
      </c>
      <c r="X1114" t="n">
        <v>2.189342260360718</v>
      </c>
      <c r="Y1114" t="n">
        <v>0.000274</v>
      </c>
      <c r="Z1114" t="n">
        <v>2e-07</v>
      </c>
    </row>
    <row r="1115">
      <c r="A1115" t="inlineStr">
        <is>
          <t>base</t>
        </is>
      </c>
      <c r="B1115" t="inlineStr">
        <is>
          <t>vector_rag</t>
        </is>
      </c>
      <c r="C1115" t="inlineStr"/>
      <c r="D1115" t="inlineStr">
        <is>
          <t>openai/gpt-5.6-luna</t>
        </is>
      </c>
      <c r="E1115" t="n">
        <v>0</v>
      </c>
      <c r="F1115" t="n">
        <v>3</v>
      </c>
      <c r="G1115" t="inlineStr">
        <is>
          <t>global-2</t>
        </is>
      </c>
      <c r="H1115" t="inlineStr">
        <is>
          <t>global</t>
        </is>
      </c>
      <c r="L1115" t="inlineStr">
        <is>
          <t>Which services have an approved architecture decision to migrate to MongoDB?</t>
        </is>
      </c>
      <c r="M1115" t="inlineStr">
        <is>
          <t>["catalog-gateway", "cdn-service", "recsys-worker"]</t>
        </is>
      </c>
      <c r="N1115" t="inlineStr">
        <is>
          <t>cdn-service, catalog-gateway, recsys-worker</t>
        </is>
      </c>
      <c r="O1115" t="b">
        <v>1</v>
      </c>
      <c r="P1115" t="inlineStr">
        <is>
          <t>rule</t>
        </is>
      </c>
      <c r="Q1115" t="n">
        <v>1213</v>
      </c>
      <c r="R1115" t="n">
        <v>1213</v>
      </c>
      <c r="S1115" t="n">
        <v>80</v>
      </c>
      <c r="T1115" t="n">
        <v>31</v>
      </c>
      <c r="U1115" t="n">
        <v>0</v>
      </c>
      <c r="V1115" t="n">
        <v>1</v>
      </c>
      <c r="W1115" t="n">
        <v>0</v>
      </c>
      <c r="X1115" t="n">
        <v>2.028963088989258</v>
      </c>
      <c r="Y1115" t="n">
        <v>0.0003991</v>
      </c>
      <c r="Z1115" t="n">
        <v>2.4e-07</v>
      </c>
    </row>
    <row r="1116">
      <c r="A1116" t="inlineStr">
        <is>
          <t>base</t>
        </is>
      </c>
      <c r="B1116" t="inlineStr">
        <is>
          <t>vector_rag</t>
        </is>
      </c>
      <c r="C1116" t="inlineStr"/>
      <c r="D1116" t="inlineStr">
        <is>
          <t>openai/gpt-5.6-luna</t>
        </is>
      </c>
      <c r="E1116" t="n">
        <v>0</v>
      </c>
      <c r="F1116" t="n">
        <v>3</v>
      </c>
      <c r="G1116" t="inlineStr">
        <is>
          <t>global-3</t>
        </is>
      </c>
      <c r="H1116" t="inlineStr">
        <is>
          <t>global</t>
        </is>
      </c>
      <c r="L1116" t="inlineStr">
        <is>
          <t>How many services does the Search team own?</t>
        </is>
      </c>
      <c r="M1116" t="n">
        <v>5</v>
      </c>
      <c r="N1116" t="inlineStr">
        <is>
          <t>2</t>
        </is>
      </c>
      <c r="O1116" t="b">
        <v>0</v>
      </c>
      <c r="P1116" t="inlineStr">
        <is>
          <t>rule</t>
        </is>
      </c>
      <c r="Q1116" t="n">
        <v>959</v>
      </c>
      <c r="R1116" t="n">
        <v>959</v>
      </c>
      <c r="S1116" t="n">
        <v>96</v>
      </c>
      <c r="T1116" t="n">
        <v>76</v>
      </c>
      <c r="U1116" t="n">
        <v>0</v>
      </c>
      <c r="V1116" t="n">
        <v>1</v>
      </c>
      <c r="W1116" t="n">
        <v>0</v>
      </c>
      <c r="X1116" t="n">
        <v>2.018063068389893</v>
      </c>
      <c r="Y1116" t="n">
        <v>0.000307</v>
      </c>
      <c r="Z1116" t="n">
        <v>1.8e-07</v>
      </c>
    </row>
    <row r="1117">
      <c r="A1117" t="inlineStr">
        <is>
          <t>base</t>
        </is>
      </c>
      <c r="B1117" t="inlineStr">
        <is>
          <t>vector_rag</t>
        </is>
      </c>
      <c r="C1117" t="inlineStr"/>
      <c r="D1117" t="inlineStr">
        <is>
          <t>openai/gpt-5.6-luna</t>
        </is>
      </c>
      <c r="E1117" t="n">
        <v>0</v>
      </c>
      <c r="F1117" t="n">
        <v>3</v>
      </c>
      <c r="G1117" t="inlineStr">
        <is>
          <t>global-4</t>
        </is>
      </c>
      <c r="H1117" t="inlineStr">
        <is>
          <t>global</t>
        </is>
      </c>
      <c r="L1117" t="inlineStr">
        <is>
          <t>List every service written in Go that is deployed in us-east-1.</t>
        </is>
      </c>
      <c r="M1117" t="inlineStr">
        <is>
          <t>["cart-daemon", "index-engine", "profile-api"]</t>
        </is>
      </c>
      <c r="N1117" t="inlineStr">
        <is>
          <t>index-engine</t>
        </is>
      </c>
      <c r="O1117" t="b">
        <v>0</v>
      </c>
      <c r="P1117" t="inlineStr">
        <is>
          <t>rule</t>
        </is>
      </c>
      <c r="Q1117" t="n">
        <v>988</v>
      </c>
      <c r="R1117" t="n">
        <v>988</v>
      </c>
      <c r="S1117" t="n">
        <v>70</v>
      </c>
      <c r="T1117" t="n">
        <v>42</v>
      </c>
      <c r="U1117" t="n">
        <v>0</v>
      </c>
      <c r="V1117" t="n">
        <v>1</v>
      </c>
      <c r="W1117" t="n">
        <v>0</v>
      </c>
      <c r="X1117" t="n">
        <v>1.9241042137146</v>
      </c>
      <c r="Y1117" t="n">
        <v>0.0002816</v>
      </c>
      <c r="Z1117" t="n">
        <v>3e-07</v>
      </c>
    </row>
    <row r="1118">
      <c r="A1118" t="inlineStr">
        <is>
          <t>base</t>
        </is>
      </c>
      <c r="B1118" t="inlineStr">
        <is>
          <t>vector_rag</t>
        </is>
      </c>
      <c r="C1118" t="inlineStr"/>
      <c r="D1118" t="inlineStr">
        <is>
          <t>openai/gpt-5.6-luna</t>
        </is>
      </c>
      <c r="E1118" t="n">
        <v>0</v>
      </c>
      <c r="F1118" t="n">
        <v>3</v>
      </c>
      <c r="G1118" t="inlineStr">
        <is>
          <t>global-5</t>
        </is>
      </c>
      <c r="H1118" t="inlineStr">
        <is>
          <t>global</t>
        </is>
      </c>
      <c r="L1118" t="inlineStr">
        <is>
          <t>How many services use Redis as their primary datastore?</t>
        </is>
      </c>
      <c r="M1118" t="n">
        <v>7</v>
      </c>
      <c r="N1118" t="inlineStr">
        <is>
          <t>1</t>
        </is>
      </c>
      <c r="O1118" t="b">
        <v>0</v>
      </c>
      <c r="P1118" t="inlineStr">
        <is>
          <t>rule</t>
        </is>
      </c>
      <c r="Q1118" t="n">
        <v>976</v>
      </c>
      <c r="R1118" t="n">
        <v>976</v>
      </c>
      <c r="S1118" t="n">
        <v>128</v>
      </c>
      <c r="T1118" t="n">
        <v>96</v>
      </c>
      <c r="U1118" t="n">
        <v>0</v>
      </c>
      <c r="V1118" t="n">
        <v>1</v>
      </c>
      <c r="W1118" t="n">
        <v>0</v>
      </c>
      <c r="X1118" t="n">
        <v>2.076369285583496</v>
      </c>
      <c r="Y1118" t="n">
        <v>0.0003488</v>
      </c>
      <c r="Z1118" t="n">
        <v>2e-07</v>
      </c>
    </row>
    <row r="1119">
      <c r="A1119" t="inlineStr">
        <is>
          <t>base</t>
        </is>
      </c>
      <c r="B1119" t="inlineStr">
        <is>
          <t>vector_rag</t>
        </is>
      </c>
      <c r="C1119" t="inlineStr"/>
      <c r="D1119" t="inlineStr">
        <is>
          <t>openai/gpt-5.6-luna</t>
        </is>
      </c>
      <c r="E1119" t="n">
        <v>0</v>
      </c>
      <c r="F1119" t="n">
        <v>3</v>
      </c>
      <c r="G1119" t="inlineStr">
        <is>
          <t>global-7</t>
        </is>
      </c>
      <c r="H1119" t="inlineStr">
        <is>
          <t>global</t>
        </is>
      </c>
      <c r="L1119" t="inlineStr">
        <is>
          <t>How many services does the Identity team own?</t>
        </is>
      </c>
      <c r="M1119" t="n">
        <v>6</v>
      </c>
      <c r="N1119" t="inlineStr">
        <is>
          <t>3</t>
        </is>
      </c>
      <c r="O1119" t="b">
        <v>0</v>
      </c>
      <c r="P1119" t="inlineStr">
        <is>
          <t>rule</t>
        </is>
      </c>
      <c r="Q1119" t="n">
        <v>920</v>
      </c>
      <c r="R1119" t="n">
        <v>920</v>
      </c>
      <c r="S1119" t="n">
        <v>75</v>
      </c>
      <c r="T1119" t="n">
        <v>50</v>
      </c>
      <c r="U1119" t="n">
        <v>0</v>
      </c>
      <c r="V1119" t="n">
        <v>1</v>
      </c>
      <c r="W1119" t="n">
        <v>0</v>
      </c>
      <c r="X1119" t="n">
        <v>2.284730195999146</v>
      </c>
      <c r="Y1119" t="n">
        <v>0.000274</v>
      </c>
      <c r="Z1119" t="n">
        <v>1.8e-07</v>
      </c>
    </row>
    <row r="1120">
      <c r="A1120" t="inlineStr">
        <is>
          <t>base</t>
        </is>
      </c>
      <c r="B1120" t="inlineStr">
        <is>
          <t>vector_rag</t>
        </is>
      </c>
      <c r="C1120" t="inlineStr"/>
      <c r="D1120" t="inlineStr">
        <is>
          <t>openai/gpt-5.6-luna</t>
        </is>
      </c>
      <c r="E1120" t="n">
        <v>0</v>
      </c>
      <c r="F1120" t="n">
        <v>3</v>
      </c>
      <c r="G1120" t="inlineStr">
        <is>
          <t>global-8</t>
        </is>
      </c>
      <c r="H1120" t="inlineStr">
        <is>
          <t>global</t>
        </is>
      </c>
      <c r="L1120" t="inlineStr">
        <is>
          <t>List every service written in Python that is deployed in eu-west-1.</t>
        </is>
      </c>
      <c r="M1120" t="inlineStr">
        <is>
          <t>["auth-core", "metrics-gateway", "tax-gateway"]</t>
        </is>
      </c>
      <c r="N1120" t="inlineStr">
        <is>
          <t>metrics-gateway</t>
        </is>
      </c>
      <c r="O1120" t="b">
        <v>0</v>
      </c>
      <c r="P1120" t="inlineStr">
        <is>
          <t>rule</t>
        </is>
      </c>
      <c r="Q1120" t="n">
        <v>957</v>
      </c>
      <c r="R1120" t="n">
        <v>957</v>
      </c>
      <c r="S1120" t="n">
        <v>89</v>
      </c>
      <c r="T1120" t="n">
        <v>63</v>
      </c>
      <c r="U1120" t="n">
        <v>0</v>
      </c>
      <c r="V1120" t="n">
        <v>1</v>
      </c>
      <c r="W1120" t="n">
        <v>0</v>
      </c>
      <c r="X1120" t="n">
        <v>2.029996156692505</v>
      </c>
      <c r="Y1120" t="n">
        <v>0.0002982</v>
      </c>
      <c r="Z1120" t="n">
        <v>3e-07</v>
      </c>
    </row>
    <row r="1121">
      <c r="A1121" t="inlineStr">
        <is>
          <t>base</t>
        </is>
      </c>
      <c r="B1121" t="inlineStr">
        <is>
          <t>vector_rag</t>
        </is>
      </c>
      <c r="C1121" t="inlineStr"/>
      <c r="D1121" t="inlineStr">
        <is>
          <t>openai/gpt-5.6-luna</t>
        </is>
      </c>
      <c r="E1121" t="n">
        <v>0</v>
      </c>
      <c r="F1121" t="n">
        <v>3</v>
      </c>
      <c r="G1121" t="inlineStr">
        <is>
          <t>global-9</t>
        </is>
      </c>
      <c r="H1121" t="inlineStr">
        <is>
          <t>global</t>
        </is>
      </c>
      <c r="L1121" t="inlineStr">
        <is>
          <t>How many services use Cassandra as their primary datastore?</t>
        </is>
      </c>
      <c r="M1121" t="n">
        <v>7</v>
      </c>
      <c r="N1121" t="inlineStr">
        <is>
          <t>2</t>
        </is>
      </c>
      <c r="O1121" t="b">
        <v>0</v>
      </c>
      <c r="P1121" t="inlineStr">
        <is>
          <t>rule</t>
        </is>
      </c>
      <c r="Q1121" t="n">
        <v>1018</v>
      </c>
      <c r="R1121" t="n">
        <v>1018</v>
      </c>
      <c r="S1121" t="n">
        <v>72</v>
      </c>
      <c r="T1121" t="n">
        <v>46</v>
      </c>
      <c r="U1121" t="n">
        <v>0</v>
      </c>
      <c r="V1121" t="n">
        <v>1</v>
      </c>
      <c r="W1121" t="n">
        <v>0</v>
      </c>
      <c r="X1121" t="n">
        <v>1.96571683883667</v>
      </c>
      <c r="Y1121" t="n">
        <v>0.00029</v>
      </c>
      <c r="Z1121" t="n">
        <v>2e-07</v>
      </c>
    </row>
    <row r="1122">
      <c r="A1122" t="inlineStr">
        <is>
          <t>base</t>
        </is>
      </c>
      <c r="B1122" t="inlineStr">
        <is>
          <t>vector_rag</t>
        </is>
      </c>
      <c r="C1122" t="inlineStr"/>
      <c r="D1122" t="inlineStr">
        <is>
          <t>openai/gpt-5.6-luna</t>
        </is>
      </c>
      <c r="E1122" t="n">
        <v>0</v>
      </c>
      <c r="F1122" t="n">
        <v>3</v>
      </c>
      <c r="G1122" t="inlineStr">
        <is>
          <t>multihop-0</t>
        </is>
      </c>
      <c r="H1122" t="inlineStr">
        <is>
          <t>multihop</t>
        </is>
      </c>
      <c r="L1122" t="inlineStr">
        <is>
          <t>Who is the on-call engineer for the service affected by INC-2359?</t>
        </is>
      </c>
      <c r="M1122" t="inlineStr">
        <is>
          <t>Priya Lindqvist</t>
        </is>
      </c>
      <c r="N1122" t="inlineStr">
        <is>
          <t>Not specified in the provided passages</t>
        </is>
      </c>
      <c r="O1122" t="b">
        <v>0</v>
      </c>
      <c r="P1122" t="inlineStr">
        <is>
          <t>rule</t>
        </is>
      </c>
      <c r="Q1122" t="n">
        <v>629</v>
      </c>
      <c r="R1122" t="n">
        <v>629</v>
      </c>
      <c r="S1122" t="n">
        <v>56</v>
      </c>
      <c r="T1122" t="n">
        <v>24</v>
      </c>
      <c r="U1122" t="n">
        <v>0</v>
      </c>
      <c r="V1122" t="n">
        <v>1</v>
      </c>
      <c r="W1122" t="n">
        <v>0</v>
      </c>
      <c r="X1122" t="n">
        <v>1.220454931259155</v>
      </c>
      <c r="Y1122" t="n">
        <v>0.000193</v>
      </c>
      <c r="Z1122" t="n">
        <v>3.2e-07</v>
      </c>
    </row>
    <row r="1123">
      <c r="A1123" t="inlineStr">
        <is>
          <t>base</t>
        </is>
      </c>
      <c r="B1123" t="inlineStr">
        <is>
          <t>vector_rag</t>
        </is>
      </c>
      <c r="C1123" t="inlineStr"/>
      <c r="D1123" t="inlineStr">
        <is>
          <t>openai/gpt-5.6-luna</t>
        </is>
      </c>
      <c r="E1123" t="n">
        <v>0</v>
      </c>
      <c r="F1123" t="n">
        <v>3</v>
      </c>
      <c r="G1123" t="inlineStr">
        <is>
          <t>multihop-1</t>
        </is>
      </c>
      <c r="H1123" t="inlineStr">
        <is>
          <t>multihop</t>
        </is>
      </c>
      <c r="L1123" t="inlineStr">
        <is>
          <t>What Slack channel reaches the team that owns kyc-api, the first listed runtime dependency of queue-svc?</t>
        </is>
      </c>
      <c r="M1123" t="inlineStr">
        <is>
          <t>#messaging-eng</t>
        </is>
      </c>
      <c r="N1123" t="inlineStr">
        <is>
          <t>#messaging-eng</t>
        </is>
      </c>
      <c r="O1123" t="b">
        <v>1</v>
      </c>
      <c r="P1123" t="inlineStr">
        <is>
          <t>rule</t>
        </is>
      </c>
      <c r="Q1123" t="n">
        <v>979</v>
      </c>
      <c r="R1123" t="n">
        <v>979</v>
      </c>
      <c r="S1123" t="n">
        <v>76</v>
      </c>
      <c r="T1123" t="n">
        <v>42</v>
      </c>
      <c r="U1123" t="n">
        <v>0</v>
      </c>
      <c r="V1123" t="n">
        <v>1</v>
      </c>
      <c r="W1123" t="n">
        <v>0</v>
      </c>
      <c r="X1123" t="n">
        <v>1.672700881958008</v>
      </c>
      <c r="Y1123" t="n">
        <v>0.000287</v>
      </c>
      <c r="Z1123" t="n">
        <v>4.4e-07</v>
      </c>
    </row>
    <row r="1124">
      <c r="A1124" t="inlineStr">
        <is>
          <t>base</t>
        </is>
      </c>
      <c r="B1124" t="inlineStr">
        <is>
          <t>vector_rag</t>
        </is>
      </c>
      <c r="C1124" t="inlineStr"/>
      <c r="D1124" t="inlineStr">
        <is>
          <t>openai/gpt-5.6-luna</t>
        </is>
      </c>
      <c r="E1124" t="n">
        <v>0</v>
      </c>
      <c r="F1124" t="n">
        <v>3</v>
      </c>
      <c r="G1124" t="inlineStr">
        <is>
          <t>multihop-2</t>
        </is>
      </c>
      <c r="H1124" t="inlineStr">
        <is>
          <t>multihop</t>
        </is>
      </c>
      <c r="L1124" t="inlineStr">
        <is>
          <t>According to ADR-112, a service is being migrated to a new datastore. Who leads the team that owns that service?</t>
        </is>
      </c>
      <c r="M1124" t="inlineStr">
        <is>
          <t>Marcus Moreau</t>
        </is>
      </c>
      <c r="N1124" t="inlineStr">
        <is>
          <t>Unknown from the provided passages</t>
        </is>
      </c>
      <c r="O1124" t="b">
        <v>0</v>
      </c>
      <c r="P1124" t="inlineStr">
        <is>
          <t>rule</t>
        </is>
      </c>
      <c r="Q1124" t="n">
        <v>1235</v>
      </c>
      <c r="R1124" t="n">
        <v>1235</v>
      </c>
      <c r="S1124" t="n">
        <v>64</v>
      </c>
      <c r="T1124" t="n">
        <v>32</v>
      </c>
      <c r="U1124" t="n">
        <v>0</v>
      </c>
      <c r="V1124" t="n">
        <v>1</v>
      </c>
      <c r="W1124" t="n">
        <v>0</v>
      </c>
      <c r="X1124" t="n">
        <v>1.728507041931152</v>
      </c>
      <c r="Y1124" t="n">
        <v>0.0003854</v>
      </c>
      <c r="Z1124" t="n">
        <v>5.2e-07</v>
      </c>
    </row>
    <row r="1125">
      <c r="A1125" t="inlineStr">
        <is>
          <t>base</t>
        </is>
      </c>
      <c r="B1125" t="inlineStr">
        <is>
          <t>vector_rag</t>
        </is>
      </c>
      <c r="C1125" t="inlineStr"/>
      <c r="D1125" t="inlineStr">
        <is>
          <t>openai/gpt-5.6-luna</t>
        </is>
      </c>
      <c r="E1125" t="n">
        <v>0</v>
      </c>
      <c r="F1125" t="n">
        <v>3</v>
      </c>
      <c r="G1125" t="inlineStr">
        <is>
          <t>multihop-3</t>
        </is>
      </c>
      <c r="H1125" t="inlineStr">
        <is>
          <t>multihop</t>
        </is>
      </c>
      <c r="L1125" t="inlineStr">
        <is>
          <t>Who is the on-call engineer for the service affected by INC-2042?</t>
        </is>
      </c>
      <c r="M1125" t="inlineStr">
        <is>
          <t>Jonas Lindqvist</t>
        </is>
      </c>
      <c r="N1125" t="inlineStr">
        <is>
          <t>Not specified in the available report</t>
        </is>
      </c>
      <c r="O1125" t="b">
        <v>0</v>
      </c>
      <c r="P1125" t="inlineStr">
        <is>
          <t>rule</t>
        </is>
      </c>
      <c r="Q1125" t="n">
        <v>714</v>
      </c>
      <c r="R1125" t="n">
        <v>714</v>
      </c>
      <c r="S1125" t="n">
        <v>83</v>
      </c>
      <c r="T1125" t="n">
        <v>39</v>
      </c>
      <c r="U1125" t="n">
        <v>0</v>
      </c>
      <c r="V1125" t="n">
        <v>1</v>
      </c>
      <c r="W1125" t="n">
        <v>0</v>
      </c>
      <c r="X1125" t="n">
        <v>1.683198928833008</v>
      </c>
      <c r="Y1125" t="n">
        <v>0.0002424</v>
      </c>
      <c r="Z1125" t="n">
        <v>3.2e-07</v>
      </c>
    </row>
    <row r="1126">
      <c r="A1126" t="inlineStr">
        <is>
          <t>base</t>
        </is>
      </c>
      <c r="B1126" t="inlineStr">
        <is>
          <t>vector_rag</t>
        </is>
      </c>
      <c r="C1126" t="inlineStr"/>
      <c r="D1126" t="inlineStr">
        <is>
          <t>openai/gpt-5.6-luna</t>
        </is>
      </c>
      <c r="E1126" t="n">
        <v>0</v>
      </c>
      <c r="F1126" t="n">
        <v>3</v>
      </c>
      <c r="G1126" t="inlineStr">
        <is>
          <t>multihop-4</t>
        </is>
      </c>
      <c r="H1126" t="inlineStr">
        <is>
          <t>multihop</t>
        </is>
      </c>
      <c r="L1126" t="inlineStr">
        <is>
          <t>What Slack channel reaches the team that owns search-worker, the first listed runtime dependency of pricing-worker?</t>
        </is>
      </c>
      <c r="M1126" t="inlineStr">
        <is>
          <t>#platform-dev</t>
        </is>
      </c>
      <c r="N1126" t="inlineStr">
        <is>
          <t>#search-team</t>
        </is>
      </c>
      <c r="O1126" t="b">
        <v>0</v>
      </c>
      <c r="P1126" t="inlineStr">
        <is>
          <t>rule</t>
        </is>
      </c>
      <c r="Q1126" t="n">
        <v>967</v>
      </c>
      <c r="R1126" t="n">
        <v>967</v>
      </c>
      <c r="S1126" t="n">
        <v>136</v>
      </c>
      <c r="T1126" t="n">
        <v>110</v>
      </c>
      <c r="U1126" t="n">
        <v>0</v>
      </c>
      <c r="V1126" t="n">
        <v>1</v>
      </c>
      <c r="W1126" t="n">
        <v>0</v>
      </c>
      <c r="X1126" t="n">
        <v>2.152127027511597</v>
      </c>
      <c r="Y1126" t="n">
        <v>0.0003566</v>
      </c>
      <c r="Z1126" t="n">
        <v>4e-07</v>
      </c>
    </row>
    <row r="1127">
      <c r="A1127" t="inlineStr">
        <is>
          <t>base</t>
        </is>
      </c>
      <c r="B1127" t="inlineStr">
        <is>
          <t>vector_rag</t>
        </is>
      </c>
      <c r="C1127" t="inlineStr"/>
      <c r="D1127" t="inlineStr">
        <is>
          <t>openai/gpt-5.6-luna</t>
        </is>
      </c>
      <c r="E1127" t="n">
        <v>0</v>
      </c>
      <c r="F1127" t="n">
        <v>3</v>
      </c>
      <c r="G1127" t="inlineStr">
        <is>
          <t>multihop-5</t>
        </is>
      </c>
      <c r="H1127" t="inlineStr">
        <is>
          <t>multihop</t>
        </is>
      </c>
      <c r="L1127" t="inlineStr">
        <is>
          <t>According to ADR-104, a service is being migrated to a new datastore. Who leads the team that owns that service?</t>
        </is>
      </c>
      <c r="M1127" t="inlineStr">
        <is>
          <t>Lucas Petrova</t>
        </is>
      </c>
      <c r="N1127" t="inlineStr">
        <is>
          <t>Unknown from the provided passages</t>
        </is>
      </c>
      <c r="O1127" t="b">
        <v>0</v>
      </c>
      <c r="P1127" t="inlineStr">
        <is>
          <t>rule</t>
        </is>
      </c>
      <c r="Q1127" t="n">
        <v>1235</v>
      </c>
      <c r="R1127" t="n">
        <v>1235</v>
      </c>
      <c r="S1127" t="n">
        <v>61</v>
      </c>
      <c r="T1127" t="n">
        <v>29</v>
      </c>
      <c r="U1127" t="n">
        <v>0</v>
      </c>
      <c r="V1127" t="n">
        <v>1</v>
      </c>
      <c r="W1127" t="n">
        <v>0</v>
      </c>
      <c r="X1127" t="n">
        <v>1.962524890899658</v>
      </c>
      <c r="Y1127" t="n">
        <v>0.0003818</v>
      </c>
      <c r="Z1127" t="n">
        <v>5.2e-07</v>
      </c>
    </row>
    <row r="1128">
      <c r="A1128" t="inlineStr">
        <is>
          <t>base</t>
        </is>
      </c>
      <c r="B1128" t="inlineStr">
        <is>
          <t>vector_rag</t>
        </is>
      </c>
      <c r="C1128" t="inlineStr"/>
      <c r="D1128" t="inlineStr">
        <is>
          <t>openai/gpt-5.6-luna</t>
        </is>
      </c>
      <c r="E1128" t="n">
        <v>0</v>
      </c>
      <c r="F1128" t="n">
        <v>3</v>
      </c>
      <c r="G1128" t="inlineStr">
        <is>
          <t>multihop-6</t>
        </is>
      </c>
      <c r="H1128" t="inlineStr">
        <is>
          <t>multihop</t>
        </is>
      </c>
      <c r="L1128" t="inlineStr">
        <is>
          <t>Who is the on-call engineer for the service affected by INC-2157?</t>
        </is>
      </c>
      <c r="M1128" t="inlineStr">
        <is>
          <t>Marcus Meyer</t>
        </is>
      </c>
      <c r="N1128" t="inlineStr">
        <is>
          <t>Not specified</t>
        </is>
      </c>
      <c r="O1128" t="b">
        <v>0</v>
      </c>
      <c r="P1128" t="inlineStr">
        <is>
          <t>rule</t>
        </is>
      </c>
      <c r="Q1128" t="n">
        <v>693</v>
      </c>
      <c r="R1128" t="n">
        <v>693</v>
      </c>
      <c r="S1128" t="n">
        <v>58</v>
      </c>
      <c r="T1128" t="n">
        <v>29</v>
      </c>
      <c r="U1128" t="n">
        <v>0</v>
      </c>
      <c r="V1128" t="n">
        <v>1</v>
      </c>
      <c r="W1128" t="n">
        <v>0</v>
      </c>
      <c r="X1128" t="n">
        <v>1.909586906433105</v>
      </c>
      <c r="Y1128" t="n">
        <v>0.0002082</v>
      </c>
      <c r="Z1128" t="n">
        <v>3.2e-07</v>
      </c>
    </row>
    <row r="1129">
      <c r="A1129" t="inlineStr">
        <is>
          <t>base</t>
        </is>
      </c>
      <c r="B1129" t="inlineStr">
        <is>
          <t>vector_rag</t>
        </is>
      </c>
      <c r="C1129" t="inlineStr"/>
      <c r="D1129" t="inlineStr">
        <is>
          <t>openai/gpt-5.6-luna</t>
        </is>
      </c>
      <c r="E1129" t="n">
        <v>0</v>
      </c>
      <c r="F1129" t="n">
        <v>3</v>
      </c>
      <c r="G1129" t="inlineStr">
        <is>
          <t>multihop-7</t>
        </is>
      </c>
      <c r="H1129" t="inlineStr">
        <is>
          <t>multihop</t>
        </is>
      </c>
      <c r="L1129" t="inlineStr">
        <is>
          <t>What Slack channel reaches the team that owns feed-daemon, the first listed runtime dependency of invoice-engine?</t>
        </is>
      </c>
      <c r="M1129" t="inlineStr">
        <is>
          <t>#commerce-eng</t>
        </is>
      </c>
      <c r="N1129" t="inlineStr">
        <is>
          <t>Not specified in the provided passages</t>
        </is>
      </c>
      <c r="O1129" t="b">
        <v>0</v>
      </c>
      <c r="P1129" t="inlineStr">
        <is>
          <t>rule</t>
        </is>
      </c>
      <c r="Q1129" t="n">
        <v>977</v>
      </c>
      <c r="R1129" t="n">
        <v>977</v>
      </c>
      <c r="S1129" t="n">
        <v>99</v>
      </c>
      <c r="T1129" t="n">
        <v>65</v>
      </c>
      <c r="U1129" t="n">
        <v>0</v>
      </c>
      <c r="V1129" t="n">
        <v>1</v>
      </c>
      <c r="W1129" t="n">
        <v>0</v>
      </c>
      <c r="X1129" t="n">
        <v>2.098872661590576</v>
      </c>
      <c r="Y1129" t="n">
        <v>0.0003142</v>
      </c>
      <c r="Z1129" t="n">
        <v>4.2e-07</v>
      </c>
    </row>
    <row r="1130">
      <c r="A1130" t="inlineStr">
        <is>
          <t>base</t>
        </is>
      </c>
      <c r="B1130" t="inlineStr">
        <is>
          <t>vector_rag</t>
        </is>
      </c>
      <c r="C1130" t="inlineStr"/>
      <c r="D1130" t="inlineStr">
        <is>
          <t>openai/gpt-5.6-luna</t>
        </is>
      </c>
      <c r="E1130" t="n">
        <v>0</v>
      </c>
      <c r="F1130" t="n">
        <v>3</v>
      </c>
      <c r="G1130" t="inlineStr">
        <is>
          <t>multihop-8</t>
        </is>
      </c>
      <c r="H1130" t="inlineStr">
        <is>
          <t>multihop</t>
        </is>
      </c>
      <c r="L1130" t="inlineStr">
        <is>
          <t>According to ADR-111, a service is being migrated to a new datastore. Who leads the team that owns that service?</t>
        </is>
      </c>
      <c r="M1130" t="inlineStr">
        <is>
          <t>Tariq Hart</t>
        </is>
      </c>
      <c r="N1130" t="inlineStr">
        <is>
          <t>Unknown from the provided passages</t>
        </is>
      </c>
      <c r="O1130" t="b">
        <v>0</v>
      </c>
      <c r="P1130" t="inlineStr">
        <is>
          <t>rule</t>
        </is>
      </c>
      <c r="Q1130" t="n">
        <v>1235</v>
      </c>
      <c r="R1130" t="n">
        <v>1235</v>
      </c>
      <c r="S1130" t="n">
        <v>63</v>
      </c>
      <c r="T1130" t="n">
        <v>31</v>
      </c>
      <c r="U1130" t="n">
        <v>0</v>
      </c>
      <c r="V1130" t="n">
        <v>1</v>
      </c>
      <c r="W1130" t="n">
        <v>0</v>
      </c>
      <c r="X1130" t="n">
        <v>1.823434352874756</v>
      </c>
      <c r="Y1130" t="n">
        <v>0.0003842</v>
      </c>
      <c r="Z1130" t="n">
        <v>5.2e-07</v>
      </c>
    </row>
    <row r="1131">
      <c r="A1131" t="inlineStr">
        <is>
          <t>base</t>
        </is>
      </c>
      <c r="B1131" t="inlineStr">
        <is>
          <t>vector_rag</t>
        </is>
      </c>
      <c r="C1131" t="inlineStr"/>
      <c r="D1131" t="inlineStr">
        <is>
          <t>openai/gpt-5.6-luna</t>
        </is>
      </c>
      <c r="E1131" t="n">
        <v>0</v>
      </c>
      <c r="F1131" t="n">
        <v>3</v>
      </c>
      <c r="G1131" t="inlineStr">
        <is>
          <t>multihop-9</t>
        </is>
      </c>
      <c r="H1131" t="inlineStr">
        <is>
          <t>multihop</t>
        </is>
      </c>
      <c r="L1131" t="inlineStr">
        <is>
          <t>Who is the on-call engineer for the service affected by INC-2040?</t>
        </is>
      </c>
      <c r="M1131" t="inlineStr">
        <is>
          <t>Hannah Rossi</t>
        </is>
      </c>
      <c r="N1131" t="inlineStr">
        <is>
          <t>Not specified</t>
        </is>
      </c>
      <c r="O1131" t="b">
        <v>0</v>
      </c>
      <c r="P1131" t="inlineStr">
        <is>
          <t>rule</t>
        </is>
      </c>
      <c r="Q1131" t="n">
        <v>714</v>
      </c>
      <c r="R1131" t="n">
        <v>714</v>
      </c>
      <c r="S1131" t="n">
        <v>59</v>
      </c>
      <c r="T1131" t="n">
        <v>29</v>
      </c>
      <c r="U1131" t="n">
        <v>0</v>
      </c>
      <c r="V1131" t="n">
        <v>1</v>
      </c>
      <c r="W1131" t="n">
        <v>0</v>
      </c>
      <c r="X1131" t="n">
        <v>1.412124156951904</v>
      </c>
      <c r="Y1131" t="n">
        <v>0.0002136</v>
      </c>
      <c r="Z1131" t="n">
        <v>3.2e-07</v>
      </c>
    </row>
    <row r="1132">
      <c r="A1132" t="inlineStr">
        <is>
          <t>base</t>
        </is>
      </c>
      <c r="B1132" t="inlineStr">
        <is>
          <t>vector_rag</t>
        </is>
      </c>
      <c r="C1132" t="inlineStr"/>
      <c r="D1132" t="inlineStr">
        <is>
          <t>openai/gpt-5.6-luna</t>
        </is>
      </c>
      <c r="E1132" t="n">
        <v>0</v>
      </c>
      <c r="F1132" t="n">
        <v>3</v>
      </c>
      <c r="G1132" t="inlineStr">
        <is>
          <t>needle-0</t>
        </is>
      </c>
      <c r="H1132" t="inlineStr">
        <is>
          <t>needle</t>
        </is>
      </c>
      <c r="L1132" t="inlineStr">
        <is>
          <t>Which region is webhook-daemon deployed in?</t>
        </is>
      </c>
      <c r="M1132" t="inlineStr">
        <is>
          <t>us-west-2</t>
        </is>
      </c>
      <c r="N1132" t="inlineStr">
        <is>
          <t>us-west-2</t>
        </is>
      </c>
      <c r="O1132" t="b">
        <v>1</v>
      </c>
      <c r="P1132" t="inlineStr">
        <is>
          <t>rule</t>
        </is>
      </c>
      <c r="Q1132" t="n">
        <v>1000</v>
      </c>
      <c r="R1132" t="n">
        <v>1000</v>
      </c>
      <c r="S1132" t="n">
        <v>27</v>
      </c>
      <c r="T1132" t="n">
        <v>0</v>
      </c>
      <c r="U1132" t="n">
        <v>0</v>
      </c>
      <c r="V1132" t="n">
        <v>1</v>
      </c>
      <c r="W1132" t="n">
        <v>0</v>
      </c>
      <c r="X1132" t="n">
        <v>0.9990987777709961</v>
      </c>
      <c r="Y1132" t="n">
        <v>0.0002324</v>
      </c>
      <c r="Z1132" t="n">
        <v>1.8e-07</v>
      </c>
    </row>
    <row r="1133">
      <c r="A1133" t="inlineStr">
        <is>
          <t>base</t>
        </is>
      </c>
      <c r="B1133" t="inlineStr">
        <is>
          <t>vector_rag</t>
        </is>
      </c>
      <c r="C1133" t="inlineStr"/>
      <c r="D1133" t="inlineStr">
        <is>
          <t>openai/gpt-5.6-luna</t>
        </is>
      </c>
      <c r="E1133" t="n">
        <v>0</v>
      </c>
      <c r="F1133" t="n">
        <v>3</v>
      </c>
      <c r="G1133" t="inlineStr">
        <is>
          <t>needle-1</t>
        </is>
      </c>
      <c r="H1133" t="inlineStr">
        <is>
          <t>needle</t>
        </is>
      </c>
      <c r="L1133" t="inlineStr">
        <is>
          <t>What language is the Kyc Service written in?</t>
        </is>
      </c>
      <c r="M1133" t="inlineStr">
        <is>
          <t>Go</t>
        </is>
      </c>
      <c r="N1133" t="inlineStr">
        <is>
          <t>Go</t>
        </is>
      </c>
      <c r="O1133" t="b">
        <v>1</v>
      </c>
      <c r="P1133" t="inlineStr">
        <is>
          <t>rule</t>
        </is>
      </c>
      <c r="Q1133" t="n">
        <v>1031</v>
      </c>
      <c r="R1133" t="n">
        <v>1031</v>
      </c>
      <c r="S1133" t="n">
        <v>16</v>
      </c>
      <c r="T1133" t="n">
        <v>0</v>
      </c>
      <c r="U1133" t="n">
        <v>0</v>
      </c>
      <c r="V1133" t="n">
        <v>1</v>
      </c>
      <c r="W1133" t="n">
        <v>0</v>
      </c>
      <c r="X1133" t="n">
        <v>0.7433810234069824</v>
      </c>
      <c r="Y1133" t="n">
        <v>0.0002768</v>
      </c>
      <c r="Z1133" t="n">
        <v>2e-07</v>
      </c>
    </row>
    <row r="1134">
      <c r="A1134" t="inlineStr">
        <is>
          <t>base</t>
        </is>
      </c>
      <c r="B1134" t="inlineStr">
        <is>
          <t>vector_rag</t>
        </is>
      </c>
      <c r="C1134" t="inlineStr"/>
      <c r="D1134" t="inlineStr">
        <is>
          <t>openai/gpt-5.6-luna</t>
        </is>
      </c>
      <c r="E1134" t="n">
        <v>0</v>
      </c>
      <c r="F1134" t="n">
        <v>3</v>
      </c>
      <c r="G1134" t="inlineStr">
        <is>
          <t>needle-2</t>
        </is>
      </c>
      <c r="H1134" t="inlineStr">
        <is>
          <t>needle</t>
        </is>
      </c>
      <c r="L1134" t="inlineStr">
        <is>
          <t>What port does payout-worker listen on?</t>
        </is>
      </c>
      <c r="M1134" t="n">
        <v>4798</v>
      </c>
      <c r="N1134" t="inlineStr">
        <is>
          <t>4798</t>
        </is>
      </c>
      <c r="O1134" t="b">
        <v>1</v>
      </c>
      <c r="P1134" t="inlineStr">
        <is>
          <t>rule</t>
        </is>
      </c>
      <c r="Q1134" t="n">
        <v>974</v>
      </c>
      <c r="R1134" t="n">
        <v>974</v>
      </c>
      <c r="S1134" t="n">
        <v>23</v>
      </c>
      <c r="T1134" t="n">
        <v>0</v>
      </c>
      <c r="U1134" t="n">
        <v>0</v>
      </c>
      <c r="V1134" t="n">
        <v>1</v>
      </c>
      <c r="W1134" t="n">
        <v>0</v>
      </c>
      <c r="X1134" t="n">
        <v>0.8524990081787109</v>
      </c>
      <c r="Y1134" t="n">
        <v>0.0002224</v>
      </c>
      <c r="Z1134" t="n">
        <v>1.6e-07</v>
      </c>
    </row>
    <row r="1135">
      <c r="A1135" t="inlineStr">
        <is>
          <t>base</t>
        </is>
      </c>
      <c r="B1135" t="inlineStr">
        <is>
          <t>vector_rag</t>
        </is>
      </c>
      <c r="C1135" t="inlineStr"/>
      <c r="D1135" t="inlineStr">
        <is>
          <t>openai/gpt-5.6-luna</t>
        </is>
      </c>
      <c r="E1135" t="n">
        <v>0</v>
      </c>
      <c r="F1135" t="n">
        <v>3</v>
      </c>
      <c r="G1135" t="inlineStr">
        <is>
          <t>needle-3</t>
        </is>
      </c>
      <c r="H1135" t="inlineStr">
        <is>
          <t>needle</t>
        </is>
      </c>
      <c r="L1135" t="inlineStr">
        <is>
          <t>What port does the Billing Service listen on?</t>
        </is>
      </c>
      <c r="M1135" t="n">
        <v>4518</v>
      </c>
      <c r="N1135" t="inlineStr">
        <is>
          <t>4518</t>
        </is>
      </c>
      <c r="O1135" t="b">
        <v>1</v>
      </c>
      <c r="P1135" t="inlineStr">
        <is>
          <t>rule</t>
        </is>
      </c>
      <c r="Q1135" t="n">
        <v>937</v>
      </c>
      <c r="R1135" t="n">
        <v>937</v>
      </c>
      <c r="S1135" t="n">
        <v>20</v>
      </c>
      <c r="T1135" t="n">
        <v>0</v>
      </c>
      <c r="U1135" t="n">
        <v>0</v>
      </c>
      <c r="V1135" t="n">
        <v>1</v>
      </c>
      <c r="W1135" t="n">
        <v>0</v>
      </c>
      <c r="X1135" t="n">
        <v>0.974261999130249</v>
      </c>
      <c r="Y1135" t="n">
        <v>0.0002114</v>
      </c>
      <c r="Z1135" t="n">
        <v>1.8e-07</v>
      </c>
    </row>
    <row r="1136">
      <c r="A1136" t="inlineStr">
        <is>
          <t>base</t>
        </is>
      </c>
      <c r="B1136" t="inlineStr">
        <is>
          <t>vector_rag</t>
        </is>
      </c>
      <c r="C1136" t="inlineStr"/>
      <c r="D1136" t="inlineStr">
        <is>
          <t>openai/gpt-5.6-luna</t>
        </is>
      </c>
      <c r="E1136" t="n">
        <v>0</v>
      </c>
      <c r="F1136" t="n">
        <v>3</v>
      </c>
      <c r="G1136" t="inlineStr">
        <is>
          <t>needle-4</t>
        </is>
      </c>
      <c r="H1136" t="inlineStr">
        <is>
          <t>needle</t>
        </is>
      </c>
      <c r="L1136" t="inlineStr">
        <is>
          <t>Which region is ledger-api deployed in?</t>
        </is>
      </c>
      <c r="M1136" t="inlineStr">
        <is>
          <t>us-east-1</t>
        </is>
      </c>
      <c r="N1136" t="inlineStr">
        <is>
          <t>us-east-1</t>
        </is>
      </c>
      <c r="O1136" t="b">
        <v>1</v>
      </c>
      <c r="P1136" t="inlineStr">
        <is>
          <t>rule</t>
        </is>
      </c>
      <c r="Q1136" t="n">
        <v>973</v>
      </c>
      <c r="R1136" t="n">
        <v>973</v>
      </c>
      <c r="S1136" t="n">
        <v>21</v>
      </c>
      <c r="T1136" t="n">
        <v>0</v>
      </c>
      <c r="U1136" t="n">
        <v>0</v>
      </c>
      <c r="V1136" t="n">
        <v>1</v>
      </c>
      <c r="W1136" t="n">
        <v>0</v>
      </c>
      <c r="X1136" t="n">
        <v>3.385951995849609</v>
      </c>
      <c r="Y1136" t="n">
        <v>0.0002198</v>
      </c>
      <c r="Z1136" t="n">
        <v>1.6e-07</v>
      </c>
    </row>
    <row r="1137">
      <c r="A1137" t="inlineStr">
        <is>
          <t>base</t>
        </is>
      </c>
      <c r="B1137" t="inlineStr">
        <is>
          <t>vector_rag</t>
        </is>
      </c>
      <c r="C1137" t="inlineStr"/>
      <c r="D1137" t="inlineStr">
        <is>
          <t>openai/gpt-5.6-luna</t>
        </is>
      </c>
      <c r="E1137" t="n">
        <v>0</v>
      </c>
      <c r="F1137" t="n">
        <v>3</v>
      </c>
      <c r="G1137" t="inlineStr">
        <is>
          <t>needle-5</t>
        </is>
      </c>
      <c r="H1137" t="inlineStr">
        <is>
          <t>needle</t>
        </is>
      </c>
      <c r="L1137" t="inlineStr">
        <is>
          <t>Which region is the Invoice Service deployed in?</t>
        </is>
      </c>
      <c r="M1137" t="inlineStr">
        <is>
          <t>ap-southeast-2</t>
        </is>
      </c>
      <c r="N1137" t="inlineStr">
        <is>
          <t>ap-southeast-2</t>
        </is>
      </c>
      <c r="O1137" t="b">
        <v>1</v>
      </c>
      <c r="P1137" t="inlineStr">
        <is>
          <t>rule</t>
        </is>
      </c>
      <c r="Q1137" t="n">
        <v>979</v>
      </c>
      <c r="R1137" t="n">
        <v>979</v>
      </c>
      <c r="S1137" t="n">
        <v>25</v>
      </c>
      <c r="T1137" t="n">
        <v>0</v>
      </c>
      <c r="U1137" t="n">
        <v>0</v>
      </c>
      <c r="V1137" t="n">
        <v>1</v>
      </c>
      <c r="W1137" t="n">
        <v>0</v>
      </c>
      <c r="X1137" t="n">
        <v>1.016164779663086</v>
      </c>
      <c r="Y1137" t="n">
        <v>0.0002258</v>
      </c>
      <c r="Z1137" t="n">
        <v>1.8e-07</v>
      </c>
    </row>
    <row r="1138">
      <c r="A1138" t="inlineStr">
        <is>
          <t>base</t>
        </is>
      </c>
      <c r="B1138" t="inlineStr">
        <is>
          <t>vector_rag</t>
        </is>
      </c>
      <c r="C1138" t="inlineStr"/>
      <c r="D1138" t="inlineStr">
        <is>
          <t>openai/gpt-5.6-luna</t>
        </is>
      </c>
      <c r="E1138" t="n">
        <v>0</v>
      </c>
      <c r="F1138" t="n">
        <v>3</v>
      </c>
      <c r="G1138" t="inlineStr">
        <is>
          <t>needle-6</t>
        </is>
      </c>
      <c r="H1138" t="inlineStr">
        <is>
          <t>needle</t>
        </is>
      </c>
      <c r="L1138" t="inlineStr">
        <is>
          <t>What language is refund-svc written in?</t>
        </is>
      </c>
      <c r="M1138" t="inlineStr">
        <is>
          <t>Java</t>
        </is>
      </c>
      <c r="N1138" t="inlineStr">
        <is>
          <t>Java</t>
        </is>
      </c>
      <c r="O1138" t="b">
        <v>1</v>
      </c>
      <c r="P1138" t="inlineStr">
        <is>
          <t>rule</t>
        </is>
      </c>
      <c r="Q1138" t="n">
        <v>989</v>
      </c>
      <c r="R1138" t="n">
        <v>989</v>
      </c>
      <c r="S1138" t="n">
        <v>20</v>
      </c>
      <c r="T1138" t="n">
        <v>0</v>
      </c>
      <c r="U1138" t="n">
        <v>0</v>
      </c>
      <c r="V1138" t="n">
        <v>1</v>
      </c>
      <c r="W1138" t="n">
        <v>0</v>
      </c>
      <c r="X1138" t="n">
        <v>0.9142351150512695</v>
      </c>
      <c r="Y1138" t="n">
        <v>0.0002218</v>
      </c>
      <c r="Z1138" t="n">
        <v>1.8e-07</v>
      </c>
    </row>
    <row r="1139">
      <c r="A1139" t="inlineStr">
        <is>
          <t>base</t>
        </is>
      </c>
      <c r="B1139" t="inlineStr">
        <is>
          <t>vector_rag</t>
        </is>
      </c>
      <c r="C1139" t="inlineStr"/>
      <c r="D1139" t="inlineStr">
        <is>
          <t>openai/gpt-5.6-luna</t>
        </is>
      </c>
      <c r="E1139" t="n">
        <v>0</v>
      </c>
      <c r="F1139" t="n">
        <v>3</v>
      </c>
      <c r="G1139" t="inlineStr">
        <is>
          <t>needle-7</t>
        </is>
      </c>
      <c r="H1139" t="inlineStr">
        <is>
          <t>needle</t>
        </is>
      </c>
      <c r="L1139" t="inlineStr">
        <is>
          <t>Which region is the Tracing API deployed in?</t>
        </is>
      </c>
      <c r="M1139" t="inlineStr">
        <is>
          <t>ap-southeast-2</t>
        </is>
      </c>
      <c r="N1139" t="inlineStr">
        <is>
          <t>ap-southeast-2</t>
        </is>
      </c>
      <c r="O1139" t="b">
        <v>1</v>
      </c>
      <c r="P1139" t="inlineStr">
        <is>
          <t>rule</t>
        </is>
      </c>
      <c r="Q1139" t="n">
        <v>969</v>
      </c>
      <c r="R1139" t="n">
        <v>969</v>
      </c>
      <c r="S1139" t="n">
        <v>28</v>
      </c>
      <c r="T1139" t="n">
        <v>0</v>
      </c>
      <c r="U1139" t="n">
        <v>0</v>
      </c>
      <c r="V1139" t="n">
        <v>1</v>
      </c>
      <c r="W1139" t="n">
        <v>0</v>
      </c>
      <c r="X1139" t="n">
        <v>0.9683749675750732</v>
      </c>
      <c r="Y1139" t="n">
        <v>0.0002274</v>
      </c>
      <c r="Z1139" t="n">
        <v>2e-07</v>
      </c>
    </row>
    <row r="1140">
      <c r="A1140" t="inlineStr">
        <is>
          <t>base</t>
        </is>
      </c>
      <c r="B1140" t="inlineStr">
        <is>
          <t>vector_rag</t>
        </is>
      </c>
      <c r="C1140" t="inlineStr"/>
      <c r="D1140" t="inlineStr">
        <is>
          <t>openai/gpt-5.6-luna</t>
        </is>
      </c>
      <c r="E1140" t="n">
        <v>0</v>
      </c>
      <c r="F1140" t="n">
        <v>3</v>
      </c>
      <c r="G1140" t="inlineStr">
        <is>
          <t>needle-8</t>
        </is>
      </c>
      <c r="H1140" t="inlineStr">
        <is>
          <t>needle</t>
        </is>
      </c>
      <c r="L1140" t="inlineStr">
        <is>
          <t>Which region is cdn-service deployed in?</t>
        </is>
      </c>
      <c r="M1140" t="inlineStr">
        <is>
          <t>ap-southeast-2</t>
        </is>
      </c>
      <c r="N1140" t="inlineStr">
        <is>
          <t>ap-southeast-2</t>
        </is>
      </c>
      <c r="O1140" t="b">
        <v>1</v>
      </c>
      <c r="P1140" t="inlineStr">
        <is>
          <t>rule</t>
        </is>
      </c>
      <c r="Q1140" t="n">
        <v>995</v>
      </c>
      <c r="R1140" t="n">
        <v>995</v>
      </c>
      <c r="S1140" t="n">
        <v>28</v>
      </c>
      <c r="T1140" t="n">
        <v>0</v>
      </c>
      <c r="U1140" t="n">
        <v>0</v>
      </c>
      <c r="V1140" t="n">
        <v>1</v>
      </c>
      <c r="W1140" t="n">
        <v>0</v>
      </c>
      <c r="X1140" t="n">
        <v>0.9562771320343018</v>
      </c>
      <c r="Y1140" t="n">
        <v>0.0002326</v>
      </c>
      <c r="Z1140" t="n">
        <v>1.8e-07</v>
      </c>
    </row>
    <row r="1141">
      <c r="A1141" t="inlineStr">
        <is>
          <t>base</t>
        </is>
      </c>
      <c r="B1141" t="inlineStr">
        <is>
          <t>vector_rag</t>
        </is>
      </c>
      <c r="C1141" t="inlineStr"/>
      <c r="D1141" t="inlineStr">
        <is>
          <t>openai/gpt-5.6-luna</t>
        </is>
      </c>
      <c r="E1141" t="n">
        <v>0</v>
      </c>
      <c r="F1141" t="n">
        <v>3</v>
      </c>
      <c r="G1141" t="inlineStr">
        <is>
          <t>needle-9</t>
        </is>
      </c>
      <c r="H1141" t="inlineStr">
        <is>
          <t>needle</t>
        </is>
      </c>
      <c r="L1141" t="inlineStr">
        <is>
          <t>What language is the Thumbnail API written in?</t>
        </is>
      </c>
      <c r="M1141" t="inlineStr">
        <is>
          <t>Python</t>
        </is>
      </c>
      <c r="N1141" t="inlineStr">
        <is>
          <t>Python</t>
        </is>
      </c>
      <c r="O1141" t="b">
        <v>1</v>
      </c>
      <c r="P1141" t="inlineStr">
        <is>
          <t>rule</t>
        </is>
      </c>
      <c r="Q1141" t="n">
        <v>1146</v>
      </c>
      <c r="R1141" t="n">
        <v>1146</v>
      </c>
      <c r="S1141" t="n">
        <v>19</v>
      </c>
      <c r="T1141" t="n">
        <v>0</v>
      </c>
      <c r="U1141" t="n">
        <v>0</v>
      </c>
      <c r="V1141" t="n">
        <v>1</v>
      </c>
      <c r="W1141" t="n">
        <v>0</v>
      </c>
      <c r="X1141" t="n">
        <v>1.676797866821289</v>
      </c>
      <c r="Y1141" t="n">
        <v>0.00030915</v>
      </c>
      <c r="Z1141" t="n">
        <v>1.8e-07</v>
      </c>
    </row>
    <row r="1142">
      <c r="A1142" t="inlineStr">
        <is>
          <t>hard</t>
        </is>
      </c>
      <c r="B1142" t="inlineStr">
        <is>
          <t>vector_rag</t>
        </is>
      </c>
      <c r="C1142" t="inlineStr"/>
      <c r="D1142" t="inlineStr">
        <is>
          <t>openai/gpt-5.6-luna</t>
        </is>
      </c>
      <c r="E1142" t="n">
        <v>0</v>
      </c>
      <c r="F1142" t="n">
        <v>3</v>
      </c>
      <c r="G1142" t="inlineStr">
        <is>
          <t>neg-0</t>
        </is>
      </c>
      <c r="H1142" t="inlineStr">
        <is>
          <t>negation</t>
        </is>
      </c>
      <c r="L1142" t="inlineStr">
        <is>
          <t>Which services owned by the Growth team (per the service overviews) have never been the primary affected service in any incident report?</t>
        </is>
      </c>
      <c r="M1142" t="inlineStr">
        <is>
          <t>["risk-gateway"]</t>
        </is>
      </c>
      <c r="N1142" t="inlineStr">
        <is>
          <t>auth-core</t>
        </is>
      </c>
      <c r="O1142" t="b">
        <v>0</v>
      </c>
      <c r="P1142" t="inlineStr">
        <is>
          <t>rule</t>
        </is>
      </c>
      <c r="Q1142" t="n">
        <v>1385</v>
      </c>
      <c r="R1142" t="n">
        <v>1385</v>
      </c>
      <c r="S1142" t="n">
        <v>95</v>
      </c>
      <c r="T1142" t="n">
        <v>62</v>
      </c>
      <c r="U1142" t="n">
        <v>0</v>
      </c>
      <c r="V1142" t="n">
        <v>1</v>
      </c>
      <c r="W1142" t="n">
        <v>0</v>
      </c>
      <c r="X1142" t="n">
        <v>2.951176881790161</v>
      </c>
      <c r="Y1142" t="n">
        <v>0.0004601</v>
      </c>
      <c r="Z1142" t="n">
        <v>5.2e-07</v>
      </c>
    </row>
    <row r="1143">
      <c r="A1143" t="inlineStr">
        <is>
          <t>hard</t>
        </is>
      </c>
      <c r="B1143" t="inlineStr">
        <is>
          <t>vector_rag</t>
        </is>
      </c>
      <c r="C1143" t="inlineStr"/>
      <c r="D1143" t="inlineStr">
        <is>
          <t>openai/gpt-5.6-luna</t>
        </is>
      </c>
      <c r="E1143" t="n">
        <v>0</v>
      </c>
      <c r="F1143" t="n">
        <v>3</v>
      </c>
      <c r="G1143" t="inlineStr">
        <is>
          <t>neg-1</t>
        </is>
      </c>
      <c r="H1143" t="inlineStr">
        <is>
          <t>negation</t>
        </is>
      </c>
      <c r="L1143" t="inlineStr">
        <is>
          <t>Per the service overviews, which teams own no services written in Java?</t>
        </is>
      </c>
      <c r="M1143" t="inlineStr">
        <is>
          <t>["Growth", "Messaging", "Payments", "Search"]</t>
        </is>
      </c>
      <c r="N1143" t="inlineStr">
        <is>
          <t>Cannot be determined from the provided overviews</t>
        </is>
      </c>
      <c r="O1143" t="b">
        <v>0</v>
      </c>
      <c r="P1143" t="inlineStr">
        <is>
          <t>rule</t>
        </is>
      </c>
      <c r="Q1143" t="n">
        <v>958</v>
      </c>
      <c r="R1143" t="n">
        <v>958</v>
      </c>
      <c r="S1143" t="n">
        <v>162</v>
      </c>
      <c r="T1143" t="n">
        <v>107</v>
      </c>
      <c r="U1143" t="n">
        <v>0</v>
      </c>
      <c r="V1143" t="n">
        <v>1</v>
      </c>
      <c r="W1143" t="n">
        <v>0</v>
      </c>
      <c r="X1143" t="n">
        <v>3.110054969787598</v>
      </c>
      <c r="Y1143" t="n">
        <v>0.000386</v>
      </c>
      <c r="Z1143" t="n">
        <v>3e-07</v>
      </c>
    </row>
    <row r="1144">
      <c r="A1144" t="inlineStr">
        <is>
          <t>hard</t>
        </is>
      </c>
      <c r="B1144" t="inlineStr">
        <is>
          <t>vector_rag</t>
        </is>
      </c>
      <c r="C1144" t="inlineStr"/>
      <c r="D1144" t="inlineStr">
        <is>
          <t>openai/gpt-5.6-luna</t>
        </is>
      </c>
      <c r="E1144" t="n">
        <v>0</v>
      </c>
      <c r="F1144" t="n">
        <v>3</v>
      </c>
      <c r="G1144" t="inlineStr">
        <is>
          <t>neg-2</t>
        </is>
      </c>
      <c r="H1144" t="inlineStr">
        <is>
          <t>negation</t>
        </is>
      </c>
      <c r="L1144" t="inlineStr">
        <is>
          <t>How many services are not a runtime dependency of any other service?</t>
        </is>
      </c>
      <c r="M1144" t="n">
        <v>6</v>
      </c>
      <c r="N1144" t="inlineStr">
        <is>
          <t>4</t>
        </is>
      </c>
      <c r="O1144" t="b">
        <v>0</v>
      </c>
      <c r="P1144" t="inlineStr">
        <is>
          <t>rule</t>
        </is>
      </c>
      <c r="Q1144" t="n">
        <v>954</v>
      </c>
      <c r="R1144" t="n">
        <v>954</v>
      </c>
      <c r="S1144" t="n">
        <v>211</v>
      </c>
      <c r="T1144" t="n">
        <v>173</v>
      </c>
      <c r="U1144" t="n">
        <v>0</v>
      </c>
      <c r="V1144" t="n">
        <v>1</v>
      </c>
      <c r="W1144" t="n">
        <v>0</v>
      </c>
      <c r="X1144" t="n">
        <v>3.300503015518188</v>
      </c>
      <c r="Y1144" t="n">
        <v>0.000444</v>
      </c>
      <c r="Z1144" t="n">
        <v>2.6e-07</v>
      </c>
    </row>
    <row r="1145">
      <c r="A1145" t="inlineStr">
        <is>
          <t>hard</t>
        </is>
      </c>
      <c r="B1145" t="inlineStr">
        <is>
          <t>vector_rag</t>
        </is>
      </c>
      <c r="C1145" t="inlineStr"/>
      <c r="D1145" t="inlineStr">
        <is>
          <t>openai/gpt-5.6-luna</t>
        </is>
      </c>
      <c r="E1145" t="n">
        <v>0</v>
      </c>
      <c r="F1145" t="n">
        <v>3</v>
      </c>
      <c r="G1145" t="inlineStr">
        <is>
          <t>neg-3</t>
        </is>
      </c>
      <c r="H1145" t="inlineStr">
        <is>
          <t>negation</t>
        </is>
      </c>
      <c r="L1145" t="inlineStr">
        <is>
          <t>Which services use Cassandra as their primary datastore but have never appeared as the primary affected service in an incident report?</t>
        </is>
      </c>
      <c r="M1145" t="inlineStr">
        <is>
          <t>["billing-svc", "risk-gateway", "session-core"]</t>
        </is>
      </c>
      <c r="N1145" t="inlineStr">
        <is>
          <t>ledger-api</t>
        </is>
      </c>
      <c r="O1145" t="b">
        <v>0</v>
      </c>
      <c r="P1145" t="inlineStr">
        <is>
          <t>rule</t>
        </is>
      </c>
      <c r="Q1145" t="n">
        <v>1216</v>
      </c>
      <c r="R1145" t="n">
        <v>1216</v>
      </c>
      <c r="S1145" t="n">
        <v>98</v>
      </c>
      <c r="T1145" t="n">
        <v>61</v>
      </c>
      <c r="U1145" t="n">
        <v>1213</v>
      </c>
      <c r="V1145" t="n">
        <v>1</v>
      </c>
      <c r="W1145" t="n">
        <v>0</v>
      </c>
      <c r="X1145" t="n">
        <v>2.377527236938477</v>
      </c>
      <c r="Y1145" t="n">
        <v>0.00014246</v>
      </c>
      <c r="Z1145" t="n">
        <v>4.4e-07</v>
      </c>
    </row>
    <row r="1146">
      <c r="A1146" t="inlineStr">
        <is>
          <t>hard</t>
        </is>
      </c>
      <c r="B1146" t="inlineStr">
        <is>
          <t>vector_rag</t>
        </is>
      </c>
      <c r="C1146" t="inlineStr"/>
      <c r="D1146" t="inlineStr">
        <is>
          <t>openai/gpt-5.6-luna</t>
        </is>
      </c>
      <c r="E1146" t="n">
        <v>0</v>
      </c>
      <c r="F1146" t="n">
        <v>3</v>
      </c>
      <c r="G1146" t="inlineStr">
        <is>
          <t>neg-4</t>
        </is>
      </c>
      <c r="H1146" t="inlineStr">
        <is>
          <t>negation</t>
        </is>
      </c>
      <c r="L1146" t="inlineStr">
        <is>
          <t>How many services have an approved architecture decision to migrate datastore but no incident report as the primary affected service?</t>
        </is>
      </c>
      <c r="M1146" t="n">
        <v>6</v>
      </c>
      <c r="N1146" t="inlineStr">
        <is>
          <t>4</t>
        </is>
      </c>
      <c r="O1146" t="b">
        <v>0</v>
      </c>
      <c r="P1146" t="inlineStr">
        <is>
          <t>rule</t>
        </is>
      </c>
      <c r="Q1146" t="n">
        <v>1227</v>
      </c>
      <c r="R1146" t="n">
        <v>1227</v>
      </c>
      <c r="S1146" t="n">
        <v>152</v>
      </c>
      <c r="T1146" t="n">
        <v>112</v>
      </c>
      <c r="U1146" t="n">
        <v>1224</v>
      </c>
      <c r="V1146" t="n">
        <v>1</v>
      </c>
      <c r="W1146" t="n">
        <v>0</v>
      </c>
      <c r="X1146" t="n">
        <v>2.412326812744141</v>
      </c>
      <c r="Y1146" t="n">
        <v>0.00020748</v>
      </c>
      <c r="Z1146" t="n">
        <v>4.2e-07</v>
      </c>
    </row>
    <row r="1147">
      <c r="A1147" t="inlineStr">
        <is>
          <t>hard</t>
        </is>
      </c>
      <c r="B1147" t="inlineStr">
        <is>
          <t>vector_rag</t>
        </is>
      </c>
      <c r="C1147" t="inlineStr"/>
      <c r="D1147" t="inlineStr">
        <is>
          <t>openai/gpt-5.6-luna</t>
        </is>
      </c>
      <c r="E1147" t="n">
        <v>0</v>
      </c>
      <c r="F1147" t="n">
        <v>3</v>
      </c>
      <c r="G1147" t="inlineStr">
        <is>
          <t>neg-5</t>
        </is>
      </c>
      <c r="H1147" t="inlineStr">
        <is>
          <t>negation</t>
        </is>
      </c>
      <c r="L1147" t="inlineStr">
        <is>
          <t>Which services deployed in eu-west-1 have no designated on-call engineer according to their service overview?</t>
        </is>
      </c>
      <c r="M1147" t="inlineStr">
        <is>
          <t>["metrics-gateway"]</t>
        </is>
      </c>
      <c r="N1147" t="inlineStr">
        <is>
          <t>None identified</t>
        </is>
      </c>
      <c r="O1147" t="b">
        <v>0</v>
      </c>
      <c r="P1147" t="inlineStr">
        <is>
          <t>rule</t>
        </is>
      </c>
      <c r="Q1147" t="n">
        <v>955</v>
      </c>
      <c r="R1147" t="n">
        <v>955</v>
      </c>
      <c r="S1147" t="n">
        <v>113</v>
      </c>
      <c r="T1147" t="n">
        <v>60</v>
      </c>
      <c r="U1147" t="n">
        <v>0</v>
      </c>
      <c r="V1147" t="n">
        <v>1</v>
      </c>
      <c r="W1147" t="n">
        <v>0</v>
      </c>
      <c r="X1147" t="n">
        <v>2.075794219970703</v>
      </c>
      <c r="Y1147" t="n">
        <v>0.0003266</v>
      </c>
      <c r="Z1147" t="n">
        <v>4e-07</v>
      </c>
    </row>
    <row r="1148">
      <c r="A1148" t="inlineStr">
        <is>
          <t>hard</t>
        </is>
      </c>
      <c r="B1148" t="inlineStr">
        <is>
          <t>vector_rag</t>
        </is>
      </c>
      <c r="C1148" t="inlineStr"/>
      <c r="D1148" t="inlineStr">
        <is>
          <t>openai/gpt-5.6-luna</t>
        </is>
      </c>
      <c r="E1148" t="n">
        <v>0</v>
      </c>
      <c r="F1148" t="n">
        <v>3</v>
      </c>
      <c r="G1148" t="inlineStr">
        <is>
          <t>num-0</t>
        </is>
      </c>
      <c r="H1148" t="inlineStr">
        <is>
          <t>numeric</t>
        </is>
      </c>
      <c r="L1148" t="inlineStr">
        <is>
          <t>What is the average duration in minutes of SEV2 incidents, rounded to the nearest whole minute?</t>
        </is>
      </c>
      <c r="M1148" t="n">
        <v>129</v>
      </c>
      <c r="N1148" t="inlineStr">
        <is>
          <t>Cannot be determined from the provided passages</t>
        </is>
      </c>
      <c r="O1148" t="b">
        <v>0</v>
      </c>
      <c r="P1148" t="inlineStr">
        <is>
          <t>rule</t>
        </is>
      </c>
      <c r="Q1148" t="n">
        <v>371</v>
      </c>
      <c r="R1148" t="n">
        <v>371</v>
      </c>
      <c r="S1148" t="n">
        <v>76</v>
      </c>
      <c r="T1148" t="n">
        <v>40</v>
      </c>
      <c r="U1148" t="n">
        <v>0</v>
      </c>
      <c r="V1148" t="n">
        <v>1</v>
      </c>
      <c r="W1148" t="n">
        <v>0</v>
      </c>
      <c r="X1148" t="n">
        <v>2.211407899856567</v>
      </c>
      <c r="Y1148" t="n">
        <v>0.0001654</v>
      </c>
      <c r="Z1148" t="n">
        <v>4e-07</v>
      </c>
    </row>
    <row r="1149">
      <c r="A1149" t="inlineStr">
        <is>
          <t>hard</t>
        </is>
      </c>
      <c r="B1149" t="inlineStr">
        <is>
          <t>vector_rag</t>
        </is>
      </c>
      <c r="C1149" t="inlineStr"/>
      <c r="D1149" t="inlineStr">
        <is>
          <t>openai/gpt-5.6-luna</t>
        </is>
      </c>
      <c r="E1149" t="n">
        <v>0</v>
      </c>
      <c r="F1149" t="n">
        <v>3</v>
      </c>
      <c r="G1149" t="inlineStr">
        <is>
          <t>num-1</t>
        </is>
      </c>
      <c r="H1149" t="inlineStr">
        <is>
          <t>numeric</t>
        </is>
      </c>
      <c r="L1149" t="inlineStr">
        <is>
          <t>Which region has the largest total number of replicas across the services deployed there (per the service overviews)?</t>
        </is>
      </c>
      <c r="M1149" t="inlineStr">
        <is>
          <t>ap-southeast-2</t>
        </is>
      </c>
      <c r="N1149" t="inlineStr">
        <is>
          <t>ap-southeast-2</t>
        </is>
      </c>
      <c r="O1149" t="b">
        <v>1</v>
      </c>
      <c r="P1149" t="inlineStr">
        <is>
          <t>rule</t>
        </is>
      </c>
      <c r="Q1149" t="n">
        <v>953</v>
      </c>
      <c r="R1149" t="n">
        <v>953</v>
      </c>
      <c r="S1149" t="n">
        <v>104</v>
      </c>
      <c r="T1149" t="n">
        <v>60</v>
      </c>
      <c r="U1149" t="n">
        <v>0</v>
      </c>
      <c r="V1149" t="n">
        <v>1</v>
      </c>
      <c r="W1149" t="n">
        <v>0</v>
      </c>
      <c r="X1149" t="n">
        <v>2.455747842788696</v>
      </c>
      <c r="Y1149" t="n">
        <v>0.0003154</v>
      </c>
      <c r="Z1149" t="n">
        <v>4.2e-07</v>
      </c>
    </row>
    <row r="1150">
      <c r="A1150" t="inlineStr">
        <is>
          <t>hard</t>
        </is>
      </c>
      <c r="B1150" t="inlineStr">
        <is>
          <t>vector_rag</t>
        </is>
      </c>
      <c r="C1150" t="inlineStr"/>
      <c r="D1150" t="inlineStr">
        <is>
          <t>openai/gpt-5.6-luna</t>
        </is>
      </c>
      <c r="E1150" t="n">
        <v>0</v>
      </c>
      <c r="F1150" t="n">
        <v>3</v>
      </c>
      <c r="G1150" t="inlineStr">
        <is>
          <t>num-2</t>
        </is>
      </c>
      <c r="H1150" t="inlineStr">
        <is>
          <t>numeric</t>
        </is>
      </c>
      <c r="L1150" t="inlineStr">
        <is>
          <t>Per the service overviews, how many more incident reports affected services owned by the Messaging team than services owned by the Commerce team?</t>
        </is>
      </c>
      <c r="M1150" t="n">
        <v>11</v>
      </c>
      <c r="N1150" t="inlineStr">
        <is>
          <t>Cannot be determined</t>
        </is>
      </c>
      <c r="O1150" t="b">
        <v>0</v>
      </c>
      <c r="P1150" t="inlineStr">
        <is>
          <t>rule</t>
        </is>
      </c>
      <c r="Q1150" t="n">
        <v>1298</v>
      </c>
      <c r="R1150" t="n">
        <v>1298</v>
      </c>
      <c r="S1150" t="n">
        <v>844</v>
      </c>
      <c r="T1150" t="n">
        <v>795</v>
      </c>
      <c r="U1150" t="n">
        <v>0</v>
      </c>
      <c r="V1150" t="n">
        <v>1</v>
      </c>
      <c r="W1150" t="n">
        <v>0</v>
      </c>
      <c r="X1150" t="n">
        <v>8.287835121154785</v>
      </c>
      <c r="Y1150" t="n">
        <v>0.00133715</v>
      </c>
      <c r="Z1150" t="n">
        <v>5.2e-07</v>
      </c>
    </row>
    <row r="1151">
      <c r="A1151" t="inlineStr">
        <is>
          <t>hard</t>
        </is>
      </c>
      <c r="B1151" t="inlineStr">
        <is>
          <t>vector_rag</t>
        </is>
      </c>
      <c r="C1151" t="inlineStr"/>
      <c r="D1151" t="inlineStr">
        <is>
          <t>openai/gpt-5.6-luna</t>
        </is>
      </c>
      <c r="E1151" t="n">
        <v>0</v>
      </c>
      <c r="F1151" t="n">
        <v>3</v>
      </c>
      <c r="G1151" t="inlineStr">
        <is>
          <t>num-3</t>
        </is>
      </c>
      <c r="H1151" t="inlineStr">
        <is>
          <t>numeric</t>
        </is>
      </c>
      <c r="L1151" t="inlineStr">
        <is>
          <t>Which service is listed as a runtime dependency by the largest number of other services?</t>
        </is>
      </c>
      <c r="M1151" t="inlineStr">
        <is>
          <t>gateway-engine</t>
        </is>
      </c>
      <c r="N1151" t="inlineStr">
        <is>
          <t>gateway-engine, billing-svc</t>
        </is>
      </c>
      <c r="O1151" t="b">
        <v>0</v>
      </c>
      <c r="P1151" t="inlineStr">
        <is>
          <t>judge</t>
        </is>
      </c>
      <c r="Q1151" t="n">
        <v>934</v>
      </c>
      <c r="R1151" t="n">
        <v>934</v>
      </c>
      <c r="S1151" t="n">
        <v>139</v>
      </c>
      <c r="T1151" t="n">
        <v>109</v>
      </c>
      <c r="U1151" t="n">
        <v>0</v>
      </c>
      <c r="V1151" t="n">
        <v>1</v>
      </c>
      <c r="W1151" t="n">
        <v>0</v>
      </c>
      <c r="X1151" t="n">
        <v>2.84450888633728</v>
      </c>
      <c r="Y1151" t="n">
        <v>0.0003536</v>
      </c>
      <c r="Z1151" t="n">
        <v>3.2e-07</v>
      </c>
    </row>
    <row r="1152">
      <c r="A1152" t="inlineStr">
        <is>
          <t>hard</t>
        </is>
      </c>
      <c r="B1152" t="inlineStr">
        <is>
          <t>vector_rag</t>
        </is>
      </c>
      <c r="C1152" t="inlineStr"/>
      <c r="D1152" t="inlineStr">
        <is>
          <t>openai/gpt-5.6-luna</t>
        </is>
      </c>
      <c r="E1152" t="n">
        <v>0</v>
      </c>
      <c r="F1152" t="n">
        <v>3</v>
      </c>
      <c r="G1152" t="inlineStr">
        <is>
          <t>num-4</t>
        </is>
      </c>
      <c r="H1152" t="inlineStr">
        <is>
          <t>numeric</t>
        </is>
      </c>
      <c r="L1152" t="inlineStr">
        <is>
          <t>What is the duration in minutes of the longest single incident affecting a service whose primary datastore is MySQL?</t>
        </is>
      </c>
      <c r="M1152" t="n">
        <v>218</v>
      </c>
      <c r="N1152" t="inlineStr">
        <is>
          <t>Cannot be determined from the provided passages</t>
        </is>
      </c>
      <c r="O1152" t="b">
        <v>0</v>
      </c>
      <c r="P1152" t="inlineStr">
        <is>
          <t>rule</t>
        </is>
      </c>
      <c r="Q1152" t="n">
        <v>1470</v>
      </c>
      <c r="R1152" t="n">
        <v>1470</v>
      </c>
      <c r="S1152" t="n">
        <v>111</v>
      </c>
      <c r="T1152" t="n">
        <v>72</v>
      </c>
      <c r="U1152" t="n">
        <v>1467</v>
      </c>
      <c r="V1152" t="n">
        <v>1</v>
      </c>
      <c r="W1152" t="n">
        <v>0</v>
      </c>
      <c r="X1152" t="n">
        <v>2.997838735580444</v>
      </c>
      <c r="Y1152" t="n">
        <v>0.00016314</v>
      </c>
      <c r="Z1152" t="n">
        <v>4e-07</v>
      </c>
    </row>
    <row r="1153">
      <c r="A1153" t="inlineStr">
        <is>
          <t>hard</t>
        </is>
      </c>
      <c r="B1153" t="inlineStr">
        <is>
          <t>vector_rag</t>
        </is>
      </c>
      <c r="C1153" t="inlineStr"/>
      <c r="D1153" t="inlineStr">
        <is>
          <t>openai/gpt-5.6-luna</t>
        </is>
      </c>
      <c r="E1153" t="n">
        <v>0</v>
      </c>
      <c r="F1153" t="n">
        <v>3</v>
      </c>
      <c r="G1153" t="inlineStr">
        <is>
          <t>num-5</t>
        </is>
      </c>
      <c r="H1153" t="inlineStr">
        <is>
          <t>numeric</t>
        </is>
      </c>
      <c r="L1153" t="inlineStr">
        <is>
          <t>What is the combined replica count of all services owned by the Commerce team (per the service overviews)?</t>
        </is>
      </c>
      <c r="M1153" t="n">
        <v>82</v>
      </c>
      <c r="N1153" t="inlineStr">
        <is>
          <t>5</t>
        </is>
      </c>
      <c r="O1153" t="b">
        <v>0</v>
      </c>
      <c r="P1153" t="inlineStr">
        <is>
          <t>rule</t>
        </is>
      </c>
      <c r="Q1153" t="n">
        <v>916</v>
      </c>
      <c r="R1153" t="n">
        <v>916</v>
      </c>
      <c r="S1153" t="n">
        <v>196</v>
      </c>
      <c r="T1153" t="n">
        <v>158</v>
      </c>
      <c r="U1153" t="n">
        <v>0</v>
      </c>
      <c r="V1153" t="n">
        <v>1</v>
      </c>
      <c r="W1153" t="n">
        <v>0</v>
      </c>
      <c r="X1153" t="n">
        <v>2.997395753860474</v>
      </c>
      <c r="Y1153" t="n">
        <v>0.0004184</v>
      </c>
      <c r="Z1153" t="n">
        <v>4.2e-07</v>
      </c>
    </row>
    <row r="1154">
      <c r="A1154" t="inlineStr">
        <is>
          <t>hard</t>
        </is>
      </c>
      <c r="B1154" t="inlineStr">
        <is>
          <t>vector_rag</t>
        </is>
      </c>
      <c r="C1154" t="inlineStr"/>
      <c r="D1154" t="inlineStr">
        <is>
          <t>openai/gpt-5.6-luna</t>
        </is>
      </c>
      <c r="E1154" t="n">
        <v>0</v>
      </c>
      <c r="F1154" t="n">
        <v>3</v>
      </c>
      <c r="G1154" t="inlineStr">
        <is>
          <t>prose-0</t>
        </is>
      </c>
      <c r="H1154" t="inlineStr">
        <is>
          <t>prose</t>
        </is>
      </c>
      <c r="L1154" t="inlineStr">
        <is>
          <t>In INC-2268, at what time (HH:MM) does the timeline record 'mitigation started'?</t>
        </is>
      </c>
      <c r="M1154" t="inlineStr">
        <is>
          <t>16:18</t>
        </is>
      </c>
      <c r="N1154" t="inlineStr">
        <is>
          <t>16:18</t>
        </is>
      </c>
      <c r="O1154" t="b">
        <v>1</v>
      </c>
      <c r="P1154" t="inlineStr">
        <is>
          <t>rule</t>
        </is>
      </c>
      <c r="Q1154" t="n">
        <v>496</v>
      </c>
      <c r="R1154" t="n">
        <v>496</v>
      </c>
      <c r="S1154" t="n">
        <v>25</v>
      </c>
      <c r="T1154" t="n">
        <v>0</v>
      </c>
      <c r="U1154" t="n">
        <v>0</v>
      </c>
      <c r="V1154" t="n">
        <v>1</v>
      </c>
      <c r="W1154" t="n">
        <v>0</v>
      </c>
      <c r="X1154" t="n">
        <v>1.542612075805664</v>
      </c>
      <c r="Y1154" t="n">
        <v>0.0001292</v>
      </c>
      <c r="Z1154" t="n">
        <v>4.6e-07</v>
      </c>
    </row>
    <row r="1155">
      <c r="A1155" t="inlineStr">
        <is>
          <t>hard</t>
        </is>
      </c>
      <c r="B1155" t="inlineStr">
        <is>
          <t>vector_rag</t>
        </is>
      </c>
      <c r="C1155" t="inlineStr"/>
      <c r="D1155" t="inlineStr">
        <is>
          <t>openai/gpt-5.6-luna</t>
        </is>
      </c>
      <c r="E1155" t="n">
        <v>0</v>
      </c>
      <c r="F1155" t="n">
        <v>3</v>
      </c>
      <c r="G1155" t="inlineStr">
        <is>
          <t>prose-1</t>
        </is>
      </c>
      <c r="H1155" t="inlineStr">
        <is>
          <t>prose</t>
        </is>
      </c>
      <c r="L1155" t="inlineStr">
        <is>
          <t>In INC-2351, at what time (HH:MM) does the timeline record 'mitigation started'?</t>
        </is>
      </c>
      <c r="M1155" t="inlineStr">
        <is>
          <t>23:33</t>
        </is>
      </c>
      <c r="N1155" t="inlineStr">
        <is>
          <t>23:33</t>
        </is>
      </c>
      <c r="O1155" t="b">
        <v>1</v>
      </c>
      <c r="P1155" t="inlineStr">
        <is>
          <t>rule</t>
        </is>
      </c>
      <c r="Q1155" t="n">
        <v>513</v>
      </c>
      <c r="R1155" t="n">
        <v>513</v>
      </c>
      <c r="S1155" t="n">
        <v>25</v>
      </c>
      <c r="T1155" t="n">
        <v>0</v>
      </c>
      <c r="U1155" t="n">
        <v>0</v>
      </c>
      <c r="V1155" t="n">
        <v>1</v>
      </c>
      <c r="W1155" t="n">
        <v>0</v>
      </c>
      <c r="X1155" t="n">
        <v>1.218106985092163</v>
      </c>
      <c r="Y1155" t="n">
        <v>0.0001326</v>
      </c>
      <c r="Z1155" t="n">
        <v>4.6e-07</v>
      </c>
    </row>
    <row r="1156">
      <c r="A1156" t="inlineStr">
        <is>
          <t>hard</t>
        </is>
      </c>
      <c r="B1156" t="inlineStr">
        <is>
          <t>vector_rag</t>
        </is>
      </c>
      <c r="C1156" t="inlineStr"/>
      <c r="D1156" t="inlineStr">
        <is>
          <t>openai/gpt-5.6-luna</t>
        </is>
      </c>
      <c r="E1156" t="n">
        <v>0</v>
      </c>
      <c r="F1156" t="n">
        <v>3</v>
      </c>
      <c r="G1156" t="inlineStr">
        <is>
          <t>prose-2</t>
        </is>
      </c>
      <c r="H1156" t="inlineStr">
        <is>
          <t>prose</t>
        </is>
      </c>
      <c r="L1156" t="inlineStr">
        <is>
          <t>In INC-2239, how many minutes passed between the alert firing and the fix being deployed?</t>
        </is>
      </c>
      <c r="M1156" t="n">
        <v>78</v>
      </c>
      <c r="N1156" t="inlineStr">
        <is>
          <t>78</t>
        </is>
      </c>
      <c r="O1156" t="b">
        <v>1</v>
      </c>
      <c r="P1156" t="inlineStr">
        <is>
          <t>rule</t>
        </is>
      </c>
      <c r="Q1156" t="n">
        <v>612</v>
      </c>
      <c r="R1156" t="n">
        <v>612</v>
      </c>
      <c r="S1156" t="n">
        <v>118</v>
      </c>
      <c r="T1156" t="n">
        <v>95</v>
      </c>
      <c r="U1156" t="n">
        <v>0</v>
      </c>
      <c r="V1156" t="n">
        <v>1</v>
      </c>
      <c r="W1156" t="n">
        <v>0</v>
      </c>
      <c r="X1156" t="n">
        <v>2.877981185913086</v>
      </c>
      <c r="Y1156" t="n">
        <v>0.000264</v>
      </c>
      <c r="Z1156" t="n">
        <v>4e-07</v>
      </c>
    </row>
    <row r="1157">
      <c r="A1157" t="inlineStr">
        <is>
          <t>hard</t>
        </is>
      </c>
      <c r="B1157" t="inlineStr">
        <is>
          <t>vector_rag</t>
        </is>
      </c>
      <c r="C1157" t="inlineStr"/>
      <c r="D1157" t="inlineStr">
        <is>
          <t>openai/gpt-5.6-luna</t>
        </is>
      </c>
      <c r="E1157" t="n">
        <v>0</v>
      </c>
      <c r="F1157" t="n">
        <v>3</v>
      </c>
      <c r="G1157" t="inlineStr">
        <is>
          <t>prose-3</t>
        </is>
      </c>
      <c r="H1157" t="inlineStr">
        <is>
          <t>prose</t>
        </is>
      </c>
      <c r="L1157" t="inlineStr">
        <is>
          <t>On which weekday does the Search team hold its weekly planning?</t>
        </is>
      </c>
      <c r="M1157" t="inlineStr">
        <is>
          <t>Wednesday</t>
        </is>
      </c>
      <c r="N1157" t="inlineStr">
        <is>
          <t>Wednesday</t>
        </is>
      </c>
      <c r="O1157" t="b">
        <v>1</v>
      </c>
      <c r="P1157" t="inlineStr">
        <is>
          <t>rule</t>
        </is>
      </c>
      <c r="Q1157" t="n">
        <v>949</v>
      </c>
      <c r="R1157" t="n">
        <v>949</v>
      </c>
      <c r="S1157" t="n">
        <v>21</v>
      </c>
      <c r="T1157" t="n">
        <v>0</v>
      </c>
      <c r="U1157" t="n">
        <v>0</v>
      </c>
      <c r="V1157" t="n">
        <v>1</v>
      </c>
      <c r="W1157" t="n">
        <v>0</v>
      </c>
      <c r="X1157" t="n">
        <v>1.089417934417725</v>
      </c>
      <c r="Y1157" t="n">
        <v>0.000215</v>
      </c>
      <c r="Z1157" t="n">
        <v>2.4e-07</v>
      </c>
    </row>
    <row r="1158">
      <c r="A1158" t="inlineStr">
        <is>
          <t>hard</t>
        </is>
      </c>
      <c r="B1158" t="inlineStr">
        <is>
          <t>vector_rag</t>
        </is>
      </c>
      <c r="C1158" t="inlineStr"/>
      <c r="D1158" t="inlineStr">
        <is>
          <t>openai/gpt-5.6-luna</t>
        </is>
      </c>
      <c r="E1158" t="n">
        <v>0</v>
      </c>
      <c r="F1158" t="n">
        <v>3</v>
      </c>
      <c r="G1158" t="inlineStr">
        <is>
          <t>prose-4</t>
        </is>
      </c>
      <c r="H1158" t="inlineStr">
        <is>
          <t>prose</t>
        </is>
      </c>
      <c r="L1158" t="inlineStr">
        <is>
          <t>What impact did INC-2211 report: elevated error rates, latency spike, partial outage, or complete outage?</t>
        </is>
      </c>
      <c r="M1158" t="inlineStr">
        <is>
          <t>partial outage</t>
        </is>
      </c>
      <c r="N1158" t="inlineStr">
        <is>
          <t>Cannot be determined</t>
        </is>
      </c>
      <c r="O1158" t="b">
        <v>0</v>
      </c>
      <c r="P1158" t="inlineStr">
        <is>
          <t>rule</t>
        </is>
      </c>
      <c r="Q1158" t="n">
        <v>1437</v>
      </c>
      <c r="R1158" t="n">
        <v>1437</v>
      </c>
      <c r="S1158" t="n">
        <v>63</v>
      </c>
      <c r="T1158" t="n">
        <v>32</v>
      </c>
      <c r="U1158" t="n">
        <v>1434</v>
      </c>
      <c r="V1158" t="n">
        <v>1</v>
      </c>
      <c r="W1158" t="n">
        <v>0</v>
      </c>
      <c r="X1158" t="n">
        <v>2.101050853729248</v>
      </c>
      <c r="Y1158" t="n">
        <v>0.00010488</v>
      </c>
      <c r="Z1158" t="n">
        <v>4.6e-07</v>
      </c>
    </row>
    <row r="1159">
      <c r="A1159" t="inlineStr">
        <is>
          <t>hard</t>
        </is>
      </c>
      <c r="B1159" t="inlineStr">
        <is>
          <t>vector_rag</t>
        </is>
      </c>
      <c r="C1159" t="inlineStr"/>
      <c r="D1159" t="inlineStr">
        <is>
          <t>openai/gpt-5.6-luna</t>
        </is>
      </c>
      <c r="E1159" t="n">
        <v>0</v>
      </c>
      <c r="F1159" t="n">
        <v>3</v>
      </c>
      <c r="G1159" t="inlineStr">
        <is>
          <t>prose-5</t>
        </is>
      </c>
      <c r="H1159" t="inlineStr">
        <is>
          <t>prose</t>
        </is>
      </c>
      <c r="L1159" t="inlineStr">
        <is>
          <t>How many timeline entries does the report for INC-2319 contain?</t>
        </is>
      </c>
      <c r="M1159" t="n">
        <v>4</v>
      </c>
      <c r="N1159" t="inlineStr">
        <is>
          <t>Cannot be determined from the provided passage.</t>
        </is>
      </c>
      <c r="O1159" t="b">
        <v>0</v>
      </c>
      <c r="P1159" t="inlineStr">
        <is>
          <t>rule</t>
        </is>
      </c>
      <c r="Q1159" t="n">
        <v>365</v>
      </c>
      <c r="R1159" t="n">
        <v>365</v>
      </c>
      <c r="S1159" t="n">
        <v>120</v>
      </c>
      <c r="T1159" t="n">
        <v>85</v>
      </c>
      <c r="U1159" t="n">
        <v>0</v>
      </c>
      <c r="V1159" t="n">
        <v>1</v>
      </c>
      <c r="W1159" t="n">
        <v>0</v>
      </c>
      <c r="X1159" t="n">
        <v>2.607824802398682</v>
      </c>
      <c r="Y1159" t="n">
        <v>0.000217</v>
      </c>
      <c r="Z1159" t="n">
        <v>2.8e-07</v>
      </c>
    </row>
    <row r="1160">
      <c r="A1160" t="inlineStr">
        <is>
          <t>hard</t>
        </is>
      </c>
      <c r="B1160" t="inlineStr">
        <is>
          <t>vector_rag</t>
        </is>
      </c>
      <c r="C1160" t="inlineStr"/>
      <c r="D1160" t="inlineStr">
        <is>
          <t>openai/gpt-5.6-luna</t>
        </is>
      </c>
      <c r="E1160" t="n">
        <v>0</v>
      </c>
      <c r="F1160" t="n">
        <v>3</v>
      </c>
      <c r="G1160" t="inlineStr">
        <is>
          <t>temporal-0</t>
        </is>
      </c>
      <c r="H1160" t="inlineStr">
        <is>
          <t>temporal</t>
        </is>
      </c>
      <c r="L1160" t="inlineStr">
        <is>
          <t>As of today, which team owns ledger-api? Take any change records into account.</t>
        </is>
      </c>
      <c r="M1160" t="inlineStr">
        <is>
          <t>Messaging</t>
        </is>
      </c>
      <c r="N1160" t="inlineStr">
        <is>
          <t>Messaging team</t>
        </is>
      </c>
      <c r="O1160" t="b">
        <v>1</v>
      </c>
      <c r="P1160" t="inlineStr">
        <is>
          <t>rule</t>
        </is>
      </c>
      <c r="Q1160" t="n">
        <v>1077</v>
      </c>
      <c r="R1160" t="n">
        <v>1077</v>
      </c>
      <c r="S1160" t="n">
        <v>76</v>
      </c>
      <c r="T1160" t="n">
        <v>35</v>
      </c>
      <c r="U1160" t="n">
        <v>1074</v>
      </c>
      <c r="V1160" t="n">
        <v>1</v>
      </c>
      <c r="W1160" t="n">
        <v>0</v>
      </c>
      <c r="X1160" t="n">
        <v>1.823065042495728</v>
      </c>
      <c r="Y1160" t="n">
        <v>0.00011328</v>
      </c>
      <c r="Z1160" t="n">
        <v>3.4e-07</v>
      </c>
    </row>
    <row r="1161">
      <c r="A1161" t="inlineStr">
        <is>
          <t>hard</t>
        </is>
      </c>
      <c r="B1161" t="inlineStr">
        <is>
          <t>vector_rag</t>
        </is>
      </c>
      <c r="C1161" t="inlineStr"/>
      <c r="D1161" t="inlineStr">
        <is>
          <t>openai/gpt-5.6-luna</t>
        </is>
      </c>
      <c r="E1161" t="n">
        <v>0</v>
      </c>
      <c r="F1161" t="n">
        <v>3</v>
      </c>
      <c r="G1161" t="inlineStr">
        <is>
          <t>temporal-1</t>
        </is>
      </c>
      <c r="H1161" t="inlineStr">
        <is>
          <t>temporal</t>
        </is>
      </c>
      <c r="L1161" t="inlineStr">
        <is>
          <t>As of today, which team owns the Catalog API? Take any change records into account.</t>
        </is>
      </c>
      <c r="M1161" t="inlineStr">
        <is>
          <t>Commerce</t>
        </is>
      </c>
      <c r="N1161" t="inlineStr">
        <is>
          <t>Commerce team</t>
        </is>
      </c>
      <c r="O1161" t="b">
        <v>1</v>
      </c>
      <c r="P1161" t="inlineStr">
        <is>
          <t>rule</t>
        </is>
      </c>
      <c r="Q1161" t="n">
        <v>1149</v>
      </c>
      <c r="R1161" t="n">
        <v>1149</v>
      </c>
      <c r="S1161" t="n">
        <v>87</v>
      </c>
      <c r="T1161" t="n">
        <v>44</v>
      </c>
      <c r="U1161" t="n">
        <v>1146</v>
      </c>
      <c r="V1161" t="n">
        <v>1</v>
      </c>
      <c r="W1161" t="n">
        <v>0</v>
      </c>
      <c r="X1161" t="n">
        <v>2.074662923812866</v>
      </c>
      <c r="Y1161" t="n">
        <v>0.00012792</v>
      </c>
      <c r="Z1161" t="n">
        <v>3.6e-07</v>
      </c>
    </row>
    <row r="1162">
      <c r="A1162" t="inlineStr">
        <is>
          <t>hard</t>
        </is>
      </c>
      <c r="B1162" t="inlineStr">
        <is>
          <t>vector_rag</t>
        </is>
      </c>
      <c r="C1162" t="inlineStr"/>
      <c r="D1162" t="inlineStr">
        <is>
          <t>openai/gpt-5.6-luna</t>
        </is>
      </c>
      <c r="E1162" t="n">
        <v>0</v>
      </c>
      <c r="F1162" t="n">
        <v>3</v>
      </c>
      <c r="G1162" t="inlineStr">
        <is>
          <t>temporal-2</t>
        </is>
      </c>
      <c r="H1162" t="inlineStr">
        <is>
          <t>temporal</t>
        </is>
      </c>
      <c r="L1162" t="inlineStr">
        <is>
          <t>As of today, which team owns webhook-daemon? Take any change records into account.</t>
        </is>
      </c>
      <c r="M1162" t="inlineStr">
        <is>
          <t>Commerce</t>
        </is>
      </c>
      <c r="N1162" t="inlineStr">
        <is>
          <t>Commerce team</t>
        </is>
      </c>
      <c r="O1162" t="b">
        <v>1</v>
      </c>
      <c r="P1162" t="inlineStr">
        <is>
          <t>rule</t>
        </is>
      </c>
      <c r="Q1162" t="n">
        <v>1107</v>
      </c>
      <c r="R1162" t="n">
        <v>1107</v>
      </c>
      <c r="S1162" t="n">
        <v>61</v>
      </c>
      <c r="T1162" t="n">
        <v>29</v>
      </c>
      <c r="U1162" t="n">
        <v>1104</v>
      </c>
      <c r="V1162" t="n">
        <v>1</v>
      </c>
      <c r="W1162" t="n">
        <v>0</v>
      </c>
      <c r="X1162" t="n">
        <v>1.914457321166992</v>
      </c>
      <c r="Y1162" t="n">
        <v>9.588e-05</v>
      </c>
      <c r="Z1162" t="n">
        <v>3.6e-07</v>
      </c>
    </row>
    <row r="1163">
      <c r="A1163" t="inlineStr">
        <is>
          <t>hard</t>
        </is>
      </c>
      <c r="B1163" t="inlineStr">
        <is>
          <t>vector_rag</t>
        </is>
      </c>
      <c r="C1163" t="inlineStr"/>
      <c r="D1163" t="inlineStr">
        <is>
          <t>openai/gpt-5.6-luna</t>
        </is>
      </c>
      <c r="E1163" t="n">
        <v>0</v>
      </c>
      <c r="F1163" t="n">
        <v>3</v>
      </c>
      <c r="G1163" t="inlineStr">
        <is>
          <t>temporal-3</t>
        </is>
      </c>
      <c r="H1163" t="inlineStr">
        <is>
          <t>temporal</t>
        </is>
      </c>
      <c r="L1163" t="inlineStr">
        <is>
          <t>Who is currently on call for config-service?</t>
        </is>
      </c>
      <c r="M1163" t="inlineStr">
        <is>
          <t>Sofia Berg</t>
        </is>
      </c>
      <c r="N1163" t="inlineStr">
        <is>
          <t>Sofia Berg</t>
        </is>
      </c>
      <c r="O1163" t="b">
        <v>1</v>
      </c>
      <c r="P1163" t="inlineStr">
        <is>
          <t>rule</t>
        </is>
      </c>
      <c r="Q1163" t="n">
        <v>985</v>
      </c>
      <c r="R1163" t="n">
        <v>985</v>
      </c>
      <c r="S1163" t="n">
        <v>97</v>
      </c>
      <c r="T1163" t="n">
        <v>52</v>
      </c>
      <c r="U1163" t="n">
        <v>0</v>
      </c>
      <c r="V1163" t="n">
        <v>1</v>
      </c>
      <c r="W1163" t="n">
        <v>0</v>
      </c>
      <c r="X1163" t="n">
        <v>1.63538932800293</v>
      </c>
      <c r="Y1163" t="n">
        <v>0.0003134</v>
      </c>
      <c r="Z1163" t="n">
        <v>1.8e-07</v>
      </c>
    </row>
    <row r="1164">
      <c r="A1164" t="inlineStr">
        <is>
          <t>hard</t>
        </is>
      </c>
      <c r="B1164" t="inlineStr">
        <is>
          <t>vector_rag</t>
        </is>
      </c>
      <c r="C1164" t="inlineStr"/>
      <c r="D1164" t="inlineStr">
        <is>
          <t>openai/gpt-5.6-luna</t>
        </is>
      </c>
      <c r="E1164" t="n">
        <v>0</v>
      </c>
      <c r="F1164" t="n">
        <v>3</v>
      </c>
      <c r="G1164" t="inlineStr">
        <is>
          <t>temporal-4</t>
        </is>
      </c>
      <c r="H1164" t="inlineStr">
        <is>
          <t>temporal</t>
        </is>
      </c>
      <c r="L1164" t="inlineStr">
        <is>
          <t>Who carried the pager for the Config API before CHG-303 took effect?</t>
        </is>
      </c>
      <c r="M1164" t="inlineStr">
        <is>
          <t>Fatima Silva</t>
        </is>
      </c>
      <c r="N1164" t="inlineStr">
        <is>
          <t>Fatima Silva</t>
        </is>
      </c>
      <c r="O1164" t="b">
        <v>1</v>
      </c>
      <c r="P1164" t="inlineStr">
        <is>
          <t>rule</t>
        </is>
      </c>
      <c r="Q1164" t="n">
        <v>1238</v>
      </c>
      <c r="R1164" t="n">
        <v>1238</v>
      </c>
      <c r="S1164" t="n">
        <v>77</v>
      </c>
      <c r="T1164" t="n">
        <v>38</v>
      </c>
      <c r="U1164" t="n">
        <v>1235</v>
      </c>
      <c r="V1164" t="n">
        <v>1</v>
      </c>
      <c r="W1164" t="n">
        <v>0</v>
      </c>
      <c r="X1164" t="n">
        <v>1.754840135574341</v>
      </c>
      <c r="Y1164" t="n">
        <v>0.0001177</v>
      </c>
      <c r="Z1164" t="n">
        <v>3.2e-07</v>
      </c>
    </row>
    <row r="1165">
      <c r="A1165" t="inlineStr">
        <is>
          <t>hard</t>
        </is>
      </c>
      <c r="B1165" t="inlineStr">
        <is>
          <t>vector_rag</t>
        </is>
      </c>
      <c r="C1165" t="inlineStr"/>
      <c r="D1165" t="inlineStr">
        <is>
          <t>openai/gpt-5.6-luna</t>
        </is>
      </c>
      <c r="E1165" t="n">
        <v>0</v>
      </c>
      <c r="F1165" t="n">
        <v>3</v>
      </c>
      <c r="G1165" t="inlineStr">
        <is>
          <t>temporal-5</t>
        </is>
      </c>
      <c r="H1165" t="inlineStr">
        <is>
          <t>temporal</t>
        </is>
      </c>
      <c r="L1165" t="inlineStr">
        <is>
          <t>How many services does the Growth team own today, after all change records are applied?</t>
        </is>
      </c>
      <c r="M1165" t="n">
        <v>2</v>
      </c>
      <c r="N1165" t="inlineStr">
        <is>
          <t>2</t>
        </is>
      </c>
      <c r="O1165" t="b">
        <v>1</v>
      </c>
      <c r="P1165" t="inlineStr">
        <is>
          <t>rule</t>
        </is>
      </c>
      <c r="Q1165" t="n">
        <v>1119</v>
      </c>
      <c r="R1165" t="n">
        <v>1119</v>
      </c>
      <c r="S1165" t="n">
        <v>196</v>
      </c>
      <c r="T1165" t="n">
        <v>156</v>
      </c>
      <c r="U1165" t="n">
        <v>1116</v>
      </c>
      <c r="V1165" t="n">
        <v>1</v>
      </c>
      <c r="W1165" t="n">
        <v>0</v>
      </c>
      <c r="X1165" t="n">
        <v>2.745545864105225</v>
      </c>
      <c r="Y1165" t="n">
        <v>0.00025812</v>
      </c>
      <c r="Z1165" t="n">
        <v>3.4e-07</v>
      </c>
    </row>
    <row r="1166">
      <c r="A1166" t="inlineStr">
        <is>
          <t>hard</t>
        </is>
      </c>
      <c r="B1166" t="inlineStr">
        <is>
          <t>vector_rag</t>
        </is>
      </c>
      <c r="C1166" t="inlineStr"/>
      <c r="D1166" t="inlineStr">
        <is>
          <t>openai/gpt-5.6-luna</t>
        </is>
      </c>
      <c r="E1166" t="n">
        <v>0</v>
      </c>
      <c r="F1166" t="n">
        <v>3</v>
      </c>
      <c r="G1166" t="inlineStr">
        <is>
          <t>temporal-6</t>
        </is>
      </c>
      <c r="H1166" t="inlineStr">
        <is>
          <t>temporal</t>
        </is>
      </c>
      <c r="L1166" t="inlineStr">
        <is>
          <t>Which team owned the service affected by INC-2151 on the date of that incident?</t>
        </is>
      </c>
      <c r="M1166" t="inlineStr">
        <is>
          <t>Search</t>
        </is>
      </c>
      <c r="N1166" t="inlineStr">
        <is>
          <t>Not specified in the available passages</t>
        </is>
      </c>
      <c r="O1166" t="b">
        <v>0</v>
      </c>
      <c r="P1166" t="inlineStr">
        <is>
          <t>rule</t>
        </is>
      </c>
      <c r="Q1166" t="n">
        <v>600</v>
      </c>
      <c r="R1166" t="n">
        <v>600</v>
      </c>
      <c r="S1166" t="n">
        <v>69</v>
      </c>
      <c r="T1166" t="n">
        <v>27</v>
      </c>
      <c r="U1166" t="n">
        <v>0</v>
      </c>
      <c r="V1166" t="n">
        <v>1</v>
      </c>
      <c r="W1166" t="n">
        <v>0</v>
      </c>
      <c r="X1166" t="n">
        <v>1.447122812271118</v>
      </c>
      <c r="Y1166" t="n">
        <v>0.0002028</v>
      </c>
      <c r="Z1166" t="n">
        <v>3.6e-07</v>
      </c>
    </row>
    <row r="1167">
      <c r="A1167" t="inlineStr">
        <is>
          <t>hard</t>
        </is>
      </c>
      <c r="B1167" t="inlineStr">
        <is>
          <t>vector_rag</t>
        </is>
      </c>
      <c r="C1167" t="inlineStr"/>
      <c r="D1167" t="inlineStr">
        <is>
          <t>openai/gpt-5.6-luna</t>
        </is>
      </c>
      <c r="E1167" t="n">
        <v>0</v>
      </c>
      <c r="F1167" t="n">
        <v>3</v>
      </c>
      <c r="G1167" t="inlineStr">
        <is>
          <t>temporal-7</t>
        </is>
      </c>
      <c r="H1167" t="inlineStr">
        <is>
          <t>temporal</t>
        </is>
      </c>
      <c r="L1167" t="inlineStr">
        <is>
          <t>Which team owned the service affected by INC-2122 on the date of that incident?</t>
        </is>
      </c>
      <c r="M1167" t="inlineStr">
        <is>
          <t>Messaging</t>
        </is>
      </c>
      <c r="N1167" t="inlineStr">
        <is>
          <t>Cannot be determined from the provided passages</t>
        </is>
      </c>
      <c r="O1167" t="b">
        <v>0</v>
      </c>
      <c r="P1167" t="inlineStr">
        <is>
          <t>rule</t>
        </is>
      </c>
      <c r="Q1167" t="n">
        <v>591</v>
      </c>
      <c r="R1167" t="n">
        <v>591</v>
      </c>
      <c r="S1167" t="n">
        <v>71</v>
      </c>
      <c r="T1167" t="n">
        <v>27</v>
      </c>
      <c r="U1167" t="n">
        <v>0</v>
      </c>
      <c r="V1167" t="n">
        <v>1</v>
      </c>
      <c r="W1167" t="n">
        <v>0</v>
      </c>
      <c r="X1167" t="n">
        <v>1.383826971054077</v>
      </c>
      <c r="Y1167" t="n">
        <v>0.0002034</v>
      </c>
      <c r="Z1167" t="n">
        <v>3.6e-07</v>
      </c>
    </row>
    <row r="1168">
      <c r="A1168" t="inlineStr">
        <is>
          <t>hard</t>
        </is>
      </c>
      <c r="B1168" t="inlineStr">
        <is>
          <t>vector_rag</t>
        </is>
      </c>
      <c r="C1168" t="inlineStr"/>
      <c r="D1168" t="inlineStr">
        <is>
          <t>openai/gpt-5.6-luna</t>
        </is>
      </c>
      <c r="E1168" t="n">
        <v>0</v>
      </c>
      <c r="F1168" t="n">
        <v>3</v>
      </c>
      <c r="G1168" t="inlineStr">
        <is>
          <t>temporal-8</t>
        </is>
      </c>
      <c r="H1168" t="inlineStr">
        <is>
          <t>temporal</t>
        </is>
      </c>
      <c r="L1168" t="inlineStr">
        <is>
          <t>Which region is cdn-service deployed in now?</t>
        </is>
      </c>
      <c r="M1168" t="inlineStr">
        <is>
          <t>eu-west-1</t>
        </is>
      </c>
      <c r="N1168" t="inlineStr">
        <is>
          <t>eu-west-1</t>
        </is>
      </c>
      <c r="O1168" t="b">
        <v>1</v>
      </c>
      <c r="P1168" t="inlineStr">
        <is>
          <t>rule</t>
        </is>
      </c>
      <c r="Q1168" t="n">
        <v>1019</v>
      </c>
      <c r="R1168" t="n">
        <v>1019</v>
      </c>
      <c r="S1168" t="n">
        <v>64</v>
      </c>
      <c r="T1168" t="n">
        <v>21</v>
      </c>
      <c r="U1168" t="n">
        <v>0</v>
      </c>
      <c r="V1168" t="n">
        <v>1</v>
      </c>
      <c r="W1168" t="n">
        <v>0</v>
      </c>
      <c r="X1168" t="n">
        <v>1.725349903106689</v>
      </c>
      <c r="Y1168" t="n">
        <v>0.0002806</v>
      </c>
      <c r="Z1168" t="n">
        <v>2e-07</v>
      </c>
    </row>
    <row r="1169">
      <c r="A1169" t="inlineStr">
        <is>
          <t>base</t>
        </is>
      </c>
      <c r="B1169" t="inlineStr">
        <is>
          <t>vectorcontext_v1</t>
        </is>
      </c>
      <c r="C1169" t="inlineStr"/>
      <c r="D1169" t="inlineStr">
        <is>
          <t>openai/gpt-5.6-luna</t>
        </is>
      </c>
      <c r="E1169" t="n">
        <v>0</v>
      </c>
      <c r="F1169" t="n">
        <v>3</v>
      </c>
      <c r="G1169" t="inlineStr">
        <is>
          <t>agg-0</t>
        </is>
      </c>
      <c r="H1169" t="inlineStr">
        <is>
          <t>aggregation</t>
        </is>
      </c>
      <c r="L1169" t="inlineStr">
        <is>
          <t>How many SEV1 incidents affected services owned by the Commerce team?</t>
        </is>
      </c>
      <c r="M1169" t="n">
        <v>2</v>
      </c>
      <c r="N1169" t="inlineStr">
        <is>
          <t>2</t>
        </is>
      </c>
      <c r="O1169" t="b">
        <v>1</v>
      </c>
      <c r="P1169" t="inlineStr">
        <is>
          <t>rule</t>
        </is>
      </c>
      <c r="Q1169" t="n">
        <v>31532</v>
      </c>
      <c r="R1169" t="n">
        <v>16993</v>
      </c>
      <c r="S1169" t="n">
        <v>1095</v>
      </c>
      <c r="T1169" t="n">
        <v>397</v>
      </c>
      <c r="U1169" t="n">
        <v>14169</v>
      </c>
      <c r="V1169" t="n">
        <v>4</v>
      </c>
      <c r="W1169" t="n">
        <v>28</v>
      </c>
      <c r="X1169" t="n">
        <v>11.81350708007812</v>
      </c>
      <c r="Y1169" t="n">
        <v>0.005919480000000001</v>
      </c>
      <c r="Z1169" t="n">
        <v>1.48e-06</v>
      </c>
    </row>
    <row r="1170">
      <c r="A1170" t="inlineStr">
        <is>
          <t>base</t>
        </is>
      </c>
      <c r="B1170" t="inlineStr">
        <is>
          <t>vectorcontext_v1</t>
        </is>
      </c>
      <c r="C1170" t="inlineStr"/>
      <c r="D1170" t="inlineStr">
        <is>
          <t>openai/gpt-5.6-luna</t>
        </is>
      </c>
      <c r="E1170" t="n">
        <v>0</v>
      </c>
      <c r="F1170" t="n">
        <v>3</v>
      </c>
      <c r="G1170" t="inlineStr">
        <is>
          <t>agg-1</t>
        </is>
      </c>
      <c r="H1170" t="inlineStr">
        <is>
          <t>aggregation</t>
        </is>
      </c>
      <c r="L1170" t="inlineStr">
        <is>
          <t>What is the total duration in minutes of all incidents affecting ranker-engine?</t>
        </is>
      </c>
      <c r="M1170" t="n">
        <v>211</v>
      </c>
      <c r="N1170" t="inlineStr">
        <is>
          <t>211</t>
        </is>
      </c>
      <c r="O1170" t="b">
        <v>1</v>
      </c>
      <c r="P1170" t="inlineStr">
        <is>
          <t>rule</t>
        </is>
      </c>
      <c r="Q1170" t="n">
        <v>23214</v>
      </c>
      <c r="R1170" t="n">
        <v>12184</v>
      </c>
      <c r="S1170" t="n">
        <v>304</v>
      </c>
      <c r="T1170" t="n">
        <v>182</v>
      </c>
      <c r="U1170" t="n">
        <v>10659</v>
      </c>
      <c r="V1170" t="n">
        <v>4</v>
      </c>
      <c r="W1170" t="n">
        <v>3</v>
      </c>
      <c r="X1170" t="n">
        <v>8.04224419593811</v>
      </c>
      <c r="Y1170" t="n">
        <v>0.00369803</v>
      </c>
      <c r="Z1170" t="n">
        <v>6e-07</v>
      </c>
    </row>
    <row r="1171">
      <c r="A1171" t="inlineStr">
        <is>
          <t>base</t>
        </is>
      </c>
      <c r="B1171" t="inlineStr">
        <is>
          <t>vectorcontext_v1</t>
        </is>
      </c>
      <c r="C1171" t="inlineStr"/>
      <c r="D1171" t="inlineStr">
        <is>
          <t>openai/gpt-5.6-luna</t>
        </is>
      </c>
      <c r="E1171" t="n">
        <v>0</v>
      </c>
      <c r="F1171" t="n">
        <v>3</v>
      </c>
      <c r="G1171" t="inlineStr">
        <is>
          <t>agg-2</t>
        </is>
      </c>
      <c r="H1171" t="inlineStr">
        <is>
          <t>aggregation</t>
        </is>
      </c>
      <c r="L1171" t="inlineStr">
        <is>
          <t>How many incident reports list 'configuration error' as the root cause?</t>
        </is>
      </c>
      <c r="M1171" t="n">
        <v>7</v>
      </c>
      <c r="N1171" t="inlineStr">
        <is>
          <t>4</t>
        </is>
      </c>
      <c r="O1171" t="b">
        <v>0</v>
      </c>
      <c r="P1171" t="inlineStr">
        <is>
          <t>rule</t>
        </is>
      </c>
      <c r="Q1171" t="n">
        <v>14609</v>
      </c>
      <c r="R1171" t="n">
        <v>11581</v>
      </c>
      <c r="S1171" t="n">
        <v>332</v>
      </c>
      <c r="T1171" t="n">
        <v>176</v>
      </c>
      <c r="U1171" t="n">
        <v>2661</v>
      </c>
      <c r="V1171" t="n">
        <v>3</v>
      </c>
      <c r="W1171" t="n">
        <v>4</v>
      </c>
      <c r="X1171" t="n">
        <v>6.778881072998047</v>
      </c>
      <c r="Y1171" t="n">
        <v>0.00342012</v>
      </c>
      <c r="Z1171" t="n">
        <v>5.6e-07</v>
      </c>
    </row>
    <row r="1172">
      <c r="A1172" t="inlineStr">
        <is>
          <t>base</t>
        </is>
      </c>
      <c r="B1172" t="inlineStr">
        <is>
          <t>vectorcontext_v1</t>
        </is>
      </c>
      <c r="C1172" t="inlineStr"/>
      <c r="D1172" t="inlineStr">
        <is>
          <t>openai/gpt-5.6-luna</t>
        </is>
      </c>
      <c r="E1172" t="n">
        <v>0</v>
      </c>
      <c r="F1172" t="n">
        <v>3</v>
      </c>
      <c r="G1172" t="inlineStr">
        <is>
          <t>agg-3</t>
        </is>
      </c>
      <c r="H1172" t="inlineStr">
        <is>
          <t>aggregation</t>
        </is>
      </c>
      <c r="L1172" t="inlineStr">
        <is>
          <t>Which service appears in the most incident reports?</t>
        </is>
      </c>
      <c r="M1172" t="inlineStr">
        <is>
          <t>catalog-gateway</t>
        </is>
      </c>
      <c r="N1172" t="inlineStr">
        <is>
          <t>thumbnail-api</t>
        </is>
      </c>
      <c r="O1172" t="b">
        <v>1</v>
      </c>
      <c r="P1172" t="inlineStr">
        <is>
          <t>rule</t>
        </is>
      </c>
      <c r="Q1172" t="n">
        <v>78317</v>
      </c>
      <c r="R1172" t="n">
        <v>42055</v>
      </c>
      <c r="S1172" t="n">
        <v>870</v>
      </c>
      <c r="T1172" t="n">
        <v>482</v>
      </c>
      <c r="U1172" t="n">
        <v>35894</v>
      </c>
      <c r="V1172" t="n">
        <v>5</v>
      </c>
      <c r="W1172" t="n">
        <v>12</v>
      </c>
      <c r="X1172" t="n">
        <v>12.6327908039093</v>
      </c>
      <c r="Y1172" t="n">
        <v>0.01234908</v>
      </c>
      <c r="Z1172" t="n">
        <v>1.759999999999999e-06</v>
      </c>
    </row>
    <row r="1173">
      <c r="A1173" t="inlineStr">
        <is>
          <t>base</t>
        </is>
      </c>
      <c r="B1173" t="inlineStr">
        <is>
          <t>vectorcontext_v1</t>
        </is>
      </c>
      <c r="C1173" t="inlineStr"/>
      <c r="D1173" t="inlineStr">
        <is>
          <t>openai/gpt-5.6-luna</t>
        </is>
      </c>
      <c r="E1173" t="n">
        <v>0</v>
      </c>
      <c r="F1173" t="n">
        <v>3</v>
      </c>
      <c r="G1173" t="inlineStr">
        <is>
          <t>agg-4</t>
        </is>
      </c>
      <c r="H1173" t="inlineStr">
        <is>
          <t>aggregation</t>
        </is>
      </c>
      <c r="L1173" t="inlineStr">
        <is>
          <t>How many SEV1 incidents affected services owned by the Payments team?</t>
        </is>
      </c>
      <c r="M1173" t="n">
        <v>1</v>
      </c>
      <c r="N1173" t="inlineStr">
        <is>
          <t>1</t>
        </is>
      </c>
      <c r="O1173" t="b">
        <v>1</v>
      </c>
      <c r="P1173" t="inlineStr">
        <is>
          <t>rule</t>
        </is>
      </c>
      <c r="Q1173" t="n">
        <v>96990</v>
      </c>
      <c r="R1173" t="n">
        <v>25474</v>
      </c>
      <c r="S1173" t="n">
        <v>1513</v>
      </c>
      <c r="T1173" t="n">
        <v>531</v>
      </c>
      <c r="U1173" t="n">
        <v>71134</v>
      </c>
      <c r="V1173" t="n">
        <v>8</v>
      </c>
      <c r="W1173" t="n">
        <v>36</v>
      </c>
      <c r="X1173" t="n">
        <v>22.44161891937256</v>
      </c>
      <c r="Y1173" t="n">
        <v>0.00968303</v>
      </c>
      <c r="Z1173" t="n">
        <v>2.88e-06</v>
      </c>
    </row>
    <row r="1174">
      <c r="A1174" t="inlineStr">
        <is>
          <t>base</t>
        </is>
      </c>
      <c r="B1174" t="inlineStr">
        <is>
          <t>vectorcontext_v1</t>
        </is>
      </c>
      <c r="C1174" t="inlineStr"/>
      <c r="D1174" t="inlineStr">
        <is>
          <t>openai/gpt-5.6-luna</t>
        </is>
      </c>
      <c r="E1174" t="n">
        <v>0</v>
      </c>
      <c r="F1174" t="n">
        <v>3</v>
      </c>
      <c r="G1174" t="inlineStr">
        <is>
          <t>agg-5</t>
        </is>
      </c>
      <c r="H1174" t="inlineStr">
        <is>
          <t>aggregation</t>
        </is>
      </c>
      <c r="L1174" t="inlineStr">
        <is>
          <t>What is the total duration in minutes of all incidents affecting scheduler-engine?</t>
        </is>
      </c>
      <c r="M1174" t="n">
        <v>273</v>
      </c>
      <c r="N1174" t="inlineStr">
        <is>
          <t>273</t>
        </is>
      </c>
      <c r="O1174" t="b">
        <v>1</v>
      </c>
      <c r="P1174" t="inlineStr">
        <is>
          <t>rule</t>
        </is>
      </c>
      <c r="Q1174" t="n">
        <v>15740</v>
      </c>
      <c r="R1174" t="n">
        <v>10205</v>
      </c>
      <c r="S1174" t="n">
        <v>171</v>
      </c>
      <c r="T1174" t="n">
        <v>82</v>
      </c>
      <c r="U1174" t="n">
        <v>5168</v>
      </c>
      <c r="V1174" t="n">
        <v>3</v>
      </c>
      <c r="W1174" t="n">
        <v>2</v>
      </c>
      <c r="X1174" t="n">
        <v>5.968710422515869</v>
      </c>
      <c r="Y1174" t="n">
        <v>0.00293306</v>
      </c>
      <c r="Z1174" t="n">
        <v>3e-07</v>
      </c>
    </row>
    <row r="1175">
      <c r="A1175" t="inlineStr">
        <is>
          <t>base</t>
        </is>
      </c>
      <c r="B1175" t="inlineStr">
        <is>
          <t>vectorcontext_v1</t>
        </is>
      </c>
      <c r="C1175" t="inlineStr"/>
      <c r="D1175" t="inlineStr">
        <is>
          <t>openai/gpt-5.6-luna</t>
        </is>
      </c>
      <c r="E1175" t="n">
        <v>0</v>
      </c>
      <c r="F1175" t="n">
        <v>3</v>
      </c>
      <c r="G1175" t="inlineStr">
        <is>
          <t>agg-6</t>
        </is>
      </c>
      <c r="H1175" t="inlineStr">
        <is>
          <t>aggregation</t>
        </is>
      </c>
      <c r="L1175" t="inlineStr">
        <is>
          <t>How many incident reports list 'bad deploy' as the root cause?</t>
        </is>
      </c>
      <c r="M1175" t="n">
        <v>3</v>
      </c>
      <c r="N1175" t="inlineStr">
        <is>
          <t>3</t>
        </is>
      </c>
      <c r="O1175" t="b">
        <v>1</v>
      </c>
      <c r="P1175" t="inlineStr">
        <is>
          <t>rule</t>
        </is>
      </c>
      <c r="Q1175" t="n">
        <v>17927</v>
      </c>
      <c r="R1175" t="n">
        <v>14168</v>
      </c>
      <c r="S1175" t="n">
        <v>285</v>
      </c>
      <c r="T1175" t="n">
        <v>135</v>
      </c>
      <c r="U1175" t="n">
        <v>3392</v>
      </c>
      <c r="V1175" t="n">
        <v>3</v>
      </c>
      <c r="W1175" t="n">
        <v>4</v>
      </c>
      <c r="X1175" t="n">
        <v>7.441288948059082</v>
      </c>
      <c r="Y1175" t="n">
        <v>0.00402509</v>
      </c>
      <c r="Z1175" t="n">
        <v>5.6e-07</v>
      </c>
    </row>
    <row r="1176">
      <c r="A1176" t="inlineStr">
        <is>
          <t>base</t>
        </is>
      </c>
      <c r="B1176" t="inlineStr">
        <is>
          <t>vectorcontext_v1</t>
        </is>
      </c>
      <c r="C1176" t="inlineStr"/>
      <c r="D1176" t="inlineStr">
        <is>
          <t>openai/gpt-5.6-luna</t>
        </is>
      </c>
      <c r="E1176" t="n">
        <v>0</v>
      </c>
      <c r="F1176" t="n">
        <v>3</v>
      </c>
      <c r="G1176" t="inlineStr">
        <is>
          <t>agg-7</t>
        </is>
      </c>
      <c r="H1176" t="inlineStr">
        <is>
          <t>aggregation</t>
        </is>
      </c>
      <c r="L1176" t="inlineStr">
        <is>
          <t>How many SEV1 incidents affected services deployed in ap-southeast-2?</t>
        </is>
      </c>
      <c r="M1176" t="n">
        <v>6</v>
      </c>
      <c r="N1176" t="inlineStr">
        <is>
          <t>6</t>
        </is>
      </c>
      <c r="O1176" t="b">
        <v>1</v>
      </c>
      <c r="P1176" t="inlineStr">
        <is>
          <t>rule</t>
        </is>
      </c>
      <c r="Q1176" t="n">
        <v>52855</v>
      </c>
      <c r="R1176" t="n">
        <v>18536</v>
      </c>
      <c r="S1176" t="n">
        <v>1252</v>
      </c>
      <c r="T1176" t="n">
        <v>457</v>
      </c>
      <c r="U1176" t="n">
        <v>33940</v>
      </c>
      <c r="V1176" t="n">
        <v>6</v>
      </c>
      <c r="W1176" t="n">
        <v>31</v>
      </c>
      <c r="X1176" t="n">
        <v>16.96331191062927</v>
      </c>
      <c r="Y1176" t="n">
        <v>0.00689085</v>
      </c>
      <c r="Z1176" t="n">
        <v>2e-06</v>
      </c>
    </row>
    <row r="1177">
      <c r="A1177" t="inlineStr">
        <is>
          <t>base</t>
        </is>
      </c>
      <c r="B1177" t="inlineStr">
        <is>
          <t>vectorcontext_v1</t>
        </is>
      </c>
      <c r="C1177" t="inlineStr"/>
      <c r="D1177" t="inlineStr">
        <is>
          <t>openai/gpt-5.6-luna</t>
        </is>
      </c>
      <c r="E1177" t="n">
        <v>0</v>
      </c>
      <c r="F1177" t="n">
        <v>3</v>
      </c>
      <c r="G1177" t="inlineStr">
        <is>
          <t>agg-8</t>
        </is>
      </c>
      <c r="H1177" t="inlineStr">
        <is>
          <t>aggregation</t>
        </is>
      </c>
      <c r="L1177" t="inlineStr">
        <is>
          <t>How many SEV1 incidents affected services owned by the Identity team?</t>
        </is>
      </c>
      <c r="M1177" t="n">
        <v>2</v>
      </c>
      <c r="N1177" t="inlineStr">
        <is>
          <t>2</t>
        </is>
      </c>
      <c r="O1177" t="b">
        <v>1</v>
      </c>
      <c r="P1177" t="inlineStr">
        <is>
          <t>rule</t>
        </is>
      </c>
      <c r="Q1177" t="n">
        <v>46178</v>
      </c>
      <c r="R1177" t="n">
        <v>21854</v>
      </c>
      <c r="S1177" t="n">
        <v>1476</v>
      </c>
      <c r="T1177" t="n">
        <v>683</v>
      </c>
      <c r="U1177" t="n">
        <v>23951</v>
      </c>
      <c r="V1177" t="n">
        <v>5</v>
      </c>
      <c r="W1177" t="n">
        <v>31</v>
      </c>
      <c r="X1177" t="n">
        <v>17.1248574256897</v>
      </c>
      <c r="Y1177" t="n">
        <v>0.007788170000000001</v>
      </c>
      <c r="Z1177" t="n">
        <v>1.859999999999999e-06</v>
      </c>
    </row>
    <row r="1178">
      <c r="A1178" t="inlineStr">
        <is>
          <t>base</t>
        </is>
      </c>
      <c r="B1178" t="inlineStr">
        <is>
          <t>vectorcontext_v1</t>
        </is>
      </c>
      <c r="C1178" t="inlineStr"/>
      <c r="D1178" t="inlineStr">
        <is>
          <t>openai/gpt-5.6-luna</t>
        </is>
      </c>
      <c r="E1178" t="n">
        <v>0</v>
      </c>
      <c r="F1178" t="n">
        <v>3</v>
      </c>
      <c r="G1178" t="inlineStr">
        <is>
          <t>agg-9</t>
        </is>
      </c>
      <c r="H1178" t="inlineStr">
        <is>
          <t>aggregation</t>
        </is>
      </c>
      <c r="L1178" t="inlineStr">
        <is>
          <t>What is the total duration in minutes of all incidents affecting notify-svc?</t>
        </is>
      </c>
      <c r="M1178" t="n">
        <v>218</v>
      </c>
      <c r="N1178" t="inlineStr">
        <is>
          <t>218</t>
        </is>
      </c>
      <c r="O1178" t="b">
        <v>1</v>
      </c>
      <c r="P1178" t="inlineStr">
        <is>
          <t>rule</t>
        </is>
      </c>
      <c r="Q1178" t="n">
        <v>32955</v>
      </c>
      <c r="R1178" t="n">
        <v>22543</v>
      </c>
      <c r="S1178" t="n">
        <v>338</v>
      </c>
      <c r="T1178" t="n">
        <v>128</v>
      </c>
      <c r="U1178" t="n">
        <v>10044</v>
      </c>
      <c r="V1178" t="n">
        <v>3</v>
      </c>
      <c r="W1178" t="n">
        <v>6</v>
      </c>
      <c r="X1178" t="n">
        <v>5.98307466506958</v>
      </c>
      <c r="Y1178" t="n">
        <v>0.00631568</v>
      </c>
      <c r="Z1178" t="n">
        <v>8.799999999999999e-07</v>
      </c>
    </row>
    <row r="1179">
      <c r="A1179" t="inlineStr">
        <is>
          <t>hard</t>
        </is>
      </c>
      <c r="B1179" t="inlineStr">
        <is>
          <t>vectorcontext_v1</t>
        </is>
      </c>
      <c r="C1179" t="inlineStr"/>
      <c r="D1179" t="inlineStr">
        <is>
          <t>openai/gpt-5.6-luna</t>
        </is>
      </c>
      <c r="E1179" t="n">
        <v>0</v>
      </c>
      <c r="F1179" t="n">
        <v>3</v>
      </c>
      <c r="G1179" t="inlineStr">
        <is>
          <t>conv-0/t1</t>
        </is>
      </c>
      <c r="H1179" t="inlineStr">
        <is>
          <t>multiturn</t>
        </is>
      </c>
      <c r="I1179" t="inlineStr">
        <is>
          <t>conv-0</t>
        </is>
      </c>
      <c r="J1179" t="n">
        <v>1</v>
      </c>
      <c r="K1179" t="n">
        <v>1304</v>
      </c>
      <c r="L1179" t="inlineStr">
        <is>
          <t>What datastore does index-engine use?</t>
        </is>
      </c>
      <c r="M1179" t="inlineStr">
        <is>
          <t>Postgres</t>
        </is>
      </c>
      <c r="N1179" t="inlineStr">
        <is>
          <t>Postgres cluster</t>
        </is>
      </c>
      <c r="O1179" t="b">
        <v>1</v>
      </c>
      <c r="P1179" t="inlineStr">
        <is>
          <t>rule</t>
        </is>
      </c>
      <c r="Q1179" t="n">
        <v>1304</v>
      </c>
      <c r="R1179" t="n">
        <v>948</v>
      </c>
      <c r="S1179" t="n">
        <v>53</v>
      </c>
      <c r="T1179" t="n">
        <v>8</v>
      </c>
      <c r="U1179" t="n">
        <v>0</v>
      </c>
      <c r="V1179" t="n">
        <v>2</v>
      </c>
      <c r="W1179" t="n">
        <v>1</v>
      </c>
      <c r="X1179" t="n">
        <v>2.376857757568359</v>
      </c>
      <c r="Y1179" t="n">
        <v>0.0003244</v>
      </c>
      <c r="Z1179" t="n">
        <v>1.2e-07</v>
      </c>
    </row>
    <row r="1180">
      <c r="A1180" t="inlineStr">
        <is>
          <t>hard</t>
        </is>
      </c>
      <c r="B1180" t="inlineStr">
        <is>
          <t>vectorcontext_v1</t>
        </is>
      </c>
      <c r="C1180" t="inlineStr"/>
      <c r="D1180" t="inlineStr">
        <is>
          <t>openai/gpt-5.6-luna</t>
        </is>
      </c>
      <c r="E1180" t="n">
        <v>0</v>
      </c>
      <c r="F1180" t="n">
        <v>3</v>
      </c>
      <c r="G1180" t="inlineStr">
        <is>
          <t>conv-0/t2</t>
        </is>
      </c>
      <c r="H1180" t="inlineStr">
        <is>
          <t>multiturn</t>
        </is>
      </c>
      <c r="I1180" t="inlineStr">
        <is>
          <t>conv-0</t>
        </is>
      </c>
      <c r="J1180" t="n">
        <v>2</v>
      </c>
      <c r="K1180" t="n">
        <v>2282</v>
      </c>
      <c r="L1180" t="inlineStr">
        <is>
          <t>Which team owns it?</t>
        </is>
      </c>
      <c r="M1180" t="inlineStr">
        <is>
          <t>Search</t>
        </is>
      </c>
      <c r="N1180" t="inlineStr">
        <is>
          <t>Search team</t>
        </is>
      </c>
      <c r="O1180" t="b">
        <v>1</v>
      </c>
      <c r="P1180" t="inlineStr">
        <is>
          <t>rule</t>
        </is>
      </c>
      <c r="Q1180" t="n">
        <v>978</v>
      </c>
      <c r="R1180" t="n">
        <v>978</v>
      </c>
      <c r="S1180" t="n">
        <v>35</v>
      </c>
      <c r="T1180" t="n">
        <v>18</v>
      </c>
      <c r="U1180" t="n">
        <v>0</v>
      </c>
      <c r="V1180" t="n">
        <v>1</v>
      </c>
      <c r="W1180" t="n">
        <v>0</v>
      </c>
      <c r="X1180" t="n">
        <v>1.781880140304565</v>
      </c>
      <c r="Y1180" t="n">
        <v>0.0002376</v>
      </c>
      <c r="Z1180" t="n">
        <v>0</v>
      </c>
    </row>
    <row r="1181">
      <c r="A1181" t="inlineStr">
        <is>
          <t>hard</t>
        </is>
      </c>
      <c r="B1181" t="inlineStr">
        <is>
          <t>vectorcontext_v1</t>
        </is>
      </c>
      <c r="C1181" t="inlineStr"/>
      <c r="D1181" t="inlineStr">
        <is>
          <t>openai/gpt-5.6-luna</t>
        </is>
      </c>
      <c r="E1181" t="n">
        <v>0</v>
      </c>
      <c r="F1181" t="n">
        <v>3</v>
      </c>
      <c r="G1181" t="inlineStr">
        <is>
          <t>conv-0/t3</t>
        </is>
      </c>
      <c r="H1181" t="inlineStr">
        <is>
          <t>multiturn</t>
        </is>
      </c>
      <c r="I1181" t="inlineStr">
        <is>
          <t>conv-0</t>
        </is>
      </c>
      <c r="J1181" t="n">
        <v>3</v>
      </c>
      <c r="K1181" t="n">
        <v>4944</v>
      </c>
      <c r="L1181" t="inlineStr">
        <is>
          <t>Who leads that team?</t>
        </is>
      </c>
      <c r="M1181" t="inlineStr">
        <is>
          <t>Oliver Bell</t>
        </is>
      </c>
      <c r="N1181" t="inlineStr">
        <is>
          <t>Oliver Bell</t>
        </is>
      </c>
      <c r="O1181" t="b">
        <v>1</v>
      </c>
      <c r="P1181" t="inlineStr">
        <is>
          <t>rule</t>
        </is>
      </c>
      <c r="Q1181" t="n">
        <v>2662</v>
      </c>
      <c r="R1181" t="n">
        <v>1656</v>
      </c>
      <c r="S1181" t="n">
        <v>56</v>
      </c>
      <c r="T1181" t="n">
        <v>11</v>
      </c>
      <c r="U1181" t="n">
        <v>0</v>
      </c>
      <c r="V1181" t="n">
        <v>2</v>
      </c>
      <c r="W1181" t="n">
        <v>1</v>
      </c>
      <c r="X1181" t="n">
        <v>3.002726793289185</v>
      </c>
      <c r="Y1181" t="n">
        <v>0.00068225</v>
      </c>
      <c r="Z1181" t="n">
        <v>1.2e-07</v>
      </c>
    </row>
    <row r="1182">
      <c r="A1182" t="inlineStr">
        <is>
          <t>hard</t>
        </is>
      </c>
      <c r="B1182" t="inlineStr">
        <is>
          <t>vectorcontext_v1</t>
        </is>
      </c>
      <c r="C1182" t="inlineStr"/>
      <c r="D1182" t="inlineStr">
        <is>
          <t>openai/gpt-5.6-luna</t>
        </is>
      </c>
      <c r="E1182" t="n">
        <v>0</v>
      </c>
      <c r="F1182" t="n">
        <v>3</v>
      </c>
      <c r="G1182" t="inlineStr">
        <is>
          <t>conv-0/t4</t>
        </is>
      </c>
      <c r="H1182" t="inlineStr">
        <is>
          <t>multiturn</t>
        </is>
      </c>
      <c r="I1182" t="inlineStr">
        <is>
          <t>conv-0</t>
        </is>
      </c>
      <c r="J1182" t="n">
        <v>4</v>
      </c>
      <c r="K1182" t="n">
        <v>123491</v>
      </c>
      <c r="L1182" t="inlineStr">
        <is>
          <t>How many SEV1 incidents have affected services owned by that team (per the service overviews)?</t>
        </is>
      </c>
      <c r="M1182" t="n">
        <v>3</v>
      </c>
      <c r="N1182" t="inlineStr">
        <is>
          <t>3</t>
        </is>
      </c>
      <c r="O1182" t="b">
        <v>1</v>
      </c>
      <c r="P1182" t="inlineStr">
        <is>
          <t>rule</t>
        </is>
      </c>
      <c r="Q1182" t="n">
        <v>118547</v>
      </c>
      <c r="R1182" t="n">
        <v>35112</v>
      </c>
      <c r="S1182" t="n">
        <v>1901</v>
      </c>
      <c r="T1182" t="n">
        <v>1123</v>
      </c>
      <c r="U1182" t="n">
        <v>85073</v>
      </c>
      <c r="V1182" t="n">
        <v>6</v>
      </c>
      <c r="W1182" t="n">
        <v>25</v>
      </c>
      <c r="X1182" t="n">
        <v>25.02952241897583</v>
      </c>
      <c r="Y1182" t="n">
        <v>0.01235026</v>
      </c>
      <c r="Z1182" t="n">
        <v>4.1e-06</v>
      </c>
    </row>
    <row r="1183">
      <c r="A1183" t="inlineStr">
        <is>
          <t>hard</t>
        </is>
      </c>
      <c r="B1183" t="inlineStr">
        <is>
          <t>vectorcontext_v1</t>
        </is>
      </c>
      <c r="C1183" t="inlineStr"/>
      <c r="D1183" t="inlineStr">
        <is>
          <t>openai/gpt-5.6-luna</t>
        </is>
      </c>
      <c r="E1183" t="n">
        <v>0</v>
      </c>
      <c r="F1183" t="n">
        <v>3</v>
      </c>
      <c r="G1183" t="inlineStr">
        <is>
          <t>conv-1/t1</t>
        </is>
      </c>
      <c r="H1183" t="inlineStr">
        <is>
          <t>multiturn</t>
        </is>
      </c>
      <c r="I1183" t="inlineStr">
        <is>
          <t>conv-1</t>
        </is>
      </c>
      <c r="J1183" t="n">
        <v>1</v>
      </c>
      <c r="K1183" t="n">
        <v>1856</v>
      </c>
      <c r="L1183" t="inlineStr">
        <is>
          <t>Which service was primarily affected by INC-2268?</t>
        </is>
      </c>
      <c r="M1183" t="inlineStr">
        <is>
          <t>notify-svc</t>
        </is>
      </c>
      <c r="N1183" t="inlineStr">
        <is>
          <t>notify-svc</t>
        </is>
      </c>
      <c r="O1183" t="b">
        <v>1</v>
      </c>
      <c r="P1183" t="inlineStr">
        <is>
          <t>rule</t>
        </is>
      </c>
      <c r="Q1183" t="n">
        <v>1856</v>
      </c>
      <c r="R1183" t="n">
        <v>874</v>
      </c>
      <c r="S1183" t="n">
        <v>87</v>
      </c>
      <c r="T1183" t="n">
        <v>8</v>
      </c>
      <c r="U1183" t="n">
        <v>0</v>
      </c>
      <c r="V1183" t="n">
        <v>3</v>
      </c>
      <c r="W1183" t="n">
        <v>2</v>
      </c>
      <c r="X1183" t="n">
        <v>3.711639404296875</v>
      </c>
      <c r="Y1183" t="n">
        <v>0.0004756</v>
      </c>
      <c r="Z1183" t="n">
        <v>1.8e-07</v>
      </c>
    </row>
    <row r="1184">
      <c r="A1184" t="inlineStr">
        <is>
          <t>hard</t>
        </is>
      </c>
      <c r="B1184" t="inlineStr">
        <is>
          <t>vectorcontext_v1</t>
        </is>
      </c>
      <c r="C1184" t="inlineStr"/>
      <c r="D1184" t="inlineStr">
        <is>
          <t>openai/gpt-5.6-luna</t>
        </is>
      </c>
      <c r="E1184" t="n">
        <v>0</v>
      </c>
      <c r="F1184" t="n">
        <v>3</v>
      </c>
      <c r="G1184" t="inlineStr">
        <is>
          <t>conv-1/t2</t>
        </is>
      </c>
      <c r="H1184" t="inlineStr">
        <is>
          <t>multiturn</t>
        </is>
      </c>
      <c r="I1184" t="inlineStr">
        <is>
          <t>conv-1</t>
        </is>
      </c>
      <c r="J1184" t="n">
        <v>2</v>
      </c>
      <c r="K1184" t="n">
        <v>2768</v>
      </c>
      <c r="L1184" t="inlineStr">
        <is>
          <t>What was its root cause?</t>
        </is>
      </c>
      <c r="M1184" t="inlineStr">
        <is>
          <t>memory leak</t>
        </is>
      </c>
      <c r="N1184" t="inlineStr">
        <is>
          <t>memory leak</t>
        </is>
      </c>
      <c r="O1184" t="b">
        <v>1</v>
      </c>
      <c r="P1184" t="inlineStr">
        <is>
          <t>rule</t>
        </is>
      </c>
      <c r="Q1184" t="n">
        <v>912</v>
      </c>
      <c r="R1184" t="n">
        <v>912</v>
      </c>
      <c r="S1184" t="n">
        <v>18</v>
      </c>
      <c r="T1184" t="n">
        <v>0</v>
      </c>
      <c r="U1184" t="n">
        <v>0</v>
      </c>
      <c r="V1184" t="n">
        <v>1</v>
      </c>
      <c r="W1184" t="n">
        <v>0</v>
      </c>
      <c r="X1184" t="n">
        <v>0.9995279312133789</v>
      </c>
      <c r="Y1184" t="n">
        <v>0.000204</v>
      </c>
      <c r="Z1184" t="n">
        <v>0</v>
      </c>
    </row>
    <row r="1185">
      <c r="A1185" t="inlineStr">
        <is>
          <t>hard</t>
        </is>
      </c>
      <c r="B1185" t="inlineStr">
        <is>
          <t>vectorcontext_v1</t>
        </is>
      </c>
      <c r="C1185" t="inlineStr"/>
      <c r="D1185" t="inlineStr">
        <is>
          <t>openai/gpt-5.6-luna</t>
        </is>
      </c>
      <c r="E1185" t="n">
        <v>0</v>
      </c>
      <c r="F1185" t="n">
        <v>3</v>
      </c>
      <c r="G1185" t="inlineStr">
        <is>
          <t>conv-1/t3</t>
        </is>
      </c>
      <c r="H1185" t="inlineStr">
        <is>
          <t>multiturn</t>
        </is>
      </c>
      <c r="I1185" t="inlineStr">
        <is>
          <t>conv-1</t>
        </is>
      </c>
      <c r="J1185" t="n">
        <v>3</v>
      </c>
      <c r="K1185" t="n">
        <v>8462</v>
      </c>
      <c r="L1185" t="inlineStr">
        <is>
          <t>How many other incident reports list the same root cause?</t>
        </is>
      </c>
      <c r="M1185" t="n">
        <v>8</v>
      </c>
      <c r="N1185" t="inlineStr">
        <is>
          <t>8</t>
        </is>
      </c>
      <c r="O1185" t="b">
        <v>1</v>
      </c>
      <c r="P1185" t="inlineStr">
        <is>
          <t>rule</t>
        </is>
      </c>
      <c r="Q1185" t="n">
        <v>5694</v>
      </c>
      <c r="R1185" t="n">
        <v>4745</v>
      </c>
      <c r="S1185" t="n">
        <v>259</v>
      </c>
      <c r="T1185" t="n">
        <v>193</v>
      </c>
      <c r="U1185" t="n">
        <v>0</v>
      </c>
      <c r="V1185" t="n">
        <v>2</v>
      </c>
      <c r="W1185" t="n">
        <v>1</v>
      </c>
      <c r="X1185" t="n">
        <v>5.353921175003052</v>
      </c>
      <c r="Y1185" t="n">
        <v>0.0016867</v>
      </c>
      <c r="Z1185" t="n">
        <v>1.2e-07</v>
      </c>
    </row>
    <row r="1186">
      <c r="A1186" t="inlineStr">
        <is>
          <t>hard</t>
        </is>
      </c>
      <c r="B1186" t="inlineStr">
        <is>
          <t>vectorcontext_v1</t>
        </is>
      </c>
      <c r="C1186" t="inlineStr"/>
      <c r="D1186" t="inlineStr">
        <is>
          <t>openai/gpt-5.6-luna</t>
        </is>
      </c>
      <c r="E1186" t="n">
        <v>0</v>
      </c>
      <c r="F1186" t="n">
        <v>3</v>
      </c>
      <c r="G1186" t="inlineStr">
        <is>
          <t>conv-1/t4</t>
        </is>
      </c>
      <c r="H1186" t="inlineStr">
        <is>
          <t>multiturn</t>
        </is>
      </c>
      <c r="I1186" t="inlineStr">
        <is>
          <t>conv-1</t>
        </is>
      </c>
      <c r="J1186" t="n">
        <v>4</v>
      </c>
      <c r="K1186" t="n">
        <v>13262</v>
      </c>
      <c r="L1186" t="inlineStr">
        <is>
          <t>Of those other reports, which incident lasted the longest?</t>
        </is>
      </c>
      <c r="M1186" t="inlineStr">
        <is>
          <t>INC-2211</t>
        </is>
      </c>
      <c r="N1186" t="inlineStr">
        <is>
          <t>INC-2211 (240 minutes)</t>
        </is>
      </c>
      <c r="O1186" t="b">
        <v>1</v>
      </c>
      <c r="P1186" t="inlineStr">
        <is>
          <t>rule</t>
        </is>
      </c>
      <c r="Q1186" t="n">
        <v>4800</v>
      </c>
      <c r="R1186" t="n">
        <v>4800</v>
      </c>
      <c r="S1186" t="n">
        <v>112</v>
      </c>
      <c r="T1186" t="n">
        <v>75</v>
      </c>
      <c r="U1186" t="n">
        <v>4742</v>
      </c>
      <c r="V1186" t="n">
        <v>1</v>
      </c>
      <c r="W1186" t="n">
        <v>0</v>
      </c>
      <c r="X1186" t="n">
        <v>2.480516195297241</v>
      </c>
      <c r="Y1186" t="n">
        <v>0.00024359</v>
      </c>
      <c r="Z1186" t="n">
        <v>0</v>
      </c>
    </row>
    <row r="1187">
      <c r="A1187" t="inlineStr">
        <is>
          <t>hard</t>
        </is>
      </c>
      <c r="B1187" t="inlineStr">
        <is>
          <t>vectorcontext_v1</t>
        </is>
      </c>
      <c r="C1187" t="inlineStr"/>
      <c r="D1187" t="inlineStr">
        <is>
          <t>openai/gpt-5.6-luna</t>
        </is>
      </c>
      <c r="E1187" t="n">
        <v>0</v>
      </c>
      <c r="F1187" t="n">
        <v>3</v>
      </c>
      <c r="G1187" t="inlineStr">
        <is>
          <t>conv-2/t1</t>
        </is>
      </c>
      <c r="H1187" t="inlineStr">
        <is>
          <t>multiturn</t>
        </is>
      </c>
      <c r="I1187" t="inlineStr">
        <is>
          <t>conv-2</t>
        </is>
      </c>
      <c r="J1187" t="n">
        <v>1</v>
      </c>
      <c r="K1187" t="n">
        <v>23885</v>
      </c>
      <c r="L1187" t="inlineStr">
        <is>
          <t>How many services are deployed in ap-southeast-2 according to their service overviews?</t>
        </is>
      </c>
      <c r="M1187" t="n">
        <v>13</v>
      </c>
      <c r="N1187" t="inlineStr">
        <is>
          <t>13</t>
        </is>
      </c>
      <c r="O1187" t="b">
        <v>1</v>
      </c>
      <c r="P1187" t="inlineStr">
        <is>
          <t>rule</t>
        </is>
      </c>
      <c r="Q1187" t="n">
        <v>23885</v>
      </c>
      <c r="R1187" t="n">
        <v>19403</v>
      </c>
      <c r="S1187" t="n">
        <v>448</v>
      </c>
      <c r="T1187" t="n">
        <v>251</v>
      </c>
      <c r="U1187" t="n">
        <v>4111</v>
      </c>
      <c r="V1187" t="n">
        <v>3</v>
      </c>
      <c r="W1187" t="n">
        <v>5</v>
      </c>
      <c r="X1187" t="n">
        <v>9.186590671539307</v>
      </c>
      <c r="Y1187" t="n">
        <v>0.00554462</v>
      </c>
      <c r="Z1187" t="n">
        <v>1.26e-06</v>
      </c>
    </row>
    <row r="1188">
      <c r="A1188" t="inlineStr">
        <is>
          <t>hard</t>
        </is>
      </c>
      <c r="B1188" t="inlineStr">
        <is>
          <t>vectorcontext_v1</t>
        </is>
      </c>
      <c r="C1188" t="inlineStr"/>
      <c r="D1188" t="inlineStr">
        <is>
          <t>openai/gpt-5.6-luna</t>
        </is>
      </c>
      <c r="E1188" t="n">
        <v>0</v>
      </c>
      <c r="F1188" t="n">
        <v>3</v>
      </c>
      <c r="G1188" t="inlineStr">
        <is>
          <t>conv-2/t2</t>
        </is>
      </c>
      <c r="H1188" t="inlineStr">
        <is>
          <t>multiturn</t>
        </is>
      </c>
      <c r="I1188" t="inlineStr">
        <is>
          <t>conv-2</t>
        </is>
      </c>
      <c r="J1188" t="n">
        <v>2</v>
      </c>
      <c r="K1188" t="n">
        <v>66481</v>
      </c>
      <c r="L1188" t="inlineStr">
        <is>
          <t>How many of those are written in Python?</t>
        </is>
      </c>
      <c r="M1188" t="n">
        <v>4</v>
      </c>
      <c r="N1188" t="inlineStr">
        <is>
          <t>4</t>
        </is>
      </c>
      <c r="O1188" t="b">
        <v>1</v>
      </c>
      <c r="P1188" t="inlineStr">
        <is>
          <t>rule</t>
        </is>
      </c>
      <c r="Q1188" t="n">
        <v>42596</v>
      </c>
      <c r="R1188" t="n">
        <v>23152</v>
      </c>
      <c r="S1188" t="n">
        <v>206</v>
      </c>
      <c r="T1188" t="n">
        <v>125</v>
      </c>
      <c r="U1188" t="n">
        <v>38841</v>
      </c>
      <c r="V1188" t="n">
        <v>2</v>
      </c>
      <c r="W1188" t="n">
        <v>1</v>
      </c>
      <c r="X1188" t="n">
        <v>5.381013631820679</v>
      </c>
      <c r="Y1188" t="n">
        <v>0.00196247</v>
      </c>
      <c r="Z1188" t="n">
        <v>2.6e-07</v>
      </c>
    </row>
    <row r="1189">
      <c r="A1189" t="inlineStr">
        <is>
          <t>hard</t>
        </is>
      </c>
      <c r="B1189" t="inlineStr">
        <is>
          <t>vectorcontext_v1</t>
        </is>
      </c>
      <c r="C1189" t="inlineStr"/>
      <c r="D1189" t="inlineStr">
        <is>
          <t>openai/gpt-5.6-luna</t>
        </is>
      </c>
      <c r="E1189" t="n">
        <v>0</v>
      </c>
      <c r="F1189" t="n">
        <v>3</v>
      </c>
      <c r="G1189" t="inlineStr">
        <is>
          <t>conv-2/t3</t>
        </is>
      </c>
      <c r="H1189" t="inlineStr">
        <is>
          <t>multiturn</t>
        </is>
      </c>
      <c r="I1189" t="inlineStr">
        <is>
          <t>conv-2</t>
        </is>
      </c>
      <c r="J1189" t="n">
        <v>3</v>
      </c>
      <c r="K1189" t="n">
        <v>89688</v>
      </c>
      <c r="L1189" t="inlineStr">
        <is>
          <t>List them.</t>
        </is>
      </c>
      <c r="M1189" t="inlineStr">
        <is>
          <t>["billing-svc", "edge-service", "invoice-engine", "scheduler-engine"]</t>
        </is>
      </c>
      <c r="N1189" t="inlineStr">
        <is>
          <t>edge-service, scheduler-engine, billing-svc, invoice-engine</t>
        </is>
      </c>
      <c r="O1189" t="b">
        <v>1</v>
      </c>
      <c r="P1189" t="inlineStr">
        <is>
          <t>rule</t>
        </is>
      </c>
      <c r="Q1189" t="n">
        <v>23207</v>
      </c>
      <c r="R1189" t="n">
        <v>23207</v>
      </c>
      <c r="S1189" t="n">
        <v>73</v>
      </c>
      <c r="T1189" t="n">
        <v>40</v>
      </c>
      <c r="U1189" t="n">
        <v>23149</v>
      </c>
      <c r="V1189" t="n">
        <v>1</v>
      </c>
      <c r="W1189" t="n">
        <v>0</v>
      </c>
      <c r="X1189" t="n">
        <v>3.884389162063599</v>
      </c>
      <c r="Y1189" t="n">
        <v>0.0005649299999999999</v>
      </c>
      <c r="Z1189" t="n">
        <v>0</v>
      </c>
    </row>
    <row r="1190">
      <c r="A1190" t="inlineStr">
        <is>
          <t>hard</t>
        </is>
      </c>
      <c r="B1190" t="inlineStr">
        <is>
          <t>vectorcontext_v1</t>
        </is>
      </c>
      <c r="C1190" t="inlineStr"/>
      <c r="D1190" t="inlineStr">
        <is>
          <t>openai/gpt-5.6-luna</t>
        </is>
      </c>
      <c r="E1190" t="n">
        <v>0</v>
      </c>
      <c r="F1190" t="n">
        <v>3</v>
      </c>
      <c r="G1190" t="inlineStr">
        <is>
          <t>conv-2/t4</t>
        </is>
      </c>
      <c r="H1190" t="inlineStr">
        <is>
          <t>multiturn</t>
        </is>
      </c>
      <c r="I1190" t="inlineStr">
        <is>
          <t>conv-2</t>
        </is>
      </c>
      <c r="J1190" t="n">
        <v>4</v>
      </c>
      <c r="K1190" t="n">
        <v>112942</v>
      </c>
      <c r="L1190" t="inlineStr">
        <is>
          <t>Which of them has the most replicas?</t>
        </is>
      </c>
      <c r="M1190" t="inlineStr">
        <is>
          <t>edge-service</t>
        </is>
      </c>
      <c r="N1190" t="inlineStr">
        <is>
          <t>edge-service (19 replicas)</t>
        </is>
      </c>
      <c r="O1190" t="b">
        <v>1</v>
      </c>
      <c r="P1190" t="inlineStr">
        <is>
          <t>rule</t>
        </is>
      </c>
      <c r="Q1190" t="n">
        <v>23254</v>
      </c>
      <c r="R1190" t="n">
        <v>23254</v>
      </c>
      <c r="S1190" t="n">
        <v>80</v>
      </c>
      <c r="T1190" t="n">
        <v>36</v>
      </c>
      <c r="U1190" t="n">
        <v>23204</v>
      </c>
      <c r="V1190" t="n">
        <v>1</v>
      </c>
      <c r="W1190" t="n">
        <v>0</v>
      </c>
      <c r="X1190" t="n">
        <v>2.425405263900757</v>
      </c>
      <c r="Y1190" t="n">
        <v>0.00057243</v>
      </c>
      <c r="Z1190" t="n">
        <v>0</v>
      </c>
    </row>
    <row r="1191">
      <c r="A1191" t="inlineStr">
        <is>
          <t>hard</t>
        </is>
      </c>
      <c r="B1191" t="inlineStr">
        <is>
          <t>vectorcontext_v1</t>
        </is>
      </c>
      <c r="C1191" t="inlineStr"/>
      <c r="D1191" t="inlineStr">
        <is>
          <t>openai/gpt-5.6-luna</t>
        </is>
      </c>
      <c r="E1191" t="n">
        <v>0</v>
      </c>
      <c r="F1191" t="n">
        <v>3</v>
      </c>
      <c r="G1191" t="inlineStr">
        <is>
          <t>conv-3/t1</t>
        </is>
      </c>
      <c r="H1191" t="inlineStr">
        <is>
          <t>multiturn</t>
        </is>
      </c>
      <c r="I1191" t="inlineStr">
        <is>
          <t>conv-3</t>
        </is>
      </c>
      <c r="J1191" t="n">
        <v>1</v>
      </c>
      <c r="K1191" t="n">
        <v>1338</v>
      </c>
      <c r="L1191" t="inlineStr">
        <is>
          <t>Which team is listed as the owner on the service overview for ledger-api?</t>
        </is>
      </c>
      <c r="M1191" t="inlineStr">
        <is>
          <t>Identity</t>
        </is>
      </c>
      <c r="N1191" t="inlineStr">
        <is>
          <t>Identity</t>
        </is>
      </c>
      <c r="O1191" t="b">
        <v>1</v>
      </c>
      <c r="P1191" t="inlineStr">
        <is>
          <t>rule</t>
        </is>
      </c>
      <c r="Q1191" t="n">
        <v>1338</v>
      </c>
      <c r="R1191" t="n">
        <v>974</v>
      </c>
      <c r="S1191" t="n">
        <v>59</v>
      </c>
      <c r="T1191" t="n">
        <v>9</v>
      </c>
      <c r="U1191" t="n">
        <v>0</v>
      </c>
      <c r="V1191" t="n">
        <v>2</v>
      </c>
      <c r="W1191" t="n">
        <v>1</v>
      </c>
      <c r="X1191" t="n">
        <v>2.67829418182373</v>
      </c>
      <c r="Y1191" t="n">
        <v>0.0003384</v>
      </c>
      <c r="Z1191" t="n">
        <v>2e-07</v>
      </c>
    </row>
    <row r="1192">
      <c r="A1192" t="inlineStr">
        <is>
          <t>hard</t>
        </is>
      </c>
      <c r="B1192" t="inlineStr">
        <is>
          <t>vectorcontext_v1</t>
        </is>
      </c>
      <c r="C1192" t="inlineStr"/>
      <c r="D1192" t="inlineStr">
        <is>
          <t>openai/gpt-5.6-luna</t>
        </is>
      </c>
      <c r="E1192" t="n">
        <v>0</v>
      </c>
      <c r="F1192" t="n">
        <v>3</v>
      </c>
      <c r="G1192" t="inlineStr">
        <is>
          <t>conv-3/t2</t>
        </is>
      </c>
      <c r="H1192" t="inlineStr">
        <is>
          <t>multiturn</t>
        </is>
      </c>
      <c r="I1192" t="inlineStr">
        <is>
          <t>conv-3</t>
        </is>
      </c>
      <c r="J1192" t="n">
        <v>2</v>
      </c>
      <c r="K1192" t="n">
        <v>4889</v>
      </c>
      <c r="L1192" t="inlineStr">
        <is>
          <t>Has that ownership changed according to any change record? Answer yes or no.</t>
        </is>
      </c>
      <c r="M1192" t="inlineStr">
        <is>
          <t>yes</t>
        </is>
      </c>
      <c r="N1192" t="inlineStr">
        <is>
          <t>yes</t>
        </is>
      </c>
      <c r="O1192" t="b">
        <v>1</v>
      </c>
      <c r="P1192" t="inlineStr">
        <is>
          <t>rule</t>
        </is>
      </c>
      <c r="Q1192" t="n">
        <v>3551</v>
      </c>
      <c r="R1192" t="n">
        <v>2536</v>
      </c>
      <c r="S1192" t="n">
        <v>54</v>
      </c>
      <c r="T1192" t="n">
        <v>13</v>
      </c>
      <c r="U1192" t="n">
        <v>0</v>
      </c>
      <c r="V1192" t="n">
        <v>2</v>
      </c>
      <c r="W1192" t="n">
        <v>1</v>
      </c>
      <c r="X1192" t="n">
        <v>2.689075946807861</v>
      </c>
      <c r="Y1192" t="n">
        <v>0.0009016499999999999</v>
      </c>
      <c r="Z1192" t="n">
        <v>2e-07</v>
      </c>
    </row>
    <row r="1193">
      <c r="A1193" t="inlineStr">
        <is>
          <t>hard</t>
        </is>
      </c>
      <c r="B1193" t="inlineStr">
        <is>
          <t>vectorcontext_v1</t>
        </is>
      </c>
      <c r="C1193" t="inlineStr"/>
      <c r="D1193" t="inlineStr">
        <is>
          <t>openai/gpt-5.6-luna</t>
        </is>
      </c>
      <c r="E1193" t="n">
        <v>0</v>
      </c>
      <c r="F1193" t="n">
        <v>3</v>
      </c>
      <c r="G1193" t="inlineStr">
        <is>
          <t>conv-3/t3</t>
        </is>
      </c>
      <c r="H1193" t="inlineStr">
        <is>
          <t>multiturn</t>
        </is>
      </c>
      <c r="I1193" t="inlineStr">
        <is>
          <t>conv-3</t>
        </is>
      </c>
      <c r="J1193" t="n">
        <v>3</v>
      </c>
      <c r="K1193" t="n">
        <v>7448</v>
      </c>
      <c r="L1193" t="inlineStr">
        <is>
          <t>Which team owns it now?</t>
        </is>
      </c>
      <c r="M1193" t="inlineStr">
        <is>
          <t>Messaging</t>
        </is>
      </c>
      <c r="N1193" t="inlineStr">
        <is>
          <t>Messaging</t>
        </is>
      </c>
      <c r="O1193" t="b">
        <v>1</v>
      </c>
      <c r="P1193" t="inlineStr">
        <is>
          <t>rule</t>
        </is>
      </c>
      <c r="Q1193" t="n">
        <v>2559</v>
      </c>
      <c r="R1193" t="n">
        <v>2559</v>
      </c>
      <c r="S1193" t="n">
        <v>22</v>
      </c>
      <c r="T1193" t="n">
        <v>0</v>
      </c>
      <c r="U1193" t="n">
        <v>2533</v>
      </c>
      <c r="V1193" t="n">
        <v>1</v>
      </c>
      <c r="W1193" t="n">
        <v>0</v>
      </c>
      <c r="X1193" t="n">
        <v>1.141223192214966</v>
      </c>
      <c r="Y1193" t="n">
        <v>8.341e-05</v>
      </c>
      <c r="Z1193" t="n">
        <v>0</v>
      </c>
    </row>
    <row r="1194">
      <c r="A1194" t="inlineStr">
        <is>
          <t>hard</t>
        </is>
      </c>
      <c r="B1194" t="inlineStr">
        <is>
          <t>vectorcontext_v1</t>
        </is>
      </c>
      <c r="C1194" t="inlineStr"/>
      <c r="D1194" t="inlineStr">
        <is>
          <t>openai/gpt-5.6-luna</t>
        </is>
      </c>
      <c r="E1194" t="n">
        <v>0</v>
      </c>
      <c r="F1194" t="n">
        <v>3</v>
      </c>
      <c r="G1194" t="inlineStr">
        <is>
          <t>conv-3/t4</t>
        </is>
      </c>
      <c r="H1194" t="inlineStr">
        <is>
          <t>multiturn</t>
        </is>
      </c>
      <c r="I1194" t="inlineStr">
        <is>
          <t>conv-3</t>
        </is>
      </c>
      <c r="J1194" t="n">
        <v>4</v>
      </c>
      <c r="K1194" t="n">
        <v>13176</v>
      </c>
      <c r="L1194" t="inlineStr">
        <is>
          <t>What Slack channel reaches that team?</t>
        </is>
      </c>
      <c r="M1194" t="inlineStr">
        <is>
          <t>#messaging-eng</t>
        </is>
      </c>
      <c r="N1194" t="inlineStr">
        <is>
          <t>#messaging-eng</t>
        </is>
      </c>
      <c r="O1194" t="b">
        <v>1</v>
      </c>
      <c r="P1194" t="inlineStr">
        <is>
          <t>rule</t>
        </is>
      </c>
      <c r="Q1194" t="n">
        <v>5728</v>
      </c>
      <c r="R1194" t="n">
        <v>3132</v>
      </c>
      <c r="S1194" t="n">
        <v>64</v>
      </c>
      <c r="T1194" t="n">
        <v>12</v>
      </c>
      <c r="U1194" t="n">
        <v>5149</v>
      </c>
      <c r="V1194" t="n">
        <v>2</v>
      </c>
      <c r="W1194" t="n">
        <v>1</v>
      </c>
      <c r="X1194" t="n">
        <v>2.48079514503479</v>
      </c>
      <c r="Y1194" t="n">
        <v>0.00032423</v>
      </c>
      <c r="Z1194" t="n">
        <v>1.2e-07</v>
      </c>
    </row>
    <row r="1195">
      <c r="A1195" t="inlineStr">
        <is>
          <t>hard</t>
        </is>
      </c>
      <c r="B1195" t="inlineStr">
        <is>
          <t>vectorcontext_v1</t>
        </is>
      </c>
      <c r="C1195" t="inlineStr"/>
      <c r="D1195" t="inlineStr">
        <is>
          <t>openai/gpt-5.6-luna</t>
        </is>
      </c>
      <c r="E1195" t="n">
        <v>0</v>
      </c>
      <c r="F1195" t="n">
        <v>3</v>
      </c>
      <c r="G1195" t="inlineStr">
        <is>
          <t>conv-4/t1</t>
        </is>
      </c>
      <c r="H1195" t="inlineStr">
        <is>
          <t>multiturn</t>
        </is>
      </c>
      <c r="I1195" t="inlineStr">
        <is>
          <t>conv-4</t>
        </is>
      </c>
      <c r="J1195" t="n">
        <v>1</v>
      </c>
      <c r="K1195" t="n">
        <v>1382</v>
      </c>
      <c r="L1195" t="inlineStr">
        <is>
          <t>What port does the Inventory API listen on?</t>
        </is>
      </c>
      <c r="M1195" t="n">
        <v>6528</v>
      </c>
      <c r="N1195" t="inlineStr">
        <is>
          <t>6528</t>
        </is>
      </c>
      <c r="O1195" t="b">
        <v>1</v>
      </c>
      <c r="P1195" t="inlineStr">
        <is>
          <t>rule</t>
        </is>
      </c>
      <c r="Q1195" t="n">
        <v>1382</v>
      </c>
      <c r="R1195" t="n">
        <v>1024</v>
      </c>
      <c r="S1195" t="n">
        <v>65</v>
      </c>
      <c r="T1195" t="n">
        <v>8</v>
      </c>
      <c r="U1195" t="n">
        <v>0</v>
      </c>
      <c r="V1195" t="n">
        <v>2</v>
      </c>
      <c r="W1195" t="n">
        <v>1</v>
      </c>
      <c r="X1195" t="n">
        <v>2.79401707649231</v>
      </c>
      <c r="Y1195" t="n">
        <v>0.0003544</v>
      </c>
      <c r="Z1195" t="n">
        <v>2.2e-07</v>
      </c>
    </row>
    <row r="1196">
      <c r="A1196" t="inlineStr">
        <is>
          <t>hard</t>
        </is>
      </c>
      <c r="B1196" t="inlineStr">
        <is>
          <t>vectorcontext_v1</t>
        </is>
      </c>
      <c r="C1196" t="inlineStr"/>
      <c r="D1196" t="inlineStr">
        <is>
          <t>openai/gpt-5.6-luna</t>
        </is>
      </c>
      <c r="E1196" t="n">
        <v>0</v>
      </c>
      <c r="F1196" t="n">
        <v>3</v>
      </c>
      <c r="G1196" t="inlineStr">
        <is>
          <t>conv-4/t2</t>
        </is>
      </c>
      <c r="H1196" t="inlineStr">
        <is>
          <t>multiturn</t>
        </is>
      </c>
      <c r="I1196" t="inlineStr">
        <is>
          <t>conv-4</t>
        </is>
      </c>
      <c r="J1196" t="n">
        <v>2</v>
      </c>
      <c r="K1196" t="n">
        <v>3942</v>
      </c>
      <c r="L1196" t="inlineStr">
        <is>
          <t>What are its runtime dependencies?</t>
        </is>
      </c>
      <c r="M1196" t="inlineStr">
        <is>
          <t>["feed-daemon", "fraud-core"]</t>
        </is>
      </c>
      <c r="N1196" t="inlineStr">
        <is>
          <t>fraud-core, feed-daemon</t>
        </is>
      </c>
      <c r="O1196" t="b">
        <v>1</v>
      </c>
      <c r="P1196" t="inlineStr">
        <is>
          <t>rule</t>
        </is>
      </c>
      <c r="Q1196" t="n">
        <v>2560</v>
      </c>
      <c r="R1196" t="n">
        <v>1498</v>
      </c>
      <c r="S1196" t="n">
        <v>71</v>
      </c>
      <c r="T1196" t="n">
        <v>21</v>
      </c>
      <c r="U1196" t="n">
        <v>1059</v>
      </c>
      <c r="V1196" t="n">
        <v>2</v>
      </c>
      <c r="W1196" t="n">
        <v>1</v>
      </c>
      <c r="X1196" t="n">
        <v>2.766721725463867</v>
      </c>
      <c r="Y1196" t="n">
        <v>0.00048133</v>
      </c>
      <c r="Z1196" t="n">
        <v>0</v>
      </c>
    </row>
    <row r="1197">
      <c r="A1197" t="inlineStr">
        <is>
          <t>hard</t>
        </is>
      </c>
      <c r="B1197" t="inlineStr">
        <is>
          <t>vectorcontext_v1</t>
        </is>
      </c>
      <c r="C1197" t="inlineStr"/>
      <c r="D1197" t="inlineStr">
        <is>
          <t>openai/gpt-5.6-luna</t>
        </is>
      </c>
      <c r="E1197" t="n">
        <v>0</v>
      </c>
      <c r="F1197" t="n">
        <v>3</v>
      </c>
      <c r="G1197" t="inlineStr">
        <is>
          <t>conv-4/t3</t>
        </is>
      </c>
      <c r="H1197" t="inlineStr">
        <is>
          <t>multiturn</t>
        </is>
      </c>
      <c r="I1197" t="inlineStr">
        <is>
          <t>conv-4</t>
        </is>
      </c>
      <c r="J1197" t="n">
        <v>3</v>
      </c>
      <c r="K1197" t="n">
        <v>7448</v>
      </c>
      <c r="L1197" t="inlineStr">
        <is>
          <t>Which team owns the first listed one, per its service overview?</t>
        </is>
      </c>
      <c r="M1197" t="inlineStr">
        <is>
          <t>Commerce</t>
        </is>
      </c>
      <c r="N1197" t="inlineStr">
        <is>
          <t>Commerce</t>
        </is>
      </c>
      <c r="O1197" t="b">
        <v>1</v>
      </c>
      <c r="P1197" t="inlineStr">
        <is>
          <t>rule</t>
        </is>
      </c>
      <c r="Q1197" t="n">
        <v>3506</v>
      </c>
      <c r="R1197" t="n">
        <v>1961</v>
      </c>
      <c r="S1197" t="n">
        <v>59</v>
      </c>
      <c r="T1197" t="n">
        <v>13</v>
      </c>
      <c r="U1197" t="n">
        <v>3037</v>
      </c>
      <c r="V1197" t="n">
        <v>2</v>
      </c>
      <c r="W1197" t="n">
        <v>1</v>
      </c>
      <c r="X1197" t="n">
        <v>2.481626749038696</v>
      </c>
      <c r="Y1197" t="n">
        <v>0.00024849</v>
      </c>
      <c r="Z1197" t="n">
        <v>0</v>
      </c>
    </row>
    <row r="1198">
      <c r="A1198" t="inlineStr">
        <is>
          <t>hard</t>
        </is>
      </c>
      <c r="B1198" t="inlineStr">
        <is>
          <t>vectorcontext_v1</t>
        </is>
      </c>
      <c r="C1198" t="inlineStr"/>
      <c r="D1198" t="inlineStr">
        <is>
          <t>openai/gpt-5.6-luna</t>
        </is>
      </c>
      <c r="E1198" t="n">
        <v>0</v>
      </c>
      <c r="F1198" t="n">
        <v>3</v>
      </c>
      <c r="G1198" t="inlineStr">
        <is>
          <t>conv-4/t4</t>
        </is>
      </c>
      <c r="H1198" t="inlineStr">
        <is>
          <t>multiturn</t>
        </is>
      </c>
      <c r="I1198" t="inlineStr">
        <is>
          <t>conv-4</t>
        </is>
      </c>
      <c r="J1198" t="n">
        <v>4</v>
      </c>
      <c r="K1198" t="n">
        <v>9454</v>
      </c>
      <c r="L1198" t="inlineStr">
        <is>
          <t>Who is the on-call engineer for that dependency according to its service overview?</t>
        </is>
      </c>
      <c r="M1198" t="inlineStr">
        <is>
          <t>none</t>
        </is>
      </c>
      <c r="N1198" t="inlineStr">
        <is>
          <t>unassigned</t>
        </is>
      </c>
      <c r="O1198" t="b">
        <v>1</v>
      </c>
      <c r="P1198" t="inlineStr">
        <is>
          <t>rule</t>
        </is>
      </c>
      <c r="Q1198" t="n">
        <v>2006</v>
      </c>
      <c r="R1198" t="n">
        <v>2006</v>
      </c>
      <c r="S1198" t="n">
        <v>57</v>
      </c>
      <c r="T1198" t="n">
        <v>34</v>
      </c>
      <c r="U1198" t="n">
        <v>1958</v>
      </c>
      <c r="V1198" t="n">
        <v>1</v>
      </c>
      <c r="W1198" t="n">
        <v>0</v>
      </c>
      <c r="X1198" t="n">
        <v>2.097447156906128</v>
      </c>
      <c r="Y1198" t="n">
        <v>0.00011941</v>
      </c>
      <c r="Z1198" t="n">
        <v>0</v>
      </c>
    </row>
    <row r="1199">
      <c r="A1199" t="inlineStr">
        <is>
          <t>hard</t>
        </is>
      </c>
      <c r="B1199" t="inlineStr">
        <is>
          <t>vectorcontext_v1</t>
        </is>
      </c>
      <c r="C1199" t="inlineStr"/>
      <c r="D1199" t="inlineStr">
        <is>
          <t>openai/gpt-5.6-luna</t>
        </is>
      </c>
      <c r="E1199" t="n">
        <v>0</v>
      </c>
      <c r="F1199" t="n">
        <v>3</v>
      </c>
      <c r="G1199" t="inlineStr">
        <is>
          <t>conv-5/t1</t>
        </is>
      </c>
      <c r="H1199" t="inlineStr">
        <is>
          <t>multiturn</t>
        </is>
      </c>
      <c r="I1199" t="inlineStr">
        <is>
          <t>conv-5</t>
        </is>
      </c>
      <c r="J1199" t="n">
        <v>1</v>
      </c>
      <c r="K1199" t="n">
        <v>81782</v>
      </c>
      <c r="L1199" t="inlineStr">
        <is>
          <t>Which service appears as the primary affected service in the most incident reports? If several are tied, pick the one whose canonical name comes first alphabetically.</t>
        </is>
      </c>
      <c r="M1199" t="inlineStr">
        <is>
          <t>catalog-gateway</t>
        </is>
      </c>
      <c r="N1199" t="inlineStr">
        <is>
          <t>catalog-gateway</t>
        </is>
      </c>
      <c r="O1199" t="b">
        <v>1</v>
      </c>
      <c r="P1199" t="inlineStr">
        <is>
          <t>rule</t>
        </is>
      </c>
      <c r="Q1199" t="n">
        <v>81782</v>
      </c>
      <c r="R1199" t="n">
        <v>49091</v>
      </c>
      <c r="S1199" t="n">
        <v>975</v>
      </c>
      <c r="T1199" t="n">
        <v>544</v>
      </c>
      <c r="U1199" t="n">
        <v>32303</v>
      </c>
      <c r="V1199" t="n">
        <v>5</v>
      </c>
      <c r="W1199" t="n">
        <v>13</v>
      </c>
      <c r="X1199" t="n">
        <v>16.91024732589722</v>
      </c>
      <c r="Y1199" t="n">
        <v>0.01416626</v>
      </c>
      <c r="Z1199" t="n">
        <v>2.06e-06</v>
      </c>
    </row>
    <row r="1200">
      <c r="A1200" t="inlineStr">
        <is>
          <t>hard</t>
        </is>
      </c>
      <c r="B1200" t="inlineStr">
        <is>
          <t>vectorcontext_v1</t>
        </is>
      </c>
      <c r="C1200" t="inlineStr"/>
      <c r="D1200" t="inlineStr">
        <is>
          <t>openai/gpt-5.6-luna</t>
        </is>
      </c>
      <c r="E1200" t="n">
        <v>0</v>
      </c>
      <c r="F1200" t="n">
        <v>3</v>
      </c>
      <c r="G1200" t="inlineStr">
        <is>
          <t>conv-5/t2</t>
        </is>
      </c>
      <c r="H1200" t="inlineStr">
        <is>
          <t>multiturn</t>
        </is>
      </c>
      <c r="I1200" t="inlineStr">
        <is>
          <t>conv-5</t>
        </is>
      </c>
      <c r="J1200" t="n">
        <v>2</v>
      </c>
      <c r="K1200" t="n">
        <v>130930</v>
      </c>
      <c r="L1200" t="inlineStr">
        <is>
          <t>What is its total incident duration in minutes?</t>
        </is>
      </c>
      <c r="M1200" t="n">
        <v>596</v>
      </c>
      <c r="N1200" t="inlineStr">
        <is>
          <t>596</t>
        </is>
      </c>
      <c r="O1200" t="b">
        <v>1</v>
      </c>
      <c r="P1200" t="inlineStr">
        <is>
          <t>rule</t>
        </is>
      </c>
      <c r="Q1200" t="n">
        <v>49148</v>
      </c>
      <c r="R1200" t="n">
        <v>49148</v>
      </c>
      <c r="S1200" t="n">
        <v>228</v>
      </c>
      <c r="T1200" t="n">
        <v>190</v>
      </c>
      <c r="U1200" t="n">
        <v>49088</v>
      </c>
      <c r="V1200" t="n">
        <v>1</v>
      </c>
      <c r="W1200" t="n">
        <v>0</v>
      </c>
      <c r="X1200" t="n">
        <v>9.078257083892822</v>
      </c>
      <c r="Y1200" t="n">
        <v>0.00127021</v>
      </c>
      <c r="Z1200" t="n">
        <v>0</v>
      </c>
    </row>
    <row r="1201">
      <c r="A1201" t="inlineStr">
        <is>
          <t>hard</t>
        </is>
      </c>
      <c r="B1201" t="inlineStr">
        <is>
          <t>vectorcontext_v1</t>
        </is>
      </c>
      <c r="C1201" t="inlineStr"/>
      <c r="D1201" t="inlineStr">
        <is>
          <t>openai/gpt-5.6-luna</t>
        </is>
      </c>
      <c r="E1201" t="n">
        <v>0</v>
      </c>
      <c r="F1201" t="n">
        <v>3</v>
      </c>
      <c r="G1201" t="inlineStr">
        <is>
          <t>conv-5/t3</t>
        </is>
      </c>
      <c r="H1201" t="inlineStr">
        <is>
          <t>multiturn</t>
        </is>
      </c>
      <c r="I1201" t="inlineStr">
        <is>
          <t>conv-5</t>
        </is>
      </c>
      <c r="J1201" t="n">
        <v>3</v>
      </c>
      <c r="K1201" t="n">
        <v>229755</v>
      </c>
      <c r="L1201" t="inlineStr">
        <is>
          <t>Which region is it deployed in according to its service overview?</t>
        </is>
      </c>
      <c r="M1201" t="inlineStr">
        <is>
          <t>us-east-1</t>
        </is>
      </c>
      <c r="N1201" t="inlineStr">
        <is>
          <t>us-east-1</t>
        </is>
      </c>
      <c r="O1201" t="b">
        <v>1</v>
      </c>
      <c r="P1201" t="inlineStr">
        <is>
          <t>rule</t>
        </is>
      </c>
      <c r="Q1201" t="n">
        <v>98825</v>
      </c>
      <c r="R1201" t="n">
        <v>49621</v>
      </c>
      <c r="S1201" t="n">
        <v>65</v>
      </c>
      <c r="T1201" t="n">
        <v>14</v>
      </c>
      <c r="U1201" t="n">
        <v>98346</v>
      </c>
      <c r="V1201" t="n">
        <v>2</v>
      </c>
      <c r="W1201" t="n">
        <v>1</v>
      </c>
      <c r="X1201" t="n">
        <v>2.727283954620361</v>
      </c>
      <c r="Y1201" t="n">
        <v>0.00216437</v>
      </c>
      <c r="Z1201" t="n">
        <v>0</v>
      </c>
    </row>
    <row r="1202">
      <c r="A1202" t="inlineStr">
        <is>
          <t>hard</t>
        </is>
      </c>
      <c r="B1202" t="inlineStr">
        <is>
          <t>vectorcontext_v1</t>
        </is>
      </c>
      <c r="C1202" t="inlineStr"/>
      <c r="D1202" t="inlineStr">
        <is>
          <t>openai/gpt-5.6-luna</t>
        </is>
      </c>
      <c r="E1202" t="n">
        <v>0</v>
      </c>
      <c r="F1202" t="n">
        <v>3</v>
      </c>
      <c r="G1202" t="inlineStr">
        <is>
          <t>conv-5/t4</t>
        </is>
      </c>
      <c r="H1202" t="inlineStr">
        <is>
          <t>multiturn</t>
        </is>
      </c>
      <c r="I1202" t="inlineStr">
        <is>
          <t>conv-5</t>
        </is>
      </c>
      <c r="J1202" t="n">
        <v>4</v>
      </c>
      <c r="K1202" t="n">
        <v>279420</v>
      </c>
      <c r="L1202" t="inlineStr">
        <is>
          <t>And which team owns it according to that overview?</t>
        </is>
      </c>
      <c r="M1202" t="inlineStr">
        <is>
          <t>Messaging</t>
        </is>
      </c>
      <c r="N1202" t="inlineStr">
        <is>
          <t>Messaging team</t>
        </is>
      </c>
      <c r="O1202" t="b">
        <v>1</v>
      </c>
      <c r="P1202" t="inlineStr">
        <is>
          <t>rule</t>
        </is>
      </c>
      <c r="Q1202" t="n">
        <v>49665</v>
      </c>
      <c r="R1202" t="n">
        <v>49665</v>
      </c>
      <c r="S1202" t="n">
        <v>20</v>
      </c>
      <c r="T1202" t="n">
        <v>0</v>
      </c>
      <c r="U1202" t="n">
        <v>49618</v>
      </c>
      <c r="V1202" t="n">
        <v>1</v>
      </c>
      <c r="W1202" t="n">
        <v>0</v>
      </c>
      <c r="X1202" t="n">
        <v>1.203312873840332</v>
      </c>
      <c r="Y1202" t="n">
        <v>0.00102796</v>
      </c>
      <c r="Z1202" t="n">
        <v>0</v>
      </c>
    </row>
    <row r="1203">
      <c r="A1203" t="inlineStr">
        <is>
          <t>hard</t>
        </is>
      </c>
      <c r="B1203" t="inlineStr">
        <is>
          <t>vectorcontext_v1</t>
        </is>
      </c>
      <c r="C1203" t="inlineStr"/>
      <c r="D1203" t="inlineStr">
        <is>
          <t>openai/gpt-5.6-luna</t>
        </is>
      </c>
      <c r="E1203" t="n">
        <v>0</v>
      </c>
      <c r="F1203" t="n">
        <v>3</v>
      </c>
      <c r="G1203" t="inlineStr">
        <is>
          <t>distract-0</t>
        </is>
      </c>
      <c r="H1203" t="inlineStr">
        <is>
          <t>distractor</t>
        </is>
      </c>
      <c r="L1203" t="inlineStr">
        <is>
          <t>How many incident reports have cart-daemon as the primary affected service?</t>
        </is>
      </c>
      <c r="M1203" t="n">
        <v>1</v>
      </c>
      <c r="N1203" t="inlineStr">
        <is>
          <t>1</t>
        </is>
      </c>
      <c r="O1203" t="b">
        <v>1</v>
      </c>
      <c r="P1203" t="inlineStr">
        <is>
          <t>rule</t>
        </is>
      </c>
      <c r="Q1203" t="n">
        <v>17775</v>
      </c>
      <c r="R1203" t="n">
        <v>12758</v>
      </c>
      <c r="S1203" t="n">
        <v>305</v>
      </c>
      <c r="T1203" t="n">
        <v>140</v>
      </c>
      <c r="U1203" t="n">
        <v>4651</v>
      </c>
      <c r="V1203" t="n">
        <v>3</v>
      </c>
      <c r="W1203" t="n">
        <v>4</v>
      </c>
      <c r="X1203" t="n">
        <v>6.858359098434448</v>
      </c>
      <c r="Y1203" t="n">
        <v>0.00372157</v>
      </c>
      <c r="Z1203" t="n">
        <v>7.599999999999999e-07</v>
      </c>
    </row>
    <row r="1204">
      <c r="A1204" t="inlineStr">
        <is>
          <t>hard</t>
        </is>
      </c>
      <c r="B1204" t="inlineStr">
        <is>
          <t>vectorcontext_v1</t>
        </is>
      </c>
      <c r="C1204" t="inlineStr"/>
      <c r="D1204" t="inlineStr">
        <is>
          <t>openai/gpt-5.6-luna</t>
        </is>
      </c>
      <c r="E1204" t="n">
        <v>0</v>
      </c>
      <c r="F1204" t="n">
        <v>3</v>
      </c>
      <c r="G1204" t="inlineStr">
        <is>
          <t>distract-1</t>
        </is>
      </c>
      <c r="H1204" t="inlineStr">
        <is>
          <t>distractor</t>
        </is>
      </c>
      <c r="L1204" t="inlineStr">
        <is>
          <t>How many incident reports have the I18n Platform as the primary affected service?</t>
        </is>
      </c>
      <c r="M1204" t="n">
        <v>1</v>
      </c>
      <c r="N1204" t="inlineStr">
        <is>
          <t>1</t>
        </is>
      </c>
      <c r="O1204" t="b">
        <v>1</v>
      </c>
      <c r="P1204" t="inlineStr">
        <is>
          <t>rule</t>
        </is>
      </c>
      <c r="Q1204" t="n">
        <v>28828</v>
      </c>
      <c r="R1204" t="n">
        <v>23467</v>
      </c>
      <c r="S1204" t="n">
        <v>311</v>
      </c>
      <c r="T1204" t="n">
        <v>97</v>
      </c>
      <c r="U1204" t="n">
        <v>4993</v>
      </c>
      <c r="V1204" t="n">
        <v>3</v>
      </c>
      <c r="W1204" t="n">
        <v>5</v>
      </c>
      <c r="X1204" t="n">
        <v>6.446188926696777</v>
      </c>
      <c r="Y1204" t="n">
        <v>0.00641326</v>
      </c>
      <c r="Z1204" t="n">
        <v>1.04e-06</v>
      </c>
    </row>
    <row r="1205">
      <c r="A1205" t="inlineStr">
        <is>
          <t>hard</t>
        </is>
      </c>
      <c r="B1205" t="inlineStr">
        <is>
          <t>vectorcontext_v1</t>
        </is>
      </c>
      <c r="C1205" t="inlineStr"/>
      <c r="D1205" t="inlineStr">
        <is>
          <t>openai/gpt-5.6-luna</t>
        </is>
      </c>
      <c r="E1205" t="n">
        <v>0</v>
      </c>
      <c r="F1205" t="n">
        <v>3</v>
      </c>
      <c r="G1205" t="inlineStr">
        <is>
          <t>distract-2</t>
        </is>
      </c>
      <c r="H1205" t="inlineStr">
        <is>
          <t>distractor</t>
        </is>
      </c>
      <c r="L1205" t="inlineStr">
        <is>
          <t>In how many incident reports is recsys-worker mentioned only as collateral impact rather than as the primary affected service?</t>
        </is>
      </c>
      <c r="M1205" t="n">
        <v>2</v>
      </c>
      <c r="N1205" t="inlineStr">
        <is>
          <t>2</t>
        </is>
      </c>
      <c r="O1205" t="b">
        <v>1</v>
      </c>
      <c r="P1205" t="inlineStr">
        <is>
          <t>rule</t>
        </is>
      </c>
      <c r="Q1205" t="n">
        <v>53506</v>
      </c>
      <c r="R1205" t="n">
        <v>31079</v>
      </c>
      <c r="S1205" t="n">
        <v>461</v>
      </c>
      <c r="T1205" t="n">
        <v>184</v>
      </c>
      <c r="U1205" t="n">
        <v>22050</v>
      </c>
      <c r="V1205" t="n">
        <v>4</v>
      </c>
      <c r="W1205" t="n">
        <v>7</v>
      </c>
      <c r="X1205" t="n">
        <v>9.32789945602417</v>
      </c>
      <c r="Y1205" t="n">
        <v>0.0088392</v>
      </c>
      <c r="Z1205" t="n">
        <v>1.46e-06</v>
      </c>
    </row>
    <row r="1206">
      <c r="A1206" t="inlineStr">
        <is>
          <t>hard</t>
        </is>
      </c>
      <c r="B1206" t="inlineStr">
        <is>
          <t>vectorcontext_v1</t>
        </is>
      </c>
      <c r="C1206" t="inlineStr"/>
      <c r="D1206" t="inlineStr">
        <is>
          <t>openai/gpt-5.6-luna</t>
        </is>
      </c>
      <c r="E1206" t="n">
        <v>0</v>
      </c>
      <c r="F1206" t="n">
        <v>3</v>
      </c>
      <c r="G1206" t="inlineStr">
        <is>
          <t>distract-3</t>
        </is>
      </c>
      <c r="H1206" t="inlineStr">
        <is>
          <t>distractor</t>
        </is>
      </c>
      <c r="L1206" t="inlineStr">
        <is>
          <t>Which service was the primary affected service in INC-2232?</t>
        </is>
      </c>
      <c r="M1206" t="inlineStr">
        <is>
          <t>edge-service</t>
        </is>
      </c>
      <c r="N1206" t="inlineStr">
        <is>
          <t>Edge System</t>
        </is>
      </c>
      <c r="O1206" t="b">
        <v>0</v>
      </c>
      <c r="P1206" t="inlineStr">
        <is>
          <t>rule</t>
        </is>
      </c>
      <c r="Q1206" t="n">
        <v>2173</v>
      </c>
      <c r="R1206" t="n">
        <v>1035</v>
      </c>
      <c r="S1206" t="n">
        <v>102</v>
      </c>
      <c r="T1206" t="n">
        <v>20</v>
      </c>
      <c r="U1206" t="n">
        <v>0</v>
      </c>
      <c r="V1206" t="n">
        <v>3</v>
      </c>
      <c r="W1206" t="n">
        <v>2</v>
      </c>
      <c r="X1206" t="n">
        <v>4.849888801574707</v>
      </c>
      <c r="Y1206" t="n">
        <v>0.0006086</v>
      </c>
      <c r="Z1206" t="n">
        <v>1.4e-07</v>
      </c>
    </row>
    <row r="1207">
      <c r="A1207" t="inlineStr">
        <is>
          <t>hard</t>
        </is>
      </c>
      <c r="B1207" t="inlineStr">
        <is>
          <t>vectorcontext_v1</t>
        </is>
      </c>
      <c r="C1207" t="inlineStr"/>
      <c r="D1207" t="inlineStr">
        <is>
          <t>openai/gpt-5.6-luna</t>
        </is>
      </c>
      <c r="E1207" t="n">
        <v>0</v>
      </c>
      <c r="F1207" t="n">
        <v>3</v>
      </c>
      <c r="G1207" t="inlineStr">
        <is>
          <t>distract-4</t>
        </is>
      </c>
      <c r="H1207" t="inlineStr">
        <is>
          <t>distractor</t>
        </is>
      </c>
      <c r="L1207" t="inlineStr">
        <is>
          <t>What is the total duration in minutes of incidents where the I18n Platform was the primary affected service (exclude reports where it was only collateral)?</t>
        </is>
      </c>
      <c r="M1207" t="n">
        <v>233</v>
      </c>
      <c r="N1207" t="inlineStr">
        <is>
          <t>233</t>
        </is>
      </c>
      <c r="O1207" t="b">
        <v>1</v>
      </c>
      <c r="P1207" t="inlineStr">
        <is>
          <t>rule</t>
        </is>
      </c>
      <c r="Q1207" t="n">
        <v>25314</v>
      </c>
      <c r="R1207" t="n">
        <v>19935</v>
      </c>
      <c r="S1207" t="n">
        <v>250</v>
      </c>
      <c r="T1207" t="n">
        <v>62</v>
      </c>
      <c r="U1207" t="n">
        <v>9996</v>
      </c>
      <c r="V1207" t="n">
        <v>3</v>
      </c>
      <c r="W1207" t="n">
        <v>4</v>
      </c>
      <c r="X1207" t="n">
        <v>5.563035011291504</v>
      </c>
      <c r="Y1207" t="n">
        <v>0.00431022</v>
      </c>
      <c r="Z1207" t="n">
        <v>7.799999999999999e-07</v>
      </c>
    </row>
    <row r="1208">
      <c r="A1208" t="inlineStr">
        <is>
          <t>hard</t>
        </is>
      </c>
      <c r="B1208" t="inlineStr">
        <is>
          <t>vectorcontext_v1</t>
        </is>
      </c>
      <c r="C1208" t="inlineStr"/>
      <c r="D1208" t="inlineStr">
        <is>
          <t>openai/gpt-5.6-luna</t>
        </is>
      </c>
      <c r="E1208" t="n">
        <v>0</v>
      </c>
      <c r="F1208" t="n">
        <v>3</v>
      </c>
      <c r="G1208" t="inlineStr">
        <is>
          <t>distract-5</t>
        </is>
      </c>
      <c r="H1208" t="inlineStr">
        <is>
          <t>distractor</t>
        </is>
      </c>
      <c r="L1208" t="inlineStr">
        <is>
          <t>Which services were named as collateral impact in incident reports whose root cause was 'memory leak'?</t>
        </is>
      </c>
      <c r="M1208" t="inlineStr">
        <is>
          <t>["geo-api"]</t>
        </is>
      </c>
      <c r="N1208" t="inlineStr">
        <is>
          <t>geo-api</t>
        </is>
      </c>
      <c r="O1208" t="b">
        <v>1</v>
      </c>
      <c r="P1208" t="inlineStr">
        <is>
          <t>rule</t>
        </is>
      </c>
      <c r="Q1208" t="n">
        <v>24815</v>
      </c>
      <c r="R1208" t="n">
        <v>19025</v>
      </c>
      <c r="S1208" t="n">
        <v>352</v>
      </c>
      <c r="T1208" t="n">
        <v>123</v>
      </c>
      <c r="U1208" t="n">
        <v>5420</v>
      </c>
      <c r="V1208" t="n">
        <v>3</v>
      </c>
      <c r="W1208" t="n">
        <v>6</v>
      </c>
      <c r="X1208" t="n">
        <v>7.105942249298096</v>
      </c>
      <c r="Y1208" t="n">
        <v>0.0053609</v>
      </c>
      <c r="Z1208" t="n">
        <v>1.1e-06</v>
      </c>
    </row>
    <row r="1209">
      <c r="A1209" t="inlineStr">
        <is>
          <t>base</t>
        </is>
      </c>
      <c r="B1209" t="inlineStr">
        <is>
          <t>vectorcontext_v1</t>
        </is>
      </c>
      <c r="C1209" t="inlineStr"/>
      <c r="D1209" t="inlineStr">
        <is>
          <t>openai/gpt-5.6-luna</t>
        </is>
      </c>
      <c r="E1209" t="n">
        <v>0</v>
      </c>
      <c r="F1209" t="n">
        <v>3</v>
      </c>
      <c r="G1209" t="inlineStr">
        <is>
          <t>global-0</t>
        </is>
      </c>
      <c r="H1209" t="inlineStr">
        <is>
          <t>global</t>
        </is>
      </c>
      <c r="L1209" t="inlineStr">
        <is>
          <t>List every service written in TypeScript that is deployed in us-west-2.</t>
        </is>
      </c>
      <c r="M1209" t="inlineStr">
        <is>
          <t>["geo-api"]</t>
        </is>
      </c>
      <c r="N1209" t="inlineStr">
        <is>
          <t>geo-api</t>
        </is>
      </c>
      <c r="O1209" t="b">
        <v>1</v>
      </c>
      <c r="P1209" t="inlineStr">
        <is>
          <t>rule</t>
        </is>
      </c>
      <c r="Q1209" t="n">
        <v>42738</v>
      </c>
      <c r="R1209" t="n">
        <v>20052</v>
      </c>
      <c r="S1209" t="n">
        <v>517</v>
      </c>
      <c r="T1209" t="n">
        <v>218</v>
      </c>
      <c r="U1209" t="n">
        <v>22314</v>
      </c>
      <c r="V1209" t="n">
        <v>4</v>
      </c>
      <c r="W1209" t="n">
        <v>9</v>
      </c>
      <c r="X1209" t="n">
        <v>9.34201192855835</v>
      </c>
      <c r="Y1209" t="n">
        <v>0.00615393</v>
      </c>
      <c r="Z1209" t="n">
        <v>1.16e-06</v>
      </c>
    </row>
    <row r="1210">
      <c r="A1210" t="inlineStr">
        <is>
          <t>base</t>
        </is>
      </c>
      <c r="B1210" t="inlineStr">
        <is>
          <t>vectorcontext_v1</t>
        </is>
      </c>
      <c r="C1210" t="inlineStr"/>
      <c r="D1210" t="inlineStr">
        <is>
          <t>openai/gpt-5.6-luna</t>
        </is>
      </c>
      <c r="E1210" t="n">
        <v>0</v>
      </c>
      <c r="F1210" t="n">
        <v>3</v>
      </c>
      <c r="G1210" t="inlineStr">
        <is>
          <t>global-1</t>
        </is>
      </c>
      <c r="H1210" t="inlineStr">
        <is>
          <t>global</t>
        </is>
      </c>
      <c r="L1210" t="inlineStr">
        <is>
          <t>How many services have no designated on-call engineer?</t>
        </is>
      </c>
      <c r="M1210" t="n">
        <v>9</v>
      </c>
      <c r="N1210" t="inlineStr">
        <is>
          <t>9</t>
        </is>
      </c>
      <c r="O1210" t="b">
        <v>1</v>
      </c>
      <c r="P1210" t="inlineStr">
        <is>
          <t>rule</t>
        </is>
      </c>
      <c r="Q1210" t="n">
        <v>16134</v>
      </c>
      <c r="R1210" t="n">
        <v>13145</v>
      </c>
      <c r="S1210" t="n">
        <v>467</v>
      </c>
      <c r="T1210" t="n">
        <v>308</v>
      </c>
      <c r="U1210" t="n">
        <v>2626</v>
      </c>
      <c r="V1210" t="n">
        <v>3</v>
      </c>
      <c r="W1210" t="n">
        <v>4</v>
      </c>
      <c r="X1210" t="n">
        <v>8.421392202377319</v>
      </c>
      <c r="Y1210" t="n">
        <v>0.00397162</v>
      </c>
      <c r="Z1210" t="n">
        <v>6.6e-07</v>
      </c>
    </row>
    <row r="1211">
      <c r="A1211" t="inlineStr">
        <is>
          <t>base</t>
        </is>
      </c>
      <c r="B1211" t="inlineStr">
        <is>
          <t>vectorcontext_v1</t>
        </is>
      </c>
      <c r="C1211" t="inlineStr"/>
      <c r="D1211" t="inlineStr">
        <is>
          <t>openai/gpt-5.6-luna</t>
        </is>
      </c>
      <c r="E1211" t="n">
        <v>0</v>
      </c>
      <c r="F1211" t="n">
        <v>3</v>
      </c>
      <c r="G1211" t="inlineStr">
        <is>
          <t>global-2</t>
        </is>
      </c>
      <c r="H1211" t="inlineStr">
        <is>
          <t>global</t>
        </is>
      </c>
      <c r="L1211" t="inlineStr">
        <is>
          <t>Which services have an approved architecture decision to migrate to MongoDB?</t>
        </is>
      </c>
      <c r="M1211" t="inlineStr">
        <is>
          <t>["catalog-gateway", "cdn-service", "recsys-worker"]</t>
        </is>
      </c>
      <c r="N1211" t="inlineStr">
        <is>
          <t>cdn-service, catalog-gateway, recsys-worker</t>
        </is>
      </c>
      <c r="O1211" t="b">
        <v>1</v>
      </c>
      <c r="P1211" t="inlineStr">
        <is>
          <t>rule</t>
        </is>
      </c>
      <c r="Q1211" t="n">
        <v>4961</v>
      </c>
      <c r="R1211" t="n">
        <v>4598</v>
      </c>
      <c r="S1211" t="n">
        <v>198</v>
      </c>
      <c r="T1211" t="n">
        <v>67</v>
      </c>
      <c r="U1211" t="n">
        <v>0</v>
      </c>
      <c r="V1211" t="n">
        <v>2</v>
      </c>
      <c r="W1211" t="n">
        <v>3</v>
      </c>
      <c r="X1211" t="n">
        <v>4.08014702796936</v>
      </c>
      <c r="Y1211" t="n">
        <v>0.00145955</v>
      </c>
      <c r="Z1211" t="n">
        <v>3.8e-07</v>
      </c>
    </row>
    <row r="1212">
      <c r="A1212" t="inlineStr">
        <is>
          <t>base</t>
        </is>
      </c>
      <c r="B1212" t="inlineStr">
        <is>
          <t>vectorcontext_v1</t>
        </is>
      </c>
      <c r="C1212" t="inlineStr"/>
      <c r="D1212" t="inlineStr">
        <is>
          <t>openai/gpt-5.6-luna</t>
        </is>
      </c>
      <c r="E1212" t="n">
        <v>0</v>
      </c>
      <c r="F1212" t="n">
        <v>3</v>
      </c>
      <c r="G1212" t="inlineStr">
        <is>
          <t>global-3</t>
        </is>
      </c>
      <c r="H1212" t="inlineStr">
        <is>
          <t>global</t>
        </is>
      </c>
      <c r="L1212" t="inlineStr">
        <is>
          <t>How many services does the Search team own?</t>
        </is>
      </c>
      <c r="M1212" t="n">
        <v>5</v>
      </c>
      <c r="N1212" t="inlineStr">
        <is>
          <t>5</t>
        </is>
      </c>
      <c r="O1212" t="b">
        <v>1</v>
      </c>
      <c r="P1212" t="inlineStr">
        <is>
          <t>rule</t>
        </is>
      </c>
      <c r="Q1212" t="n">
        <v>16785</v>
      </c>
      <c r="R1212" t="n">
        <v>13627</v>
      </c>
      <c r="S1212" t="n">
        <v>338</v>
      </c>
      <c r="T1212" t="n">
        <v>182</v>
      </c>
      <c r="U1212" t="n">
        <v>2796</v>
      </c>
      <c r="V1212" t="n">
        <v>3</v>
      </c>
      <c r="W1212" t="n">
        <v>4</v>
      </c>
      <c r="X1212" t="n">
        <v>6.34774923324585</v>
      </c>
      <c r="Y1212" t="n">
        <v>0.00394052</v>
      </c>
      <c r="Z1212" t="n">
        <v>5.800000000000001e-07</v>
      </c>
    </row>
    <row r="1213">
      <c r="A1213" t="inlineStr">
        <is>
          <t>base</t>
        </is>
      </c>
      <c r="B1213" t="inlineStr">
        <is>
          <t>vectorcontext_v1</t>
        </is>
      </c>
      <c r="C1213" t="inlineStr"/>
      <c r="D1213" t="inlineStr">
        <is>
          <t>openai/gpt-5.6-luna</t>
        </is>
      </c>
      <c r="E1213" t="n">
        <v>0</v>
      </c>
      <c r="F1213" t="n">
        <v>3</v>
      </c>
      <c r="G1213" t="inlineStr">
        <is>
          <t>global-4</t>
        </is>
      </c>
      <c r="H1213" t="inlineStr">
        <is>
          <t>global</t>
        </is>
      </c>
      <c r="L1213" t="inlineStr">
        <is>
          <t>List every service written in Go that is deployed in us-east-1.</t>
        </is>
      </c>
      <c r="M1213" t="inlineStr">
        <is>
          <t>["cart-daemon", "index-engine", "profile-api"]</t>
        </is>
      </c>
      <c r="N1213" t="inlineStr">
        <is>
          <t>cart-daemon, index-engine, profile-api</t>
        </is>
      </c>
      <c r="O1213" t="b">
        <v>1</v>
      </c>
      <c r="P1213" t="inlineStr">
        <is>
          <t>rule</t>
        </is>
      </c>
      <c r="Q1213" t="n">
        <v>63551</v>
      </c>
      <c r="R1213" t="n">
        <v>26622</v>
      </c>
      <c r="S1213" t="n">
        <v>547</v>
      </c>
      <c r="T1213" t="n">
        <v>228</v>
      </c>
      <c r="U1213" t="n">
        <v>36558</v>
      </c>
      <c r="V1213" t="n">
        <v>4</v>
      </c>
      <c r="W1213" t="n">
        <v>10</v>
      </c>
      <c r="X1213" t="n">
        <v>9.580382585525513</v>
      </c>
      <c r="Y1213" t="n">
        <v>0.00811711</v>
      </c>
      <c r="Z1213" t="n">
        <v>9.600000000000001e-07</v>
      </c>
    </row>
    <row r="1214">
      <c r="A1214" t="inlineStr">
        <is>
          <t>base</t>
        </is>
      </c>
      <c r="B1214" t="inlineStr">
        <is>
          <t>vectorcontext_v1</t>
        </is>
      </c>
      <c r="C1214" t="inlineStr"/>
      <c r="D1214" t="inlineStr">
        <is>
          <t>openai/gpt-5.6-luna</t>
        </is>
      </c>
      <c r="E1214" t="n">
        <v>0</v>
      </c>
      <c r="F1214" t="n">
        <v>3</v>
      </c>
      <c r="G1214" t="inlineStr">
        <is>
          <t>global-5</t>
        </is>
      </c>
      <c r="H1214" t="inlineStr">
        <is>
          <t>global</t>
        </is>
      </c>
      <c r="L1214" t="inlineStr">
        <is>
          <t>How many services use Redis as their primary datastore?</t>
        </is>
      </c>
      <c r="M1214" t="n">
        <v>7</v>
      </c>
      <c r="N1214" t="inlineStr">
        <is>
          <t>7</t>
        </is>
      </c>
      <c r="O1214" t="b">
        <v>1</v>
      </c>
      <c r="P1214" t="inlineStr">
        <is>
          <t>rule</t>
        </is>
      </c>
      <c r="Q1214" t="n">
        <v>19743</v>
      </c>
      <c r="R1214" t="n">
        <v>15364</v>
      </c>
      <c r="S1214" t="n">
        <v>394</v>
      </c>
      <c r="T1214" t="n">
        <v>235</v>
      </c>
      <c r="U1214" t="n">
        <v>4016</v>
      </c>
      <c r="V1214" t="n">
        <v>3</v>
      </c>
      <c r="W1214" t="n">
        <v>4</v>
      </c>
      <c r="X1214" t="n">
        <v>8.427143096923828</v>
      </c>
      <c r="Y1214" t="n">
        <v>0.00446657</v>
      </c>
      <c r="Z1214" t="n">
        <v>8.4e-07</v>
      </c>
    </row>
    <row r="1215">
      <c r="A1215" t="inlineStr">
        <is>
          <t>base</t>
        </is>
      </c>
      <c r="B1215" t="inlineStr">
        <is>
          <t>vectorcontext_v1</t>
        </is>
      </c>
      <c r="C1215" t="inlineStr"/>
      <c r="D1215" t="inlineStr">
        <is>
          <t>openai/gpt-5.6-luna</t>
        </is>
      </c>
      <c r="E1215" t="n">
        <v>0</v>
      </c>
      <c r="F1215" t="n">
        <v>3</v>
      </c>
      <c r="G1215" t="inlineStr">
        <is>
          <t>global-7</t>
        </is>
      </c>
      <c r="H1215" t="inlineStr">
        <is>
          <t>global</t>
        </is>
      </c>
      <c r="L1215" t="inlineStr">
        <is>
          <t>How many services does the Identity team own?</t>
        </is>
      </c>
      <c r="M1215" t="n">
        <v>6</v>
      </c>
      <c r="N1215" t="inlineStr">
        <is>
          <t>6</t>
        </is>
      </c>
      <c r="O1215" t="b">
        <v>1</v>
      </c>
      <c r="P1215" t="inlineStr">
        <is>
          <t>rule</t>
        </is>
      </c>
      <c r="Q1215" t="n">
        <v>8880</v>
      </c>
      <c r="R1215" t="n">
        <v>5953</v>
      </c>
      <c r="S1215" t="n">
        <v>205</v>
      </c>
      <c r="T1215" t="n">
        <v>99</v>
      </c>
      <c r="U1215" t="n">
        <v>2565</v>
      </c>
      <c r="V1215" t="n">
        <v>3</v>
      </c>
      <c r="W1215" t="n">
        <v>2</v>
      </c>
      <c r="X1215" t="n">
        <v>5.39952278137207</v>
      </c>
      <c r="Y1215" t="n">
        <v>0.0018578</v>
      </c>
      <c r="Z1215" t="n">
        <v>5.6e-07</v>
      </c>
    </row>
    <row r="1216">
      <c r="A1216" t="inlineStr">
        <is>
          <t>base</t>
        </is>
      </c>
      <c r="B1216" t="inlineStr">
        <is>
          <t>vectorcontext_v1</t>
        </is>
      </c>
      <c r="C1216" t="inlineStr"/>
      <c r="D1216" t="inlineStr">
        <is>
          <t>openai/gpt-5.6-luna</t>
        </is>
      </c>
      <c r="E1216" t="n">
        <v>0</v>
      </c>
      <c r="F1216" t="n">
        <v>3</v>
      </c>
      <c r="G1216" t="inlineStr">
        <is>
          <t>global-8</t>
        </is>
      </c>
      <c r="H1216" t="inlineStr">
        <is>
          <t>global</t>
        </is>
      </c>
      <c r="L1216" t="inlineStr">
        <is>
          <t>List every service written in Python that is deployed in eu-west-1.</t>
        </is>
      </c>
      <c r="M1216" t="inlineStr">
        <is>
          <t>["auth-core", "metrics-gateway", "tax-gateway"]</t>
        </is>
      </c>
      <c r="N1216" t="inlineStr">
        <is>
          <t>auth-core, metrics-gateway, tax-gateway</t>
        </is>
      </c>
      <c r="O1216" t="b">
        <v>1</v>
      </c>
      <c r="P1216" t="inlineStr">
        <is>
          <t>rule</t>
        </is>
      </c>
      <c r="Q1216" t="n">
        <v>63510</v>
      </c>
      <c r="R1216" t="n">
        <v>27589</v>
      </c>
      <c r="S1216" t="n">
        <v>643</v>
      </c>
      <c r="T1216" t="n">
        <v>246</v>
      </c>
      <c r="U1216" t="n">
        <v>35547</v>
      </c>
      <c r="V1216" t="n">
        <v>5</v>
      </c>
      <c r="W1216" t="n">
        <v>13</v>
      </c>
      <c r="X1216" t="n">
        <v>11.74291157722473</v>
      </c>
      <c r="Y1216" t="n">
        <v>0.008454440000000001</v>
      </c>
      <c r="Z1216" t="n">
        <v>1.34e-06</v>
      </c>
    </row>
    <row r="1217">
      <c r="A1217" t="inlineStr">
        <is>
          <t>base</t>
        </is>
      </c>
      <c r="B1217" t="inlineStr">
        <is>
          <t>vectorcontext_v1</t>
        </is>
      </c>
      <c r="C1217" t="inlineStr"/>
      <c r="D1217" t="inlineStr">
        <is>
          <t>openai/gpt-5.6-luna</t>
        </is>
      </c>
      <c r="E1217" t="n">
        <v>0</v>
      </c>
      <c r="F1217" t="n">
        <v>3</v>
      </c>
      <c r="G1217" t="inlineStr">
        <is>
          <t>global-9</t>
        </is>
      </c>
      <c r="H1217" t="inlineStr">
        <is>
          <t>global</t>
        </is>
      </c>
      <c r="L1217" t="inlineStr">
        <is>
          <t>How many services use Cassandra as their primary datastore?</t>
        </is>
      </c>
      <c r="M1217" t="n">
        <v>7</v>
      </c>
      <c r="N1217" t="inlineStr">
        <is>
          <t>7</t>
        </is>
      </c>
      <c r="O1217" t="b">
        <v>1</v>
      </c>
      <c r="P1217" t="inlineStr">
        <is>
          <t>rule</t>
        </is>
      </c>
      <c r="Q1217" t="n">
        <v>19764</v>
      </c>
      <c r="R1217" t="n">
        <v>15290</v>
      </c>
      <c r="S1217" t="n">
        <v>418</v>
      </c>
      <c r="T1217" t="n">
        <v>251</v>
      </c>
      <c r="U1217" t="n">
        <v>4111</v>
      </c>
      <c r="V1217" t="n">
        <v>3</v>
      </c>
      <c r="W1217" t="n">
        <v>4</v>
      </c>
      <c r="X1217" t="n">
        <v>8.024964809417725</v>
      </c>
      <c r="Y1217" t="n">
        <v>0.00447877</v>
      </c>
      <c r="Z1217" t="n">
        <v>5.8e-07</v>
      </c>
    </row>
    <row r="1218">
      <c r="A1218" t="inlineStr">
        <is>
          <t>base</t>
        </is>
      </c>
      <c r="B1218" t="inlineStr">
        <is>
          <t>vectorcontext_v1</t>
        </is>
      </c>
      <c r="C1218" t="inlineStr"/>
      <c r="D1218" t="inlineStr">
        <is>
          <t>openai/gpt-5.6-luna</t>
        </is>
      </c>
      <c r="E1218" t="n">
        <v>0</v>
      </c>
      <c r="F1218" t="n">
        <v>3</v>
      </c>
      <c r="G1218" t="inlineStr">
        <is>
          <t>multihop-0</t>
        </is>
      </c>
      <c r="H1218" t="inlineStr">
        <is>
          <t>multihop</t>
        </is>
      </c>
      <c r="L1218" t="inlineStr">
        <is>
          <t>Who is the on-call engineer for the service affected by INC-2359?</t>
        </is>
      </c>
      <c r="M1218" t="inlineStr">
        <is>
          <t>Priya Lindqvist</t>
        </is>
      </c>
      <c r="N1218" t="inlineStr">
        <is>
          <t>Priya Lindqvist</t>
        </is>
      </c>
      <c r="O1218" t="b">
        <v>1</v>
      </c>
      <c r="P1218" t="inlineStr">
        <is>
          <t>rule</t>
        </is>
      </c>
      <c r="Q1218" t="n">
        <v>2347</v>
      </c>
      <c r="R1218" t="n">
        <v>1208</v>
      </c>
      <c r="S1218" t="n">
        <v>112</v>
      </c>
      <c r="T1218" t="n">
        <v>20</v>
      </c>
      <c r="U1218" t="n">
        <v>0</v>
      </c>
      <c r="V1218" t="n">
        <v>3</v>
      </c>
      <c r="W1218" t="n">
        <v>2</v>
      </c>
      <c r="X1218" t="n">
        <v>4.685142040252686</v>
      </c>
      <c r="Y1218" t="n">
        <v>0.00066405</v>
      </c>
      <c r="Z1218" t="n">
        <v>2e-07</v>
      </c>
    </row>
    <row r="1219">
      <c r="A1219" t="inlineStr">
        <is>
          <t>base</t>
        </is>
      </c>
      <c r="B1219" t="inlineStr">
        <is>
          <t>vectorcontext_v1</t>
        </is>
      </c>
      <c r="C1219" t="inlineStr"/>
      <c r="D1219" t="inlineStr">
        <is>
          <t>openai/gpt-5.6-luna</t>
        </is>
      </c>
      <c r="E1219" t="n">
        <v>0</v>
      </c>
      <c r="F1219" t="n">
        <v>3</v>
      </c>
      <c r="G1219" t="inlineStr">
        <is>
          <t>multihop-1</t>
        </is>
      </c>
      <c r="H1219" t="inlineStr">
        <is>
          <t>multihop</t>
        </is>
      </c>
      <c r="L1219" t="inlineStr">
        <is>
          <t>What Slack channel reaches the team that owns kyc-api, the first listed runtime dependency of queue-svc?</t>
        </is>
      </c>
      <c r="M1219" t="inlineStr">
        <is>
          <t>#messaging-eng</t>
        </is>
      </c>
      <c r="N1219" t="inlineStr">
        <is>
          <t>#messaging-eng</t>
        </is>
      </c>
      <c r="O1219" t="b">
        <v>1</v>
      </c>
      <c r="P1219" t="inlineStr">
        <is>
          <t>rule</t>
        </is>
      </c>
      <c r="Q1219" t="n">
        <v>2275</v>
      </c>
      <c r="R1219" t="n">
        <v>1903</v>
      </c>
      <c r="S1219" t="n">
        <v>154</v>
      </c>
      <c r="T1219" t="n">
        <v>33</v>
      </c>
      <c r="U1219" t="n">
        <v>0</v>
      </c>
      <c r="V1219" t="n">
        <v>2</v>
      </c>
      <c r="W1219" t="n">
        <v>2</v>
      </c>
      <c r="X1219" t="n">
        <v>4.294234037399292</v>
      </c>
      <c r="Y1219" t="n">
        <v>0.0007348000000000001</v>
      </c>
      <c r="Z1219" t="n">
        <v>4.8e-07</v>
      </c>
    </row>
    <row r="1220">
      <c r="A1220" t="inlineStr">
        <is>
          <t>base</t>
        </is>
      </c>
      <c r="B1220" t="inlineStr">
        <is>
          <t>vectorcontext_v1</t>
        </is>
      </c>
      <c r="C1220" t="inlineStr"/>
      <c r="D1220" t="inlineStr">
        <is>
          <t>openai/gpt-5.6-luna</t>
        </is>
      </c>
      <c r="E1220" t="n">
        <v>0</v>
      </c>
      <c r="F1220" t="n">
        <v>3</v>
      </c>
      <c r="G1220" t="inlineStr">
        <is>
          <t>multihop-2</t>
        </is>
      </c>
      <c r="H1220" t="inlineStr">
        <is>
          <t>multihop</t>
        </is>
      </c>
      <c r="L1220" t="inlineStr">
        <is>
          <t>According to ADR-112, a service is being migrated to a new datastore. Who leads the team that owns that service?</t>
        </is>
      </c>
      <c r="M1220" t="inlineStr">
        <is>
          <t>Marcus Moreau</t>
        </is>
      </c>
      <c r="N1220" t="inlineStr">
        <is>
          <t>Marcus Moreau</t>
        </is>
      </c>
      <c r="O1220" t="b">
        <v>1</v>
      </c>
      <c r="P1220" t="inlineStr">
        <is>
          <t>rule</t>
        </is>
      </c>
      <c r="Q1220" t="n">
        <v>6780</v>
      </c>
      <c r="R1220" t="n">
        <v>2354</v>
      </c>
      <c r="S1220" t="n">
        <v>200</v>
      </c>
      <c r="T1220" t="n">
        <v>52</v>
      </c>
      <c r="U1220" t="n">
        <v>4042</v>
      </c>
      <c r="V1220" t="n">
        <v>5</v>
      </c>
      <c r="W1220" t="n">
        <v>4</v>
      </c>
      <c r="X1220" t="n">
        <v>6.936736106872559</v>
      </c>
      <c r="Y1220" t="n">
        <v>0.00098599</v>
      </c>
      <c r="Z1220" t="n">
        <v>4.4e-07</v>
      </c>
    </row>
    <row r="1221">
      <c r="A1221" t="inlineStr">
        <is>
          <t>base</t>
        </is>
      </c>
      <c r="B1221" t="inlineStr">
        <is>
          <t>vectorcontext_v1</t>
        </is>
      </c>
      <c r="C1221" t="inlineStr"/>
      <c r="D1221" t="inlineStr">
        <is>
          <t>openai/gpt-5.6-luna</t>
        </is>
      </c>
      <c r="E1221" t="n">
        <v>0</v>
      </c>
      <c r="F1221" t="n">
        <v>3</v>
      </c>
      <c r="G1221" t="inlineStr">
        <is>
          <t>multihop-3</t>
        </is>
      </c>
      <c r="H1221" t="inlineStr">
        <is>
          <t>multihop</t>
        </is>
      </c>
      <c r="L1221" t="inlineStr">
        <is>
          <t>Who is the on-call engineer for the service affected by INC-2042?</t>
        </is>
      </c>
      <c r="M1221" t="inlineStr">
        <is>
          <t>Jonas Lindqvist</t>
        </is>
      </c>
      <c r="N1221" t="inlineStr">
        <is>
          <t>Jonas Lindqvist</t>
        </is>
      </c>
      <c r="O1221" t="b">
        <v>1</v>
      </c>
      <c r="P1221" t="inlineStr">
        <is>
          <t>rule</t>
        </is>
      </c>
      <c r="Q1221" t="n">
        <v>3492</v>
      </c>
      <c r="R1221" t="n">
        <v>1550</v>
      </c>
      <c r="S1221" t="n">
        <v>132</v>
      </c>
      <c r="T1221" t="n">
        <v>18</v>
      </c>
      <c r="U1221" t="n">
        <v>0</v>
      </c>
      <c r="V1221" t="n">
        <v>4</v>
      </c>
      <c r="W1221" t="n">
        <v>3</v>
      </c>
      <c r="X1221" t="n">
        <v>5.171338796615601</v>
      </c>
      <c r="Y1221" t="n">
        <v>0.0009341499999999999</v>
      </c>
      <c r="Z1221" t="n">
        <v>3e-07</v>
      </c>
    </row>
    <row r="1222">
      <c r="A1222" t="inlineStr">
        <is>
          <t>base</t>
        </is>
      </c>
      <c r="B1222" t="inlineStr">
        <is>
          <t>vectorcontext_v1</t>
        </is>
      </c>
      <c r="C1222" t="inlineStr"/>
      <c r="D1222" t="inlineStr">
        <is>
          <t>openai/gpt-5.6-luna</t>
        </is>
      </c>
      <c r="E1222" t="n">
        <v>0</v>
      </c>
      <c r="F1222" t="n">
        <v>3</v>
      </c>
      <c r="G1222" t="inlineStr">
        <is>
          <t>multihop-4</t>
        </is>
      </c>
      <c r="H1222" t="inlineStr">
        <is>
          <t>multihop</t>
        </is>
      </c>
      <c r="L1222" t="inlineStr">
        <is>
          <t>What Slack channel reaches the team that owns search-worker, the first listed runtime dependency of pricing-worker?</t>
        </is>
      </c>
      <c r="M1222" t="inlineStr">
        <is>
          <t>#platform-dev</t>
        </is>
      </c>
      <c r="N1222" t="inlineStr">
        <is>
          <t>#platform-dev</t>
        </is>
      </c>
      <c r="O1222" t="b">
        <v>1</v>
      </c>
      <c r="P1222" t="inlineStr">
        <is>
          <t>rule</t>
        </is>
      </c>
      <c r="Q1222" t="n">
        <v>4201</v>
      </c>
      <c r="R1222" t="n">
        <v>2184</v>
      </c>
      <c r="S1222" t="n">
        <v>177</v>
      </c>
      <c r="T1222" t="n">
        <v>41</v>
      </c>
      <c r="U1222" t="n">
        <v>1644</v>
      </c>
      <c r="V1222" t="n">
        <v>3</v>
      </c>
      <c r="W1222" t="n">
        <v>3</v>
      </c>
      <c r="X1222" t="n">
        <v>4.609872102737427</v>
      </c>
      <c r="Y1222" t="n">
        <v>0.00086573</v>
      </c>
      <c r="Z1222" t="n">
        <v>4.4e-07</v>
      </c>
    </row>
    <row r="1223">
      <c r="A1223" t="inlineStr">
        <is>
          <t>base</t>
        </is>
      </c>
      <c r="B1223" t="inlineStr">
        <is>
          <t>vectorcontext_v1</t>
        </is>
      </c>
      <c r="C1223" t="inlineStr"/>
      <c r="D1223" t="inlineStr">
        <is>
          <t>openai/gpt-5.6-luna</t>
        </is>
      </c>
      <c r="E1223" t="n">
        <v>0</v>
      </c>
      <c r="F1223" t="n">
        <v>3</v>
      </c>
      <c r="G1223" t="inlineStr">
        <is>
          <t>multihop-5</t>
        </is>
      </c>
      <c r="H1223" t="inlineStr">
        <is>
          <t>multihop</t>
        </is>
      </c>
      <c r="L1223" t="inlineStr">
        <is>
          <t>According to ADR-104, a service is being migrated to a new datastore. Who leads the team that owns that service?</t>
        </is>
      </c>
      <c r="M1223" t="inlineStr">
        <is>
          <t>Lucas Petrova</t>
        </is>
      </c>
      <c r="N1223" t="inlineStr">
        <is>
          <t>Lucas Petrova</t>
        </is>
      </c>
      <c r="O1223" t="b">
        <v>1</v>
      </c>
      <c r="P1223" t="inlineStr">
        <is>
          <t>rule</t>
        </is>
      </c>
      <c r="Q1223" t="n">
        <v>6436</v>
      </c>
      <c r="R1223" t="n">
        <v>1974</v>
      </c>
      <c r="S1223" t="n">
        <v>157</v>
      </c>
      <c r="T1223" t="n">
        <v>11</v>
      </c>
      <c r="U1223" t="n">
        <v>4078</v>
      </c>
      <c r="V1223" t="n">
        <v>5</v>
      </c>
      <c r="W1223" t="n">
        <v>4</v>
      </c>
      <c r="X1223" t="n">
        <v>5.214773178100586</v>
      </c>
      <c r="Y1223" t="n">
        <v>0.00084011</v>
      </c>
      <c r="Z1223" t="n">
        <v>4.2e-07</v>
      </c>
    </row>
    <row r="1224">
      <c r="A1224" t="inlineStr">
        <is>
          <t>base</t>
        </is>
      </c>
      <c r="B1224" t="inlineStr">
        <is>
          <t>vectorcontext_v1</t>
        </is>
      </c>
      <c r="C1224" t="inlineStr"/>
      <c r="D1224" t="inlineStr">
        <is>
          <t>openai/gpt-5.6-luna</t>
        </is>
      </c>
      <c r="E1224" t="n">
        <v>0</v>
      </c>
      <c r="F1224" t="n">
        <v>3</v>
      </c>
      <c r="G1224" t="inlineStr">
        <is>
          <t>multihop-6</t>
        </is>
      </c>
      <c r="H1224" t="inlineStr">
        <is>
          <t>multihop</t>
        </is>
      </c>
      <c r="L1224" t="inlineStr">
        <is>
          <t>Who is the on-call engineer for the service affected by INC-2157?</t>
        </is>
      </c>
      <c r="M1224" t="inlineStr">
        <is>
          <t>Marcus Meyer</t>
        </is>
      </c>
      <c r="N1224" t="inlineStr">
        <is>
          <t>Marcus Meyer</t>
        </is>
      </c>
      <c r="O1224" t="b">
        <v>1</v>
      </c>
      <c r="P1224" t="inlineStr">
        <is>
          <t>rule</t>
        </is>
      </c>
      <c r="Q1224" t="n">
        <v>3731</v>
      </c>
      <c r="R1224" t="n">
        <v>1486</v>
      </c>
      <c r="S1224" t="n">
        <v>169</v>
      </c>
      <c r="T1224" t="n">
        <v>56</v>
      </c>
      <c r="U1224" t="n">
        <v>1075</v>
      </c>
      <c r="V1224" t="n">
        <v>4</v>
      </c>
      <c r="W1224" t="n">
        <v>3</v>
      </c>
      <c r="X1224" t="n">
        <v>6.177913427352905</v>
      </c>
      <c r="Y1224" t="n">
        <v>0.00082965</v>
      </c>
      <c r="Z1224" t="n">
        <v>2e-07</v>
      </c>
    </row>
    <row r="1225">
      <c r="A1225" t="inlineStr">
        <is>
          <t>base</t>
        </is>
      </c>
      <c r="B1225" t="inlineStr">
        <is>
          <t>vectorcontext_v1</t>
        </is>
      </c>
      <c r="C1225" t="inlineStr"/>
      <c r="D1225" t="inlineStr">
        <is>
          <t>openai/gpt-5.6-luna</t>
        </is>
      </c>
      <c r="E1225" t="n">
        <v>0</v>
      </c>
      <c r="F1225" t="n">
        <v>3</v>
      </c>
      <c r="G1225" t="inlineStr">
        <is>
          <t>multihop-7</t>
        </is>
      </c>
      <c r="H1225" t="inlineStr">
        <is>
          <t>multihop</t>
        </is>
      </c>
      <c r="L1225" t="inlineStr">
        <is>
          <t>What Slack channel reaches the team that owns feed-daemon, the first listed runtime dependency of invoice-engine?</t>
        </is>
      </c>
      <c r="M1225" t="inlineStr">
        <is>
          <t>#commerce-eng</t>
        </is>
      </c>
      <c r="N1225" t="inlineStr">
        <is>
          <t>#commerce-eng</t>
        </is>
      </c>
      <c r="O1225" t="b">
        <v>1</v>
      </c>
      <c r="P1225" t="inlineStr">
        <is>
          <t>rule</t>
        </is>
      </c>
      <c r="Q1225" t="n">
        <v>4159</v>
      </c>
      <c r="R1225" t="n">
        <v>2160</v>
      </c>
      <c r="S1225" t="n">
        <v>189</v>
      </c>
      <c r="T1225" t="n">
        <v>48</v>
      </c>
      <c r="U1225" t="n">
        <v>1625</v>
      </c>
      <c r="V1225" t="n">
        <v>3</v>
      </c>
      <c r="W1225" t="n">
        <v>3</v>
      </c>
      <c r="X1225" t="n">
        <v>4.873826265335083</v>
      </c>
      <c r="Y1225" t="n">
        <v>0.0008739500000000001</v>
      </c>
      <c r="Z1225" t="n">
        <v>6e-07</v>
      </c>
    </row>
    <row r="1226">
      <c r="A1226" t="inlineStr">
        <is>
          <t>base</t>
        </is>
      </c>
      <c r="B1226" t="inlineStr">
        <is>
          <t>vectorcontext_v1</t>
        </is>
      </c>
      <c r="C1226" t="inlineStr"/>
      <c r="D1226" t="inlineStr">
        <is>
          <t>openai/gpt-5.6-luna</t>
        </is>
      </c>
      <c r="E1226" t="n">
        <v>0</v>
      </c>
      <c r="F1226" t="n">
        <v>3</v>
      </c>
      <c r="G1226" t="inlineStr">
        <is>
          <t>multihop-8</t>
        </is>
      </c>
      <c r="H1226" t="inlineStr">
        <is>
          <t>multihop</t>
        </is>
      </c>
      <c r="L1226" t="inlineStr">
        <is>
          <t>According to ADR-111, a service is being migrated to a new datastore. Who leads the team that owns that service?</t>
        </is>
      </c>
      <c r="M1226" t="inlineStr">
        <is>
          <t>Tariq Hart</t>
        </is>
      </c>
      <c r="N1226" t="inlineStr">
        <is>
          <t>Tariq Hart</t>
        </is>
      </c>
      <c r="O1226" t="b">
        <v>1</v>
      </c>
      <c r="P1226" t="inlineStr">
        <is>
          <t>rule</t>
        </is>
      </c>
      <c r="Q1226" t="n">
        <v>5172</v>
      </c>
      <c r="R1226" t="n">
        <v>2151</v>
      </c>
      <c r="S1226" t="n">
        <v>200</v>
      </c>
      <c r="T1226" t="n">
        <v>49</v>
      </c>
      <c r="U1226" t="n">
        <v>1617</v>
      </c>
      <c r="V1226" t="n">
        <v>4</v>
      </c>
      <c r="W1226" t="n">
        <v>4</v>
      </c>
      <c r="X1226" t="n">
        <v>5.39586067199707</v>
      </c>
      <c r="Y1226" t="n">
        <v>0.00109074</v>
      </c>
      <c r="Z1226" t="n">
        <v>3e-07</v>
      </c>
    </row>
    <row r="1227">
      <c r="A1227" t="inlineStr">
        <is>
          <t>base</t>
        </is>
      </c>
      <c r="B1227" t="inlineStr">
        <is>
          <t>vectorcontext_v1</t>
        </is>
      </c>
      <c r="C1227" t="inlineStr"/>
      <c r="D1227" t="inlineStr">
        <is>
          <t>openai/gpt-5.6-luna</t>
        </is>
      </c>
      <c r="E1227" t="n">
        <v>0</v>
      </c>
      <c r="F1227" t="n">
        <v>3</v>
      </c>
      <c r="G1227" t="inlineStr">
        <is>
          <t>multihop-9</t>
        </is>
      </c>
      <c r="H1227" t="inlineStr">
        <is>
          <t>multihop</t>
        </is>
      </c>
      <c r="L1227" t="inlineStr">
        <is>
          <t>Who is the on-call engineer for the service affected by INC-2040?</t>
        </is>
      </c>
      <c r="M1227" t="inlineStr">
        <is>
          <t>Hannah Rossi</t>
        </is>
      </c>
      <c r="N1227" t="inlineStr">
        <is>
          <t>Hannah Rossi</t>
        </is>
      </c>
      <c r="O1227" t="b">
        <v>1</v>
      </c>
      <c r="P1227" t="inlineStr">
        <is>
          <t>rule</t>
        </is>
      </c>
      <c r="Q1227" t="n">
        <v>3330</v>
      </c>
      <c r="R1227" t="n">
        <v>1369</v>
      </c>
      <c r="S1227" t="n">
        <v>133</v>
      </c>
      <c r="T1227" t="n">
        <v>20</v>
      </c>
      <c r="U1227" t="n">
        <v>0</v>
      </c>
      <c r="V1227" t="n">
        <v>4</v>
      </c>
      <c r="W1227" t="n">
        <v>3</v>
      </c>
      <c r="X1227" t="n">
        <v>4.244254112243652</v>
      </c>
      <c r="Y1227" t="n">
        <v>0.0008939</v>
      </c>
      <c r="Z1227" t="n">
        <v>1.6e-07</v>
      </c>
    </row>
    <row r="1228">
      <c r="A1228" t="inlineStr">
        <is>
          <t>base</t>
        </is>
      </c>
      <c r="B1228" t="inlineStr">
        <is>
          <t>vectorcontext_v1</t>
        </is>
      </c>
      <c r="C1228" t="inlineStr"/>
      <c r="D1228" t="inlineStr">
        <is>
          <t>openai/gpt-5.6-luna</t>
        </is>
      </c>
      <c r="E1228" t="n">
        <v>0</v>
      </c>
      <c r="F1228" t="n">
        <v>3</v>
      </c>
      <c r="G1228" t="inlineStr">
        <is>
          <t>needle-0</t>
        </is>
      </c>
      <c r="H1228" t="inlineStr">
        <is>
          <t>needle</t>
        </is>
      </c>
      <c r="L1228" t="inlineStr">
        <is>
          <t>Which region is webhook-daemon deployed in?</t>
        </is>
      </c>
      <c r="M1228" t="inlineStr">
        <is>
          <t>us-west-2</t>
        </is>
      </c>
      <c r="N1228" t="inlineStr">
        <is>
          <t>us-west-2</t>
        </is>
      </c>
      <c r="O1228" t="b">
        <v>1</v>
      </c>
      <c r="P1228" t="inlineStr">
        <is>
          <t>rule</t>
        </is>
      </c>
      <c r="Q1228" t="n">
        <v>1392</v>
      </c>
      <c r="R1228" t="n">
        <v>1033</v>
      </c>
      <c r="S1228" t="n">
        <v>65</v>
      </c>
      <c r="T1228" t="n">
        <v>8</v>
      </c>
      <c r="U1228" t="n">
        <v>0</v>
      </c>
      <c r="V1228" t="n">
        <v>2</v>
      </c>
      <c r="W1228" t="n">
        <v>1</v>
      </c>
      <c r="X1228" t="n">
        <v>2.281176090240479</v>
      </c>
      <c r="Y1228" t="n">
        <v>0.0004079</v>
      </c>
      <c r="Z1228" t="n">
        <v>2.2e-07</v>
      </c>
    </row>
    <row r="1229">
      <c r="A1229" t="inlineStr">
        <is>
          <t>base</t>
        </is>
      </c>
      <c r="B1229" t="inlineStr">
        <is>
          <t>vectorcontext_v1</t>
        </is>
      </c>
      <c r="C1229" t="inlineStr"/>
      <c r="D1229" t="inlineStr">
        <is>
          <t>openai/gpt-5.6-luna</t>
        </is>
      </c>
      <c r="E1229" t="n">
        <v>0</v>
      </c>
      <c r="F1229" t="n">
        <v>3</v>
      </c>
      <c r="G1229" t="inlineStr">
        <is>
          <t>needle-1</t>
        </is>
      </c>
      <c r="H1229" t="inlineStr">
        <is>
          <t>needle</t>
        </is>
      </c>
      <c r="L1229" t="inlineStr">
        <is>
          <t>What language is the Kyc Service written in?</t>
        </is>
      </c>
      <c r="M1229" t="inlineStr">
        <is>
          <t>Go</t>
        </is>
      </c>
      <c r="N1229" t="inlineStr">
        <is>
          <t>Go</t>
        </is>
      </c>
      <c r="O1229" t="b">
        <v>1</v>
      </c>
      <c r="P1229" t="inlineStr">
        <is>
          <t>rule</t>
        </is>
      </c>
      <c r="Q1229" t="n">
        <v>1358</v>
      </c>
      <c r="R1229" t="n">
        <v>998</v>
      </c>
      <c r="S1229" t="n">
        <v>56</v>
      </c>
      <c r="T1229" t="n">
        <v>8</v>
      </c>
      <c r="U1229" t="n">
        <v>0</v>
      </c>
      <c r="V1229" t="n">
        <v>2</v>
      </c>
      <c r="W1229" t="n">
        <v>1</v>
      </c>
      <c r="X1229" t="n">
        <v>2.319555997848511</v>
      </c>
      <c r="Y1229" t="n">
        <v>0.0003388</v>
      </c>
      <c r="Z1229" t="n">
        <v>2e-07</v>
      </c>
    </row>
    <row r="1230">
      <c r="A1230" t="inlineStr">
        <is>
          <t>base</t>
        </is>
      </c>
      <c r="B1230" t="inlineStr">
        <is>
          <t>vectorcontext_v1</t>
        </is>
      </c>
      <c r="C1230" t="inlineStr"/>
      <c r="D1230" t="inlineStr">
        <is>
          <t>openai/gpt-5.6-luna</t>
        </is>
      </c>
      <c r="E1230" t="n">
        <v>0</v>
      </c>
      <c r="F1230" t="n">
        <v>3</v>
      </c>
      <c r="G1230" t="inlineStr">
        <is>
          <t>needle-2</t>
        </is>
      </c>
      <c r="H1230" t="inlineStr">
        <is>
          <t>needle</t>
        </is>
      </c>
      <c r="L1230" t="inlineStr">
        <is>
          <t>What port does payout-worker listen on?</t>
        </is>
      </c>
      <c r="M1230" t="n">
        <v>4798</v>
      </c>
      <c r="N1230" t="inlineStr">
        <is>
          <t>4798</t>
        </is>
      </c>
      <c r="O1230" t="b">
        <v>1</v>
      </c>
      <c r="P1230" t="inlineStr">
        <is>
          <t>rule</t>
        </is>
      </c>
      <c r="Q1230" t="n">
        <v>1328</v>
      </c>
      <c r="R1230" t="n">
        <v>970</v>
      </c>
      <c r="S1230" t="n">
        <v>58</v>
      </c>
      <c r="T1230" t="n">
        <v>8</v>
      </c>
      <c r="U1230" t="n">
        <v>0</v>
      </c>
      <c r="V1230" t="n">
        <v>2</v>
      </c>
      <c r="W1230" t="n">
        <v>1</v>
      </c>
      <c r="X1230" t="n">
        <v>2.235433340072632</v>
      </c>
      <c r="Y1230" t="n">
        <v>0.0003352</v>
      </c>
      <c r="Z1230" t="n">
        <v>1.6e-07</v>
      </c>
    </row>
    <row r="1231">
      <c r="A1231" t="inlineStr">
        <is>
          <t>base</t>
        </is>
      </c>
      <c r="B1231" t="inlineStr">
        <is>
          <t>vectorcontext_v1</t>
        </is>
      </c>
      <c r="C1231" t="inlineStr"/>
      <c r="D1231" t="inlineStr">
        <is>
          <t>openai/gpt-5.6-luna</t>
        </is>
      </c>
      <c r="E1231" t="n">
        <v>0</v>
      </c>
      <c r="F1231" t="n">
        <v>3</v>
      </c>
      <c r="G1231" t="inlineStr">
        <is>
          <t>needle-3</t>
        </is>
      </c>
      <c r="H1231" t="inlineStr">
        <is>
          <t>needle</t>
        </is>
      </c>
      <c r="L1231" t="inlineStr">
        <is>
          <t>What port does the Billing Service listen on?</t>
        </is>
      </c>
      <c r="M1231" t="n">
        <v>4518</v>
      </c>
      <c r="N1231" t="inlineStr">
        <is>
          <t>4518</t>
        </is>
      </c>
      <c r="O1231" t="b">
        <v>1</v>
      </c>
      <c r="P1231" t="inlineStr">
        <is>
          <t>rule</t>
        </is>
      </c>
      <c r="Q1231" t="n">
        <v>1328</v>
      </c>
      <c r="R1231" t="n">
        <v>969</v>
      </c>
      <c r="S1231" t="n">
        <v>60</v>
      </c>
      <c r="T1231" t="n">
        <v>8</v>
      </c>
      <c r="U1231" t="n">
        <v>0</v>
      </c>
      <c r="V1231" t="n">
        <v>2</v>
      </c>
      <c r="W1231" t="n">
        <v>1</v>
      </c>
      <c r="X1231" t="n">
        <v>2.986408948898315</v>
      </c>
      <c r="Y1231" t="n">
        <v>0.0003376</v>
      </c>
      <c r="Z1231" t="n">
        <v>2e-07</v>
      </c>
    </row>
    <row r="1232">
      <c r="A1232" t="inlineStr">
        <is>
          <t>base</t>
        </is>
      </c>
      <c r="B1232" t="inlineStr">
        <is>
          <t>vectorcontext_v1</t>
        </is>
      </c>
      <c r="C1232" t="inlineStr"/>
      <c r="D1232" t="inlineStr">
        <is>
          <t>openai/gpt-5.6-luna</t>
        </is>
      </c>
      <c r="E1232" t="n">
        <v>0</v>
      </c>
      <c r="F1232" t="n">
        <v>3</v>
      </c>
      <c r="G1232" t="inlineStr">
        <is>
          <t>needle-4</t>
        </is>
      </c>
      <c r="H1232" t="inlineStr">
        <is>
          <t>needle</t>
        </is>
      </c>
      <c r="L1232" t="inlineStr">
        <is>
          <t>Which region is ledger-api deployed in?</t>
        </is>
      </c>
      <c r="M1232" t="inlineStr">
        <is>
          <t>us-east-1</t>
        </is>
      </c>
      <c r="N1232" t="inlineStr">
        <is>
          <t>us-east-1</t>
        </is>
      </c>
      <c r="O1232" t="b">
        <v>1</v>
      </c>
      <c r="P1232" t="inlineStr">
        <is>
          <t>rule</t>
        </is>
      </c>
      <c r="Q1232" t="n">
        <v>1343</v>
      </c>
      <c r="R1232" t="n">
        <v>985</v>
      </c>
      <c r="S1232" t="n">
        <v>61</v>
      </c>
      <c r="T1232" t="n">
        <v>8</v>
      </c>
      <c r="U1232" t="n">
        <v>0</v>
      </c>
      <c r="V1232" t="n">
        <v>2</v>
      </c>
      <c r="W1232" t="n">
        <v>1</v>
      </c>
      <c r="X1232" t="n">
        <v>2.38615608215332</v>
      </c>
      <c r="Y1232" t="n">
        <v>0.0003418</v>
      </c>
      <c r="Z1232" t="n">
        <v>1.8e-07</v>
      </c>
    </row>
    <row r="1233">
      <c r="A1233" t="inlineStr">
        <is>
          <t>base</t>
        </is>
      </c>
      <c r="B1233" t="inlineStr">
        <is>
          <t>vectorcontext_v1</t>
        </is>
      </c>
      <c r="C1233" t="inlineStr"/>
      <c r="D1233" t="inlineStr">
        <is>
          <t>openai/gpt-5.6-luna</t>
        </is>
      </c>
      <c r="E1233" t="n">
        <v>0</v>
      </c>
      <c r="F1233" t="n">
        <v>3</v>
      </c>
      <c r="G1233" t="inlineStr">
        <is>
          <t>needle-5</t>
        </is>
      </c>
      <c r="H1233" t="inlineStr">
        <is>
          <t>needle</t>
        </is>
      </c>
      <c r="L1233" t="inlineStr">
        <is>
          <t>Which region is the Invoice Service deployed in?</t>
        </is>
      </c>
      <c r="M1233" t="inlineStr">
        <is>
          <t>ap-southeast-2</t>
        </is>
      </c>
      <c r="N1233" t="inlineStr">
        <is>
          <t>ap-southeast-2</t>
        </is>
      </c>
      <c r="O1233" t="b">
        <v>1</v>
      </c>
      <c r="P1233" t="inlineStr">
        <is>
          <t>rule</t>
        </is>
      </c>
      <c r="Q1233" t="n">
        <v>1443</v>
      </c>
      <c r="R1233" t="n">
        <v>1084</v>
      </c>
      <c r="S1233" t="n">
        <v>64</v>
      </c>
      <c r="T1233" t="n">
        <v>8</v>
      </c>
      <c r="U1233" t="n">
        <v>0</v>
      </c>
      <c r="V1233" t="n">
        <v>2</v>
      </c>
      <c r="W1233" t="n">
        <v>1</v>
      </c>
      <c r="X1233" t="n">
        <v>2.232050895690918</v>
      </c>
      <c r="Y1233" t="n">
        <v>0.00041945</v>
      </c>
      <c r="Z1233" t="n">
        <v>1.4e-07</v>
      </c>
    </row>
    <row r="1234">
      <c r="A1234" t="inlineStr">
        <is>
          <t>base</t>
        </is>
      </c>
      <c r="B1234" t="inlineStr">
        <is>
          <t>vectorcontext_v1</t>
        </is>
      </c>
      <c r="C1234" t="inlineStr"/>
      <c r="D1234" t="inlineStr">
        <is>
          <t>openai/gpt-5.6-luna</t>
        </is>
      </c>
      <c r="E1234" t="n">
        <v>0</v>
      </c>
      <c r="F1234" t="n">
        <v>3</v>
      </c>
      <c r="G1234" t="inlineStr">
        <is>
          <t>needle-6</t>
        </is>
      </c>
      <c r="H1234" t="inlineStr">
        <is>
          <t>needle</t>
        </is>
      </c>
      <c r="L1234" t="inlineStr">
        <is>
          <t>What language is refund-svc written in?</t>
        </is>
      </c>
      <c r="M1234" t="inlineStr">
        <is>
          <t>Java</t>
        </is>
      </c>
      <c r="N1234" t="inlineStr">
        <is>
          <t>Java</t>
        </is>
      </c>
      <c r="O1234" t="b">
        <v>1</v>
      </c>
      <c r="P1234" t="inlineStr">
        <is>
          <t>rule</t>
        </is>
      </c>
      <c r="Q1234" t="n">
        <v>1373</v>
      </c>
      <c r="R1234" t="n">
        <v>1014</v>
      </c>
      <c r="S1234" t="n">
        <v>60</v>
      </c>
      <c r="T1234" t="n">
        <v>8</v>
      </c>
      <c r="U1234" t="n">
        <v>0</v>
      </c>
      <c r="V1234" t="n">
        <v>2</v>
      </c>
      <c r="W1234" t="n">
        <v>1</v>
      </c>
      <c r="X1234" t="n">
        <v>2.662522077560425</v>
      </c>
      <c r="Y1234" t="n">
        <v>0.0003466</v>
      </c>
      <c r="Z1234" t="n">
        <v>1.8e-07</v>
      </c>
    </row>
    <row r="1235">
      <c r="A1235" t="inlineStr">
        <is>
          <t>base</t>
        </is>
      </c>
      <c r="B1235" t="inlineStr">
        <is>
          <t>vectorcontext_v1</t>
        </is>
      </c>
      <c r="C1235" t="inlineStr"/>
      <c r="D1235" t="inlineStr">
        <is>
          <t>openai/gpt-5.6-luna</t>
        </is>
      </c>
      <c r="E1235" t="n">
        <v>0</v>
      </c>
      <c r="F1235" t="n">
        <v>3</v>
      </c>
      <c r="G1235" t="inlineStr">
        <is>
          <t>needle-7</t>
        </is>
      </c>
      <c r="H1235" t="inlineStr">
        <is>
          <t>needle</t>
        </is>
      </c>
      <c r="L1235" t="inlineStr">
        <is>
          <t>Which region is the Tracing API deployed in?</t>
        </is>
      </c>
      <c r="M1235" t="inlineStr">
        <is>
          <t>ap-southeast-2</t>
        </is>
      </c>
      <c r="N1235" t="inlineStr">
        <is>
          <t>ap-southeast-2</t>
        </is>
      </c>
      <c r="O1235" t="b">
        <v>1</v>
      </c>
      <c r="P1235" t="inlineStr">
        <is>
          <t>rule</t>
        </is>
      </c>
      <c r="Q1235" t="n">
        <v>1372</v>
      </c>
      <c r="R1235" t="n">
        <v>1012</v>
      </c>
      <c r="S1235" t="n">
        <v>68</v>
      </c>
      <c r="T1235" t="n">
        <v>8</v>
      </c>
      <c r="U1235" t="n">
        <v>0</v>
      </c>
      <c r="V1235" t="n">
        <v>2</v>
      </c>
      <c r="W1235" t="n">
        <v>1</v>
      </c>
      <c r="X1235" t="n">
        <v>2.549791574478149</v>
      </c>
      <c r="Y1235" t="n">
        <v>0.000356</v>
      </c>
      <c r="Z1235" t="n">
        <v>2.2e-07</v>
      </c>
    </row>
    <row r="1236">
      <c r="A1236" t="inlineStr">
        <is>
          <t>base</t>
        </is>
      </c>
      <c r="B1236" t="inlineStr">
        <is>
          <t>vectorcontext_v1</t>
        </is>
      </c>
      <c r="C1236" t="inlineStr"/>
      <c r="D1236" t="inlineStr">
        <is>
          <t>openai/gpt-5.6-luna</t>
        </is>
      </c>
      <c r="E1236" t="n">
        <v>0</v>
      </c>
      <c r="F1236" t="n">
        <v>3</v>
      </c>
      <c r="G1236" t="inlineStr">
        <is>
          <t>needle-8</t>
        </is>
      </c>
      <c r="H1236" t="inlineStr">
        <is>
          <t>needle</t>
        </is>
      </c>
      <c r="L1236" t="inlineStr">
        <is>
          <t>Which region is cdn-service deployed in?</t>
        </is>
      </c>
      <c r="M1236" t="inlineStr">
        <is>
          <t>ap-southeast-2</t>
        </is>
      </c>
      <c r="N1236" t="inlineStr">
        <is>
          <t>ap-southeast-2</t>
        </is>
      </c>
      <c r="O1236" t="b">
        <v>1</v>
      </c>
      <c r="P1236" t="inlineStr">
        <is>
          <t>rule</t>
        </is>
      </c>
      <c r="Q1236" t="n">
        <v>1344</v>
      </c>
      <c r="R1236" t="n">
        <v>985</v>
      </c>
      <c r="S1236" t="n">
        <v>70</v>
      </c>
      <c r="T1236" t="n">
        <v>8</v>
      </c>
      <c r="U1236" t="n">
        <v>0</v>
      </c>
      <c r="V1236" t="n">
        <v>2</v>
      </c>
      <c r="W1236" t="n">
        <v>1</v>
      </c>
      <c r="X1236" t="n">
        <v>2.215368270874023</v>
      </c>
      <c r="Y1236" t="n">
        <v>0.0003528</v>
      </c>
      <c r="Z1236" t="n">
        <v>1.4e-07</v>
      </c>
    </row>
    <row r="1237">
      <c r="A1237" t="inlineStr">
        <is>
          <t>base</t>
        </is>
      </c>
      <c r="B1237" t="inlineStr">
        <is>
          <t>vectorcontext_v1</t>
        </is>
      </c>
      <c r="C1237" t="inlineStr"/>
      <c r="D1237" t="inlineStr">
        <is>
          <t>openai/gpt-5.6-luna</t>
        </is>
      </c>
      <c r="E1237" t="n">
        <v>0</v>
      </c>
      <c r="F1237" t="n">
        <v>3</v>
      </c>
      <c r="G1237" t="inlineStr">
        <is>
          <t>needle-9</t>
        </is>
      </c>
      <c r="H1237" t="inlineStr">
        <is>
          <t>needle</t>
        </is>
      </c>
      <c r="L1237" t="inlineStr">
        <is>
          <t>What language is the Thumbnail API written in?</t>
        </is>
      </c>
      <c r="M1237" t="inlineStr">
        <is>
          <t>Python</t>
        </is>
      </c>
      <c r="N1237" t="inlineStr">
        <is>
          <t>Python</t>
        </is>
      </c>
      <c r="O1237" t="b">
        <v>1</v>
      </c>
      <c r="P1237" t="inlineStr">
        <is>
          <t>rule</t>
        </is>
      </c>
      <c r="Q1237" t="n">
        <v>1379</v>
      </c>
      <c r="R1237" t="n">
        <v>1020</v>
      </c>
      <c r="S1237" t="n">
        <v>54</v>
      </c>
      <c r="T1237" t="n">
        <v>8</v>
      </c>
      <c r="U1237" t="n">
        <v>0</v>
      </c>
      <c r="V1237" t="n">
        <v>2</v>
      </c>
      <c r="W1237" t="n">
        <v>1</v>
      </c>
      <c r="X1237" t="n">
        <v>2.036319971084595</v>
      </c>
      <c r="Y1237" t="n">
        <v>0.0003406</v>
      </c>
      <c r="Z1237" t="n">
        <v>1.8e-07</v>
      </c>
    </row>
    <row r="1238">
      <c r="A1238" t="inlineStr">
        <is>
          <t>hard</t>
        </is>
      </c>
      <c r="B1238" t="inlineStr">
        <is>
          <t>vectorcontext_v1</t>
        </is>
      </c>
      <c r="C1238" t="inlineStr"/>
      <c r="D1238" t="inlineStr">
        <is>
          <t>openai/gpt-5.6-luna</t>
        </is>
      </c>
      <c r="E1238" t="n">
        <v>0</v>
      </c>
      <c r="F1238" t="n">
        <v>3</v>
      </c>
      <c r="G1238" t="inlineStr">
        <is>
          <t>neg-0</t>
        </is>
      </c>
      <c r="H1238" t="inlineStr">
        <is>
          <t>negation</t>
        </is>
      </c>
      <c r="L1238" t="inlineStr">
        <is>
          <t>Which services owned by the Growth team (per the service overviews) have never been the primary affected service in any incident report?</t>
        </is>
      </c>
      <c r="M1238" t="inlineStr">
        <is>
          <t>["risk-gateway"]</t>
        </is>
      </c>
      <c r="N1238" t="inlineStr">
        <is>
          <t>risk-gateway</t>
        </is>
      </c>
      <c r="O1238" t="b">
        <v>1</v>
      </c>
      <c r="P1238" t="inlineStr">
        <is>
          <t>rule</t>
        </is>
      </c>
      <c r="Q1238" t="n">
        <v>49587</v>
      </c>
      <c r="R1238" t="n">
        <v>30215</v>
      </c>
      <c r="S1238" t="n">
        <v>559</v>
      </c>
      <c r="T1238" t="n">
        <v>232</v>
      </c>
      <c r="U1238" t="n">
        <v>18991</v>
      </c>
      <c r="V1238" t="n">
        <v>4</v>
      </c>
      <c r="W1238" t="n">
        <v>9</v>
      </c>
      <c r="X1238" t="n">
        <v>10.54673528671265</v>
      </c>
      <c r="Y1238" t="n">
        <v>0.008680419999999999</v>
      </c>
      <c r="Z1238" t="n">
        <v>1.36e-06</v>
      </c>
    </row>
    <row r="1239">
      <c r="A1239" t="inlineStr">
        <is>
          <t>hard</t>
        </is>
      </c>
      <c r="B1239" t="inlineStr">
        <is>
          <t>vectorcontext_v1</t>
        </is>
      </c>
      <c r="C1239" t="inlineStr"/>
      <c r="D1239" t="inlineStr">
        <is>
          <t>openai/gpt-5.6-luna</t>
        </is>
      </c>
      <c r="E1239" t="n">
        <v>0</v>
      </c>
      <c r="F1239" t="n">
        <v>3</v>
      </c>
      <c r="G1239" t="inlineStr">
        <is>
          <t>neg-1</t>
        </is>
      </c>
      <c r="H1239" t="inlineStr">
        <is>
          <t>negation</t>
        </is>
      </c>
      <c r="L1239" t="inlineStr">
        <is>
          <t>Per the service overviews, which teams own no services written in Java?</t>
        </is>
      </c>
      <c r="M1239" t="inlineStr">
        <is>
          <t>["Growth", "Messaging", "Payments", "Search"]</t>
        </is>
      </c>
      <c r="N1239" t="inlineStr">
        <is>
          <t>Growth, Search, Messaging, Payments</t>
        </is>
      </c>
      <c r="O1239" t="b">
        <v>1</v>
      </c>
      <c r="P1239" t="inlineStr">
        <is>
          <t>rule</t>
        </is>
      </c>
      <c r="Q1239" t="n">
        <v>80988</v>
      </c>
      <c r="R1239" t="n">
        <v>24180</v>
      </c>
      <c r="S1239" t="n">
        <v>911</v>
      </c>
      <c r="T1239" t="n">
        <v>537</v>
      </c>
      <c r="U1239" t="n">
        <v>56432</v>
      </c>
      <c r="V1239" t="n">
        <v>6</v>
      </c>
      <c r="W1239" t="n">
        <v>11</v>
      </c>
      <c r="X1239" t="n">
        <v>17.02273607254028</v>
      </c>
      <c r="Y1239" t="n">
        <v>0.008341889999999999</v>
      </c>
      <c r="Z1239" t="n">
        <v>1.54e-06</v>
      </c>
    </row>
    <row r="1240">
      <c r="A1240" t="inlineStr">
        <is>
          <t>hard</t>
        </is>
      </c>
      <c r="B1240" t="inlineStr">
        <is>
          <t>vectorcontext_v1</t>
        </is>
      </c>
      <c r="C1240" t="inlineStr"/>
      <c r="D1240" t="inlineStr">
        <is>
          <t>openai/gpt-5.6-luna</t>
        </is>
      </c>
      <c r="E1240" t="n">
        <v>0</v>
      </c>
      <c r="F1240" t="n">
        <v>3</v>
      </c>
      <c r="G1240" t="inlineStr">
        <is>
          <t>neg-2</t>
        </is>
      </c>
      <c r="H1240" t="inlineStr">
        <is>
          <t>negation</t>
        </is>
      </c>
      <c r="L1240" t="inlineStr">
        <is>
          <t>How many services are not a runtime dependency of any other service?</t>
        </is>
      </c>
      <c r="M1240" t="n">
        <v>6</v>
      </c>
      <c r="N1240" t="inlineStr">
        <is>
          <t>6</t>
        </is>
      </c>
      <c r="O1240" t="b">
        <v>1</v>
      </c>
      <c r="P1240" t="inlineStr">
        <is>
          <t>rule</t>
        </is>
      </c>
      <c r="Q1240" t="n">
        <v>139489</v>
      </c>
      <c r="R1240" t="n">
        <v>49909</v>
      </c>
      <c r="S1240" t="n">
        <v>3238</v>
      </c>
      <c r="T1240" t="n">
        <v>2655</v>
      </c>
      <c r="U1240" t="n">
        <v>89206</v>
      </c>
      <c r="V1240" t="n">
        <v>6</v>
      </c>
      <c r="W1240" t="n">
        <v>18</v>
      </c>
      <c r="X1240" t="n">
        <v>38.91277146339417</v>
      </c>
      <c r="Y1240" t="n">
        <v>0.01822162</v>
      </c>
      <c r="Z1240" t="n">
        <v>3.18e-06</v>
      </c>
    </row>
    <row r="1241">
      <c r="A1241" t="inlineStr">
        <is>
          <t>hard</t>
        </is>
      </c>
      <c r="B1241" t="inlineStr">
        <is>
          <t>vectorcontext_v1</t>
        </is>
      </c>
      <c r="C1241" t="inlineStr"/>
      <c r="D1241" t="inlineStr">
        <is>
          <t>openai/gpt-5.6-luna</t>
        </is>
      </c>
      <c r="E1241" t="n">
        <v>0</v>
      </c>
      <c r="F1241" t="n">
        <v>3</v>
      </c>
      <c r="G1241" t="inlineStr">
        <is>
          <t>neg-3</t>
        </is>
      </c>
      <c r="H1241" t="inlineStr">
        <is>
          <t>negation</t>
        </is>
      </c>
      <c r="L1241" t="inlineStr">
        <is>
          <t>Which services use Cassandra as their primary datastore but have never appeared as the primary affected service in an incident report?</t>
        </is>
      </c>
      <c r="M1241" t="inlineStr">
        <is>
          <t>["billing-svc", "risk-gateway", "session-core"]</t>
        </is>
      </c>
      <c r="N1241" t="inlineStr">
        <is>
          <t>billing-svc, risk-gateway, session-core</t>
        </is>
      </c>
      <c r="O1241" t="b">
        <v>1</v>
      </c>
      <c r="P1241" t="inlineStr">
        <is>
          <t>rule</t>
        </is>
      </c>
      <c r="Q1241" t="n">
        <v>69749</v>
      </c>
      <c r="R1241" t="n">
        <v>37193</v>
      </c>
      <c r="S1241" t="n">
        <v>658</v>
      </c>
      <c r="T1241" t="n">
        <v>283</v>
      </c>
      <c r="U1241" t="n">
        <v>32179</v>
      </c>
      <c r="V1241" t="n">
        <v>4</v>
      </c>
      <c r="W1241" t="n">
        <v>10</v>
      </c>
      <c r="X1241" t="n">
        <v>10.19791007041931</v>
      </c>
      <c r="Y1241" t="n">
        <v>0.01080668</v>
      </c>
      <c r="Z1241" t="n">
        <v>1.94e-06</v>
      </c>
    </row>
    <row r="1242">
      <c r="A1242" t="inlineStr">
        <is>
          <t>hard</t>
        </is>
      </c>
      <c r="B1242" t="inlineStr">
        <is>
          <t>vectorcontext_v1</t>
        </is>
      </c>
      <c r="C1242" t="inlineStr"/>
      <c r="D1242" t="inlineStr">
        <is>
          <t>openai/gpt-5.6-luna</t>
        </is>
      </c>
      <c r="E1242" t="n">
        <v>0</v>
      </c>
      <c r="F1242" t="n">
        <v>3</v>
      </c>
      <c r="G1242" t="inlineStr">
        <is>
          <t>neg-4</t>
        </is>
      </c>
      <c r="H1242" t="inlineStr">
        <is>
          <t>negation</t>
        </is>
      </c>
      <c r="L1242" t="inlineStr">
        <is>
          <t>How many services have an approved architecture decision to migrate datastore but no incident report as the primary affected service?</t>
        </is>
      </c>
      <c r="M1242" t="n">
        <v>6</v>
      </c>
      <c r="N1242" t="inlineStr">
        <is>
          <t>6</t>
        </is>
      </c>
      <c r="O1242" t="b">
        <v>1</v>
      </c>
      <c r="P1242" t="inlineStr">
        <is>
          <t>rule</t>
        </is>
      </c>
      <c r="Q1242" t="n">
        <v>77982</v>
      </c>
      <c r="R1242" t="n">
        <v>46188</v>
      </c>
      <c r="S1242" t="n">
        <v>1170</v>
      </c>
      <c r="T1242" t="n">
        <v>710</v>
      </c>
      <c r="U1242" t="n">
        <v>31418</v>
      </c>
      <c r="V1242" t="n">
        <v>4</v>
      </c>
      <c r="W1242" t="n">
        <v>12</v>
      </c>
      <c r="X1242" t="n">
        <v>15.41781187057495</v>
      </c>
      <c r="Y1242" t="n">
        <v>0.01365441</v>
      </c>
      <c r="Z1242" t="n">
        <v>2.88e-06</v>
      </c>
    </row>
    <row r="1243">
      <c r="A1243" t="inlineStr">
        <is>
          <t>hard</t>
        </is>
      </c>
      <c r="B1243" t="inlineStr">
        <is>
          <t>vectorcontext_v1</t>
        </is>
      </c>
      <c r="C1243" t="inlineStr"/>
      <c r="D1243" t="inlineStr">
        <is>
          <t>openai/gpt-5.6-luna</t>
        </is>
      </c>
      <c r="E1243" t="n">
        <v>0</v>
      </c>
      <c r="F1243" t="n">
        <v>3</v>
      </c>
      <c r="G1243" t="inlineStr">
        <is>
          <t>neg-5</t>
        </is>
      </c>
      <c r="H1243" t="inlineStr">
        <is>
          <t>negation</t>
        </is>
      </c>
      <c r="L1243" t="inlineStr">
        <is>
          <t>Which services deployed in eu-west-1 have no designated on-call engineer according to their service overview?</t>
        </is>
      </c>
      <c r="M1243" t="inlineStr">
        <is>
          <t>["metrics-gateway"]</t>
        </is>
      </c>
      <c r="N1243" t="inlineStr">
        <is>
          <t>metrics-gateway</t>
        </is>
      </c>
      <c r="O1243" t="b">
        <v>1</v>
      </c>
      <c r="P1243" t="inlineStr">
        <is>
          <t>rule</t>
        </is>
      </c>
      <c r="Q1243" t="n">
        <v>44287</v>
      </c>
      <c r="R1243" t="n">
        <v>17903</v>
      </c>
      <c r="S1243" t="n">
        <v>717</v>
      </c>
      <c r="T1243" t="n">
        <v>376</v>
      </c>
      <c r="U1243" t="n">
        <v>26009</v>
      </c>
      <c r="V1243" t="n">
        <v>4</v>
      </c>
      <c r="W1243" t="n">
        <v>12</v>
      </c>
      <c r="X1243" t="n">
        <v>11.17772793769836</v>
      </c>
      <c r="Y1243" t="n">
        <v>0.005931179999999999</v>
      </c>
      <c r="Z1243" t="n">
        <v>1.02e-06</v>
      </c>
    </row>
    <row r="1244">
      <c r="A1244" t="inlineStr">
        <is>
          <t>hard</t>
        </is>
      </c>
      <c r="B1244" t="inlineStr">
        <is>
          <t>vectorcontext_v1</t>
        </is>
      </c>
      <c r="C1244" t="inlineStr"/>
      <c r="D1244" t="inlineStr">
        <is>
          <t>openai/gpt-5.6-luna</t>
        </is>
      </c>
      <c r="E1244" t="n">
        <v>0</v>
      </c>
      <c r="F1244" t="n">
        <v>3</v>
      </c>
      <c r="G1244" t="inlineStr">
        <is>
          <t>num-0</t>
        </is>
      </c>
      <c r="H1244" t="inlineStr">
        <is>
          <t>numeric</t>
        </is>
      </c>
      <c r="L1244" t="inlineStr">
        <is>
          <t>What is the average duration in minutes of SEV2 incidents, rounded to the nearest whole minute?</t>
        </is>
      </c>
      <c r="M1244" t="n">
        <v>129</v>
      </c>
      <c r="N1244" t="inlineStr">
        <is>
          <t>129</t>
        </is>
      </c>
      <c r="O1244" t="b">
        <v>1</v>
      </c>
      <c r="P1244" t="inlineStr">
        <is>
          <t>rule</t>
        </is>
      </c>
      <c r="Q1244" t="n">
        <v>9719</v>
      </c>
      <c r="R1244" t="n">
        <v>7594</v>
      </c>
      <c r="S1244" t="n">
        <v>944</v>
      </c>
      <c r="T1244" t="n">
        <v>383</v>
      </c>
      <c r="U1244" t="n">
        <v>1753</v>
      </c>
      <c r="V1244" t="n">
        <v>3</v>
      </c>
      <c r="W1244" t="n">
        <v>24</v>
      </c>
      <c r="X1244" t="n">
        <v>13.17408561706543</v>
      </c>
      <c r="Y1244" t="n">
        <v>0.00314061</v>
      </c>
      <c r="Z1244" t="n">
        <v>1.8e-07</v>
      </c>
    </row>
    <row r="1245">
      <c r="A1245" t="inlineStr">
        <is>
          <t>hard</t>
        </is>
      </c>
      <c r="B1245" t="inlineStr">
        <is>
          <t>vectorcontext_v1</t>
        </is>
      </c>
      <c r="C1245" t="inlineStr"/>
      <c r="D1245" t="inlineStr">
        <is>
          <t>openai/gpt-5.6-luna</t>
        </is>
      </c>
      <c r="E1245" t="n">
        <v>0</v>
      </c>
      <c r="F1245" t="n">
        <v>3</v>
      </c>
      <c r="G1245" t="inlineStr">
        <is>
          <t>num-1</t>
        </is>
      </c>
      <c r="H1245" t="inlineStr">
        <is>
          <t>numeric</t>
        </is>
      </c>
      <c r="L1245" t="inlineStr">
        <is>
          <t>Which region has the largest total number of replicas across the services deployed there (per the service overviews)?</t>
        </is>
      </c>
      <c r="M1245" t="inlineStr">
        <is>
          <t>ap-southeast-2</t>
        </is>
      </c>
      <c r="N1245" t="inlineStr">
        <is>
          <t>ap-southeast-2</t>
        </is>
      </c>
      <c r="O1245" t="b">
        <v>1</v>
      </c>
      <c r="P1245" t="inlineStr">
        <is>
          <t>rule</t>
        </is>
      </c>
      <c r="Q1245" t="n">
        <v>56788</v>
      </c>
      <c r="R1245" t="n">
        <v>33527</v>
      </c>
      <c r="S1245" t="n">
        <v>1192</v>
      </c>
      <c r="T1245" t="n">
        <v>839</v>
      </c>
      <c r="U1245" t="n">
        <v>22885</v>
      </c>
      <c r="V1245" t="n">
        <v>4</v>
      </c>
      <c r="W1245" t="n">
        <v>9</v>
      </c>
      <c r="X1245" t="n">
        <v>16.69269204139709</v>
      </c>
      <c r="Y1245" t="n">
        <v>0.0103449</v>
      </c>
      <c r="Z1245" t="n">
        <v>1.8e-06</v>
      </c>
    </row>
    <row r="1246">
      <c r="A1246" t="inlineStr">
        <is>
          <t>hard</t>
        </is>
      </c>
      <c r="B1246" t="inlineStr">
        <is>
          <t>vectorcontext_v1</t>
        </is>
      </c>
      <c r="C1246" t="inlineStr"/>
      <c r="D1246" t="inlineStr">
        <is>
          <t>openai/gpt-5.6-luna</t>
        </is>
      </c>
      <c r="E1246" t="n">
        <v>0</v>
      </c>
      <c r="F1246" t="n">
        <v>3</v>
      </c>
      <c r="G1246" t="inlineStr">
        <is>
          <t>num-2</t>
        </is>
      </c>
      <c r="H1246" t="inlineStr">
        <is>
          <t>numeric</t>
        </is>
      </c>
      <c r="L1246" t="inlineStr">
        <is>
          <t>Per the service overviews, how many more incident reports affected services owned by the Messaging team than services owned by the Commerce team?</t>
        </is>
      </c>
      <c r="M1246" t="n">
        <v>11</v>
      </c>
      <c r="N1246" t="inlineStr">
        <is>
          <t>4</t>
        </is>
      </c>
      <c r="O1246" t="b">
        <v>0</v>
      </c>
      <c r="P1246" t="inlineStr">
        <is>
          <t>rule</t>
        </is>
      </c>
      <c r="Q1246" t="n">
        <v>74910</v>
      </c>
      <c r="R1246" t="n">
        <v>36778</v>
      </c>
      <c r="S1246" t="n">
        <v>1727</v>
      </c>
      <c r="T1246" t="n">
        <v>1209</v>
      </c>
      <c r="U1246" t="n">
        <v>37751</v>
      </c>
      <c r="V1246" t="n">
        <v>4</v>
      </c>
      <c r="W1246" t="n">
        <v>17</v>
      </c>
      <c r="X1246" t="n">
        <v>21.81554293632507</v>
      </c>
      <c r="Y1246" t="n">
        <v>0.01209797</v>
      </c>
      <c r="Z1246" t="n">
        <v>2.32e-06</v>
      </c>
    </row>
    <row r="1247">
      <c r="A1247" t="inlineStr">
        <is>
          <t>hard</t>
        </is>
      </c>
      <c r="B1247" t="inlineStr">
        <is>
          <t>vectorcontext_v1</t>
        </is>
      </c>
      <c r="C1247" t="inlineStr"/>
      <c r="D1247" t="inlineStr">
        <is>
          <t>openai/gpt-5.6-luna</t>
        </is>
      </c>
      <c r="E1247" t="n">
        <v>0</v>
      </c>
      <c r="F1247" t="n">
        <v>3</v>
      </c>
      <c r="G1247" t="inlineStr">
        <is>
          <t>num-3</t>
        </is>
      </c>
      <c r="H1247" t="inlineStr">
        <is>
          <t>numeric</t>
        </is>
      </c>
      <c r="L1247" t="inlineStr">
        <is>
          <t>Which service is listed as a runtime dependency by the largest number of other services?</t>
        </is>
      </c>
      <c r="M1247" t="inlineStr">
        <is>
          <t>gateway-engine</t>
        </is>
      </c>
      <c r="N1247" t="inlineStr">
        <is>
          <t>gateway-engine</t>
        </is>
      </c>
      <c r="O1247" t="b">
        <v>1</v>
      </c>
      <c r="P1247" t="inlineStr">
        <is>
          <t>rule</t>
        </is>
      </c>
      <c r="Q1247" t="n">
        <v>41864</v>
      </c>
      <c r="R1247" t="n">
        <v>20694</v>
      </c>
      <c r="S1247" t="n">
        <v>728</v>
      </c>
      <c r="T1247" t="n">
        <v>494</v>
      </c>
      <c r="U1247" t="n">
        <v>20799</v>
      </c>
      <c r="V1247" t="n">
        <v>4</v>
      </c>
      <c r="W1247" t="n">
        <v>6</v>
      </c>
      <c r="X1247" t="n">
        <v>13.60066986083984</v>
      </c>
      <c r="Y1247" t="n">
        <v>0.00653713</v>
      </c>
      <c r="Z1247" t="n">
        <v>9.800000000000001e-07</v>
      </c>
    </row>
    <row r="1248">
      <c r="A1248" t="inlineStr">
        <is>
          <t>hard</t>
        </is>
      </c>
      <c r="B1248" t="inlineStr">
        <is>
          <t>vectorcontext_v1</t>
        </is>
      </c>
      <c r="C1248" t="inlineStr"/>
      <c r="D1248" t="inlineStr">
        <is>
          <t>openai/gpt-5.6-luna</t>
        </is>
      </c>
      <c r="E1248" t="n">
        <v>0</v>
      </c>
      <c r="F1248" t="n">
        <v>3</v>
      </c>
      <c r="G1248" t="inlineStr">
        <is>
          <t>num-4</t>
        </is>
      </c>
      <c r="H1248" t="inlineStr">
        <is>
          <t>numeric</t>
        </is>
      </c>
      <c r="L1248" t="inlineStr">
        <is>
          <t>What is the duration in minutes of the longest single incident affecting a service whose primary datastore is MySQL?</t>
        </is>
      </c>
      <c r="M1248" t="n">
        <v>218</v>
      </c>
      <c r="N1248" t="inlineStr">
        <is>
          <t>218</t>
        </is>
      </c>
      <c r="O1248" t="b">
        <v>1</v>
      </c>
      <c r="P1248" t="inlineStr">
        <is>
          <t>rule</t>
        </is>
      </c>
      <c r="Q1248" t="n">
        <v>44154</v>
      </c>
      <c r="R1248" t="n">
        <v>36962</v>
      </c>
      <c r="S1248" t="n">
        <v>694</v>
      </c>
      <c r="T1248" t="n">
        <v>429</v>
      </c>
      <c r="U1248" t="n">
        <v>6819</v>
      </c>
      <c r="V1248" t="n">
        <v>3</v>
      </c>
      <c r="W1248" t="n">
        <v>8</v>
      </c>
      <c r="X1248" t="n">
        <v>10.70537281036377</v>
      </c>
      <c r="Y1248" t="n">
        <v>0.01028413</v>
      </c>
      <c r="Z1248" t="n">
        <v>1e-06</v>
      </c>
    </row>
    <row r="1249">
      <c r="A1249" t="inlineStr">
        <is>
          <t>hard</t>
        </is>
      </c>
      <c r="B1249" t="inlineStr">
        <is>
          <t>vectorcontext_v1</t>
        </is>
      </c>
      <c r="C1249" t="inlineStr"/>
      <c r="D1249" t="inlineStr">
        <is>
          <t>openai/gpt-5.6-luna</t>
        </is>
      </c>
      <c r="E1249" t="n">
        <v>0</v>
      </c>
      <c r="F1249" t="n">
        <v>3</v>
      </c>
      <c r="G1249" t="inlineStr">
        <is>
          <t>num-5</t>
        </is>
      </c>
      <c r="H1249" t="inlineStr">
        <is>
          <t>numeric</t>
        </is>
      </c>
      <c r="L1249" t="inlineStr">
        <is>
          <t>What is the combined replica count of all services owned by the Commerce team (per the service overviews)?</t>
        </is>
      </c>
      <c r="M1249" t="n">
        <v>82</v>
      </c>
      <c r="N1249" t="inlineStr">
        <is>
          <t>82</t>
        </is>
      </c>
      <c r="O1249" t="b">
        <v>1</v>
      </c>
      <c r="P1249" t="inlineStr">
        <is>
          <t>rule</t>
        </is>
      </c>
      <c r="Q1249" t="n">
        <v>54387</v>
      </c>
      <c r="R1249" t="n">
        <v>24761</v>
      </c>
      <c r="S1249" t="n">
        <v>748</v>
      </c>
      <c r="T1249" t="n">
        <v>330</v>
      </c>
      <c r="U1249" t="n">
        <v>29250</v>
      </c>
      <c r="V1249" t="n">
        <v>4</v>
      </c>
      <c r="W1249" t="n">
        <v>13</v>
      </c>
      <c r="X1249" t="n">
        <v>11.67906403541565</v>
      </c>
      <c r="Y1249" t="n">
        <v>0.0077479</v>
      </c>
      <c r="Z1249" t="n">
        <v>9e-07</v>
      </c>
    </row>
    <row r="1250">
      <c r="A1250" t="inlineStr">
        <is>
          <t>hard</t>
        </is>
      </c>
      <c r="B1250" t="inlineStr">
        <is>
          <t>vectorcontext_v1</t>
        </is>
      </c>
      <c r="C1250" t="inlineStr"/>
      <c r="D1250" t="inlineStr">
        <is>
          <t>openai/gpt-5.6-luna</t>
        </is>
      </c>
      <c r="E1250" t="n">
        <v>0</v>
      </c>
      <c r="F1250" t="n">
        <v>3</v>
      </c>
      <c r="G1250" t="inlineStr">
        <is>
          <t>prose-0</t>
        </is>
      </c>
      <c r="H1250" t="inlineStr">
        <is>
          <t>prose</t>
        </is>
      </c>
      <c r="L1250" t="inlineStr">
        <is>
          <t>In INC-2268, at what time (HH:MM) does the timeline record 'mitigation started'?</t>
        </is>
      </c>
      <c r="M1250" t="inlineStr">
        <is>
          <t>16:18</t>
        </is>
      </c>
      <c r="N1250" t="inlineStr">
        <is>
          <t>16:18</t>
        </is>
      </c>
      <c r="O1250" t="b">
        <v>1</v>
      </c>
      <c r="P1250" t="inlineStr">
        <is>
          <t>rule</t>
        </is>
      </c>
      <c r="Q1250" t="n">
        <v>1085</v>
      </c>
      <c r="R1250" t="n">
        <v>713</v>
      </c>
      <c r="S1250" t="n">
        <v>65</v>
      </c>
      <c r="T1250" t="n">
        <v>8</v>
      </c>
      <c r="U1250" t="n">
        <v>0</v>
      </c>
      <c r="V1250" t="n">
        <v>2</v>
      </c>
      <c r="W1250" t="n">
        <v>1</v>
      </c>
      <c r="X1250" t="n">
        <v>2.616402387619019</v>
      </c>
      <c r="Y1250" t="n">
        <v>0.000295</v>
      </c>
      <c r="Z1250" t="n">
        <v>2.2e-07</v>
      </c>
    </row>
    <row r="1251">
      <c r="A1251" t="inlineStr">
        <is>
          <t>hard</t>
        </is>
      </c>
      <c r="B1251" t="inlineStr">
        <is>
          <t>vectorcontext_v1</t>
        </is>
      </c>
      <c r="C1251" t="inlineStr"/>
      <c r="D1251" t="inlineStr">
        <is>
          <t>openai/gpt-5.6-luna</t>
        </is>
      </c>
      <c r="E1251" t="n">
        <v>0</v>
      </c>
      <c r="F1251" t="n">
        <v>3</v>
      </c>
      <c r="G1251" t="inlineStr">
        <is>
          <t>prose-1</t>
        </is>
      </c>
      <c r="H1251" t="inlineStr">
        <is>
          <t>prose</t>
        </is>
      </c>
      <c r="L1251" t="inlineStr">
        <is>
          <t>In INC-2351, at what time (HH:MM) does the timeline record 'mitigation started'?</t>
        </is>
      </c>
      <c r="M1251" t="inlineStr">
        <is>
          <t>23:33</t>
        </is>
      </c>
      <c r="N1251" t="inlineStr">
        <is>
          <t>23:33</t>
        </is>
      </c>
      <c r="O1251" t="b">
        <v>1</v>
      </c>
      <c r="P1251" t="inlineStr">
        <is>
          <t>rule</t>
        </is>
      </c>
      <c r="Q1251" t="n">
        <v>1085</v>
      </c>
      <c r="R1251" t="n">
        <v>713</v>
      </c>
      <c r="S1251" t="n">
        <v>66</v>
      </c>
      <c r="T1251" t="n">
        <v>9</v>
      </c>
      <c r="U1251" t="n">
        <v>0</v>
      </c>
      <c r="V1251" t="n">
        <v>2</v>
      </c>
      <c r="W1251" t="n">
        <v>1</v>
      </c>
      <c r="X1251" t="n">
        <v>2.715147972106934</v>
      </c>
      <c r="Y1251" t="n">
        <v>0.0002962</v>
      </c>
      <c r="Z1251" t="n">
        <v>2.2e-07</v>
      </c>
    </row>
    <row r="1252">
      <c r="A1252" t="inlineStr">
        <is>
          <t>hard</t>
        </is>
      </c>
      <c r="B1252" t="inlineStr">
        <is>
          <t>vectorcontext_v1</t>
        </is>
      </c>
      <c r="C1252" t="inlineStr"/>
      <c r="D1252" t="inlineStr">
        <is>
          <t>openai/gpt-5.6-luna</t>
        </is>
      </c>
      <c r="E1252" t="n">
        <v>0</v>
      </c>
      <c r="F1252" t="n">
        <v>3</v>
      </c>
      <c r="G1252" t="inlineStr">
        <is>
          <t>prose-2</t>
        </is>
      </c>
      <c r="H1252" t="inlineStr">
        <is>
          <t>prose</t>
        </is>
      </c>
      <c r="L1252" t="inlineStr">
        <is>
          <t>In INC-2239, how many minutes passed between the alert firing and the fix being deployed?</t>
        </is>
      </c>
      <c r="M1252" t="n">
        <v>78</v>
      </c>
      <c r="N1252" t="inlineStr">
        <is>
          <t>78 minutes</t>
        </is>
      </c>
      <c r="O1252" t="b">
        <v>1</v>
      </c>
      <c r="P1252" t="inlineStr">
        <is>
          <t>rule</t>
        </is>
      </c>
      <c r="Q1252" t="n">
        <v>1146</v>
      </c>
      <c r="R1252" t="n">
        <v>777</v>
      </c>
      <c r="S1252" t="n">
        <v>105</v>
      </c>
      <c r="T1252" t="n">
        <v>36</v>
      </c>
      <c r="U1252" t="n">
        <v>0</v>
      </c>
      <c r="V1252" t="n">
        <v>2</v>
      </c>
      <c r="W1252" t="n">
        <v>1</v>
      </c>
      <c r="X1252" t="n">
        <v>4.765800476074219</v>
      </c>
      <c r="Y1252" t="n">
        <v>0.0003552</v>
      </c>
      <c r="Z1252" t="n">
        <v>2e-07</v>
      </c>
    </row>
    <row r="1253">
      <c r="A1253" t="inlineStr">
        <is>
          <t>hard</t>
        </is>
      </c>
      <c r="B1253" t="inlineStr">
        <is>
          <t>vectorcontext_v1</t>
        </is>
      </c>
      <c r="C1253" t="inlineStr"/>
      <c r="D1253" t="inlineStr">
        <is>
          <t>openai/gpt-5.6-luna</t>
        </is>
      </c>
      <c r="E1253" t="n">
        <v>0</v>
      </c>
      <c r="F1253" t="n">
        <v>3</v>
      </c>
      <c r="G1253" t="inlineStr">
        <is>
          <t>prose-3</t>
        </is>
      </c>
      <c r="H1253" t="inlineStr">
        <is>
          <t>prose</t>
        </is>
      </c>
      <c r="L1253" t="inlineStr">
        <is>
          <t>On which weekday does the Search team hold its weekly planning?</t>
        </is>
      </c>
      <c r="M1253" t="inlineStr">
        <is>
          <t>Wednesday</t>
        </is>
      </c>
      <c r="N1253" t="inlineStr">
        <is>
          <t>Wednesday</t>
        </is>
      </c>
      <c r="O1253" t="b">
        <v>1</v>
      </c>
      <c r="P1253" t="inlineStr">
        <is>
          <t>rule</t>
        </is>
      </c>
      <c r="Q1253" t="n">
        <v>1340</v>
      </c>
      <c r="R1253" t="n">
        <v>979</v>
      </c>
      <c r="S1253" t="n">
        <v>55</v>
      </c>
      <c r="T1253" t="n">
        <v>8</v>
      </c>
      <c r="U1253" t="n">
        <v>0</v>
      </c>
      <c r="V1253" t="n">
        <v>2</v>
      </c>
      <c r="W1253" t="n">
        <v>1</v>
      </c>
      <c r="X1253" t="n">
        <v>3.33849310874939</v>
      </c>
      <c r="Y1253" t="n">
        <v>0.000334</v>
      </c>
      <c r="Z1253" t="n">
        <v>1.6e-07</v>
      </c>
    </row>
    <row r="1254">
      <c r="A1254" t="inlineStr">
        <is>
          <t>hard</t>
        </is>
      </c>
      <c r="B1254" t="inlineStr">
        <is>
          <t>vectorcontext_v1</t>
        </is>
      </c>
      <c r="C1254" t="inlineStr"/>
      <c r="D1254" t="inlineStr">
        <is>
          <t>openai/gpt-5.6-luna</t>
        </is>
      </c>
      <c r="E1254" t="n">
        <v>0</v>
      </c>
      <c r="F1254" t="n">
        <v>3</v>
      </c>
      <c r="G1254" t="inlineStr">
        <is>
          <t>prose-4</t>
        </is>
      </c>
      <c r="H1254" t="inlineStr">
        <is>
          <t>prose</t>
        </is>
      </c>
      <c r="L1254" t="inlineStr">
        <is>
          <t>What impact did INC-2211 report: elevated error rates, latency spike, partial outage, or complete outage?</t>
        </is>
      </c>
      <c r="M1254" t="inlineStr">
        <is>
          <t>partial outage</t>
        </is>
      </c>
      <c r="N1254" t="inlineStr">
        <is>
          <t>partial outage</t>
        </is>
      </c>
      <c r="O1254" t="b">
        <v>1</v>
      </c>
      <c r="P1254" t="inlineStr">
        <is>
          <t>rule</t>
        </is>
      </c>
      <c r="Q1254" t="n">
        <v>5557</v>
      </c>
      <c r="R1254" t="n">
        <v>2059</v>
      </c>
      <c r="S1254" t="n">
        <v>128</v>
      </c>
      <c r="T1254" t="n">
        <v>19</v>
      </c>
      <c r="U1254" t="n">
        <v>5176</v>
      </c>
      <c r="V1254" t="n">
        <v>4</v>
      </c>
      <c r="W1254" t="n">
        <v>3</v>
      </c>
      <c r="X1254" t="n">
        <v>5.088996887207031</v>
      </c>
      <c r="Y1254" t="n">
        <v>0.00033332</v>
      </c>
      <c r="Z1254" t="n">
        <v>4e-07</v>
      </c>
    </row>
    <row r="1255">
      <c r="A1255" t="inlineStr">
        <is>
          <t>hard</t>
        </is>
      </c>
      <c r="B1255" t="inlineStr">
        <is>
          <t>vectorcontext_v1</t>
        </is>
      </c>
      <c r="C1255" t="inlineStr"/>
      <c r="D1255" t="inlineStr">
        <is>
          <t>openai/gpt-5.6-luna</t>
        </is>
      </c>
      <c r="E1255" t="n">
        <v>0</v>
      </c>
      <c r="F1255" t="n">
        <v>3</v>
      </c>
      <c r="G1255" t="inlineStr">
        <is>
          <t>prose-5</t>
        </is>
      </c>
      <c r="H1255" t="inlineStr">
        <is>
          <t>prose</t>
        </is>
      </c>
      <c r="L1255" t="inlineStr">
        <is>
          <t>How many timeline entries does the report for INC-2319 contain?</t>
        </is>
      </c>
      <c r="M1255" t="n">
        <v>4</v>
      </c>
      <c r="N1255" t="inlineStr">
        <is>
          <t>4</t>
        </is>
      </c>
      <c r="O1255" t="b">
        <v>1</v>
      </c>
      <c r="P1255" t="inlineStr">
        <is>
          <t>rule</t>
        </is>
      </c>
      <c r="Q1255" t="n">
        <v>1011</v>
      </c>
      <c r="R1255" t="n">
        <v>648</v>
      </c>
      <c r="S1255" t="n">
        <v>54</v>
      </c>
      <c r="T1255" t="n">
        <v>9</v>
      </c>
      <c r="U1255" t="n">
        <v>0</v>
      </c>
      <c r="V1255" t="n">
        <v>2</v>
      </c>
      <c r="W1255" t="n">
        <v>1</v>
      </c>
      <c r="X1255" t="n">
        <v>2.529031753540039</v>
      </c>
      <c r="Y1255" t="n">
        <v>0.000267</v>
      </c>
      <c r="Z1255" t="n">
        <v>1.6e-07</v>
      </c>
    </row>
    <row r="1256">
      <c r="A1256" t="inlineStr">
        <is>
          <t>hard</t>
        </is>
      </c>
      <c r="B1256" t="inlineStr">
        <is>
          <t>vectorcontext_v1</t>
        </is>
      </c>
      <c r="C1256" t="inlineStr"/>
      <c r="D1256" t="inlineStr">
        <is>
          <t>openai/gpt-5.6-luna</t>
        </is>
      </c>
      <c r="E1256" t="n">
        <v>0</v>
      </c>
      <c r="F1256" t="n">
        <v>3</v>
      </c>
      <c r="G1256" t="inlineStr">
        <is>
          <t>temporal-0</t>
        </is>
      </c>
      <c r="H1256" t="inlineStr">
        <is>
          <t>temporal</t>
        </is>
      </c>
      <c r="L1256" t="inlineStr">
        <is>
          <t>As of today, which team owns ledger-api? Take any change records into account.</t>
        </is>
      </c>
      <c r="M1256" t="inlineStr">
        <is>
          <t>Messaging</t>
        </is>
      </c>
      <c r="N1256" t="inlineStr">
        <is>
          <t>Messaging</t>
        </is>
      </c>
      <c r="O1256" t="b">
        <v>1</v>
      </c>
      <c r="P1256" t="inlineStr">
        <is>
          <t>rule</t>
        </is>
      </c>
      <c r="Q1256" t="n">
        <v>9513</v>
      </c>
      <c r="R1256" t="n">
        <v>6047</v>
      </c>
      <c r="S1256" t="n">
        <v>224</v>
      </c>
      <c r="T1256" t="n">
        <v>72</v>
      </c>
      <c r="U1256" t="n">
        <v>3097</v>
      </c>
      <c r="V1256" t="n">
        <v>3</v>
      </c>
      <c r="W1256" t="n">
        <v>3</v>
      </c>
      <c r="X1256" t="n">
        <v>6.232792854309082</v>
      </c>
      <c r="Y1256" t="n">
        <v>0.00191614</v>
      </c>
      <c r="Z1256" t="n">
        <v>6.2e-07</v>
      </c>
    </row>
    <row r="1257">
      <c r="A1257" t="inlineStr">
        <is>
          <t>hard</t>
        </is>
      </c>
      <c r="B1257" t="inlineStr">
        <is>
          <t>vectorcontext_v1</t>
        </is>
      </c>
      <c r="C1257" t="inlineStr"/>
      <c r="D1257" t="inlineStr">
        <is>
          <t>openai/gpt-5.6-luna</t>
        </is>
      </c>
      <c r="E1257" t="n">
        <v>0</v>
      </c>
      <c r="F1257" t="n">
        <v>3</v>
      </c>
      <c r="G1257" t="inlineStr">
        <is>
          <t>temporal-1</t>
        </is>
      </c>
      <c r="H1257" t="inlineStr">
        <is>
          <t>temporal</t>
        </is>
      </c>
      <c r="L1257" t="inlineStr">
        <is>
          <t>As of today, which team owns the Catalog API? Take any change records into account.</t>
        </is>
      </c>
      <c r="M1257" t="inlineStr">
        <is>
          <t>Commerce</t>
        </is>
      </c>
      <c r="N1257" t="inlineStr">
        <is>
          <t>Commerce team</t>
        </is>
      </c>
      <c r="O1257" t="b">
        <v>1</v>
      </c>
      <c r="P1257" t="inlineStr">
        <is>
          <t>rule</t>
        </is>
      </c>
      <c r="Q1257" t="n">
        <v>5056</v>
      </c>
      <c r="R1257" t="n">
        <v>4689</v>
      </c>
      <c r="S1257" t="n">
        <v>162</v>
      </c>
      <c r="T1257" t="n">
        <v>22</v>
      </c>
      <c r="U1257" t="n">
        <v>0</v>
      </c>
      <c r="V1257" t="n">
        <v>2</v>
      </c>
      <c r="W1257" t="n">
        <v>3</v>
      </c>
      <c r="X1257" t="n">
        <v>3.408398628234863</v>
      </c>
      <c r="Y1257" t="n">
        <v>0.0014399</v>
      </c>
      <c r="Z1257" t="n">
        <v>4.4e-07</v>
      </c>
    </row>
    <row r="1258">
      <c r="A1258" t="inlineStr">
        <is>
          <t>hard</t>
        </is>
      </c>
      <c r="B1258" t="inlineStr">
        <is>
          <t>vectorcontext_v1</t>
        </is>
      </c>
      <c r="C1258" t="inlineStr"/>
      <c r="D1258" t="inlineStr">
        <is>
          <t>openai/gpt-5.6-luna</t>
        </is>
      </c>
      <c r="E1258" t="n">
        <v>0</v>
      </c>
      <c r="F1258" t="n">
        <v>3</v>
      </c>
      <c r="G1258" t="inlineStr">
        <is>
          <t>temporal-2</t>
        </is>
      </c>
      <c r="H1258" t="inlineStr">
        <is>
          <t>temporal</t>
        </is>
      </c>
      <c r="L1258" t="inlineStr">
        <is>
          <t>As of today, which team owns webhook-daemon? Take any change records into account.</t>
        </is>
      </c>
      <c r="M1258" t="inlineStr">
        <is>
          <t>Commerce</t>
        </is>
      </c>
      <c r="N1258" t="inlineStr">
        <is>
          <t>Commerce team</t>
        </is>
      </c>
      <c r="O1258" t="b">
        <v>1</v>
      </c>
      <c r="P1258" t="inlineStr">
        <is>
          <t>rule</t>
        </is>
      </c>
      <c r="Q1258" t="n">
        <v>9339</v>
      </c>
      <c r="R1258" t="n">
        <v>5903</v>
      </c>
      <c r="S1258" t="n">
        <v>208</v>
      </c>
      <c r="T1258" t="n">
        <v>59</v>
      </c>
      <c r="U1258" t="n">
        <v>3066</v>
      </c>
      <c r="V1258" t="n">
        <v>3</v>
      </c>
      <c r="W1258" t="n">
        <v>3</v>
      </c>
      <c r="X1258" t="n">
        <v>5.2237229347229</v>
      </c>
      <c r="Y1258" t="n">
        <v>0.00186052</v>
      </c>
      <c r="Z1258" t="n">
        <v>8.4e-07</v>
      </c>
    </row>
    <row r="1259">
      <c r="A1259" t="inlineStr">
        <is>
          <t>hard</t>
        </is>
      </c>
      <c r="B1259" t="inlineStr">
        <is>
          <t>vectorcontext_v1</t>
        </is>
      </c>
      <c r="C1259" t="inlineStr"/>
      <c r="D1259" t="inlineStr">
        <is>
          <t>openai/gpt-5.6-luna</t>
        </is>
      </c>
      <c r="E1259" t="n">
        <v>0</v>
      </c>
      <c r="F1259" t="n">
        <v>3</v>
      </c>
      <c r="G1259" t="inlineStr">
        <is>
          <t>temporal-3</t>
        </is>
      </c>
      <c r="H1259" t="inlineStr">
        <is>
          <t>temporal</t>
        </is>
      </c>
      <c r="L1259" t="inlineStr">
        <is>
          <t>Who is currently on call for config-service?</t>
        </is>
      </c>
      <c r="M1259" t="inlineStr">
        <is>
          <t>Sofia Berg</t>
        </is>
      </c>
      <c r="N1259" t="inlineStr">
        <is>
          <t>Fatima Silva</t>
        </is>
      </c>
      <c r="O1259" t="b">
        <v>0</v>
      </c>
      <c r="P1259" t="inlineStr">
        <is>
          <t>rule</t>
        </is>
      </c>
      <c r="Q1259" t="n">
        <v>1339</v>
      </c>
      <c r="R1259" t="n">
        <v>981</v>
      </c>
      <c r="S1259" t="n">
        <v>60</v>
      </c>
      <c r="T1259" t="n">
        <v>8</v>
      </c>
      <c r="U1259" t="n">
        <v>0</v>
      </c>
      <c r="V1259" t="n">
        <v>2</v>
      </c>
      <c r="W1259" t="n">
        <v>1</v>
      </c>
      <c r="X1259" t="n">
        <v>2.706471920013428</v>
      </c>
      <c r="Y1259" t="n">
        <v>0.0003398</v>
      </c>
      <c r="Z1259" t="n">
        <v>1.4e-07</v>
      </c>
    </row>
    <row r="1260">
      <c r="A1260" t="inlineStr">
        <is>
          <t>hard</t>
        </is>
      </c>
      <c r="B1260" t="inlineStr">
        <is>
          <t>vectorcontext_v1</t>
        </is>
      </c>
      <c r="C1260" t="inlineStr"/>
      <c r="D1260" t="inlineStr">
        <is>
          <t>openai/gpt-5.6-luna</t>
        </is>
      </c>
      <c r="E1260" t="n">
        <v>0</v>
      </c>
      <c r="F1260" t="n">
        <v>3</v>
      </c>
      <c r="G1260" t="inlineStr">
        <is>
          <t>temporal-4</t>
        </is>
      </c>
      <c r="H1260" t="inlineStr">
        <is>
          <t>temporal</t>
        </is>
      </c>
      <c r="L1260" t="inlineStr">
        <is>
          <t>Who carried the pager for the Config API before CHG-303 took effect?</t>
        </is>
      </c>
      <c r="M1260" t="inlineStr">
        <is>
          <t>Fatima Silva</t>
        </is>
      </c>
      <c r="N1260" t="inlineStr">
        <is>
          <t>Fatima Silva</t>
        </is>
      </c>
      <c r="O1260" t="b">
        <v>1</v>
      </c>
      <c r="P1260" t="inlineStr">
        <is>
          <t>rule</t>
        </is>
      </c>
      <c r="Q1260" t="n">
        <v>2250</v>
      </c>
      <c r="R1260" t="n">
        <v>1885</v>
      </c>
      <c r="S1260" t="n">
        <v>125</v>
      </c>
      <c r="T1260" t="n">
        <v>31</v>
      </c>
      <c r="U1260" t="n">
        <v>0</v>
      </c>
      <c r="V1260" t="n">
        <v>2</v>
      </c>
      <c r="W1260" t="n">
        <v>1</v>
      </c>
      <c r="X1260" t="n">
        <v>3.275659084320068</v>
      </c>
      <c r="Y1260" t="n">
        <v>0.0006941</v>
      </c>
      <c r="Z1260" t="n">
        <v>2.8e-07</v>
      </c>
    </row>
    <row r="1261">
      <c r="A1261" t="inlineStr">
        <is>
          <t>hard</t>
        </is>
      </c>
      <c r="B1261" t="inlineStr">
        <is>
          <t>vectorcontext_v1</t>
        </is>
      </c>
      <c r="C1261" t="inlineStr"/>
      <c r="D1261" t="inlineStr">
        <is>
          <t>openai/gpt-5.6-luna</t>
        </is>
      </c>
      <c r="E1261" t="n">
        <v>0</v>
      </c>
      <c r="F1261" t="n">
        <v>3</v>
      </c>
      <c r="G1261" t="inlineStr">
        <is>
          <t>temporal-5</t>
        </is>
      </c>
      <c r="H1261" t="inlineStr">
        <is>
          <t>temporal</t>
        </is>
      </c>
      <c r="L1261" t="inlineStr">
        <is>
          <t>How many services does the Growth team own today, after all change records are applied?</t>
        </is>
      </c>
      <c r="M1261" t="n">
        <v>2</v>
      </c>
      <c r="N1261" t="inlineStr">
        <is>
          <t>2</t>
        </is>
      </c>
      <c r="O1261" t="b">
        <v>1</v>
      </c>
      <c r="P1261" t="inlineStr">
        <is>
          <t>rule</t>
        </is>
      </c>
      <c r="Q1261" t="n">
        <v>26376</v>
      </c>
      <c r="R1261" t="n">
        <v>20269</v>
      </c>
      <c r="S1261" t="n">
        <v>355</v>
      </c>
      <c r="T1261" t="n">
        <v>119</v>
      </c>
      <c r="U1261" t="n">
        <v>5738</v>
      </c>
      <c r="V1261" t="n">
        <v>3</v>
      </c>
      <c r="W1261" t="n">
        <v>7</v>
      </c>
      <c r="X1261" t="n">
        <v>7.091427564620972</v>
      </c>
      <c r="Y1261" t="n">
        <v>0.00568166</v>
      </c>
      <c r="Z1261" t="n">
        <v>9e-07</v>
      </c>
    </row>
    <row r="1262">
      <c r="A1262" t="inlineStr">
        <is>
          <t>hard</t>
        </is>
      </c>
      <c r="B1262" t="inlineStr">
        <is>
          <t>vectorcontext_v1</t>
        </is>
      </c>
      <c r="C1262" t="inlineStr"/>
      <c r="D1262" t="inlineStr">
        <is>
          <t>openai/gpt-5.6-luna</t>
        </is>
      </c>
      <c r="E1262" t="n">
        <v>0</v>
      </c>
      <c r="F1262" t="n">
        <v>3</v>
      </c>
      <c r="G1262" t="inlineStr">
        <is>
          <t>temporal-6</t>
        </is>
      </c>
      <c r="H1262" t="inlineStr">
        <is>
          <t>temporal</t>
        </is>
      </c>
      <c r="L1262" t="inlineStr">
        <is>
          <t>Which team owned the service affected by INC-2151 on the date of that incident?</t>
        </is>
      </c>
      <c r="M1262" t="inlineStr">
        <is>
          <t>Search</t>
        </is>
      </c>
      <c r="N1262" t="inlineStr">
        <is>
          <t>Search team</t>
        </is>
      </c>
      <c r="O1262" t="b">
        <v>1</v>
      </c>
      <c r="P1262" t="inlineStr">
        <is>
          <t>rule</t>
        </is>
      </c>
      <c r="Q1262" t="n">
        <v>5453</v>
      </c>
      <c r="R1262" t="n">
        <v>1996</v>
      </c>
      <c r="S1262" t="n">
        <v>232</v>
      </c>
      <c r="T1262" t="n">
        <v>65</v>
      </c>
      <c r="U1262" t="n">
        <v>1552</v>
      </c>
      <c r="V1262" t="n">
        <v>5</v>
      </c>
      <c r="W1262" t="n">
        <v>4</v>
      </c>
      <c r="X1262" t="n">
        <v>8.038640022277832</v>
      </c>
      <c r="Y1262" t="n">
        <v>0.00118929</v>
      </c>
      <c r="Z1262" t="n">
        <v>3.4e-07</v>
      </c>
    </row>
    <row r="1263">
      <c r="A1263" t="inlineStr">
        <is>
          <t>hard</t>
        </is>
      </c>
      <c r="B1263" t="inlineStr">
        <is>
          <t>vectorcontext_v1</t>
        </is>
      </c>
      <c r="C1263" t="inlineStr"/>
      <c r="D1263" t="inlineStr">
        <is>
          <t>openai/gpt-5.6-luna</t>
        </is>
      </c>
      <c r="E1263" t="n">
        <v>0</v>
      </c>
      <c r="F1263" t="n">
        <v>3</v>
      </c>
      <c r="G1263" t="inlineStr">
        <is>
          <t>temporal-7</t>
        </is>
      </c>
      <c r="H1263" t="inlineStr">
        <is>
          <t>temporal</t>
        </is>
      </c>
      <c r="L1263" t="inlineStr">
        <is>
          <t>Which team owned the service affected by INC-2122 on the date of that incident?</t>
        </is>
      </c>
      <c r="M1263" t="inlineStr">
        <is>
          <t>Messaging</t>
        </is>
      </c>
      <c r="N1263" t="inlineStr">
        <is>
          <t>Messaging team</t>
        </is>
      </c>
      <c r="O1263" t="b">
        <v>1</v>
      </c>
      <c r="P1263" t="inlineStr">
        <is>
          <t>rule</t>
        </is>
      </c>
      <c r="Q1263" t="n">
        <v>8885</v>
      </c>
      <c r="R1263" t="n">
        <v>5578</v>
      </c>
      <c r="S1263" t="n">
        <v>296</v>
      </c>
      <c r="T1263" t="n">
        <v>57</v>
      </c>
      <c r="U1263" t="n">
        <v>2934</v>
      </c>
      <c r="V1263" t="n">
        <v>4</v>
      </c>
      <c r="W1263" t="n">
        <v>6</v>
      </c>
      <c r="X1263" t="n">
        <v>7.607481002807617</v>
      </c>
      <c r="Y1263" t="n">
        <v>0.00188283</v>
      </c>
      <c r="Z1263" t="n">
        <v>7.2e-07</v>
      </c>
    </row>
    <row r="1264">
      <c r="A1264" t="inlineStr">
        <is>
          <t>hard</t>
        </is>
      </c>
      <c r="B1264" t="inlineStr">
        <is>
          <t>vectorcontext_v1</t>
        </is>
      </c>
      <c r="C1264" t="inlineStr"/>
      <c r="D1264" t="inlineStr">
        <is>
          <t>openai/gpt-5.6-luna</t>
        </is>
      </c>
      <c r="E1264" t="n">
        <v>0</v>
      </c>
      <c r="F1264" t="n">
        <v>3</v>
      </c>
      <c r="G1264" t="inlineStr">
        <is>
          <t>temporal-8</t>
        </is>
      </c>
      <c r="H1264" t="inlineStr">
        <is>
          <t>temporal</t>
        </is>
      </c>
      <c r="L1264" t="inlineStr">
        <is>
          <t>Which region is cdn-service deployed in now?</t>
        </is>
      </c>
      <c r="M1264" t="inlineStr">
        <is>
          <t>eu-west-1</t>
        </is>
      </c>
      <c r="N1264" t="inlineStr">
        <is>
          <t>ap-southeast-2</t>
        </is>
      </c>
      <c r="O1264" t="b">
        <v>0</v>
      </c>
      <c r="P1264" t="inlineStr">
        <is>
          <t>rule</t>
        </is>
      </c>
      <c r="Q1264" t="n">
        <v>1349</v>
      </c>
      <c r="R1264" t="n">
        <v>990</v>
      </c>
      <c r="S1264" t="n">
        <v>67</v>
      </c>
      <c r="T1264" t="n">
        <v>8</v>
      </c>
      <c r="U1264" t="n">
        <v>0</v>
      </c>
      <c r="V1264" t="n">
        <v>2</v>
      </c>
      <c r="W1264" t="n">
        <v>1</v>
      </c>
      <c r="X1264" t="n">
        <v>3.036938905715942</v>
      </c>
      <c r="Y1264" t="n">
        <v>0.0003502</v>
      </c>
      <c r="Z1264" t="n">
        <v>1.4e-07</v>
      </c>
    </row>
    <row r="1265">
      <c r="A1265" t="inlineStr">
        <is>
          <t>base</t>
        </is>
      </c>
      <c r="B1265" t="inlineStr">
        <is>
          <t>vectorcontext_v1</t>
        </is>
      </c>
      <c r="C1265" t="inlineStr">
        <is>
          <t>compact</t>
        </is>
      </c>
      <c r="D1265" t="inlineStr">
        <is>
          <t>openai/gpt-5.6-luna</t>
        </is>
      </c>
      <c r="E1265" t="n">
        <v>0</v>
      </c>
      <c r="F1265" t="n">
        <v>3</v>
      </c>
      <c r="G1265" t="inlineStr">
        <is>
          <t>agg-0</t>
        </is>
      </c>
      <c r="H1265" t="inlineStr">
        <is>
          <t>aggregation</t>
        </is>
      </c>
      <c r="L1265" t="inlineStr">
        <is>
          <t>How many SEV1 incidents affected services owned by the Commerce team?</t>
        </is>
      </c>
      <c r="M1265" t="n">
        <v>2</v>
      </c>
      <c r="N1265" t="inlineStr">
        <is>
          <t>1</t>
        </is>
      </c>
      <c r="O1265" t="b">
        <v>0</v>
      </c>
      <c r="P1265" t="inlineStr">
        <is>
          <t>rule</t>
        </is>
      </c>
      <c r="Q1265" t="n">
        <v>86002</v>
      </c>
      <c r="R1265" t="n">
        <v>23007</v>
      </c>
      <c r="S1265" t="n">
        <v>1605</v>
      </c>
      <c r="T1265" t="n">
        <v>618</v>
      </c>
      <c r="U1265" t="n">
        <v>62616</v>
      </c>
      <c r="V1265" t="n">
        <v>7</v>
      </c>
      <c r="W1265" t="n">
        <v>34</v>
      </c>
      <c r="X1265" t="n">
        <v>20.94114327430725</v>
      </c>
      <c r="Y1265" t="n">
        <v>0.00900572</v>
      </c>
      <c r="Z1265" t="n">
        <v>4.099999999999999e-06</v>
      </c>
    </row>
    <row r="1266">
      <c r="A1266" t="inlineStr">
        <is>
          <t>base</t>
        </is>
      </c>
      <c r="B1266" t="inlineStr">
        <is>
          <t>vectorcontext_v1</t>
        </is>
      </c>
      <c r="C1266" t="inlineStr">
        <is>
          <t>compact</t>
        </is>
      </c>
      <c r="D1266" t="inlineStr">
        <is>
          <t>openai/gpt-5.6-luna</t>
        </is>
      </c>
      <c r="E1266" t="n">
        <v>0</v>
      </c>
      <c r="F1266" t="n">
        <v>3</v>
      </c>
      <c r="G1266" t="inlineStr">
        <is>
          <t>agg-1</t>
        </is>
      </c>
      <c r="H1266" t="inlineStr">
        <is>
          <t>aggregation</t>
        </is>
      </c>
      <c r="L1266" t="inlineStr">
        <is>
          <t>What is the total duration in minutes of all incidents affecting ranker-engine?</t>
        </is>
      </c>
      <c r="M1266" t="n">
        <v>211</v>
      </c>
      <c r="N1266" t="inlineStr">
        <is>
          <t>211</t>
        </is>
      </c>
      <c r="O1266" t="b">
        <v>1</v>
      </c>
      <c r="P1266" t="inlineStr">
        <is>
          <t>rule</t>
        </is>
      </c>
      <c r="Q1266" t="n">
        <v>18063</v>
      </c>
      <c r="R1266" t="n">
        <v>13652</v>
      </c>
      <c r="S1266" t="n">
        <v>264</v>
      </c>
      <c r="T1266" t="n">
        <v>107</v>
      </c>
      <c r="U1266" t="n">
        <v>4043</v>
      </c>
      <c r="V1266" t="n">
        <v>3</v>
      </c>
      <c r="W1266" t="n">
        <v>4</v>
      </c>
      <c r="X1266" t="n">
        <v>5.475186347961426</v>
      </c>
      <c r="Y1266" t="n">
        <v>0.00388411</v>
      </c>
      <c r="Z1266" t="n">
        <v>6.4e-07</v>
      </c>
    </row>
    <row r="1267">
      <c r="A1267" t="inlineStr">
        <is>
          <t>base</t>
        </is>
      </c>
      <c r="B1267" t="inlineStr">
        <is>
          <t>vectorcontext_v1</t>
        </is>
      </c>
      <c r="C1267" t="inlineStr">
        <is>
          <t>compact</t>
        </is>
      </c>
      <c r="D1267" t="inlineStr">
        <is>
          <t>openai/gpt-5.6-luna</t>
        </is>
      </c>
      <c r="E1267" t="n">
        <v>0</v>
      </c>
      <c r="F1267" t="n">
        <v>3</v>
      </c>
      <c r="G1267" t="inlineStr">
        <is>
          <t>agg-2</t>
        </is>
      </c>
      <c r="H1267" t="inlineStr">
        <is>
          <t>aggregation</t>
        </is>
      </c>
      <c r="L1267" t="inlineStr">
        <is>
          <t>How many incident reports list 'configuration error' as the root cause?</t>
        </is>
      </c>
      <c r="M1267" t="n">
        <v>7</v>
      </c>
      <c r="N1267" t="inlineStr">
        <is>
          <t>5</t>
        </is>
      </c>
      <c r="O1267" t="b">
        <v>0</v>
      </c>
      <c r="P1267" t="inlineStr">
        <is>
          <t>rule</t>
        </is>
      </c>
      <c r="Q1267" t="n">
        <v>12788</v>
      </c>
      <c r="R1267" t="n">
        <v>9850</v>
      </c>
      <c r="S1267" t="n">
        <v>309</v>
      </c>
      <c r="T1267" t="n">
        <v>143</v>
      </c>
      <c r="U1267" t="n">
        <v>2571</v>
      </c>
      <c r="V1267" t="n">
        <v>3</v>
      </c>
      <c r="W1267" t="n">
        <v>4</v>
      </c>
      <c r="X1267" t="n">
        <v>7.142966270446777</v>
      </c>
      <c r="Y1267" t="n">
        <v>0.00295797</v>
      </c>
      <c r="Z1267" t="n">
        <v>5.400000000000001e-07</v>
      </c>
    </row>
    <row r="1268">
      <c r="A1268" t="inlineStr">
        <is>
          <t>base</t>
        </is>
      </c>
      <c r="B1268" t="inlineStr">
        <is>
          <t>vectorcontext_v1</t>
        </is>
      </c>
      <c r="C1268" t="inlineStr">
        <is>
          <t>compact</t>
        </is>
      </c>
      <c r="D1268" t="inlineStr">
        <is>
          <t>openai/gpt-5.6-luna</t>
        </is>
      </c>
      <c r="E1268" t="n">
        <v>0</v>
      </c>
      <c r="F1268" t="n">
        <v>3</v>
      </c>
      <c r="G1268" t="inlineStr">
        <is>
          <t>agg-3</t>
        </is>
      </c>
      <c r="H1268" t="inlineStr">
        <is>
          <t>aggregation</t>
        </is>
      </c>
      <c r="L1268" t="inlineStr">
        <is>
          <t>Which service appears in the most incident reports?</t>
        </is>
      </c>
      <c r="M1268" t="inlineStr">
        <is>
          <t>catalog-gateway</t>
        </is>
      </c>
      <c r="N1268" t="inlineStr">
        <is>
          <t>thumbnail-api</t>
        </is>
      </c>
      <c r="O1268" t="b">
        <v>1</v>
      </c>
      <c r="P1268" t="inlineStr">
        <is>
          <t>rule</t>
        </is>
      </c>
      <c r="Q1268" t="n">
        <v>58645</v>
      </c>
      <c r="R1268" t="n">
        <v>28106</v>
      </c>
      <c r="S1268" t="n">
        <v>797</v>
      </c>
      <c r="T1268" t="n">
        <v>518</v>
      </c>
      <c r="U1268" t="n">
        <v>30168</v>
      </c>
      <c r="V1268" t="n">
        <v>6</v>
      </c>
      <c r="W1268" t="n">
        <v>9</v>
      </c>
      <c r="X1268" t="n">
        <v>16.89070725440979</v>
      </c>
      <c r="Y1268" t="n">
        <v>0.008660310000000001</v>
      </c>
      <c r="Z1268" t="n">
        <v>1.16e-06</v>
      </c>
    </row>
    <row r="1269">
      <c r="A1269" t="inlineStr">
        <is>
          <t>base</t>
        </is>
      </c>
      <c r="B1269" t="inlineStr">
        <is>
          <t>vectorcontext_v1</t>
        </is>
      </c>
      <c r="C1269" t="inlineStr">
        <is>
          <t>compact</t>
        </is>
      </c>
      <c r="D1269" t="inlineStr">
        <is>
          <t>openai/gpt-5.6-luna</t>
        </is>
      </c>
      <c r="E1269" t="n">
        <v>0</v>
      </c>
      <c r="F1269" t="n">
        <v>3</v>
      </c>
      <c r="G1269" t="inlineStr">
        <is>
          <t>agg-4</t>
        </is>
      </c>
      <c r="H1269" t="inlineStr">
        <is>
          <t>aggregation</t>
        </is>
      </c>
      <c r="L1269" t="inlineStr">
        <is>
          <t>How many SEV1 incidents affected services owned by the Payments team?</t>
        </is>
      </c>
      <c r="M1269" t="n">
        <v>1</v>
      </c>
      <c r="N1269" t="inlineStr">
        <is>
          <t>1</t>
        </is>
      </c>
      <c r="O1269" t="b">
        <v>1</v>
      </c>
      <c r="P1269" t="inlineStr">
        <is>
          <t>rule</t>
        </is>
      </c>
      <c r="Q1269" t="n">
        <v>148253</v>
      </c>
      <c r="R1269" t="n">
        <v>42056</v>
      </c>
      <c r="S1269" t="n">
        <v>1560</v>
      </c>
      <c r="T1269" t="n">
        <v>700</v>
      </c>
      <c r="U1269" t="n">
        <v>105818</v>
      </c>
      <c r="V1269" t="n">
        <v>7</v>
      </c>
      <c r="W1269" t="n">
        <v>30</v>
      </c>
      <c r="X1269" t="n">
        <v>20.02343821525574</v>
      </c>
      <c r="Y1269" t="n">
        <v>0.01457801</v>
      </c>
      <c r="Z1269" t="n">
        <v>2.78e-06</v>
      </c>
    </row>
    <row r="1270">
      <c r="A1270" t="inlineStr">
        <is>
          <t>base</t>
        </is>
      </c>
      <c r="B1270" t="inlineStr">
        <is>
          <t>vectorcontext_v1</t>
        </is>
      </c>
      <c r="C1270" t="inlineStr">
        <is>
          <t>compact</t>
        </is>
      </c>
      <c r="D1270" t="inlineStr">
        <is>
          <t>openai/gpt-5.6-luna</t>
        </is>
      </c>
      <c r="E1270" t="n">
        <v>0</v>
      </c>
      <c r="F1270" t="n">
        <v>3</v>
      </c>
      <c r="G1270" t="inlineStr">
        <is>
          <t>agg-5</t>
        </is>
      </c>
      <c r="H1270" t="inlineStr">
        <is>
          <t>aggregation</t>
        </is>
      </c>
      <c r="L1270" t="inlineStr">
        <is>
          <t>What is the total duration in minutes of all incidents affecting scheduler-engine?</t>
        </is>
      </c>
      <c r="M1270" t="n">
        <v>273</v>
      </c>
      <c r="N1270" t="inlineStr">
        <is>
          <t>273 minutes</t>
        </is>
      </c>
      <c r="O1270" t="b">
        <v>1</v>
      </c>
      <c r="P1270" t="inlineStr">
        <is>
          <t>rule</t>
        </is>
      </c>
      <c r="Q1270" t="n">
        <v>19697</v>
      </c>
      <c r="R1270" t="n">
        <v>16118</v>
      </c>
      <c r="S1270" t="n">
        <v>293</v>
      </c>
      <c r="T1270" t="n">
        <v>129</v>
      </c>
      <c r="U1270" t="n">
        <v>3212</v>
      </c>
      <c r="V1270" t="n">
        <v>3</v>
      </c>
      <c r="W1270" t="n">
        <v>4</v>
      </c>
      <c r="X1270" t="n">
        <v>6.687538385391235</v>
      </c>
      <c r="Y1270" t="n">
        <v>0.004518589999999999</v>
      </c>
      <c r="Z1270" t="n">
        <v>7.4e-07</v>
      </c>
    </row>
    <row r="1271">
      <c r="A1271" t="inlineStr">
        <is>
          <t>base</t>
        </is>
      </c>
      <c r="B1271" t="inlineStr">
        <is>
          <t>vectorcontext_v1</t>
        </is>
      </c>
      <c r="C1271" t="inlineStr">
        <is>
          <t>compact</t>
        </is>
      </c>
      <c r="D1271" t="inlineStr">
        <is>
          <t>openai/gpt-5.6-luna</t>
        </is>
      </c>
      <c r="E1271" t="n">
        <v>0</v>
      </c>
      <c r="F1271" t="n">
        <v>3</v>
      </c>
      <c r="G1271" t="inlineStr">
        <is>
          <t>agg-6</t>
        </is>
      </c>
      <c r="H1271" t="inlineStr">
        <is>
          <t>aggregation</t>
        </is>
      </c>
      <c r="L1271" t="inlineStr">
        <is>
          <t>How many incident reports list 'bad deploy' as the root cause?</t>
        </is>
      </c>
      <c r="M1271" t="n">
        <v>3</v>
      </c>
      <c r="N1271" t="inlineStr">
        <is>
          <t>3</t>
        </is>
      </c>
      <c r="O1271" t="b">
        <v>1</v>
      </c>
      <c r="P1271" t="inlineStr">
        <is>
          <t>rule</t>
        </is>
      </c>
      <c r="Q1271" t="n">
        <v>16145</v>
      </c>
      <c r="R1271" t="n">
        <v>12369</v>
      </c>
      <c r="S1271" t="n">
        <v>317</v>
      </c>
      <c r="T1271" t="n">
        <v>164</v>
      </c>
      <c r="U1271" t="n">
        <v>3409</v>
      </c>
      <c r="V1271" t="n">
        <v>3</v>
      </c>
      <c r="W1271" t="n">
        <v>4</v>
      </c>
      <c r="X1271" t="n">
        <v>7.902023553848267</v>
      </c>
      <c r="Y1271" t="n">
        <v>0.00361408</v>
      </c>
      <c r="Z1271" t="n">
        <v>5.200000000000001e-07</v>
      </c>
    </row>
    <row r="1272">
      <c r="A1272" t="inlineStr">
        <is>
          <t>base</t>
        </is>
      </c>
      <c r="B1272" t="inlineStr">
        <is>
          <t>vectorcontext_v1</t>
        </is>
      </c>
      <c r="C1272" t="inlineStr">
        <is>
          <t>compact</t>
        </is>
      </c>
      <c r="D1272" t="inlineStr">
        <is>
          <t>openai/gpt-5.6-luna</t>
        </is>
      </c>
      <c r="E1272" t="n">
        <v>0</v>
      </c>
      <c r="F1272" t="n">
        <v>3</v>
      </c>
      <c r="G1272" t="inlineStr">
        <is>
          <t>agg-7</t>
        </is>
      </c>
      <c r="H1272" t="inlineStr">
        <is>
          <t>aggregation</t>
        </is>
      </c>
      <c r="L1272" t="inlineStr">
        <is>
          <t>How many SEV1 incidents affected services deployed in ap-southeast-2?</t>
        </is>
      </c>
      <c r="M1272" t="n">
        <v>6</v>
      </c>
      <c r="N1272" t="inlineStr">
        <is>
          <t>5</t>
        </is>
      </c>
      <c r="O1272" t="b">
        <v>0</v>
      </c>
      <c r="P1272" t="inlineStr">
        <is>
          <t>rule</t>
        </is>
      </c>
      <c r="Q1272" t="n">
        <v>84531</v>
      </c>
      <c r="R1272" t="n">
        <v>23772</v>
      </c>
      <c r="S1272" t="n">
        <v>2027</v>
      </c>
      <c r="T1272" t="n">
        <v>758</v>
      </c>
      <c r="U1272" t="n">
        <v>60374</v>
      </c>
      <c r="V1272" t="n">
        <v>8</v>
      </c>
      <c r="W1272" t="n">
        <v>56</v>
      </c>
      <c r="X1272" t="n">
        <v>25.57104992866516</v>
      </c>
      <c r="Y1272" t="n">
        <v>0.009659729999999998</v>
      </c>
      <c r="Z1272" t="n">
        <v>2.6e-06</v>
      </c>
    </row>
    <row r="1273">
      <c r="A1273" t="inlineStr">
        <is>
          <t>base</t>
        </is>
      </c>
      <c r="B1273" t="inlineStr">
        <is>
          <t>vectorcontext_v1</t>
        </is>
      </c>
      <c r="C1273" t="inlineStr">
        <is>
          <t>compact</t>
        </is>
      </c>
      <c r="D1273" t="inlineStr">
        <is>
          <t>openai/gpt-5.6-luna</t>
        </is>
      </c>
      <c r="E1273" t="n">
        <v>0</v>
      </c>
      <c r="F1273" t="n">
        <v>3</v>
      </c>
      <c r="G1273" t="inlineStr">
        <is>
          <t>agg-8</t>
        </is>
      </c>
      <c r="H1273" t="inlineStr">
        <is>
          <t>aggregation</t>
        </is>
      </c>
      <c r="L1273" t="inlineStr">
        <is>
          <t>How many SEV1 incidents affected services owned by the Identity team?</t>
        </is>
      </c>
      <c r="M1273" t="n">
        <v>2</v>
      </c>
      <c r="N1273" t="inlineStr">
        <is>
          <t>2</t>
        </is>
      </c>
      <c r="O1273" t="b">
        <v>1</v>
      </c>
      <c r="P1273" t="inlineStr">
        <is>
          <t>rule</t>
        </is>
      </c>
      <c r="Q1273" t="n">
        <v>129071</v>
      </c>
      <c r="R1273" t="n">
        <v>38064</v>
      </c>
      <c r="S1273" t="n">
        <v>1680</v>
      </c>
      <c r="T1273" t="n">
        <v>863</v>
      </c>
      <c r="U1273" t="n">
        <v>90628</v>
      </c>
      <c r="V1273" t="n">
        <v>7</v>
      </c>
      <c r="W1273" t="n">
        <v>29</v>
      </c>
      <c r="X1273" t="n">
        <v>23.40038657188416</v>
      </c>
      <c r="Y1273" t="n">
        <v>0.01342021</v>
      </c>
      <c r="Z1273" t="n">
        <v>2.679999999999999e-06</v>
      </c>
    </row>
    <row r="1274">
      <c r="A1274" t="inlineStr">
        <is>
          <t>base</t>
        </is>
      </c>
      <c r="B1274" t="inlineStr">
        <is>
          <t>vectorcontext_v1</t>
        </is>
      </c>
      <c r="C1274" t="inlineStr">
        <is>
          <t>compact</t>
        </is>
      </c>
      <c r="D1274" t="inlineStr">
        <is>
          <t>openai/gpt-5.6-luna</t>
        </is>
      </c>
      <c r="E1274" t="n">
        <v>0</v>
      </c>
      <c r="F1274" t="n">
        <v>3</v>
      </c>
      <c r="G1274" t="inlineStr">
        <is>
          <t>agg-9</t>
        </is>
      </c>
      <c r="H1274" t="inlineStr">
        <is>
          <t>aggregation</t>
        </is>
      </c>
      <c r="L1274" t="inlineStr">
        <is>
          <t>What is the total duration in minutes of all incidents affecting notify-svc?</t>
        </is>
      </c>
      <c r="M1274" t="n">
        <v>218</v>
      </c>
      <c r="N1274" t="inlineStr">
        <is>
          <t>218</t>
        </is>
      </c>
      <c r="O1274" t="b">
        <v>1</v>
      </c>
      <c r="P1274" t="inlineStr">
        <is>
          <t>rule</t>
        </is>
      </c>
      <c r="Q1274" t="n">
        <v>35213</v>
      </c>
      <c r="R1274" t="n">
        <v>21907</v>
      </c>
      <c r="S1274" t="n">
        <v>388</v>
      </c>
      <c r="T1274" t="n">
        <v>141</v>
      </c>
      <c r="U1274" t="n">
        <v>12935</v>
      </c>
      <c r="V1274" t="n">
        <v>4</v>
      </c>
      <c r="W1274" t="n">
        <v>7</v>
      </c>
      <c r="X1274" t="n">
        <v>7.798128843307495</v>
      </c>
      <c r="Y1274" t="n">
        <v>0.0062751</v>
      </c>
      <c r="Z1274" t="n">
        <v>1.14e-06</v>
      </c>
    </row>
    <row r="1275">
      <c r="A1275" t="inlineStr">
        <is>
          <t>base</t>
        </is>
      </c>
      <c r="B1275" t="inlineStr">
        <is>
          <t>vectorcontext_v1</t>
        </is>
      </c>
      <c r="C1275" t="inlineStr">
        <is>
          <t>compact</t>
        </is>
      </c>
      <c r="D1275" t="inlineStr">
        <is>
          <t>openai/gpt-5.6-luna</t>
        </is>
      </c>
      <c r="E1275" t="n">
        <v>0</v>
      </c>
      <c r="F1275" t="n">
        <v>3</v>
      </c>
      <c r="G1275" t="inlineStr">
        <is>
          <t>global-0</t>
        </is>
      </c>
      <c r="H1275" t="inlineStr">
        <is>
          <t>global</t>
        </is>
      </c>
      <c r="L1275" t="inlineStr">
        <is>
          <t>List every service written in TypeScript that is deployed in us-west-2.</t>
        </is>
      </c>
      <c r="M1275" t="inlineStr">
        <is>
          <t>["geo-api"]</t>
        </is>
      </c>
      <c r="N1275" t="inlineStr">
        <is>
          <t>geo-api</t>
        </is>
      </c>
      <c r="O1275" t="b">
        <v>1</v>
      </c>
      <c r="P1275" t="inlineStr">
        <is>
          <t>rule</t>
        </is>
      </c>
      <c r="Q1275" t="n">
        <v>21675</v>
      </c>
      <c r="R1275" t="n">
        <v>10271</v>
      </c>
      <c r="S1275" t="n">
        <v>459</v>
      </c>
      <c r="T1275" t="n">
        <v>181</v>
      </c>
      <c r="U1275" t="n">
        <v>11032</v>
      </c>
      <c r="V1275" t="n">
        <v>4</v>
      </c>
      <c r="W1275" t="n">
        <v>9</v>
      </c>
      <c r="X1275" t="n">
        <v>9.602846145629883</v>
      </c>
      <c r="Y1275" t="n">
        <v>0.00341344</v>
      </c>
      <c r="Z1275" t="n">
        <v>7.8e-07</v>
      </c>
    </row>
    <row r="1276">
      <c r="A1276" t="inlineStr">
        <is>
          <t>base</t>
        </is>
      </c>
      <c r="B1276" t="inlineStr">
        <is>
          <t>vectorcontext_v1</t>
        </is>
      </c>
      <c r="C1276" t="inlineStr">
        <is>
          <t>compact</t>
        </is>
      </c>
      <c r="D1276" t="inlineStr">
        <is>
          <t>openai/gpt-5.6-luna</t>
        </is>
      </c>
      <c r="E1276" t="n">
        <v>0</v>
      </c>
      <c r="F1276" t="n">
        <v>3</v>
      </c>
      <c r="G1276" t="inlineStr">
        <is>
          <t>global-1</t>
        </is>
      </c>
      <c r="H1276" t="inlineStr">
        <is>
          <t>global</t>
        </is>
      </c>
      <c r="L1276" t="inlineStr">
        <is>
          <t>How many services have no designated on-call engineer?</t>
        </is>
      </c>
      <c r="M1276" t="n">
        <v>9</v>
      </c>
      <c r="N1276" t="inlineStr">
        <is>
          <t>9</t>
        </is>
      </c>
      <c r="O1276" t="b">
        <v>1</v>
      </c>
      <c r="P1276" t="inlineStr">
        <is>
          <t>rule</t>
        </is>
      </c>
      <c r="Q1276" t="n">
        <v>6439</v>
      </c>
      <c r="R1276" t="n">
        <v>6079</v>
      </c>
      <c r="S1276" t="n">
        <v>294</v>
      </c>
      <c r="T1276" t="n">
        <v>165</v>
      </c>
      <c r="U1276" t="n">
        <v>0</v>
      </c>
      <c r="V1276" t="n">
        <v>2</v>
      </c>
      <c r="W1276" t="n">
        <v>3</v>
      </c>
      <c r="X1276" t="n">
        <v>4.505735874176025</v>
      </c>
      <c r="Y1276" t="n">
        <v>0.0019444</v>
      </c>
      <c r="Z1276" t="n">
        <v>5e-07</v>
      </c>
    </row>
    <row r="1277">
      <c r="A1277" t="inlineStr">
        <is>
          <t>base</t>
        </is>
      </c>
      <c r="B1277" t="inlineStr">
        <is>
          <t>vectorcontext_v1</t>
        </is>
      </c>
      <c r="C1277" t="inlineStr">
        <is>
          <t>compact</t>
        </is>
      </c>
      <c r="D1277" t="inlineStr">
        <is>
          <t>openai/gpt-5.6-luna</t>
        </is>
      </c>
      <c r="E1277" t="n">
        <v>0</v>
      </c>
      <c r="F1277" t="n">
        <v>3</v>
      </c>
      <c r="G1277" t="inlineStr">
        <is>
          <t>global-2</t>
        </is>
      </c>
      <c r="H1277" t="inlineStr">
        <is>
          <t>global</t>
        </is>
      </c>
      <c r="L1277" t="inlineStr">
        <is>
          <t>Which services have an approved architecture decision to migrate to MongoDB?</t>
        </is>
      </c>
      <c r="M1277" t="inlineStr">
        <is>
          <t>["catalog-gateway", "cdn-service", "recsys-worker"]</t>
        </is>
      </c>
      <c r="N1277" t="inlineStr">
        <is>
          <t>cdn-service, catalog-gateway, recsys-worker</t>
        </is>
      </c>
      <c r="O1277" t="b">
        <v>1</v>
      </c>
      <c r="P1277" t="inlineStr">
        <is>
          <t>rule</t>
        </is>
      </c>
      <c r="Q1277" t="n">
        <v>6340</v>
      </c>
      <c r="R1277" t="n">
        <v>4077</v>
      </c>
      <c r="S1277" t="n">
        <v>181</v>
      </c>
      <c r="T1277" t="n">
        <v>80</v>
      </c>
      <c r="U1277" t="n">
        <v>1897</v>
      </c>
      <c r="V1277" t="n">
        <v>3</v>
      </c>
      <c r="W1277" t="n">
        <v>2</v>
      </c>
      <c r="X1277" t="n">
        <v>6.630064249038696</v>
      </c>
      <c r="Y1277" t="n">
        <v>0.00134744</v>
      </c>
      <c r="Z1277" t="n">
        <v>2.8e-07</v>
      </c>
    </row>
    <row r="1278">
      <c r="A1278" t="inlineStr">
        <is>
          <t>base</t>
        </is>
      </c>
      <c r="B1278" t="inlineStr">
        <is>
          <t>vectorcontext_v1</t>
        </is>
      </c>
      <c r="C1278" t="inlineStr">
        <is>
          <t>compact</t>
        </is>
      </c>
      <c r="D1278" t="inlineStr">
        <is>
          <t>openai/gpt-5.6-luna</t>
        </is>
      </c>
      <c r="E1278" t="n">
        <v>0</v>
      </c>
      <c r="F1278" t="n">
        <v>3</v>
      </c>
      <c r="G1278" t="inlineStr">
        <is>
          <t>global-3</t>
        </is>
      </c>
      <c r="H1278" t="inlineStr">
        <is>
          <t>global</t>
        </is>
      </c>
      <c r="L1278" t="inlineStr">
        <is>
          <t>How many services does the Search team own?</t>
        </is>
      </c>
      <c r="M1278" t="n">
        <v>5</v>
      </c>
      <c r="N1278" t="inlineStr">
        <is>
          <t>5</t>
        </is>
      </c>
      <c r="O1278" t="b">
        <v>1</v>
      </c>
      <c r="P1278" t="inlineStr">
        <is>
          <t>rule</t>
        </is>
      </c>
      <c r="Q1278" t="n">
        <v>11994</v>
      </c>
      <c r="R1278" t="n">
        <v>9511</v>
      </c>
      <c r="S1278" t="n">
        <v>330</v>
      </c>
      <c r="T1278" t="n">
        <v>149</v>
      </c>
      <c r="U1278" t="n">
        <v>2121</v>
      </c>
      <c r="V1278" t="n">
        <v>3</v>
      </c>
      <c r="W1278" t="n">
        <v>5</v>
      </c>
      <c r="X1278" t="n">
        <v>6.69531774520874</v>
      </c>
      <c r="Y1278" t="n">
        <v>0.00288842</v>
      </c>
      <c r="Z1278" t="n">
        <v>8.000000000000001e-07</v>
      </c>
    </row>
    <row r="1279">
      <c r="A1279" t="inlineStr">
        <is>
          <t>base</t>
        </is>
      </c>
      <c r="B1279" t="inlineStr">
        <is>
          <t>vectorcontext_v1</t>
        </is>
      </c>
      <c r="C1279" t="inlineStr">
        <is>
          <t>compact</t>
        </is>
      </c>
      <c r="D1279" t="inlineStr">
        <is>
          <t>openai/gpt-5.6-luna</t>
        </is>
      </c>
      <c r="E1279" t="n">
        <v>0</v>
      </c>
      <c r="F1279" t="n">
        <v>3</v>
      </c>
      <c r="G1279" t="inlineStr">
        <is>
          <t>global-4</t>
        </is>
      </c>
      <c r="H1279" t="inlineStr">
        <is>
          <t>global</t>
        </is>
      </c>
      <c r="L1279" t="inlineStr">
        <is>
          <t>List every service written in Go that is deployed in us-east-1.</t>
        </is>
      </c>
      <c r="M1279" t="inlineStr">
        <is>
          <t>["cart-daemon", "index-engine", "profile-api"]</t>
        </is>
      </c>
      <c r="N1279" t="inlineStr">
        <is>
          <t>cart-daemon, index-engine, profile-api</t>
        </is>
      </c>
      <c r="O1279" t="b">
        <v>1</v>
      </c>
      <c r="P1279" t="inlineStr">
        <is>
          <t>rule</t>
        </is>
      </c>
      <c r="Q1279" t="n">
        <v>59461</v>
      </c>
      <c r="R1279" t="n">
        <v>20534</v>
      </c>
      <c r="S1279" t="n">
        <v>885</v>
      </c>
      <c r="T1279" t="n">
        <v>374</v>
      </c>
      <c r="U1279" t="n">
        <v>38550</v>
      </c>
      <c r="V1279" t="n">
        <v>6</v>
      </c>
      <c r="W1279" t="n">
        <v>18</v>
      </c>
      <c r="X1279" t="n">
        <v>17.03579902648926</v>
      </c>
      <c r="Y1279" t="n">
        <v>0.007041749999999999</v>
      </c>
      <c r="Z1279" t="n">
        <v>1.64e-06</v>
      </c>
    </row>
    <row r="1280">
      <c r="A1280" t="inlineStr">
        <is>
          <t>base</t>
        </is>
      </c>
      <c r="B1280" t="inlineStr">
        <is>
          <t>vectorcontext_v1</t>
        </is>
      </c>
      <c r="C1280" t="inlineStr">
        <is>
          <t>compact</t>
        </is>
      </c>
      <c r="D1280" t="inlineStr">
        <is>
          <t>openai/gpt-5.6-luna</t>
        </is>
      </c>
      <c r="E1280" t="n">
        <v>0</v>
      </c>
      <c r="F1280" t="n">
        <v>3</v>
      </c>
      <c r="G1280" t="inlineStr">
        <is>
          <t>global-5</t>
        </is>
      </c>
      <c r="H1280" t="inlineStr">
        <is>
          <t>global</t>
        </is>
      </c>
      <c r="L1280" t="inlineStr">
        <is>
          <t>How many services use Redis as their primary datastore?</t>
        </is>
      </c>
      <c r="M1280" t="n">
        <v>7</v>
      </c>
      <c r="N1280" t="inlineStr">
        <is>
          <t>7</t>
        </is>
      </c>
      <c r="O1280" t="b">
        <v>1</v>
      </c>
      <c r="P1280" t="inlineStr">
        <is>
          <t>rule</t>
        </is>
      </c>
      <c r="Q1280" t="n">
        <v>7764</v>
      </c>
      <c r="R1280" t="n">
        <v>7404</v>
      </c>
      <c r="S1280" t="n">
        <v>365</v>
      </c>
      <c r="T1280" t="n">
        <v>231</v>
      </c>
      <c r="U1280" t="n">
        <v>0</v>
      </c>
      <c r="V1280" t="n">
        <v>2</v>
      </c>
      <c r="W1280" t="n">
        <v>3</v>
      </c>
      <c r="X1280" t="n">
        <v>6.605504989624023</v>
      </c>
      <c r="Y1280" t="n">
        <v>0.00236085</v>
      </c>
      <c r="Z1280" t="n">
        <v>2.8e-07</v>
      </c>
    </row>
    <row r="1281">
      <c r="A1281" t="inlineStr">
        <is>
          <t>base</t>
        </is>
      </c>
      <c r="B1281" t="inlineStr">
        <is>
          <t>vectorcontext_v1</t>
        </is>
      </c>
      <c r="C1281" t="inlineStr">
        <is>
          <t>compact</t>
        </is>
      </c>
      <c r="D1281" t="inlineStr">
        <is>
          <t>openai/gpt-5.6-luna</t>
        </is>
      </c>
      <c r="E1281" t="n">
        <v>0</v>
      </c>
      <c r="F1281" t="n">
        <v>3</v>
      </c>
      <c r="G1281" t="inlineStr">
        <is>
          <t>global-7</t>
        </is>
      </c>
      <c r="H1281" t="inlineStr">
        <is>
          <t>global</t>
        </is>
      </c>
      <c r="L1281" t="inlineStr">
        <is>
          <t>How many services does the Identity team own?</t>
        </is>
      </c>
      <c r="M1281" t="n">
        <v>6</v>
      </c>
      <c r="N1281" t="inlineStr">
        <is>
          <t>6</t>
        </is>
      </c>
      <c r="O1281" t="b">
        <v>1</v>
      </c>
      <c r="P1281" t="inlineStr">
        <is>
          <t>rule</t>
        </is>
      </c>
      <c r="Q1281" t="n">
        <v>16223</v>
      </c>
      <c r="R1281" t="n">
        <v>7395</v>
      </c>
      <c r="S1281" t="n">
        <v>538</v>
      </c>
      <c r="T1281" t="n">
        <v>263</v>
      </c>
      <c r="U1281" t="n">
        <v>8460</v>
      </c>
      <c r="V1281" t="n">
        <v>5</v>
      </c>
      <c r="W1281" t="n">
        <v>10</v>
      </c>
      <c r="X1281" t="n">
        <v>11.71964597702026</v>
      </c>
      <c r="Y1281" t="n">
        <v>0.002737</v>
      </c>
      <c r="Z1281" t="n">
        <v>5.8e-07</v>
      </c>
    </row>
    <row r="1282">
      <c r="A1282" t="inlineStr">
        <is>
          <t>base</t>
        </is>
      </c>
      <c r="B1282" t="inlineStr">
        <is>
          <t>vectorcontext_v1</t>
        </is>
      </c>
      <c r="C1282" t="inlineStr">
        <is>
          <t>compact</t>
        </is>
      </c>
      <c r="D1282" t="inlineStr">
        <is>
          <t>openai/gpt-5.6-luna</t>
        </is>
      </c>
      <c r="E1282" t="n">
        <v>0</v>
      </c>
      <c r="F1282" t="n">
        <v>3</v>
      </c>
      <c r="G1282" t="inlineStr">
        <is>
          <t>global-8</t>
        </is>
      </c>
      <c r="H1282" t="inlineStr">
        <is>
          <t>global</t>
        </is>
      </c>
      <c r="L1282" t="inlineStr">
        <is>
          <t>List every service written in Python that is deployed in eu-west-1.</t>
        </is>
      </c>
      <c r="M1282" t="inlineStr">
        <is>
          <t>["auth-core", "metrics-gateway", "tax-gateway"]</t>
        </is>
      </c>
      <c r="N1282" t="inlineStr">
        <is>
          <t>auth-core, tax-gateway, metrics-gateway</t>
        </is>
      </c>
      <c r="O1282" t="b">
        <v>1</v>
      </c>
      <c r="P1282" t="inlineStr">
        <is>
          <t>rule</t>
        </is>
      </c>
      <c r="Q1282" t="n">
        <v>28121</v>
      </c>
      <c r="R1282" t="n">
        <v>11341</v>
      </c>
      <c r="S1282" t="n">
        <v>840</v>
      </c>
      <c r="T1282" t="n">
        <v>389</v>
      </c>
      <c r="U1282" t="n">
        <v>16406</v>
      </c>
      <c r="V1282" t="n">
        <v>5</v>
      </c>
      <c r="W1282" t="n">
        <v>18</v>
      </c>
      <c r="X1282" t="n">
        <v>14.34936118125916</v>
      </c>
      <c r="Y1282" t="n">
        <v>0.00424602</v>
      </c>
      <c r="Z1282" t="n">
        <v>5.000000000000001e-07</v>
      </c>
    </row>
    <row r="1283">
      <c r="A1283" t="inlineStr">
        <is>
          <t>base</t>
        </is>
      </c>
      <c r="B1283" t="inlineStr">
        <is>
          <t>vectorcontext_v1</t>
        </is>
      </c>
      <c r="C1283" t="inlineStr">
        <is>
          <t>compact</t>
        </is>
      </c>
      <c r="D1283" t="inlineStr">
        <is>
          <t>openai/gpt-5.6-luna</t>
        </is>
      </c>
      <c r="E1283" t="n">
        <v>0</v>
      </c>
      <c r="F1283" t="n">
        <v>3</v>
      </c>
      <c r="G1283" t="inlineStr">
        <is>
          <t>global-9</t>
        </is>
      </c>
      <c r="H1283" t="inlineStr">
        <is>
          <t>global</t>
        </is>
      </c>
      <c r="L1283" t="inlineStr">
        <is>
          <t>How many services use Cassandra as their primary datastore?</t>
        </is>
      </c>
      <c r="M1283" t="n">
        <v>7</v>
      </c>
      <c r="N1283" t="inlineStr">
        <is>
          <t>7</t>
        </is>
      </c>
      <c r="O1283" t="b">
        <v>1</v>
      </c>
      <c r="P1283" t="inlineStr">
        <is>
          <t>rule</t>
        </is>
      </c>
      <c r="Q1283" t="n">
        <v>16253</v>
      </c>
      <c r="R1283" t="n">
        <v>7831</v>
      </c>
      <c r="S1283" t="n">
        <v>470</v>
      </c>
      <c r="T1283" t="n">
        <v>363</v>
      </c>
      <c r="U1283" t="n">
        <v>8056</v>
      </c>
      <c r="V1283" t="n">
        <v>4</v>
      </c>
      <c r="W1283" t="n">
        <v>3</v>
      </c>
      <c r="X1283" t="n">
        <v>10.86855340003967</v>
      </c>
      <c r="Y1283" t="n">
        <v>0.00275592</v>
      </c>
      <c r="Z1283" t="n">
        <v>2.8e-07</v>
      </c>
    </row>
    <row r="1284">
      <c r="A1284" t="inlineStr">
        <is>
          <t>base</t>
        </is>
      </c>
      <c r="B1284" t="inlineStr">
        <is>
          <t>vectorcontext_v1</t>
        </is>
      </c>
      <c r="C1284" t="inlineStr">
        <is>
          <t>compact</t>
        </is>
      </c>
      <c r="D1284" t="inlineStr">
        <is>
          <t>openai/gpt-5.6-luna</t>
        </is>
      </c>
      <c r="E1284" t="n">
        <v>0</v>
      </c>
      <c r="F1284" t="n">
        <v>3</v>
      </c>
      <c r="G1284" t="inlineStr">
        <is>
          <t>multihop-0</t>
        </is>
      </c>
      <c r="H1284" t="inlineStr">
        <is>
          <t>multihop</t>
        </is>
      </c>
      <c r="L1284" t="inlineStr">
        <is>
          <t>Who is the on-call engineer for the service affected by INC-2359?</t>
        </is>
      </c>
      <c r="M1284" t="inlineStr">
        <is>
          <t>Priya Lindqvist</t>
        </is>
      </c>
      <c r="N1284" t="inlineStr">
        <is>
          <t>Priya Lindqvist</t>
        </is>
      </c>
      <c r="O1284" t="b">
        <v>1</v>
      </c>
      <c r="P1284" t="inlineStr">
        <is>
          <t>rule</t>
        </is>
      </c>
      <c r="Q1284" t="n">
        <v>3280</v>
      </c>
      <c r="R1284" t="n">
        <v>1283</v>
      </c>
      <c r="S1284" t="n">
        <v>132</v>
      </c>
      <c r="T1284" t="n">
        <v>12</v>
      </c>
      <c r="U1284" t="n">
        <v>0</v>
      </c>
      <c r="V1284" t="n">
        <v>4</v>
      </c>
      <c r="W1284" t="n">
        <v>3</v>
      </c>
      <c r="X1284" t="n">
        <v>5.59804105758667</v>
      </c>
      <c r="Y1284" t="n">
        <v>0.0008784</v>
      </c>
      <c r="Z1284" t="n">
        <v>3.4e-07</v>
      </c>
    </row>
    <row r="1285">
      <c r="A1285" t="inlineStr">
        <is>
          <t>base</t>
        </is>
      </c>
      <c r="B1285" t="inlineStr">
        <is>
          <t>vectorcontext_v1</t>
        </is>
      </c>
      <c r="C1285" t="inlineStr">
        <is>
          <t>compact</t>
        </is>
      </c>
      <c r="D1285" t="inlineStr">
        <is>
          <t>openai/gpt-5.6-luna</t>
        </is>
      </c>
      <c r="E1285" t="n">
        <v>0</v>
      </c>
      <c r="F1285" t="n">
        <v>3</v>
      </c>
      <c r="G1285" t="inlineStr">
        <is>
          <t>multihop-1</t>
        </is>
      </c>
      <c r="H1285" t="inlineStr">
        <is>
          <t>multihop</t>
        </is>
      </c>
      <c r="L1285" t="inlineStr">
        <is>
          <t>What Slack channel reaches the team that owns kyc-api, the first listed runtime dependency of queue-svc?</t>
        </is>
      </c>
      <c r="M1285" t="inlineStr">
        <is>
          <t>#messaging-eng</t>
        </is>
      </c>
      <c r="N1285" t="inlineStr">
        <is>
          <t>#messaging-eng</t>
        </is>
      </c>
      <c r="O1285" t="b">
        <v>1</v>
      </c>
      <c r="P1285" t="inlineStr">
        <is>
          <t>rule</t>
        </is>
      </c>
      <c r="Q1285" t="n">
        <v>2826</v>
      </c>
      <c r="R1285" t="n">
        <v>1425</v>
      </c>
      <c r="S1285" t="n">
        <v>165</v>
      </c>
      <c r="T1285" t="n">
        <v>38</v>
      </c>
      <c r="U1285" t="n">
        <v>1026</v>
      </c>
      <c r="V1285" t="n">
        <v>3</v>
      </c>
      <c r="W1285" t="n">
        <v>3</v>
      </c>
      <c r="X1285" t="n">
        <v>4.375374794006348</v>
      </c>
      <c r="Y1285" t="n">
        <v>0.0006496200000000001</v>
      </c>
      <c r="Z1285" t="n">
        <v>4.4e-07</v>
      </c>
    </row>
    <row r="1286">
      <c r="A1286" t="inlineStr">
        <is>
          <t>base</t>
        </is>
      </c>
      <c r="B1286" t="inlineStr">
        <is>
          <t>vectorcontext_v1</t>
        </is>
      </c>
      <c r="C1286" t="inlineStr">
        <is>
          <t>compact</t>
        </is>
      </c>
      <c r="D1286" t="inlineStr">
        <is>
          <t>openai/gpt-5.6-luna</t>
        </is>
      </c>
      <c r="E1286" t="n">
        <v>0</v>
      </c>
      <c r="F1286" t="n">
        <v>3</v>
      </c>
      <c r="G1286" t="inlineStr">
        <is>
          <t>multihop-2</t>
        </is>
      </c>
      <c r="H1286" t="inlineStr">
        <is>
          <t>multihop</t>
        </is>
      </c>
      <c r="L1286" t="inlineStr">
        <is>
          <t>According to ADR-112, a service is being migrated to a new datastore. Who leads the team that owns that service?</t>
        </is>
      </c>
      <c r="M1286" t="inlineStr">
        <is>
          <t>Marcus Moreau</t>
        </is>
      </c>
      <c r="N1286" t="inlineStr">
        <is>
          <t>Marcus Moreau</t>
        </is>
      </c>
      <c r="O1286" t="b">
        <v>1</v>
      </c>
      <c r="P1286" t="inlineStr">
        <is>
          <t>rule</t>
        </is>
      </c>
      <c r="Q1286" t="n">
        <v>6952</v>
      </c>
      <c r="R1286" t="n">
        <v>1977</v>
      </c>
      <c r="S1286" t="n">
        <v>168</v>
      </c>
      <c r="T1286" t="n">
        <v>24</v>
      </c>
      <c r="U1286" t="n">
        <v>4591</v>
      </c>
      <c r="V1286" t="n">
        <v>5</v>
      </c>
      <c r="W1286" t="n">
        <v>4</v>
      </c>
      <c r="X1286" t="n">
        <v>5.810091495513916</v>
      </c>
      <c r="Y1286" t="n">
        <v>0.00086432</v>
      </c>
      <c r="Z1286" t="n">
        <v>4.2e-07</v>
      </c>
    </row>
    <row r="1287">
      <c r="A1287" t="inlineStr">
        <is>
          <t>base</t>
        </is>
      </c>
      <c r="B1287" t="inlineStr">
        <is>
          <t>vectorcontext_v1</t>
        </is>
      </c>
      <c r="C1287" t="inlineStr">
        <is>
          <t>compact</t>
        </is>
      </c>
      <c r="D1287" t="inlineStr">
        <is>
          <t>openai/gpt-5.6-luna</t>
        </is>
      </c>
      <c r="E1287" t="n">
        <v>0</v>
      </c>
      <c r="F1287" t="n">
        <v>3</v>
      </c>
      <c r="G1287" t="inlineStr">
        <is>
          <t>multihop-3</t>
        </is>
      </c>
      <c r="H1287" t="inlineStr">
        <is>
          <t>multihop</t>
        </is>
      </c>
      <c r="L1287" t="inlineStr">
        <is>
          <t>Who is the on-call engineer for the service affected by INC-2042?</t>
        </is>
      </c>
      <c r="M1287" t="inlineStr">
        <is>
          <t>Jonas Lindqvist</t>
        </is>
      </c>
      <c r="N1287" t="inlineStr">
        <is>
          <t>Jonas Lindqvist</t>
        </is>
      </c>
      <c r="O1287" t="b">
        <v>1</v>
      </c>
      <c r="P1287" t="inlineStr">
        <is>
          <t>rule</t>
        </is>
      </c>
      <c r="Q1287" t="n">
        <v>4990</v>
      </c>
      <c r="R1287" t="n">
        <v>1704</v>
      </c>
      <c r="S1287" t="n">
        <v>157</v>
      </c>
      <c r="T1287" t="n">
        <v>16</v>
      </c>
      <c r="U1287" t="n">
        <v>1265</v>
      </c>
      <c r="V1287" t="n">
        <v>5</v>
      </c>
      <c r="W1287" t="n">
        <v>4</v>
      </c>
      <c r="X1287" t="n">
        <v>6.116326570510864</v>
      </c>
      <c r="Y1287" t="n">
        <v>0.00104375</v>
      </c>
      <c r="Z1287" t="n">
        <v>3.6e-07</v>
      </c>
    </row>
    <row r="1288">
      <c r="A1288" t="inlineStr">
        <is>
          <t>base</t>
        </is>
      </c>
      <c r="B1288" t="inlineStr">
        <is>
          <t>vectorcontext_v1</t>
        </is>
      </c>
      <c r="C1288" t="inlineStr">
        <is>
          <t>compact</t>
        </is>
      </c>
      <c r="D1288" t="inlineStr">
        <is>
          <t>openai/gpt-5.6-luna</t>
        </is>
      </c>
      <c r="E1288" t="n">
        <v>0</v>
      </c>
      <c r="F1288" t="n">
        <v>3</v>
      </c>
      <c r="G1288" t="inlineStr">
        <is>
          <t>multihop-4</t>
        </is>
      </c>
      <c r="H1288" t="inlineStr">
        <is>
          <t>multihop</t>
        </is>
      </c>
      <c r="L1288" t="inlineStr">
        <is>
          <t>What Slack channel reaches the team that owns search-worker, the first listed runtime dependency of pricing-worker?</t>
        </is>
      </c>
      <c r="M1288" t="inlineStr">
        <is>
          <t>#platform-dev</t>
        </is>
      </c>
      <c r="N1288" t="inlineStr">
        <is>
          <t>#platform-dev</t>
        </is>
      </c>
      <c r="O1288" t="b">
        <v>1</v>
      </c>
      <c r="P1288" t="inlineStr">
        <is>
          <t>rule</t>
        </is>
      </c>
      <c r="Q1288" t="n">
        <v>2903</v>
      </c>
      <c r="R1288" t="n">
        <v>1447</v>
      </c>
      <c r="S1288" t="n">
        <v>172</v>
      </c>
      <c r="T1288" t="n">
        <v>35</v>
      </c>
      <c r="U1288" t="n">
        <v>1083</v>
      </c>
      <c r="V1288" t="n">
        <v>3</v>
      </c>
      <c r="W1288" t="n">
        <v>3</v>
      </c>
      <c r="X1288" t="n">
        <v>4.12338399887085</v>
      </c>
      <c r="Y1288" t="n">
        <v>0.0006642600000000001</v>
      </c>
      <c r="Z1288" t="n">
        <v>4.6e-07</v>
      </c>
    </row>
    <row r="1289">
      <c r="A1289" t="inlineStr">
        <is>
          <t>base</t>
        </is>
      </c>
      <c r="B1289" t="inlineStr">
        <is>
          <t>vectorcontext_v1</t>
        </is>
      </c>
      <c r="C1289" t="inlineStr">
        <is>
          <t>compact</t>
        </is>
      </c>
      <c r="D1289" t="inlineStr">
        <is>
          <t>openai/gpt-5.6-luna</t>
        </is>
      </c>
      <c r="E1289" t="n">
        <v>0</v>
      </c>
      <c r="F1289" t="n">
        <v>3</v>
      </c>
      <c r="G1289" t="inlineStr">
        <is>
          <t>multihop-5</t>
        </is>
      </c>
      <c r="H1289" t="inlineStr">
        <is>
          <t>multihop</t>
        </is>
      </c>
      <c r="L1289" t="inlineStr">
        <is>
          <t>According to ADR-104, a service is being migrated to a new datastore. Who leads the team that owns that service?</t>
        </is>
      </c>
      <c r="M1289" t="inlineStr">
        <is>
          <t>Lucas Petrova</t>
        </is>
      </c>
      <c r="N1289" t="inlineStr">
        <is>
          <t>Lucas Petrova</t>
        </is>
      </c>
      <c r="O1289" t="b">
        <v>1</v>
      </c>
      <c r="P1289" t="inlineStr">
        <is>
          <t>rule</t>
        </is>
      </c>
      <c r="Q1289" t="n">
        <v>5630</v>
      </c>
      <c r="R1289" t="n">
        <v>1622</v>
      </c>
      <c r="S1289" t="n">
        <v>174</v>
      </c>
      <c r="T1289" t="n">
        <v>31</v>
      </c>
      <c r="U1289" t="n">
        <v>2648</v>
      </c>
      <c r="V1289" t="n">
        <v>5</v>
      </c>
      <c r="W1289" t="n">
        <v>4</v>
      </c>
      <c r="X1289" t="n">
        <v>6.037816762924194</v>
      </c>
      <c r="Y1289" t="n">
        <v>0.0009391100000000001</v>
      </c>
      <c r="Z1289" t="n">
        <v>3.4e-07</v>
      </c>
    </row>
    <row r="1290">
      <c r="A1290" t="inlineStr">
        <is>
          <t>base</t>
        </is>
      </c>
      <c r="B1290" t="inlineStr">
        <is>
          <t>vectorcontext_v1</t>
        </is>
      </c>
      <c r="C1290" t="inlineStr">
        <is>
          <t>compact</t>
        </is>
      </c>
      <c r="D1290" t="inlineStr">
        <is>
          <t>openai/gpt-5.6-luna</t>
        </is>
      </c>
      <c r="E1290" t="n">
        <v>0</v>
      </c>
      <c r="F1290" t="n">
        <v>3</v>
      </c>
      <c r="G1290" t="inlineStr">
        <is>
          <t>multihop-6</t>
        </is>
      </c>
      <c r="H1290" t="inlineStr">
        <is>
          <t>multihop</t>
        </is>
      </c>
      <c r="L1290" t="inlineStr">
        <is>
          <t>Who is the on-call engineer for the service affected by INC-2157?</t>
        </is>
      </c>
      <c r="M1290" t="inlineStr">
        <is>
          <t>Marcus Meyer</t>
        </is>
      </c>
      <c r="N1290" t="inlineStr">
        <is>
          <t>Marcus Meyer</t>
        </is>
      </c>
      <c r="O1290" t="b">
        <v>1</v>
      </c>
      <c r="P1290" t="inlineStr">
        <is>
          <t>rule</t>
        </is>
      </c>
      <c r="Q1290" t="n">
        <v>5039</v>
      </c>
      <c r="R1290" t="n">
        <v>1698</v>
      </c>
      <c r="S1290" t="n">
        <v>167</v>
      </c>
      <c r="T1290" t="n">
        <v>36</v>
      </c>
      <c r="U1290" t="n">
        <v>1287</v>
      </c>
      <c r="V1290" t="n">
        <v>5</v>
      </c>
      <c r="W1290" t="n">
        <v>4</v>
      </c>
      <c r="X1290" t="n">
        <v>7.13981032371521</v>
      </c>
      <c r="Y1290" t="n">
        <v>0.00106129</v>
      </c>
      <c r="Z1290" t="n">
        <v>3.4e-07</v>
      </c>
    </row>
    <row r="1291">
      <c r="A1291" t="inlineStr">
        <is>
          <t>base</t>
        </is>
      </c>
      <c r="B1291" t="inlineStr">
        <is>
          <t>vectorcontext_v1</t>
        </is>
      </c>
      <c r="C1291" t="inlineStr">
        <is>
          <t>compact</t>
        </is>
      </c>
      <c r="D1291" t="inlineStr">
        <is>
          <t>openai/gpt-5.6-luna</t>
        </is>
      </c>
      <c r="E1291" t="n">
        <v>0</v>
      </c>
      <c r="F1291" t="n">
        <v>3</v>
      </c>
      <c r="G1291" t="inlineStr">
        <is>
          <t>multihop-7</t>
        </is>
      </c>
      <c r="H1291" t="inlineStr">
        <is>
          <t>multihop</t>
        </is>
      </c>
      <c r="L1291" t="inlineStr">
        <is>
          <t>What Slack channel reaches the team that owns feed-daemon, the first listed runtime dependency of invoice-engine?</t>
        </is>
      </c>
      <c r="M1291" t="inlineStr">
        <is>
          <t>#commerce-eng</t>
        </is>
      </c>
      <c r="N1291" t="inlineStr">
        <is>
          <t>#commerce-eng</t>
        </is>
      </c>
      <c r="O1291" t="b">
        <v>1</v>
      </c>
      <c r="P1291" t="inlineStr">
        <is>
          <t>rule</t>
        </is>
      </c>
      <c r="Q1291" t="n">
        <v>3248</v>
      </c>
      <c r="R1291" t="n">
        <v>1683</v>
      </c>
      <c r="S1291" t="n">
        <v>171</v>
      </c>
      <c r="T1291" t="n">
        <v>42</v>
      </c>
      <c r="U1291" t="n">
        <v>1191</v>
      </c>
      <c r="V1291" t="n">
        <v>3</v>
      </c>
      <c r="W1291" t="n">
        <v>3</v>
      </c>
      <c r="X1291" t="n">
        <v>4.547907590866089</v>
      </c>
      <c r="Y1291" t="n">
        <v>0.0007244199999999999</v>
      </c>
      <c r="Z1291" t="n">
        <v>4.8e-07</v>
      </c>
    </row>
    <row r="1292">
      <c r="A1292" t="inlineStr">
        <is>
          <t>base</t>
        </is>
      </c>
      <c r="B1292" t="inlineStr">
        <is>
          <t>vectorcontext_v1</t>
        </is>
      </c>
      <c r="C1292" t="inlineStr">
        <is>
          <t>compact</t>
        </is>
      </c>
      <c r="D1292" t="inlineStr">
        <is>
          <t>openai/gpt-5.6-luna</t>
        </is>
      </c>
      <c r="E1292" t="n">
        <v>0</v>
      </c>
      <c r="F1292" t="n">
        <v>3</v>
      </c>
      <c r="G1292" t="inlineStr">
        <is>
          <t>multihop-8</t>
        </is>
      </c>
      <c r="H1292" t="inlineStr">
        <is>
          <t>multihop</t>
        </is>
      </c>
      <c r="L1292" t="inlineStr">
        <is>
          <t>According to ADR-111, a service is being migrated to a new datastore. Who leads the team that owns that service?</t>
        </is>
      </c>
      <c r="M1292" t="inlineStr">
        <is>
          <t>Tariq Hart</t>
        </is>
      </c>
      <c r="N1292" t="inlineStr">
        <is>
          <t>Tariq Hart</t>
        </is>
      </c>
      <c r="O1292" t="b">
        <v>1</v>
      </c>
      <c r="P1292" t="inlineStr">
        <is>
          <t>rule</t>
        </is>
      </c>
      <c r="Q1292" t="n">
        <v>5735</v>
      </c>
      <c r="R1292" t="n">
        <v>1775</v>
      </c>
      <c r="S1292" t="n">
        <v>188</v>
      </c>
      <c r="T1292" t="n">
        <v>36</v>
      </c>
      <c r="U1292" t="n">
        <v>2606</v>
      </c>
      <c r="V1292" t="n">
        <v>5</v>
      </c>
      <c r="W1292" t="n">
        <v>4</v>
      </c>
      <c r="X1292" t="n">
        <v>7.242291688919067</v>
      </c>
      <c r="Y1292" t="n">
        <v>0.0009921200000000002</v>
      </c>
      <c r="Z1292" t="n">
        <v>5.4e-07</v>
      </c>
    </row>
    <row r="1293">
      <c r="A1293" t="inlineStr">
        <is>
          <t>base</t>
        </is>
      </c>
      <c r="B1293" t="inlineStr">
        <is>
          <t>vectorcontext_v1</t>
        </is>
      </c>
      <c r="C1293" t="inlineStr">
        <is>
          <t>compact</t>
        </is>
      </c>
      <c r="D1293" t="inlineStr">
        <is>
          <t>openai/gpt-5.6-luna</t>
        </is>
      </c>
      <c r="E1293" t="n">
        <v>0</v>
      </c>
      <c r="F1293" t="n">
        <v>3</v>
      </c>
      <c r="G1293" t="inlineStr">
        <is>
          <t>multihop-9</t>
        </is>
      </c>
      <c r="H1293" t="inlineStr">
        <is>
          <t>multihop</t>
        </is>
      </c>
      <c r="L1293" t="inlineStr">
        <is>
          <t>Who is the on-call engineer for the service affected by INC-2040?</t>
        </is>
      </c>
      <c r="M1293" t="inlineStr">
        <is>
          <t>Hannah Rossi</t>
        </is>
      </c>
      <c r="N1293" t="inlineStr">
        <is>
          <t>Hannah Rossi</t>
        </is>
      </c>
      <c r="O1293" t="b">
        <v>1</v>
      </c>
      <c r="P1293" t="inlineStr">
        <is>
          <t>rule</t>
        </is>
      </c>
      <c r="Q1293" t="n">
        <v>3522</v>
      </c>
      <c r="R1293" t="n">
        <v>1433</v>
      </c>
      <c r="S1293" t="n">
        <v>126</v>
      </c>
      <c r="T1293" t="n">
        <v>17</v>
      </c>
      <c r="U1293" t="n">
        <v>0</v>
      </c>
      <c r="V1293" t="n">
        <v>4</v>
      </c>
      <c r="W1293" t="n">
        <v>3</v>
      </c>
      <c r="X1293" t="n">
        <v>5.099833965301514</v>
      </c>
      <c r="Y1293" t="n">
        <v>0.0009271</v>
      </c>
      <c r="Z1293" t="n">
        <v>1.8e-07</v>
      </c>
    </row>
    <row r="1294">
      <c r="A1294" t="inlineStr">
        <is>
          <t>base</t>
        </is>
      </c>
      <c r="B1294" t="inlineStr">
        <is>
          <t>vectorcontext_v1</t>
        </is>
      </c>
      <c r="C1294" t="inlineStr">
        <is>
          <t>compact</t>
        </is>
      </c>
      <c r="D1294" t="inlineStr">
        <is>
          <t>openai/gpt-5.6-luna</t>
        </is>
      </c>
      <c r="E1294" t="n">
        <v>0</v>
      </c>
      <c r="F1294" t="n">
        <v>3</v>
      </c>
      <c r="G1294" t="inlineStr">
        <is>
          <t>needle-0</t>
        </is>
      </c>
      <c r="H1294" t="inlineStr">
        <is>
          <t>needle</t>
        </is>
      </c>
      <c r="L1294" t="inlineStr">
        <is>
          <t>Which region is webhook-daemon deployed in?</t>
        </is>
      </c>
      <c r="M1294" t="inlineStr">
        <is>
          <t>us-west-2</t>
        </is>
      </c>
      <c r="N1294" t="inlineStr">
        <is>
          <t>us-west-2</t>
        </is>
      </c>
      <c r="O1294" t="b">
        <v>1</v>
      </c>
      <c r="P1294" t="inlineStr">
        <is>
          <t>rule</t>
        </is>
      </c>
      <c r="Q1294" t="n">
        <v>1074</v>
      </c>
      <c r="R1294" t="n">
        <v>715</v>
      </c>
      <c r="S1294" t="n">
        <v>67</v>
      </c>
      <c r="T1294" t="n">
        <v>8</v>
      </c>
      <c r="U1294" t="n">
        <v>0</v>
      </c>
      <c r="V1294" t="n">
        <v>2</v>
      </c>
      <c r="W1294" t="n">
        <v>1</v>
      </c>
      <c r="X1294" t="n">
        <v>2.355232954025269</v>
      </c>
      <c r="Y1294" t="n">
        <v>0.0002952</v>
      </c>
      <c r="Z1294" t="n">
        <v>1.6e-07</v>
      </c>
    </row>
    <row r="1295">
      <c r="A1295" t="inlineStr">
        <is>
          <t>base</t>
        </is>
      </c>
      <c r="B1295" t="inlineStr">
        <is>
          <t>vectorcontext_v1</t>
        </is>
      </c>
      <c r="C1295" t="inlineStr">
        <is>
          <t>compact</t>
        </is>
      </c>
      <c r="D1295" t="inlineStr">
        <is>
          <t>openai/gpt-5.6-luna</t>
        </is>
      </c>
      <c r="E1295" t="n">
        <v>0</v>
      </c>
      <c r="F1295" t="n">
        <v>3</v>
      </c>
      <c r="G1295" t="inlineStr">
        <is>
          <t>needle-1</t>
        </is>
      </c>
      <c r="H1295" t="inlineStr">
        <is>
          <t>needle</t>
        </is>
      </c>
      <c r="L1295" t="inlineStr">
        <is>
          <t>What language is the Kyc Service written in?</t>
        </is>
      </c>
      <c r="M1295" t="inlineStr">
        <is>
          <t>Go</t>
        </is>
      </c>
      <c r="N1295" t="inlineStr">
        <is>
          <t>Go</t>
        </is>
      </c>
      <c r="O1295" t="b">
        <v>1</v>
      </c>
      <c r="P1295" t="inlineStr">
        <is>
          <t>rule</t>
        </is>
      </c>
      <c r="Q1295" t="n">
        <v>1067</v>
      </c>
      <c r="R1295" t="n">
        <v>707</v>
      </c>
      <c r="S1295" t="n">
        <v>53</v>
      </c>
      <c r="T1295" t="n">
        <v>8</v>
      </c>
      <c r="U1295" t="n">
        <v>0</v>
      </c>
      <c r="V1295" t="n">
        <v>2</v>
      </c>
      <c r="W1295" t="n">
        <v>1</v>
      </c>
      <c r="X1295" t="n">
        <v>2.370562791824341</v>
      </c>
      <c r="Y1295" t="n">
        <v>0.000277</v>
      </c>
      <c r="Z1295" t="n">
        <v>1.4e-07</v>
      </c>
    </row>
    <row r="1296">
      <c r="A1296" t="inlineStr">
        <is>
          <t>base</t>
        </is>
      </c>
      <c r="B1296" t="inlineStr">
        <is>
          <t>vectorcontext_v1</t>
        </is>
      </c>
      <c r="C1296" t="inlineStr">
        <is>
          <t>compact</t>
        </is>
      </c>
      <c r="D1296" t="inlineStr">
        <is>
          <t>openai/gpt-5.6-luna</t>
        </is>
      </c>
      <c r="E1296" t="n">
        <v>0</v>
      </c>
      <c r="F1296" t="n">
        <v>3</v>
      </c>
      <c r="G1296" t="inlineStr">
        <is>
          <t>needle-2</t>
        </is>
      </c>
      <c r="H1296" t="inlineStr">
        <is>
          <t>needle</t>
        </is>
      </c>
      <c r="L1296" t="inlineStr">
        <is>
          <t>What port does payout-worker listen on?</t>
        </is>
      </c>
      <c r="M1296" t="n">
        <v>4798</v>
      </c>
      <c r="N1296" t="inlineStr">
        <is>
          <t>4798</t>
        </is>
      </c>
      <c r="O1296" t="b">
        <v>1</v>
      </c>
      <c r="P1296" t="inlineStr">
        <is>
          <t>rule</t>
        </is>
      </c>
      <c r="Q1296" t="n">
        <v>1059</v>
      </c>
      <c r="R1296" t="n">
        <v>701</v>
      </c>
      <c r="S1296" t="n">
        <v>66</v>
      </c>
      <c r="T1296" t="n">
        <v>8</v>
      </c>
      <c r="U1296" t="n">
        <v>0</v>
      </c>
      <c r="V1296" t="n">
        <v>2</v>
      </c>
      <c r="W1296" t="n">
        <v>1</v>
      </c>
      <c r="X1296" t="n">
        <v>3.27615761756897</v>
      </c>
      <c r="Y1296" t="n">
        <v>0.000291</v>
      </c>
      <c r="Z1296" t="n">
        <v>2.2e-07</v>
      </c>
    </row>
    <row r="1297">
      <c r="A1297" t="inlineStr">
        <is>
          <t>base</t>
        </is>
      </c>
      <c r="B1297" t="inlineStr">
        <is>
          <t>vectorcontext_v1</t>
        </is>
      </c>
      <c r="C1297" t="inlineStr">
        <is>
          <t>compact</t>
        </is>
      </c>
      <c r="D1297" t="inlineStr">
        <is>
          <t>openai/gpt-5.6-luna</t>
        </is>
      </c>
      <c r="E1297" t="n">
        <v>0</v>
      </c>
      <c r="F1297" t="n">
        <v>3</v>
      </c>
      <c r="G1297" t="inlineStr">
        <is>
          <t>needle-3</t>
        </is>
      </c>
      <c r="H1297" t="inlineStr">
        <is>
          <t>needle</t>
        </is>
      </c>
      <c r="L1297" t="inlineStr">
        <is>
          <t>What port does the Billing Service listen on?</t>
        </is>
      </c>
      <c r="M1297" t="n">
        <v>4518</v>
      </c>
      <c r="N1297" t="inlineStr">
        <is>
          <t>4518</t>
        </is>
      </c>
      <c r="O1297" t="b">
        <v>1</v>
      </c>
      <c r="P1297" t="inlineStr">
        <is>
          <t>rule</t>
        </is>
      </c>
      <c r="Q1297" t="n">
        <v>1053</v>
      </c>
      <c r="R1297" t="n">
        <v>694</v>
      </c>
      <c r="S1297" t="n">
        <v>59</v>
      </c>
      <c r="T1297" t="n">
        <v>8</v>
      </c>
      <c r="U1297" t="n">
        <v>0</v>
      </c>
      <c r="V1297" t="n">
        <v>2</v>
      </c>
      <c r="W1297" t="n">
        <v>1</v>
      </c>
      <c r="X1297" t="n">
        <v>2.261982202529907</v>
      </c>
      <c r="Y1297" t="n">
        <v>0.0002814</v>
      </c>
      <c r="Z1297" t="n">
        <v>2e-07</v>
      </c>
    </row>
    <row r="1298">
      <c r="A1298" t="inlineStr">
        <is>
          <t>base</t>
        </is>
      </c>
      <c r="B1298" t="inlineStr">
        <is>
          <t>vectorcontext_v1</t>
        </is>
      </c>
      <c r="C1298" t="inlineStr">
        <is>
          <t>compact</t>
        </is>
      </c>
      <c r="D1298" t="inlineStr">
        <is>
          <t>openai/gpt-5.6-luna</t>
        </is>
      </c>
      <c r="E1298" t="n">
        <v>0</v>
      </c>
      <c r="F1298" t="n">
        <v>3</v>
      </c>
      <c r="G1298" t="inlineStr">
        <is>
          <t>needle-4</t>
        </is>
      </c>
      <c r="H1298" t="inlineStr">
        <is>
          <t>needle</t>
        </is>
      </c>
      <c r="L1298" t="inlineStr">
        <is>
          <t>Which region is ledger-api deployed in?</t>
        </is>
      </c>
      <c r="M1298" t="inlineStr">
        <is>
          <t>us-east-1</t>
        </is>
      </c>
      <c r="N1298" t="inlineStr">
        <is>
          <t>us-east-1</t>
        </is>
      </c>
      <c r="O1298" t="b">
        <v>1</v>
      </c>
      <c r="P1298" t="inlineStr">
        <is>
          <t>rule</t>
        </is>
      </c>
      <c r="Q1298" t="n">
        <v>1006</v>
      </c>
      <c r="R1298" t="n">
        <v>648</v>
      </c>
      <c r="S1298" t="n">
        <v>61</v>
      </c>
      <c r="T1298" t="n">
        <v>8</v>
      </c>
      <c r="U1298" t="n">
        <v>0</v>
      </c>
      <c r="V1298" t="n">
        <v>2</v>
      </c>
      <c r="W1298" t="n">
        <v>1</v>
      </c>
      <c r="X1298" t="n">
        <v>2.363532066345215</v>
      </c>
      <c r="Y1298" t="n">
        <v>0.0002744</v>
      </c>
      <c r="Z1298" t="n">
        <v>1.6e-07</v>
      </c>
    </row>
    <row r="1299">
      <c r="A1299" t="inlineStr">
        <is>
          <t>base</t>
        </is>
      </c>
      <c r="B1299" t="inlineStr">
        <is>
          <t>vectorcontext_v1</t>
        </is>
      </c>
      <c r="C1299" t="inlineStr">
        <is>
          <t>compact</t>
        </is>
      </c>
      <c r="D1299" t="inlineStr">
        <is>
          <t>openai/gpt-5.6-luna</t>
        </is>
      </c>
      <c r="E1299" t="n">
        <v>0</v>
      </c>
      <c r="F1299" t="n">
        <v>3</v>
      </c>
      <c r="G1299" t="inlineStr">
        <is>
          <t>needle-5</t>
        </is>
      </c>
      <c r="H1299" t="inlineStr">
        <is>
          <t>needle</t>
        </is>
      </c>
      <c r="L1299" t="inlineStr">
        <is>
          <t>Which region is the Invoice Service deployed in?</t>
        </is>
      </c>
      <c r="M1299" t="inlineStr">
        <is>
          <t>ap-southeast-2</t>
        </is>
      </c>
      <c r="N1299" t="inlineStr">
        <is>
          <t>ap-southeast-2</t>
        </is>
      </c>
      <c r="O1299" t="b">
        <v>1</v>
      </c>
      <c r="P1299" t="inlineStr">
        <is>
          <t>rule</t>
        </is>
      </c>
      <c r="Q1299" t="n">
        <v>2540</v>
      </c>
      <c r="R1299" t="n">
        <v>1428</v>
      </c>
      <c r="S1299" t="n">
        <v>116</v>
      </c>
      <c r="T1299" t="n">
        <v>23</v>
      </c>
      <c r="U1299" t="n">
        <v>0</v>
      </c>
      <c r="V1299" t="n">
        <v>3</v>
      </c>
      <c r="W1299" t="n">
        <v>2</v>
      </c>
      <c r="X1299" t="n">
        <v>5.094974279403687</v>
      </c>
      <c r="Y1299" t="n">
        <v>0.00071845</v>
      </c>
      <c r="Z1299" t="n">
        <v>3.8e-07</v>
      </c>
    </row>
    <row r="1300">
      <c r="A1300" t="inlineStr">
        <is>
          <t>base</t>
        </is>
      </c>
      <c r="B1300" t="inlineStr">
        <is>
          <t>vectorcontext_v1</t>
        </is>
      </c>
      <c r="C1300" t="inlineStr">
        <is>
          <t>compact</t>
        </is>
      </c>
      <c r="D1300" t="inlineStr">
        <is>
          <t>openai/gpt-5.6-luna</t>
        </is>
      </c>
      <c r="E1300" t="n">
        <v>0</v>
      </c>
      <c r="F1300" t="n">
        <v>3</v>
      </c>
      <c r="G1300" t="inlineStr">
        <is>
          <t>needle-6</t>
        </is>
      </c>
      <c r="H1300" t="inlineStr">
        <is>
          <t>needle</t>
        </is>
      </c>
      <c r="L1300" t="inlineStr">
        <is>
          <t>What language is refund-svc written in?</t>
        </is>
      </c>
      <c r="M1300" t="inlineStr">
        <is>
          <t>Java</t>
        </is>
      </c>
      <c r="N1300" t="inlineStr">
        <is>
          <t>Java</t>
        </is>
      </c>
      <c r="O1300" t="b">
        <v>1</v>
      </c>
      <c r="P1300" t="inlineStr">
        <is>
          <t>rule</t>
        </is>
      </c>
      <c r="Q1300" t="n">
        <v>2203</v>
      </c>
      <c r="R1300" t="n">
        <v>1134</v>
      </c>
      <c r="S1300" t="n">
        <v>97</v>
      </c>
      <c r="T1300" t="n">
        <v>20</v>
      </c>
      <c r="U1300" t="n">
        <v>0</v>
      </c>
      <c r="V1300" t="n">
        <v>3</v>
      </c>
      <c r="W1300" t="n">
        <v>2</v>
      </c>
      <c r="X1300" t="n">
        <v>3.735919237136841</v>
      </c>
      <c r="Y1300" t="n">
        <v>0.00061355</v>
      </c>
      <c r="Z1300" t="n">
        <v>1.8e-07</v>
      </c>
    </row>
    <row r="1301">
      <c r="A1301" t="inlineStr">
        <is>
          <t>base</t>
        </is>
      </c>
      <c r="B1301" t="inlineStr">
        <is>
          <t>vectorcontext_v1</t>
        </is>
      </c>
      <c r="C1301" t="inlineStr">
        <is>
          <t>compact</t>
        </is>
      </c>
      <c r="D1301" t="inlineStr">
        <is>
          <t>openai/gpt-5.6-luna</t>
        </is>
      </c>
      <c r="E1301" t="n">
        <v>0</v>
      </c>
      <c r="F1301" t="n">
        <v>3</v>
      </c>
      <c r="G1301" t="inlineStr">
        <is>
          <t>needle-7</t>
        </is>
      </c>
      <c r="H1301" t="inlineStr">
        <is>
          <t>needle</t>
        </is>
      </c>
      <c r="L1301" t="inlineStr">
        <is>
          <t>Which region is the Tracing API deployed in?</t>
        </is>
      </c>
      <c r="M1301" t="inlineStr">
        <is>
          <t>ap-southeast-2</t>
        </is>
      </c>
      <c r="N1301" t="inlineStr">
        <is>
          <t>ap-southeast-2</t>
        </is>
      </c>
      <c r="O1301" t="b">
        <v>1</v>
      </c>
      <c r="P1301" t="inlineStr">
        <is>
          <t>rule</t>
        </is>
      </c>
      <c r="Q1301" t="n">
        <v>1064</v>
      </c>
      <c r="R1301" t="n">
        <v>704</v>
      </c>
      <c r="S1301" t="n">
        <v>70</v>
      </c>
      <c r="T1301" t="n">
        <v>8</v>
      </c>
      <c r="U1301" t="n">
        <v>0</v>
      </c>
      <c r="V1301" t="n">
        <v>2</v>
      </c>
      <c r="W1301" t="n">
        <v>1</v>
      </c>
      <c r="X1301" t="n">
        <v>2.66217827796936</v>
      </c>
      <c r="Y1301" t="n">
        <v>0.0002968</v>
      </c>
      <c r="Z1301" t="n">
        <v>2.2e-07</v>
      </c>
    </row>
    <row r="1302">
      <c r="A1302" t="inlineStr">
        <is>
          <t>base</t>
        </is>
      </c>
      <c r="B1302" t="inlineStr">
        <is>
          <t>vectorcontext_v1</t>
        </is>
      </c>
      <c r="C1302" t="inlineStr">
        <is>
          <t>compact</t>
        </is>
      </c>
      <c r="D1302" t="inlineStr">
        <is>
          <t>openai/gpt-5.6-luna</t>
        </is>
      </c>
      <c r="E1302" t="n">
        <v>0</v>
      </c>
      <c r="F1302" t="n">
        <v>3</v>
      </c>
      <c r="G1302" t="inlineStr">
        <is>
          <t>needle-8</t>
        </is>
      </c>
      <c r="H1302" t="inlineStr">
        <is>
          <t>needle</t>
        </is>
      </c>
      <c r="L1302" t="inlineStr">
        <is>
          <t>Which region is cdn-service deployed in?</t>
        </is>
      </c>
      <c r="M1302" t="inlineStr">
        <is>
          <t>ap-southeast-2</t>
        </is>
      </c>
      <c r="N1302" t="inlineStr">
        <is>
          <t>ap-southeast-2</t>
        </is>
      </c>
      <c r="O1302" t="b">
        <v>1</v>
      </c>
      <c r="P1302" t="inlineStr">
        <is>
          <t>rule</t>
        </is>
      </c>
      <c r="Q1302" t="n">
        <v>1062</v>
      </c>
      <c r="R1302" t="n">
        <v>703</v>
      </c>
      <c r="S1302" t="n">
        <v>70</v>
      </c>
      <c r="T1302" t="n">
        <v>8</v>
      </c>
      <c r="U1302" t="n">
        <v>0</v>
      </c>
      <c r="V1302" t="n">
        <v>2</v>
      </c>
      <c r="W1302" t="n">
        <v>1</v>
      </c>
      <c r="X1302" t="n">
        <v>2.250757455825806</v>
      </c>
      <c r="Y1302" t="n">
        <v>0.0002964</v>
      </c>
      <c r="Z1302" t="n">
        <v>1.8e-07</v>
      </c>
    </row>
    <row r="1303">
      <c r="A1303" t="inlineStr">
        <is>
          <t>base</t>
        </is>
      </c>
      <c r="B1303" t="inlineStr">
        <is>
          <t>vectorcontext_v1</t>
        </is>
      </c>
      <c r="C1303" t="inlineStr">
        <is>
          <t>compact</t>
        </is>
      </c>
      <c r="D1303" t="inlineStr">
        <is>
          <t>openai/gpt-5.6-luna</t>
        </is>
      </c>
      <c r="E1303" t="n">
        <v>0</v>
      </c>
      <c r="F1303" t="n">
        <v>3</v>
      </c>
      <c r="G1303" t="inlineStr">
        <is>
          <t>needle-9</t>
        </is>
      </c>
      <c r="H1303" t="inlineStr">
        <is>
          <t>needle</t>
        </is>
      </c>
      <c r="L1303" t="inlineStr">
        <is>
          <t>What language is the Thumbnail API written in?</t>
        </is>
      </c>
      <c r="M1303" t="inlineStr">
        <is>
          <t>Python</t>
        </is>
      </c>
      <c r="N1303" t="inlineStr">
        <is>
          <t>Python</t>
        </is>
      </c>
      <c r="O1303" t="b">
        <v>1</v>
      </c>
      <c r="P1303" t="inlineStr">
        <is>
          <t>rule</t>
        </is>
      </c>
      <c r="Q1303" t="n">
        <v>973</v>
      </c>
      <c r="R1303" t="n">
        <v>614</v>
      </c>
      <c r="S1303" t="n">
        <v>54</v>
      </c>
      <c r="T1303" t="n">
        <v>8</v>
      </c>
      <c r="U1303" t="n">
        <v>0</v>
      </c>
      <c r="V1303" t="n">
        <v>2</v>
      </c>
      <c r="W1303" t="n">
        <v>1</v>
      </c>
      <c r="X1303" t="n">
        <v>2.255076169967651</v>
      </c>
      <c r="Y1303" t="n">
        <v>0.0002594</v>
      </c>
      <c r="Z1303" t="n">
        <v>1.8e-07</v>
      </c>
    </row>
    <row r="1304">
      <c r="A1304" t="inlineStr">
        <is>
          <t>base</t>
        </is>
      </c>
      <c r="B1304" t="inlineStr">
        <is>
          <t>vectorcontext_v1</t>
        </is>
      </c>
      <c r="C1304" t="inlineStr">
        <is>
          <t>mask</t>
        </is>
      </c>
      <c r="D1304" t="inlineStr">
        <is>
          <t>openai/gpt-5.6-luna</t>
        </is>
      </c>
      <c r="E1304" t="n">
        <v>0</v>
      </c>
      <c r="F1304" t="n">
        <v>3</v>
      </c>
      <c r="G1304" t="inlineStr">
        <is>
          <t>agg-0</t>
        </is>
      </c>
      <c r="H1304" t="inlineStr">
        <is>
          <t>aggregation</t>
        </is>
      </c>
      <c r="L1304" t="inlineStr">
        <is>
          <t>How many SEV1 incidents affected services owned by the Commerce team?</t>
        </is>
      </c>
      <c r="M1304" t="n">
        <v>2</v>
      </c>
      <c r="N1304" t="inlineStr">
        <is>
          <t>4</t>
        </is>
      </c>
      <c r="O1304" t="b">
        <v>0</v>
      </c>
      <c r="P1304" t="inlineStr">
        <is>
          <t>rule</t>
        </is>
      </c>
      <c r="Q1304" t="n">
        <v>31460</v>
      </c>
      <c r="R1304" t="n">
        <v>5573</v>
      </c>
      <c r="S1304" t="n">
        <v>3183</v>
      </c>
      <c r="T1304" t="n">
        <v>1626</v>
      </c>
      <c r="U1304" t="n">
        <v>0</v>
      </c>
      <c r="V1304" t="n">
        <v>10</v>
      </c>
      <c r="W1304" t="n">
        <v>27</v>
      </c>
      <c r="X1304" t="n">
        <v>46.11548018455505</v>
      </c>
      <c r="Y1304" t="n">
        <v>0.01166375</v>
      </c>
      <c r="Z1304" t="n">
        <v>4.799999999999999e-06</v>
      </c>
    </row>
    <row r="1305">
      <c r="A1305" t="inlineStr">
        <is>
          <t>base</t>
        </is>
      </c>
      <c r="B1305" t="inlineStr">
        <is>
          <t>vectorcontext_v1</t>
        </is>
      </c>
      <c r="C1305" t="inlineStr">
        <is>
          <t>mask</t>
        </is>
      </c>
      <c r="D1305" t="inlineStr">
        <is>
          <t>openai/gpt-5.6-luna</t>
        </is>
      </c>
      <c r="E1305" t="n">
        <v>0</v>
      </c>
      <c r="F1305" t="n">
        <v>3</v>
      </c>
      <c r="G1305" t="inlineStr">
        <is>
          <t>agg-1</t>
        </is>
      </c>
      <c r="H1305" t="inlineStr">
        <is>
          <t>aggregation</t>
        </is>
      </c>
      <c r="L1305" t="inlineStr">
        <is>
          <t>What is the total duration in minutes of all incidents affecting ranker-engine?</t>
        </is>
      </c>
      <c r="M1305" t="n">
        <v>211</v>
      </c>
      <c r="N1305" t="inlineStr">
        <is>
          <t>211</t>
        </is>
      </c>
      <c r="O1305" t="b">
        <v>1</v>
      </c>
      <c r="P1305" t="inlineStr">
        <is>
          <t>rule</t>
        </is>
      </c>
      <c r="Q1305" t="n">
        <v>33727</v>
      </c>
      <c r="R1305" t="n">
        <v>6244</v>
      </c>
      <c r="S1305" t="n">
        <v>901</v>
      </c>
      <c r="T1305" t="n">
        <v>323</v>
      </c>
      <c r="U1305" t="n">
        <v>0</v>
      </c>
      <c r="V1305" t="n">
        <v>7</v>
      </c>
      <c r="W1305" t="n">
        <v>17</v>
      </c>
      <c r="X1305" t="n">
        <v>16.04771590232849</v>
      </c>
      <c r="Y1305" t="n">
        <v>0.009492499999999999</v>
      </c>
      <c r="Z1305" t="n">
        <v>3.039999999999999e-06</v>
      </c>
    </row>
    <row r="1306">
      <c r="A1306" t="inlineStr">
        <is>
          <t>base</t>
        </is>
      </c>
      <c r="B1306" t="inlineStr">
        <is>
          <t>vectorcontext_v1</t>
        </is>
      </c>
      <c r="C1306" t="inlineStr">
        <is>
          <t>mask</t>
        </is>
      </c>
      <c r="D1306" t="inlineStr">
        <is>
          <t>openai/gpt-5.6-luna</t>
        </is>
      </c>
      <c r="E1306" t="n">
        <v>0</v>
      </c>
      <c r="F1306" t="n">
        <v>3</v>
      </c>
      <c r="G1306" t="inlineStr">
        <is>
          <t>agg-2</t>
        </is>
      </c>
      <c r="H1306" t="inlineStr">
        <is>
          <t>aggregation</t>
        </is>
      </c>
      <c r="L1306" t="inlineStr">
        <is>
          <t>How many incident reports list 'configuration error' as the root cause?</t>
        </is>
      </c>
      <c r="M1306" t="n">
        <v>7</v>
      </c>
      <c r="N1306" t="inlineStr">
        <is>
          <t>4</t>
        </is>
      </c>
      <c r="O1306" t="b">
        <v>0</v>
      </c>
      <c r="P1306" t="inlineStr">
        <is>
          <t>rule</t>
        </is>
      </c>
      <c r="Q1306" t="n">
        <v>16763</v>
      </c>
      <c r="R1306" t="n">
        <v>4426</v>
      </c>
      <c r="S1306" t="n">
        <v>700</v>
      </c>
      <c r="T1306" t="n">
        <v>401</v>
      </c>
      <c r="U1306" t="n">
        <v>0</v>
      </c>
      <c r="V1306" t="n">
        <v>6</v>
      </c>
      <c r="W1306" t="n">
        <v>9</v>
      </c>
      <c r="X1306" t="n">
        <v>14.76580691337585</v>
      </c>
      <c r="Y1306" t="n">
        <v>0.0050105</v>
      </c>
      <c r="Z1306" t="n">
        <v>1.34e-06</v>
      </c>
    </row>
    <row r="1307">
      <c r="A1307" t="inlineStr">
        <is>
          <t>base</t>
        </is>
      </c>
      <c r="B1307" t="inlineStr">
        <is>
          <t>vectorcontext_v1</t>
        </is>
      </c>
      <c r="C1307" t="inlineStr">
        <is>
          <t>mask</t>
        </is>
      </c>
      <c r="D1307" t="inlineStr">
        <is>
          <t>openai/gpt-5.6-luna</t>
        </is>
      </c>
      <c r="E1307" t="n">
        <v>0</v>
      </c>
      <c r="F1307" t="n">
        <v>3</v>
      </c>
      <c r="G1307" t="inlineStr">
        <is>
          <t>agg-3</t>
        </is>
      </c>
      <c r="H1307" t="inlineStr">
        <is>
          <t>aggregation</t>
        </is>
      </c>
      <c r="L1307" t="inlineStr">
        <is>
          <t>Which service appears in the most incident reports?</t>
        </is>
      </c>
      <c r="M1307" t="inlineStr">
        <is>
          <t>catalog-gateway</t>
        </is>
      </c>
      <c r="N1307" t="inlineStr">
        <is>
          <t>edge-service</t>
        </is>
      </c>
      <c r="O1307" t="b">
        <v>0</v>
      </c>
      <c r="P1307" t="inlineStr">
        <is>
          <t>rule</t>
        </is>
      </c>
      <c r="Q1307" t="n">
        <v>39333</v>
      </c>
      <c r="R1307" t="n">
        <v>7559</v>
      </c>
      <c r="S1307" t="n">
        <v>2706</v>
      </c>
      <c r="T1307" t="n">
        <v>1150</v>
      </c>
      <c r="U1307" t="n">
        <v>0</v>
      </c>
      <c r="V1307" t="n">
        <v>10</v>
      </c>
      <c r="W1307" t="n">
        <v>58</v>
      </c>
      <c r="X1307" t="n">
        <v>35.37071490287781</v>
      </c>
      <c r="Y1307" t="n">
        <v>0.01305985</v>
      </c>
      <c r="Z1307" t="n">
        <v>3.04e-06</v>
      </c>
    </row>
    <row r="1308">
      <c r="A1308" t="inlineStr">
        <is>
          <t>base</t>
        </is>
      </c>
      <c r="B1308" t="inlineStr">
        <is>
          <t>vectorcontext_v1</t>
        </is>
      </c>
      <c r="C1308" t="inlineStr">
        <is>
          <t>mask</t>
        </is>
      </c>
      <c r="D1308" t="inlineStr">
        <is>
          <t>openai/gpt-5.6-luna</t>
        </is>
      </c>
      <c r="E1308" t="n">
        <v>0</v>
      </c>
      <c r="F1308" t="n">
        <v>3</v>
      </c>
      <c r="G1308" t="inlineStr">
        <is>
          <t>agg-4</t>
        </is>
      </c>
      <c r="H1308" t="inlineStr">
        <is>
          <t>aggregation</t>
        </is>
      </c>
      <c r="L1308" t="inlineStr">
        <is>
          <t>How many SEV1 incidents affected services owned by the Payments team?</t>
        </is>
      </c>
      <c r="M1308" t="n">
        <v>1</v>
      </c>
      <c r="N1308" t="inlineStr">
        <is>
          <t>Unable to determine reliably</t>
        </is>
      </c>
      <c r="O1308" t="b">
        <v>0</v>
      </c>
      <c r="P1308" t="inlineStr">
        <is>
          <t>rule</t>
        </is>
      </c>
      <c r="Q1308" t="n">
        <v>30199</v>
      </c>
      <c r="R1308" t="n">
        <v>5575</v>
      </c>
      <c r="S1308" t="n">
        <v>1396</v>
      </c>
      <c r="T1308" t="n">
        <v>429</v>
      </c>
      <c r="U1308" t="n">
        <v>0</v>
      </c>
      <c r="V1308" t="n">
        <v>10</v>
      </c>
      <c r="W1308" t="n">
        <v>30</v>
      </c>
      <c r="X1308" t="n">
        <v>26.31499171257019</v>
      </c>
      <c r="Y1308" t="n">
        <v>0.0092041</v>
      </c>
      <c r="Z1308" t="n">
        <v>3.300000000000001e-06</v>
      </c>
    </row>
    <row r="1309">
      <c r="A1309" t="inlineStr">
        <is>
          <t>base</t>
        </is>
      </c>
      <c r="B1309" t="inlineStr">
        <is>
          <t>vectorcontext_v1</t>
        </is>
      </c>
      <c r="C1309" t="inlineStr">
        <is>
          <t>mask</t>
        </is>
      </c>
      <c r="D1309" t="inlineStr">
        <is>
          <t>openai/gpt-5.6-luna</t>
        </is>
      </c>
      <c r="E1309" t="n">
        <v>0</v>
      </c>
      <c r="F1309" t="n">
        <v>3</v>
      </c>
      <c r="G1309" t="inlineStr">
        <is>
          <t>agg-5</t>
        </is>
      </c>
      <c r="H1309" t="inlineStr">
        <is>
          <t>aggregation</t>
        </is>
      </c>
      <c r="L1309" t="inlineStr">
        <is>
          <t>What is the total duration in minutes of all incidents affecting scheduler-engine?</t>
        </is>
      </c>
      <c r="M1309" t="n">
        <v>273</v>
      </c>
      <c r="N1309" t="inlineStr">
        <is>
          <t>273</t>
        </is>
      </c>
      <c r="O1309" t="b">
        <v>1</v>
      </c>
      <c r="P1309" t="inlineStr">
        <is>
          <t>rule</t>
        </is>
      </c>
      <c r="Q1309" t="n">
        <v>36033</v>
      </c>
      <c r="R1309" t="n">
        <v>5550</v>
      </c>
      <c r="S1309" t="n">
        <v>629</v>
      </c>
      <c r="T1309" t="n">
        <v>301</v>
      </c>
      <c r="U1309" t="n">
        <v>0</v>
      </c>
      <c r="V1309" t="n">
        <v>8</v>
      </c>
      <c r="W1309" t="n">
        <v>9</v>
      </c>
      <c r="X1309" t="n">
        <v>17.12579417228699</v>
      </c>
      <c r="Y1309" t="n">
        <v>0.009742499999999999</v>
      </c>
      <c r="Z1309" t="n">
        <v>1.76e-06</v>
      </c>
    </row>
    <row r="1310">
      <c r="A1310" t="inlineStr">
        <is>
          <t>base</t>
        </is>
      </c>
      <c r="B1310" t="inlineStr">
        <is>
          <t>vectorcontext_v1</t>
        </is>
      </c>
      <c r="C1310" t="inlineStr">
        <is>
          <t>mask</t>
        </is>
      </c>
      <c r="D1310" t="inlineStr">
        <is>
          <t>openai/gpt-5.6-luna</t>
        </is>
      </c>
      <c r="E1310" t="n">
        <v>0</v>
      </c>
      <c r="F1310" t="n">
        <v>3</v>
      </c>
      <c r="G1310" t="inlineStr">
        <is>
          <t>agg-6</t>
        </is>
      </c>
      <c r="H1310" t="inlineStr">
        <is>
          <t>aggregation</t>
        </is>
      </c>
      <c r="L1310" t="inlineStr">
        <is>
          <t>How many incident reports list 'bad deploy' as the root cause?</t>
        </is>
      </c>
      <c r="M1310" t="n">
        <v>3</v>
      </c>
      <c r="N1310" t="inlineStr">
        <is>
          <t>3</t>
        </is>
      </c>
      <c r="O1310" t="b">
        <v>1</v>
      </c>
      <c r="P1310" t="inlineStr">
        <is>
          <t>rule</t>
        </is>
      </c>
      <c r="Q1310" t="n">
        <v>16660</v>
      </c>
      <c r="R1310" t="n">
        <v>5071</v>
      </c>
      <c r="S1310" t="n">
        <v>631</v>
      </c>
      <c r="T1310" t="n">
        <v>340</v>
      </c>
      <c r="U1310" t="n">
        <v>0</v>
      </c>
      <c r="V1310" t="n">
        <v>5</v>
      </c>
      <c r="W1310" t="n">
        <v>8</v>
      </c>
      <c r="X1310" t="n">
        <v>12.70707678794861</v>
      </c>
      <c r="Y1310" t="n">
        <v>0.0049021</v>
      </c>
      <c r="Z1310" t="n">
        <v>1.34e-06</v>
      </c>
    </row>
    <row r="1311">
      <c r="A1311" t="inlineStr">
        <is>
          <t>base</t>
        </is>
      </c>
      <c r="B1311" t="inlineStr">
        <is>
          <t>vectorcontext_v1</t>
        </is>
      </c>
      <c r="C1311" t="inlineStr">
        <is>
          <t>mask</t>
        </is>
      </c>
      <c r="D1311" t="inlineStr">
        <is>
          <t>openai/gpt-5.6-luna</t>
        </is>
      </c>
      <c r="E1311" t="n">
        <v>0</v>
      </c>
      <c r="F1311" t="n">
        <v>3</v>
      </c>
      <c r="G1311" t="inlineStr">
        <is>
          <t>agg-7</t>
        </is>
      </c>
      <c r="H1311" t="inlineStr">
        <is>
          <t>aggregation</t>
        </is>
      </c>
      <c r="L1311" t="inlineStr">
        <is>
          <t>How many SEV1 incidents affected services deployed in ap-southeast-2?</t>
        </is>
      </c>
      <c r="M1311" t="n">
        <v>6</v>
      </c>
      <c r="N1311" t="inlineStr">
        <is>
          <t>6</t>
        </is>
      </c>
      <c r="O1311" t="b">
        <v>1</v>
      </c>
      <c r="P1311" t="inlineStr">
        <is>
          <t>rule</t>
        </is>
      </c>
      <c r="Q1311" t="n">
        <v>24799</v>
      </c>
      <c r="R1311" t="n">
        <v>4306</v>
      </c>
      <c r="S1311" t="n">
        <v>2782</v>
      </c>
      <c r="T1311" t="n">
        <v>1664</v>
      </c>
      <c r="U1311" t="n">
        <v>0</v>
      </c>
      <c r="V1311" t="n">
        <v>10</v>
      </c>
      <c r="W1311" t="n">
        <v>36</v>
      </c>
      <c r="X1311" t="n">
        <v>41.74507212638855</v>
      </c>
      <c r="Y1311" t="n">
        <v>0.00951715</v>
      </c>
      <c r="Z1311" t="n">
        <v>1.48e-06</v>
      </c>
    </row>
    <row r="1312">
      <c r="A1312" t="inlineStr">
        <is>
          <t>base</t>
        </is>
      </c>
      <c r="B1312" t="inlineStr">
        <is>
          <t>vectorcontext_v1</t>
        </is>
      </c>
      <c r="C1312" t="inlineStr">
        <is>
          <t>mask</t>
        </is>
      </c>
      <c r="D1312" t="inlineStr">
        <is>
          <t>openai/gpt-5.6-luna</t>
        </is>
      </c>
      <c r="E1312" t="n">
        <v>0</v>
      </c>
      <c r="F1312" t="n">
        <v>3</v>
      </c>
      <c r="G1312" t="inlineStr">
        <is>
          <t>agg-8</t>
        </is>
      </c>
      <c r="H1312" t="inlineStr">
        <is>
          <t>aggregation</t>
        </is>
      </c>
      <c r="L1312" t="inlineStr">
        <is>
          <t>How many SEV1 incidents affected services owned by the Identity team?</t>
        </is>
      </c>
      <c r="M1312" t="n">
        <v>2</v>
      </c>
      <c r="N1312" t="inlineStr">
        <is>
          <t>4</t>
        </is>
      </c>
      <c r="O1312" t="b">
        <v>0</v>
      </c>
      <c r="P1312" t="inlineStr">
        <is>
          <t>rule</t>
        </is>
      </c>
      <c r="Q1312" t="n">
        <v>25432</v>
      </c>
      <c r="R1312" t="n">
        <v>4251</v>
      </c>
      <c r="S1312" t="n">
        <v>3138</v>
      </c>
      <c r="T1312" t="n">
        <v>1752</v>
      </c>
      <c r="U1312" t="n">
        <v>0</v>
      </c>
      <c r="V1312" t="n">
        <v>10</v>
      </c>
      <c r="W1312" t="n">
        <v>48</v>
      </c>
      <c r="X1312" t="n">
        <v>40.40291237831116</v>
      </c>
      <c r="Y1312" t="n">
        <v>0.01010275</v>
      </c>
      <c r="Z1312" t="n">
        <v>4.02e-06</v>
      </c>
    </row>
    <row r="1313">
      <c r="A1313" t="inlineStr">
        <is>
          <t>base</t>
        </is>
      </c>
      <c r="B1313" t="inlineStr">
        <is>
          <t>vectorcontext_v1</t>
        </is>
      </c>
      <c r="C1313" t="inlineStr">
        <is>
          <t>mask</t>
        </is>
      </c>
      <c r="D1313" t="inlineStr">
        <is>
          <t>openai/gpt-5.6-luna</t>
        </is>
      </c>
      <c r="E1313" t="n">
        <v>0</v>
      </c>
      <c r="F1313" t="n">
        <v>3</v>
      </c>
      <c r="G1313" t="inlineStr">
        <is>
          <t>agg-9</t>
        </is>
      </c>
      <c r="H1313" t="inlineStr">
        <is>
          <t>aggregation</t>
        </is>
      </c>
      <c r="L1313" t="inlineStr">
        <is>
          <t>What is the total duration in minutes of all incidents affecting notify-svc?</t>
        </is>
      </c>
      <c r="M1313" t="n">
        <v>218</v>
      </c>
      <c r="N1313" t="inlineStr">
        <is>
          <t>218 minutes</t>
        </is>
      </c>
      <c r="O1313" t="b">
        <v>1</v>
      </c>
      <c r="P1313" t="inlineStr">
        <is>
          <t>rule</t>
        </is>
      </c>
      <c r="Q1313" t="n">
        <v>41789</v>
      </c>
      <c r="R1313" t="n">
        <v>5981</v>
      </c>
      <c r="S1313" t="n">
        <v>1793</v>
      </c>
      <c r="T1313" t="n">
        <v>741</v>
      </c>
      <c r="U1313" t="n">
        <v>0</v>
      </c>
      <c r="V1313" t="n">
        <v>10</v>
      </c>
      <c r="W1313" t="n">
        <v>30</v>
      </c>
      <c r="X1313" t="n">
        <v>30.37305164337158</v>
      </c>
      <c r="Y1313" t="n">
        <v>0.01257795</v>
      </c>
      <c r="Z1313" t="n">
        <v>4.5e-06</v>
      </c>
    </row>
    <row r="1314">
      <c r="A1314" t="inlineStr">
        <is>
          <t>base</t>
        </is>
      </c>
      <c r="B1314" t="inlineStr">
        <is>
          <t>vectorcontext_v1</t>
        </is>
      </c>
      <c r="C1314" t="inlineStr">
        <is>
          <t>mask</t>
        </is>
      </c>
      <c r="D1314" t="inlineStr">
        <is>
          <t>openai/gpt-5.6-luna</t>
        </is>
      </c>
      <c r="E1314" t="n">
        <v>0</v>
      </c>
      <c r="F1314" t="n">
        <v>3</v>
      </c>
      <c r="G1314" t="inlineStr">
        <is>
          <t>global-0</t>
        </is>
      </c>
      <c r="H1314" t="inlineStr">
        <is>
          <t>global</t>
        </is>
      </c>
      <c r="L1314" t="inlineStr">
        <is>
          <t>List every service written in TypeScript that is deployed in us-west-2.</t>
        </is>
      </c>
      <c r="M1314" t="inlineStr">
        <is>
          <t>["geo-api"]</t>
        </is>
      </c>
      <c r="N1314" t="inlineStr">
        <is>
          <t>config-service, geo-api, notify-svc, webhook-daemon</t>
        </is>
      </c>
      <c r="O1314" t="b">
        <v>0</v>
      </c>
      <c r="P1314" t="inlineStr">
        <is>
          <t>judge</t>
        </is>
      </c>
      <c r="Q1314" t="n">
        <v>38603</v>
      </c>
      <c r="R1314" t="n">
        <v>5549</v>
      </c>
      <c r="S1314" t="n">
        <v>2432</v>
      </c>
      <c r="T1314" t="n">
        <v>1352</v>
      </c>
      <c r="U1314" t="n">
        <v>0</v>
      </c>
      <c r="V1314" t="n">
        <v>10</v>
      </c>
      <c r="W1314" t="n">
        <v>28</v>
      </c>
      <c r="X1314" t="n">
        <v>40.94265365600586</v>
      </c>
      <c r="Y1314" t="n">
        <v>0.0125482</v>
      </c>
      <c r="Z1314" t="n">
        <v>4.340000000000001e-06</v>
      </c>
    </row>
    <row r="1315">
      <c r="A1315" t="inlineStr">
        <is>
          <t>base</t>
        </is>
      </c>
      <c r="B1315" t="inlineStr">
        <is>
          <t>vectorcontext_v1</t>
        </is>
      </c>
      <c r="C1315" t="inlineStr">
        <is>
          <t>mask</t>
        </is>
      </c>
      <c r="D1315" t="inlineStr">
        <is>
          <t>openai/gpt-5.6-luna</t>
        </is>
      </c>
      <c r="E1315" t="n">
        <v>0</v>
      </c>
      <c r="F1315" t="n">
        <v>3</v>
      </c>
      <c r="G1315" t="inlineStr">
        <is>
          <t>global-1</t>
        </is>
      </c>
      <c r="H1315" t="inlineStr">
        <is>
          <t>global</t>
        </is>
      </c>
      <c r="L1315" t="inlineStr">
        <is>
          <t>How many services have no designated on-call engineer?</t>
        </is>
      </c>
      <c r="M1315" t="n">
        <v>9</v>
      </c>
      <c r="N1315" t="inlineStr">
        <is>
          <t>7</t>
        </is>
      </c>
      <c r="O1315" t="b">
        <v>0</v>
      </c>
      <c r="P1315" t="inlineStr">
        <is>
          <t>rule</t>
        </is>
      </c>
      <c r="Q1315" t="n">
        <v>11190</v>
      </c>
      <c r="R1315" t="n">
        <v>4318</v>
      </c>
      <c r="S1315" t="n">
        <v>583</v>
      </c>
      <c r="T1315" t="n">
        <v>312</v>
      </c>
      <c r="U1315" t="n">
        <v>0</v>
      </c>
      <c r="V1315" t="n">
        <v>4</v>
      </c>
      <c r="W1315" t="n">
        <v>7</v>
      </c>
      <c r="X1315" t="n">
        <v>10.29007768630981</v>
      </c>
      <c r="Y1315" t="n">
        <v>0.00347735</v>
      </c>
      <c r="Z1315" t="n">
        <v>1.36e-06</v>
      </c>
    </row>
    <row r="1316">
      <c r="A1316" t="inlineStr">
        <is>
          <t>base</t>
        </is>
      </c>
      <c r="B1316" t="inlineStr">
        <is>
          <t>vectorcontext_v1</t>
        </is>
      </c>
      <c r="C1316" t="inlineStr">
        <is>
          <t>mask</t>
        </is>
      </c>
      <c r="D1316" t="inlineStr">
        <is>
          <t>openai/gpt-5.6-luna</t>
        </is>
      </c>
      <c r="E1316" t="n">
        <v>0</v>
      </c>
      <c r="F1316" t="n">
        <v>3</v>
      </c>
      <c r="G1316" t="inlineStr">
        <is>
          <t>global-2</t>
        </is>
      </c>
      <c r="H1316" t="inlineStr">
        <is>
          <t>global</t>
        </is>
      </c>
      <c r="L1316" t="inlineStr">
        <is>
          <t>Which services have an approved architecture decision to migrate to MongoDB?</t>
        </is>
      </c>
      <c r="M1316" t="inlineStr">
        <is>
          <t>["catalog-gateway", "cdn-service", "recsys-worker"]</t>
        </is>
      </c>
      <c r="N1316" t="inlineStr">
        <is>
          <t>catalog-gateway, cdn-service, recsys-worker</t>
        </is>
      </c>
      <c r="O1316" t="b">
        <v>1</v>
      </c>
      <c r="P1316" t="inlineStr">
        <is>
          <t>rule</t>
        </is>
      </c>
      <c r="Q1316" t="n">
        <v>8789</v>
      </c>
      <c r="R1316" t="n">
        <v>4985</v>
      </c>
      <c r="S1316" t="n">
        <v>231</v>
      </c>
      <c r="T1316" t="n">
        <v>112</v>
      </c>
      <c r="U1316" t="n">
        <v>0</v>
      </c>
      <c r="V1316" t="n">
        <v>3</v>
      </c>
      <c r="W1316" t="n">
        <v>2</v>
      </c>
      <c r="X1316" t="n">
        <v>6.668354272842407</v>
      </c>
      <c r="Y1316" t="n">
        <v>0.0024547</v>
      </c>
      <c r="Z1316" t="n">
        <v>3.8e-07</v>
      </c>
    </row>
    <row r="1317">
      <c r="A1317" t="inlineStr">
        <is>
          <t>base</t>
        </is>
      </c>
      <c r="B1317" t="inlineStr">
        <is>
          <t>vectorcontext_v1</t>
        </is>
      </c>
      <c r="C1317" t="inlineStr">
        <is>
          <t>mask</t>
        </is>
      </c>
      <c r="D1317" t="inlineStr">
        <is>
          <t>openai/gpt-5.6-luna</t>
        </is>
      </c>
      <c r="E1317" t="n">
        <v>0</v>
      </c>
      <c r="F1317" t="n">
        <v>3</v>
      </c>
      <c r="G1317" t="inlineStr">
        <is>
          <t>global-3</t>
        </is>
      </c>
      <c r="H1317" t="inlineStr">
        <is>
          <t>global</t>
        </is>
      </c>
      <c r="L1317" t="inlineStr">
        <is>
          <t>How many services does the Search team own?</t>
        </is>
      </c>
      <c r="M1317" t="n">
        <v>5</v>
      </c>
      <c r="N1317" t="inlineStr">
        <is>
          <t>4</t>
        </is>
      </c>
      <c r="O1317" t="b">
        <v>0</v>
      </c>
      <c r="P1317" t="inlineStr">
        <is>
          <t>rule</t>
        </is>
      </c>
      <c r="Q1317" t="n">
        <v>20363</v>
      </c>
      <c r="R1317" t="n">
        <v>4540</v>
      </c>
      <c r="S1317" t="n">
        <v>582</v>
      </c>
      <c r="T1317" t="n">
        <v>283</v>
      </c>
      <c r="U1317" t="n">
        <v>0</v>
      </c>
      <c r="V1317" t="n">
        <v>6</v>
      </c>
      <c r="W1317" t="n">
        <v>8</v>
      </c>
      <c r="X1317" t="n">
        <v>13.35699009895325</v>
      </c>
      <c r="Y1317" t="n">
        <v>0.005769150000000001</v>
      </c>
      <c r="Z1317" t="n">
        <v>1.9e-06</v>
      </c>
    </row>
    <row r="1318">
      <c r="A1318" t="inlineStr">
        <is>
          <t>base</t>
        </is>
      </c>
      <c r="B1318" t="inlineStr">
        <is>
          <t>vectorcontext_v1</t>
        </is>
      </c>
      <c r="C1318" t="inlineStr">
        <is>
          <t>mask</t>
        </is>
      </c>
      <c r="D1318" t="inlineStr">
        <is>
          <t>openai/gpt-5.6-luna</t>
        </is>
      </c>
      <c r="E1318" t="n">
        <v>0</v>
      </c>
      <c r="F1318" t="n">
        <v>3</v>
      </c>
      <c r="G1318" t="inlineStr">
        <is>
          <t>global-4</t>
        </is>
      </c>
      <c r="H1318" t="inlineStr">
        <is>
          <t>global</t>
        </is>
      </c>
      <c r="L1318" t="inlineStr">
        <is>
          <t>List every service written in Go that is deployed in us-east-1.</t>
        </is>
      </c>
      <c r="M1318" t="inlineStr">
        <is>
          <t>["cart-daemon", "index-engine", "profile-api"]</t>
        </is>
      </c>
      <c r="N1318" t="inlineStr">
        <is>
          <t>index-engine</t>
        </is>
      </c>
      <c r="O1318" t="b">
        <v>0</v>
      </c>
      <c r="P1318" t="inlineStr">
        <is>
          <t>rule</t>
        </is>
      </c>
      <c r="Q1318" t="n">
        <v>37680</v>
      </c>
      <c r="R1318" t="n">
        <v>5804</v>
      </c>
      <c r="S1318" t="n">
        <v>2269</v>
      </c>
      <c r="T1318" t="n">
        <v>1042</v>
      </c>
      <c r="U1318" t="n">
        <v>0</v>
      </c>
      <c r="V1318" t="n">
        <v>10</v>
      </c>
      <c r="W1318" t="n">
        <v>36</v>
      </c>
      <c r="X1318" t="n">
        <v>32.0344135761261</v>
      </c>
      <c r="Y1318" t="n">
        <v>0.0121219</v>
      </c>
      <c r="Z1318" t="n">
        <v>4.16e-06</v>
      </c>
    </row>
    <row r="1319">
      <c r="A1319" t="inlineStr">
        <is>
          <t>base</t>
        </is>
      </c>
      <c r="B1319" t="inlineStr">
        <is>
          <t>vectorcontext_v1</t>
        </is>
      </c>
      <c r="C1319" t="inlineStr">
        <is>
          <t>mask</t>
        </is>
      </c>
      <c r="D1319" t="inlineStr">
        <is>
          <t>openai/gpt-5.6-luna</t>
        </is>
      </c>
      <c r="E1319" t="n">
        <v>0</v>
      </c>
      <c r="F1319" t="n">
        <v>3</v>
      </c>
      <c r="G1319" t="inlineStr">
        <is>
          <t>global-5</t>
        </is>
      </c>
      <c r="H1319" t="inlineStr">
        <is>
          <t>global</t>
        </is>
      </c>
      <c r="L1319" t="inlineStr">
        <is>
          <t>How many services use Redis as their primary datastore?</t>
        </is>
      </c>
      <c r="M1319" t="n">
        <v>7</v>
      </c>
      <c r="N1319" t="inlineStr">
        <is>
          <t>7</t>
        </is>
      </c>
      <c r="O1319" t="b">
        <v>1</v>
      </c>
      <c r="P1319" t="inlineStr">
        <is>
          <t>rule</t>
        </is>
      </c>
      <c r="Q1319" t="n">
        <v>8796</v>
      </c>
      <c r="R1319" t="n">
        <v>4328</v>
      </c>
      <c r="S1319" t="n">
        <v>547</v>
      </c>
      <c r="T1319" t="n">
        <v>339</v>
      </c>
      <c r="U1319" t="n">
        <v>0</v>
      </c>
      <c r="V1319" t="n">
        <v>3</v>
      </c>
      <c r="W1319" t="n">
        <v>5</v>
      </c>
      <c r="X1319" t="n">
        <v>10.3772759437561</v>
      </c>
      <c r="Y1319" t="n">
        <v>0.0028358</v>
      </c>
      <c r="Z1319" t="n">
        <v>9.4e-07</v>
      </c>
    </row>
    <row r="1320">
      <c r="A1320" t="inlineStr">
        <is>
          <t>base</t>
        </is>
      </c>
      <c r="B1320" t="inlineStr">
        <is>
          <t>vectorcontext_v1</t>
        </is>
      </c>
      <c r="C1320" t="inlineStr">
        <is>
          <t>mask</t>
        </is>
      </c>
      <c r="D1320" t="inlineStr">
        <is>
          <t>openai/gpt-5.6-luna</t>
        </is>
      </c>
      <c r="E1320" t="n">
        <v>0</v>
      </c>
      <c r="F1320" t="n">
        <v>3</v>
      </c>
      <c r="G1320" t="inlineStr">
        <is>
          <t>global-7</t>
        </is>
      </c>
      <c r="H1320" t="inlineStr">
        <is>
          <t>global</t>
        </is>
      </c>
      <c r="L1320" t="inlineStr">
        <is>
          <t>How many services does the Identity team own?</t>
        </is>
      </c>
      <c r="M1320" t="n">
        <v>6</v>
      </c>
      <c r="N1320" t="inlineStr">
        <is>
          <t>6</t>
        </is>
      </c>
      <c r="O1320" t="b">
        <v>1</v>
      </c>
      <c r="P1320" t="inlineStr">
        <is>
          <t>rule</t>
        </is>
      </c>
      <c r="Q1320" t="n">
        <v>22385</v>
      </c>
      <c r="R1320" t="n">
        <v>4383</v>
      </c>
      <c r="S1320" t="n">
        <v>809</v>
      </c>
      <c r="T1320" t="n">
        <v>411</v>
      </c>
      <c r="U1320" t="n">
        <v>0</v>
      </c>
      <c r="V1320" t="n">
        <v>7</v>
      </c>
      <c r="W1320" t="n">
        <v>12</v>
      </c>
      <c r="X1320" t="n">
        <v>17.08787965774536</v>
      </c>
      <c r="Y1320" t="n">
        <v>0.0065469</v>
      </c>
      <c r="Z1320" t="n">
        <v>1.999999999999999e-06</v>
      </c>
    </row>
    <row r="1321">
      <c r="A1321" t="inlineStr">
        <is>
          <t>base</t>
        </is>
      </c>
      <c r="B1321" t="inlineStr">
        <is>
          <t>vectorcontext_v1</t>
        </is>
      </c>
      <c r="C1321" t="inlineStr">
        <is>
          <t>mask</t>
        </is>
      </c>
      <c r="D1321" t="inlineStr">
        <is>
          <t>openai/gpt-5.6-luna</t>
        </is>
      </c>
      <c r="E1321" t="n">
        <v>0</v>
      </c>
      <c r="F1321" t="n">
        <v>3</v>
      </c>
      <c r="G1321" t="inlineStr">
        <is>
          <t>global-8</t>
        </is>
      </c>
      <c r="H1321" t="inlineStr">
        <is>
          <t>global</t>
        </is>
      </c>
      <c r="L1321" t="inlineStr">
        <is>
          <t>List every service written in Python that is deployed in eu-west-1.</t>
        </is>
      </c>
      <c r="M1321" t="inlineStr">
        <is>
          <t>["auth-core", "metrics-gateway", "tax-gateway"]</t>
        </is>
      </c>
      <c r="N1321" t="inlineStr">
        <is>
          <t>metrics-gateway</t>
        </is>
      </c>
      <c r="O1321" t="b">
        <v>0</v>
      </c>
      <c r="P1321" t="inlineStr">
        <is>
          <t>rule</t>
        </is>
      </c>
      <c r="Q1321" t="n">
        <v>41949</v>
      </c>
      <c r="R1321" t="n">
        <v>5900</v>
      </c>
      <c r="S1321" t="n">
        <v>2332</v>
      </c>
      <c r="T1321" t="n">
        <v>1062</v>
      </c>
      <c r="U1321" t="n">
        <v>0</v>
      </c>
      <c r="V1321" t="n">
        <v>10</v>
      </c>
      <c r="W1321" t="n">
        <v>37</v>
      </c>
      <c r="X1321" t="n">
        <v>33.94781446456909</v>
      </c>
      <c r="Y1321" t="n">
        <v>0.01326475</v>
      </c>
      <c r="Z1321" t="n">
        <v>5.08e-06</v>
      </c>
    </row>
    <row r="1322">
      <c r="A1322" t="inlineStr">
        <is>
          <t>base</t>
        </is>
      </c>
      <c r="B1322" t="inlineStr">
        <is>
          <t>vectorcontext_v1</t>
        </is>
      </c>
      <c r="C1322" t="inlineStr">
        <is>
          <t>mask</t>
        </is>
      </c>
      <c r="D1322" t="inlineStr">
        <is>
          <t>openai/gpt-5.6-luna</t>
        </is>
      </c>
      <c r="E1322" t="n">
        <v>0</v>
      </c>
      <c r="F1322" t="n">
        <v>3</v>
      </c>
      <c r="G1322" t="inlineStr">
        <is>
          <t>global-9</t>
        </is>
      </c>
      <c r="H1322" t="inlineStr">
        <is>
          <t>global</t>
        </is>
      </c>
      <c r="L1322" t="inlineStr">
        <is>
          <t>How many services use Cassandra as their primary datastore?</t>
        </is>
      </c>
      <c r="M1322" t="n">
        <v>7</v>
      </c>
      <c r="N1322" t="inlineStr">
        <is>
          <t>6</t>
        </is>
      </c>
      <c r="O1322" t="b">
        <v>0</v>
      </c>
      <c r="P1322" t="inlineStr">
        <is>
          <t>rule</t>
        </is>
      </c>
      <c r="Q1322" t="n">
        <v>8873</v>
      </c>
      <c r="R1322" t="n">
        <v>4347</v>
      </c>
      <c r="S1322" t="n">
        <v>410</v>
      </c>
      <c r="T1322" t="n">
        <v>215</v>
      </c>
      <c r="U1322" t="n">
        <v>0</v>
      </c>
      <c r="V1322" t="n">
        <v>3</v>
      </c>
      <c r="W1322" t="n">
        <v>5</v>
      </c>
      <c r="X1322" t="n">
        <v>7.12054705619812</v>
      </c>
      <c r="Y1322" t="n">
        <v>0.00269065</v>
      </c>
      <c r="Z1322" t="n">
        <v>7.8e-07</v>
      </c>
    </row>
    <row r="1323">
      <c r="A1323" t="inlineStr">
        <is>
          <t>base</t>
        </is>
      </c>
      <c r="B1323" t="inlineStr">
        <is>
          <t>vectorcontext_v1</t>
        </is>
      </c>
      <c r="C1323" t="inlineStr">
        <is>
          <t>mask</t>
        </is>
      </c>
      <c r="D1323" t="inlineStr">
        <is>
          <t>openai/gpt-5.6-luna</t>
        </is>
      </c>
      <c r="E1323" t="n">
        <v>0</v>
      </c>
      <c r="F1323" t="n">
        <v>3</v>
      </c>
      <c r="G1323" t="inlineStr">
        <is>
          <t>multihop-0</t>
        </is>
      </c>
      <c r="H1323" t="inlineStr">
        <is>
          <t>multihop</t>
        </is>
      </c>
      <c r="L1323" t="inlineStr">
        <is>
          <t>Who is the on-call engineer for the service affected by INC-2359?</t>
        </is>
      </c>
      <c r="M1323" t="inlineStr">
        <is>
          <t>Priya Lindqvist</t>
        </is>
      </c>
      <c r="N1323" t="inlineStr">
        <is>
          <t>Priya Lindqvist</t>
        </is>
      </c>
      <c r="O1323" t="b">
        <v>1</v>
      </c>
      <c r="P1323" t="inlineStr">
        <is>
          <t>rule</t>
        </is>
      </c>
      <c r="Q1323" t="n">
        <v>3927</v>
      </c>
      <c r="R1323" t="n">
        <v>1243</v>
      </c>
      <c r="S1323" t="n">
        <v>240</v>
      </c>
      <c r="T1323" t="n">
        <v>91</v>
      </c>
      <c r="U1323" t="n">
        <v>0</v>
      </c>
      <c r="V1323" t="n">
        <v>5</v>
      </c>
      <c r="W1323" t="n">
        <v>4</v>
      </c>
      <c r="X1323" t="n">
        <v>6.477255582809448</v>
      </c>
      <c r="Y1323" t="n">
        <v>0.0011354</v>
      </c>
      <c r="Z1323" t="n">
        <v>3.2e-07</v>
      </c>
    </row>
    <row r="1324">
      <c r="A1324" t="inlineStr">
        <is>
          <t>base</t>
        </is>
      </c>
      <c r="B1324" t="inlineStr">
        <is>
          <t>vectorcontext_v1</t>
        </is>
      </c>
      <c r="C1324" t="inlineStr">
        <is>
          <t>mask</t>
        </is>
      </c>
      <c r="D1324" t="inlineStr">
        <is>
          <t>openai/gpt-5.6-luna</t>
        </is>
      </c>
      <c r="E1324" t="n">
        <v>0</v>
      </c>
      <c r="F1324" t="n">
        <v>3</v>
      </c>
      <c r="G1324" t="inlineStr">
        <is>
          <t>multihop-1</t>
        </is>
      </c>
      <c r="H1324" t="inlineStr">
        <is>
          <t>multihop</t>
        </is>
      </c>
      <c r="L1324" t="inlineStr">
        <is>
          <t>What Slack channel reaches the team that owns kyc-api, the first listed runtime dependency of queue-svc?</t>
        </is>
      </c>
      <c r="M1324" t="inlineStr">
        <is>
          <t>#messaging-eng</t>
        </is>
      </c>
      <c r="N1324" t="inlineStr">
        <is>
          <t>#messaging-eng</t>
        </is>
      </c>
      <c r="O1324" t="b">
        <v>1</v>
      </c>
      <c r="P1324" t="inlineStr">
        <is>
          <t>rule</t>
        </is>
      </c>
      <c r="Q1324" t="n">
        <v>9747</v>
      </c>
      <c r="R1324" t="n">
        <v>2069</v>
      </c>
      <c r="S1324" t="n">
        <v>554</v>
      </c>
      <c r="T1324" t="n">
        <v>204</v>
      </c>
      <c r="U1324" t="n">
        <v>0</v>
      </c>
      <c r="V1324" t="n">
        <v>8</v>
      </c>
      <c r="W1324" t="n">
        <v>10</v>
      </c>
      <c r="X1324" t="n">
        <v>14.30600023269653</v>
      </c>
      <c r="Y1324" t="n">
        <v>0.00303635</v>
      </c>
      <c r="Z1324" t="n">
        <v>9e-07</v>
      </c>
    </row>
    <row r="1325">
      <c r="A1325" t="inlineStr">
        <is>
          <t>base</t>
        </is>
      </c>
      <c r="B1325" t="inlineStr">
        <is>
          <t>vectorcontext_v1</t>
        </is>
      </c>
      <c r="C1325" t="inlineStr">
        <is>
          <t>mask</t>
        </is>
      </c>
      <c r="D1325" t="inlineStr">
        <is>
          <t>openai/gpt-5.6-luna</t>
        </is>
      </c>
      <c r="E1325" t="n">
        <v>0</v>
      </c>
      <c r="F1325" t="n">
        <v>3</v>
      </c>
      <c r="G1325" t="inlineStr">
        <is>
          <t>multihop-2</t>
        </is>
      </c>
      <c r="H1325" t="inlineStr">
        <is>
          <t>multihop</t>
        </is>
      </c>
      <c r="L1325" t="inlineStr">
        <is>
          <t>According to ADR-112, a service is being migrated to a new datastore. Who leads the team that owns that service?</t>
        </is>
      </c>
      <c r="M1325" t="inlineStr">
        <is>
          <t>Marcus Moreau</t>
        </is>
      </c>
      <c r="N1325" t="inlineStr">
        <is>
          <t>Marcus Moreau</t>
        </is>
      </c>
      <c r="O1325" t="b">
        <v>1</v>
      </c>
      <c r="P1325" t="inlineStr">
        <is>
          <t>rule</t>
        </is>
      </c>
      <c r="Q1325" t="n">
        <v>9141</v>
      </c>
      <c r="R1325" t="n">
        <v>1949</v>
      </c>
      <c r="S1325" t="n">
        <v>445</v>
      </c>
      <c r="T1325" t="n">
        <v>182</v>
      </c>
      <c r="U1325" t="n">
        <v>0</v>
      </c>
      <c r="V1325" t="n">
        <v>8</v>
      </c>
      <c r="W1325" t="n">
        <v>8</v>
      </c>
      <c r="X1325" t="n">
        <v>14.18011689186096</v>
      </c>
      <c r="Y1325" t="n">
        <v>0.0027196</v>
      </c>
      <c r="Z1325" t="n">
        <v>6e-07</v>
      </c>
    </row>
    <row r="1326">
      <c r="A1326" t="inlineStr">
        <is>
          <t>base</t>
        </is>
      </c>
      <c r="B1326" t="inlineStr">
        <is>
          <t>vectorcontext_v1</t>
        </is>
      </c>
      <c r="C1326" t="inlineStr">
        <is>
          <t>mask</t>
        </is>
      </c>
      <c r="D1326" t="inlineStr">
        <is>
          <t>openai/gpt-5.6-luna</t>
        </is>
      </c>
      <c r="E1326" t="n">
        <v>0</v>
      </c>
      <c r="F1326" t="n">
        <v>3</v>
      </c>
      <c r="G1326" t="inlineStr">
        <is>
          <t>multihop-3</t>
        </is>
      </c>
      <c r="H1326" t="inlineStr">
        <is>
          <t>multihop</t>
        </is>
      </c>
      <c r="L1326" t="inlineStr">
        <is>
          <t>Who is the on-call engineer for the service affected by INC-2042?</t>
        </is>
      </c>
      <c r="M1326" t="inlineStr">
        <is>
          <t>Jonas Lindqvist</t>
        </is>
      </c>
      <c r="N1326" t="inlineStr">
        <is>
          <t>Jonas Lindqvist</t>
        </is>
      </c>
      <c r="O1326" t="b">
        <v>1</v>
      </c>
      <c r="P1326" t="inlineStr">
        <is>
          <t>rule</t>
        </is>
      </c>
      <c r="Q1326" t="n">
        <v>2729</v>
      </c>
      <c r="R1326" t="n">
        <v>942</v>
      </c>
      <c r="S1326" t="n">
        <v>185</v>
      </c>
      <c r="T1326" t="n">
        <v>78</v>
      </c>
      <c r="U1326" t="n">
        <v>0</v>
      </c>
      <c r="V1326" t="n">
        <v>4</v>
      </c>
      <c r="W1326" t="n">
        <v>3</v>
      </c>
      <c r="X1326" t="n">
        <v>5.786762952804565</v>
      </c>
      <c r="Y1326" t="n">
        <v>0.0007678</v>
      </c>
      <c r="Z1326" t="n">
        <v>1.4e-07</v>
      </c>
    </row>
    <row r="1327">
      <c r="A1327" t="inlineStr">
        <is>
          <t>base</t>
        </is>
      </c>
      <c r="B1327" t="inlineStr">
        <is>
          <t>vectorcontext_v1</t>
        </is>
      </c>
      <c r="C1327" t="inlineStr">
        <is>
          <t>mask</t>
        </is>
      </c>
      <c r="D1327" t="inlineStr">
        <is>
          <t>openai/gpt-5.6-luna</t>
        </is>
      </c>
      <c r="E1327" t="n">
        <v>0</v>
      </c>
      <c r="F1327" t="n">
        <v>3</v>
      </c>
      <c r="G1327" t="inlineStr">
        <is>
          <t>multihop-4</t>
        </is>
      </c>
      <c r="H1327" t="inlineStr">
        <is>
          <t>multihop</t>
        </is>
      </c>
      <c r="L1327" t="inlineStr">
        <is>
          <t>What Slack channel reaches the team that owns search-worker, the first listed runtime dependency of pricing-worker?</t>
        </is>
      </c>
      <c r="M1327" t="inlineStr">
        <is>
          <t>#platform-dev</t>
        </is>
      </c>
      <c r="N1327" t="inlineStr">
        <is>
          <t>#platform-dev</t>
        </is>
      </c>
      <c r="O1327" t="b">
        <v>1</v>
      </c>
      <c r="P1327" t="inlineStr">
        <is>
          <t>rule</t>
        </is>
      </c>
      <c r="Q1327" t="n">
        <v>3213</v>
      </c>
      <c r="R1327" t="n">
        <v>1741</v>
      </c>
      <c r="S1327" t="n">
        <v>259</v>
      </c>
      <c r="T1327" t="n">
        <v>72</v>
      </c>
      <c r="U1327" t="n">
        <v>0</v>
      </c>
      <c r="V1327" t="n">
        <v>3</v>
      </c>
      <c r="W1327" t="n">
        <v>5</v>
      </c>
      <c r="X1327" t="n">
        <v>4.983816146850586</v>
      </c>
      <c r="Y1327" t="n">
        <v>0.00109395</v>
      </c>
      <c r="Z1327" t="n">
        <v>7e-07</v>
      </c>
    </row>
    <row r="1328">
      <c r="A1328" t="inlineStr">
        <is>
          <t>base</t>
        </is>
      </c>
      <c r="B1328" t="inlineStr">
        <is>
          <t>vectorcontext_v1</t>
        </is>
      </c>
      <c r="C1328" t="inlineStr">
        <is>
          <t>mask</t>
        </is>
      </c>
      <c r="D1328" t="inlineStr">
        <is>
          <t>openai/gpt-5.6-luna</t>
        </is>
      </c>
      <c r="E1328" t="n">
        <v>0</v>
      </c>
      <c r="F1328" t="n">
        <v>3</v>
      </c>
      <c r="G1328" t="inlineStr">
        <is>
          <t>multihop-5</t>
        </is>
      </c>
      <c r="H1328" t="inlineStr">
        <is>
          <t>multihop</t>
        </is>
      </c>
      <c r="L1328" t="inlineStr">
        <is>
          <t>According to ADR-104, a service is being migrated to a new datastore. Who leads the team that owns that service?</t>
        </is>
      </c>
      <c r="M1328" t="inlineStr">
        <is>
          <t>Lucas Petrova</t>
        </is>
      </c>
      <c r="N1328" t="inlineStr">
        <is>
          <t>Lucas Petrova</t>
        </is>
      </c>
      <c r="O1328" t="b">
        <v>1</v>
      </c>
      <c r="P1328" t="inlineStr">
        <is>
          <t>rule</t>
        </is>
      </c>
      <c r="Q1328" t="n">
        <v>8973</v>
      </c>
      <c r="R1328" t="n">
        <v>2174</v>
      </c>
      <c r="S1328" t="n">
        <v>423</v>
      </c>
      <c r="T1328" t="n">
        <v>144</v>
      </c>
      <c r="U1328" t="n">
        <v>0</v>
      </c>
      <c r="V1328" t="n">
        <v>8</v>
      </c>
      <c r="W1328" t="n">
        <v>8</v>
      </c>
      <c r="X1328" t="n">
        <v>11.8193736076355</v>
      </c>
      <c r="Y1328" t="n">
        <v>0.00263975</v>
      </c>
      <c r="Z1328" t="n">
        <v>8e-07</v>
      </c>
    </row>
    <row r="1329">
      <c r="A1329" t="inlineStr">
        <is>
          <t>base</t>
        </is>
      </c>
      <c r="B1329" t="inlineStr">
        <is>
          <t>vectorcontext_v1</t>
        </is>
      </c>
      <c r="C1329" t="inlineStr">
        <is>
          <t>mask</t>
        </is>
      </c>
      <c r="D1329" t="inlineStr">
        <is>
          <t>openai/gpt-5.6-luna</t>
        </is>
      </c>
      <c r="E1329" t="n">
        <v>0</v>
      </c>
      <c r="F1329" t="n">
        <v>3</v>
      </c>
      <c r="G1329" t="inlineStr">
        <is>
          <t>multihop-6</t>
        </is>
      </c>
      <c r="H1329" t="inlineStr">
        <is>
          <t>multihop</t>
        </is>
      </c>
      <c r="L1329" t="inlineStr">
        <is>
          <t>Who is the on-call engineer for the service affected by INC-2157?</t>
        </is>
      </c>
      <c r="M1329" t="inlineStr">
        <is>
          <t>Marcus Meyer</t>
        </is>
      </c>
      <c r="N1329" t="inlineStr">
        <is>
          <t>Marcus Meyer</t>
        </is>
      </c>
      <c r="O1329" t="b">
        <v>1</v>
      </c>
      <c r="P1329" t="inlineStr">
        <is>
          <t>rule</t>
        </is>
      </c>
      <c r="Q1329" t="n">
        <v>8747</v>
      </c>
      <c r="R1329" t="n">
        <v>2185</v>
      </c>
      <c r="S1329" t="n">
        <v>529</v>
      </c>
      <c r="T1329" t="n">
        <v>249</v>
      </c>
      <c r="U1329" t="n">
        <v>0</v>
      </c>
      <c r="V1329" t="n">
        <v>9</v>
      </c>
      <c r="W1329" t="n">
        <v>9</v>
      </c>
      <c r="X1329" t="n">
        <v>15.37072968482971</v>
      </c>
      <c r="Y1329" t="n">
        <v>0.00260525</v>
      </c>
      <c r="Z1329" t="n">
        <v>5.599999999999999e-07</v>
      </c>
    </row>
    <row r="1330">
      <c r="A1330" t="inlineStr">
        <is>
          <t>base</t>
        </is>
      </c>
      <c r="B1330" t="inlineStr">
        <is>
          <t>vectorcontext_v1</t>
        </is>
      </c>
      <c r="C1330" t="inlineStr">
        <is>
          <t>mask</t>
        </is>
      </c>
      <c r="D1330" t="inlineStr">
        <is>
          <t>openai/gpt-5.6-luna</t>
        </is>
      </c>
      <c r="E1330" t="n">
        <v>0</v>
      </c>
      <c r="F1330" t="n">
        <v>3</v>
      </c>
      <c r="G1330" t="inlineStr">
        <is>
          <t>multihop-7</t>
        </is>
      </c>
      <c r="H1330" t="inlineStr">
        <is>
          <t>multihop</t>
        </is>
      </c>
      <c r="L1330" t="inlineStr">
        <is>
          <t>What Slack channel reaches the team that owns feed-daemon, the first listed runtime dependency of invoice-engine?</t>
        </is>
      </c>
      <c r="M1330" t="inlineStr">
        <is>
          <t>#commerce-eng</t>
        </is>
      </c>
      <c r="N1330" t="inlineStr">
        <is>
          <t>#commerce-eng</t>
        </is>
      </c>
      <c r="O1330" t="b">
        <v>1</v>
      </c>
      <c r="P1330" t="inlineStr">
        <is>
          <t>rule</t>
        </is>
      </c>
      <c r="Q1330" t="n">
        <v>10047</v>
      </c>
      <c r="R1330" t="n">
        <v>2129</v>
      </c>
      <c r="S1330" t="n">
        <v>530</v>
      </c>
      <c r="T1330" t="n">
        <v>192</v>
      </c>
      <c r="U1330" t="n">
        <v>0</v>
      </c>
      <c r="V1330" t="n">
        <v>8</v>
      </c>
      <c r="W1330" t="n">
        <v>11</v>
      </c>
      <c r="X1330" t="n">
        <v>13.3438515663147</v>
      </c>
      <c r="Y1330" t="n">
        <v>0.00308035</v>
      </c>
      <c r="Z1330" t="n">
        <v>6.2e-07</v>
      </c>
    </row>
    <row r="1331">
      <c r="A1331" t="inlineStr">
        <is>
          <t>base</t>
        </is>
      </c>
      <c r="B1331" t="inlineStr">
        <is>
          <t>vectorcontext_v1</t>
        </is>
      </c>
      <c r="C1331" t="inlineStr">
        <is>
          <t>mask</t>
        </is>
      </c>
      <c r="D1331" t="inlineStr">
        <is>
          <t>openai/gpt-5.6-luna</t>
        </is>
      </c>
      <c r="E1331" t="n">
        <v>0</v>
      </c>
      <c r="F1331" t="n">
        <v>3</v>
      </c>
      <c r="G1331" t="inlineStr">
        <is>
          <t>multihop-8</t>
        </is>
      </c>
      <c r="H1331" t="inlineStr">
        <is>
          <t>multihop</t>
        </is>
      </c>
      <c r="L1331" t="inlineStr">
        <is>
          <t>According to ADR-111, a service is being migrated to a new datastore. Who leads the team that owns that service?</t>
        </is>
      </c>
      <c r="M1331" t="inlineStr">
        <is>
          <t>Tariq Hart</t>
        </is>
      </c>
      <c r="N1331" t="inlineStr">
        <is>
          <t>Unable to determine from the available evidence</t>
        </is>
      </c>
      <c r="O1331" t="b">
        <v>0</v>
      </c>
      <c r="P1331" t="inlineStr">
        <is>
          <t>rule</t>
        </is>
      </c>
      <c r="Q1331" t="n">
        <v>10282</v>
      </c>
      <c r="R1331" t="n">
        <v>1951</v>
      </c>
      <c r="S1331" t="n">
        <v>579</v>
      </c>
      <c r="T1331" t="n">
        <v>205</v>
      </c>
      <c r="U1331" t="n">
        <v>0</v>
      </c>
      <c r="V1331" t="n">
        <v>10</v>
      </c>
      <c r="W1331" t="n">
        <v>10</v>
      </c>
      <c r="X1331" t="n">
        <v>17.16476154327393</v>
      </c>
      <c r="Y1331" t="n">
        <v>0.00308065</v>
      </c>
      <c r="Z1331" t="n">
        <v>7.6e-07</v>
      </c>
    </row>
    <row r="1332">
      <c r="A1332" t="inlineStr">
        <is>
          <t>base</t>
        </is>
      </c>
      <c r="B1332" t="inlineStr">
        <is>
          <t>vectorcontext_v1</t>
        </is>
      </c>
      <c r="C1332" t="inlineStr">
        <is>
          <t>mask</t>
        </is>
      </c>
      <c r="D1332" t="inlineStr">
        <is>
          <t>openai/gpt-5.6-luna</t>
        </is>
      </c>
      <c r="E1332" t="n">
        <v>0</v>
      </c>
      <c r="F1332" t="n">
        <v>3</v>
      </c>
      <c r="G1332" t="inlineStr">
        <is>
          <t>multihop-9</t>
        </is>
      </c>
      <c r="H1332" t="inlineStr">
        <is>
          <t>multihop</t>
        </is>
      </c>
      <c r="L1332" t="inlineStr">
        <is>
          <t>Who is the on-call engineer for the service affected by INC-2040?</t>
        </is>
      </c>
      <c r="M1332" t="inlineStr">
        <is>
          <t>Hannah Rossi</t>
        </is>
      </c>
      <c r="N1332" t="inlineStr">
        <is>
          <t>Hannah Rossi</t>
        </is>
      </c>
      <c r="O1332" t="b">
        <v>1</v>
      </c>
      <c r="P1332" t="inlineStr">
        <is>
          <t>rule</t>
        </is>
      </c>
      <c r="Q1332" t="n">
        <v>5656</v>
      </c>
      <c r="R1332" t="n">
        <v>1786</v>
      </c>
      <c r="S1332" t="n">
        <v>327</v>
      </c>
      <c r="T1332" t="n">
        <v>147</v>
      </c>
      <c r="U1332" t="n">
        <v>0</v>
      </c>
      <c r="V1332" t="n">
        <v>6</v>
      </c>
      <c r="W1332" t="n">
        <v>5</v>
      </c>
      <c r="X1332" t="n">
        <v>12.82948350906372</v>
      </c>
      <c r="Y1332" t="n">
        <v>0.00166875</v>
      </c>
      <c r="Z1332" t="n">
        <v>5.2e-07</v>
      </c>
    </row>
    <row r="1333">
      <c r="A1333" t="inlineStr">
        <is>
          <t>base</t>
        </is>
      </c>
      <c r="B1333" t="inlineStr">
        <is>
          <t>vectorcontext_v1</t>
        </is>
      </c>
      <c r="C1333" t="inlineStr">
        <is>
          <t>mask</t>
        </is>
      </c>
      <c r="D1333" t="inlineStr">
        <is>
          <t>openai/gpt-5.6-luna</t>
        </is>
      </c>
      <c r="E1333" t="n">
        <v>0</v>
      </c>
      <c r="F1333" t="n">
        <v>3</v>
      </c>
      <c r="G1333" t="inlineStr">
        <is>
          <t>needle-0</t>
        </is>
      </c>
      <c r="H1333" t="inlineStr">
        <is>
          <t>needle</t>
        </is>
      </c>
      <c r="L1333" t="inlineStr">
        <is>
          <t>Which region is webhook-daemon deployed in?</t>
        </is>
      </c>
      <c r="M1333" t="inlineStr">
        <is>
          <t>us-west-2</t>
        </is>
      </c>
      <c r="N1333" t="inlineStr">
        <is>
          <t>us-west-2</t>
        </is>
      </c>
      <c r="O1333" t="b">
        <v>1</v>
      </c>
      <c r="P1333" t="inlineStr">
        <is>
          <t>rule</t>
        </is>
      </c>
      <c r="Q1333" t="n">
        <v>1441</v>
      </c>
      <c r="R1333" t="n">
        <v>1056</v>
      </c>
      <c r="S1333" t="n">
        <v>67</v>
      </c>
      <c r="T1333" t="n">
        <v>8</v>
      </c>
      <c r="U1333" t="n">
        <v>0</v>
      </c>
      <c r="V1333" t="n">
        <v>2</v>
      </c>
      <c r="W1333" t="n">
        <v>1</v>
      </c>
      <c r="X1333" t="n">
        <v>2.532292127609253</v>
      </c>
      <c r="Y1333" t="n">
        <v>0.00042125</v>
      </c>
      <c r="Z1333" t="n">
        <v>1.6e-07</v>
      </c>
    </row>
    <row r="1334">
      <c r="A1334" t="inlineStr">
        <is>
          <t>base</t>
        </is>
      </c>
      <c r="B1334" t="inlineStr">
        <is>
          <t>vectorcontext_v1</t>
        </is>
      </c>
      <c r="C1334" t="inlineStr">
        <is>
          <t>mask</t>
        </is>
      </c>
      <c r="D1334" t="inlineStr">
        <is>
          <t>openai/gpt-5.6-luna</t>
        </is>
      </c>
      <c r="E1334" t="n">
        <v>0</v>
      </c>
      <c r="F1334" t="n">
        <v>3</v>
      </c>
      <c r="G1334" t="inlineStr">
        <is>
          <t>needle-1</t>
        </is>
      </c>
      <c r="H1334" t="inlineStr">
        <is>
          <t>needle</t>
        </is>
      </c>
      <c r="L1334" t="inlineStr">
        <is>
          <t>What language is the Kyc Service written in?</t>
        </is>
      </c>
      <c r="M1334" t="inlineStr">
        <is>
          <t>Go</t>
        </is>
      </c>
      <c r="N1334" t="inlineStr">
        <is>
          <t>Go</t>
        </is>
      </c>
      <c r="O1334" t="b">
        <v>1</v>
      </c>
      <c r="P1334" t="inlineStr">
        <is>
          <t>rule</t>
        </is>
      </c>
      <c r="Q1334" t="n">
        <v>1409</v>
      </c>
      <c r="R1334" t="n">
        <v>1023</v>
      </c>
      <c r="S1334" t="n">
        <v>55</v>
      </c>
      <c r="T1334" t="n">
        <v>8</v>
      </c>
      <c r="U1334" t="n">
        <v>0</v>
      </c>
      <c r="V1334" t="n">
        <v>2</v>
      </c>
      <c r="W1334" t="n">
        <v>1</v>
      </c>
      <c r="X1334" t="n">
        <v>2.521027326583862</v>
      </c>
      <c r="Y1334" t="n">
        <v>0.0003478</v>
      </c>
      <c r="Z1334" t="n">
        <v>1.8e-07</v>
      </c>
    </row>
    <row r="1335">
      <c r="A1335" t="inlineStr">
        <is>
          <t>base</t>
        </is>
      </c>
      <c r="B1335" t="inlineStr">
        <is>
          <t>vectorcontext_v1</t>
        </is>
      </c>
      <c r="C1335" t="inlineStr">
        <is>
          <t>mask</t>
        </is>
      </c>
      <c r="D1335" t="inlineStr">
        <is>
          <t>openai/gpt-5.6-luna</t>
        </is>
      </c>
      <c r="E1335" t="n">
        <v>0</v>
      </c>
      <c r="F1335" t="n">
        <v>3</v>
      </c>
      <c r="G1335" t="inlineStr">
        <is>
          <t>needle-2</t>
        </is>
      </c>
      <c r="H1335" t="inlineStr">
        <is>
          <t>needle</t>
        </is>
      </c>
      <c r="L1335" t="inlineStr">
        <is>
          <t>What port does payout-worker listen on?</t>
        </is>
      </c>
      <c r="M1335" t="n">
        <v>4798</v>
      </c>
      <c r="N1335" t="inlineStr">
        <is>
          <t>4798</t>
        </is>
      </c>
      <c r="O1335" t="b">
        <v>1</v>
      </c>
      <c r="P1335" t="inlineStr">
        <is>
          <t>rule</t>
        </is>
      </c>
      <c r="Q1335" t="n">
        <v>2137</v>
      </c>
      <c r="R1335" t="n">
        <v>883</v>
      </c>
      <c r="S1335" t="n">
        <v>104</v>
      </c>
      <c r="T1335" t="n">
        <v>26</v>
      </c>
      <c r="U1335" t="n">
        <v>0</v>
      </c>
      <c r="V1335" t="n">
        <v>3</v>
      </c>
      <c r="W1335" t="n">
        <v>2</v>
      </c>
      <c r="X1335" t="n">
        <v>4.226411581039429</v>
      </c>
      <c r="Y1335" t="n">
        <v>0.0005522</v>
      </c>
      <c r="Z1335" t="n">
        <v>2.2e-07</v>
      </c>
    </row>
    <row r="1336">
      <c r="A1336" t="inlineStr">
        <is>
          <t>base</t>
        </is>
      </c>
      <c r="B1336" t="inlineStr">
        <is>
          <t>vectorcontext_v1</t>
        </is>
      </c>
      <c r="C1336" t="inlineStr">
        <is>
          <t>mask</t>
        </is>
      </c>
      <c r="D1336" t="inlineStr">
        <is>
          <t>openai/gpt-5.6-luna</t>
        </is>
      </c>
      <c r="E1336" t="n">
        <v>0</v>
      </c>
      <c r="F1336" t="n">
        <v>3</v>
      </c>
      <c r="G1336" t="inlineStr">
        <is>
          <t>needle-3</t>
        </is>
      </c>
      <c r="H1336" t="inlineStr">
        <is>
          <t>needle</t>
        </is>
      </c>
      <c r="L1336" t="inlineStr">
        <is>
          <t>What port does the Billing Service listen on?</t>
        </is>
      </c>
      <c r="M1336" t="n">
        <v>4518</v>
      </c>
      <c r="N1336" t="inlineStr">
        <is>
          <t>4518</t>
        </is>
      </c>
      <c r="O1336" t="b">
        <v>1</v>
      </c>
      <c r="P1336" t="inlineStr">
        <is>
          <t>rule</t>
        </is>
      </c>
      <c r="Q1336" t="n">
        <v>1399</v>
      </c>
      <c r="R1336" t="n">
        <v>1014</v>
      </c>
      <c r="S1336" t="n">
        <v>61</v>
      </c>
      <c r="T1336" t="n">
        <v>8</v>
      </c>
      <c r="U1336" t="n">
        <v>0</v>
      </c>
      <c r="V1336" t="n">
        <v>2</v>
      </c>
      <c r="W1336" t="n">
        <v>1</v>
      </c>
      <c r="X1336" t="n">
        <v>3.497066736221313</v>
      </c>
      <c r="Y1336" t="n">
        <v>0.000353</v>
      </c>
      <c r="Z1336" t="n">
        <v>2.2e-07</v>
      </c>
    </row>
    <row r="1337">
      <c r="A1337" t="inlineStr">
        <is>
          <t>base</t>
        </is>
      </c>
      <c r="B1337" t="inlineStr">
        <is>
          <t>vectorcontext_v1</t>
        </is>
      </c>
      <c r="C1337" t="inlineStr">
        <is>
          <t>mask</t>
        </is>
      </c>
      <c r="D1337" t="inlineStr">
        <is>
          <t>openai/gpt-5.6-luna</t>
        </is>
      </c>
      <c r="E1337" t="n">
        <v>0</v>
      </c>
      <c r="F1337" t="n">
        <v>3</v>
      </c>
      <c r="G1337" t="inlineStr">
        <is>
          <t>needle-4</t>
        </is>
      </c>
      <c r="H1337" t="inlineStr">
        <is>
          <t>needle</t>
        </is>
      </c>
      <c r="L1337" t="inlineStr">
        <is>
          <t>Which region is ledger-api deployed in?</t>
        </is>
      </c>
      <c r="M1337" t="inlineStr">
        <is>
          <t>us-east-1</t>
        </is>
      </c>
      <c r="N1337" t="inlineStr">
        <is>
          <t>us-east-1</t>
        </is>
      </c>
      <c r="O1337" t="b">
        <v>1</v>
      </c>
      <c r="P1337" t="inlineStr">
        <is>
          <t>rule</t>
        </is>
      </c>
      <c r="Q1337" t="n">
        <v>1422</v>
      </c>
      <c r="R1337" t="n">
        <v>1038</v>
      </c>
      <c r="S1337" t="n">
        <v>63</v>
      </c>
      <c r="T1337" t="n">
        <v>8</v>
      </c>
      <c r="U1337" t="n">
        <v>0</v>
      </c>
      <c r="V1337" t="n">
        <v>2</v>
      </c>
      <c r="W1337" t="n">
        <v>1</v>
      </c>
      <c r="X1337" t="n">
        <v>2.517598152160645</v>
      </c>
      <c r="Y1337" t="n">
        <v>0.00041175</v>
      </c>
      <c r="Z1337" t="n">
        <v>1.8e-07</v>
      </c>
    </row>
    <row r="1338">
      <c r="A1338" t="inlineStr">
        <is>
          <t>base</t>
        </is>
      </c>
      <c r="B1338" t="inlineStr">
        <is>
          <t>vectorcontext_v1</t>
        </is>
      </c>
      <c r="C1338" t="inlineStr">
        <is>
          <t>mask</t>
        </is>
      </c>
      <c r="D1338" t="inlineStr">
        <is>
          <t>openai/gpt-5.6-luna</t>
        </is>
      </c>
      <c r="E1338" t="n">
        <v>0</v>
      </c>
      <c r="F1338" t="n">
        <v>3</v>
      </c>
      <c r="G1338" t="inlineStr">
        <is>
          <t>needle-5</t>
        </is>
      </c>
      <c r="H1338" t="inlineStr">
        <is>
          <t>needle</t>
        </is>
      </c>
      <c r="L1338" t="inlineStr">
        <is>
          <t>Which region is the Invoice Service deployed in?</t>
        </is>
      </c>
      <c r="M1338" t="inlineStr">
        <is>
          <t>ap-southeast-2</t>
        </is>
      </c>
      <c r="N1338" t="inlineStr">
        <is>
          <t>ap-southeast-2</t>
        </is>
      </c>
      <c r="O1338" t="b">
        <v>1</v>
      </c>
      <c r="P1338" t="inlineStr">
        <is>
          <t>rule</t>
        </is>
      </c>
      <c r="Q1338" t="n">
        <v>2389</v>
      </c>
      <c r="R1338" t="n">
        <v>1115</v>
      </c>
      <c r="S1338" t="n">
        <v>108</v>
      </c>
      <c r="T1338" t="n">
        <v>23</v>
      </c>
      <c r="U1338" t="n">
        <v>0</v>
      </c>
      <c r="V1338" t="n">
        <v>3</v>
      </c>
      <c r="W1338" t="n">
        <v>2</v>
      </c>
      <c r="X1338" t="n">
        <v>4.059719800949097</v>
      </c>
      <c r="Y1338" t="n">
        <v>0.000663</v>
      </c>
      <c r="Z1338" t="n">
        <v>1.8e-07</v>
      </c>
    </row>
    <row r="1339">
      <c r="A1339" t="inlineStr">
        <is>
          <t>base</t>
        </is>
      </c>
      <c r="B1339" t="inlineStr">
        <is>
          <t>vectorcontext_v1</t>
        </is>
      </c>
      <c r="C1339" t="inlineStr">
        <is>
          <t>mask</t>
        </is>
      </c>
      <c r="D1339" t="inlineStr">
        <is>
          <t>openai/gpt-5.6-luna</t>
        </is>
      </c>
      <c r="E1339" t="n">
        <v>0</v>
      </c>
      <c r="F1339" t="n">
        <v>3</v>
      </c>
      <c r="G1339" t="inlineStr">
        <is>
          <t>needle-6</t>
        </is>
      </c>
      <c r="H1339" t="inlineStr">
        <is>
          <t>needle</t>
        </is>
      </c>
      <c r="L1339" t="inlineStr">
        <is>
          <t>What language is refund-svc written in?</t>
        </is>
      </c>
      <c r="M1339" t="inlineStr">
        <is>
          <t>Java</t>
        </is>
      </c>
      <c r="N1339" t="inlineStr">
        <is>
          <t>Java</t>
        </is>
      </c>
      <c r="O1339" t="b">
        <v>1</v>
      </c>
      <c r="P1339" t="inlineStr">
        <is>
          <t>rule</t>
        </is>
      </c>
      <c r="Q1339" t="n">
        <v>1425</v>
      </c>
      <c r="R1339" t="n">
        <v>1040</v>
      </c>
      <c r="S1339" t="n">
        <v>60</v>
      </c>
      <c r="T1339" t="n">
        <v>8</v>
      </c>
      <c r="U1339" t="n">
        <v>0</v>
      </c>
      <c r="V1339" t="n">
        <v>2</v>
      </c>
      <c r="W1339" t="n">
        <v>1</v>
      </c>
      <c r="X1339" t="n">
        <v>2.304646015167236</v>
      </c>
      <c r="Y1339" t="n">
        <v>0.00040885</v>
      </c>
      <c r="Z1339" t="n">
        <v>1.8e-07</v>
      </c>
    </row>
    <row r="1340">
      <c r="A1340" t="inlineStr">
        <is>
          <t>base</t>
        </is>
      </c>
      <c r="B1340" t="inlineStr">
        <is>
          <t>vectorcontext_v1</t>
        </is>
      </c>
      <c r="C1340" t="inlineStr">
        <is>
          <t>mask</t>
        </is>
      </c>
      <c r="D1340" t="inlineStr">
        <is>
          <t>openai/gpt-5.6-luna</t>
        </is>
      </c>
      <c r="E1340" t="n">
        <v>0</v>
      </c>
      <c r="F1340" t="n">
        <v>3</v>
      </c>
      <c r="G1340" t="inlineStr">
        <is>
          <t>needle-7</t>
        </is>
      </c>
      <c r="H1340" t="inlineStr">
        <is>
          <t>needle</t>
        </is>
      </c>
      <c r="L1340" t="inlineStr">
        <is>
          <t>Which region is the Tracing API deployed in?</t>
        </is>
      </c>
      <c r="M1340" t="inlineStr">
        <is>
          <t>ap-southeast-2</t>
        </is>
      </c>
      <c r="N1340" t="inlineStr">
        <is>
          <t>ap-southeast-2</t>
        </is>
      </c>
      <c r="O1340" t="b">
        <v>1</v>
      </c>
      <c r="P1340" t="inlineStr">
        <is>
          <t>rule</t>
        </is>
      </c>
      <c r="Q1340" t="n">
        <v>1424</v>
      </c>
      <c r="R1340" t="n">
        <v>1038</v>
      </c>
      <c r="S1340" t="n">
        <v>68</v>
      </c>
      <c r="T1340" t="n">
        <v>8</v>
      </c>
      <c r="U1340" t="n">
        <v>0</v>
      </c>
      <c r="V1340" t="n">
        <v>2</v>
      </c>
      <c r="W1340" t="n">
        <v>1</v>
      </c>
      <c r="X1340" t="n">
        <v>2.224770069122314</v>
      </c>
      <c r="Y1340" t="n">
        <v>0.00041815</v>
      </c>
      <c r="Z1340" t="n">
        <v>2.2e-07</v>
      </c>
    </row>
    <row r="1341">
      <c r="A1341" t="inlineStr">
        <is>
          <t>base</t>
        </is>
      </c>
      <c r="B1341" t="inlineStr">
        <is>
          <t>vectorcontext_v1</t>
        </is>
      </c>
      <c r="C1341" t="inlineStr">
        <is>
          <t>mask</t>
        </is>
      </c>
      <c r="D1341" t="inlineStr">
        <is>
          <t>openai/gpt-5.6-luna</t>
        </is>
      </c>
      <c r="E1341" t="n">
        <v>0</v>
      </c>
      <c r="F1341" t="n">
        <v>3</v>
      </c>
      <c r="G1341" t="inlineStr">
        <is>
          <t>needle-8</t>
        </is>
      </c>
      <c r="H1341" t="inlineStr">
        <is>
          <t>needle</t>
        </is>
      </c>
      <c r="L1341" t="inlineStr">
        <is>
          <t>Which region is cdn-service deployed in?</t>
        </is>
      </c>
      <c r="M1341" t="inlineStr">
        <is>
          <t>ap-southeast-2</t>
        </is>
      </c>
      <c r="N1341" t="inlineStr">
        <is>
          <t>ap-southeast-2</t>
        </is>
      </c>
      <c r="O1341" t="b">
        <v>1</v>
      </c>
      <c r="P1341" t="inlineStr">
        <is>
          <t>rule</t>
        </is>
      </c>
      <c r="Q1341" t="n">
        <v>1398</v>
      </c>
      <c r="R1341" t="n">
        <v>1013</v>
      </c>
      <c r="S1341" t="n">
        <v>67</v>
      </c>
      <c r="T1341" t="n">
        <v>8</v>
      </c>
      <c r="U1341" t="n">
        <v>0</v>
      </c>
      <c r="V1341" t="n">
        <v>2</v>
      </c>
      <c r="W1341" t="n">
        <v>1</v>
      </c>
      <c r="X1341" t="n">
        <v>2.376425266265869</v>
      </c>
      <c r="Y1341" t="n">
        <v>0.00036</v>
      </c>
      <c r="Z1341" t="n">
        <v>1.8e-07</v>
      </c>
    </row>
    <row r="1342">
      <c r="A1342" t="inlineStr">
        <is>
          <t>base</t>
        </is>
      </c>
      <c r="B1342" t="inlineStr">
        <is>
          <t>vectorcontext_v1</t>
        </is>
      </c>
      <c r="C1342" t="inlineStr">
        <is>
          <t>mask</t>
        </is>
      </c>
      <c r="D1342" t="inlineStr">
        <is>
          <t>openai/gpt-5.6-luna</t>
        </is>
      </c>
      <c r="E1342" t="n">
        <v>0</v>
      </c>
      <c r="F1342" t="n">
        <v>3</v>
      </c>
      <c r="G1342" t="inlineStr">
        <is>
          <t>needle-9</t>
        </is>
      </c>
      <c r="H1342" t="inlineStr">
        <is>
          <t>needle</t>
        </is>
      </c>
      <c r="L1342" t="inlineStr">
        <is>
          <t>What language is the Thumbnail API written in?</t>
        </is>
      </c>
      <c r="M1342" t="inlineStr">
        <is>
          <t>Python</t>
        </is>
      </c>
      <c r="N1342" t="inlineStr">
        <is>
          <t>Python</t>
        </is>
      </c>
      <c r="O1342" t="b">
        <v>1</v>
      </c>
      <c r="P1342" t="inlineStr">
        <is>
          <t>rule</t>
        </is>
      </c>
      <c r="Q1342" t="n">
        <v>1431</v>
      </c>
      <c r="R1342" t="n">
        <v>1046</v>
      </c>
      <c r="S1342" t="n">
        <v>54</v>
      </c>
      <c r="T1342" t="n">
        <v>8</v>
      </c>
      <c r="U1342" t="n">
        <v>0</v>
      </c>
      <c r="V1342" t="n">
        <v>2</v>
      </c>
      <c r="W1342" t="n">
        <v>1</v>
      </c>
      <c r="X1342" t="n">
        <v>1.918702840805054</v>
      </c>
      <c r="Y1342" t="n">
        <v>0.00040315</v>
      </c>
      <c r="Z1342" t="n">
        <v>1.8e-07</v>
      </c>
    </row>
    <row r="1343">
      <c r="A1343" t="inlineStr">
        <is>
          <t>base</t>
        </is>
      </c>
      <c r="B1343" t="inlineStr">
        <is>
          <t>vectorcontext_v3</t>
        </is>
      </c>
      <c r="C1343" t="inlineStr"/>
      <c r="D1343" t="inlineStr">
        <is>
          <t>openai/gpt-5.6-luna</t>
        </is>
      </c>
      <c r="E1343" t="n">
        <v>0</v>
      </c>
      <c r="F1343" t="n">
        <v>3</v>
      </c>
      <c r="G1343" t="inlineStr">
        <is>
          <t>agg-0</t>
        </is>
      </c>
      <c r="H1343" t="inlineStr">
        <is>
          <t>aggregation</t>
        </is>
      </c>
      <c r="L1343" t="inlineStr">
        <is>
          <t>How many SEV1 incidents affected services owned by the Commerce team?</t>
        </is>
      </c>
      <c r="M1343" t="n">
        <v>2</v>
      </c>
      <c r="N1343" t="inlineStr">
        <is>
          <t>1</t>
        </is>
      </c>
      <c r="O1343" t="b">
        <v>0</v>
      </c>
      <c r="P1343" t="inlineStr">
        <is>
          <t>rule</t>
        </is>
      </c>
      <c r="Q1343" t="n">
        <v>18886</v>
      </c>
      <c r="R1343" t="n">
        <v>3766</v>
      </c>
      <c r="S1343" t="n">
        <v>997</v>
      </c>
      <c r="T1343" t="n">
        <v>305</v>
      </c>
      <c r="U1343" t="n">
        <v>8851</v>
      </c>
      <c r="V1343" t="n">
        <v>10</v>
      </c>
      <c r="W1343" t="n">
        <v>9</v>
      </c>
      <c r="X1343" t="n">
        <v>21.74499249458313</v>
      </c>
      <c r="Y1343" t="n">
        <v>0.00373302</v>
      </c>
      <c r="Z1343" t="n">
        <v>0</v>
      </c>
    </row>
    <row r="1344">
      <c r="A1344" t="inlineStr">
        <is>
          <t>base</t>
        </is>
      </c>
      <c r="B1344" t="inlineStr">
        <is>
          <t>vectorcontext_v3</t>
        </is>
      </c>
      <c r="C1344" t="inlineStr"/>
      <c r="D1344" t="inlineStr">
        <is>
          <t>openai/gpt-5.6-luna</t>
        </is>
      </c>
      <c r="E1344" t="n">
        <v>0</v>
      </c>
      <c r="F1344" t="n">
        <v>3</v>
      </c>
      <c r="G1344" t="inlineStr">
        <is>
          <t>agg-1</t>
        </is>
      </c>
      <c r="H1344" t="inlineStr">
        <is>
          <t>aggregation</t>
        </is>
      </c>
      <c r="L1344" t="inlineStr">
        <is>
          <t>What is the total duration in minutes of all incidents affecting ranker-engine?</t>
        </is>
      </c>
      <c r="M1344" t="n">
        <v>211</v>
      </c>
      <c r="N1344" t="inlineStr">
        <is>
          <t>211</t>
        </is>
      </c>
      <c r="O1344" t="b">
        <v>1</v>
      </c>
      <c r="P1344" t="inlineStr">
        <is>
          <t>rule</t>
        </is>
      </c>
      <c r="Q1344" t="n">
        <v>5806</v>
      </c>
      <c r="R1344" t="n">
        <v>1960</v>
      </c>
      <c r="S1344" t="n">
        <v>338</v>
      </c>
      <c r="T1344" t="n">
        <v>63</v>
      </c>
      <c r="U1344" t="n">
        <v>3325</v>
      </c>
      <c r="V1344" t="n">
        <v>4</v>
      </c>
      <c r="W1344" t="n">
        <v>3</v>
      </c>
      <c r="X1344" t="n">
        <v>7.469150304794312</v>
      </c>
      <c r="Y1344" t="n">
        <v>0.00106615</v>
      </c>
      <c r="Z1344" t="n">
        <v>0</v>
      </c>
    </row>
    <row r="1345">
      <c r="A1345" t="inlineStr">
        <is>
          <t>base</t>
        </is>
      </c>
      <c r="B1345" t="inlineStr">
        <is>
          <t>vectorcontext_v3</t>
        </is>
      </c>
      <c r="C1345" t="inlineStr"/>
      <c r="D1345" t="inlineStr">
        <is>
          <t>openai/gpt-5.6-luna</t>
        </is>
      </c>
      <c r="E1345" t="n">
        <v>0</v>
      </c>
      <c r="F1345" t="n">
        <v>3</v>
      </c>
      <c r="G1345" t="inlineStr">
        <is>
          <t>agg-2</t>
        </is>
      </c>
      <c r="H1345" t="inlineStr">
        <is>
          <t>aggregation</t>
        </is>
      </c>
      <c r="L1345" t="inlineStr">
        <is>
          <t>How many incident reports list 'configuration error' as the root cause?</t>
        </is>
      </c>
      <c r="M1345" t="n">
        <v>7</v>
      </c>
      <c r="N1345" t="inlineStr">
        <is>
          <t>7</t>
        </is>
      </c>
      <c r="O1345" t="b">
        <v>1</v>
      </c>
      <c r="P1345" t="inlineStr">
        <is>
          <t>rule</t>
        </is>
      </c>
      <c r="Q1345" t="n">
        <v>1599</v>
      </c>
      <c r="R1345" t="n">
        <v>1085</v>
      </c>
      <c r="S1345" t="n">
        <v>244</v>
      </c>
      <c r="T1345" t="n">
        <v>23</v>
      </c>
      <c r="U1345" t="n">
        <v>0</v>
      </c>
      <c r="V1345" t="n">
        <v>2</v>
      </c>
      <c r="W1345" t="n">
        <v>1</v>
      </c>
      <c r="X1345" t="n">
        <v>3.722689151763916</v>
      </c>
      <c r="Y1345" t="n">
        <v>0.0006667</v>
      </c>
      <c r="Z1345" t="n">
        <v>0</v>
      </c>
    </row>
    <row r="1346">
      <c r="A1346" t="inlineStr">
        <is>
          <t>base</t>
        </is>
      </c>
      <c r="B1346" t="inlineStr">
        <is>
          <t>vectorcontext_v3</t>
        </is>
      </c>
      <c r="C1346" t="inlineStr"/>
      <c r="D1346" t="inlineStr">
        <is>
          <t>openai/gpt-5.6-luna</t>
        </is>
      </c>
      <c r="E1346" t="n">
        <v>0</v>
      </c>
      <c r="F1346" t="n">
        <v>3</v>
      </c>
      <c r="G1346" t="inlineStr">
        <is>
          <t>agg-3</t>
        </is>
      </c>
      <c r="H1346" t="inlineStr">
        <is>
          <t>aggregation</t>
        </is>
      </c>
      <c r="L1346" t="inlineStr">
        <is>
          <t>Which service appears in the most incident reports?</t>
        </is>
      </c>
      <c r="M1346" t="inlineStr">
        <is>
          <t>catalog-gateway</t>
        </is>
      </c>
      <c r="N1346" t="inlineStr">
        <is>
          <t>catalog-gateway, thumbnail-api</t>
        </is>
      </c>
      <c r="O1346" t="b">
        <v>1</v>
      </c>
      <c r="P1346" t="inlineStr">
        <is>
          <t>rule</t>
        </is>
      </c>
      <c r="Q1346" t="n">
        <v>15484</v>
      </c>
      <c r="R1346" t="n">
        <v>3582</v>
      </c>
      <c r="S1346" t="n">
        <v>1211</v>
      </c>
      <c r="T1346" t="n">
        <v>306</v>
      </c>
      <c r="U1346" t="n">
        <v>10566</v>
      </c>
      <c r="V1346" t="n">
        <v>7</v>
      </c>
      <c r="W1346" t="n">
        <v>6</v>
      </c>
      <c r="X1346" t="n">
        <v>16.30984330177307</v>
      </c>
      <c r="Y1346" t="n">
        <v>0.00282707</v>
      </c>
      <c r="Z1346" t="n">
        <v>0</v>
      </c>
    </row>
    <row r="1347">
      <c r="A1347" t="inlineStr">
        <is>
          <t>base</t>
        </is>
      </c>
      <c r="B1347" t="inlineStr">
        <is>
          <t>vectorcontext_v3</t>
        </is>
      </c>
      <c r="C1347" t="inlineStr"/>
      <c r="D1347" t="inlineStr">
        <is>
          <t>openai/gpt-5.6-luna</t>
        </is>
      </c>
      <c r="E1347" t="n">
        <v>0</v>
      </c>
      <c r="F1347" t="n">
        <v>3</v>
      </c>
      <c r="G1347" t="inlineStr">
        <is>
          <t>agg-4</t>
        </is>
      </c>
      <c r="H1347" t="inlineStr">
        <is>
          <t>aggregation</t>
        </is>
      </c>
      <c r="L1347" t="inlineStr">
        <is>
          <t>How many SEV1 incidents affected services owned by the Payments team?</t>
        </is>
      </c>
      <c r="M1347" t="n">
        <v>1</v>
      </c>
      <c r="N1347" t="inlineStr">
        <is>
          <t>1</t>
        </is>
      </c>
      <c r="O1347" t="b">
        <v>1</v>
      </c>
      <c r="P1347" t="inlineStr">
        <is>
          <t>rule</t>
        </is>
      </c>
      <c r="Q1347" t="n">
        <v>9989</v>
      </c>
      <c r="R1347" t="n">
        <v>3137</v>
      </c>
      <c r="S1347" t="n">
        <v>706</v>
      </c>
      <c r="T1347" t="n">
        <v>123</v>
      </c>
      <c r="U1347" t="n">
        <v>6329</v>
      </c>
      <c r="V1347" t="n">
        <v>5</v>
      </c>
      <c r="W1347" t="n">
        <v>4</v>
      </c>
      <c r="X1347" t="n">
        <v>9.876391410827637</v>
      </c>
      <c r="Y1347" t="n">
        <v>0.00186248</v>
      </c>
      <c r="Z1347" t="n">
        <v>0</v>
      </c>
    </row>
    <row r="1348">
      <c r="A1348" t="inlineStr">
        <is>
          <t>base</t>
        </is>
      </c>
      <c r="B1348" t="inlineStr">
        <is>
          <t>vectorcontext_v3</t>
        </is>
      </c>
      <c r="C1348" t="inlineStr"/>
      <c r="D1348" t="inlineStr">
        <is>
          <t>openai/gpt-5.6-luna</t>
        </is>
      </c>
      <c r="E1348" t="n">
        <v>0</v>
      </c>
      <c r="F1348" t="n">
        <v>3</v>
      </c>
      <c r="G1348" t="inlineStr">
        <is>
          <t>agg-5</t>
        </is>
      </c>
      <c r="H1348" t="inlineStr">
        <is>
          <t>aggregation</t>
        </is>
      </c>
      <c r="L1348" t="inlineStr">
        <is>
          <t>What is the total duration in minutes of all incidents affecting scheduler-engine?</t>
        </is>
      </c>
      <c r="M1348" t="n">
        <v>273</v>
      </c>
      <c r="N1348" t="inlineStr">
        <is>
          <t>273</t>
        </is>
      </c>
      <c r="O1348" t="b">
        <v>1</v>
      </c>
      <c r="P1348" t="inlineStr">
        <is>
          <t>rule</t>
        </is>
      </c>
      <c r="Q1348" t="n">
        <v>2839</v>
      </c>
      <c r="R1348" t="n">
        <v>1245</v>
      </c>
      <c r="S1348" t="n">
        <v>347</v>
      </c>
      <c r="T1348" t="n">
        <v>95</v>
      </c>
      <c r="U1348" t="n">
        <v>1077</v>
      </c>
      <c r="V1348" t="n">
        <v>3</v>
      </c>
      <c r="W1348" t="n">
        <v>2</v>
      </c>
      <c r="X1348" t="n">
        <v>5.815439939498901</v>
      </c>
      <c r="Y1348" t="n">
        <v>0.00085244</v>
      </c>
      <c r="Z1348" t="n">
        <v>0</v>
      </c>
    </row>
    <row r="1349">
      <c r="A1349" t="inlineStr">
        <is>
          <t>base</t>
        </is>
      </c>
      <c r="B1349" t="inlineStr">
        <is>
          <t>vectorcontext_v3</t>
        </is>
      </c>
      <c r="C1349" t="inlineStr"/>
      <c r="D1349" t="inlineStr">
        <is>
          <t>openai/gpt-5.6-luna</t>
        </is>
      </c>
      <c r="E1349" t="n">
        <v>0</v>
      </c>
      <c r="F1349" t="n">
        <v>3</v>
      </c>
      <c r="G1349" t="inlineStr">
        <is>
          <t>agg-6</t>
        </is>
      </c>
      <c r="H1349" t="inlineStr">
        <is>
          <t>aggregation</t>
        </is>
      </c>
      <c r="L1349" t="inlineStr">
        <is>
          <t>How many incident reports list 'bad deploy' as the root cause?</t>
        </is>
      </c>
      <c r="M1349" t="n">
        <v>3</v>
      </c>
      <c r="N1349" t="inlineStr">
        <is>
          <t>3</t>
        </is>
      </c>
      <c r="O1349" t="b">
        <v>1</v>
      </c>
      <c r="P1349" t="inlineStr">
        <is>
          <t>rule</t>
        </is>
      </c>
      <c r="Q1349" t="n">
        <v>1179</v>
      </c>
      <c r="R1349" t="n">
        <v>665</v>
      </c>
      <c r="S1349" t="n">
        <v>148</v>
      </c>
      <c r="T1349" t="n">
        <v>16</v>
      </c>
      <c r="U1349" t="n">
        <v>0</v>
      </c>
      <c r="V1349" t="n">
        <v>2</v>
      </c>
      <c r="W1349" t="n">
        <v>1</v>
      </c>
      <c r="X1349" t="n">
        <v>2.563838958740234</v>
      </c>
      <c r="Y1349" t="n">
        <v>0.0004134</v>
      </c>
      <c r="Z1349" t="n">
        <v>0</v>
      </c>
    </row>
    <row r="1350">
      <c r="A1350" t="inlineStr">
        <is>
          <t>base</t>
        </is>
      </c>
      <c r="B1350" t="inlineStr">
        <is>
          <t>vectorcontext_v3</t>
        </is>
      </c>
      <c r="C1350" t="inlineStr"/>
      <c r="D1350" t="inlineStr">
        <is>
          <t>openai/gpt-5.6-luna</t>
        </is>
      </c>
      <c r="E1350" t="n">
        <v>0</v>
      </c>
      <c r="F1350" t="n">
        <v>3</v>
      </c>
      <c r="G1350" t="inlineStr">
        <is>
          <t>agg-7</t>
        </is>
      </c>
      <c r="H1350" t="inlineStr">
        <is>
          <t>aggregation</t>
        </is>
      </c>
      <c r="L1350" t="inlineStr">
        <is>
          <t>How many SEV1 incidents affected services deployed in ap-southeast-2?</t>
        </is>
      </c>
      <c r="M1350" t="n">
        <v>6</v>
      </c>
      <c r="N1350" t="inlineStr">
        <is>
          <t>5</t>
        </is>
      </c>
      <c r="O1350" t="b">
        <v>0</v>
      </c>
      <c r="P1350" t="inlineStr">
        <is>
          <t>rule</t>
        </is>
      </c>
      <c r="Q1350" t="n">
        <v>25972</v>
      </c>
      <c r="R1350" t="n">
        <v>5675</v>
      </c>
      <c r="S1350" t="n">
        <v>1349</v>
      </c>
      <c r="T1350" t="n">
        <v>444</v>
      </c>
      <c r="U1350" t="n">
        <v>18959</v>
      </c>
      <c r="V1350" t="n">
        <v>9</v>
      </c>
      <c r="W1350" t="n">
        <v>8</v>
      </c>
      <c r="X1350" t="n">
        <v>21.38331413269043</v>
      </c>
      <c r="Y1350" t="n">
        <v>0.00368418</v>
      </c>
      <c r="Z1350" t="n">
        <v>0</v>
      </c>
    </row>
    <row r="1351">
      <c r="A1351" t="inlineStr">
        <is>
          <t>base</t>
        </is>
      </c>
      <c r="B1351" t="inlineStr">
        <is>
          <t>vectorcontext_v3</t>
        </is>
      </c>
      <c r="C1351" t="inlineStr"/>
      <c r="D1351" t="inlineStr">
        <is>
          <t>openai/gpt-5.6-luna</t>
        </is>
      </c>
      <c r="E1351" t="n">
        <v>0</v>
      </c>
      <c r="F1351" t="n">
        <v>3</v>
      </c>
      <c r="G1351" t="inlineStr">
        <is>
          <t>agg-8</t>
        </is>
      </c>
      <c r="H1351" t="inlineStr">
        <is>
          <t>aggregation</t>
        </is>
      </c>
      <c r="L1351" t="inlineStr">
        <is>
          <t>How many SEV1 incidents affected services owned by the Identity team?</t>
        </is>
      </c>
      <c r="M1351" t="n">
        <v>2</v>
      </c>
      <c r="N1351" t="inlineStr">
        <is>
          <t>2</t>
        </is>
      </c>
      <c r="O1351" t="b">
        <v>1</v>
      </c>
      <c r="P1351" t="inlineStr">
        <is>
          <t>rule</t>
        </is>
      </c>
      <c r="Q1351" t="n">
        <v>24610</v>
      </c>
      <c r="R1351" t="n">
        <v>4832</v>
      </c>
      <c r="S1351" t="n">
        <v>1206</v>
      </c>
      <c r="T1351" t="n">
        <v>274</v>
      </c>
      <c r="U1351" t="n">
        <v>12052</v>
      </c>
      <c r="V1351" t="n">
        <v>10</v>
      </c>
      <c r="W1351" t="n">
        <v>9</v>
      </c>
      <c r="X1351" t="n">
        <v>19.60956883430481</v>
      </c>
      <c r="Y1351" t="n">
        <v>0.00467829</v>
      </c>
      <c r="Z1351" t="n">
        <v>1.6e-07</v>
      </c>
    </row>
    <row r="1352">
      <c r="A1352" t="inlineStr">
        <is>
          <t>base</t>
        </is>
      </c>
      <c r="B1352" t="inlineStr">
        <is>
          <t>vectorcontext_v3</t>
        </is>
      </c>
      <c r="C1352" t="inlineStr"/>
      <c r="D1352" t="inlineStr">
        <is>
          <t>openai/gpt-5.6-luna</t>
        </is>
      </c>
      <c r="E1352" t="n">
        <v>0</v>
      </c>
      <c r="F1352" t="n">
        <v>3</v>
      </c>
      <c r="G1352" t="inlineStr">
        <is>
          <t>agg-9</t>
        </is>
      </c>
      <c r="H1352" t="inlineStr">
        <is>
          <t>aggregation</t>
        </is>
      </c>
      <c r="L1352" t="inlineStr">
        <is>
          <t>What is the total duration in minutes of all incidents affecting notify-svc?</t>
        </is>
      </c>
      <c r="M1352" t="n">
        <v>218</v>
      </c>
      <c r="N1352" t="inlineStr">
        <is>
          <t>218 minutes</t>
        </is>
      </c>
      <c r="O1352" t="b">
        <v>1</v>
      </c>
      <c r="P1352" t="inlineStr">
        <is>
          <t>rule</t>
        </is>
      </c>
      <c r="Q1352" t="n">
        <v>1377</v>
      </c>
      <c r="R1352" t="n">
        <v>862</v>
      </c>
      <c r="S1352" t="n">
        <v>198</v>
      </c>
      <c r="T1352" t="n">
        <v>66</v>
      </c>
      <c r="U1352" t="n">
        <v>0</v>
      </c>
      <c r="V1352" t="n">
        <v>2</v>
      </c>
      <c r="W1352" t="n">
        <v>1</v>
      </c>
      <c r="X1352" t="n">
        <v>4.331761837005615</v>
      </c>
      <c r="Y1352" t="n">
        <v>0.000513</v>
      </c>
      <c r="Z1352" t="n">
        <v>0</v>
      </c>
    </row>
    <row r="1353">
      <c r="A1353" t="inlineStr">
        <is>
          <t>base</t>
        </is>
      </c>
      <c r="B1353" t="inlineStr">
        <is>
          <t>vectorcontext_v3</t>
        </is>
      </c>
      <c r="C1353" t="inlineStr"/>
      <c r="D1353" t="inlineStr">
        <is>
          <t>openai/gpt-5.6-luna</t>
        </is>
      </c>
      <c r="E1353" t="n">
        <v>0</v>
      </c>
      <c r="F1353" t="n">
        <v>3</v>
      </c>
      <c r="G1353" t="inlineStr">
        <is>
          <t>global-0</t>
        </is>
      </c>
      <c r="H1353" t="inlineStr">
        <is>
          <t>global</t>
        </is>
      </c>
      <c r="L1353" t="inlineStr">
        <is>
          <t>List every service written in TypeScript that is deployed in us-west-2.</t>
        </is>
      </c>
      <c r="M1353" t="inlineStr">
        <is>
          <t>["geo-api"]</t>
        </is>
      </c>
      <c r="N1353" t="inlineStr">
        <is>
          <t>geo-api</t>
        </is>
      </c>
      <c r="O1353" t="b">
        <v>1</v>
      </c>
      <c r="P1353" t="inlineStr">
        <is>
          <t>rule</t>
        </is>
      </c>
      <c r="Q1353" t="n">
        <v>2490</v>
      </c>
      <c r="R1353" t="n">
        <v>1093</v>
      </c>
      <c r="S1353" t="n">
        <v>316</v>
      </c>
      <c r="T1353" t="n">
        <v>68</v>
      </c>
      <c r="U1353" t="n">
        <v>0</v>
      </c>
      <c r="V1353" t="n">
        <v>3</v>
      </c>
      <c r="W1353" t="n">
        <v>2</v>
      </c>
      <c r="X1353" t="n">
        <v>6.528117895126343</v>
      </c>
      <c r="Y1353" t="n">
        <v>0.0009316999999999999</v>
      </c>
      <c r="Z1353" t="n">
        <v>0</v>
      </c>
    </row>
    <row r="1354">
      <c r="A1354" t="inlineStr">
        <is>
          <t>base</t>
        </is>
      </c>
      <c r="B1354" t="inlineStr">
        <is>
          <t>vectorcontext_v3</t>
        </is>
      </c>
      <c r="C1354" t="inlineStr"/>
      <c r="D1354" t="inlineStr">
        <is>
          <t>openai/gpt-5.6-luna</t>
        </is>
      </c>
      <c r="E1354" t="n">
        <v>0</v>
      </c>
      <c r="F1354" t="n">
        <v>3</v>
      </c>
      <c r="G1354" t="inlineStr">
        <is>
          <t>global-1</t>
        </is>
      </c>
      <c r="H1354" t="inlineStr">
        <is>
          <t>global</t>
        </is>
      </c>
      <c r="L1354" t="inlineStr">
        <is>
          <t>How many services have no designated on-call engineer?</t>
        </is>
      </c>
      <c r="M1354" t="n">
        <v>9</v>
      </c>
      <c r="N1354" t="inlineStr">
        <is>
          <t>10</t>
        </is>
      </c>
      <c r="O1354" t="b">
        <v>0</v>
      </c>
      <c r="P1354" t="inlineStr">
        <is>
          <t>rule</t>
        </is>
      </c>
      <c r="Q1354" t="n">
        <v>10897</v>
      </c>
      <c r="R1354" t="n">
        <v>3397</v>
      </c>
      <c r="S1354" t="n">
        <v>772</v>
      </c>
      <c r="T1354" t="n">
        <v>202</v>
      </c>
      <c r="U1354" t="n">
        <v>6092</v>
      </c>
      <c r="V1354" t="n">
        <v>6</v>
      </c>
      <c r="W1354" t="n">
        <v>5</v>
      </c>
      <c r="X1354" t="n">
        <v>15.58689212799072</v>
      </c>
      <c r="Y1354" t="n">
        <v>0.00217894</v>
      </c>
      <c r="Z1354" t="n">
        <v>0</v>
      </c>
    </row>
    <row r="1355">
      <c r="A1355" t="inlineStr">
        <is>
          <t>base</t>
        </is>
      </c>
      <c r="B1355" t="inlineStr">
        <is>
          <t>vectorcontext_v3</t>
        </is>
      </c>
      <c r="C1355" t="inlineStr"/>
      <c r="D1355" t="inlineStr">
        <is>
          <t>openai/gpt-5.6-luna</t>
        </is>
      </c>
      <c r="E1355" t="n">
        <v>0</v>
      </c>
      <c r="F1355" t="n">
        <v>3</v>
      </c>
      <c r="G1355" t="inlineStr">
        <is>
          <t>global-2</t>
        </is>
      </c>
      <c r="H1355" t="inlineStr">
        <is>
          <t>global</t>
        </is>
      </c>
      <c r="L1355" t="inlineStr">
        <is>
          <t>Which services have an approved architecture decision to migrate to MongoDB?</t>
        </is>
      </c>
      <c r="M1355" t="inlineStr">
        <is>
          <t>["catalog-gateway", "cdn-service", "recsys-worker"]</t>
        </is>
      </c>
      <c r="N1355" t="inlineStr">
        <is>
          <t>catalog-gateway, cdn-service, recsys-worker</t>
        </is>
      </c>
      <c r="O1355" t="b">
        <v>1</v>
      </c>
      <c r="P1355" t="inlineStr">
        <is>
          <t>rule</t>
        </is>
      </c>
      <c r="Q1355" t="n">
        <v>9308</v>
      </c>
      <c r="R1355" t="n">
        <v>5454</v>
      </c>
      <c r="S1355" t="n">
        <v>159</v>
      </c>
      <c r="T1355" t="n">
        <v>46</v>
      </c>
      <c r="U1355" t="n">
        <v>2437</v>
      </c>
      <c r="V1355" t="n">
        <v>4</v>
      </c>
      <c r="W1355" t="n">
        <v>3</v>
      </c>
      <c r="X1355" t="n">
        <v>7.851301670074463</v>
      </c>
      <c r="Y1355" t="n">
        <v>0.00188629</v>
      </c>
      <c r="Z1355" t="n">
        <v>3.6e-07</v>
      </c>
    </row>
    <row r="1356">
      <c r="A1356" t="inlineStr">
        <is>
          <t>base</t>
        </is>
      </c>
      <c r="B1356" t="inlineStr">
        <is>
          <t>vectorcontext_v3</t>
        </is>
      </c>
      <c r="C1356" t="inlineStr"/>
      <c r="D1356" t="inlineStr">
        <is>
          <t>openai/gpt-5.6-luna</t>
        </is>
      </c>
      <c r="E1356" t="n">
        <v>0</v>
      </c>
      <c r="F1356" t="n">
        <v>3</v>
      </c>
      <c r="G1356" t="inlineStr">
        <is>
          <t>global-3</t>
        </is>
      </c>
      <c r="H1356" t="inlineStr">
        <is>
          <t>global</t>
        </is>
      </c>
      <c r="L1356" t="inlineStr">
        <is>
          <t>How many services does the Search team own?</t>
        </is>
      </c>
      <c r="M1356" t="n">
        <v>5</v>
      </c>
      <c r="N1356" t="inlineStr">
        <is>
          <t>3</t>
        </is>
      </c>
      <c r="O1356" t="b">
        <v>0</v>
      </c>
      <c r="P1356" t="inlineStr">
        <is>
          <t>rule</t>
        </is>
      </c>
      <c r="Q1356" t="n">
        <v>1175</v>
      </c>
      <c r="R1356" t="n">
        <v>666</v>
      </c>
      <c r="S1356" t="n">
        <v>144</v>
      </c>
      <c r="T1356" t="n">
        <v>23</v>
      </c>
      <c r="U1356" t="n">
        <v>0</v>
      </c>
      <c r="V1356" t="n">
        <v>2</v>
      </c>
      <c r="W1356" t="n">
        <v>1</v>
      </c>
      <c r="X1356" t="n">
        <v>4.534522771835327</v>
      </c>
      <c r="Y1356" t="n">
        <v>0.0004077999999999999</v>
      </c>
      <c r="Z1356" t="n">
        <v>0</v>
      </c>
    </row>
    <row r="1357">
      <c r="A1357" t="inlineStr">
        <is>
          <t>base</t>
        </is>
      </c>
      <c r="B1357" t="inlineStr">
        <is>
          <t>vectorcontext_v3</t>
        </is>
      </c>
      <c r="C1357" t="inlineStr"/>
      <c r="D1357" t="inlineStr">
        <is>
          <t>openai/gpt-5.6-luna</t>
        </is>
      </c>
      <c r="E1357" t="n">
        <v>0</v>
      </c>
      <c r="F1357" t="n">
        <v>3</v>
      </c>
      <c r="G1357" t="inlineStr">
        <is>
          <t>global-4</t>
        </is>
      </c>
      <c r="H1357" t="inlineStr">
        <is>
          <t>global</t>
        </is>
      </c>
      <c r="L1357" t="inlineStr">
        <is>
          <t>List every service written in Go that is deployed in us-east-1.</t>
        </is>
      </c>
      <c r="M1357" t="inlineStr">
        <is>
          <t>["cart-daemon", "index-engine", "profile-api"]</t>
        </is>
      </c>
      <c r="N1357" t="inlineStr">
        <is>
          <t>profile-api, index-engine, cart-daemon</t>
        </is>
      </c>
      <c r="O1357" t="b">
        <v>1</v>
      </c>
      <c r="P1357" t="inlineStr">
        <is>
          <t>rule</t>
        </is>
      </c>
      <c r="Q1357" t="n">
        <v>5559</v>
      </c>
      <c r="R1357" t="n">
        <v>2235</v>
      </c>
      <c r="S1357" t="n">
        <v>492</v>
      </c>
      <c r="T1357" t="n">
        <v>116</v>
      </c>
      <c r="U1357" t="n">
        <v>1802</v>
      </c>
      <c r="V1357" t="n">
        <v>4</v>
      </c>
      <c r="W1357" t="n">
        <v>3</v>
      </c>
      <c r="X1357" t="n">
        <v>11.43517994880676</v>
      </c>
      <c r="Y1357" t="n">
        <v>0.00148944</v>
      </c>
      <c r="Z1357" t="n">
        <v>0</v>
      </c>
    </row>
    <row r="1358">
      <c r="A1358" t="inlineStr">
        <is>
          <t>base</t>
        </is>
      </c>
      <c r="B1358" t="inlineStr">
        <is>
          <t>vectorcontext_v3</t>
        </is>
      </c>
      <c r="C1358" t="inlineStr"/>
      <c r="D1358" t="inlineStr">
        <is>
          <t>openai/gpt-5.6-luna</t>
        </is>
      </c>
      <c r="E1358" t="n">
        <v>0</v>
      </c>
      <c r="F1358" t="n">
        <v>3</v>
      </c>
      <c r="G1358" t="inlineStr">
        <is>
          <t>global-5</t>
        </is>
      </c>
      <c r="H1358" t="inlineStr">
        <is>
          <t>global</t>
        </is>
      </c>
      <c r="L1358" t="inlineStr">
        <is>
          <t>How many services use Redis as their primary datastore?</t>
        </is>
      </c>
      <c r="M1358" t="n">
        <v>7</v>
      </c>
      <c r="N1358" t="inlineStr">
        <is>
          <t>2</t>
        </is>
      </c>
      <c r="O1358" t="b">
        <v>0</v>
      </c>
      <c r="P1358" t="inlineStr">
        <is>
          <t>rule</t>
        </is>
      </c>
      <c r="Q1358" t="n">
        <v>3097</v>
      </c>
      <c r="R1358" t="n">
        <v>1350</v>
      </c>
      <c r="S1358" t="n">
        <v>249</v>
      </c>
      <c r="T1358" t="n">
        <v>39</v>
      </c>
      <c r="U1358" t="n">
        <v>1234</v>
      </c>
      <c r="V1358" t="n">
        <v>3</v>
      </c>
      <c r="W1358" t="n">
        <v>2</v>
      </c>
      <c r="X1358" t="n">
        <v>5.691595792770386</v>
      </c>
      <c r="Y1358" t="n">
        <v>0.0007634299999999999</v>
      </c>
      <c r="Z1358" t="n">
        <v>0</v>
      </c>
    </row>
    <row r="1359">
      <c r="A1359" t="inlineStr">
        <is>
          <t>base</t>
        </is>
      </c>
      <c r="B1359" t="inlineStr">
        <is>
          <t>vectorcontext_v3</t>
        </is>
      </c>
      <c r="C1359" t="inlineStr"/>
      <c r="D1359" t="inlineStr">
        <is>
          <t>openai/gpt-5.6-luna</t>
        </is>
      </c>
      <c r="E1359" t="n">
        <v>0</v>
      </c>
      <c r="F1359" t="n">
        <v>3</v>
      </c>
      <c r="G1359" t="inlineStr">
        <is>
          <t>global-7</t>
        </is>
      </c>
      <c r="H1359" t="inlineStr">
        <is>
          <t>global</t>
        </is>
      </c>
      <c r="L1359" t="inlineStr">
        <is>
          <t>How many services does the Identity team own?</t>
        </is>
      </c>
      <c r="M1359" t="n">
        <v>6</v>
      </c>
      <c r="N1359" t="inlineStr">
        <is>
          <t>2</t>
        </is>
      </c>
      <c r="O1359" t="b">
        <v>0</v>
      </c>
      <c r="P1359" t="inlineStr">
        <is>
          <t>rule</t>
        </is>
      </c>
      <c r="Q1359" t="n">
        <v>4070</v>
      </c>
      <c r="R1359" t="n">
        <v>1473</v>
      </c>
      <c r="S1359" t="n">
        <v>276</v>
      </c>
      <c r="T1359" t="n">
        <v>75</v>
      </c>
      <c r="U1359" t="n">
        <v>1373</v>
      </c>
      <c r="V1359" t="n">
        <v>4</v>
      </c>
      <c r="W1359" t="n">
        <v>3</v>
      </c>
      <c r="X1359" t="n">
        <v>6.109153032302856</v>
      </c>
      <c r="Y1359" t="n">
        <v>0.00097156</v>
      </c>
      <c r="Z1359" t="n">
        <v>0</v>
      </c>
    </row>
    <row r="1360">
      <c r="A1360" t="inlineStr">
        <is>
          <t>base</t>
        </is>
      </c>
      <c r="B1360" t="inlineStr">
        <is>
          <t>vectorcontext_v3</t>
        </is>
      </c>
      <c r="C1360" t="inlineStr"/>
      <c r="D1360" t="inlineStr">
        <is>
          <t>openai/gpt-5.6-luna</t>
        </is>
      </c>
      <c r="E1360" t="n">
        <v>0</v>
      </c>
      <c r="F1360" t="n">
        <v>3</v>
      </c>
      <c r="G1360" t="inlineStr">
        <is>
          <t>global-8</t>
        </is>
      </c>
      <c r="H1360" t="inlineStr">
        <is>
          <t>global</t>
        </is>
      </c>
      <c r="L1360" t="inlineStr">
        <is>
          <t>List every service written in Python that is deployed in eu-west-1.</t>
        </is>
      </c>
      <c r="M1360" t="inlineStr">
        <is>
          <t>["auth-core", "metrics-gateway", "tax-gateway"]</t>
        </is>
      </c>
      <c r="N1360" t="inlineStr">
        <is>
          <t>auth-core, tax-gateway, metrics-gateway</t>
        </is>
      </c>
      <c r="O1360" t="b">
        <v>1</v>
      </c>
      <c r="P1360" t="inlineStr">
        <is>
          <t>rule</t>
        </is>
      </c>
      <c r="Q1360" t="n">
        <v>2632</v>
      </c>
      <c r="R1360" t="n">
        <v>1113</v>
      </c>
      <c r="S1360" t="n">
        <v>173</v>
      </c>
      <c r="T1360" t="n">
        <v>49</v>
      </c>
      <c r="U1360" t="n">
        <v>0</v>
      </c>
      <c r="V1360" t="n">
        <v>3</v>
      </c>
      <c r="W1360" t="n">
        <v>2</v>
      </c>
      <c r="X1360" t="n">
        <v>5.8472900390625</v>
      </c>
      <c r="Y1360" t="n">
        <v>0.0007895000000000001</v>
      </c>
      <c r="Z1360" t="n">
        <v>0</v>
      </c>
    </row>
    <row r="1361">
      <c r="A1361" t="inlineStr">
        <is>
          <t>base</t>
        </is>
      </c>
      <c r="B1361" t="inlineStr">
        <is>
          <t>vectorcontext_v3</t>
        </is>
      </c>
      <c r="C1361" t="inlineStr"/>
      <c r="D1361" t="inlineStr">
        <is>
          <t>openai/gpt-5.6-luna</t>
        </is>
      </c>
      <c r="E1361" t="n">
        <v>0</v>
      </c>
      <c r="F1361" t="n">
        <v>3</v>
      </c>
      <c r="G1361" t="inlineStr">
        <is>
          <t>global-9</t>
        </is>
      </c>
      <c r="H1361" t="inlineStr">
        <is>
          <t>global</t>
        </is>
      </c>
      <c r="L1361" t="inlineStr">
        <is>
          <t>How many services use Cassandra as their primary datastore?</t>
        </is>
      </c>
      <c r="M1361" t="n">
        <v>7</v>
      </c>
      <c r="N1361" t="inlineStr">
        <is>
          <t>2</t>
        </is>
      </c>
      <c r="O1361" t="b">
        <v>0</v>
      </c>
      <c r="P1361" t="inlineStr">
        <is>
          <t>rule</t>
        </is>
      </c>
      <c r="Q1361" t="n">
        <v>2484</v>
      </c>
      <c r="R1361" t="n">
        <v>1063</v>
      </c>
      <c r="S1361" t="n">
        <v>234</v>
      </c>
      <c r="T1361" t="n">
        <v>26</v>
      </c>
      <c r="U1361" t="n">
        <v>0</v>
      </c>
      <c r="V1361" t="n">
        <v>3</v>
      </c>
      <c r="W1361" t="n">
        <v>2</v>
      </c>
      <c r="X1361" t="n">
        <v>4.440500259399414</v>
      </c>
      <c r="Y1361" t="n">
        <v>0.0008306000000000001</v>
      </c>
      <c r="Z1361" t="n">
        <v>0</v>
      </c>
    </row>
    <row r="1362">
      <c r="A1362" t="inlineStr">
        <is>
          <t>base</t>
        </is>
      </c>
      <c r="B1362" t="inlineStr">
        <is>
          <t>vectorcontext_v3</t>
        </is>
      </c>
      <c r="C1362" t="inlineStr"/>
      <c r="D1362" t="inlineStr">
        <is>
          <t>openai/gpt-5.6-luna</t>
        </is>
      </c>
      <c r="E1362" t="n">
        <v>0</v>
      </c>
      <c r="F1362" t="n">
        <v>3</v>
      </c>
      <c r="G1362" t="inlineStr">
        <is>
          <t>multihop-0</t>
        </is>
      </c>
      <c r="H1362" t="inlineStr">
        <is>
          <t>multihop</t>
        </is>
      </c>
      <c r="L1362" t="inlineStr">
        <is>
          <t>Who is the on-call engineer for the service affected by INC-2359?</t>
        </is>
      </c>
      <c r="M1362" t="inlineStr">
        <is>
          <t>Priya Lindqvist</t>
        </is>
      </c>
      <c r="N1362" t="inlineStr">
        <is>
          <t>Priya Lindqvist</t>
        </is>
      </c>
      <c r="O1362" t="b">
        <v>1</v>
      </c>
      <c r="P1362" t="inlineStr">
        <is>
          <t>rule</t>
        </is>
      </c>
      <c r="Q1362" t="n">
        <v>3063</v>
      </c>
      <c r="R1362" t="n">
        <v>1491</v>
      </c>
      <c r="S1362" t="n">
        <v>152</v>
      </c>
      <c r="T1362" t="n">
        <v>29</v>
      </c>
      <c r="U1362" t="n">
        <v>1053</v>
      </c>
      <c r="V1362" t="n">
        <v>3</v>
      </c>
      <c r="W1362" t="n">
        <v>3</v>
      </c>
      <c r="X1362" t="n">
        <v>4.9658203125</v>
      </c>
      <c r="Y1362" t="n">
        <v>0.00067986</v>
      </c>
      <c r="Z1362" t="n">
        <v>1.4e-07</v>
      </c>
    </row>
    <row r="1363">
      <c r="A1363" t="inlineStr">
        <is>
          <t>base</t>
        </is>
      </c>
      <c r="B1363" t="inlineStr">
        <is>
          <t>vectorcontext_v3</t>
        </is>
      </c>
      <c r="C1363" t="inlineStr"/>
      <c r="D1363" t="inlineStr">
        <is>
          <t>openai/gpt-5.6-luna</t>
        </is>
      </c>
      <c r="E1363" t="n">
        <v>0</v>
      </c>
      <c r="F1363" t="n">
        <v>3</v>
      </c>
      <c r="G1363" t="inlineStr">
        <is>
          <t>multihop-1</t>
        </is>
      </c>
      <c r="H1363" t="inlineStr">
        <is>
          <t>multihop</t>
        </is>
      </c>
      <c r="L1363" t="inlineStr">
        <is>
          <t>What Slack channel reaches the team that owns kyc-api, the first listed runtime dependency of queue-svc?</t>
        </is>
      </c>
      <c r="M1363" t="inlineStr">
        <is>
          <t>#messaging-eng</t>
        </is>
      </c>
      <c r="N1363" t="inlineStr">
        <is>
          <t>#messaging-eng</t>
        </is>
      </c>
      <c r="O1363" t="b">
        <v>1</v>
      </c>
      <c r="P1363" t="inlineStr">
        <is>
          <t>rule</t>
        </is>
      </c>
      <c r="Q1363" t="n">
        <v>2347</v>
      </c>
      <c r="R1363" t="n">
        <v>1825</v>
      </c>
      <c r="S1363" t="n">
        <v>129</v>
      </c>
      <c r="T1363" t="n">
        <v>25</v>
      </c>
      <c r="U1363" t="n">
        <v>0</v>
      </c>
      <c r="V1363" t="n">
        <v>2</v>
      </c>
      <c r="W1363" t="n">
        <v>2</v>
      </c>
      <c r="X1363" t="n">
        <v>3.273030042648315</v>
      </c>
      <c r="Y1363" t="n">
        <v>0.0007153</v>
      </c>
      <c r="Z1363" t="n">
        <v>4.2e-07</v>
      </c>
    </row>
    <row r="1364">
      <c r="A1364" t="inlineStr">
        <is>
          <t>base</t>
        </is>
      </c>
      <c r="B1364" t="inlineStr">
        <is>
          <t>vectorcontext_v3</t>
        </is>
      </c>
      <c r="C1364" t="inlineStr"/>
      <c r="D1364" t="inlineStr">
        <is>
          <t>openai/gpt-5.6-luna</t>
        </is>
      </c>
      <c r="E1364" t="n">
        <v>0</v>
      </c>
      <c r="F1364" t="n">
        <v>3</v>
      </c>
      <c r="G1364" t="inlineStr">
        <is>
          <t>multihop-2</t>
        </is>
      </c>
      <c r="H1364" t="inlineStr">
        <is>
          <t>multihop</t>
        </is>
      </c>
      <c r="L1364" t="inlineStr">
        <is>
          <t>According to ADR-112, a service is being migrated to a new datastore. Who leads the team that owns that service?</t>
        </is>
      </c>
      <c r="M1364" t="inlineStr">
        <is>
          <t>Marcus Moreau</t>
        </is>
      </c>
      <c r="N1364" t="inlineStr">
        <is>
          <t>Marcus Moreau</t>
        </is>
      </c>
      <c r="O1364" t="b">
        <v>1</v>
      </c>
      <c r="P1364" t="inlineStr">
        <is>
          <t>rule</t>
        </is>
      </c>
      <c r="Q1364" t="n">
        <v>6772</v>
      </c>
      <c r="R1364" t="n">
        <v>1909</v>
      </c>
      <c r="S1364" t="n">
        <v>174</v>
      </c>
      <c r="T1364" t="n">
        <v>39</v>
      </c>
      <c r="U1364" t="n">
        <v>4329</v>
      </c>
      <c r="V1364" t="n">
        <v>5</v>
      </c>
      <c r="W1364" t="n">
        <v>4</v>
      </c>
      <c r="X1364" t="n">
        <v>6.402871608734131</v>
      </c>
      <c r="Y1364" t="n">
        <v>0.00087928</v>
      </c>
      <c r="Z1364" t="n">
        <v>2e-07</v>
      </c>
    </row>
    <row r="1365">
      <c r="A1365" t="inlineStr">
        <is>
          <t>base</t>
        </is>
      </c>
      <c r="B1365" t="inlineStr">
        <is>
          <t>vectorcontext_v3</t>
        </is>
      </c>
      <c r="C1365" t="inlineStr"/>
      <c r="D1365" t="inlineStr">
        <is>
          <t>openai/gpt-5.6-luna</t>
        </is>
      </c>
      <c r="E1365" t="n">
        <v>0</v>
      </c>
      <c r="F1365" t="n">
        <v>3</v>
      </c>
      <c r="G1365" t="inlineStr">
        <is>
          <t>multihop-3</t>
        </is>
      </c>
      <c r="H1365" t="inlineStr">
        <is>
          <t>multihop</t>
        </is>
      </c>
      <c r="L1365" t="inlineStr">
        <is>
          <t>Who is the on-call engineer for the service affected by INC-2042?</t>
        </is>
      </c>
      <c r="M1365" t="inlineStr">
        <is>
          <t>Jonas Lindqvist</t>
        </is>
      </c>
      <c r="N1365" t="inlineStr">
        <is>
          <t>Jonas Lindqvist</t>
        </is>
      </c>
      <c r="O1365" t="b">
        <v>1</v>
      </c>
      <c r="P1365" t="inlineStr">
        <is>
          <t>rule</t>
        </is>
      </c>
      <c r="Q1365" t="n">
        <v>4341</v>
      </c>
      <c r="R1365" t="n">
        <v>1821</v>
      </c>
      <c r="S1365" t="n">
        <v>127</v>
      </c>
      <c r="T1365" t="n">
        <v>11</v>
      </c>
      <c r="U1365" t="n">
        <v>1131</v>
      </c>
      <c r="V1365" t="n">
        <v>4</v>
      </c>
      <c r="W1365" t="n">
        <v>3</v>
      </c>
      <c r="X1365" t="n">
        <v>5.092453002929688</v>
      </c>
      <c r="Y1365" t="n">
        <v>0.00090792</v>
      </c>
      <c r="Z1365" t="n">
        <v>3.6e-07</v>
      </c>
    </row>
    <row r="1366">
      <c r="A1366" t="inlineStr">
        <is>
          <t>base</t>
        </is>
      </c>
      <c r="B1366" t="inlineStr">
        <is>
          <t>vectorcontext_v3</t>
        </is>
      </c>
      <c r="C1366" t="inlineStr"/>
      <c r="D1366" t="inlineStr">
        <is>
          <t>openai/gpt-5.6-luna</t>
        </is>
      </c>
      <c r="E1366" t="n">
        <v>0</v>
      </c>
      <c r="F1366" t="n">
        <v>3</v>
      </c>
      <c r="G1366" t="inlineStr">
        <is>
          <t>multihop-4</t>
        </is>
      </c>
      <c r="H1366" t="inlineStr">
        <is>
          <t>multihop</t>
        </is>
      </c>
      <c r="L1366" t="inlineStr">
        <is>
          <t>What Slack channel reaches the team that owns search-worker, the first listed runtime dependency of pricing-worker?</t>
        </is>
      </c>
      <c r="M1366" t="inlineStr">
        <is>
          <t>#platform-dev</t>
        </is>
      </c>
      <c r="N1366" t="inlineStr">
        <is>
          <t>#platform-dev</t>
        </is>
      </c>
      <c r="O1366" t="b">
        <v>1</v>
      </c>
      <c r="P1366" t="inlineStr">
        <is>
          <t>rule</t>
        </is>
      </c>
      <c r="Q1366" t="n">
        <v>5087</v>
      </c>
      <c r="R1366" t="n">
        <v>2778</v>
      </c>
      <c r="S1366" t="n">
        <v>232</v>
      </c>
      <c r="T1366" t="n">
        <v>61</v>
      </c>
      <c r="U1366" t="n">
        <v>1786</v>
      </c>
      <c r="V1366" t="n">
        <v>3</v>
      </c>
      <c r="W1366" t="n">
        <v>4</v>
      </c>
      <c r="X1366" t="n">
        <v>5.096885919570923</v>
      </c>
      <c r="Y1366" t="n">
        <v>0.00111307</v>
      </c>
      <c r="Z1366" t="n">
        <v>4.6e-07</v>
      </c>
    </row>
    <row r="1367">
      <c r="A1367" t="inlineStr">
        <is>
          <t>base</t>
        </is>
      </c>
      <c r="B1367" t="inlineStr">
        <is>
          <t>vectorcontext_v3</t>
        </is>
      </c>
      <c r="C1367" t="inlineStr"/>
      <c r="D1367" t="inlineStr">
        <is>
          <t>openai/gpt-5.6-luna</t>
        </is>
      </c>
      <c r="E1367" t="n">
        <v>0</v>
      </c>
      <c r="F1367" t="n">
        <v>3</v>
      </c>
      <c r="G1367" t="inlineStr">
        <is>
          <t>multihop-5</t>
        </is>
      </c>
      <c r="H1367" t="inlineStr">
        <is>
          <t>multihop</t>
        </is>
      </c>
      <c r="L1367" t="inlineStr">
        <is>
          <t>According to ADR-104, a service is being migrated to a new datastore. Who leads the team that owns that service?</t>
        </is>
      </c>
      <c r="M1367" t="inlineStr">
        <is>
          <t>Lucas Petrova</t>
        </is>
      </c>
      <c r="N1367" t="inlineStr">
        <is>
          <t>Lucas Petrova</t>
        </is>
      </c>
      <c r="O1367" t="b">
        <v>1</v>
      </c>
      <c r="P1367" t="inlineStr">
        <is>
          <t>rule</t>
        </is>
      </c>
      <c r="Q1367" t="n">
        <v>8094</v>
      </c>
      <c r="R1367" t="n">
        <v>2577</v>
      </c>
      <c r="S1367" t="n">
        <v>220</v>
      </c>
      <c r="T1367" t="n">
        <v>43</v>
      </c>
      <c r="U1367" t="n">
        <v>4983</v>
      </c>
      <c r="V1367" t="n">
        <v>5</v>
      </c>
      <c r="W1367" t="n">
        <v>5</v>
      </c>
      <c r="X1367" t="n">
        <v>6.378478050231934</v>
      </c>
      <c r="Y1367" t="n">
        <v>0.00111456</v>
      </c>
      <c r="Z1367" t="n">
        <v>3.4e-07</v>
      </c>
    </row>
    <row r="1368">
      <c r="A1368" t="inlineStr">
        <is>
          <t>base</t>
        </is>
      </c>
      <c r="B1368" t="inlineStr">
        <is>
          <t>vectorcontext_v3</t>
        </is>
      </c>
      <c r="C1368" t="inlineStr"/>
      <c r="D1368" t="inlineStr">
        <is>
          <t>openai/gpt-5.6-luna</t>
        </is>
      </c>
      <c r="E1368" t="n">
        <v>0</v>
      </c>
      <c r="F1368" t="n">
        <v>3</v>
      </c>
      <c r="G1368" t="inlineStr">
        <is>
          <t>multihop-6</t>
        </is>
      </c>
      <c r="H1368" t="inlineStr">
        <is>
          <t>multihop</t>
        </is>
      </c>
      <c r="L1368" t="inlineStr">
        <is>
          <t>Who is the on-call engineer for the service affected by INC-2157?</t>
        </is>
      </c>
      <c r="M1368" t="inlineStr">
        <is>
          <t>Marcus Meyer</t>
        </is>
      </c>
      <c r="N1368" t="inlineStr">
        <is>
          <t>Marcus Meyer</t>
        </is>
      </c>
      <c r="O1368" t="b">
        <v>1</v>
      </c>
      <c r="P1368" t="inlineStr">
        <is>
          <t>rule</t>
        </is>
      </c>
      <c r="Q1368" t="n">
        <v>4064</v>
      </c>
      <c r="R1368" t="n">
        <v>1547</v>
      </c>
      <c r="S1368" t="n">
        <v>129</v>
      </c>
      <c r="T1368" t="n">
        <v>20</v>
      </c>
      <c r="U1368" t="n">
        <v>1136</v>
      </c>
      <c r="V1368" t="n">
        <v>4</v>
      </c>
      <c r="W1368" t="n">
        <v>3</v>
      </c>
      <c r="X1368" t="n">
        <v>4.41726541519165</v>
      </c>
      <c r="Y1368" t="n">
        <v>0.0008403200000000001</v>
      </c>
      <c r="Z1368" t="n">
        <v>1.8e-07</v>
      </c>
    </row>
    <row r="1369">
      <c r="A1369" t="inlineStr">
        <is>
          <t>base</t>
        </is>
      </c>
      <c r="B1369" t="inlineStr">
        <is>
          <t>vectorcontext_v3</t>
        </is>
      </c>
      <c r="C1369" t="inlineStr"/>
      <c r="D1369" t="inlineStr">
        <is>
          <t>openai/gpt-5.6-luna</t>
        </is>
      </c>
      <c r="E1369" t="n">
        <v>0</v>
      </c>
      <c r="F1369" t="n">
        <v>3</v>
      </c>
      <c r="G1369" t="inlineStr">
        <is>
          <t>multihop-7</t>
        </is>
      </c>
      <c r="H1369" t="inlineStr">
        <is>
          <t>multihop</t>
        </is>
      </c>
      <c r="L1369" t="inlineStr">
        <is>
          <t>What Slack channel reaches the team that owns feed-daemon, the first listed runtime dependency of invoice-engine?</t>
        </is>
      </c>
      <c r="M1369" t="inlineStr">
        <is>
          <t>#commerce-eng</t>
        </is>
      </c>
      <c r="N1369" t="inlineStr">
        <is>
          <t>#commerce-eng</t>
        </is>
      </c>
      <c r="O1369" t="b">
        <v>1</v>
      </c>
      <c r="P1369" t="inlineStr">
        <is>
          <t>rule</t>
        </is>
      </c>
      <c r="Q1369" t="n">
        <v>5358</v>
      </c>
      <c r="R1369" t="n">
        <v>2794</v>
      </c>
      <c r="S1369" t="n">
        <v>185</v>
      </c>
      <c r="T1369" t="n">
        <v>45</v>
      </c>
      <c r="U1369" t="n">
        <v>2040</v>
      </c>
      <c r="V1369" t="n">
        <v>3</v>
      </c>
      <c r="W1369" t="n">
        <v>3</v>
      </c>
      <c r="X1369" t="n">
        <v>4.758660793304443</v>
      </c>
      <c r="Y1369" t="n">
        <v>0.00106595</v>
      </c>
      <c r="Z1369" t="n">
        <v>4.800000000000001e-07</v>
      </c>
    </row>
    <row r="1370">
      <c r="A1370" t="inlineStr">
        <is>
          <t>base</t>
        </is>
      </c>
      <c r="B1370" t="inlineStr">
        <is>
          <t>vectorcontext_v3</t>
        </is>
      </c>
      <c r="C1370" t="inlineStr"/>
      <c r="D1370" t="inlineStr">
        <is>
          <t>openai/gpt-5.6-luna</t>
        </is>
      </c>
      <c r="E1370" t="n">
        <v>0</v>
      </c>
      <c r="F1370" t="n">
        <v>3</v>
      </c>
      <c r="G1370" t="inlineStr">
        <is>
          <t>multihop-8</t>
        </is>
      </c>
      <c r="H1370" t="inlineStr">
        <is>
          <t>multihop</t>
        </is>
      </c>
      <c r="L1370" t="inlineStr">
        <is>
          <t>According to ADR-111, a service is being migrated to a new datastore. Who leads the team that owns that service?</t>
        </is>
      </c>
      <c r="M1370" t="inlineStr">
        <is>
          <t>Tariq Hart</t>
        </is>
      </c>
      <c r="N1370" t="inlineStr">
        <is>
          <t>Tariq Hart</t>
        </is>
      </c>
      <c r="O1370" t="b">
        <v>1</v>
      </c>
      <c r="P1370" t="inlineStr">
        <is>
          <t>rule</t>
        </is>
      </c>
      <c r="Q1370" t="n">
        <v>6122</v>
      </c>
      <c r="R1370" t="n">
        <v>2278</v>
      </c>
      <c r="S1370" t="n">
        <v>216</v>
      </c>
      <c r="T1370" t="n">
        <v>61</v>
      </c>
      <c r="U1370" t="n">
        <v>3313</v>
      </c>
      <c r="V1370" t="n">
        <v>4</v>
      </c>
      <c r="W1370" t="n">
        <v>4</v>
      </c>
      <c r="X1370" t="n">
        <v>5.531573295593262</v>
      </c>
      <c r="Y1370" t="n">
        <v>0.00100101</v>
      </c>
      <c r="Z1370" t="n">
        <v>4e-07</v>
      </c>
    </row>
    <row r="1371">
      <c r="A1371" t="inlineStr">
        <is>
          <t>base</t>
        </is>
      </c>
      <c r="B1371" t="inlineStr">
        <is>
          <t>vectorcontext_v3</t>
        </is>
      </c>
      <c r="C1371" t="inlineStr"/>
      <c r="D1371" t="inlineStr">
        <is>
          <t>openai/gpt-5.6-luna</t>
        </is>
      </c>
      <c r="E1371" t="n">
        <v>0</v>
      </c>
      <c r="F1371" t="n">
        <v>3</v>
      </c>
      <c r="G1371" t="inlineStr">
        <is>
          <t>multihop-9</t>
        </is>
      </c>
      <c r="H1371" t="inlineStr">
        <is>
          <t>multihop</t>
        </is>
      </c>
      <c r="L1371" t="inlineStr">
        <is>
          <t>Who is the on-call engineer for the service affected by INC-2040?</t>
        </is>
      </c>
      <c r="M1371" t="inlineStr">
        <is>
          <t>Hannah Rossi</t>
        </is>
      </c>
      <c r="N1371" t="inlineStr">
        <is>
          <t>Hannah Rossi</t>
        </is>
      </c>
      <c r="O1371" t="b">
        <v>1</v>
      </c>
      <c r="P1371" t="inlineStr">
        <is>
          <t>rule</t>
        </is>
      </c>
      <c r="Q1371" t="n">
        <v>3930</v>
      </c>
      <c r="R1371" t="n">
        <v>1519</v>
      </c>
      <c r="S1371" t="n">
        <v>122</v>
      </c>
      <c r="T1371" t="n">
        <v>16</v>
      </c>
      <c r="U1371" t="n">
        <v>1077</v>
      </c>
      <c r="V1371" t="n">
        <v>4</v>
      </c>
      <c r="W1371" t="n">
        <v>3</v>
      </c>
      <c r="X1371" t="n">
        <v>5.645482778549194</v>
      </c>
      <c r="Y1371" t="n">
        <v>0.00081434</v>
      </c>
      <c r="Z1371" t="n">
        <v>1.6e-07</v>
      </c>
    </row>
    <row r="1372">
      <c r="A1372" t="inlineStr">
        <is>
          <t>base</t>
        </is>
      </c>
      <c r="B1372" t="inlineStr">
        <is>
          <t>vectorcontext_v3</t>
        </is>
      </c>
      <c r="C1372" t="inlineStr"/>
      <c r="D1372" t="inlineStr">
        <is>
          <t>openai/gpt-5.6-luna</t>
        </is>
      </c>
      <c r="E1372" t="n">
        <v>0</v>
      </c>
      <c r="F1372" t="n">
        <v>3</v>
      </c>
      <c r="G1372" t="inlineStr">
        <is>
          <t>needle-0</t>
        </is>
      </c>
      <c r="H1372" t="inlineStr">
        <is>
          <t>needle</t>
        </is>
      </c>
      <c r="L1372" t="inlineStr">
        <is>
          <t>Which region is webhook-daemon deployed in?</t>
        </is>
      </c>
      <c r="M1372" t="inlineStr">
        <is>
          <t>us-west-2</t>
        </is>
      </c>
      <c r="N1372" t="inlineStr">
        <is>
          <t>us-west-2</t>
        </is>
      </c>
      <c r="O1372" t="b">
        <v>1</v>
      </c>
      <c r="P1372" t="inlineStr">
        <is>
          <t>rule</t>
        </is>
      </c>
      <c r="Q1372" t="n">
        <v>1689</v>
      </c>
      <c r="R1372" t="n">
        <v>1180</v>
      </c>
      <c r="S1372" t="n">
        <v>67</v>
      </c>
      <c r="T1372" t="n">
        <v>8</v>
      </c>
      <c r="U1372" t="n">
        <v>0</v>
      </c>
      <c r="V1372" t="n">
        <v>2</v>
      </c>
      <c r="W1372" t="n">
        <v>1</v>
      </c>
      <c r="X1372" t="n">
        <v>2.045547008514404</v>
      </c>
      <c r="Y1372" t="n">
        <v>0.00047705</v>
      </c>
      <c r="Z1372" t="n">
        <v>1.6e-07</v>
      </c>
    </row>
    <row r="1373">
      <c r="A1373" t="inlineStr">
        <is>
          <t>base</t>
        </is>
      </c>
      <c r="B1373" t="inlineStr">
        <is>
          <t>vectorcontext_v3</t>
        </is>
      </c>
      <c r="C1373" t="inlineStr"/>
      <c r="D1373" t="inlineStr">
        <is>
          <t>openai/gpt-5.6-luna</t>
        </is>
      </c>
      <c r="E1373" t="n">
        <v>0</v>
      </c>
      <c r="F1373" t="n">
        <v>3</v>
      </c>
      <c r="G1373" t="inlineStr">
        <is>
          <t>needle-1</t>
        </is>
      </c>
      <c r="H1373" t="inlineStr">
        <is>
          <t>needle</t>
        </is>
      </c>
      <c r="L1373" t="inlineStr">
        <is>
          <t>What language is the Kyc Service written in?</t>
        </is>
      </c>
      <c r="M1373" t="inlineStr">
        <is>
          <t>Go</t>
        </is>
      </c>
      <c r="N1373" t="inlineStr">
        <is>
          <t>Go</t>
        </is>
      </c>
      <c r="O1373" t="b">
        <v>1</v>
      </c>
      <c r="P1373" t="inlineStr">
        <is>
          <t>rule</t>
        </is>
      </c>
      <c r="Q1373" t="n">
        <v>1658</v>
      </c>
      <c r="R1373" t="n">
        <v>1148</v>
      </c>
      <c r="S1373" t="n">
        <v>56</v>
      </c>
      <c r="T1373" t="n">
        <v>8</v>
      </c>
      <c r="U1373" t="n">
        <v>0</v>
      </c>
      <c r="V1373" t="n">
        <v>2</v>
      </c>
      <c r="W1373" t="n">
        <v>1</v>
      </c>
      <c r="X1373" t="n">
        <v>2.041070938110352</v>
      </c>
      <c r="Y1373" t="n">
        <v>0.0004560499999999999</v>
      </c>
      <c r="Z1373" t="n">
        <v>2e-07</v>
      </c>
    </row>
    <row r="1374">
      <c r="A1374" t="inlineStr">
        <is>
          <t>base</t>
        </is>
      </c>
      <c r="B1374" t="inlineStr">
        <is>
          <t>vectorcontext_v3</t>
        </is>
      </c>
      <c r="C1374" t="inlineStr"/>
      <c r="D1374" t="inlineStr">
        <is>
          <t>openai/gpt-5.6-luna</t>
        </is>
      </c>
      <c r="E1374" t="n">
        <v>0</v>
      </c>
      <c r="F1374" t="n">
        <v>3</v>
      </c>
      <c r="G1374" t="inlineStr">
        <is>
          <t>needle-2</t>
        </is>
      </c>
      <c r="H1374" t="inlineStr">
        <is>
          <t>needle</t>
        </is>
      </c>
      <c r="L1374" t="inlineStr">
        <is>
          <t>What port does payout-worker listen on?</t>
        </is>
      </c>
      <c r="M1374" t="n">
        <v>4798</v>
      </c>
      <c r="N1374" t="inlineStr">
        <is>
          <t>4798</t>
        </is>
      </c>
      <c r="O1374" t="b">
        <v>1</v>
      </c>
      <c r="P1374" t="inlineStr">
        <is>
          <t>rule</t>
        </is>
      </c>
      <c r="Q1374" t="n">
        <v>1628</v>
      </c>
      <c r="R1374" t="n">
        <v>1120</v>
      </c>
      <c r="S1374" t="n">
        <v>59</v>
      </c>
      <c r="T1374" t="n">
        <v>8</v>
      </c>
      <c r="U1374" t="n">
        <v>0</v>
      </c>
      <c r="V1374" t="n">
        <v>2</v>
      </c>
      <c r="W1374" t="n">
        <v>1</v>
      </c>
      <c r="X1374" t="n">
        <v>1.981743097305298</v>
      </c>
      <c r="Y1374" t="n">
        <v>0.00045225</v>
      </c>
      <c r="Z1374" t="n">
        <v>1.6e-07</v>
      </c>
    </row>
    <row r="1375">
      <c r="A1375" t="inlineStr">
        <is>
          <t>base</t>
        </is>
      </c>
      <c r="B1375" t="inlineStr">
        <is>
          <t>vectorcontext_v3</t>
        </is>
      </c>
      <c r="C1375" t="inlineStr"/>
      <c r="D1375" t="inlineStr">
        <is>
          <t>openai/gpt-5.6-luna</t>
        </is>
      </c>
      <c r="E1375" t="n">
        <v>0</v>
      </c>
      <c r="F1375" t="n">
        <v>3</v>
      </c>
      <c r="G1375" t="inlineStr">
        <is>
          <t>needle-3</t>
        </is>
      </c>
      <c r="H1375" t="inlineStr">
        <is>
          <t>needle</t>
        </is>
      </c>
      <c r="L1375" t="inlineStr">
        <is>
          <t>What port does the Billing Service listen on?</t>
        </is>
      </c>
      <c r="M1375" t="n">
        <v>4518</v>
      </c>
      <c r="N1375" t="inlineStr">
        <is>
          <t>4518</t>
        </is>
      </c>
      <c r="O1375" t="b">
        <v>1</v>
      </c>
      <c r="P1375" t="inlineStr">
        <is>
          <t>rule</t>
        </is>
      </c>
      <c r="Q1375" t="n">
        <v>1626</v>
      </c>
      <c r="R1375" t="n">
        <v>1117</v>
      </c>
      <c r="S1375" t="n">
        <v>57</v>
      </c>
      <c r="T1375" t="n">
        <v>8</v>
      </c>
      <c r="U1375" t="n">
        <v>0</v>
      </c>
      <c r="V1375" t="n">
        <v>2</v>
      </c>
      <c r="W1375" t="n">
        <v>1</v>
      </c>
      <c r="X1375" t="n">
        <v>2.058776617050171</v>
      </c>
      <c r="Y1375" t="n">
        <v>0.0004493</v>
      </c>
      <c r="Z1375" t="n">
        <v>1.6e-07</v>
      </c>
    </row>
    <row r="1376">
      <c r="A1376" t="inlineStr">
        <is>
          <t>base</t>
        </is>
      </c>
      <c r="B1376" t="inlineStr">
        <is>
          <t>vectorcontext_v3</t>
        </is>
      </c>
      <c r="C1376" t="inlineStr"/>
      <c r="D1376" t="inlineStr">
        <is>
          <t>openai/gpt-5.6-luna</t>
        </is>
      </c>
      <c r="E1376" t="n">
        <v>0</v>
      </c>
      <c r="F1376" t="n">
        <v>3</v>
      </c>
      <c r="G1376" t="inlineStr">
        <is>
          <t>needle-4</t>
        </is>
      </c>
      <c r="H1376" t="inlineStr">
        <is>
          <t>needle</t>
        </is>
      </c>
      <c r="L1376" t="inlineStr">
        <is>
          <t>Which region is ledger-api deployed in?</t>
        </is>
      </c>
      <c r="M1376" t="inlineStr">
        <is>
          <t>us-east-1</t>
        </is>
      </c>
      <c r="N1376" t="inlineStr">
        <is>
          <t>us-east-1</t>
        </is>
      </c>
      <c r="O1376" t="b">
        <v>1</v>
      </c>
      <c r="P1376" t="inlineStr">
        <is>
          <t>rule</t>
        </is>
      </c>
      <c r="Q1376" t="n">
        <v>1628</v>
      </c>
      <c r="R1376" t="n">
        <v>1120</v>
      </c>
      <c r="S1376" t="n">
        <v>60</v>
      </c>
      <c r="T1376" t="n">
        <v>8</v>
      </c>
      <c r="U1376" t="n">
        <v>0</v>
      </c>
      <c r="V1376" t="n">
        <v>2</v>
      </c>
      <c r="W1376" t="n">
        <v>1</v>
      </c>
      <c r="X1376" t="n">
        <v>2.282396078109741</v>
      </c>
      <c r="Y1376" t="n">
        <v>0.00045345</v>
      </c>
      <c r="Z1376" t="n">
        <v>1.4e-07</v>
      </c>
    </row>
    <row r="1377">
      <c r="A1377" t="inlineStr">
        <is>
          <t>base</t>
        </is>
      </c>
      <c r="B1377" t="inlineStr">
        <is>
          <t>vectorcontext_v3</t>
        </is>
      </c>
      <c r="C1377" t="inlineStr"/>
      <c r="D1377" t="inlineStr">
        <is>
          <t>openai/gpt-5.6-luna</t>
        </is>
      </c>
      <c r="E1377" t="n">
        <v>0</v>
      </c>
      <c r="F1377" t="n">
        <v>3</v>
      </c>
      <c r="G1377" t="inlineStr">
        <is>
          <t>needle-5</t>
        </is>
      </c>
      <c r="H1377" t="inlineStr">
        <is>
          <t>needle</t>
        </is>
      </c>
      <c r="L1377" t="inlineStr">
        <is>
          <t>Which region is the Invoice Service deployed in?</t>
        </is>
      </c>
      <c r="M1377" t="inlineStr">
        <is>
          <t>ap-southeast-2</t>
        </is>
      </c>
      <c r="N1377" t="inlineStr">
        <is>
          <t>ap-southeast-2</t>
        </is>
      </c>
      <c r="O1377" t="b">
        <v>1</v>
      </c>
      <c r="P1377" t="inlineStr">
        <is>
          <t>rule</t>
        </is>
      </c>
      <c r="Q1377" t="n">
        <v>1681</v>
      </c>
      <c r="R1377" t="n">
        <v>1172</v>
      </c>
      <c r="S1377" t="n">
        <v>66</v>
      </c>
      <c r="T1377" t="n">
        <v>8</v>
      </c>
      <c r="U1377" t="n">
        <v>0</v>
      </c>
      <c r="V1377" t="n">
        <v>2</v>
      </c>
      <c r="W1377" t="n">
        <v>1</v>
      </c>
      <c r="X1377" t="n">
        <v>2.226149797439575</v>
      </c>
      <c r="Y1377" t="n">
        <v>0.0004738500000000001</v>
      </c>
      <c r="Z1377" t="n">
        <v>1.8e-07</v>
      </c>
    </row>
    <row r="1378">
      <c r="A1378" t="inlineStr">
        <is>
          <t>base</t>
        </is>
      </c>
      <c r="B1378" t="inlineStr">
        <is>
          <t>vectorcontext_v3</t>
        </is>
      </c>
      <c r="C1378" t="inlineStr"/>
      <c r="D1378" t="inlineStr">
        <is>
          <t>openai/gpt-5.6-luna</t>
        </is>
      </c>
      <c r="E1378" t="n">
        <v>0</v>
      </c>
      <c r="F1378" t="n">
        <v>3</v>
      </c>
      <c r="G1378" t="inlineStr">
        <is>
          <t>needle-6</t>
        </is>
      </c>
      <c r="H1378" t="inlineStr">
        <is>
          <t>needle</t>
        </is>
      </c>
      <c r="L1378" t="inlineStr">
        <is>
          <t>What language is refund-svc written in?</t>
        </is>
      </c>
      <c r="M1378" t="inlineStr">
        <is>
          <t>Java</t>
        </is>
      </c>
      <c r="N1378" t="inlineStr">
        <is>
          <t>Java</t>
        </is>
      </c>
      <c r="O1378" t="b">
        <v>1</v>
      </c>
      <c r="P1378" t="inlineStr">
        <is>
          <t>rule</t>
        </is>
      </c>
      <c r="Q1378" t="n">
        <v>1673</v>
      </c>
      <c r="R1378" t="n">
        <v>1164</v>
      </c>
      <c r="S1378" t="n">
        <v>54</v>
      </c>
      <c r="T1378" t="n">
        <v>8</v>
      </c>
      <c r="U1378" t="n">
        <v>0</v>
      </c>
      <c r="V1378" t="n">
        <v>2</v>
      </c>
      <c r="W1378" t="n">
        <v>1</v>
      </c>
      <c r="X1378" t="n">
        <v>2.229254961013794</v>
      </c>
      <c r="Y1378" t="n">
        <v>0.00045745</v>
      </c>
      <c r="Z1378" t="n">
        <v>1.8e-07</v>
      </c>
    </row>
    <row r="1379">
      <c r="A1379" t="inlineStr">
        <is>
          <t>base</t>
        </is>
      </c>
      <c r="B1379" t="inlineStr">
        <is>
          <t>vectorcontext_v3</t>
        </is>
      </c>
      <c r="C1379" t="inlineStr"/>
      <c r="D1379" t="inlineStr">
        <is>
          <t>openai/gpt-5.6-luna</t>
        </is>
      </c>
      <c r="E1379" t="n">
        <v>0</v>
      </c>
      <c r="F1379" t="n">
        <v>3</v>
      </c>
      <c r="G1379" t="inlineStr">
        <is>
          <t>needle-7</t>
        </is>
      </c>
      <c r="H1379" t="inlineStr">
        <is>
          <t>needle</t>
        </is>
      </c>
      <c r="L1379" t="inlineStr">
        <is>
          <t>Which region is the Tracing API deployed in?</t>
        </is>
      </c>
      <c r="M1379" t="inlineStr">
        <is>
          <t>ap-southeast-2</t>
        </is>
      </c>
      <c r="N1379" t="inlineStr">
        <is>
          <t>ap-southeast-2</t>
        </is>
      </c>
      <c r="O1379" t="b">
        <v>1</v>
      </c>
      <c r="P1379" t="inlineStr">
        <is>
          <t>rule</t>
        </is>
      </c>
      <c r="Q1379" t="n">
        <v>1671</v>
      </c>
      <c r="R1379" t="n">
        <v>1161</v>
      </c>
      <c r="S1379" t="n">
        <v>69</v>
      </c>
      <c r="T1379" t="n">
        <v>8</v>
      </c>
      <c r="U1379" t="n">
        <v>0</v>
      </c>
      <c r="V1379" t="n">
        <v>2</v>
      </c>
      <c r="W1379" t="n">
        <v>1</v>
      </c>
      <c r="X1379" t="n">
        <v>2.209215641021729</v>
      </c>
      <c r="Y1379" t="n">
        <v>0.0004749</v>
      </c>
      <c r="Z1379" t="n">
        <v>2e-07</v>
      </c>
    </row>
    <row r="1380">
      <c r="A1380" t="inlineStr">
        <is>
          <t>base</t>
        </is>
      </c>
      <c r="B1380" t="inlineStr">
        <is>
          <t>vectorcontext_v3</t>
        </is>
      </c>
      <c r="C1380" t="inlineStr"/>
      <c r="D1380" t="inlineStr">
        <is>
          <t>openai/gpt-5.6-luna</t>
        </is>
      </c>
      <c r="E1380" t="n">
        <v>0</v>
      </c>
      <c r="F1380" t="n">
        <v>3</v>
      </c>
      <c r="G1380" t="inlineStr">
        <is>
          <t>needle-8</t>
        </is>
      </c>
      <c r="H1380" t="inlineStr">
        <is>
          <t>needle</t>
        </is>
      </c>
      <c r="L1380" t="inlineStr">
        <is>
          <t>Which region is cdn-service deployed in?</t>
        </is>
      </c>
      <c r="M1380" t="inlineStr">
        <is>
          <t>ap-southeast-2</t>
        </is>
      </c>
      <c r="N1380" t="inlineStr">
        <is>
          <t>ap-southeast-2</t>
        </is>
      </c>
      <c r="O1380" t="b">
        <v>1</v>
      </c>
      <c r="P1380" t="inlineStr">
        <is>
          <t>rule</t>
        </is>
      </c>
      <c r="Q1380" t="n">
        <v>1642</v>
      </c>
      <c r="R1380" t="n">
        <v>1133</v>
      </c>
      <c r="S1380" t="n">
        <v>62</v>
      </c>
      <c r="T1380" t="n">
        <v>8</v>
      </c>
      <c r="U1380" t="n">
        <v>0</v>
      </c>
      <c r="V1380" t="n">
        <v>2</v>
      </c>
      <c r="W1380" t="n">
        <v>1</v>
      </c>
      <c r="X1380" t="n">
        <v>2.525667667388916</v>
      </c>
      <c r="Y1380" t="n">
        <v>0.0004593</v>
      </c>
      <c r="Z1380" t="n">
        <v>1.2e-07</v>
      </c>
    </row>
    <row r="1381">
      <c r="A1381" t="inlineStr">
        <is>
          <t>base</t>
        </is>
      </c>
      <c r="B1381" t="inlineStr">
        <is>
          <t>vectorcontext_v3</t>
        </is>
      </c>
      <c r="C1381" t="inlineStr"/>
      <c r="D1381" t="inlineStr">
        <is>
          <t>openai/gpt-5.6-luna</t>
        </is>
      </c>
      <c r="E1381" t="n">
        <v>0</v>
      </c>
      <c r="F1381" t="n">
        <v>3</v>
      </c>
      <c r="G1381" t="inlineStr">
        <is>
          <t>needle-9</t>
        </is>
      </c>
      <c r="H1381" t="inlineStr">
        <is>
          <t>needle</t>
        </is>
      </c>
      <c r="L1381" t="inlineStr">
        <is>
          <t>What language is the Thumbnail API written in?</t>
        </is>
      </c>
      <c r="M1381" t="inlineStr">
        <is>
          <t>Python</t>
        </is>
      </c>
      <c r="N1381" t="inlineStr">
        <is>
          <t>Python</t>
        </is>
      </c>
      <c r="O1381" t="b">
        <v>1</v>
      </c>
      <c r="P1381" t="inlineStr">
        <is>
          <t>rule</t>
        </is>
      </c>
      <c r="Q1381" t="n">
        <v>1714</v>
      </c>
      <c r="R1381" t="n">
        <v>1205</v>
      </c>
      <c r="S1381" t="n">
        <v>53</v>
      </c>
      <c r="T1381" t="n">
        <v>8</v>
      </c>
      <c r="U1381" t="n">
        <v>0</v>
      </c>
      <c r="V1381" t="n">
        <v>2</v>
      </c>
      <c r="W1381" t="n">
        <v>1</v>
      </c>
      <c r="X1381" t="n">
        <v>2.297282457351685</v>
      </c>
      <c r="Y1381" t="n">
        <v>0.0004665</v>
      </c>
      <c r="Z1381" t="n">
        <v>1.6e-07</v>
      </c>
    </row>
    <row r="1382">
      <c r="A1382" t="inlineStr">
        <is>
          <t>base</t>
        </is>
      </c>
      <c r="B1382" t="inlineStr">
        <is>
          <t>vectorcontext_v4</t>
        </is>
      </c>
      <c r="C1382" t="inlineStr"/>
      <c r="D1382" t="inlineStr">
        <is>
          <t>openai/gpt-5.6-luna</t>
        </is>
      </c>
      <c r="E1382" t="n">
        <v>0</v>
      </c>
      <c r="F1382" t="n">
        <v>3</v>
      </c>
      <c r="G1382" t="inlineStr">
        <is>
          <t>agg-0</t>
        </is>
      </c>
      <c r="H1382" t="inlineStr">
        <is>
          <t>aggregation</t>
        </is>
      </c>
      <c r="L1382" t="inlineStr">
        <is>
          <t>How many SEV1 incidents affected services owned by the Commerce team?</t>
        </is>
      </c>
      <c r="M1382" t="n">
        <v>2</v>
      </c>
      <c r="N1382" t="inlineStr">
        <is>
          <t>1</t>
        </is>
      </c>
      <c r="O1382" t="b">
        <v>0</v>
      </c>
      <c r="P1382" t="inlineStr">
        <is>
          <t>rule</t>
        </is>
      </c>
      <c r="Q1382" t="n">
        <v>22103</v>
      </c>
      <c r="R1382" t="n">
        <v>4677</v>
      </c>
      <c r="S1382" t="n">
        <v>1321</v>
      </c>
      <c r="T1382" t="n">
        <v>274</v>
      </c>
      <c r="U1382" t="n">
        <v>18577</v>
      </c>
      <c r="V1382" t="n">
        <v>7</v>
      </c>
      <c r="W1382" t="n">
        <v>6</v>
      </c>
      <c r="X1382" t="n">
        <v>22.03716731071472</v>
      </c>
      <c r="Y1382" t="n">
        <v>0.00283719</v>
      </c>
      <c r="Z1382" t="n">
        <v>0</v>
      </c>
    </row>
    <row r="1383">
      <c r="A1383" t="inlineStr">
        <is>
          <t>base</t>
        </is>
      </c>
      <c r="B1383" t="inlineStr">
        <is>
          <t>vectorcontext_v4</t>
        </is>
      </c>
      <c r="C1383" t="inlineStr"/>
      <c r="D1383" t="inlineStr">
        <is>
          <t>openai/gpt-5.6-luna</t>
        </is>
      </c>
      <c r="E1383" t="n">
        <v>0</v>
      </c>
      <c r="F1383" t="n">
        <v>3</v>
      </c>
      <c r="G1383" t="inlineStr">
        <is>
          <t>agg-1</t>
        </is>
      </c>
      <c r="H1383" t="inlineStr">
        <is>
          <t>aggregation</t>
        </is>
      </c>
      <c r="L1383" t="inlineStr">
        <is>
          <t>What is the total duration in minutes of all incidents affecting ranker-engine?</t>
        </is>
      </c>
      <c r="M1383" t="n">
        <v>211</v>
      </c>
      <c r="N1383" t="inlineStr">
        <is>
          <t>211 minutes</t>
        </is>
      </c>
      <c r="O1383" t="b">
        <v>1</v>
      </c>
      <c r="P1383" t="inlineStr">
        <is>
          <t>rule</t>
        </is>
      </c>
      <c r="Q1383" t="n">
        <v>15344</v>
      </c>
      <c r="R1383" t="n">
        <v>7141</v>
      </c>
      <c r="S1383" t="n">
        <v>205</v>
      </c>
      <c r="T1383" t="n">
        <v>50</v>
      </c>
      <c r="U1383" t="n">
        <v>9366</v>
      </c>
      <c r="V1383" t="n">
        <v>3</v>
      </c>
      <c r="W1383" t="n">
        <v>2</v>
      </c>
      <c r="X1383" t="n">
        <v>5.124885082244873</v>
      </c>
      <c r="Y1383" t="n">
        <v>0.00192737</v>
      </c>
      <c r="Z1383" t="n">
        <v>1.6e-07</v>
      </c>
    </row>
    <row r="1384">
      <c r="A1384" t="inlineStr">
        <is>
          <t>base</t>
        </is>
      </c>
      <c r="B1384" t="inlineStr">
        <is>
          <t>vectorcontext_v4</t>
        </is>
      </c>
      <c r="C1384" t="inlineStr"/>
      <c r="D1384" t="inlineStr">
        <is>
          <t>openai/gpt-5.6-luna</t>
        </is>
      </c>
      <c r="E1384" t="n">
        <v>0</v>
      </c>
      <c r="F1384" t="n">
        <v>3</v>
      </c>
      <c r="G1384" t="inlineStr">
        <is>
          <t>agg-2</t>
        </is>
      </c>
      <c r="H1384" t="inlineStr">
        <is>
          <t>aggregation</t>
        </is>
      </c>
      <c r="L1384" t="inlineStr">
        <is>
          <t>How many incident reports list 'configuration error' as the root cause?</t>
        </is>
      </c>
      <c r="M1384" t="n">
        <v>7</v>
      </c>
      <c r="N1384" t="inlineStr">
        <is>
          <t>6</t>
        </is>
      </c>
      <c r="O1384" t="b">
        <v>0</v>
      </c>
      <c r="P1384" t="inlineStr">
        <is>
          <t>rule</t>
        </is>
      </c>
      <c r="Q1384" t="n">
        <v>2545</v>
      </c>
      <c r="R1384" t="n">
        <v>1353</v>
      </c>
      <c r="S1384" t="n">
        <v>117</v>
      </c>
      <c r="T1384" t="n">
        <v>16</v>
      </c>
      <c r="U1384" t="n">
        <v>2358</v>
      </c>
      <c r="V1384" t="n">
        <v>2</v>
      </c>
      <c r="W1384" t="n">
        <v>1</v>
      </c>
      <c r="X1384" t="n">
        <v>3.438806295394897</v>
      </c>
      <c r="Y1384" t="n">
        <v>0.00023401</v>
      </c>
      <c r="Z1384" t="n">
        <v>0</v>
      </c>
    </row>
    <row r="1385">
      <c r="A1385" t="inlineStr">
        <is>
          <t>base</t>
        </is>
      </c>
      <c r="B1385" t="inlineStr">
        <is>
          <t>vectorcontext_v4</t>
        </is>
      </c>
      <c r="C1385" t="inlineStr"/>
      <c r="D1385" t="inlineStr">
        <is>
          <t>openai/gpt-5.6-luna</t>
        </is>
      </c>
      <c r="E1385" t="n">
        <v>0</v>
      </c>
      <c r="F1385" t="n">
        <v>3</v>
      </c>
      <c r="G1385" t="inlineStr">
        <is>
          <t>agg-3</t>
        </is>
      </c>
      <c r="H1385" t="inlineStr">
        <is>
          <t>aggregation</t>
        </is>
      </c>
      <c r="L1385" t="inlineStr">
        <is>
          <t>Which service appears in the most incident reports?</t>
        </is>
      </c>
      <c r="M1385" t="inlineStr">
        <is>
          <t>catalog-gateway</t>
        </is>
      </c>
      <c r="N1385" t="inlineStr">
        <is>
          <t>Thumbnail API</t>
        </is>
      </c>
      <c r="O1385" t="b">
        <v>1</v>
      </c>
      <c r="P1385" t="inlineStr">
        <is>
          <t>rule</t>
        </is>
      </c>
      <c r="Q1385" t="n">
        <v>12231</v>
      </c>
      <c r="R1385" t="n">
        <v>3757</v>
      </c>
      <c r="S1385" t="n">
        <v>580</v>
      </c>
      <c r="T1385" t="n">
        <v>144</v>
      </c>
      <c r="U1385" t="n">
        <v>9631</v>
      </c>
      <c r="V1385" t="n">
        <v>5</v>
      </c>
      <c r="W1385" t="n">
        <v>4</v>
      </c>
      <c r="X1385" t="n">
        <v>11.97058820724487</v>
      </c>
      <c r="Y1385" t="n">
        <v>0.00153787</v>
      </c>
      <c r="Z1385" t="n">
        <v>0</v>
      </c>
    </row>
    <row r="1386">
      <c r="A1386" t="inlineStr">
        <is>
          <t>base</t>
        </is>
      </c>
      <c r="B1386" t="inlineStr">
        <is>
          <t>vectorcontext_v4</t>
        </is>
      </c>
      <c r="C1386" t="inlineStr"/>
      <c r="D1386" t="inlineStr">
        <is>
          <t>openai/gpt-5.6-luna</t>
        </is>
      </c>
      <c r="E1386" t="n">
        <v>0</v>
      </c>
      <c r="F1386" t="n">
        <v>3</v>
      </c>
      <c r="G1386" t="inlineStr">
        <is>
          <t>agg-4</t>
        </is>
      </c>
      <c r="H1386" t="inlineStr">
        <is>
          <t>aggregation</t>
        </is>
      </c>
      <c r="L1386" t="inlineStr">
        <is>
          <t>How many SEV1 incidents affected services owned by the Payments team?</t>
        </is>
      </c>
      <c r="M1386" t="n">
        <v>1</v>
      </c>
      <c r="N1386" t="inlineStr">
        <is>
          <t>1</t>
        </is>
      </c>
      <c r="O1386" t="b">
        <v>1</v>
      </c>
      <c r="P1386" t="inlineStr">
        <is>
          <t>rule</t>
        </is>
      </c>
      <c r="Q1386" t="n">
        <v>13819</v>
      </c>
      <c r="R1386" t="n">
        <v>3854</v>
      </c>
      <c r="S1386" t="n">
        <v>589</v>
      </c>
      <c r="T1386" t="n">
        <v>97</v>
      </c>
      <c r="U1386" t="n">
        <v>11122</v>
      </c>
      <c r="V1386" t="n">
        <v>5</v>
      </c>
      <c r="W1386" t="n">
        <v>4</v>
      </c>
      <c r="X1386" t="n">
        <v>10.47392916679382</v>
      </c>
      <c r="Y1386" t="n">
        <v>0.00160274</v>
      </c>
      <c r="Z1386" t="n">
        <v>0</v>
      </c>
    </row>
    <row r="1387">
      <c r="A1387" t="inlineStr">
        <is>
          <t>base</t>
        </is>
      </c>
      <c r="B1387" t="inlineStr">
        <is>
          <t>vectorcontext_v4</t>
        </is>
      </c>
      <c r="C1387" t="inlineStr"/>
      <c r="D1387" t="inlineStr">
        <is>
          <t>openai/gpt-5.6-luna</t>
        </is>
      </c>
      <c r="E1387" t="n">
        <v>0</v>
      </c>
      <c r="F1387" t="n">
        <v>3</v>
      </c>
      <c r="G1387" t="inlineStr">
        <is>
          <t>agg-5</t>
        </is>
      </c>
      <c r="H1387" t="inlineStr">
        <is>
          <t>aggregation</t>
        </is>
      </c>
      <c r="L1387" t="inlineStr">
        <is>
          <t>What is the total duration in minutes of all incidents affecting scheduler-engine?</t>
        </is>
      </c>
      <c r="M1387" t="n">
        <v>273</v>
      </c>
      <c r="N1387" t="inlineStr">
        <is>
          <t>273</t>
        </is>
      </c>
      <c r="O1387" t="b">
        <v>1</v>
      </c>
      <c r="P1387" t="inlineStr">
        <is>
          <t>rule</t>
        </is>
      </c>
      <c r="Q1387" t="n">
        <v>4141</v>
      </c>
      <c r="R1387" t="n">
        <v>1559</v>
      </c>
      <c r="S1387" t="n">
        <v>264</v>
      </c>
      <c r="T1387" t="n">
        <v>41</v>
      </c>
      <c r="U1387" t="n">
        <v>3745</v>
      </c>
      <c r="V1387" t="n">
        <v>3</v>
      </c>
      <c r="W1387" t="n">
        <v>2</v>
      </c>
      <c r="X1387" t="n">
        <v>6.133731842041016</v>
      </c>
      <c r="Y1387" t="n">
        <v>0.00049025</v>
      </c>
      <c r="Z1387" t="n">
        <v>0</v>
      </c>
    </row>
    <row r="1388">
      <c r="A1388" t="inlineStr">
        <is>
          <t>base</t>
        </is>
      </c>
      <c r="B1388" t="inlineStr">
        <is>
          <t>vectorcontext_v4</t>
        </is>
      </c>
      <c r="C1388" t="inlineStr"/>
      <c r="D1388" t="inlineStr">
        <is>
          <t>openai/gpt-5.6-luna</t>
        </is>
      </c>
      <c r="E1388" t="n">
        <v>0</v>
      </c>
      <c r="F1388" t="n">
        <v>3</v>
      </c>
      <c r="G1388" t="inlineStr">
        <is>
          <t>agg-6</t>
        </is>
      </c>
      <c r="H1388" t="inlineStr">
        <is>
          <t>aggregation</t>
        </is>
      </c>
      <c r="L1388" t="inlineStr">
        <is>
          <t>How many incident reports list 'bad deploy' as the root cause?</t>
        </is>
      </c>
      <c r="M1388" t="n">
        <v>3</v>
      </c>
      <c r="N1388" t="inlineStr">
        <is>
          <t>3</t>
        </is>
      </c>
      <c r="O1388" t="b">
        <v>1</v>
      </c>
      <c r="P1388" t="inlineStr">
        <is>
          <t>rule</t>
        </is>
      </c>
      <c r="Q1388" t="n">
        <v>2501</v>
      </c>
      <c r="R1388" t="n">
        <v>1309</v>
      </c>
      <c r="S1388" t="n">
        <v>109</v>
      </c>
      <c r="T1388" t="n">
        <v>16</v>
      </c>
      <c r="U1388" t="n">
        <v>2358</v>
      </c>
      <c r="V1388" t="n">
        <v>2</v>
      </c>
      <c r="W1388" t="n">
        <v>1</v>
      </c>
      <c r="X1388" t="n">
        <v>3.53895902633667</v>
      </c>
      <c r="Y1388" t="n">
        <v>0.00021341</v>
      </c>
      <c r="Z1388" t="n">
        <v>0</v>
      </c>
    </row>
    <row r="1389">
      <c r="A1389" t="inlineStr">
        <is>
          <t>base</t>
        </is>
      </c>
      <c r="B1389" t="inlineStr">
        <is>
          <t>vectorcontext_v4</t>
        </is>
      </c>
      <c r="C1389" t="inlineStr"/>
      <c r="D1389" t="inlineStr">
        <is>
          <t>openai/gpt-5.6-luna</t>
        </is>
      </c>
      <c r="E1389" t="n">
        <v>0</v>
      </c>
      <c r="F1389" t="n">
        <v>3</v>
      </c>
      <c r="G1389" t="inlineStr">
        <is>
          <t>agg-7</t>
        </is>
      </c>
      <c r="H1389" t="inlineStr">
        <is>
          <t>aggregation</t>
        </is>
      </c>
      <c r="L1389" t="inlineStr">
        <is>
          <t>How many SEV1 incidents affected services deployed in ap-southeast-2?</t>
        </is>
      </c>
      <c r="M1389" t="n">
        <v>6</v>
      </c>
      <c r="N1389" t="inlineStr">
        <is>
          <t>6</t>
        </is>
      </c>
      <c r="O1389" t="b">
        <v>1</v>
      </c>
      <c r="P1389" t="inlineStr">
        <is>
          <t>rule</t>
        </is>
      </c>
      <c r="Q1389" t="n">
        <v>43292</v>
      </c>
      <c r="R1389" t="n">
        <v>9331</v>
      </c>
      <c r="S1389" t="n">
        <v>935</v>
      </c>
      <c r="T1389" t="n">
        <v>206</v>
      </c>
      <c r="U1389" t="n">
        <v>35115</v>
      </c>
      <c r="V1389" t="n">
        <v>6</v>
      </c>
      <c r="W1389" t="n">
        <v>6</v>
      </c>
      <c r="X1389" t="n">
        <v>15.80202889442444</v>
      </c>
      <c r="Y1389" t="n">
        <v>0.00386765</v>
      </c>
      <c r="Z1389" t="n">
        <v>3.6e-07</v>
      </c>
    </row>
    <row r="1390">
      <c r="A1390" t="inlineStr">
        <is>
          <t>base</t>
        </is>
      </c>
      <c r="B1390" t="inlineStr">
        <is>
          <t>vectorcontext_v4</t>
        </is>
      </c>
      <c r="C1390" t="inlineStr"/>
      <c r="D1390" t="inlineStr">
        <is>
          <t>openai/gpt-5.6-luna</t>
        </is>
      </c>
      <c r="E1390" t="n">
        <v>0</v>
      </c>
      <c r="F1390" t="n">
        <v>3</v>
      </c>
      <c r="G1390" t="inlineStr">
        <is>
          <t>agg-8</t>
        </is>
      </c>
      <c r="H1390" t="inlineStr">
        <is>
          <t>aggregation</t>
        </is>
      </c>
      <c r="L1390" t="inlineStr">
        <is>
          <t>How many SEV1 incidents affected services owned by the Identity team?</t>
        </is>
      </c>
      <c r="M1390" t="n">
        <v>2</v>
      </c>
      <c r="N1390" t="inlineStr">
        <is>
          <t>2</t>
        </is>
      </c>
      <c r="O1390" t="b">
        <v>1</v>
      </c>
      <c r="P1390" t="inlineStr">
        <is>
          <t>rule</t>
        </is>
      </c>
      <c r="Q1390" t="n">
        <v>19243</v>
      </c>
      <c r="R1390" t="n">
        <v>4596</v>
      </c>
      <c r="S1390" t="n">
        <v>766</v>
      </c>
      <c r="T1390" t="n">
        <v>204</v>
      </c>
      <c r="U1390" t="n">
        <v>15801</v>
      </c>
      <c r="V1390" t="n">
        <v>6</v>
      </c>
      <c r="W1390" t="n">
        <v>5</v>
      </c>
      <c r="X1390" t="n">
        <v>14.04344367980957</v>
      </c>
      <c r="Y1390" t="n">
        <v>0.00209482</v>
      </c>
      <c r="Z1390" t="n">
        <v>0</v>
      </c>
    </row>
    <row r="1391">
      <c r="A1391" t="inlineStr">
        <is>
          <t>base</t>
        </is>
      </c>
      <c r="B1391" t="inlineStr">
        <is>
          <t>vectorcontext_v4</t>
        </is>
      </c>
      <c r="C1391" t="inlineStr"/>
      <c r="D1391" t="inlineStr">
        <is>
          <t>openai/gpt-5.6-luna</t>
        </is>
      </c>
      <c r="E1391" t="n">
        <v>0</v>
      </c>
      <c r="F1391" t="n">
        <v>3</v>
      </c>
      <c r="G1391" t="inlineStr">
        <is>
          <t>agg-9</t>
        </is>
      </c>
      <c r="H1391" t="inlineStr">
        <is>
          <t>aggregation</t>
        </is>
      </c>
      <c r="L1391" t="inlineStr">
        <is>
          <t>What is the total duration in minutes of all incidents affecting notify-svc?</t>
        </is>
      </c>
      <c r="M1391" t="n">
        <v>218</v>
      </c>
      <c r="N1391" t="inlineStr">
        <is>
          <t>218 minutes</t>
        </is>
      </c>
      <c r="O1391" t="b">
        <v>1</v>
      </c>
      <c r="P1391" t="inlineStr">
        <is>
          <t>rule</t>
        </is>
      </c>
      <c r="Q1391" t="n">
        <v>4493</v>
      </c>
      <c r="R1391" t="n">
        <v>1699</v>
      </c>
      <c r="S1391" t="n">
        <v>147</v>
      </c>
      <c r="T1391" t="n">
        <v>15</v>
      </c>
      <c r="U1391" t="n">
        <v>3957</v>
      </c>
      <c r="V1391" t="n">
        <v>3</v>
      </c>
      <c r="W1391" t="n">
        <v>2</v>
      </c>
      <c r="X1391" t="n">
        <v>3.638614892959595</v>
      </c>
      <c r="Y1391" t="n">
        <v>0.00038909</v>
      </c>
      <c r="Z1391" t="n">
        <v>0</v>
      </c>
    </row>
    <row r="1392">
      <c r="A1392" t="inlineStr">
        <is>
          <t>hard</t>
        </is>
      </c>
      <c r="B1392" t="inlineStr">
        <is>
          <t>vectorcontext_v4</t>
        </is>
      </c>
      <c r="C1392" t="inlineStr"/>
      <c r="D1392" t="inlineStr">
        <is>
          <t>openai/gpt-5.6-luna</t>
        </is>
      </c>
      <c r="E1392" t="n">
        <v>0</v>
      </c>
      <c r="F1392" t="n">
        <v>3</v>
      </c>
      <c r="G1392" t="inlineStr">
        <is>
          <t>conv-0/t1</t>
        </is>
      </c>
      <c r="H1392" t="inlineStr">
        <is>
          <t>multiturn</t>
        </is>
      </c>
      <c r="I1392" t="inlineStr">
        <is>
          <t>conv-0</t>
        </is>
      </c>
      <c r="J1392" t="n">
        <v>1</v>
      </c>
      <c r="K1392" t="n">
        <v>2573</v>
      </c>
      <c r="L1392" t="inlineStr">
        <is>
          <t>What datastore does index-engine use?</t>
        </is>
      </c>
      <c r="M1392" t="inlineStr">
        <is>
          <t>Postgres</t>
        </is>
      </c>
      <c r="N1392" t="inlineStr">
        <is>
          <t>Postgres</t>
        </is>
      </c>
      <c r="O1392" t="b">
        <v>1</v>
      </c>
      <c r="P1392" t="inlineStr">
        <is>
          <t>rule</t>
        </is>
      </c>
      <c r="Q1392" t="n">
        <v>2573</v>
      </c>
      <c r="R1392" t="n">
        <v>1615</v>
      </c>
      <c r="S1392" t="n">
        <v>54</v>
      </c>
      <c r="T1392" t="n">
        <v>8</v>
      </c>
      <c r="U1392" t="n">
        <v>0</v>
      </c>
      <c r="V1392" t="n">
        <v>2</v>
      </c>
      <c r="W1392" t="n">
        <v>1</v>
      </c>
      <c r="X1392" t="n">
        <v>2.346848964691162</v>
      </c>
      <c r="Y1392" t="n">
        <v>0.00066</v>
      </c>
      <c r="Z1392" t="n">
        <v>1.2e-07</v>
      </c>
    </row>
    <row r="1393">
      <c r="A1393" t="inlineStr">
        <is>
          <t>hard</t>
        </is>
      </c>
      <c r="B1393" t="inlineStr">
        <is>
          <t>vectorcontext_v4</t>
        </is>
      </c>
      <c r="C1393" t="inlineStr"/>
      <c r="D1393" t="inlineStr">
        <is>
          <t>openai/gpt-5.6-luna</t>
        </is>
      </c>
      <c r="E1393" t="n">
        <v>0</v>
      </c>
      <c r="F1393" t="n">
        <v>3</v>
      </c>
      <c r="G1393" t="inlineStr">
        <is>
          <t>conv-0/t2</t>
        </is>
      </c>
      <c r="H1393" t="inlineStr">
        <is>
          <t>multiturn</t>
        </is>
      </c>
      <c r="I1393" t="inlineStr">
        <is>
          <t>conv-0</t>
        </is>
      </c>
      <c r="J1393" t="n">
        <v>2</v>
      </c>
      <c r="K1393" t="n">
        <v>6523</v>
      </c>
      <c r="L1393" t="inlineStr">
        <is>
          <t>Which team owns it?</t>
        </is>
      </c>
      <c r="M1393" t="inlineStr">
        <is>
          <t>Search</t>
        </is>
      </c>
      <c r="N1393" t="inlineStr">
        <is>
          <t>Search</t>
        </is>
      </c>
      <c r="O1393" t="b">
        <v>1</v>
      </c>
      <c r="P1393" t="inlineStr">
        <is>
          <t>rule</t>
        </is>
      </c>
      <c r="Q1393" t="n">
        <v>3950</v>
      </c>
      <c r="R1393" t="n">
        <v>2304</v>
      </c>
      <c r="S1393" t="n">
        <v>42</v>
      </c>
      <c r="T1393" t="n">
        <v>0</v>
      </c>
      <c r="U1393" t="n">
        <v>3255</v>
      </c>
      <c r="V1393" t="n">
        <v>2</v>
      </c>
      <c r="W1393" t="n">
        <v>1</v>
      </c>
      <c r="X1393" t="n">
        <v>1.802202224731445</v>
      </c>
      <c r="Y1393" t="n">
        <v>0.00028895</v>
      </c>
      <c r="Z1393" t="n">
        <v>1.2e-07</v>
      </c>
    </row>
    <row r="1394">
      <c r="A1394" t="inlineStr">
        <is>
          <t>hard</t>
        </is>
      </c>
      <c r="B1394" t="inlineStr">
        <is>
          <t>vectorcontext_v4</t>
        </is>
      </c>
      <c r="C1394" t="inlineStr"/>
      <c r="D1394" t="inlineStr">
        <is>
          <t>openai/gpt-5.6-luna</t>
        </is>
      </c>
      <c r="E1394" t="n">
        <v>0</v>
      </c>
      <c r="F1394" t="n">
        <v>3</v>
      </c>
      <c r="G1394" t="inlineStr">
        <is>
          <t>conv-0/t3</t>
        </is>
      </c>
      <c r="H1394" t="inlineStr">
        <is>
          <t>multiturn</t>
        </is>
      </c>
      <c r="I1394" t="inlineStr">
        <is>
          <t>conv-0</t>
        </is>
      </c>
      <c r="J1394" t="n">
        <v>3</v>
      </c>
      <c r="K1394" t="n">
        <v>11842</v>
      </c>
      <c r="L1394" t="inlineStr">
        <is>
          <t>Who leads that team?</t>
        </is>
      </c>
      <c r="M1394" t="inlineStr">
        <is>
          <t>Oliver Bell</t>
        </is>
      </c>
      <c r="N1394" t="inlineStr">
        <is>
          <t>Oliver Bell</t>
        </is>
      </c>
      <c r="O1394" t="b">
        <v>1</v>
      </c>
      <c r="P1394" t="inlineStr">
        <is>
          <t>rule</t>
        </is>
      </c>
      <c r="Q1394" t="n">
        <v>5319</v>
      </c>
      <c r="R1394" t="n">
        <v>2986</v>
      </c>
      <c r="S1394" t="n">
        <v>57</v>
      </c>
      <c r="T1394" t="n">
        <v>11</v>
      </c>
      <c r="U1394" t="n">
        <v>4631</v>
      </c>
      <c r="V1394" t="n">
        <v>2</v>
      </c>
      <c r="W1394" t="n">
        <v>1</v>
      </c>
      <c r="X1394" t="n">
        <v>1.947862148284912</v>
      </c>
      <c r="Y1394" t="n">
        <v>0.00033272</v>
      </c>
      <c r="Z1394" t="n">
        <v>1.4e-07</v>
      </c>
    </row>
    <row r="1395">
      <c r="A1395" t="inlineStr">
        <is>
          <t>hard</t>
        </is>
      </c>
      <c r="B1395" t="inlineStr">
        <is>
          <t>vectorcontext_v4</t>
        </is>
      </c>
      <c r="C1395" t="inlineStr"/>
      <c r="D1395" t="inlineStr">
        <is>
          <t>openai/gpt-5.6-luna</t>
        </is>
      </c>
      <c r="E1395" t="n">
        <v>0</v>
      </c>
      <c r="F1395" t="n">
        <v>3</v>
      </c>
      <c r="G1395" t="inlineStr">
        <is>
          <t>conv-0/t4</t>
        </is>
      </c>
      <c r="H1395" t="inlineStr">
        <is>
          <t>multiturn</t>
        </is>
      </c>
      <c r="I1395" t="inlineStr">
        <is>
          <t>conv-0</t>
        </is>
      </c>
      <c r="J1395" t="n">
        <v>4</v>
      </c>
      <c r="K1395" t="n">
        <v>22242</v>
      </c>
      <c r="L1395" t="inlineStr">
        <is>
          <t>How many SEV1 incidents have affected services owned by that team (per the service overviews)?</t>
        </is>
      </c>
      <c r="M1395" t="n">
        <v>3</v>
      </c>
      <c r="N1395" t="inlineStr">
        <is>
          <t>3</t>
        </is>
      </c>
      <c r="O1395" t="b">
        <v>1</v>
      </c>
      <c r="P1395" t="inlineStr">
        <is>
          <t>rule</t>
        </is>
      </c>
      <c r="Q1395" t="n">
        <v>10400</v>
      </c>
      <c r="R1395" t="n">
        <v>3801</v>
      </c>
      <c r="S1395" t="n">
        <v>302</v>
      </c>
      <c r="T1395" t="n">
        <v>80</v>
      </c>
      <c r="U1395" t="n">
        <v>9576</v>
      </c>
      <c r="V1395" t="n">
        <v>3</v>
      </c>
      <c r="W1395" t="n">
        <v>2</v>
      </c>
      <c r="X1395" t="n">
        <v>5.338973045349121</v>
      </c>
      <c r="Y1395" t="n">
        <v>0.0007594699999999999</v>
      </c>
      <c r="Z1395" t="n">
        <v>0</v>
      </c>
    </row>
    <row r="1396">
      <c r="A1396" t="inlineStr">
        <is>
          <t>hard</t>
        </is>
      </c>
      <c r="B1396" t="inlineStr">
        <is>
          <t>vectorcontext_v4</t>
        </is>
      </c>
      <c r="C1396" t="inlineStr"/>
      <c r="D1396" t="inlineStr">
        <is>
          <t>openai/gpt-5.6-luna</t>
        </is>
      </c>
      <c r="E1396" t="n">
        <v>0</v>
      </c>
      <c r="F1396" t="n">
        <v>3</v>
      </c>
      <c r="G1396" t="inlineStr">
        <is>
          <t>conv-1/t1</t>
        </is>
      </c>
      <c r="H1396" t="inlineStr">
        <is>
          <t>multiturn</t>
        </is>
      </c>
      <c r="I1396" t="inlineStr">
        <is>
          <t>conv-1</t>
        </is>
      </c>
      <c r="J1396" t="n">
        <v>1</v>
      </c>
      <c r="K1396" t="n">
        <v>2596</v>
      </c>
      <c r="L1396" t="inlineStr">
        <is>
          <t>Which service was primarily affected by INC-2268?</t>
        </is>
      </c>
      <c r="M1396" t="inlineStr">
        <is>
          <t>notify-svc</t>
        </is>
      </c>
      <c r="N1396" t="inlineStr">
        <is>
          <t>notify-svc</t>
        </is>
      </c>
      <c r="O1396" t="b">
        <v>1</v>
      </c>
      <c r="P1396" t="inlineStr">
        <is>
          <t>rule</t>
        </is>
      </c>
      <c r="Q1396" t="n">
        <v>2596</v>
      </c>
      <c r="R1396" t="n">
        <v>1634</v>
      </c>
      <c r="S1396" t="n">
        <v>63</v>
      </c>
      <c r="T1396" t="n">
        <v>8</v>
      </c>
      <c r="U1396" t="n">
        <v>0</v>
      </c>
      <c r="V1396" t="n">
        <v>2</v>
      </c>
      <c r="W1396" t="n">
        <v>1</v>
      </c>
      <c r="X1396" t="n">
        <v>2.226097106933594</v>
      </c>
      <c r="Y1396" t="n">
        <v>0.0006763499999999999</v>
      </c>
      <c r="Z1396" t="n">
        <v>1.8e-07</v>
      </c>
    </row>
    <row r="1397">
      <c r="A1397" t="inlineStr">
        <is>
          <t>hard</t>
        </is>
      </c>
      <c r="B1397" t="inlineStr">
        <is>
          <t>vectorcontext_v4</t>
        </is>
      </c>
      <c r="C1397" t="inlineStr"/>
      <c r="D1397" t="inlineStr">
        <is>
          <t>openai/gpt-5.6-luna</t>
        </is>
      </c>
      <c r="E1397" t="n">
        <v>0</v>
      </c>
      <c r="F1397" t="n">
        <v>3</v>
      </c>
      <c r="G1397" t="inlineStr">
        <is>
          <t>conv-1/t2</t>
        </is>
      </c>
      <c r="H1397" t="inlineStr">
        <is>
          <t>multiturn</t>
        </is>
      </c>
      <c r="I1397" t="inlineStr">
        <is>
          <t>conv-1</t>
        </is>
      </c>
      <c r="J1397" t="n">
        <v>2</v>
      </c>
      <c r="K1397" t="n">
        <v>4268</v>
      </c>
      <c r="L1397" t="inlineStr">
        <is>
          <t>What was its root cause?</t>
        </is>
      </c>
      <c r="M1397" t="inlineStr">
        <is>
          <t>memory leak</t>
        </is>
      </c>
      <c r="N1397" t="inlineStr">
        <is>
          <t>memory leak</t>
        </is>
      </c>
      <c r="O1397" t="b">
        <v>1</v>
      </c>
      <c r="P1397" t="inlineStr">
        <is>
          <t>rule</t>
        </is>
      </c>
      <c r="Q1397" t="n">
        <v>1672</v>
      </c>
      <c r="R1397" t="n">
        <v>1672</v>
      </c>
      <c r="S1397" t="n">
        <v>18</v>
      </c>
      <c r="T1397" t="n">
        <v>0</v>
      </c>
      <c r="U1397" t="n">
        <v>1631</v>
      </c>
      <c r="V1397" t="n">
        <v>1</v>
      </c>
      <c r="W1397" t="n">
        <v>0</v>
      </c>
      <c r="X1397" t="n">
        <v>1.014684915542603</v>
      </c>
      <c r="Y1397" t="n">
        <v>6.431999999999999e-05</v>
      </c>
      <c r="Z1397" t="n">
        <v>0</v>
      </c>
    </row>
    <row r="1398">
      <c r="A1398" t="inlineStr">
        <is>
          <t>hard</t>
        </is>
      </c>
      <c r="B1398" t="inlineStr">
        <is>
          <t>vectorcontext_v4</t>
        </is>
      </c>
      <c r="C1398" t="inlineStr"/>
      <c r="D1398" t="inlineStr">
        <is>
          <t>openai/gpt-5.6-luna</t>
        </is>
      </c>
      <c r="E1398" t="n">
        <v>0</v>
      </c>
      <c r="F1398" t="n">
        <v>3</v>
      </c>
      <c r="G1398" t="inlineStr">
        <is>
          <t>conv-1/t3</t>
        </is>
      </c>
      <c r="H1398" t="inlineStr">
        <is>
          <t>multiturn</t>
        </is>
      </c>
      <c r="I1398" t="inlineStr">
        <is>
          <t>conv-1</t>
        </is>
      </c>
      <c r="J1398" t="n">
        <v>3</v>
      </c>
      <c r="K1398" t="n">
        <v>7930</v>
      </c>
      <c r="L1398" t="inlineStr">
        <is>
          <t>How many other incident reports list the same root cause?</t>
        </is>
      </c>
      <c r="M1398" t="n">
        <v>8</v>
      </c>
      <c r="N1398" t="inlineStr">
        <is>
          <t>8</t>
        </is>
      </c>
      <c r="O1398" t="b">
        <v>1</v>
      </c>
      <c r="P1398" t="inlineStr">
        <is>
          <t>rule</t>
        </is>
      </c>
      <c r="Q1398" t="n">
        <v>3662</v>
      </c>
      <c r="R1398" t="n">
        <v>1953</v>
      </c>
      <c r="S1398" t="n">
        <v>171</v>
      </c>
      <c r="T1398" t="n">
        <v>74</v>
      </c>
      <c r="U1398" t="n">
        <v>3375</v>
      </c>
      <c r="V1398" t="n">
        <v>2</v>
      </c>
      <c r="W1398" t="n">
        <v>1</v>
      </c>
      <c r="X1398" t="n">
        <v>3.433809041976929</v>
      </c>
      <c r="Y1398" t="n">
        <v>0.00034415</v>
      </c>
      <c r="Z1398" t="n">
        <v>0</v>
      </c>
    </row>
    <row r="1399">
      <c r="A1399" t="inlineStr">
        <is>
          <t>hard</t>
        </is>
      </c>
      <c r="B1399" t="inlineStr">
        <is>
          <t>vectorcontext_v4</t>
        </is>
      </c>
      <c r="C1399" t="inlineStr"/>
      <c r="D1399" t="inlineStr">
        <is>
          <t>openai/gpt-5.6-luna</t>
        </is>
      </c>
      <c r="E1399" t="n">
        <v>0</v>
      </c>
      <c r="F1399" t="n">
        <v>3</v>
      </c>
      <c r="G1399" t="inlineStr">
        <is>
          <t>conv-1/t4</t>
        </is>
      </c>
      <c r="H1399" t="inlineStr">
        <is>
          <t>multiturn</t>
        </is>
      </c>
      <c r="I1399" t="inlineStr">
        <is>
          <t>conv-1</t>
        </is>
      </c>
      <c r="J1399" t="n">
        <v>4</v>
      </c>
      <c r="K1399" t="n">
        <v>12079</v>
      </c>
      <c r="L1399" t="inlineStr">
        <is>
          <t>Of those other reports, which incident lasted the longest?</t>
        </is>
      </c>
      <c r="M1399" t="inlineStr">
        <is>
          <t>INC-2211</t>
        </is>
      </c>
      <c r="N1399" t="inlineStr">
        <is>
          <t>INC-2211</t>
        </is>
      </c>
      <c r="O1399" t="b">
        <v>1</v>
      </c>
      <c r="P1399" t="inlineStr">
        <is>
          <t>rule</t>
        </is>
      </c>
      <c r="Q1399" t="n">
        <v>4149</v>
      </c>
      <c r="R1399" t="n">
        <v>2155</v>
      </c>
      <c r="S1399" t="n">
        <v>138</v>
      </c>
      <c r="T1399" t="n">
        <v>20</v>
      </c>
      <c r="U1399" t="n">
        <v>3941</v>
      </c>
      <c r="V1399" t="n">
        <v>2</v>
      </c>
      <c r="W1399" t="n">
        <v>1</v>
      </c>
      <c r="X1399" t="n">
        <v>3.532911062240601</v>
      </c>
      <c r="Y1399" t="n">
        <v>0.00029612</v>
      </c>
      <c r="Z1399" t="n">
        <v>0</v>
      </c>
    </row>
    <row r="1400">
      <c r="A1400" t="inlineStr">
        <is>
          <t>hard</t>
        </is>
      </c>
      <c r="B1400" t="inlineStr">
        <is>
          <t>vectorcontext_v4</t>
        </is>
      </c>
      <c r="C1400" t="inlineStr"/>
      <c r="D1400" t="inlineStr">
        <is>
          <t>openai/gpt-5.6-luna</t>
        </is>
      </c>
      <c r="E1400" t="n">
        <v>0</v>
      </c>
      <c r="F1400" t="n">
        <v>3</v>
      </c>
      <c r="G1400" t="inlineStr">
        <is>
          <t>conv-2/t1</t>
        </is>
      </c>
      <c r="H1400" t="inlineStr">
        <is>
          <t>multiturn</t>
        </is>
      </c>
      <c r="I1400" t="inlineStr">
        <is>
          <t>conv-2</t>
        </is>
      </c>
      <c r="J1400" t="n">
        <v>1</v>
      </c>
      <c r="K1400" t="n">
        <v>2452</v>
      </c>
      <c r="L1400" t="inlineStr">
        <is>
          <t>How many services are deployed in ap-southeast-2 according to their service overviews?</t>
        </is>
      </c>
      <c r="M1400" t="n">
        <v>13</v>
      </c>
      <c r="N1400" t="inlineStr">
        <is>
          <t>13</t>
        </is>
      </c>
      <c r="O1400" t="b">
        <v>1</v>
      </c>
      <c r="P1400" t="inlineStr">
        <is>
          <t>rule</t>
        </is>
      </c>
      <c r="Q1400" t="n">
        <v>2452</v>
      </c>
      <c r="R1400" t="n">
        <v>1482</v>
      </c>
      <c r="S1400" t="n">
        <v>179</v>
      </c>
      <c r="T1400" t="n">
        <v>97</v>
      </c>
      <c r="U1400" t="n">
        <v>0</v>
      </c>
      <c r="V1400" t="n">
        <v>2</v>
      </c>
      <c r="W1400" t="n">
        <v>1</v>
      </c>
      <c r="X1400" t="n">
        <v>4.306080102920532</v>
      </c>
      <c r="Y1400" t="n">
        <v>0.0007791499999999999</v>
      </c>
      <c r="Z1400" t="n">
        <v>0</v>
      </c>
    </row>
    <row r="1401">
      <c r="A1401" t="inlineStr">
        <is>
          <t>hard</t>
        </is>
      </c>
      <c r="B1401" t="inlineStr">
        <is>
          <t>vectorcontext_v4</t>
        </is>
      </c>
      <c r="C1401" t="inlineStr"/>
      <c r="D1401" t="inlineStr">
        <is>
          <t>openai/gpt-5.6-luna</t>
        </is>
      </c>
      <c r="E1401" t="n">
        <v>0</v>
      </c>
      <c r="F1401" t="n">
        <v>3</v>
      </c>
      <c r="G1401" t="inlineStr">
        <is>
          <t>conv-2/t2</t>
        </is>
      </c>
      <c r="H1401" t="inlineStr">
        <is>
          <t>multiturn</t>
        </is>
      </c>
      <c r="I1401" t="inlineStr">
        <is>
          <t>conv-2</t>
        </is>
      </c>
      <c r="J1401" t="n">
        <v>2</v>
      </c>
      <c r="K1401" t="n">
        <v>5671</v>
      </c>
      <c r="L1401" t="inlineStr">
        <is>
          <t>How many of those are written in Python?</t>
        </is>
      </c>
      <c r="M1401" t="n">
        <v>4</v>
      </c>
      <c r="N1401" t="inlineStr">
        <is>
          <t>4</t>
        </is>
      </c>
      <c r="O1401" t="b">
        <v>1</v>
      </c>
      <c r="P1401" t="inlineStr">
        <is>
          <t>rule</t>
        </is>
      </c>
      <c r="Q1401" t="n">
        <v>3219</v>
      </c>
      <c r="R1401" t="n">
        <v>1694</v>
      </c>
      <c r="S1401" t="n">
        <v>102</v>
      </c>
      <c r="T1401" t="n">
        <v>15</v>
      </c>
      <c r="U1401" t="n">
        <v>3001</v>
      </c>
      <c r="V1401" t="n">
        <v>2</v>
      </c>
      <c r="W1401" t="n">
        <v>1</v>
      </c>
      <c r="X1401" t="n">
        <v>2.548881053924561</v>
      </c>
      <c r="Y1401" t="n">
        <v>0.00023662</v>
      </c>
      <c r="Z1401" t="n">
        <v>0</v>
      </c>
    </row>
    <row r="1402">
      <c r="A1402" t="inlineStr">
        <is>
          <t>hard</t>
        </is>
      </c>
      <c r="B1402" t="inlineStr">
        <is>
          <t>vectorcontext_v4</t>
        </is>
      </c>
      <c r="C1402" t="inlineStr"/>
      <c r="D1402" t="inlineStr">
        <is>
          <t>openai/gpt-5.6-luna</t>
        </is>
      </c>
      <c r="E1402" t="n">
        <v>0</v>
      </c>
      <c r="F1402" t="n">
        <v>3</v>
      </c>
      <c r="G1402" t="inlineStr">
        <is>
          <t>conv-2/t3</t>
        </is>
      </c>
      <c r="H1402" t="inlineStr">
        <is>
          <t>multiturn</t>
        </is>
      </c>
      <c r="I1402" t="inlineStr">
        <is>
          <t>conv-2</t>
        </is>
      </c>
      <c r="J1402" t="n">
        <v>3</v>
      </c>
      <c r="K1402" t="n">
        <v>7405</v>
      </c>
      <c r="L1402" t="inlineStr">
        <is>
          <t>List them.</t>
        </is>
      </c>
      <c r="M1402" t="inlineStr">
        <is>
          <t>["billing-svc", "edge-service", "invoice-engine", "scheduler-engine"]</t>
        </is>
      </c>
      <c r="N1402" t="inlineStr">
        <is>
          <t>edge-service, invoice-engine, billing-svc, scheduler-engine</t>
        </is>
      </c>
      <c r="O1402" t="b">
        <v>1</v>
      </c>
      <c r="P1402" t="inlineStr">
        <is>
          <t>rule</t>
        </is>
      </c>
      <c r="Q1402" t="n">
        <v>1734</v>
      </c>
      <c r="R1402" t="n">
        <v>1734</v>
      </c>
      <c r="S1402" t="n">
        <v>57</v>
      </c>
      <c r="T1402" t="n">
        <v>22</v>
      </c>
      <c r="U1402" t="n">
        <v>1691</v>
      </c>
      <c r="V1402" t="n">
        <v>1</v>
      </c>
      <c r="W1402" t="n">
        <v>0</v>
      </c>
      <c r="X1402" t="n">
        <v>1.733762741088867</v>
      </c>
      <c r="Y1402" t="n">
        <v>0.00011282</v>
      </c>
      <c r="Z1402" t="n">
        <v>0</v>
      </c>
    </row>
    <row r="1403">
      <c r="A1403" t="inlineStr">
        <is>
          <t>hard</t>
        </is>
      </c>
      <c r="B1403" t="inlineStr">
        <is>
          <t>vectorcontext_v4</t>
        </is>
      </c>
      <c r="C1403" t="inlineStr"/>
      <c r="D1403" t="inlineStr">
        <is>
          <t>openai/gpt-5.6-luna</t>
        </is>
      </c>
      <c r="E1403" t="n">
        <v>0</v>
      </c>
      <c r="F1403" t="n">
        <v>3</v>
      </c>
      <c r="G1403" t="inlineStr">
        <is>
          <t>conv-2/t4</t>
        </is>
      </c>
      <c r="H1403" t="inlineStr">
        <is>
          <t>multiturn</t>
        </is>
      </c>
      <c r="I1403" t="inlineStr">
        <is>
          <t>conv-2</t>
        </is>
      </c>
      <c r="J1403" t="n">
        <v>4</v>
      </c>
      <c r="K1403" t="n">
        <v>11075</v>
      </c>
      <c r="L1403" t="inlineStr">
        <is>
          <t>Which of them has the most replicas?</t>
        </is>
      </c>
      <c r="M1403" t="inlineStr">
        <is>
          <t>edge-service</t>
        </is>
      </c>
      <c r="N1403" t="inlineStr">
        <is>
          <t>edge-service</t>
        </is>
      </c>
      <c r="O1403" t="b">
        <v>1</v>
      </c>
      <c r="P1403" t="inlineStr">
        <is>
          <t>rule</t>
        </is>
      </c>
      <c r="Q1403" t="n">
        <v>3670</v>
      </c>
      <c r="R1403" t="n">
        <v>1887</v>
      </c>
      <c r="S1403" t="n">
        <v>105</v>
      </c>
      <c r="T1403" t="n">
        <v>15</v>
      </c>
      <c r="U1403" t="n">
        <v>3511</v>
      </c>
      <c r="V1403" t="n">
        <v>2</v>
      </c>
      <c r="W1403" t="n">
        <v>1</v>
      </c>
      <c r="X1403" t="n">
        <v>2.819749116897583</v>
      </c>
      <c r="Y1403" t="n">
        <v>0.00023567</v>
      </c>
      <c r="Z1403" t="n">
        <v>0</v>
      </c>
    </row>
    <row r="1404">
      <c r="A1404" t="inlineStr">
        <is>
          <t>hard</t>
        </is>
      </c>
      <c r="B1404" t="inlineStr">
        <is>
          <t>vectorcontext_v4</t>
        </is>
      </c>
      <c r="C1404" t="inlineStr"/>
      <c r="D1404" t="inlineStr">
        <is>
          <t>openai/gpt-5.6-luna</t>
        </is>
      </c>
      <c r="E1404" t="n">
        <v>0</v>
      </c>
      <c r="F1404" t="n">
        <v>3</v>
      </c>
      <c r="G1404" t="inlineStr">
        <is>
          <t>conv-3/t1</t>
        </is>
      </c>
      <c r="H1404" t="inlineStr">
        <is>
          <t>multiturn</t>
        </is>
      </c>
      <c r="I1404" t="inlineStr">
        <is>
          <t>conv-3</t>
        </is>
      </c>
      <c r="J1404" t="n">
        <v>1</v>
      </c>
      <c r="K1404" t="n">
        <v>2611</v>
      </c>
      <c r="L1404" t="inlineStr">
        <is>
          <t>Which team is listed as the owner on the service overview for ledger-api?</t>
        </is>
      </c>
      <c r="M1404" t="inlineStr">
        <is>
          <t>Identity</t>
        </is>
      </c>
      <c r="N1404" t="inlineStr">
        <is>
          <t>Identity</t>
        </is>
      </c>
      <c r="O1404" t="b">
        <v>1</v>
      </c>
      <c r="P1404" t="inlineStr">
        <is>
          <t>rule</t>
        </is>
      </c>
      <c r="Q1404" t="n">
        <v>2611</v>
      </c>
      <c r="R1404" t="n">
        <v>1645</v>
      </c>
      <c r="S1404" t="n">
        <v>55</v>
      </c>
      <c r="T1404" t="n">
        <v>8</v>
      </c>
      <c r="U1404" t="n">
        <v>0</v>
      </c>
      <c r="V1404" t="n">
        <v>2</v>
      </c>
      <c r="W1404" t="n">
        <v>1</v>
      </c>
      <c r="X1404" t="n">
        <v>3.179391622543335</v>
      </c>
      <c r="Y1404" t="n">
        <v>0.0006703</v>
      </c>
      <c r="Z1404" t="n">
        <v>1.2e-07</v>
      </c>
    </row>
    <row r="1405">
      <c r="A1405" t="inlineStr">
        <is>
          <t>hard</t>
        </is>
      </c>
      <c r="B1405" t="inlineStr">
        <is>
          <t>vectorcontext_v4</t>
        </is>
      </c>
      <c r="C1405" t="inlineStr"/>
      <c r="D1405" t="inlineStr">
        <is>
          <t>openai/gpt-5.6-luna</t>
        </is>
      </c>
      <c r="E1405" t="n">
        <v>0</v>
      </c>
      <c r="F1405" t="n">
        <v>3</v>
      </c>
      <c r="G1405" t="inlineStr">
        <is>
          <t>conv-3/t2</t>
        </is>
      </c>
      <c r="H1405" t="inlineStr">
        <is>
          <t>multiturn</t>
        </is>
      </c>
      <c r="I1405" t="inlineStr">
        <is>
          <t>conv-3</t>
        </is>
      </c>
      <c r="J1405" t="n">
        <v>2</v>
      </c>
      <c r="K1405" t="n">
        <v>4298</v>
      </c>
      <c r="L1405" t="inlineStr">
        <is>
          <t>Has that ownership changed according to any change record? Answer yes or no.</t>
        </is>
      </c>
      <c r="M1405" t="inlineStr">
        <is>
          <t>yes</t>
        </is>
      </c>
      <c r="N1405" t="inlineStr">
        <is>
          <t>Yes</t>
        </is>
      </c>
      <c r="O1405" t="b">
        <v>1</v>
      </c>
      <c r="P1405" t="inlineStr">
        <is>
          <t>rule</t>
        </is>
      </c>
      <c r="Q1405" t="n">
        <v>1687</v>
      </c>
      <c r="R1405" t="n">
        <v>1687</v>
      </c>
      <c r="S1405" t="n">
        <v>78</v>
      </c>
      <c r="T1405" t="n">
        <v>48</v>
      </c>
      <c r="U1405" t="n">
        <v>1642</v>
      </c>
      <c r="V1405" t="n">
        <v>1</v>
      </c>
      <c r="W1405" t="n">
        <v>0</v>
      </c>
      <c r="X1405" t="n">
        <v>2.363556146621704</v>
      </c>
      <c r="Y1405" t="n">
        <v>0.00013754</v>
      </c>
      <c r="Z1405" t="n">
        <v>0</v>
      </c>
    </row>
    <row r="1406">
      <c r="A1406" t="inlineStr">
        <is>
          <t>hard</t>
        </is>
      </c>
      <c r="B1406" t="inlineStr">
        <is>
          <t>vectorcontext_v4</t>
        </is>
      </c>
      <c r="C1406" t="inlineStr"/>
      <c r="D1406" t="inlineStr">
        <is>
          <t>openai/gpt-5.6-luna</t>
        </is>
      </c>
      <c r="E1406" t="n">
        <v>0</v>
      </c>
      <c r="F1406" t="n">
        <v>3</v>
      </c>
      <c r="G1406" t="inlineStr">
        <is>
          <t>conv-3/t3</t>
        </is>
      </c>
      <c r="H1406" t="inlineStr">
        <is>
          <t>multiturn</t>
        </is>
      </c>
      <c r="I1406" t="inlineStr">
        <is>
          <t>conv-3</t>
        </is>
      </c>
      <c r="J1406" t="n">
        <v>3</v>
      </c>
      <c r="K1406" t="n">
        <v>6027</v>
      </c>
      <c r="L1406" t="inlineStr">
        <is>
          <t>Which team owns it now?</t>
        </is>
      </c>
      <c r="M1406" t="inlineStr">
        <is>
          <t>Messaging</t>
        </is>
      </c>
      <c r="N1406" t="inlineStr">
        <is>
          <t>Messaging</t>
        </is>
      </c>
      <c r="O1406" t="b">
        <v>1</v>
      </c>
      <c r="P1406" t="inlineStr">
        <is>
          <t>rule</t>
        </is>
      </c>
      <c r="Q1406" t="n">
        <v>1729</v>
      </c>
      <c r="R1406" t="n">
        <v>1729</v>
      </c>
      <c r="S1406" t="n">
        <v>32</v>
      </c>
      <c r="T1406" t="n">
        <v>15</v>
      </c>
      <c r="U1406" t="n">
        <v>1684</v>
      </c>
      <c r="V1406" t="n">
        <v>1</v>
      </c>
      <c r="W1406" t="n">
        <v>0</v>
      </c>
      <c r="X1406" t="n">
        <v>1.072098016738892</v>
      </c>
      <c r="Y1406" t="n">
        <v>8.318e-05</v>
      </c>
      <c r="Z1406" t="n">
        <v>0</v>
      </c>
    </row>
    <row r="1407">
      <c r="A1407" t="inlineStr">
        <is>
          <t>hard</t>
        </is>
      </c>
      <c r="B1407" t="inlineStr">
        <is>
          <t>vectorcontext_v4</t>
        </is>
      </c>
      <c r="C1407" t="inlineStr"/>
      <c r="D1407" t="inlineStr">
        <is>
          <t>openai/gpt-5.6-luna</t>
        </is>
      </c>
      <c r="E1407" t="n">
        <v>0</v>
      </c>
      <c r="F1407" t="n">
        <v>3</v>
      </c>
      <c r="G1407" t="inlineStr">
        <is>
          <t>conv-3/t4</t>
        </is>
      </c>
      <c r="H1407" t="inlineStr">
        <is>
          <t>multiturn</t>
        </is>
      </c>
      <c r="I1407" t="inlineStr">
        <is>
          <t>conv-3</t>
        </is>
      </c>
      <c r="J1407" t="n">
        <v>4</v>
      </c>
      <c r="K1407" t="n">
        <v>10916</v>
      </c>
      <c r="L1407" t="inlineStr">
        <is>
          <t>What Slack channel reaches that team?</t>
        </is>
      </c>
      <c r="M1407" t="inlineStr">
        <is>
          <t>#messaging-eng</t>
        </is>
      </c>
      <c r="N1407" t="inlineStr">
        <is>
          <t>#messaging-eng</t>
        </is>
      </c>
      <c r="O1407" t="b">
        <v>1</v>
      </c>
      <c r="P1407" t="inlineStr">
        <is>
          <t>rule</t>
        </is>
      </c>
      <c r="Q1407" t="n">
        <v>4889</v>
      </c>
      <c r="R1407" t="n">
        <v>3130</v>
      </c>
      <c r="S1407" t="n">
        <v>66</v>
      </c>
      <c r="T1407" t="n">
        <v>12</v>
      </c>
      <c r="U1407" t="n">
        <v>3482</v>
      </c>
      <c r="V1407" t="n">
        <v>2</v>
      </c>
      <c r="W1407" t="n">
        <v>1</v>
      </c>
      <c r="X1407" t="n">
        <v>2.133169889450073</v>
      </c>
      <c r="Y1407" t="n">
        <v>0.00050029</v>
      </c>
      <c r="Z1407" t="n">
        <v>1.6e-07</v>
      </c>
    </row>
    <row r="1408">
      <c r="A1408" t="inlineStr">
        <is>
          <t>hard</t>
        </is>
      </c>
      <c r="B1408" t="inlineStr">
        <is>
          <t>vectorcontext_v4</t>
        </is>
      </c>
      <c r="C1408" t="inlineStr"/>
      <c r="D1408" t="inlineStr">
        <is>
          <t>openai/gpt-5.6-luna</t>
        </is>
      </c>
      <c r="E1408" t="n">
        <v>0</v>
      </c>
      <c r="F1408" t="n">
        <v>3</v>
      </c>
      <c r="G1408" t="inlineStr">
        <is>
          <t>conv-4/t1</t>
        </is>
      </c>
      <c r="H1408" t="inlineStr">
        <is>
          <t>multiturn</t>
        </is>
      </c>
      <c r="I1408" t="inlineStr">
        <is>
          <t>conv-4</t>
        </is>
      </c>
      <c r="J1408" t="n">
        <v>1</v>
      </c>
      <c r="K1408" t="n">
        <v>2586</v>
      </c>
      <c r="L1408" t="inlineStr">
        <is>
          <t>What port does the Inventory API listen on?</t>
        </is>
      </c>
      <c r="M1408" t="n">
        <v>6528</v>
      </c>
      <c r="N1408" t="inlineStr">
        <is>
          <t>6528</t>
        </is>
      </c>
      <c r="O1408" t="b">
        <v>1</v>
      </c>
      <c r="P1408" t="inlineStr">
        <is>
          <t>rule</t>
        </is>
      </c>
      <c r="Q1408" t="n">
        <v>2586</v>
      </c>
      <c r="R1408" t="n">
        <v>1626</v>
      </c>
      <c r="S1408" t="n">
        <v>86</v>
      </c>
      <c r="T1408" t="n">
        <v>37</v>
      </c>
      <c r="U1408" t="n">
        <v>0</v>
      </c>
      <c r="V1408" t="n">
        <v>2</v>
      </c>
      <c r="W1408" t="n">
        <v>1</v>
      </c>
      <c r="X1408" t="n">
        <v>3.333522081375122</v>
      </c>
      <c r="Y1408" t="n">
        <v>0.00070155</v>
      </c>
      <c r="Z1408" t="n">
        <v>1.2e-07</v>
      </c>
    </row>
    <row r="1409">
      <c r="A1409" t="inlineStr">
        <is>
          <t>hard</t>
        </is>
      </c>
      <c r="B1409" t="inlineStr">
        <is>
          <t>vectorcontext_v4</t>
        </is>
      </c>
      <c r="C1409" t="inlineStr"/>
      <c r="D1409" t="inlineStr">
        <is>
          <t>openai/gpt-5.6-luna</t>
        </is>
      </c>
      <c r="E1409" t="n">
        <v>0</v>
      </c>
      <c r="F1409" t="n">
        <v>3</v>
      </c>
      <c r="G1409" t="inlineStr">
        <is>
          <t>conv-4/t2</t>
        </is>
      </c>
      <c r="H1409" t="inlineStr">
        <is>
          <t>multiturn</t>
        </is>
      </c>
      <c r="I1409" t="inlineStr">
        <is>
          <t>conv-4</t>
        </is>
      </c>
      <c r="J1409" t="n">
        <v>2</v>
      </c>
      <c r="K1409" t="n">
        <v>6563</v>
      </c>
      <c r="L1409" t="inlineStr">
        <is>
          <t>What are its runtime dependencies?</t>
        </is>
      </c>
      <c r="M1409" t="inlineStr">
        <is>
          <t>["feed-daemon", "fraud-core"]</t>
        </is>
      </c>
      <c r="N1409" t="inlineStr">
        <is>
          <t>fraud-core, feed-daemon</t>
        </is>
      </c>
      <c r="O1409" t="b">
        <v>1</v>
      </c>
      <c r="P1409" t="inlineStr">
        <is>
          <t>rule</t>
        </is>
      </c>
      <c r="Q1409" t="n">
        <v>3977</v>
      </c>
      <c r="R1409" t="n">
        <v>2318</v>
      </c>
      <c r="S1409" t="n">
        <v>71</v>
      </c>
      <c r="T1409" t="n">
        <v>17</v>
      </c>
      <c r="U1409" t="n">
        <v>3279</v>
      </c>
      <c r="V1409" t="n">
        <v>2</v>
      </c>
      <c r="W1409" t="n">
        <v>1</v>
      </c>
      <c r="X1409" t="n">
        <v>2.684231519699097</v>
      </c>
      <c r="Y1409" t="n">
        <v>0.00032498</v>
      </c>
      <c r="Z1409" t="n">
        <v>1.2e-07</v>
      </c>
    </row>
    <row r="1410">
      <c r="A1410" t="inlineStr">
        <is>
          <t>hard</t>
        </is>
      </c>
      <c r="B1410" t="inlineStr">
        <is>
          <t>vectorcontext_v4</t>
        </is>
      </c>
      <c r="C1410" t="inlineStr"/>
      <c r="D1410" t="inlineStr">
        <is>
          <t>openai/gpt-5.6-luna</t>
        </is>
      </c>
      <c r="E1410" t="n">
        <v>0</v>
      </c>
      <c r="F1410" t="n">
        <v>3</v>
      </c>
      <c r="G1410" t="inlineStr">
        <is>
          <t>conv-4/t3</t>
        </is>
      </c>
      <c r="H1410" t="inlineStr">
        <is>
          <t>multiturn</t>
        </is>
      </c>
      <c r="I1410" t="inlineStr">
        <is>
          <t>conv-4</t>
        </is>
      </c>
      <c r="J1410" t="n">
        <v>3</v>
      </c>
      <c r="K1410" t="n">
        <v>11950</v>
      </c>
      <c r="L1410" t="inlineStr">
        <is>
          <t>Which team owns the first listed one, per its service overview?</t>
        </is>
      </c>
      <c r="M1410" t="inlineStr">
        <is>
          <t>Commerce</t>
        </is>
      </c>
      <c r="N1410" t="inlineStr">
        <is>
          <t>Commerce</t>
        </is>
      </c>
      <c r="O1410" t="b">
        <v>1</v>
      </c>
      <c r="P1410" t="inlineStr">
        <is>
          <t>rule</t>
        </is>
      </c>
      <c r="Q1410" t="n">
        <v>5387</v>
      </c>
      <c r="R1410" t="n">
        <v>3022</v>
      </c>
      <c r="S1410" t="n">
        <v>72</v>
      </c>
      <c r="T1410" t="n">
        <v>22</v>
      </c>
      <c r="U1410" t="n">
        <v>4677</v>
      </c>
      <c r="V1410" t="n">
        <v>2</v>
      </c>
      <c r="W1410" t="n">
        <v>1</v>
      </c>
      <c r="X1410" t="n">
        <v>2.15618109703064</v>
      </c>
      <c r="Y1410" t="n">
        <v>0.00035714</v>
      </c>
      <c r="Z1410" t="n">
        <v>1.2e-07</v>
      </c>
    </row>
    <row r="1411">
      <c r="A1411" t="inlineStr">
        <is>
          <t>hard</t>
        </is>
      </c>
      <c r="B1411" t="inlineStr">
        <is>
          <t>vectorcontext_v4</t>
        </is>
      </c>
      <c r="C1411" t="inlineStr"/>
      <c r="D1411" t="inlineStr">
        <is>
          <t>openai/gpt-5.6-luna</t>
        </is>
      </c>
      <c r="E1411" t="n">
        <v>0</v>
      </c>
      <c r="F1411" t="n">
        <v>3</v>
      </c>
      <c r="G1411" t="inlineStr">
        <is>
          <t>conv-4/t4</t>
        </is>
      </c>
      <c r="H1411" t="inlineStr">
        <is>
          <t>multiturn</t>
        </is>
      </c>
      <c r="I1411" t="inlineStr">
        <is>
          <t>conv-4</t>
        </is>
      </c>
      <c r="J1411" t="n">
        <v>4</v>
      </c>
      <c r="K1411" t="n">
        <v>18485</v>
      </c>
      <c r="L1411" t="inlineStr">
        <is>
          <t>Who is the on-call engineer for that dependency according to its service overview?</t>
        </is>
      </c>
      <c r="M1411" t="inlineStr">
        <is>
          <t>none</t>
        </is>
      </c>
      <c r="N1411" t="inlineStr">
        <is>
          <t>None listed</t>
        </is>
      </c>
      <c r="O1411" t="b">
        <v>1</v>
      </c>
      <c r="P1411" t="inlineStr">
        <is>
          <t>rule</t>
        </is>
      </c>
      <c r="Q1411" t="n">
        <v>6535</v>
      </c>
      <c r="R1411" t="n">
        <v>3468</v>
      </c>
      <c r="S1411" t="n">
        <v>66</v>
      </c>
      <c r="T1411" t="n">
        <v>16</v>
      </c>
      <c r="U1411" t="n">
        <v>6083</v>
      </c>
      <c r="V1411" t="n">
        <v>2</v>
      </c>
      <c r="W1411" t="n">
        <v>1</v>
      </c>
      <c r="X1411" t="n">
        <v>2.026867866516113</v>
      </c>
      <c r="Y1411" t="n">
        <v>0.00031356</v>
      </c>
      <c r="Z1411" t="n">
        <v>1.6e-07</v>
      </c>
    </row>
    <row r="1412">
      <c r="A1412" t="inlineStr">
        <is>
          <t>hard</t>
        </is>
      </c>
      <c r="B1412" t="inlineStr">
        <is>
          <t>vectorcontext_v4</t>
        </is>
      </c>
      <c r="C1412" t="inlineStr"/>
      <c r="D1412" t="inlineStr">
        <is>
          <t>openai/gpt-5.6-luna</t>
        </is>
      </c>
      <c r="E1412" t="n">
        <v>0</v>
      </c>
      <c r="F1412" t="n">
        <v>3</v>
      </c>
      <c r="G1412" t="inlineStr">
        <is>
          <t>conv-5/t1</t>
        </is>
      </c>
      <c r="H1412" t="inlineStr">
        <is>
          <t>multiturn</t>
        </is>
      </c>
      <c r="I1412" t="inlineStr">
        <is>
          <t>conv-5</t>
        </is>
      </c>
      <c r="J1412" t="n">
        <v>1</v>
      </c>
      <c r="K1412" t="n">
        <v>4370</v>
      </c>
      <c r="L1412" t="inlineStr">
        <is>
          <t>Which service appears as the primary affected service in the most incident reports? If several are tied, pick the one whose canonical name comes first alphabetically.</t>
        </is>
      </c>
      <c r="M1412" t="inlineStr">
        <is>
          <t>catalog-gateway</t>
        </is>
      </c>
      <c r="N1412" t="inlineStr">
        <is>
          <t>catalog-gateway</t>
        </is>
      </c>
      <c r="O1412" t="b">
        <v>1</v>
      </c>
      <c r="P1412" t="inlineStr">
        <is>
          <t>rule</t>
        </is>
      </c>
      <c r="Q1412" t="n">
        <v>4370</v>
      </c>
      <c r="R1412" t="n">
        <v>2022</v>
      </c>
      <c r="S1412" t="n">
        <v>226</v>
      </c>
      <c r="T1412" t="n">
        <v>63</v>
      </c>
      <c r="U1412" t="n">
        <v>1364</v>
      </c>
      <c r="V1412" t="n">
        <v>3</v>
      </c>
      <c r="W1412" t="n">
        <v>2</v>
      </c>
      <c r="X1412" t="n">
        <v>4.665158987045288</v>
      </c>
      <c r="Y1412" t="n">
        <v>0.00100063</v>
      </c>
      <c r="Z1412" t="n">
        <v>0</v>
      </c>
    </row>
    <row r="1413">
      <c r="A1413" t="inlineStr">
        <is>
          <t>hard</t>
        </is>
      </c>
      <c r="B1413" t="inlineStr">
        <is>
          <t>vectorcontext_v4</t>
        </is>
      </c>
      <c r="C1413" t="inlineStr"/>
      <c r="D1413" t="inlineStr">
        <is>
          <t>openai/gpt-5.6-luna</t>
        </is>
      </c>
      <c r="E1413" t="n">
        <v>0</v>
      </c>
      <c r="F1413" t="n">
        <v>3</v>
      </c>
      <c r="G1413" t="inlineStr">
        <is>
          <t>conv-5/t2</t>
        </is>
      </c>
      <c r="H1413" t="inlineStr">
        <is>
          <t>multiturn</t>
        </is>
      </c>
      <c r="I1413" t="inlineStr">
        <is>
          <t>conv-5</t>
        </is>
      </c>
      <c r="J1413" t="n">
        <v>2</v>
      </c>
      <c r="K1413" t="n">
        <v>8687</v>
      </c>
      <c r="L1413" t="inlineStr">
        <is>
          <t>What is its total incident duration in minutes?</t>
        </is>
      </c>
      <c r="M1413" t="n">
        <v>596</v>
      </c>
      <c r="N1413" t="inlineStr">
        <is>
          <t>596 minutes</t>
        </is>
      </c>
      <c r="O1413" t="b">
        <v>1</v>
      </c>
      <c r="P1413" t="inlineStr">
        <is>
          <t>rule</t>
        </is>
      </c>
      <c r="Q1413" t="n">
        <v>4317</v>
      </c>
      <c r="R1413" t="n">
        <v>2233</v>
      </c>
      <c r="S1413" t="n">
        <v>142</v>
      </c>
      <c r="T1413" t="n">
        <v>25</v>
      </c>
      <c r="U1413" t="n">
        <v>4100</v>
      </c>
      <c r="V1413" t="n">
        <v>2</v>
      </c>
      <c r="W1413" t="n">
        <v>1</v>
      </c>
      <c r="X1413" t="n">
        <v>2.730278968811035</v>
      </c>
      <c r="Y1413" t="n">
        <v>0.00030635</v>
      </c>
      <c r="Z1413" t="n">
        <v>0</v>
      </c>
    </row>
    <row r="1414">
      <c r="A1414" t="inlineStr">
        <is>
          <t>hard</t>
        </is>
      </c>
      <c r="B1414" t="inlineStr">
        <is>
          <t>vectorcontext_v4</t>
        </is>
      </c>
      <c r="C1414" t="inlineStr"/>
      <c r="D1414" t="inlineStr">
        <is>
          <t>openai/gpt-5.6-luna</t>
        </is>
      </c>
      <c r="E1414" t="n">
        <v>0</v>
      </c>
      <c r="F1414" t="n">
        <v>3</v>
      </c>
      <c r="G1414" t="inlineStr">
        <is>
          <t>conv-5/t3</t>
        </is>
      </c>
      <c r="H1414" t="inlineStr">
        <is>
          <t>multiturn</t>
        </is>
      </c>
      <c r="I1414" t="inlineStr">
        <is>
          <t>conv-5</t>
        </is>
      </c>
      <c r="J1414" t="n">
        <v>3</v>
      </c>
      <c r="K1414" t="n">
        <v>13900</v>
      </c>
      <c r="L1414" t="inlineStr">
        <is>
          <t>Which region is it deployed in according to its service overview?</t>
        </is>
      </c>
      <c r="M1414" t="inlineStr">
        <is>
          <t>us-east-1</t>
        </is>
      </c>
      <c r="N1414" t="inlineStr">
        <is>
          <t>us-east-1</t>
        </is>
      </c>
      <c r="O1414" t="b">
        <v>1</v>
      </c>
      <c r="P1414" t="inlineStr">
        <is>
          <t>rule</t>
        </is>
      </c>
      <c r="Q1414" t="n">
        <v>5213</v>
      </c>
      <c r="R1414" t="n">
        <v>2936</v>
      </c>
      <c r="S1414" t="n">
        <v>71</v>
      </c>
      <c r="T1414" t="n">
        <v>12</v>
      </c>
      <c r="U1414" t="n">
        <v>4504</v>
      </c>
      <c r="V1414" t="n">
        <v>2</v>
      </c>
      <c r="W1414" t="n">
        <v>1</v>
      </c>
      <c r="X1414" t="n">
        <v>4.016251802444458</v>
      </c>
      <c r="Y1414" t="n">
        <v>0.00035223</v>
      </c>
      <c r="Z1414" t="n">
        <v>1.4e-07</v>
      </c>
    </row>
    <row r="1415">
      <c r="A1415" t="inlineStr">
        <is>
          <t>hard</t>
        </is>
      </c>
      <c r="B1415" t="inlineStr">
        <is>
          <t>vectorcontext_v4</t>
        </is>
      </c>
      <c r="C1415" t="inlineStr"/>
      <c r="D1415" t="inlineStr">
        <is>
          <t>openai/gpt-5.6-luna</t>
        </is>
      </c>
      <c r="E1415" t="n">
        <v>0</v>
      </c>
      <c r="F1415" t="n">
        <v>3</v>
      </c>
      <c r="G1415" t="inlineStr">
        <is>
          <t>conv-5/t4</t>
        </is>
      </c>
      <c r="H1415" t="inlineStr">
        <is>
          <t>multiturn</t>
        </is>
      </c>
      <c r="I1415" t="inlineStr">
        <is>
          <t>conv-5</t>
        </is>
      </c>
      <c r="J1415" t="n">
        <v>4</v>
      </c>
      <c r="K1415" t="n">
        <v>20282</v>
      </c>
      <c r="L1415" t="inlineStr">
        <is>
          <t>And which team owns it according to that overview?</t>
        </is>
      </c>
      <c r="M1415" t="inlineStr">
        <is>
          <t>Messaging</t>
        </is>
      </c>
      <c r="N1415" t="inlineStr">
        <is>
          <t>Messaging</t>
        </is>
      </c>
      <c r="O1415" t="b">
        <v>1</v>
      </c>
      <c r="P1415" t="inlineStr">
        <is>
          <t>rule</t>
        </is>
      </c>
      <c r="Q1415" t="n">
        <v>6382</v>
      </c>
      <c r="R1415" t="n">
        <v>3398</v>
      </c>
      <c r="S1415" t="n">
        <v>52</v>
      </c>
      <c r="T1415" t="n">
        <v>0</v>
      </c>
      <c r="U1415" t="n">
        <v>5914</v>
      </c>
      <c r="V1415" t="n">
        <v>2</v>
      </c>
      <c r="W1415" t="n">
        <v>1</v>
      </c>
      <c r="X1415" t="n">
        <v>2.68376612663269</v>
      </c>
      <c r="Y1415" t="n">
        <v>0.00029738</v>
      </c>
      <c r="Z1415" t="n">
        <v>1.4e-07</v>
      </c>
    </row>
    <row r="1416">
      <c r="A1416" t="inlineStr">
        <is>
          <t>hard</t>
        </is>
      </c>
      <c r="B1416" t="inlineStr">
        <is>
          <t>vectorcontext_v4</t>
        </is>
      </c>
      <c r="C1416" t="inlineStr"/>
      <c r="D1416" t="inlineStr">
        <is>
          <t>openai/gpt-5.6-luna</t>
        </is>
      </c>
      <c r="E1416" t="n">
        <v>0</v>
      </c>
      <c r="F1416" t="n">
        <v>3</v>
      </c>
      <c r="G1416" t="inlineStr">
        <is>
          <t>distract-0</t>
        </is>
      </c>
      <c r="H1416" t="inlineStr">
        <is>
          <t>distractor</t>
        </is>
      </c>
      <c r="L1416" t="inlineStr">
        <is>
          <t>How many incident reports have cart-daemon as the primary affected service?</t>
        </is>
      </c>
      <c r="M1416" t="n">
        <v>1</v>
      </c>
      <c r="N1416" t="inlineStr">
        <is>
          <t>1</t>
        </is>
      </c>
      <c r="O1416" t="b">
        <v>1</v>
      </c>
      <c r="P1416" t="inlineStr">
        <is>
          <t>rule</t>
        </is>
      </c>
      <c r="Q1416" t="n">
        <v>2059</v>
      </c>
      <c r="R1416" t="n">
        <v>1094</v>
      </c>
      <c r="S1416" t="n">
        <v>144</v>
      </c>
      <c r="T1416" t="n">
        <v>22</v>
      </c>
      <c r="U1416" t="n">
        <v>0</v>
      </c>
      <c r="V1416" t="n">
        <v>2</v>
      </c>
      <c r="W1416" t="n">
        <v>1</v>
      </c>
      <c r="X1416" t="n">
        <v>2.935164928436279</v>
      </c>
      <c r="Y1416" t="n">
        <v>0.00063915</v>
      </c>
      <c r="Z1416" t="n">
        <v>0</v>
      </c>
    </row>
    <row r="1417">
      <c r="A1417" t="inlineStr">
        <is>
          <t>hard</t>
        </is>
      </c>
      <c r="B1417" t="inlineStr">
        <is>
          <t>vectorcontext_v4</t>
        </is>
      </c>
      <c r="C1417" t="inlineStr"/>
      <c r="D1417" t="inlineStr">
        <is>
          <t>openai/gpt-5.6-luna</t>
        </is>
      </c>
      <c r="E1417" t="n">
        <v>0</v>
      </c>
      <c r="F1417" t="n">
        <v>3</v>
      </c>
      <c r="G1417" t="inlineStr">
        <is>
          <t>distract-1</t>
        </is>
      </c>
      <c r="H1417" t="inlineStr">
        <is>
          <t>distractor</t>
        </is>
      </c>
      <c r="L1417" t="inlineStr">
        <is>
          <t>How many incident reports have the I18n Platform as the primary affected service?</t>
        </is>
      </c>
      <c r="M1417" t="n">
        <v>1</v>
      </c>
      <c r="N1417" t="inlineStr">
        <is>
          <t>1</t>
        </is>
      </c>
      <c r="O1417" t="b">
        <v>1</v>
      </c>
      <c r="P1417" t="inlineStr">
        <is>
          <t>rule</t>
        </is>
      </c>
      <c r="Q1417" t="n">
        <v>12860</v>
      </c>
      <c r="R1417" t="n">
        <v>5321</v>
      </c>
      <c r="S1417" t="n">
        <v>279</v>
      </c>
      <c r="T1417" t="n">
        <v>60</v>
      </c>
      <c r="U1417" t="n">
        <v>6566</v>
      </c>
      <c r="V1417" t="n">
        <v>4</v>
      </c>
      <c r="W1417" t="n">
        <v>4</v>
      </c>
      <c r="X1417" t="n">
        <v>5.880696535110474</v>
      </c>
      <c r="Y1417" t="n">
        <v>0.00199082</v>
      </c>
      <c r="Z1417" t="n">
        <v>3.2e-07</v>
      </c>
    </row>
    <row r="1418">
      <c r="A1418" t="inlineStr">
        <is>
          <t>hard</t>
        </is>
      </c>
      <c r="B1418" t="inlineStr">
        <is>
          <t>vectorcontext_v4</t>
        </is>
      </c>
      <c r="C1418" t="inlineStr"/>
      <c r="D1418" t="inlineStr">
        <is>
          <t>openai/gpt-5.6-luna</t>
        </is>
      </c>
      <c r="E1418" t="n">
        <v>0</v>
      </c>
      <c r="F1418" t="n">
        <v>3</v>
      </c>
      <c r="G1418" t="inlineStr">
        <is>
          <t>distract-2</t>
        </is>
      </c>
      <c r="H1418" t="inlineStr">
        <is>
          <t>distractor</t>
        </is>
      </c>
      <c r="L1418" t="inlineStr">
        <is>
          <t>In how many incident reports is recsys-worker mentioned only as collateral impact rather than as the primary affected service?</t>
        </is>
      </c>
      <c r="M1418" t="n">
        <v>2</v>
      </c>
      <c r="N1418" t="inlineStr">
        <is>
          <t>2</t>
        </is>
      </c>
      <c r="O1418" t="b">
        <v>1</v>
      </c>
      <c r="P1418" t="inlineStr">
        <is>
          <t>rule</t>
        </is>
      </c>
      <c r="Q1418" t="n">
        <v>3923</v>
      </c>
      <c r="R1418" t="n">
        <v>1591</v>
      </c>
      <c r="S1418" t="n">
        <v>231</v>
      </c>
      <c r="T1418" t="n">
        <v>47</v>
      </c>
      <c r="U1418" t="n">
        <v>1356</v>
      </c>
      <c r="V1418" t="n">
        <v>3</v>
      </c>
      <c r="W1418" t="n">
        <v>2</v>
      </c>
      <c r="X1418" t="n">
        <v>4.765923023223877</v>
      </c>
      <c r="Y1418" t="n">
        <v>0.0008971200000000001</v>
      </c>
      <c r="Z1418" t="n">
        <v>0</v>
      </c>
    </row>
    <row r="1419">
      <c r="A1419" t="inlineStr">
        <is>
          <t>hard</t>
        </is>
      </c>
      <c r="B1419" t="inlineStr">
        <is>
          <t>vectorcontext_v4</t>
        </is>
      </c>
      <c r="C1419" t="inlineStr"/>
      <c r="D1419" t="inlineStr">
        <is>
          <t>openai/gpt-5.6-luna</t>
        </is>
      </c>
      <c r="E1419" t="n">
        <v>0</v>
      </c>
      <c r="F1419" t="n">
        <v>3</v>
      </c>
      <c r="G1419" t="inlineStr">
        <is>
          <t>distract-3</t>
        </is>
      </c>
      <c r="H1419" t="inlineStr">
        <is>
          <t>distractor</t>
        </is>
      </c>
      <c r="L1419" t="inlineStr">
        <is>
          <t>Which service was the primary affected service in INC-2232?</t>
        </is>
      </c>
      <c r="M1419" t="inlineStr">
        <is>
          <t>edge-service</t>
        </is>
      </c>
      <c r="N1419" t="inlineStr">
        <is>
          <t>edge-service</t>
        </is>
      </c>
      <c r="O1419" t="b">
        <v>1</v>
      </c>
      <c r="P1419" t="inlineStr">
        <is>
          <t>rule</t>
        </is>
      </c>
      <c r="Q1419" t="n">
        <v>2600</v>
      </c>
      <c r="R1419" t="n">
        <v>1636</v>
      </c>
      <c r="S1419" t="n">
        <v>62</v>
      </c>
      <c r="T1419" t="n">
        <v>8</v>
      </c>
      <c r="U1419" t="n">
        <v>0</v>
      </c>
      <c r="V1419" t="n">
        <v>2</v>
      </c>
      <c r="W1419" t="n">
        <v>1</v>
      </c>
      <c r="X1419" t="n">
        <v>2.544919967651367</v>
      </c>
      <c r="Y1419" t="n">
        <v>0.00067605</v>
      </c>
      <c r="Z1419" t="n">
        <v>1.8e-07</v>
      </c>
    </row>
    <row r="1420">
      <c r="A1420" t="inlineStr">
        <is>
          <t>hard</t>
        </is>
      </c>
      <c r="B1420" t="inlineStr">
        <is>
          <t>vectorcontext_v4</t>
        </is>
      </c>
      <c r="C1420" t="inlineStr"/>
      <c r="D1420" t="inlineStr">
        <is>
          <t>openai/gpt-5.6-luna</t>
        </is>
      </c>
      <c r="E1420" t="n">
        <v>0</v>
      </c>
      <c r="F1420" t="n">
        <v>3</v>
      </c>
      <c r="G1420" t="inlineStr">
        <is>
          <t>distract-4</t>
        </is>
      </c>
      <c r="H1420" t="inlineStr">
        <is>
          <t>distractor</t>
        </is>
      </c>
      <c r="L1420" t="inlineStr">
        <is>
          <t>What is the total duration in minutes of incidents where the I18n Platform was the primary affected service (exclude reports where it was only collateral)?</t>
        </is>
      </c>
      <c r="M1420" t="n">
        <v>233</v>
      </c>
      <c r="N1420" t="inlineStr">
        <is>
          <t>233 minutes</t>
        </is>
      </c>
      <c r="O1420" t="b">
        <v>1</v>
      </c>
      <c r="P1420" t="inlineStr">
        <is>
          <t>rule</t>
        </is>
      </c>
      <c r="Q1420" t="n">
        <v>4567</v>
      </c>
      <c r="R1420" t="n">
        <v>2459</v>
      </c>
      <c r="S1420" t="n">
        <v>234</v>
      </c>
      <c r="T1420" t="n">
        <v>37</v>
      </c>
      <c r="U1420" t="n">
        <v>1125</v>
      </c>
      <c r="V1420" t="n">
        <v>3</v>
      </c>
      <c r="W1420" t="n">
        <v>2</v>
      </c>
      <c r="X1420" t="n">
        <v>5.279265880584717</v>
      </c>
      <c r="Y1420" t="n">
        <v>0.0011145</v>
      </c>
      <c r="Z1420" t="n">
        <v>4.4e-07</v>
      </c>
    </row>
    <row r="1421">
      <c r="A1421" t="inlineStr">
        <is>
          <t>hard</t>
        </is>
      </c>
      <c r="B1421" t="inlineStr">
        <is>
          <t>vectorcontext_v4</t>
        </is>
      </c>
      <c r="C1421" t="inlineStr"/>
      <c r="D1421" t="inlineStr">
        <is>
          <t>openai/gpt-5.6-luna</t>
        </is>
      </c>
      <c r="E1421" t="n">
        <v>0</v>
      </c>
      <c r="F1421" t="n">
        <v>3</v>
      </c>
      <c r="G1421" t="inlineStr">
        <is>
          <t>distract-5</t>
        </is>
      </c>
      <c r="H1421" t="inlineStr">
        <is>
          <t>distractor</t>
        </is>
      </c>
      <c r="L1421" t="inlineStr">
        <is>
          <t>Which services were named as collateral impact in incident reports whose root cause was 'memory leak'?</t>
        </is>
      </c>
      <c r="M1421" t="inlineStr">
        <is>
          <t>["geo-api"]</t>
        </is>
      </c>
      <c r="N1421" t="inlineStr">
        <is>
          <t>geo-api</t>
        </is>
      </c>
      <c r="O1421" t="b">
        <v>1</v>
      </c>
      <c r="P1421" t="inlineStr">
        <is>
          <t>rule</t>
        </is>
      </c>
      <c r="Q1421" t="n">
        <v>2277</v>
      </c>
      <c r="R1421" t="n">
        <v>1308</v>
      </c>
      <c r="S1421" t="n">
        <v>189</v>
      </c>
      <c r="T1421" t="n">
        <v>64</v>
      </c>
      <c r="U1421" t="n">
        <v>0</v>
      </c>
      <c r="V1421" t="n">
        <v>2</v>
      </c>
      <c r="W1421" t="n">
        <v>1</v>
      </c>
      <c r="X1421" t="n">
        <v>3.677739143371582</v>
      </c>
      <c r="Y1421" t="n">
        <v>0.00074745</v>
      </c>
      <c r="Z1421" t="n">
        <v>0</v>
      </c>
    </row>
    <row r="1422">
      <c r="A1422" t="inlineStr">
        <is>
          <t>base</t>
        </is>
      </c>
      <c r="B1422" t="inlineStr">
        <is>
          <t>vectorcontext_v4</t>
        </is>
      </c>
      <c r="C1422" t="inlineStr"/>
      <c r="D1422" t="inlineStr">
        <is>
          <t>openai/gpt-5.6-luna</t>
        </is>
      </c>
      <c r="E1422" t="n">
        <v>0</v>
      </c>
      <c r="F1422" t="n">
        <v>3</v>
      </c>
      <c r="G1422" t="inlineStr">
        <is>
          <t>global-0</t>
        </is>
      </c>
      <c r="H1422" t="inlineStr">
        <is>
          <t>global</t>
        </is>
      </c>
      <c r="L1422" t="inlineStr">
        <is>
          <t>List every service written in TypeScript that is deployed in us-west-2.</t>
        </is>
      </c>
      <c r="M1422" t="inlineStr">
        <is>
          <t>["geo-api"]</t>
        </is>
      </c>
      <c r="N1422" t="inlineStr">
        <is>
          <t>geo-api</t>
        </is>
      </c>
      <c r="O1422" t="b">
        <v>1</v>
      </c>
      <c r="P1422" t="inlineStr">
        <is>
          <t>rule</t>
        </is>
      </c>
      <c r="Q1422" t="n">
        <v>7740</v>
      </c>
      <c r="R1422" t="n">
        <v>2629</v>
      </c>
      <c r="S1422" t="n">
        <v>338</v>
      </c>
      <c r="T1422" t="n">
        <v>62</v>
      </c>
      <c r="U1422" t="n">
        <v>6271</v>
      </c>
      <c r="V1422" t="n">
        <v>4</v>
      </c>
      <c r="W1422" t="n">
        <v>3</v>
      </c>
      <c r="X1422" t="n">
        <v>8.075636863708496</v>
      </c>
      <c r="Y1422" t="n">
        <v>0.0008976699999999999</v>
      </c>
      <c r="Z1422" t="n">
        <v>0</v>
      </c>
    </row>
    <row r="1423">
      <c r="A1423" t="inlineStr">
        <is>
          <t>base</t>
        </is>
      </c>
      <c r="B1423" t="inlineStr">
        <is>
          <t>vectorcontext_v4</t>
        </is>
      </c>
      <c r="C1423" t="inlineStr"/>
      <c r="D1423" t="inlineStr">
        <is>
          <t>openai/gpt-5.6-luna</t>
        </is>
      </c>
      <c r="E1423" t="n">
        <v>0</v>
      </c>
      <c r="F1423" t="n">
        <v>3</v>
      </c>
      <c r="G1423" t="inlineStr">
        <is>
          <t>global-1</t>
        </is>
      </c>
      <c r="H1423" t="inlineStr">
        <is>
          <t>global</t>
        </is>
      </c>
      <c r="L1423" t="inlineStr">
        <is>
          <t>How many services have no designated on-call engineer?</t>
        </is>
      </c>
      <c r="M1423" t="n">
        <v>9</v>
      </c>
      <c r="N1423" t="inlineStr">
        <is>
          <t>3</t>
        </is>
      </c>
      <c r="O1423" t="b">
        <v>0</v>
      </c>
      <c r="P1423" t="inlineStr">
        <is>
          <t>rule</t>
        </is>
      </c>
      <c r="Q1423" t="n">
        <v>10410</v>
      </c>
      <c r="R1423" t="n">
        <v>3521</v>
      </c>
      <c r="S1423" t="n">
        <v>286</v>
      </c>
      <c r="T1423" t="n">
        <v>119</v>
      </c>
      <c r="U1423" t="n">
        <v>8049</v>
      </c>
      <c r="V1423" t="n">
        <v>4</v>
      </c>
      <c r="W1423" t="n">
        <v>3</v>
      </c>
      <c r="X1423" t="n">
        <v>9.037914991378784</v>
      </c>
      <c r="Y1423" t="n">
        <v>0.00109383</v>
      </c>
      <c r="Z1423" t="n">
        <v>2.2e-07</v>
      </c>
    </row>
    <row r="1424">
      <c r="A1424" t="inlineStr">
        <is>
          <t>base</t>
        </is>
      </c>
      <c r="B1424" t="inlineStr">
        <is>
          <t>vectorcontext_v4</t>
        </is>
      </c>
      <c r="C1424" t="inlineStr"/>
      <c r="D1424" t="inlineStr">
        <is>
          <t>openai/gpt-5.6-luna</t>
        </is>
      </c>
      <c r="E1424" t="n">
        <v>0</v>
      </c>
      <c r="F1424" t="n">
        <v>3</v>
      </c>
      <c r="G1424" t="inlineStr">
        <is>
          <t>global-2</t>
        </is>
      </c>
      <c r="H1424" t="inlineStr">
        <is>
          <t>global</t>
        </is>
      </c>
      <c r="L1424" t="inlineStr">
        <is>
          <t>Which services have an approved architecture decision to migrate to MongoDB?</t>
        </is>
      </c>
      <c r="M1424" t="inlineStr">
        <is>
          <t>["catalog-gateway", "cdn-service", "recsys-worker"]</t>
        </is>
      </c>
      <c r="N1424" t="inlineStr">
        <is>
          <t>recsys-worker, cdn-service, catalog-gateway</t>
        </is>
      </c>
      <c r="O1424" t="b">
        <v>1</v>
      </c>
      <c r="P1424" t="inlineStr">
        <is>
          <t>rule</t>
        </is>
      </c>
      <c r="Q1424" t="n">
        <v>13662</v>
      </c>
      <c r="R1424" t="n">
        <v>6320</v>
      </c>
      <c r="S1424" t="n">
        <v>238</v>
      </c>
      <c r="T1424" t="n">
        <v>63</v>
      </c>
      <c r="U1424" t="n">
        <v>8505</v>
      </c>
      <c r="V1424" t="n">
        <v>3</v>
      </c>
      <c r="W1424" t="n">
        <v>2</v>
      </c>
      <c r="X1424" t="n">
        <v>5.405381441116333</v>
      </c>
      <c r="Y1424" t="n">
        <v>0.0017445</v>
      </c>
      <c r="Z1424" t="n">
        <v>1.8e-07</v>
      </c>
    </row>
    <row r="1425">
      <c r="A1425" t="inlineStr">
        <is>
          <t>base</t>
        </is>
      </c>
      <c r="B1425" t="inlineStr">
        <is>
          <t>vectorcontext_v4</t>
        </is>
      </c>
      <c r="C1425" t="inlineStr"/>
      <c r="D1425" t="inlineStr">
        <is>
          <t>openai/gpt-5.6-luna</t>
        </is>
      </c>
      <c r="E1425" t="n">
        <v>0</v>
      </c>
      <c r="F1425" t="n">
        <v>3</v>
      </c>
      <c r="G1425" t="inlineStr">
        <is>
          <t>global-3</t>
        </is>
      </c>
      <c r="H1425" t="inlineStr">
        <is>
          <t>global</t>
        </is>
      </c>
      <c r="L1425" t="inlineStr">
        <is>
          <t>How many services does the Search team own?</t>
        </is>
      </c>
      <c r="M1425" t="n">
        <v>5</v>
      </c>
      <c r="N1425" t="inlineStr">
        <is>
          <t>5</t>
        </is>
      </c>
      <c r="O1425" t="b">
        <v>1</v>
      </c>
      <c r="P1425" t="inlineStr">
        <is>
          <t>rule</t>
        </is>
      </c>
      <c r="Q1425" t="n">
        <v>6896</v>
      </c>
      <c r="R1425" t="n">
        <v>3304</v>
      </c>
      <c r="S1425" t="n">
        <v>243</v>
      </c>
      <c r="T1425" t="n">
        <v>106</v>
      </c>
      <c r="U1425" t="n">
        <v>4755</v>
      </c>
      <c r="V1425" t="n">
        <v>3</v>
      </c>
      <c r="W1425" t="n">
        <v>2</v>
      </c>
      <c r="X1425" t="n">
        <v>6.640018939971924</v>
      </c>
      <c r="Y1425" t="n">
        <v>0.0009215</v>
      </c>
      <c r="Z1425" t="n">
        <v>1.4e-07</v>
      </c>
    </row>
    <row r="1426">
      <c r="A1426" t="inlineStr">
        <is>
          <t>base</t>
        </is>
      </c>
      <c r="B1426" t="inlineStr">
        <is>
          <t>vectorcontext_v4</t>
        </is>
      </c>
      <c r="C1426" t="inlineStr"/>
      <c r="D1426" t="inlineStr">
        <is>
          <t>openai/gpt-5.6-luna</t>
        </is>
      </c>
      <c r="E1426" t="n">
        <v>0</v>
      </c>
      <c r="F1426" t="n">
        <v>3</v>
      </c>
      <c r="G1426" t="inlineStr">
        <is>
          <t>global-4</t>
        </is>
      </c>
      <c r="H1426" t="inlineStr">
        <is>
          <t>global</t>
        </is>
      </c>
      <c r="L1426" t="inlineStr">
        <is>
          <t>List every service written in Go that is deployed in us-east-1.</t>
        </is>
      </c>
      <c r="M1426" t="inlineStr">
        <is>
          <t>["cart-daemon", "index-engine", "profile-api"]</t>
        </is>
      </c>
      <c r="N1426" t="inlineStr">
        <is>
          <t>cart-daemon, index-engine, profile-api</t>
        </is>
      </c>
      <c r="O1426" t="b">
        <v>1</v>
      </c>
      <c r="P1426" t="inlineStr">
        <is>
          <t>rule</t>
        </is>
      </c>
      <c r="Q1426" t="n">
        <v>23456</v>
      </c>
      <c r="R1426" t="n">
        <v>7708</v>
      </c>
      <c r="S1426" t="n">
        <v>327</v>
      </c>
      <c r="T1426" t="n">
        <v>96</v>
      </c>
      <c r="U1426" t="n">
        <v>16908</v>
      </c>
      <c r="V1426" t="n">
        <v>4</v>
      </c>
      <c r="W1426" t="n">
        <v>3</v>
      </c>
      <c r="X1426" t="n">
        <v>7.321413993835449</v>
      </c>
      <c r="Y1426" t="n">
        <v>0.00236696</v>
      </c>
      <c r="Z1426" t="n">
        <v>2.2e-07</v>
      </c>
    </row>
    <row r="1427">
      <c r="A1427" t="inlineStr">
        <is>
          <t>base</t>
        </is>
      </c>
      <c r="B1427" t="inlineStr">
        <is>
          <t>vectorcontext_v4</t>
        </is>
      </c>
      <c r="C1427" t="inlineStr"/>
      <c r="D1427" t="inlineStr">
        <is>
          <t>openai/gpt-5.6-luna</t>
        </is>
      </c>
      <c r="E1427" t="n">
        <v>0</v>
      </c>
      <c r="F1427" t="n">
        <v>3</v>
      </c>
      <c r="G1427" t="inlineStr">
        <is>
          <t>global-5</t>
        </is>
      </c>
      <c r="H1427" t="inlineStr">
        <is>
          <t>global</t>
        </is>
      </c>
      <c r="L1427" t="inlineStr">
        <is>
          <t>How many services use Redis as their primary datastore?</t>
        </is>
      </c>
      <c r="M1427" t="n">
        <v>7</v>
      </c>
      <c r="N1427" t="inlineStr">
        <is>
          <t>2</t>
        </is>
      </c>
      <c r="O1427" t="b">
        <v>0</v>
      </c>
      <c r="P1427" t="inlineStr">
        <is>
          <t>rule</t>
        </is>
      </c>
      <c r="Q1427" t="n">
        <v>6451</v>
      </c>
      <c r="R1427" t="n">
        <v>2681</v>
      </c>
      <c r="S1427" t="n">
        <v>148</v>
      </c>
      <c r="T1427" t="n">
        <v>33</v>
      </c>
      <c r="U1427" t="n">
        <v>4933</v>
      </c>
      <c r="V1427" t="n">
        <v>3</v>
      </c>
      <c r="W1427" t="n">
        <v>2</v>
      </c>
      <c r="X1427" t="n">
        <v>5.767479419708252</v>
      </c>
      <c r="Y1427" t="n">
        <v>0.0006553100000000001</v>
      </c>
      <c r="Z1427" t="n">
        <v>1e-07</v>
      </c>
    </row>
    <row r="1428">
      <c r="A1428" t="inlineStr">
        <is>
          <t>base</t>
        </is>
      </c>
      <c r="B1428" t="inlineStr">
        <is>
          <t>vectorcontext_v4</t>
        </is>
      </c>
      <c r="C1428" t="inlineStr"/>
      <c r="D1428" t="inlineStr">
        <is>
          <t>openai/gpt-5.6-luna</t>
        </is>
      </c>
      <c r="E1428" t="n">
        <v>0</v>
      </c>
      <c r="F1428" t="n">
        <v>3</v>
      </c>
      <c r="G1428" t="inlineStr">
        <is>
          <t>global-7</t>
        </is>
      </c>
      <c r="H1428" t="inlineStr">
        <is>
          <t>global</t>
        </is>
      </c>
      <c r="L1428" t="inlineStr">
        <is>
          <t>How many services does the Identity team own?</t>
        </is>
      </c>
      <c r="M1428" t="n">
        <v>6</v>
      </c>
      <c r="N1428" t="inlineStr">
        <is>
          <t>2</t>
        </is>
      </c>
      <c r="O1428" t="b">
        <v>0</v>
      </c>
      <c r="P1428" t="inlineStr">
        <is>
          <t>rule</t>
        </is>
      </c>
      <c r="Q1428" t="n">
        <v>6512</v>
      </c>
      <c r="R1428" t="n">
        <v>2727</v>
      </c>
      <c r="S1428" t="n">
        <v>222</v>
      </c>
      <c r="T1428" t="n">
        <v>76</v>
      </c>
      <c r="U1428" t="n">
        <v>4948</v>
      </c>
      <c r="V1428" t="n">
        <v>3</v>
      </c>
      <c r="W1428" t="n">
        <v>2</v>
      </c>
      <c r="X1428" t="n">
        <v>4.951163053512573</v>
      </c>
      <c r="Y1428" t="n">
        <v>0.00075591</v>
      </c>
      <c r="Z1428" t="n">
        <v>1.6e-07</v>
      </c>
    </row>
    <row r="1429">
      <c r="A1429" t="inlineStr">
        <is>
          <t>base</t>
        </is>
      </c>
      <c r="B1429" t="inlineStr">
        <is>
          <t>vectorcontext_v4</t>
        </is>
      </c>
      <c r="C1429" t="inlineStr"/>
      <c r="D1429" t="inlineStr">
        <is>
          <t>openai/gpt-5.6-luna</t>
        </is>
      </c>
      <c r="E1429" t="n">
        <v>0</v>
      </c>
      <c r="F1429" t="n">
        <v>3</v>
      </c>
      <c r="G1429" t="inlineStr">
        <is>
          <t>global-8</t>
        </is>
      </c>
      <c r="H1429" t="inlineStr">
        <is>
          <t>global</t>
        </is>
      </c>
      <c r="L1429" t="inlineStr">
        <is>
          <t>List every service written in Python that is deployed in eu-west-1.</t>
        </is>
      </c>
      <c r="M1429" t="inlineStr">
        <is>
          <t>["auth-core", "metrics-gateway", "tax-gateway"]</t>
        </is>
      </c>
      <c r="N1429" t="inlineStr">
        <is>
          <t>auth-core, tax-gateway, metrics-gateway</t>
        </is>
      </c>
      <c r="O1429" t="b">
        <v>1</v>
      </c>
      <c r="P1429" t="inlineStr">
        <is>
          <t>rule</t>
        </is>
      </c>
      <c r="Q1429" t="n">
        <v>5387</v>
      </c>
      <c r="R1429" t="n">
        <v>2170</v>
      </c>
      <c r="S1429" t="n">
        <v>236</v>
      </c>
      <c r="T1429" t="n">
        <v>72</v>
      </c>
      <c r="U1429" t="n">
        <v>4380</v>
      </c>
      <c r="V1429" t="n">
        <v>3</v>
      </c>
      <c r="W1429" t="n">
        <v>2</v>
      </c>
      <c r="X1429" t="n">
        <v>5.160678863525391</v>
      </c>
      <c r="Y1429" t="n">
        <v>0.0006221</v>
      </c>
      <c r="Z1429" t="n">
        <v>0</v>
      </c>
    </row>
    <row r="1430">
      <c r="A1430" t="inlineStr">
        <is>
          <t>base</t>
        </is>
      </c>
      <c r="B1430" t="inlineStr">
        <is>
          <t>vectorcontext_v4</t>
        </is>
      </c>
      <c r="C1430" t="inlineStr"/>
      <c r="D1430" t="inlineStr">
        <is>
          <t>openai/gpt-5.6-luna</t>
        </is>
      </c>
      <c r="E1430" t="n">
        <v>0</v>
      </c>
      <c r="F1430" t="n">
        <v>3</v>
      </c>
      <c r="G1430" t="inlineStr">
        <is>
          <t>global-9</t>
        </is>
      </c>
      <c r="H1430" t="inlineStr">
        <is>
          <t>global</t>
        </is>
      </c>
      <c r="L1430" t="inlineStr">
        <is>
          <t>How many services use Cassandra as their primary datastore?</t>
        </is>
      </c>
      <c r="M1430" t="n">
        <v>7</v>
      </c>
      <c r="N1430" t="inlineStr">
        <is>
          <t>6</t>
        </is>
      </c>
      <c r="O1430" t="b">
        <v>0</v>
      </c>
      <c r="P1430" t="inlineStr">
        <is>
          <t>rule</t>
        </is>
      </c>
      <c r="Q1430" t="n">
        <v>14629</v>
      </c>
      <c r="R1430" t="n">
        <v>6844</v>
      </c>
      <c r="S1430" t="n">
        <v>302</v>
      </c>
      <c r="T1430" t="n">
        <v>142</v>
      </c>
      <c r="U1430" t="n">
        <v>8948</v>
      </c>
      <c r="V1430" t="n">
        <v>3</v>
      </c>
      <c r="W1430" t="n">
        <v>2</v>
      </c>
      <c r="X1430" t="n">
        <v>6.078291177749634</v>
      </c>
      <c r="Y1430" t="n">
        <v>0.00196116</v>
      </c>
      <c r="Z1430" t="n">
        <v>1e-07</v>
      </c>
    </row>
    <row r="1431">
      <c r="A1431" t="inlineStr">
        <is>
          <t>base</t>
        </is>
      </c>
      <c r="B1431" t="inlineStr">
        <is>
          <t>vectorcontext_v4</t>
        </is>
      </c>
      <c r="C1431" t="inlineStr"/>
      <c r="D1431" t="inlineStr">
        <is>
          <t>openai/gpt-5.6-luna</t>
        </is>
      </c>
      <c r="E1431" t="n">
        <v>0</v>
      </c>
      <c r="F1431" t="n">
        <v>3</v>
      </c>
      <c r="G1431" t="inlineStr">
        <is>
          <t>multihop-0</t>
        </is>
      </c>
      <c r="H1431" t="inlineStr">
        <is>
          <t>multihop</t>
        </is>
      </c>
      <c r="L1431" t="inlineStr">
        <is>
          <t>Who is the on-call engineer for the service affected by INC-2359?</t>
        </is>
      </c>
      <c r="M1431" t="inlineStr">
        <is>
          <t>Priya Lindqvist</t>
        </is>
      </c>
      <c r="N1431" t="inlineStr">
        <is>
          <t>Priya Lindqvist</t>
        </is>
      </c>
      <c r="O1431" t="b">
        <v>1</v>
      </c>
      <c r="P1431" t="inlineStr">
        <is>
          <t>rule</t>
        </is>
      </c>
      <c r="Q1431" t="n">
        <v>24803</v>
      </c>
      <c r="R1431" t="n">
        <v>5683</v>
      </c>
      <c r="S1431" t="n">
        <v>309</v>
      </c>
      <c r="T1431" t="n">
        <v>67</v>
      </c>
      <c r="U1431" t="n">
        <v>20271</v>
      </c>
      <c r="V1431" t="n">
        <v>7</v>
      </c>
      <c r="W1431" t="n">
        <v>6</v>
      </c>
      <c r="X1431" t="n">
        <v>13.32022356987</v>
      </c>
      <c r="Y1431" t="n">
        <v>0.00190817</v>
      </c>
      <c r="Z1431" t="n">
        <v>4.4e-07</v>
      </c>
    </row>
    <row r="1432">
      <c r="A1432" t="inlineStr">
        <is>
          <t>base</t>
        </is>
      </c>
      <c r="B1432" t="inlineStr">
        <is>
          <t>vectorcontext_v4</t>
        </is>
      </c>
      <c r="C1432" t="inlineStr"/>
      <c r="D1432" t="inlineStr">
        <is>
          <t>openai/gpt-5.6-luna</t>
        </is>
      </c>
      <c r="E1432" t="n">
        <v>0</v>
      </c>
      <c r="F1432" t="n">
        <v>3</v>
      </c>
      <c r="G1432" t="inlineStr">
        <is>
          <t>multihop-1</t>
        </is>
      </c>
      <c r="H1432" t="inlineStr">
        <is>
          <t>multihop</t>
        </is>
      </c>
      <c r="L1432" t="inlineStr">
        <is>
          <t>What Slack channel reaches the team that owns kyc-api, the first listed runtime dependency of queue-svc?</t>
        </is>
      </c>
      <c r="M1432" t="inlineStr">
        <is>
          <t>#messaging-eng</t>
        </is>
      </c>
      <c r="N1432" t="inlineStr">
        <is>
          <t>#messaging-eng</t>
        </is>
      </c>
      <c r="O1432" t="b">
        <v>1</v>
      </c>
      <c r="P1432" t="inlineStr">
        <is>
          <t>rule</t>
        </is>
      </c>
      <c r="Q1432" t="n">
        <v>16647</v>
      </c>
      <c r="R1432" t="n">
        <v>6745</v>
      </c>
      <c r="S1432" t="n">
        <v>316</v>
      </c>
      <c r="T1432" t="n">
        <v>118</v>
      </c>
      <c r="U1432" t="n">
        <v>11062</v>
      </c>
      <c r="V1432" t="n">
        <v>4</v>
      </c>
      <c r="W1432" t="n">
        <v>5</v>
      </c>
      <c r="X1432" t="n">
        <v>7.829314708709717</v>
      </c>
      <c r="Y1432" t="n">
        <v>0.00199609</v>
      </c>
      <c r="Z1432" t="n">
        <v>6.800000000000001e-07</v>
      </c>
    </row>
    <row r="1433">
      <c r="A1433" t="inlineStr">
        <is>
          <t>base</t>
        </is>
      </c>
      <c r="B1433" t="inlineStr">
        <is>
          <t>vectorcontext_v4</t>
        </is>
      </c>
      <c r="C1433" t="inlineStr"/>
      <c r="D1433" t="inlineStr">
        <is>
          <t>openai/gpt-5.6-luna</t>
        </is>
      </c>
      <c r="E1433" t="n">
        <v>0</v>
      </c>
      <c r="F1433" t="n">
        <v>3</v>
      </c>
      <c r="G1433" t="inlineStr">
        <is>
          <t>multihop-2</t>
        </is>
      </c>
      <c r="H1433" t="inlineStr">
        <is>
          <t>multihop</t>
        </is>
      </c>
      <c r="L1433" t="inlineStr">
        <is>
          <t>According to ADR-112, a service is being migrated to a new datastore. Who leads the team that owns that service?</t>
        </is>
      </c>
      <c r="M1433" t="inlineStr">
        <is>
          <t>Marcus Moreau</t>
        </is>
      </c>
      <c r="N1433" t="inlineStr">
        <is>
          <t>Marcus Moreau</t>
        </is>
      </c>
      <c r="O1433" t="b">
        <v>1</v>
      </c>
      <c r="P1433" t="inlineStr">
        <is>
          <t>rule</t>
        </is>
      </c>
      <c r="Q1433" t="n">
        <v>12531</v>
      </c>
      <c r="R1433" t="n">
        <v>5272</v>
      </c>
      <c r="S1433" t="n">
        <v>214</v>
      </c>
      <c r="T1433" t="n">
        <v>52</v>
      </c>
      <c r="U1433" t="n">
        <v>8419</v>
      </c>
      <c r="V1433" t="n">
        <v>4</v>
      </c>
      <c r="W1433" t="n">
        <v>4</v>
      </c>
      <c r="X1433" t="n">
        <v>5.165040493011475</v>
      </c>
      <c r="Y1433" t="n">
        <v>0.00145258</v>
      </c>
      <c r="Z1433" t="n">
        <v>5.6e-07</v>
      </c>
    </row>
    <row r="1434">
      <c r="A1434" t="inlineStr">
        <is>
          <t>base</t>
        </is>
      </c>
      <c r="B1434" t="inlineStr">
        <is>
          <t>vectorcontext_v4</t>
        </is>
      </c>
      <c r="C1434" t="inlineStr"/>
      <c r="D1434" t="inlineStr">
        <is>
          <t>openai/gpt-5.6-luna</t>
        </is>
      </c>
      <c r="E1434" t="n">
        <v>0</v>
      </c>
      <c r="F1434" t="n">
        <v>3</v>
      </c>
      <c r="G1434" t="inlineStr">
        <is>
          <t>multihop-3</t>
        </is>
      </c>
      <c r="H1434" t="inlineStr">
        <is>
          <t>multihop</t>
        </is>
      </c>
      <c r="L1434" t="inlineStr">
        <is>
          <t>Who is the on-call engineer for the service affected by INC-2042?</t>
        </is>
      </c>
      <c r="M1434" t="inlineStr">
        <is>
          <t>Jonas Lindqvist</t>
        </is>
      </c>
      <c r="N1434" t="inlineStr">
        <is>
          <t>Jonas Lindqvist</t>
        </is>
      </c>
      <c r="O1434" t="b">
        <v>1</v>
      </c>
      <c r="P1434" t="inlineStr">
        <is>
          <t>rule</t>
        </is>
      </c>
      <c r="Q1434" t="n">
        <v>10806</v>
      </c>
      <c r="R1434" t="n">
        <v>3994</v>
      </c>
      <c r="S1434" t="n">
        <v>151</v>
      </c>
      <c r="T1434" t="n">
        <v>39</v>
      </c>
      <c r="U1434" t="n">
        <v>7972</v>
      </c>
      <c r="V1434" t="n">
        <v>4</v>
      </c>
      <c r="W1434" t="n">
        <v>3</v>
      </c>
      <c r="X1434" t="n">
        <v>5.435807943344116</v>
      </c>
      <c r="Y1434" t="n">
        <v>0.00104854</v>
      </c>
      <c r="Z1434" t="n">
        <v>3.4e-07</v>
      </c>
    </row>
    <row r="1435">
      <c r="A1435" t="inlineStr">
        <is>
          <t>base</t>
        </is>
      </c>
      <c r="B1435" t="inlineStr">
        <is>
          <t>vectorcontext_v4</t>
        </is>
      </c>
      <c r="C1435" t="inlineStr"/>
      <c r="D1435" t="inlineStr">
        <is>
          <t>openai/gpt-5.6-luna</t>
        </is>
      </c>
      <c r="E1435" t="n">
        <v>0</v>
      </c>
      <c r="F1435" t="n">
        <v>3</v>
      </c>
      <c r="G1435" t="inlineStr">
        <is>
          <t>multihop-4</t>
        </is>
      </c>
      <c r="H1435" t="inlineStr">
        <is>
          <t>multihop</t>
        </is>
      </c>
      <c r="L1435" t="inlineStr">
        <is>
          <t>What Slack channel reaches the team that owns search-worker, the first listed runtime dependency of pricing-worker?</t>
        </is>
      </c>
      <c r="M1435" t="inlineStr">
        <is>
          <t>#platform-dev</t>
        </is>
      </c>
      <c r="N1435" t="inlineStr">
        <is>
          <t>#platform-dev</t>
        </is>
      </c>
      <c r="O1435" t="b">
        <v>1</v>
      </c>
      <c r="P1435" t="inlineStr">
        <is>
          <t>rule</t>
        </is>
      </c>
      <c r="Q1435" t="n">
        <v>7658</v>
      </c>
      <c r="R1435" t="n">
        <v>3935</v>
      </c>
      <c r="S1435" t="n">
        <v>276</v>
      </c>
      <c r="T1435" t="n">
        <v>75</v>
      </c>
      <c r="U1435" t="n">
        <v>4886</v>
      </c>
      <c r="V1435" t="n">
        <v>3</v>
      </c>
      <c r="W1435" t="n">
        <v>5</v>
      </c>
      <c r="X1435" t="n">
        <v>5.269498109817505</v>
      </c>
      <c r="Y1435" t="n">
        <v>0.00112147</v>
      </c>
      <c r="Z1435" t="n">
        <v>7.2e-07</v>
      </c>
    </row>
    <row r="1436">
      <c r="A1436" t="inlineStr">
        <is>
          <t>base</t>
        </is>
      </c>
      <c r="B1436" t="inlineStr">
        <is>
          <t>vectorcontext_v4</t>
        </is>
      </c>
      <c r="C1436" t="inlineStr"/>
      <c r="D1436" t="inlineStr">
        <is>
          <t>openai/gpt-5.6-luna</t>
        </is>
      </c>
      <c r="E1436" t="n">
        <v>0</v>
      </c>
      <c r="F1436" t="n">
        <v>3</v>
      </c>
      <c r="G1436" t="inlineStr">
        <is>
          <t>multihop-5</t>
        </is>
      </c>
      <c r="H1436" t="inlineStr">
        <is>
          <t>multihop</t>
        </is>
      </c>
      <c r="L1436" t="inlineStr">
        <is>
          <t>According to ADR-104, a service is being migrated to a new datastore. Who leads the team that owns that service?</t>
        </is>
      </c>
      <c r="M1436" t="inlineStr">
        <is>
          <t>Lucas Petrova</t>
        </is>
      </c>
      <c r="N1436" t="inlineStr">
        <is>
          <t>Lucas Petrova</t>
        </is>
      </c>
      <c r="O1436" t="b">
        <v>1</v>
      </c>
      <c r="P1436" t="inlineStr">
        <is>
          <t>rule</t>
        </is>
      </c>
      <c r="Q1436" t="n">
        <v>9718</v>
      </c>
      <c r="R1436" t="n">
        <v>6171</v>
      </c>
      <c r="S1436" t="n">
        <v>236</v>
      </c>
      <c r="T1436" t="n">
        <v>42</v>
      </c>
      <c r="U1436" t="n">
        <v>4710</v>
      </c>
      <c r="V1436" t="n">
        <v>3</v>
      </c>
      <c r="W1436" t="n">
        <v>5</v>
      </c>
      <c r="X1436" t="n">
        <v>4.204982280731201</v>
      </c>
      <c r="Y1436" t="n">
        <v>0.00162895</v>
      </c>
      <c r="Z1436" t="n">
        <v>6.800000000000001e-07</v>
      </c>
    </row>
    <row r="1437">
      <c r="A1437" t="inlineStr">
        <is>
          <t>base</t>
        </is>
      </c>
      <c r="B1437" t="inlineStr">
        <is>
          <t>vectorcontext_v4</t>
        </is>
      </c>
      <c r="C1437" t="inlineStr"/>
      <c r="D1437" t="inlineStr">
        <is>
          <t>openai/gpt-5.6-luna</t>
        </is>
      </c>
      <c r="E1437" t="n">
        <v>0</v>
      </c>
      <c r="F1437" t="n">
        <v>3</v>
      </c>
      <c r="G1437" t="inlineStr">
        <is>
          <t>multihop-6</t>
        </is>
      </c>
      <c r="H1437" t="inlineStr">
        <is>
          <t>multihop</t>
        </is>
      </c>
      <c r="L1437" t="inlineStr">
        <is>
          <t>Who is the on-call engineer for the service affected by INC-2157?</t>
        </is>
      </c>
      <c r="M1437" t="inlineStr">
        <is>
          <t>Marcus Meyer</t>
        </is>
      </c>
      <c r="N1437" t="inlineStr">
        <is>
          <t>Marcus Meyer</t>
        </is>
      </c>
      <c r="O1437" t="b">
        <v>1</v>
      </c>
      <c r="P1437" t="inlineStr">
        <is>
          <t>rule</t>
        </is>
      </c>
      <c r="Q1437" t="n">
        <v>13074</v>
      </c>
      <c r="R1437" t="n">
        <v>4730</v>
      </c>
      <c r="S1437" t="n">
        <v>245</v>
      </c>
      <c r="T1437" t="n">
        <v>87</v>
      </c>
      <c r="U1437" t="n">
        <v>9504</v>
      </c>
      <c r="V1437" t="n">
        <v>4</v>
      </c>
      <c r="W1437" t="n">
        <v>4</v>
      </c>
      <c r="X1437" t="n">
        <v>6.302196264266968</v>
      </c>
      <c r="Y1437" t="n">
        <v>0.00137598</v>
      </c>
      <c r="Z1437" t="n">
        <v>4.6e-07</v>
      </c>
    </row>
    <row r="1438">
      <c r="A1438" t="inlineStr">
        <is>
          <t>base</t>
        </is>
      </c>
      <c r="B1438" t="inlineStr">
        <is>
          <t>vectorcontext_v4</t>
        </is>
      </c>
      <c r="C1438" t="inlineStr"/>
      <c r="D1438" t="inlineStr">
        <is>
          <t>openai/gpt-5.6-luna</t>
        </is>
      </c>
      <c r="E1438" t="n">
        <v>0</v>
      </c>
      <c r="F1438" t="n">
        <v>3</v>
      </c>
      <c r="G1438" t="inlineStr">
        <is>
          <t>multihop-7</t>
        </is>
      </c>
      <c r="H1438" t="inlineStr">
        <is>
          <t>multihop</t>
        </is>
      </c>
      <c r="L1438" t="inlineStr">
        <is>
          <t>What Slack channel reaches the team that owns feed-daemon, the first listed runtime dependency of invoice-engine?</t>
        </is>
      </c>
      <c r="M1438" t="inlineStr">
        <is>
          <t>#commerce-eng</t>
        </is>
      </c>
      <c r="N1438" t="inlineStr">
        <is>
          <t>#commerce-eng</t>
        </is>
      </c>
      <c r="O1438" t="b">
        <v>1</v>
      </c>
      <c r="P1438" t="inlineStr">
        <is>
          <t>rule</t>
        </is>
      </c>
      <c r="Q1438" t="n">
        <v>8849</v>
      </c>
      <c r="R1438" t="n">
        <v>4316</v>
      </c>
      <c r="S1438" t="n">
        <v>192</v>
      </c>
      <c r="T1438" t="n">
        <v>41</v>
      </c>
      <c r="U1438" t="n">
        <v>5696</v>
      </c>
      <c r="V1438" t="n">
        <v>3</v>
      </c>
      <c r="W1438" t="n">
        <v>4</v>
      </c>
      <c r="X1438" t="n">
        <v>4.654479026794434</v>
      </c>
      <c r="Y1438" t="n">
        <v>0.00113212</v>
      </c>
      <c r="Z1438" t="n">
        <v>6.000000000000001e-07</v>
      </c>
    </row>
    <row r="1439">
      <c r="A1439" t="inlineStr">
        <is>
          <t>base</t>
        </is>
      </c>
      <c r="B1439" t="inlineStr">
        <is>
          <t>vectorcontext_v4</t>
        </is>
      </c>
      <c r="C1439" t="inlineStr"/>
      <c r="D1439" t="inlineStr">
        <is>
          <t>openai/gpt-5.6-luna</t>
        </is>
      </c>
      <c r="E1439" t="n">
        <v>0</v>
      </c>
      <c r="F1439" t="n">
        <v>3</v>
      </c>
      <c r="G1439" t="inlineStr">
        <is>
          <t>multihop-8</t>
        </is>
      </c>
      <c r="H1439" t="inlineStr">
        <is>
          <t>multihop</t>
        </is>
      </c>
      <c r="L1439" t="inlineStr">
        <is>
          <t>According to ADR-111, a service is being migrated to a new datastore. Who leads the team that owns that service?</t>
        </is>
      </c>
      <c r="M1439" t="inlineStr">
        <is>
          <t>Tariq Hart</t>
        </is>
      </c>
      <c r="N1439" t="inlineStr">
        <is>
          <t>Tariq Hart</t>
        </is>
      </c>
      <c r="O1439" t="b">
        <v>1</v>
      </c>
      <c r="P1439" t="inlineStr">
        <is>
          <t>rule</t>
        </is>
      </c>
      <c r="Q1439" t="n">
        <v>22284</v>
      </c>
      <c r="R1439" t="n">
        <v>6779</v>
      </c>
      <c r="S1439" t="n">
        <v>294</v>
      </c>
      <c r="T1439" t="n">
        <v>59</v>
      </c>
      <c r="U1439" t="n">
        <v>16662</v>
      </c>
      <c r="V1439" t="n">
        <v>5</v>
      </c>
      <c r="W1439" t="n">
        <v>7</v>
      </c>
      <c r="X1439" t="n">
        <v>6.98644495010376</v>
      </c>
      <c r="Y1439" t="n">
        <v>0.00209079</v>
      </c>
      <c r="Z1439" t="n">
        <v>6.599999999999999e-07</v>
      </c>
    </row>
    <row r="1440">
      <c r="A1440" t="inlineStr">
        <is>
          <t>base</t>
        </is>
      </c>
      <c r="B1440" t="inlineStr">
        <is>
          <t>vectorcontext_v4</t>
        </is>
      </c>
      <c r="C1440" t="inlineStr"/>
      <c r="D1440" t="inlineStr">
        <is>
          <t>openai/gpt-5.6-luna</t>
        </is>
      </c>
      <c r="E1440" t="n">
        <v>0</v>
      </c>
      <c r="F1440" t="n">
        <v>3</v>
      </c>
      <c r="G1440" t="inlineStr">
        <is>
          <t>multihop-9</t>
        </is>
      </c>
      <c r="H1440" t="inlineStr">
        <is>
          <t>multihop</t>
        </is>
      </c>
      <c r="L1440" t="inlineStr">
        <is>
          <t>Who is the on-call engineer for the service affected by INC-2040?</t>
        </is>
      </c>
      <c r="M1440" t="inlineStr">
        <is>
          <t>Hannah Rossi</t>
        </is>
      </c>
      <c r="N1440" t="inlineStr">
        <is>
          <t>Hannah Rossi</t>
        </is>
      </c>
      <c r="O1440" t="b">
        <v>1</v>
      </c>
      <c r="P1440" t="inlineStr">
        <is>
          <t>rule</t>
        </is>
      </c>
      <c r="Q1440" t="n">
        <v>13981</v>
      </c>
      <c r="R1440" t="n">
        <v>6915</v>
      </c>
      <c r="S1440" t="n">
        <v>232</v>
      </c>
      <c r="T1440" t="n">
        <v>38</v>
      </c>
      <c r="U1440" t="n">
        <v>8226</v>
      </c>
      <c r="V1440" t="n">
        <v>4</v>
      </c>
      <c r="W1440" t="n">
        <v>5</v>
      </c>
      <c r="X1440" t="n">
        <v>5.706825733184814</v>
      </c>
      <c r="Y1440" t="n">
        <v>0.00188107</v>
      </c>
      <c r="Z1440" t="n">
        <v>6e-07</v>
      </c>
    </row>
    <row r="1441">
      <c r="A1441" t="inlineStr">
        <is>
          <t>base</t>
        </is>
      </c>
      <c r="B1441" t="inlineStr">
        <is>
          <t>vectorcontext_v4</t>
        </is>
      </c>
      <c r="C1441" t="inlineStr"/>
      <c r="D1441" t="inlineStr">
        <is>
          <t>openai/gpt-5.6-luna</t>
        </is>
      </c>
      <c r="E1441" t="n">
        <v>0</v>
      </c>
      <c r="F1441" t="n">
        <v>3</v>
      </c>
      <c r="G1441" t="inlineStr">
        <is>
          <t>needle-0</t>
        </is>
      </c>
      <c r="H1441" t="inlineStr">
        <is>
          <t>needle</t>
        </is>
      </c>
      <c r="L1441" t="inlineStr">
        <is>
          <t>Which region is webhook-daemon deployed in?</t>
        </is>
      </c>
      <c r="M1441" t="inlineStr">
        <is>
          <t>us-west-2</t>
        </is>
      </c>
      <c r="N1441" t="inlineStr">
        <is>
          <t>us-west-2</t>
        </is>
      </c>
      <c r="O1441" t="b">
        <v>1</v>
      </c>
      <c r="P1441" t="inlineStr">
        <is>
          <t>rule</t>
        </is>
      </c>
      <c r="Q1441" t="n">
        <v>5526</v>
      </c>
      <c r="R1441" t="n">
        <v>2394</v>
      </c>
      <c r="S1441" t="n">
        <v>101</v>
      </c>
      <c r="T1441" t="n">
        <v>22</v>
      </c>
      <c r="U1441" t="n">
        <v>4295</v>
      </c>
      <c r="V1441" t="n">
        <v>3</v>
      </c>
      <c r="W1441" t="n">
        <v>2</v>
      </c>
      <c r="X1441" t="n">
        <v>3.513304233551025</v>
      </c>
      <c r="Y1441" t="n">
        <v>0.0005143999999999999</v>
      </c>
      <c r="Z1441" t="n">
        <v>1.6e-07</v>
      </c>
    </row>
    <row r="1442">
      <c r="A1442" t="inlineStr">
        <is>
          <t>base</t>
        </is>
      </c>
      <c r="B1442" t="inlineStr">
        <is>
          <t>vectorcontext_v4</t>
        </is>
      </c>
      <c r="C1442" t="inlineStr"/>
      <c r="D1442" t="inlineStr">
        <is>
          <t>openai/gpt-5.6-luna</t>
        </is>
      </c>
      <c r="E1442" t="n">
        <v>0</v>
      </c>
      <c r="F1442" t="n">
        <v>3</v>
      </c>
      <c r="G1442" t="inlineStr">
        <is>
          <t>needle-1</t>
        </is>
      </c>
      <c r="H1442" t="inlineStr">
        <is>
          <t>needle</t>
        </is>
      </c>
      <c r="L1442" t="inlineStr">
        <is>
          <t>What language is the Kyc Service written in?</t>
        </is>
      </c>
      <c r="M1442" t="inlineStr">
        <is>
          <t>Go</t>
        </is>
      </c>
      <c r="N1442" t="inlineStr">
        <is>
          <t>Go</t>
        </is>
      </c>
      <c r="O1442" t="b">
        <v>1</v>
      </c>
      <c r="P1442" t="inlineStr">
        <is>
          <t>rule</t>
        </is>
      </c>
      <c r="Q1442" t="n">
        <v>5537</v>
      </c>
      <c r="R1442" t="n">
        <v>2394</v>
      </c>
      <c r="S1442" t="n">
        <v>94</v>
      </c>
      <c r="T1442" t="n">
        <v>24</v>
      </c>
      <c r="U1442" t="n">
        <v>4306</v>
      </c>
      <c r="V1442" t="n">
        <v>3</v>
      </c>
      <c r="W1442" t="n">
        <v>2</v>
      </c>
      <c r="X1442" t="n">
        <v>4.086289882659912</v>
      </c>
      <c r="Y1442" t="n">
        <v>0.00050622</v>
      </c>
      <c r="Z1442" t="n">
        <v>1.4e-07</v>
      </c>
    </row>
    <row r="1443">
      <c r="A1443" t="inlineStr">
        <is>
          <t>base</t>
        </is>
      </c>
      <c r="B1443" t="inlineStr">
        <is>
          <t>vectorcontext_v4</t>
        </is>
      </c>
      <c r="C1443" t="inlineStr"/>
      <c r="D1443" t="inlineStr">
        <is>
          <t>openai/gpt-5.6-luna</t>
        </is>
      </c>
      <c r="E1443" t="n">
        <v>0</v>
      </c>
      <c r="F1443" t="n">
        <v>3</v>
      </c>
      <c r="G1443" t="inlineStr">
        <is>
          <t>needle-2</t>
        </is>
      </c>
      <c r="H1443" t="inlineStr">
        <is>
          <t>needle</t>
        </is>
      </c>
      <c r="L1443" t="inlineStr">
        <is>
          <t>What port does payout-worker listen on?</t>
        </is>
      </c>
      <c r="M1443" t="n">
        <v>4798</v>
      </c>
      <c r="N1443" t="inlineStr">
        <is>
          <t>4798</t>
        </is>
      </c>
      <c r="O1443" t="b">
        <v>1</v>
      </c>
      <c r="P1443" t="inlineStr">
        <is>
          <t>rule</t>
        </is>
      </c>
      <c r="Q1443" t="n">
        <v>3155</v>
      </c>
      <c r="R1443" t="n">
        <v>1969</v>
      </c>
      <c r="S1443" t="n">
        <v>60</v>
      </c>
      <c r="T1443" t="n">
        <v>8</v>
      </c>
      <c r="U1443" t="n">
        <v>2352</v>
      </c>
      <c r="V1443" t="n">
        <v>2</v>
      </c>
      <c r="W1443" t="n">
        <v>1</v>
      </c>
      <c r="X1443" t="n">
        <v>2.161232709884644</v>
      </c>
      <c r="Y1443" t="n">
        <v>0.00031949</v>
      </c>
      <c r="Z1443" t="n">
        <v>1.4e-07</v>
      </c>
    </row>
    <row r="1444">
      <c r="A1444" t="inlineStr">
        <is>
          <t>base</t>
        </is>
      </c>
      <c r="B1444" t="inlineStr">
        <is>
          <t>vectorcontext_v4</t>
        </is>
      </c>
      <c r="C1444" t="inlineStr"/>
      <c r="D1444" t="inlineStr">
        <is>
          <t>openai/gpt-5.6-luna</t>
        </is>
      </c>
      <c r="E1444" t="n">
        <v>0</v>
      </c>
      <c r="F1444" t="n">
        <v>3</v>
      </c>
      <c r="G1444" t="inlineStr">
        <is>
          <t>needle-3</t>
        </is>
      </c>
      <c r="H1444" t="inlineStr">
        <is>
          <t>needle</t>
        </is>
      </c>
      <c r="L1444" t="inlineStr">
        <is>
          <t>What port does the Billing Service listen on?</t>
        </is>
      </c>
      <c r="M1444" t="n">
        <v>4518</v>
      </c>
      <c r="N1444" t="inlineStr">
        <is>
          <t>4518</t>
        </is>
      </c>
      <c r="O1444" t="b">
        <v>1</v>
      </c>
      <c r="P1444" t="inlineStr">
        <is>
          <t>rule</t>
        </is>
      </c>
      <c r="Q1444" t="n">
        <v>3154</v>
      </c>
      <c r="R1444" t="n">
        <v>1967</v>
      </c>
      <c r="S1444" t="n">
        <v>57</v>
      </c>
      <c r="T1444" t="n">
        <v>8</v>
      </c>
      <c r="U1444" t="n">
        <v>2353</v>
      </c>
      <c r="V1444" t="n">
        <v>2</v>
      </c>
      <c r="W1444" t="n">
        <v>1</v>
      </c>
      <c r="X1444" t="n">
        <v>2.413355112075806</v>
      </c>
      <c r="Y1444" t="n">
        <v>0.00031541</v>
      </c>
      <c r="Z1444" t="n">
        <v>1.4e-07</v>
      </c>
    </row>
    <row r="1445">
      <c r="A1445" t="inlineStr">
        <is>
          <t>base</t>
        </is>
      </c>
      <c r="B1445" t="inlineStr">
        <is>
          <t>vectorcontext_v4</t>
        </is>
      </c>
      <c r="C1445" t="inlineStr"/>
      <c r="D1445" t="inlineStr">
        <is>
          <t>openai/gpt-5.6-luna</t>
        </is>
      </c>
      <c r="E1445" t="n">
        <v>0</v>
      </c>
      <c r="F1445" t="n">
        <v>3</v>
      </c>
      <c r="G1445" t="inlineStr">
        <is>
          <t>needle-4</t>
        </is>
      </c>
      <c r="H1445" t="inlineStr">
        <is>
          <t>needle</t>
        </is>
      </c>
      <c r="L1445" t="inlineStr">
        <is>
          <t>Which region is ledger-api deployed in?</t>
        </is>
      </c>
      <c r="M1445" t="inlineStr">
        <is>
          <t>us-east-1</t>
        </is>
      </c>
      <c r="N1445" t="inlineStr">
        <is>
          <t>us-east-1</t>
        </is>
      </c>
      <c r="O1445" t="b">
        <v>1</v>
      </c>
      <c r="P1445" t="inlineStr">
        <is>
          <t>rule</t>
        </is>
      </c>
      <c r="Q1445" t="n">
        <v>5474</v>
      </c>
      <c r="R1445" t="n">
        <v>2357</v>
      </c>
      <c r="S1445" t="n">
        <v>96</v>
      </c>
      <c r="T1445" t="n">
        <v>21</v>
      </c>
      <c r="U1445" t="n">
        <v>4280</v>
      </c>
      <c r="V1445" t="n">
        <v>3</v>
      </c>
      <c r="W1445" t="n">
        <v>2</v>
      </c>
      <c r="X1445" t="n">
        <v>4.501337051391602</v>
      </c>
      <c r="Y1445" t="n">
        <v>0.00049885</v>
      </c>
      <c r="Z1445" t="n">
        <v>1.2e-07</v>
      </c>
    </row>
    <row r="1446">
      <c r="A1446" t="inlineStr">
        <is>
          <t>base</t>
        </is>
      </c>
      <c r="B1446" t="inlineStr">
        <is>
          <t>vectorcontext_v4</t>
        </is>
      </c>
      <c r="C1446" t="inlineStr"/>
      <c r="D1446" t="inlineStr">
        <is>
          <t>openai/gpt-5.6-luna</t>
        </is>
      </c>
      <c r="E1446" t="n">
        <v>0</v>
      </c>
      <c r="F1446" t="n">
        <v>3</v>
      </c>
      <c r="G1446" t="inlineStr">
        <is>
          <t>needle-5</t>
        </is>
      </c>
      <c r="H1446" t="inlineStr">
        <is>
          <t>needle</t>
        </is>
      </c>
      <c r="L1446" t="inlineStr">
        <is>
          <t>Which region is the Invoice Service deployed in?</t>
        </is>
      </c>
      <c r="M1446" t="inlineStr">
        <is>
          <t>ap-southeast-2</t>
        </is>
      </c>
      <c r="N1446" t="inlineStr">
        <is>
          <t>ap-southeast-2</t>
        </is>
      </c>
      <c r="O1446" t="b">
        <v>1</v>
      </c>
      <c r="P1446" t="inlineStr">
        <is>
          <t>rule</t>
        </is>
      </c>
      <c r="Q1446" t="n">
        <v>3857</v>
      </c>
      <c r="R1446" t="n">
        <v>2670</v>
      </c>
      <c r="S1446" t="n">
        <v>65</v>
      </c>
      <c r="T1446" t="n">
        <v>8</v>
      </c>
      <c r="U1446" t="n">
        <v>1184</v>
      </c>
      <c r="V1446" t="n">
        <v>2</v>
      </c>
      <c r="W1446" t="n">
        <v>1</v>
      </c>
      <c r="X1446" t="n">
        <v>2.316705942153931</v>
      </c>
      <c r="Y1446" t="n">
        <v>0.0007696300000000001</v>
      </c>
      <c r="Z1446" t="n">
        <v>1.6e-07</v>
      </c>
    </row>
    <row r="1447">
      <c r="A1447" t="inlineStr">
        <is>
          <t>base</t>
        </is>
      </c>
      <c r="B1447" t="inlineStr">
        <is>
          <t>vectorcontext_v4</t>
        </is>
      </c>
      <c r="C1447" t="inlineStr"/>
      <c r="D1447" t="inlineStr">
        <is>
          <t>openai/gpt-5.6-luna</t>
        </is>
      </c>
      <c r="E1447" t="n">
        <v>0</v>
      </c>
      <c r="F1447" t="n">
        <v>3</v>
      </c>
      <c r="G1447" t="inlineStr">
        <is>
          <t>needle-6</t>
        </is>
      </c>
      <c r="H1447" t="inlineStr">
        <is>
          <t>needle</t>
        </is>
      </c>
      <c r="L1447" t="inlineStr">
        <is>
          <t>What language is refund-svc written in?</t>
        </is>
      </c>
      <c r="M1447" t="inlineStr">
        <is>
          <t>Java</t>
        </is>
      </c>
      <c r="N1447" t="inlineStr">
        <is>
          <t>Java</t>
        </is>
      </c>
      <c r="O1447" t="b">
        <v>1</v>
      </c>
      <c r="P1447" t="inlineStr">
        <is>
          <t>rule</t>
        </is>
      </c>
      <c r="Q1447" t="n">
        <v>3158</v>
      </c>
      <c r="R1447" t="n">
        <v>1971</v>
      </c>
      <c r="S1447" t="n">
        <v>53</v>
      </c>
      <c r="T1447" t="n">
        <v>8</v>
      </c>
      <c r="U1447" t="n">
        <v>2353</v>
      </c>
      <c r="V1447" t="n">
        <v>2</v>
      </c>
      <c r="W1447" t="n">
        <v>1</v>
      </c>
      <c r="X1447" t="n">
        <v>2.007373571395874</v>
      </c>
      <c r="Y1447" t="n">
        <v>0.00031161</v>
      </c>
      <c r="Z1447" t="n">
        <v>1.6e-07</v>
      </c>
    </row>
    <row r="1448">
      <c r="A1448" t="inlineStr">
        <is>
          <t>base</t>
        </is>
      </c>
      <c r="B1448" t="inlineStr">
        <is>
          <t>vectorcontext_v4</t>
        </is>
      </c>
      <c r="C1448" t="inlineStr"/>
      <c r="D1448" t="inlineStr">
        <is>
          <t>openai/gpt-5.6-luna</t>
        </is>
      </c>
      <c r="E1448" t="n">
        <v>0</v>
      </c>
      <c r="F1448" t="n">
        <v>3</v>
      </c>
      <c r="G1448" t="inlineStr">
        <is>
          <t>needle-7</t>
        </is>
      </c>
      <c r="H1448" t="inlineStr">
        <is>
          <t>needle</t>
        </is>
      </c>
      <c r="L1448" t="inlineStr">
        <is>
          <t>Which region is the Tracing API deployed in?</t>
        </is>
      </c>
      <c r="M1448" t="inlineStr">
        <is>
          <t>ap-southeast-2</t>
        </is>
      </c>
      <c r="N1448" t="inlineStr">
        <is>
          <t>ap-southeast-2</t>
        </is>
      </c>
      <c r="O1448" t="b">
        <v>1</v>
      </c>
      <c r="P1448" t="inlineStr">
        <is>
          <t>rule</t>
        </is>
      </c>
      <c r="Q1448" t="n">
        <v>3130</v>
      </c>
      <c r="R1448" t="n">
        <v>1942</v>
      </c>
      <c r="S1448" t="n">
        <v>65</v>
      </c>
      <c r="T1448" t="n">
        <v>8</v>
      </c>
      <c r="U1448" t="n">
        <v>2354</v>
      </c>
      <c r="V1448" t="n">
        <v>2</v>
      </c>
      <c r="W1448" t="n">
        <v>1</v>
      </c>
      <c r="X1448" t="n">
        <v>2.62480092048645</v>
      </c>
      <c r="Y1448" t="n">
        <v>0.00031878</v>
      </c>
      <c r="Z1448" t="n">
        <v>1.6e-07</v>
      </c>
    </row>
    <row r="1449">
      <c r="A1449" t="inlineStr">
        <is>
          <t>base</t>
        </is>
      </c>
      <c r="B1449" t="inlineStr">
        <is>
          <t>vectorcontext_v4</t>
        </is>
      </c>
      <c r="C1449" t="inlineStr"/>
      <c r="D1449" t="inlineStr">
        <is>
          <t>openai/gpt-5.6-luna</t>
        </is>
      </c>
      <c r="E1449" t="n">
        <v>0</v>
      </c>
      <c r="F1449" t="n">
        <v>3</v>
      </c>
      <c r="G1449" t="inlineStr">
        <is>
          <t>needle-8</t>
        </is>
      </c>
      <c r="H1449" t="inlineStr">
        <is>
          <t>needle</t>
        </is>
      </c>
      <c r="L1449" t="inlineStr">
        <is>
          <t>Which region is cdn-service deployed in?</t>
        </is>
      </c>
      <c r="M1449" t="inlineStr">
        <is>
          <t>ap-southeast-2</t>
        </is>
      </c>
      <c r="N1449" t="inlineStr">
        <is>
          <t>ap-southeast-2</t>
        </is>
      </c>
      <c r="O1449" t="b">
        <v>1</v>
      </c>
      <c r="P1449" t="inlineStr">
        <is>
          <t>rule</t>
        </is>
      </c>
      <c r="Q1449" t="n">
        <v>3137</v>
      </c>
      <c r="R1449" t="n">
        <v>1950</v>
      </c>
      <c r="S1449" t="n">
        <v>66</v>
      </c>
      <c r="T1449" t="n">
        <v>8</v>
      </c>
      <c r="U1449" t="n">
        <v>2353</v>
      </c>
      <c r="V1449" t="n">
        <v>2</v>
      </c>
      <c r="W1449" t="n">
        <v>1</v>
      </c>
      <c r="X1449" t="n">
        <v>1.887183904647827</v>
      </c>
      <c r="Y1449" t="n">
        <v>0.00032196</v>
      </c>
      <c r="Z1449" t="n">
        <v>1.6e-07</v>
      </c>
    </row>
    <row r="1450">
      <c r="A1450" t="inlineStr">
        <is>
          <t>base</t>
        </is>
      </c>
      <c r="B1450" t="inlineStr">
        <is>
          <t>vectorcontext_v4</t>
        </is>
      </c>
      <c r="C1450" t="inlineStr"/>
      <c r="D1450" t="inlineStr">
        <is>
          <t>openai/gpt-5.6-luna</t>
        </is>
      </c>
      <c r="E1450" t="n">
        <v>0</v>
      </c>
      <c r="F1450" t="n">
        <v>3</v>
      </c>
      <c r="G1450" t="inlineStr">
        <is>
          <t>needle-9</t>
        </is>
      </c>
      <c r="H1450" t="inlineStr">
        <is>
          <t>needle</t>
        </is>
      </c>
      <c r="L1450" t="inlineStr">
        <is>
          <t>What language is the Thumbnail API written in?</t>
        </is>
      </c>
      <c r="M1450" t="inlineStr">
        <is>
          <t>Python</t>
        </is>
      </c>
      <c r="N1450" t="inlineStr">
        <is>
          <t>Python</t>
        </is>
      </c>
      <c r="O1450" t="b">
        <v>1</v>
      </c>
      <c r="P1450" t="inlineStr">
        <is>
          <t>rule</t>
        </is>
      </c>
      <c r="Q1450" t="n">
        <v>3122</v>
      </c>
      <c r="R1450" t="n">
        <v>1935</v>
      </c>
      <c r="S1450" t="n">
        <v>52</v>
      </c>
      <c r="T1450" t="n">
        <v>8</v>
      </c>
      <c r="U1450" t="n">
        <v>2353</v>
      </c>
      <c r="V1450" t="n">
        <v>2</v>
      </c>
      <c r="W1450" t="n">
        <v>1</v>
      </c>
      <c r="X1450" t="n">
        <v>1.775743007659912</v>
      </c>
      <c r="Y1450" t="n">
        <v>0.00030141</v>
      </c>
      <c r="Z1450" t="n">
        <v>1.4e-07</v>
      </c>
    </row>
    <row r="1451">
      <c r="A1451" t="inlineStr">
        <is>
          <t>hard</t>
        </is>
      </c>
      <c r="B1451" t="inlineStr">
        <is>
          <t>vectorcontext_v4</t>
        </is>
      </c>
      <c r="C1451" t="inlineStr"/>
      <c r="D1451" t="inlineStr">
        <is>
          <t>openai/gpt-5.6-luna</t>
        </is>
      </c>
      <c r="E1451" t="n">
        <v>0</v>
      </c>
      <c r="F1451" t="n">
        <v>3</v>
      </c>
      <c r="G1451" t="inlineStr">
        <is>
          <t>neg-0</t>
        </is>
      </c>
      <c r="H1451" t="inlineStr">
        <is>
          <t>negation</t>
        </is>
      </c>
      <c r="L1451" t="inlineStr">
        <is>
          <t>Which services owned by the Growth team (per the service overviews) have never been the primary affected service in any incident report?</t>
        </is>
      </c>
      <c r="M1451" t="inlineStr">
        <is>
          <t>["risk-gateway"]</t>
        </is>
      </c>
      <c r="N1451" t="inlineStr">
        <is>
          <t>risk-gateway</t>
        </is>
      </c>
      <c r="O1451" t="b">
        <v>1</v>
      </c>
      <c r="P1451" t="inlineStr">
        <is>
          <t>rule</t>
        </is>
      </c>
      <c r="Q1451" t="n">
        <v>4689</v>
      </c>
      <c r="R1451" t="n">
        <v>1989</v>
      </c>
      <c r="S1451" t="n">
        <v>231</v>
      </c>
      <c r="T1451" t="n">
        <v>15</v>
      </c>
      <c r="U1451" t="n">
        <v>1720</v>
      </c>
      <c r="V1451" t="n">
        <v>3</v>
      </c>
      <c r="W1451" t="n">
        <v>2</v>
      </c>
      <c r="X1451" t="n">
        <v>3.676261901855469</v>
      </c>
      <c r="Y1451" t="n">
        <v>0.0010047</v>
      </c>
      <c r="Z1451" t="n">
        <v>0</v>
      </c>
    </row>
    <row r="1452">
      <c r="A1452" t="inlineStr">
        <is>
          <t>hard</t>
        </is>
      </c>
      <c r="B1452" t="inlineStr">
        <is>
          <t>vectorcontext_v4</t>
        </is>
      </c>
      <c r="C1452" t="inlineStr"/>
      <c r="D1452" t="inlineStr">
        <is>
          <t>openai/gpt-5.6-luna</t>
        </is>
      </c>
      <c r="E1452" t="n">
        <v>0</v>
      </c>
      <c r="F1452" t="n">
        <v>3</v>
      </c>
      <c r="G1452" t="inlineStr">
        <is>
          <t>neg-1</t>
        </is>
      </c>
      <c r="H1452" t="inlineStr">
        <is>
          <t>negation</t>
        </is>
      </c>
      <c r="L1452" t="inlineStr">
        <is>
          <t>Per the service overviews, which teams own no services written in Java?</t>
        </is>
      </c>
      <c r="M1452" t="inlineStr">
        <is>
          <t>["Growth", "Messaging", "Payments", "Search"]</t>
        </is>
      </c>
      <c r="N1452" t="inlineStr">
        <is>
          <t>Growth, Search, Payments, Messaging</t>
        </is>
      </c>
      <c r="O1452" t="b">
        <v>1</v>
      </c>
      <c r="P1452" t="inlineStr">
        <is>
          <t>rule</t>
        </is>
      </c>
      <c r="Q1452" t="n">
        <v>4409</v>
      </c>
      <c r="R1452" t="n">
        <v>1931</v>
      </c>
      <c r="S1452" t="n">
        <v>221</v>
      </c>
      <c r="T1452" t="n">
        <v>89</v>
      </c>
      <c r="U1452" t="n">
        <v>1509</v>
      </c>
      <c r="V1452" t="n">
        <v>3</v>
      </c>
      <c r="W1452" t="n">
        <v>2</v>
      </c>
      <c r="X1452" t="n">
        <v>5.892765760421753</v>
      </c>
      <c r="Y1452" t="n">
        <v>0.0009717799999999999</v>
      </c>
      <c r="Z1452" t="n">
        <v>0</v>
      </c>
    </row>
    <row r="1453">
      <c r="A1453" t="inlineStr">
        <is>
          <t>hard</t>
        </is>
      </c>
      <c r="B1453" t="inlineStr">
        <is>
          <t>vectorcontext_v4</t>
        </is>
      </c>
      <c r="C1453" t="inlineStr"/>
      <c r="D1453" t="inlineStr">
        <is>
          <t>openai/gpt-5.6-luna</t>
        </is>
      </c>
      <c r="E1453" t="n">
        <v>0</v>
      </c>
      <c r="F1453" t="n">
        <v>3</v>
      </c>
      <c r="G1453" t="inlineStr">
        <is>
          <t>neg-2</t>
        </is>
      </c>
      <c r="H1453" t="inlineStr">
        <is>
          <t>negation</t>
        </is>
      </c>
      <c r="L1453" t="inlineStr">
        <is>
          <t>How many services are not a runtime dependency of any other service?</t>
        </is>
      </c>
      <c r="M1453" t="n">
        <v>6</v>
      </c>
      <c r="N1453" t="inlineStr">
        <is>
          <t>6</t>
        </is>
      </c>
      <c r="O1453" t="b">
        <v>1</v>
      </c>
      <c r="P1453" t="inlineStr">
        <is>
          <t>rule</t>
        </is>
      </c>
      <c r="Q1453" t="n">
        <v>4122</v>
      </c>
      <c r="R1453" t="n">
        <v>1650</v>
      </c>
      <c r="S1453" t="n">
        <v>208</v>
      </c>
      <c r="T1453" t="n">
        <v>39</v>
      </c>
      <c r="U1453" t="n">
        <v>1505</v>
      </c>
      <c r="V1453" t="n">
        <v>3</v>
      </c>
      <c r="W1453" t="n">
        <v>2</v>
      </c>
      <c r="X1453" t="n">
        <v>5.290014505386353</v>
      </c>
      <c r="Y1453" t="n">
        <v>0.00088545</v>
      </c>
      <c r="Z1453" t="n">
        <v>0</v>
      </c>
    </row>
    <row r="1454">
      <c r="A1454" t="inlineStr">
        <is>
          <t>hard</t>
        </is>
      </c>
      <c r="B1454" t="inlineStr">
        <is>
          <t>vectorcontext_v4</t>
        </is>
      </c>
      <c r="C1454" t="inlineStr"/>
      <c r="D1454" t="inlineStr">
        <is>
          <t>openai/gpt-5.6-luna</t>
        </is>
      </c>
      <c r="E1454" t="n">
        <v>0</v>
      </c>
      <c r="F1454" t="n">
        <v>3</v>
      </c>
      <c r="G1454" t="inlineStr">
        <is>
          <t>neg-3</t>
        </is>
      </c>
      <c r="H1454" t="inlineStr">
        <is>
          <t>negation</t>
        </is>
      </c>
      <c r="L1454" t="inlineStr">
        <is>
          <t>Which services use Cassandra as their primary datastore but have never appeared as the primary affected service in an incident report?</t>
        </is>
      </c>
      <c r="M1454" t="inlineStr">
        <is>
          <t>["billing-svc", "risk-gateway", "session-core"]</t>
        </is>
      </c>
      <c r="N1454" t="inlineStr">
        <is>
          <t>billing-svc, risk-gateway, session-core</t>
        </is>
      </c>
      <c r="O1454" t="b">
        <v>1</v>
      </c>
      <c r="P1454" t="inlineStr">
        <is>
          <t>rule</t>
        </is>
      </c>
      <c r="Q1454" t="n">
        <v>4791</v>
      </c>
      <c r="R1454" t="n">
        <v>2093</v>
      </c>
      <c r="S1454" t="n">
        <v>308</v>
      </c>
      <c r="T1454" t="n">
        <v>15</v>
      </c>
      <c r="U1454" t="n">
        <v>1722</v>
      </c>
      <c r="V1454" t="n">
        <v>3</v>
      </c>
      <c r="W1454" t="n">
        <v>2</v>
      </c>
      <c r="X1454" t="n">
        <v>5.782130002975464</v>
      </c>
      <c r="Y1454" t="n">
        <v>0.00112234</v>
      </c>
      <c r="Z1454" t="n">
        <v>0</v>
      </c>
    </row>
    <row r="1455">
      <c r="A1455" t="inlineStr">
        <is>
          <t>hard</t>
        </is>
      </c>
      <c r="B1455" t="inlineStr">
        <is>
          <t>vectorcontext_v4</t>
        </is>
      </c>
      <c r="C1455" t="inlineStr"/>
      <c r="D1455" t="inlineStr">
        <is>
          <t>openai/gpt-5.6-luna</t>
        </is>
      </c>
      <c r="E1455" t="n">
        <v>0</v>
      </c>
      <c r="F1455" t="n">
        <v>3</v>
      </c>
      <c r="G1455" t="inlineStr">
        <is>
          <t>neg-4</t>
        </is>
      </c>
      <c r="H1455" t="inlineStr">
        <is>
          <t>negation</t>
        </is>
      </c>
      <c r="L1455" t="inlineStr">
        <is>
          <t>How many services have an approved architecture decision to migrate datastore but no incident report as the primary affected service?</t>
        </is>
      </c>
      <c r="M1455" t="n">
        <v>6</v>
      </c>
      <c r="N1455" t="inlineStr">
        <is>
          <t>6</t>
        </is>
      </c>
      <c r="O1455" t="b">
        <v>1</v>
      </c>
      <c r="P1455" t="inlineStr">
        <is>
          <t>rule</t>
        </is>
      </c>
      <c r="Q1455" t="n">
        <v>7356</v>
      </c>
      <c r="R1455" t="n">
        <v>2527</v>
      </c>
      <c r="S1455" t="n">
        <v>532</v>
      </c>
      <c r="T1455" t="n">
        <v>132</v>
      </c>
      <c r="U1455" t="n">
        <v>3851</v>
      </c>
      <c r="V1455" t="n">
        <v>4</v>
      </c>
      <c r="W1455" t="n">
        <v>3</v>
      </c>
      <c r="X1455" t="n">
        <v>8.232932329177856</v>
      </c>
      <c r="Y1455" t="n">
        <v>0.00154262</v>
      </c>
      <c r="Z1455" t="n">
        <v>0</v>
      </c>
    </row>
    <row r="1456">
      <c r="A1456" t="inlineStr">
        <is>
          <t>hard</t>
        </is>
      </c>
      <c r="B1456" t="inlineStr">
        <is>
          <t>vectorcontext_v4</t>
        </is>
      </c>
      <c r="C1456" t="inlineStr"/>
      <c r="D1456" t="inlineStr">
        <is>
          <t>openai/gpt-5.6-luna</t>
        </is>
      </c>
      <c r="E1456" t="n">
        <v>0</v>
      </c>
      <c r="F1456" t="n">
        <v>3</v>
      </c>
      <c r="G1456" t="inlineStr">
        <is>
          <t>neg-5</t>
        </is>
      </c>
      <c r="H1456" t="inlineStr">
        <is>
          <t>negation</t>
        </is>
      </c>
      <c r="L1456" t="inlineStr">
        <is>
          <t>Which services deployed in eu-west-1 have no designated on-call engineer according to their service overview?</t>
        </is>
      </c>
      <c r="M1456" t="inlineStr">
        <is>
          <t>["metrics-gateway"]</t>
        </is>
      </c>
      <c r="N1456" t="inlineStr">
        <is>
          <t>metrics-gateway</t>
        </is>
      </c>
      <c r="O1456" t="b">
        <v>1</v>
      </c>
      <c r="P1456" t="inlineStr">
        <is>
          <t>rule</t>
        </is>
      </c>
      <c r="Q1456" t="n">
        <v>2185</v>
      </c>
      <c r="R1456" t="n">
        <v>1214</v>
      </c>
      <c r="S1456" t="n">
        <v>132</v>
      </c>
      <c r="T1456" t="n">
        <v>22</v>
      </c>
      <c r="U1456" t="n">
        <v>0</v>
      </c>
      <c r="V1456" t="n">
        <v>2</v>
      </c>
      <c r="W1456" t="n">
        <v>1</v>
      </c>
      <c r="X1456" t="n">
        <v>3.095629930496216</v>
      </c>
      <c r="Y1456" t="n">
        <v>0.00065595</v>
      </c>
      <c r="Z1456" t="n">
        <v>0</v>
      </c>
    </row>
    <row r="1457">
      <c r="A1457" t="inlineStr">
        <is>
          <t>hard</t>
        </is>
      </c>
      <c r="B1457" t="inlineStr">
        <is>
          <t>vectorcontext_v4</t>
        </is>
      </c>
      <c r="C1457" t="inlineStr"/>
      <c r="D1457" t="inlineStr">
        <is>
          <t>openai/gpt-5.6-luna</t>
        </is>
      </c>
      <c r="E1457" t="n">
        <v>0</v>
      </c>
      <c r="F1457" t="n">
        <v>3</v>
      </c>
      <c r="G1457" t="inlineStr">
        <is>
          <t>num-0</t>
        </is>
      </c>
      <c r="H1457" t="inlineStr">
        <is>
          <t>numeric</t>
        </is>
      </c>
      <c r="L1457" t="inlineStr">
        <is>
          <t>What is the average duration in minutes of SEV2 incidents, rounded to the nearest whole minute?</t>
        </is>
      </c>
      <c r="M1457" t="n">
        <v>129</v>
      </c>
      <c r="N1457" t="inlineStr">
        <is>
          <t>129 minutes</t>
        </is>
      </c>
      <c r="O1457" t="b">
        <v>1</v>
      </c>
      <c r="P1457" t="inlineStr">
        <is>
          <t>rule</t>
        </is>
      </c>
      <c r="Q1457" t="n">
        <v>4193</v>
      </c>
      <c r="R1457" t="n">
        <v>1698</v>
      </c>
      <c r="S1457" t="n">
        <v>178</v>
      </c>
      <c r="T1457" t="n">
        <v>16</v>
      </c>
      <c r="U1457" t="n">
        <v>1521</v>
      </c>
      <c r="V1457" t="n">
        <v>3</v>
      </c>
      <c r="W1457" t="n">
        <v>2</v>
      </c>
      <c r="X1457" t="n">
        <v>3.873693227767944</v>
      </c>
      <c r="Y1457" t="n">
        <v>0.0008631699999999999</v>
      </c>
      <c r="Z1457" t="n">
        <v>0</v>
      </c>
    </row>
    <row r="1458">
      <c r="A1458" t="inlineStr">
        <is>
          <t>hard</t>
        </is>
      </c>
      <c r="B1458" t="inlineStr">
        <is>
          <t>vectorcontext_v4</t>
        </is>
      </c>
      <c r="C1458" t="inlineStr"/>
      <c r="D1458" t="inlineStr">
        <is>
          <t>openai/gpt-5.6-luna</t>
        </is>
      </c>
      <c r="E1458" t="n">
        <v>0</v>
      </c>
      <c r="F1458" t="n">
        <v>3</v>
      </c>
      <c r="G1458" t="inlineStr">
        <is>
          <t>num-1</t>
        </is>
      </c>
      <c r="H1458" t="inlineStr">
        <is>
          <t>numeric</t>
        </is>
      </c>
      <c r="L1458" t="inlineStr">
        <is>
          <t>Which region has the largest total number of replicas across the services deployed there (per the service overviews)?</t>
        </is>
      </c>
      <c r="M1458" t="inlineStr">
        <is>
          <t>ap-southeast-2</t>
        </is>
      </c>
      <c r="N1458" t="inlineStr">
        <is>
          <t>ap-southeast-2</t>
        </is>
      </c>
      <c r="O1458" t="b">
        <v>1</v>
      </c>
      <c r="P1458" t="inlineStr">
        <is>
          <t>rule</t>
        </is>
      </c>
      <c r="Q1458" t="n">
        <v>4191</v>
      </c>
      <c r="R1458" t="n">
        <v>1701</v>
      </c>
      <c r="S1458" t="n">
        <v>198</v>
      </c>
      <c r="T1458" t="n">
        <v>17</v>
      </c>
      <c r="U1458" t="n">
        <v>3030</v>
      </c>
      <c r="V1458" t="n">
        <v>3</v>
      </c>
      <c r="W1458" t="n">
        <v>2</v>
      </c>
      <c r="X1458" t="n">
        <v>3.635831832885742</v>
      </c>
      <c r="Y1458" t="n">
        <v>0.00053955</v>
      </c>
      <c r="Z1458" t="n">
        <v>0</v>
      </c>
    </row>
    <row r="1459">
      <c r="A1459" t="inlineStr">
        <is>
          <t>hard</t>
        </is>
      </c>
      <c r="B1459" t="inlineStr">
        <is>
          <t>vectorcontext_v4</t>
        </is>
      </c>
      <c r="C1459" t="inlineStr"/>
      <c r="D1459" t="inlineStr">
        <is>
          <t>openai/gpt-5.6-luna</t>
        </is>
      </c>
      <c r="E1459" t="n">
        <v>0</v>
      </c>
      <c r="F1459" t="n">
        <v>3</v>
      </c>
      <c r="G1459" t="inlineStr">
        <is>
          <t>num-2</t>
        </is>
      </c>
      <c r="H1459" t="inlineStr">
        <is>
          <t>numeric</t>
        </is>
      </c>
      <c r="L1459" t="inlineStr">
        <is>
          <t>Per the service overviews, how many more incident reports affected services owned by the Messaging team than services owned by the Commerce team?</t>
        </is>
      </c>
      <c r="M1459" t="n">
        <v>11</v>
      </c>
      <c r="N1459" t="inlineStr">
        <is>
          <t>11</t>
        </is>
      </c>
      <c r="O1459" t="b">
        <v>1</v>
      </c>
      <c r="P1459" t="inlineStr">
        <is>
          <t>rule</t>
        </is>
      </c>
      <c r="Q1459" t="n">
        <v>5465</v>
      </c>
      <c r="R1459" t="n">
        <v>2583</v>
      </c>
      <c r="S1459" t="n">
        <v>384</v>
      </c>
      <c r="T1459" t="n">
        <v>50</v>
      </c>
      <c r="U1459" t="n">
        <v>1902</v>
      </c>
      <c r="V1459" t="n">
        <v>3</v>
      </c>
      <c r="W1459" t="n">
        <v>2</v>
      </c>
      <c r="X1459" t="n">
        <v>5.559206008911133</v>
      </c>
      <c r="Y1459" t="n">
        <v>0.00134044</v>
      </c>
      <c r="Z1459" t="n">
        <v>0</v>
      </c>
    </row>
    <row r="1460">
      <c r="A1460" t="inlineStr">
        <is>
          <t>hard</t>
        </is>
      </c>
      <c r="B1460" t="inlineStr">
        <is>
          <t>vectorcontext_v4</t>
        </is>
      </c>
      <c r="C1460" t="inlineStr"/>
      <c r="D1460" t="inlineStr">
        <is>
          <t>openai/gpt-5.6-luna</t>
        </is>
      </c>
      <c r="E1460" t="n">
        <v>0</v>
      </c>
      <c r="F1460" t="n">
        <v>3</v>
      </c>
      <c r="G1460" t="inlineStr">
        <is>
          <t>num-3</t>
        </is>
      </c>
      <c r="H1460" t="inlineStr">
        <is>
          <t>numeric</t>
        </is>
      </c>
      <c r="L1460" t="inlineStr">
        <is>
          <t>Which service is listed as a runtime dependency by the largest number of other services?</t>
        </is>
      </c>
      <c r="M1460" t="inlineStr">
        <is>
          <t>gateway-engine</t>
        </is>
      </c>
      <c r="N1460" t="inlineStr">
        <is>
          <t>gateway-engine</t>
        </is>
      </c>
      <c r="O1460" t="b">
        <v>1</v>
      </c>
      <c r="P1460" t="inlineStr">
        <is>
          <t>rule</t>
        </is>
      </c>
      <c r="Q1460" t="n">
        <v>3991</v>
      </c>
      <c r="R1460" t="n">
        <v>1671</v>
      </c>
      <c r="S1460" t="n">
        <v>152</v>
      </c>
      <c r="T1460" t="n">
        <v>27</v>
      </c>
      <c r="U1460" t="n">
        <v>1350</v>
      </c>
      <c r="V1460" t="n">
        <v>3</v>
      </c>
      <c r="W1460" t="n">
        <v>2</v>
      </c>
      <c r="X1460" t="n">
        <v>4.697309255599976</v>
      </c>
      <c r="Y1460" t="n">
        <v>0.000821</v>
      </c>
      <c r="Z1460" t="n">
        <v>0</v>
      </c>
    </row>
    <row r="1461">
      <c r="A1461" t="inlineStr">
        <is>
          <t>hard</t>
        </is>
      </c>
      <c r="B1461" t="inlineStr">
        <is>
          <t>vectorcontext_v4</t>
        </is>
      </c>
      <c r="C1461" t="inlineStr"/>
      <c r="D1461" t="inlineStr">
        <is>
          <t>openai/gpt-5.6-luna</t>
        </is>
      </c>
      <c r="E1461" t="n">
        <v>0</v>
      </c>
      <c r="F1461" t="n">
        <v>3</v>
      </c>
      <c r="G1461" t="inlineStr">
        <is>
          <t>num-4</t>
        </is>
      </c>
      <c r="H1461" t="inlineStr">
        <is>
          <t>numeric</t>
        </is>
      </c>
      <c r="L1461" t="inlineStr">
        <is>
          <t>What is the duration in minutes of the longest single incident affecting a service whose primary datastore is MySQL?</t>
        </is>
      </c>
      <c r="M1461" t="n">
        <v>218</v>
      </c>
      <c r="N1461" t="inlineStr">
        <is>
          <t>218 minutes</t>
        </is>
      </c>
      <c r="O1461" t="b">
        <v>1</v>
      </c>
      <c r="P1461" t="inlineStr">
        <is>
          <t>rule</t>
        </is>
      </c>
      <c r="Q1461" t="n">
        <v>5729</v>
      </c>
      <c r="R1461" t="n">
        <v>2027</v>
      </c>
      <c r="S1461" t="n">
        <v>465</v>
      </c>
      <c r="T1461" t="n">
        <v>89</v>
      </c>
      <c r="U1461" t="n">
        <v>2724</v>
      </c>
      <c r="V1461" t="n">
        <v>4</v>
      </c>
      <c r="W1461" t="n">
        <v>3</v>
      </c>
      <c r="X1461" t="n">
        <v>6.984989166259766</v>
      </c>
      <c r="Y1461" t="n">
        <v>0.00131468</v>
      </c>
      <c r="Z1461" t="n">
        <v>0</v>
      </c>
    </row>
    <row r="1462">
      <c r="A1462" t="inlineStr">
        <is>
          <t>hard</t>
        </is>
      </c>
      <c r="B1462" t="inlineStr">
        <is>
          <t>vectorcontext_v4</t>
        </is>
      </c>
      <c r="C1462" t="inlineStr"/>
      <c r="D1462" t="inlineStr">
        <is>
          <t>openai/gpt-5.6-luna</t>
        </is>
      </c>
      <c r="E1462" t="n">
        <v>0</v>
      </c>
      <c r="F1462" t="n">
        <v>3</v>
      </c>
      <c r="G1462" t="inlineStr">
        <is>
          <t>num-5</t>
        </is>
      </c>
      <c r="H1462" t="inlineStr">
        <is>
          <t>numeric</t>
        </is>
      </c>
      <c r="L1462" t="inlineStr">
        <is>
          <t>What is the combined replica count of all services owned by the Commerce team (per the service overviews)?</t>
        </is>
      </c>
      <c r="M1462" t="n">
        <v>82</v>
      </c>
      <c r="N1462" t="inlineStr">
        <is>
          <t>82</t>
        </is>
      </c>
      <c r="O1462" t="b">
        <v>1</v>
      </c>
      <c r="P1462" t="inlineStr">
        <is>
          <t>rule</t>
        </is>
      </c>
      <c r="Q1462" t="n">
        <v>4147</v>
      </c>
      <c r="R1462" t="n">
        <v>1657</v>
      </c>
      <c r="S1462" t="n">
        <v>151</v>
      </c>
      <c r="T1462" t="n">
        <v>16</v>
      </c>
      <c r="U1462" t="n">
        <v>1515</v>
      </c>
      <c r="V1462" t="n">
        <v>3</v>
      </c>
      <c r="W1462" t="n">
        <v>2</v>
      </c>
      <c r="X1462" t="n">
        <v>4.017380714416504</v>
      </c>
      <c r="Y1462" t="n">
        <v>0.0008206</v>
      </c>
      <c r="Z1462" t="n">
        <v>0</v>
      </c>
    </row>
    <row r="1463">
      <c r="A1463" t="inlineStr">
        <is>
          <t>hard</t>
        </is>
      </c>
      <c r="B1463" t="inlineStr">
        <is>
          <t>vectorcontext_v4</t>
        </is>
      </c>
      <c r="C1463" t="inlineStr"/>
      <c r="D1463" t="inlineStr">
        <is>
          <t>openai/gpt-5.6-luna</t>
        </is>
      </c>
      <c r="E1463" t="n">
        <v>0</v>
      </c>
      <c r="F1463" t="n">
        <v>3</v>
      </c>
      <c r="G1463" t="inlineStr">
        <is>
          <t>prose-0</t>
        </is>
      </c>
      <c r="H1463" t="inlineStr">
        <is>
          <t>prose</t>
        </is>
      </c>
      <c r="L1463" t="inlineStr">
        <is>
          <t>In INC-2268, at what time (HH:MM) does the timeline record 'mitigation started'?</t>
        </is>
      </c>
      <c r="M1463" t="inlineStr">
        <is>
          <t>16:18</t>
        </is>
      </c>
      <c r="N1463" t="inlineStr">
        <is>
          <t>16:18</t>
        </is>
      </c>
      <c r="O1463" t="b">
        <v>1</v>
      </c>
      <c r="P1463" t="inlineStr">
        <is>
          <t>rule</t>
        </is>
      </c>
      <c r="Q1463" t="n">
        <v>4526</v>
      </c>
      <c r="R1463" t="n">
        <v>1902</v>
      </c>
      <c r="S1463" t="n">
        <v>98</v>
      </c>
      <c r="T1463" t="n">
        <v>20</v>
      </c>
      <c r="U1463" t="n">
        <v>1647</v>
      </c>
      <c r="V1463" t="n">
        <v>3</v>
      </c>
      <c r="W1463" t="n">
        <v>2</v>
      </c>
      <c r="X1463" t="n">
        <v>4.06453013420105</v>
      </c>
      <c r="Y1463" t="n">
        <v>0.0008212900000000001</v>
      </c>
      <c r="Z1463" t="n">
        <v>1.6e-07</v>
      </c>
    </row>
    <row r="1464">
      <c r="A1464" t="inlineStr">
        <is>
          <t>hard</t>
        </is>
      </c>
      <c r="B1464" t="inlineStr">
        <is>
          <t>vectorcontext_v4</t>
        </is>
      </c>
      <c r="C1464" t="inlineStr"/>
      <c r="D1464" t="inlineStr">
        <is>
          <t>openai/gpt-5.6-luna</t>
        </is>
      </c>
      <c r="E1464" t="n">
        <v>0</v>
      </c>
      <c r="F1464" t="n">
        <v>3</v>
      </c>
      <c r="G1464" t="inlineStr">
        <is>
          <t>prose-1</t>
        </is>
      </c>
      <c r="H1464" t="inlineStr">
        <is>
          <t>prose</t>
        </is>
      </c>
      <c r="L1464" t="inlineStr">
        <is>
          <t>In INC-2351, at what time (HH:MM) does the timeline record 'mitigation started'?</t>
        </is>
      </c>
      <c r="M1464" t="inlineStr">
        <is>
          <t>23:33</t>
        </is>
      </c>
      <c r="N1464" t="inlineStr">
        <is>
          <t>23:33</t>
        </is>
      </c>
      <c r="O1464" t="b">
        <v>1</v>
      </c>
      <c r="P1464" t="inlineStr">
        <is>
          <t>rule</t>
        </is>
      </c>
      <c r="Q1464" t="n">
        <v>4536</v>
      </c>
      <c r="R1464" t="n">
        <v>1911</v>
      </c>
      <c r="S1464" t="n">
        <v>90</v>
      </c>
      <c r="T1464" t="n">
        <v>9</v>
      </c>
      <c r="U1464" t="n">
        <v>1648</v>
      </c>
      <c r="V1464" t="n">
        <v>3</v>
      </c>
      <c r="W1464" t="n">
        <v>2</v>
      </c>
      <c r="X1464" t="n">
        <v>3.028852462768555</v>
      </c>
      <c r="Y1464" t="n">
        <v>0.00081396</v>
      </c>
      <c r="Z1464" t="n">
        <v>2.2e-07</v>
      </c>
    </row>
    <row r="1465">
      <c r="A1465" t="inlineStr">
        <is>
          <t>hard</t>
        </is>
      </c>
      <c r="B1465" t="inlineStr">
        <is>
          <t>vectorcontext_v4</t>
        </is>
      </c>
      <c r="C1465" t="inlineStr"/>
      <c r="D1465" t="inlineStr">
        <is>
          <t>openai/gpt-5.6-luna</t>
        </is>
      </c>
      <c r="E1465" t="n">
        <v>0</v>
      </c>
      <c r="F1465" t="n">
        <v>3</v>
      </c>
      <c r="G1465" t="inlineStr">
        <is>
          <t>prose-2</t>
        </is>
      </c>
      <c r="H1465" t="inlineStr">
        <is>
          <t>prose</t>
        </is>
      </c>
      <c r="L1465" t="inlineStr">
        <is>
          <t>In INC-2239, how many minutes passed between the alert firing and the fix being deployed?</t>
        </is>
      </c>
      <c r="M1465" t="n">
        <v>78</v>
      </c>
      <c r="N1465" t="inlineStr">
        <is>
          <t>78 minutes</t>
        </is>
      </c>
      <c r="O1465" t="b">
        <v>1</v>
      </c>
      <c r="P1465" t="inlineStr">
        <is>
          <t>rule</t>
        </is>
      </c>
      <c r="Q1465" t="n">
        <v>4541</v>
      </c>
      <c r="R1465" t="n">
        <v>1920</v>
      </c>
      <c r="S1465" t="n">
        <v>111</v>
      </c>
      <c r="T1465" t="n">
        <v>17</v>
      </c>
      <c r="U1465" t="n">
        <v>1647</v>
      </c>
      <c r="V1465" t="n">
        <v>3</v>
      </c>
      <c r="W1465" t="n">
        <v>2</v>
      </c>
      <c r="X1465" t="n">
        <v>3.560549020767212</v>
      </c>
      <c r="Y1465" t="n">
        <v>0.00084079</v>
      </c>
      <c r="Z1465" t="n">
        <v>2.2e-07</v>
      </c>
    </row>
    <row r="1466">
      <c r="A1466" t="inlineStr">
        <is>
          <t>hard</t>
        </is>
      </c>
      <c r="B1466" t="inlineStr">
        <is>
          <t>vectorcontext_v4</t>
        </is>
      </c>
      <c r="C1466" t="inlineStr"/>
      <c r="D1466" t="inlineStr">
        <is>
          <t>openai/gpt-5.6-luna</t>
        </is>
      </c>
      <c r="E1466" t="n">
        <v>0</v>
      </c>
      <c r="F1466" t="n">
        <v>3</v>
      </c>
      <c r="G1466" t="inlineStr">
        <is>
          <t>prose-3</t>
        </is>
      </c>
      <c r="H1466" t="inlineStr">
        <is>
          <t>prose</t>
        </is>
      </c>
      <c r="L1466" t="inlineStr">
        <is>
          <t>On which weekday does the Search team hold its weekly planning?</t>
        </is>
      </c>
      <c r="M1466" t="inlineStr">
        <is>
          <t>Wednesday</t>
        </is>
      </c>
      <c r="N1466" t="inlineStr">
        <is>
          <t>Wednesday</t>
        </is>
      </c>
      <c r="O1466" t="b">
        <v>1</v>
      </c>
      <c r="P1466" t="inlineStr">
        <is>
          <t>rule</t>
        </is>
      </c>
      <c r="Q1466" t="n">
        <v>2607</v>
      </c>
      <c r="R1466" t="n">
        <v>1644</v>
      </c>
      <c r="S1466" t="n">
        <v>53</v>
      </c>
      <c r="T1466" t="n">
        <v>8</v>
      </c>
      <c r="U1466" t="n">
        <v>1641</v>
      </c>
      <c r="V1466" t="n">
        <v>2</v>
      </c>
      <c r="W1466" t="n">
        <v>1</v>
      </c>
      <c r="X1466" t="n">
        <v>2.071383714675903</v>
      </c>
      <c r="Y1466" t="n">
        <v>0.00028962</v>
      </c>
      <c r="Z1466" t="n">
        <v>1.2e-07</v>
      </c>
    </row>
    <row r="1467">
      <c r="A1467" t="inlineStr">
        <is>
          <t>hard</t>
        </is>
      </c>
      <c r="B1467" t="inlineStr">
        <is>
          <t>vectorcontext_v4</t>
        </is>
      </c>
      <c r="C1467" t="inlineStr"/>
      <c r="D1467" t="inlineStr">
        <is>
          <t>openai/gpt-5.6-luna</t>
        </is>
      </c>
      <c r="E1467" t="n">
        <v>0</v>
      </c>
      <c r="F1467" t="n">
        <v>3</v>
      </c>
      <c r="G1467" t="inlineStr">
        <is>
          <t>prose-4</t>
        </is>
      </c>
      <c r="H1467" t="inlineStr">
        <is>
          <t>prose</t>
        </is>
      </c>
      <c r="L1467" t="inlineStr">
        <is>
          <t>What impact did INC-2211 report: elevated error rates, latency spike, partial outage, or complete outage?</t>
        </is>
      </c>
      <c r="M1467" t="inlineStr">
        <is>
          <t>partial outage</t>
        </is>
      </c>
      <c r="N1467" t="inlineStr">
        <is>
          <t>partial outage</t>
        </is>
      </c>
      <c r="O1467" t="b">
        <v>1</v>
      </c>
      <c r="P1467" t="inlineStr">
        <is>
          <t>rule</t>
        </is>
      </c>
      <c r="Q1467" t="n">
        <v>8805</v>
      </c>
      <c r="R1467" t="n">
        <v>3214</v>
      </c>
      <c r="S1467" t="n">
        <v>155</v>
      </c>
      <c r="T1467" t="n">
        <v>43</v>
      </c>
      <c r="U1467" t="n">
        <v>4611</v>
      </c>
      <c r="V1467" t="n">
        <v>4</v>
      </c>
      <c r="W1467" t="n">
        <v>3</v>
      </c>
      <c r="X1467" t="n">
        <v>4.763675928115845</v>
      </c>
      <c r="Y1467" t="n">
        <v>0.00127757</v>
      </c>
      <c r="Z1467" t="n">
        <v>4.2e-07</v>
      </c>
    </row>
    <row r="1468">
      <c r="A1468" t="inlineStr">
        <is>
          <t>hard</t>
        </is>
      </c>
      <c r="B1468" t="inlineStr">
        <is>
          <t>vectorcontext_v4</t>
        </is>
      </c>
      <c r="C1468" t="inlineStr"/>
      <c r="D1468" t="inlineStr">
        <is>
          <t>openai/gpt-5.6-luna</t>
        </is>
      </c>
      <c r="E1468" t="n">
        <v>0</v>
      </c>
      <c r="F1468" t="n">
        <v>3</v>
      </c>
      <c r="G1468" t="inlineStr">
        <is>
          <t>prose-5</t>
        </is>
      </c>
      <c r="H1468" t="inlineStr">
        <is>
          <t>prose</t>
        </is>
      </c>
      <c r="L1468" t="inlineStr">
        <is>
          <t>How many timeline entries does the report for INC-2319 contain?</t>
        </is>
      </c>
      <c r="M1468" t="n">
        <v>4</v>
      </c>
      <c r="N1468" t="inlineStr">
        <is>
          <t>4</t>
        </is>
      </c>
      <c r="O1468" t="b">
        <v>1</v>
      </c>
      <c r="P1468" t="inlineStr">
        <is>
          <t>rule</t>
        </is>
      </c>
      <c r="Q1468" t="n">
        <v>4486</v>
      </c>
      <c r="R1468" t="n">
        <v>1882</v>
      </c>
      <c r="S1468" t="n">
        <v>102</v>
      </c>
      <c r="T1468" t="n">
        <v>30</v>
      </c>
      <c r="U1468" t="n">
        <v>1636</v>
      </c>
      <c r="V1468" t="n">
        <v>3</v>
      </c>
      <c r="W1468" t="n">
        <v>2</v>
      </c>
      <c r="X1468" t="n">
        <v>4.339455842971802</v>
      </c>
      <c r="Y1468" t="n">
        <v>0.00081907</v>
      </c>
      <c r="Z1468" t="n">
        <v>1.8e-07</v>
      </c>
    </row>
    <row r="1469">
      <c r="A1469" t="inlineStr">
        <is>
          <t>hard</t>
        </is>
      </c>
      <c r="B1469" t="inlineStr">
        <is>
          <t>vectorcontext_v4</t>
        </is>
      </c>
      <c r="C1469" t="inlineStr"/>
      <c r="D1469" t="inlineStr">
        <is>
          <t>openai/gpt-5.6-luna</t>
        </is>
      </c>
      <c r="E1469" t="n">
        <v>0</v>
      </c>
      <c r="F1469" t="n">
        <v>3</v>
      </c>
      <c r="G1469" t="inlineStr">
        <is>
          <t>temporal-0</t>
        </is>
      </c>
      <c r="H1469" t="inlineStr">
        <is>
          <t>temporal</t>
        </is>
      </c>
      <c r="L1469" t="inlineStr">
        <is>
          <t>As of today, which team owns ledger-api? Take any change records into account.</t>
        </is>
      </c>
      <c r="M1469" t="inlineStr">
        <is>
          <t>Messaging</t>
        </is>
      </c>
      <c r="N1469" t="inlineStr">
        <is>
          <t>Messaging</t>
        </is>
      </c>
      <c r="O1469" t="b">
        <v>1</v>
      </c>
      <c r="P1469" t="inlineStr">
        <is>
          <t>rule</t>
        </is>
      </c>
      <c r="Q1469" t="n">
        <v>6103</v>
      </c>
      <c r="R1469" t="n">
        <v>5135</v>
      </c>
      <c r="S1469" t="n">
        <v>177</v>
      </c>
      <c r="T1469" t="n">
        <v>59</v>
      </c>
      <c r="U1469" t="n">
        <v>0</v>
      </c>
      <c r="V1469" t="n">
        <v>2</v>
      </c>
      <c r="W1469" t="n">
        <v>2</v>
      </c>
      <c r="X1469" t="n">
        <v>3.433717012405396</v>
      </c>
      <c r="Y1469" t="n">
        <v>0.0016896</v>
      </c>
      <c r="Z1469" t="n">
        <v>3.2e-07</v>
      </c>
    </row>
    <row r="1470">
      <c r="A1470" t="inlineStr">
        <is>
          <t>hard</t>
        </is>
      </c>
      <c r="B1470" t="inlineStr">
        <is>
          <t>vectorcontext_v4</t>
        </is>
      </c>
      <c r="C1470" t="inlineStr"/>
      <c r="D1470" t="inlineStr">
        <is>
          <t>openai/gpt-5.6-luna</t>
        </is>
      </c>
      <c r="E1470" t="n">
        <v>0</v>
      </c>
      <c r="F1470" t="n">
        <v>3</v>
      </c>
      <c r="G1470" t="inlineStr">
        <is>
          <t>temporal-1</t>
        </is>
      </c>
      <c r="H1470" t="inlineStr">
        <is>
          <t>temporal</t>
        </is>
      </c>
      <c r="L1470" t="inlineStr">
        <is>
          <t>As of today, which team owns the Catalog API? Take any change records into account.</t>
        </is>
      </c>
      <c r="M1470" t="inlineStr">
        <is>
          <t>Commerce</t>
        </is>
      </c>
      <c r="N1470" t="inlineStr">
        <is>
          <t>Commerce</t>
        </is>
      </c>
      <c r="O1470" t="b">
        <v>1</v>
      </c>
      <c r="P1470" t="inlineStr">
        <is>
          <t>rule</t>
        </is>
      </c>
      <c r="Q1470" t="n">
        <v>4681</v>
      </c>
      <c r="R1470" t="n">
        <v>3712</v>
      </c>
      <c r="S1470" t="n">
        <v>203</v>
      </c>
      <c r="T1470" t="n">
        <v>82</v>
      </c>
      <c r="U1470" t="n">
        <v>0</v>
      </c>
      <c r="V1470" t="n">
        <v>2</v>
      </c>
      <c r="W1470" t="n">
        <v>2</v>
      </c>
      <c r="X1470" t="n">
        <v>3.999646663665771</v>
      </c>
      <c r="Y1470" t="n">
        <v>0.00136525</v>
      </c>
      <c r="Z1470" t="n">
        <v>3.6e-07</v>
      </c>
    </row>
    <row r="1471">
      <c r="A1471" t="inlineStr">
        <is>
          <t>hard</t>
        </is>
      </c>
      <c r="B1471" t="inlineStr">
        <is>
          <t>vectorcontext_v4</t>
        </is>
      </c>
      <c r="C1471" t="inlineStr"/>
      <c r="D1471" t="inlineStr">
        <is>
          <t>openai/gpt-5.6-luna</t>
        </is>
      </c>
      <c r="E1471" t="n">
        <v>0</v>
      </c>
      <c r="F1471" t="n">
        <v>3</v>
      </c>
      <c r="G1471" t="inlineStr">
        <is>
          <t>temporal-2</t>
        </is>
      </c>
      <c r="H1471" t="inlineStr">
        <is>
          <t>temporal</t>
        </is>
      </c>
      <c r="L1471" t="inlineStr">
        <is>
          <t>As of today, which team owns webhook-daemon? Take any change records into account.</t>
        </is>
      </c>
      <c r="M1471" t="inlineStr">
        <is>
          <t>Commerce</t>
        </is>
      </c>
      <c r="N1471" t="inlineStr">
        <is>
          <t>Commerce</t>
        </is>
      </c>
      <c r="O1471" t="b">
        <v>1</v>
      </c>
      <c r="P1471" t="inlineStr">
        <is>
          <t>rule</t>
        </is>
      </c>
      <c r="Q1471" t="n">
        <v>17544</v>
      </c>
      <c r="R1471" t="n">
        <v>9125</v>
      </c>
      <c r="S1471" t="n">
        <v>356</v>
      </c>
      <c r="T1471" t="n">
        <v>125</v>
      </c>
      <c r="U1471" t="n">
        <v>7444</v>
      </c>
      <c r="V1471" t="n">
        <v>4</v>
      </c>
      <c r="W1471" t="n">
        <v>4</v>
      </c>
      <c r="X1471" t="n">
        <v>7.292554378509521</v>
      </c>
      <c r="Y1471" t="n">
        <v>0.00305218</v>
      </c>
      <c r="Z1471" t="n">
        <v>5.4e-07</v>
      </c>
    </row>
    <row r="1472">
      <c r="A1472" t="inlineStr">
        <is>
          <t>hard</t>
        </is>
      </c>
      <c r="B1472" t="inlineStr">
        <is>
          <t>vectorcontext_v4</t>
        </is>
      </c>
      <c r="C1472" t="inlineStr"/>
      <c r="D1472" t="inlineStr">
        <is>
          <t>openai/gpt-5.6-luna</t>
        </is>
      </c>
      <c r="E1472" t="n">
        <v>0</v>
      </c>
      <c r="F1472" t="n">
        <v>3</v>
      </c>
      <c r="G1472" t="inlineStr">
        <is>
          <t>temporal-3</t>
        </is>
      </c>
      <c r="H1472" t="inlineStr">
        <is>
          <t>temporal</t>
        </is>
      </c>
      <c r="L1472" t="inlineStr">
        <is>
          <t>Who is currently on call for config-service?</t>
        </is>
      </c>
      <c r="M1472" t="inlineStr">
        <is>
          <t>Sofia Berg</t>
        </is>
      </c>
      <c r="N1472" t="inlineStr">
        <is>
          <t>Sofia Berg</t>
        </is>
      </c>
      <c r="O1472" t="b">
        <v>1</v>
      </c>
      <c r="P1472" t="inlineStr">
        <is>
          <t>rule</t>
        </is>
      </c>
      <c r="Q1472" t="n">
        <v>5128</v>
      </c>
      <c r="R1472" t="n">
        <v>2436</v>
      </c>
      <c r="S1472" t="n">
        <v>120</v>
      </c>
      <c r="T1472" t="n">
        <v>36</v>
      </c>
      <c r="U1472" t="n">
        <v>1729</v>
      </c>
      <c r="V1472" t="n">
        <v>3</v>
      </c>
      <c r="W1472" t="n">
        <v>2</v>
      </c>
      <c r="X1472" t="n">
        <v>3.794657945632935</v>
      </c>
      <c r="Y1472" t="n">
        <v>0.0009800299999999998</v>
      </c>
      <c r="Z1472" t="n">
        <v>3.2e-07</v>
      </c>
    </row>
    <row r="1473">
      <c r="A1473" t="inlineStr">
        <is>
          <t>hard</t>
        </is>
      </c>
      <c r="B1473" t="inlineStr">
        <is>
          <t>vectorcontext_v4</t>
        </is>
      </c>
      <c r="C1473" t="inlineStr"/>
      <c r="D1473" t="inlineStr">
        <is>
          <t>openai/gpt-5.6-luna</t>
        </is>
      </c>
      <c r="E1473" t="n">
        <v>0</v>
      </c>
      <c r="F1473" t="n">
        <v>3</v>
      </c>
      <c r="G1473" t="inlineStr">
        <is>
          <t>temporal-4</t>
        </is>
      </c>
      <c r="H1473" t="inlineStr">
        <is>
          <t>temporal</t>
        </is>
      </c>
      <c r="L1473" t="inlineStr">
        <is>
          <t>Who carried the pager for the Config API before CHG-303 took effect?</t>
        </is>
      </c>
      <c r="M1473" t="inlineStr">
        <is>
          <t>Fatima Silva</t>
        </is>
      </c>
      <c r="N1473" t="inlineStr">
        <is>
          <t>Fatima Silva</t>
        </is>
      </c>
      <c r="O1473" t="b">
        <v>1</v>
      </c>
      <c r="P1473" t="inlineStr">
        <is>
          <t>rule</t>
        </is>
      </c>
      <c r="Q1473" t="n">
        <v>2683</v>
      </c>
      <c r="R1473" t="n">
        <v>1716</v>
      </c>
      <c r="S1473" t="n">
        <v>96</v>
      </c>
      <c r="T1473" t="n">
        <v>32</v>
      </c>
      <c r="U1473" t="n">
        <v>0</v>
      </c>
      <c r="V1473" t="n">
        <v>2</v>
      </c>
      <c r="W1473" t="n">
        <v>1</v>
      </c>
      <c r="X1473" t="n">
        <v>2.257065296173096</v>
      </c>
      <c r="Y1473" t="n">
        <v>0.00073745</v>
      </c>
      <c r="Z1473" t="n">
        <v>2.6e-07</v>
      </c>
    </row>
    <row r="1474">
      <c r="A1474" t="inlineStr">
        <is>
          <t>hard</t>
        </is>
      </c>
      <c r="B1474" t="inlineStr">
        <is>
          <t>vectorcontext_v4</t>
        </is>
      </c>
      <c r="C1474" t="inlineStr"/>
      <c r="D1474" t="inlineStr">
        <is>
          <t>openai/gpt-5.6-luna</t>
        </is>
      </c>
      <c r="E1474" t="n">
        <v>0</v>
      </c>
      <c r="F1474" t="n">
        <v>3</v>
      </c>
      <c r="G1474" t="inlineStr">
        <is>
          <t>temporal-5</t>
        </is>
      </c>
      <c r="H1474" t="inlineStr">
        <is>
          <t>temporal</t>
        </is>
      </c>
      <c r="L1474" t="inlineStr">
        <is>
          <t>How many services does the Growth team own today, after all change records are applied?</t>
        </is>
      </c>
      <c r="M1474" t="n">
        <v>2</v>
      </c>
      <c r="N1474" t="inlineStr">
        <is>
          <t>2</t>
        </is>
      </c>
      <c r="O1474" t="b">
        <v>1</v>
      </c>
      <c r="P1474" t="inlineStr">
        <is>
          <t>rule</t>
        </is>
      </c>
      <c r="Q1474" t="n">
        <v>11180</v>
      </c>
      <c r="R1474" t="n">
        <v>3008</v>
      </c>
      <c r="S1474" t="n">
        <v>553</v>
      </c>
      <c r="T1474" t="n">
        <v>167</v>
      </c>
      <c r="U1474" t="n">
        <v>7195</v>
      </c>
      <c r="V1474" t="n">
        <v>5</v>
      </c>
      <c r="W1474" t="n">
        <v>4</v>
      </c>
      <c r="X1474" t="n">
        <v>10.77938199043274</v>
      </c>
      <c r="Y1474" t="n">
        <v>0.00175475</v>
      </c>
      <c r="Z1474" t="n">
        <v>0</v>
      </c>
    </row>
    <row r="1475">
      <c r="A1475" t="inlineStr">
        <is>
          <t>hard</t>
        </is>
      </c>
      <c r="B1475" t="inlineStr">
        <is>
          <t>vectorcontext_v4</t>
        </is>
      </c>
      <c r="C1475" t="inlineStr"/>
      <c r="D1475" t="inlineStr">
        <is>
          <t>openai/gpt-5.6-luna</t>
        </is>
      </c>
      <c r="E1475" t="n">
        <v>0</v>
      </c>
      <c r="F1475" t="n">
        <v>3</v>
      </c>
      <c r="G1475" t="inlineStr">
        <is>
          <t>temporal-6</t>
        </is>
      </c>
      <c r="H1475" t="inlineStr">
        <is>
          <t>temporal</t>
        </is>
      </c>
      <c r="L1475" t="inlineStr">
        <is>
          <t>Which team owned the service affected by INC-2151 on the date of that incident?</t>
        </is>
      </c>
      <c r="M1475" t="inlineStr">
        <is>
          <t>Search</t>
        </is>
      </c>
      <c r="N1475" t="inlineStr">
        <is>
          <t>Search</t>
        </is>
      </c>
      <c r="O1475" t="b">
        <v>1</v>
      </c>
      <c r="P1475" t="inlineStr">
        <is>
          <t>rule</t>
        </is>
      </c>
      <c r="Q1475" t="n">
        <v>9782</v>
      </c>
      <c r="R1475" t="n">
        <v>6450</v>
      </c>
      <c r="S1475" t="n">
        <v>291</v>
      </c>
      <c r="T1475" t="n">
        <v>65</v>
      </c>
      <c r="U1475" t="n">
        <v>2360</v>
      </c>
      <c r="V1475" t="n">
        <v>3</v>
      </c>
      <c r="W1475" t="n">
        <v>5</v>
      </c>
      <c r="X1475" t="n">
        <v>5.444834232330322</v>
      </c>
      <c r="Y1475" t="n">
        <v>0.00220315</v>
      </c>
      <c r="Z1475" t="n">
        <v>9.800000000000001e-07</v>
      </c>
    </row>
    <row r="1476">
      <c r="A1476" t="inlineStr">
        <is>
          <t>hard</t>
        </is>
      </c>
      <c r="B1476" t="inlineStr">
        <is>
          <t>vectorcontext_v4</t>
        </is>
      </c>
      <c r="C1476" t="inlineStr"/>
      <c r="D1476" t="inlineStr">
        <is>
          <t>openai/gpt-5.6-luna</t>
        </is>
      </c>
      <c r="E1476" t="n">
        <v>0</v>
      </c>
      <c r="F1476" t="n">
        <v>3</v>
      </c>
      <c r="G1476" t="inlineStr">
        <is>
          <t>temporal-7</t>
        </is>
      </c>
      <c r="H1476" t="inlineStr">
        <is>
          <t>temporal</t>
        </is>
      </c>
      <c r="L1476" t="inlineStr">
        <is>
          <t>Which team owned the service affected by INC-2122 on the date of that incident?</t>
        </is>
      </c>
      <c r="M1476" t="inlineStr">
        <is>
          <t>Messaging</t>
        </is>
      </c>
      <c r="N1476" t="inlineStr">
        <is>
          <t>Messaging</t>
        </is>
      </c>
      <c r="O1476" t="b">
        <v>1</v>
      </c>
      <c r="P1476" t="inlineStr">
        <is>
          <t>rule</t>
        </is>
      </c>
      <c r="Q1476" t="n">
        <v>13315</v>
      </c>
      <c r="R1476" t="n">
        <v>4088</v>
      </c>
      <c r="S1476" t="n">
        <v>323</v>
      </c>
      <c r="T1476" t="n">
        <v>115</v>
      </c>
      <c r="U1476" t="n">
        <v>8249</v>
      </c>
      <c r="V1476" t="n">
        <v>5</v>
      </c>
      <c r="W1476" t="n">
        <v>5</v>
      </c>
      <c r="X1476" t="n">
        <v>8.490418672561646</v>
      </c>
      <c r="Y1476" t="n">
        <v>0.00177003</v>
      </c>
      <c r="Z1476" t="n">
        <v>6.800000000000001e-07</v>
      </c>
    </row>
    <row r="1477">
      <c r="A1477" t="inlineStr">
        <is>
          <t>hard</t>
        </is>
      </c>
      <c r="B1477" t="inlineStr">
        <is>
          <t>vectorcontext_v4</t>
        </is>
      </c>
      <c r="C1477" t="inlineStr"/>
      <c r="D1477" t="inlineStr">
        <is>
          <t>openai/gpt-5.6-luna</t>
        </is>
      </c>
      <c r="E1477" t="n">
        <v>0</v>
      </c>
      <c r="F1477" t="n">
        <v>3</v>
      </c>
      <c r="G1477" t="inlineStr">
        <is>
          <t>temporal-8</t>
        </is>
      </c>
      <c r="H1477" t="inlineStr">
        <is>
          <t>temporal</t>
        </is>
      </c>
      <c r="L1477" t="inlineStr">
        <is>
          <t>Which region is cdn-service deployed in now?</t>
        </is>
      </c>
      <c r="M1477" t="inlineStr">
        <is>
          <t>eu-west-1</t>
        </is>
      </c>
      <c r="N1477" t="inlineStr">
        <is>
          <t>eu-west-1</t>
        </is>
      </c>
      <c r="O1477" t="b">
        <v>1</v>
      </c>
      <c r="P1477" t="inlineStr">
        <is>
          <t>rule</t>
        </is>
      </c>
      <c r="Q1477" t="n">
        <v>2679</v>
      </c>
      <c r="R1477" t="n">
        <v>1718</v>
      </c>
      <c r="S1477" t="n">
        <v>95</v>
      </c>
      <c r="T1477" t="n">
        <v>32</v>
      </c>
      <c r="U1477" t="n">
        <v>0</v>
      </c>
      <c r="V1477" t="n">
        <v>2</v>
      </c>
      <c r="W1477" t="n">
        <v>1</v>
      </c>
      <c r="X1477" t="n">
        <v>2.692828178405762</v>
      </c>
      <c r="Y1477" t="n">
        <v>0.00073555</v>
      </c>
      <c r="Z1477" t="n">
        <v>1.4e-07</v>
      </c>
    </row>
    <row r="1478">
      <c r="A1478" t="inlineStr">
        <is>
          <t>base</t>
        </is>
      </c>
      <c r="B1478" t="inlineStr">
        <is>
          <t>vectorcontext_v4</t>
        </is>
      </c>
      <c r="C1478" t="inlineStr">
        <is>
          <t>schema2</t>
        </is>
      </c>
      <c r="D1478" t="inlineStr">
        <is>
          <t>openai/gpt-5.6-luna</t>
        </is>
      </c>
      <c r="E1478" t="n">
        <v>0</v>
      </c>
      <c r="F1478" t="n">
        <v>3</v>
      </c>
      <c r="G1478" t="inlineStr">
        <is>
          <t>agg-0</t>
        </is>
      </c>
      <c r="H1478" t="inlineStr">
        <is>
          <t>aggregation</t>
        </is>
      </c>
      <c r="L1478" t="inlineStr">
        <is>
          <t>How many SEV1 incidents affected services owned by the Commerce team?</t>
        </is>
      </c>
      <c r="M1478" t="n">
        <v>2</v>
      </c>
      <c r="N1478" t="inlineStr">
        <is>
          <t>2</t>
        </is>
      </c>
      <c r="O1478" t="b">
        <v>1</v>
      </c>
      <c r="P1478" t="inlineStr">
        <is>
          <t>rule</t>
        </is>
      </c>
      <c r="Q1478" t="n">
        <v>7093</v>
      </c>
      <c r="R1478" t="n">
        <v>2326</v>
      </c>
      <c r="S1478" t="n">
        <v>508</v>
      </c>
      <c r="T1478" t="n">
        <v>176</v>
      </c>
      <c r="U1478" t="n">
        <v>3892</v>
      </c>
      <c r="V1478" t="n">
        <v>4</v>
      </c>
      <c r="W1478" t="n">
        <v>3</v>
      </c>
      <c r="X1478" t="n">
        <v>13.75469851493835</v>
      </c>
      <c r="Y1478" t="n">
        <v>0.00144379</v>
      </c>
      <c r="Z1478" t="n">
        <v>0</v>
      </c>
    </row>
    <row r="1479">
      <c r="A1479" t="inlineStr">
        <is>
          <t>base</t>
        </is>
      </c>
      <c r="B1479" t="inlineStr">
        <is>
          <t>vectorcontext_v4</t>
        </is>
      </c>
      <c r="C1479" t="inlineStr">
        <is>
          <t>schema2</t>
        </is>
      </c>
      <c r="D1479" t="inlineStr">
        <is>
          <t>openai/gpt-5.6-luna</t>
        </is>
      </c>
      <c r="E1479" t="n">
        <v>0</v>
      </c>
      <c r="F1479" t="n">
        <v>3</v>
      </c>
      <c r="G1479" t="inlineStr">
        <is>
          <t>agg-1</t>
        </is>
      </c>
      <c r="H1479" t="inlineStr">
        <is>
          <t>aggregation</t>
        </is>
      </c>
      <c r="L1479" t="inlineStr">
        <is>
          <t>What is the total duration in minutes of all incidents affecting ranker-engine?</t>
        </is>
      </c>
      <c r="M1479" t="n">
        <v>211</v>
      </c>
      <c r="N1479" t="inlineStr">
        <is>
          <t>211 minutes</t>
        </is>
      </c>
      <c r="O1479" t="b">
        <v>1</v>
      </c>
      <c r="P1479" t="inlineStr">
        <is>
          <t>rule</t>
        </is>
      </c>
      <c r="Q1479" t="n">
        <v>5662</v>
      </c>
      <c r="R1479" t="n">
        <v>2445</v>
      </c>
      <c r="S1479" t="n">
        <v>161</v>
      </c>
      <c r="T1479" t="n">
        <v>44</v>
      </c>
      <c r="U1479" t="n">
        <v>2344</v>
      </c>
      <c r="V1479" t="n">
        <v>3</v>
      </c>
      <c r="W1479" t="n">
        <v>2</v>
      </c>
      <c r="X1479" t="n">
        <v>4.847894668579102</v>
      </c>
      <c r="Y1479" t="n">
        <v>0.00102578</v>
      </c>
      <c r="Z1479" t="n">
        <v>1.6e-07</v>
      </c>
    </row>
    <row r="1480">
      <c r="A1480" t="inlineStr">
        <is>
          <t>base</t>
        </is>
      </c>
      <c r="B1480" t="inlineStr">
        <is>
          <t>vectorcontext_v4</t>
        </is>
      </c>
      <c r="C1480" t="inlineStr">
        <is>
          <t>schema2</t>
        </is>
      </c>
      <c r="D1480" t="inlineStr">
        <is>
          <t>openai/gpt-5.6-luna</t>
        </is>
      </c>
      <c r="E1480" t="n">
        <v>0</v>
      </c>
      <c r="F1480" t="n">
        <v>3</v>
      </c>
      <c r="G1480" t="inlineStr">
        <is>
          <t>agg-2</t>
        </is>
      </c>
      <c r="H1480" t="inlineStr">
        <is>
          <t>aggregation</t>
        </is>
      </c>
      <c r="L1480" t="inlineStr">
        <is>
          <t>How many incident reports list 'configuration error' as the root cause?</t>
        </is>
      </c>
      <c r="M1480" t="n">
        <v>7</v>
      </c>
      <c r="N1480" t="inlineStr">
        <is>
          <t>7</t>
        </is>
      </c>
      <c r="O1480" t="b">
        <v>1</v>
      </c>
      <c r="P1480" t="inlineStr">
        <is>
          <t>rule</t>
        </is>
      </c>
      <c r="Q1480" t="n">
        <v>3041</v>
      </c>
      <c r="R1480" t="n">
        <v>1117</v>
      </c>
      <c r="S1480" t="n">
        <v>144</v>
      </c>
      <c r="T1480" t="n">
        <v>17</v>
      </c>
      <c r="U1480" t="n">
        <v>1052</v>
      </c>
      <c r="V1480" t="n">
        <v>3</v>
      </c>
      <c r="W1480" t="n">
        <v>2</v>
      </c>
      <c r="X1480" t="n">
        <v>4.788887023925781</v>
      </c>
      <c r="Y1480" t="n">
        <v>0.00064734</v>
      </c>
      <c r="Z1480" t="n">
        <v>0</v>
      </c>
    </row>
    <row r="1481">
      <c r="A1481" t="inlineStr">
        <is>
          <t>base</t>
        </is>
      </c>
      <c r="B1481" t="inlineStr">
        <is>
          <t>vectorcontext_v4</t>
        </is>
      </c>
      <c r="C1481" t="inlineStr">
        <is>
          <t>schema2</t>
        </is>
      </c>
      <c r="D1481" t="inlineStr">
        <is>
          <t>openai/gpt-5.6-luna</t>
        </is>
      </c>
      <c r="E1481" t="n">
        <v>0</v>
      </c>
      <c r="F1481" t="n">
        <v>3</v>
      </c>
      <c r="G1481" t="inlineStr">
        <is>
          <t>agg-3</t>
        </is>
      </c>
      <c r="H1481" t="inlineStr">
        <is>
          <t>aggregation</t>
        </is>
      </c>
      <c r="L1481" t="inlineStr">
        <is>
          <t>Which service appears in the most incident reports?</t>
        </is>
      </c>
      <c r="M1481" t="inlineStr">
        <is>
          <t>catalog-gateway</t>
        </is>
      </c>
      <c r="N1481" t="inlineStr">
        <is>
          <t>catalog-gateway and thumbnail-api (tie, 5 each)</t>
        </is>
      </c>
      <c r="O1481" t="b">
        <v>1</v>
      </c>
      <c r="P1481" t="inlineStr">
        <is>
          <t>rule</t>
        </is>
      </c>
      <c r="Q1481" t="n">
        <v>6882</v>
      </c>
      <c r="R1481" t="n">
        <v>2301</v>
      </c>
      <c r="S1481" t="n">
        <v>313</v>
      </c>
      <c r="T1481" t="n">
        <v>121</v>
      </c>
      <c r="U1481" t="n">
        <v>3711</v>
      </c>
      <c r="V1481" t="n">
        <v>4</v>
      </c>
      <c r="W1481" t="n">
        <v>3</v>
      </c>
      <c r="X1481" t="n">
        <v>9.821624040603638</v>
      </c>
      <c r="Y1481" t="n">
        <v>0.00119892</v>
      </c>
      <c r="Z1481" t="n">
        <v>0</v>
      </c>
    </row>
    <row r="1482">
      <c r="A1482" t="inlineStr">
        <is>
          <t>base</t>
        </is>
      </c>
      <c r="B1482" t="inlineStr">
        <is>
          <t>vectorcontext_v4</t>
        </is>
      </c>
      <c r="C1482" t="inlineStr">
        <is>
          <t>schema2</t>
        </is>
      </c>
      <c r="D1482" t="inlineStr">
        <is>
          <t>openai/gpt-5.6-luna</t>
        </is>
      </c>
      <c r="E1482" t="n">
        <v>0</v>
      </c>
      <c r="F1482" t="n">
        <v>3</v>
      </c>
      <c r="G1482" t="inlineStr">
        <is>
          <t>agg-4</t>
        </is>
      </c>
      <c r="H1482" t="inlineStr">
        <is>
          <t>aggregation</t>
        </is>
      </c>
      <c r="L1482" t="inlineStr">
        <is>
          <t>How many SEV1 incidents affected services owned by the Payments team?</t>
        </is>
      </c>
      <c r="M1482" t="n">
        <v>1</v>
      </c>
      <c r="N1482" t="inlineStr">
        <is>
          <t>1</t>
        </is>
      </c>
      <c r="O1482" t="b">
        <v>1</v>
      </c>
      <c r="P1482" t="inlineStr">
        <is>
          <t>rule</t>
        </is>
      </c>
      <c r="Q1482" t="n">
        <v>10340</v>
      </c>
      <c r="R1482" t="n">
        <v>2890</v>
      </c>
      <c r="S1482" t="n">
        <v>865</v>
      </c>
      <c r="T1482" t="n">
        <v>151</v>
      </c>
      <c r="U1482" t="n">
        <v>6572</v>
      </c>
      <c r="V1482" t="n">
        <v>5</v>
      </c>
      <c r="W1482" t="n">
        <v>4</v>
      </c>
      <c r="X1482" t="n">
        <v>13.47065305709839</v>
      </c>
      <c r="Y1482" t="n">
        <v>0.00206739</v>
      </c>
      <c r="Z1482" t="n">
        <v>0</v>
      </c>
    </row>
    <row r="1483">
      <c r="A1483" t="inlineStr">
        <is>
          <t>base</t>
        </is>
      </c>
      <c r="B1483" t="inlineStr">
        <is>
          <t>vectorcontext_v4</t>
        </is>
      </c>
      <c r="C1483" t="inlineStr">
        <is>
          <t>schema2</t>
        </is>
      </c>
      <c r="D1483" t="inlineStr">
        <is>
          <t>openai/gpt-5.6-luna</t>
        </is>
      </c>
      <c r="E1483" t="n">
        <v>0</v>
      </c>
      <c r="F1483" t="n">
        <v>3</v>
      </c>
      <c r="G1483" t="inlineStr">
        <is>
          <t>agg-5</t>
        </is>
      </c>
      <c r="H1483" t="inlineStr">
        <is>
          <t>aggregation</t>
        </is>
      </c>
      <c r="L1483" t="inlineStr">
        <is>
          <t>What is the total duration in minutes of all incidents affecting scheduler-engine?</t>
        </is>
      </c>
      <c r="M1483" t="n">
        <v>273</v>
      </c>
      <c r="N1483" t="inlineStr">
        <is>
          <t>273 minutes</t>
        </is>
      </c>
      <c r="O1483" t="b">
        <v>1</v>
      </c>
      <c r="P1483" t="inlineStr">
        <is>
          <t>rule</t>
        </is>
      </c>
      <c r="Q1483" t="n">
        <v>4397</v>
      </c>
      <c r="R1483" t="n">
        <v>1876</v>
      </c>
      <c r="S1483" t="n">
        <v>261</v>
      </c>
      <c r="T1483" t="n">
        <v>34</v>
      </c>
      <c r="U1483" t="n">
        <v>1649</v>
      </c>
      <c r="V1483" t="n">
        <v>3</v>
      </c>
      <c r="W1483" t="n">
        <v>2</v>
      </c>
      <c r="X1483" t="n">
        <v>5.511053085327148</v>
      </c>
      <c r="Y1483" t="n">
        <v>0.0009894300000000001</v>
      </c>
      <c r="Z1483" t="n">
        <v>0</v>
      </c>
    </row>
    <row r="1484">
      <c r="A1484" t="inlineStr">
        <is>
          <t>base</t>
        </is>
      </c>
      <c r="B1484" t="inlineStr">
        <is>
          <t>vectorcontext_v4</t>
        </is>
      </c>
      <c r="C1484" t="inlineStr">
        <is>
          <t>schema2</t>
        </is>
      </c>
      <c r="D1484" t="inlineStr">
        <is>
          <t>openai/gpt-5.6-luna</t>
        </is>
      </c>
      <c r="E1484" t="n">
        <v>0</v>
      </c>
      <c r="F1484" t="n">
        <v>3</v>
      </c>
      <c r="G1484" t="inlineStr">
        <is>
          <t>agg-6</t>
        </is>
      </c>
      <c r="H1484" t="inlineStr">
        <is>
          <t>aggregation</t>
        </is>
      </c>
      <c r="L1484" t="inlineStr">
        <is>
          <t>How many incident reports list 'bad deploy' as the root cause?</t>
        </is>
      </c>
      <c r="M1484" t="n">
        <v>3</v>
      </c>
      <c r="N1484" t="inlineStr">
        <is>
          <t>3</t>
        </is>
      </c>
      <c r="O1484" t="b">
        <v>1</v>
      </c>
      <c r="P1484" t="inlineStr">
        <is>
          <t>rule</t>
        </is>
      </c>
      <c r="Q1484" t="n">
        <v>1861</v>
      </c>
      <c r="R1484" t="n">
        <v>992</v>
      </c>
      <c r="S1484" t="n">
        <v>108</v>
      </c>
      <c r="T1484" t="n">
        <v>11</v>
      </c>
      <c r="U1484" t="n">
        <v>0</v>
      </c>
      <c r="V1484" t="n">
        <v>2</v>
      </c>
      <c r="W1484" t="n">
        <v>1</v>
      </c>
      <c r="X1484" t="n">
        <v>3.584679126739502</v>
      </c>
      <c r="Y1484" t="n">
        <v>0.0005017999999999999</v>
      </c>
      <c r="Z1484" t="n">
        <v>0</v>
      </c>
    </row>
    <row r="1485">
      <c r="A1485" t="inlineStr">
        <is>
          <t>base</t>
        </is>
      </c>
      <c r="B1485" t="inlineStr">
        <is>
          <t>vectorcontext_v4</t>
        </is>
      </c>
      <c r="C1485" t="inlineStr">
        <is>
          <t>schema2</t>
        </is>
      </c>
      <c r="D1485" t="inlineStr">
        <is>
          <t>openai/gpt-5.6-luna</t>
        </is>
      </c>
      <c r="E1485" t="n">
        <v>0</v>
      </c>
      <c r="F1485" t="n">
        <v>3</v>
      </c>
      <c r="G1485" t="inlineStr">
        <is>
          <t>agg-7</t>
        </is>
      </c>
      <c r="H1485" t="inlineStr">
        <is>
          <t>aggregation</t>
        </is>
      </c>
      <c r="L1485" t="inlineStr">
        <is>
          <t>How many SEV1 incidents affected services deployed in ap-southeast-2?</t>
        </is>
      </c>
      <c r="M1485" t="n">
        <v>6</v>
      </c>
      <c r="N1485" t="inlineStr">
        <is>
          <t>6</t>
        </is>
      </c>
      <c r="O1485" t="b">
        <v>1</v>
      </c>
      <c r="P1485" t="inlineStr">
        <is>
          <t>rule</t>
        </is>
      </c>
      <c r="Q1485" t="n">
        <v>11745</v>
      </c>
      <c r="R1485" t="n">
        <v>4058</v>
      </c>
      <c r="S1485" t="n">
        <v>1064</v>
      </c>
      <c r="T1485" t="n">
        <v>496</v>
      </c>
      <c r="U1485" t="n">
        <v>6806</v>
      </c>
      <c r="V1485" t="n">
        <v>5</v>
      </c>
      <c r="W1485" t="n">
        <v>9</v>
      </c>
      <c r="X1485" t="n">
        <v>15.68968963623047</v>
      </c>
      <c r="Y1485" t="n">
        <v>0.00260347</v>
      </c>
      <c r="Z1485" t="n">
        <v>0</v>
      </c>
    </row>
    <row r="1486">
      <c r="A1486" t="inlineStr">
        <is>
          <t>base</t>
        </is>
      </c>
      <c r="B1486" t="inlineStr">
        <is>
          <t>vectorcontext_v4</t>
        </is>
      </c>
      <c r="C1486" t="inlineStr">
        <is>
          <t>schema2</t>
        </is>
      </c>
      <c r="D1486" t="inlineStr">
        <is>
          <t>openai/gpt-5.6-luna</t>
        </is>
      </c>
      <c r="E1486" t="n">
        <v>0</v>
      </c>
      <c r="F1486" t="n">
        <v>3</v>
      </c>
      <c r="G1486" t="inlineStr">
        <is>
          <t>agg-8</t>
        </is>
      </c>
      <c r="H1486" t="inlineStr">
        <is>
          <t>aggregation</t>
        </is>
      </c>
      <c r="L1486" t="inlineStr">
        <is>
          <t>How many SEV1 incidents affected services owned by the Identity team?</t>
        </is>
      </c>
      <c r="M1486" t="n">
        <v>2</v>
      </c>
      <c r="N1486" t="inlineStr">
        <is>
          <t>2</t>
        </is>
      </c>
      <c r="O1486" t="b">
        <v>1</v>
      </c>
      <c r="P1486" t="inlineStr">
        <is>
          <t>rule</t>
        </is>
      </c>
      <c r="Q1486" t="n">
        <v>8128</v>
      </c>
      <c r="R1486" t="n">
        <v>3555</v>
      </c>
      <c r="S1486" t="n">
        <v>590</v>
      </c>
      <c r="T1486" t="n">
        <v>238</v>
      </c>
      <c r="U1486" t="n">
        <v>3698</v>
      </c>
      <c r="V1486" t="n">
        <v>4</v>
      </c>
      <c r="W1486" t="n">
        <v>6</v>
      </c>
      <c r="X1486" t="n">
        <v>11.90099763870239</v>
      </c>
      <c r="Y1486" t="n">
        <v>0.00184556</v>
      </c>
      <c r="Z1486" t="n">
        <v>0</v>
      </c>
    </row>
    <row r="1487">
      <c r="A1487" t="inlineStr">
        <is>
          <t>base</t>
        </is>
      </c>
      <c r="B1487" t="inlineStr">
        <is>
          <t>vectorcontext_v4</t>
        </is>
      </c>
      <c r="C1487" t="inlineStr">
        <is>
          <t>schema2</t>
        </is>
      </c>
      <c r="D1487" t="inlineStr">
        <is>
          <t>openai/gpt-5.6-luna</t>
        </is>
      </c>
      <c r="E1487" t="n">
        <v>0</v>
      </c>
      <c r="F1487" t="n">
        <v>3</v>
      </c>
      <c r="G1487" t="inlineStr">
        <is>
          <t>agg-9</t>
        </is>
      </c>
      <c r="H1487" t="inlineStr">
        <is>
          <t>aggregation</t>
        </is>
      </c>
      <c r="L1487" t="inlineStr">
        <is>
          <t>What is the total duration in minutes of all incidents affecting notify-svc?</t>
        </is>
      </c>
      <c r="M1487" t="n">
        <v>218</v>
      </c>
      <c r="N1487" t="inlineStr">
        <is>
          <t>218</t>
        </is>
      </c>
      <c r="O1487" t="b">
        <v>1</v>
      </c>
      <c r="P1487" t="inlineStr">
        <is>
          <t>rule</t>
        </is>
      </c>
      <c r="Q1487" t="n">
        <v>8360</v>
      </c>
      <c r="R1487" t="n">
        <v>3822</v>
      </c>
      <c r="S1487" t="n">
        <v>219</v>
      </c>
      <c r="T1487" t="n">
        <v>45</v>
      </c>
      <c r="U1487" t="n">
        <v>3665</v>
      </c>
      <c r="V1487" t="n">
        <v>3</v>
      </c>
      <c r="W1487" t="n">
        <v>2</v>
      </c>
      <c r="X1487" t="n">
        <v>5.348018407821655</v>
      </c>
      <c r="Y1487" t="n">
        <v>0.00146605</v>
      </c>
      <c r="Z1487" t="n">
        <v>2.2e-07</v>
      </c>
    </row>
    <row r="1488">
      <c r="A1488" t="inlineStr">
        <is>
          <t>base</t>
        </is>
      </c>
      <c r="B1488" t="inlineStr">
        <is>
          <t>vectorcontext_v4</t>
        </is>
      </c>
      <c r="C1488" t="inlineStr">
        <is>
          <t>schema2</t>
        </is>
      </c>
      <c r="D1488" t="inlineStr">
        <is>
          <t>openai/gpt-5.6-luna</t>
        </is>
      </c>
      <c r="E1488" t="n">
        <v>0</v>
      </c>
      <c r="F1488" t="n">
        <v>3</v>
      </c>
      <c r="G1488" t="inlineStr">
        <is>
          <t>global-0</t>
        </is>
      </c>
      <c r="H1488" t="inlineStr">
        <is>
          <t>global</t>
        </is>
      </c>
      <c r="L1488" t="inlineStr">
        <is>
          <t>List every service written in TypeScript that is deployed in us-west-2.</t>
        </is>
      </c>
      <c r="M1488" t="inlineStr">
        <is>
          <t>["geo-api"]</t>
        </is>
      </c>
      <c r="N1488" t="inlineStr">
        <is>
          <t>geo-api</t>
        </is>
      </c>
      <c r="O1488" t="b">
        <v>1</v>
      </c>
      <c r="P1488" t="inlineStr">
        <is>
          <t>rule</t>
        </is>
      </c>
      <c r="Q1488" t="n">
        <v>1858</v>
      </c>
      <c r="R1488" t="n">
        <v>987</v>
      </c>
      <c r="S1488" t="n">
        <v>127</v>
      </c>
      <c r="T1488" t="n">
        <v>15</v>
      </c>
      <c r="U1488" t="n">
        <v>0</v>
      </c>
      <c r="V1488" t="n">
        <v>2</v>
      </c>
      <c r="W1488" t="n">
        <v>1</v>
      </c>
      <c r="X1488" t="n">
        <v>5.579809665679932</v>
      </c>
      <c r="Y1488" t="n">
        <v>0.0005239999999999999</v>
      </c>
      <c r="Z1488" t="n">
        <v>0</v>
      </c>
    </row>
    <row r="1489">
      <c r="A1489" t="inlineStr">
        <is>
          <t>base</t>
        </is>
      </c>
      <c r="B1489" t="inlineStr">
        <is>
          <t>vectorcontext_v4</t>
        </is>
      </c>
      <c r="C1489" t="inlineStr">
        <is>
          <t>schema2</t>
        </is>
      </c>
      <c r="D1489" t="inlineStr">
        <is>
          <t>openai/gpt-5.6-luna</t>
        </is>
      </c>
      <c r="E1489" t="n">
        <v>0</v>
      </c>
      <c r="F1489" t="n">
        <v>3</v>
      </c>
      <c r="G1489" t="inlineStr">
        <is>
          <t>global-1</t>
        </is>
      </c>
      <c r="H1489" t="inlineStr">
        <is>
          <t>global</t>
        </is>
      </c>
      <c r="L1489" t="inlineStr">
        <is>
          <t>How many services have no designated on-call engineer?</t>
        </is>
      </c>
      <c r="M1489" t="n">
        <v>9</v>
      </c>
      <c r="N1489" t="inlineStr">
        <is>
          <t>6</t>
        </is>
      </c>
      <c r="O1489" t="b">
        <v>0</v>
      </c>
      <c r="P1489" t="inlineStr">
        <is>
          <t>rule</t>
        </is>
      </c>
      <c r="Q1489" t="n">
        <v>3631</v>
      </c>
      <c r="R1489" t="n">
        <v>1448</v>
      </c>
      <c r="S1489" t="n">
        <v>168</v>
      </c>
      <c r="T1489" t="n">
        <v>31</v>
      </c>
      <c r="U1489" t="n">
        <v>1315</v>
      </c>
      <c r="V1489" t="n">
        <v>3</v>
      </c>
      <c r="W1489" t="n">
        <v>2</v>
      </c>
      <c r="X1489" t="n">
        <v>4.409950971603394</v>
      </c>
      <c r="Y1489" t="n">
        <v>0.00076335</v>
      </c>
      <c r="Z1489" t="n">
        <v>0</v>
      </c>
    </row>
    <row r="1490">
      <c r="A1490" t="inlineStr">
        <is>
          <t>base</t>
        </is>
      </c>
      <c r="B1490" t="inlineStr">
        <is>
          <t>vectorcontext_v4</t>
        </is>
      </c>
      <c r="C1490" t="inlineStr">
        <is>
          <t>schema2</t>
        </is>
      </c>
      <c r="D1490" t="inlineStr">
        <is>
          <t>openai/gpt-5.6-luna</t>
        </is>
      </c>
      <c r="E1490" t="n">
        <v>0</v>
      </c>
      <c r="F1490" t="n">
        <v>3</v>
      </c>
      <c r="G1490" t="inlineStr">
        <is>
          <t>global-2</t>
        </is>
      </c>
      <c r="H1490" t="inlineStr">
        <is>
          <t>global</t>
        </is>
      </c>
      <c r="L1490" t="inlineStr">
        <is>
          <t>Which services have an approved architecture decision to migrate to MongoDB?</t>
        </is>
      </c>
      <c r="M1490" t="inlineStr">
        <is>
          <t>["catalog-gateway", "cdn-service", "recsys-worker"]</t>
        </is>
      </c>
      <c r="N1490" t="inlineStr">
        <is>
          <t>recsys-worker, cdn-service, catalog-gateway</t>
        </is>
      </c>
      <c r="O1490" t="b">
        <v>1</v>
      </c>
      <c r="P1490" t="inlineStr">
        <is>
          <t>rule</t>
        </is>
      </c>
      <c r="Q1490" t="n">
        <v>8343</v>
      </c>
      <c r="R1490" t="n">
        <v>3834</v>
      </c>
      <c r="S1490" t="n">
        <v>209</v>
      </c>
      <c r="T1490" t="n">
        <v>56</v>
      </c>
      <c r="U1490" t="n">
        <v>3638</v>
      </c>
      <c r="V1490" t="n">
        <v>3</v>
      </c>
      <c r="W1490" t="n">
        <v>2</v>
      </c>
      <c r="X1490" t="n">
        <v>6.104892492294312</v>
      </c>
      <c r="Y1490" t="n">
        <v>0.00145611</v>
      </c>
      <c r="Z1490" t="n">
        <v>2.6e-07</v>
      </c>
    </row>
    <row r="1491">
      <c r="A1491" t="inlineStr">
        <is>
          <t>base</t>
        </is>
      </c>
      <c r="B1491" t="inlineStr">
        <is>
          <t>vectorcontext_v4</t>
        </is>
      </c>
      <c r="C1491" t="inlineStr">
        <is>
          <t>schema2</t>
        </is>
      </c>
      <c r="D1491" t="inlineStr">
        <is>
          <t>openai/gpt-5.6-luna</t>
        </is>
      </c>
      <c r="E1491" t="n">
        <v>0</v>
      </c>
      <c r="F1491" t="n">
        <v>3</v>
      </c>
      <c r="G1491" t="inlineStr">
        <is>
          <t>global-3</t>
        </is>
      </c>
      <c r="H1491" t="inlineStr">
        <is>
          <t>global</t>
        </is>
      </c>
      <c r="L1491" t="inlineStr">
        <is>
          <t>How many services does the Search team own?</t>
        </is>
      </c>
      <c r="M1491" t="n">
        <v>5</v>
      </c>
      <c r="N1491" t="inlineStr">
        <is>
          <t>5</t>
        </is>
      </c>
      <c r="O1491" t="b">
        <v>1</v>
      </c>
      <c r="P1491" t="inlineStr">
        <is>
          <t>rule</t>
        </is>
      </c>
      <c r="Q1491" t="n">
        <v>1869</v>
      </c>
      <c r="R1491" t="n">
        <v>1005</v>
      </c>
      <c r="S1491" t="n">
        <v>95</v>
      </c>
      <c r="T1491" t="n">
        <v>16</v>
      </c>
      <c r="U1491" t="n">
        <v>0</v>
      </c>
      <c r="V1491" t="n">
        <v>2</v>
      </c>
      <c r="W1491" t="n">
        <v>1</v>
      </c>
      <c r="X1491" t="n">
        <v>2.828463554382324</v>
      </c>
      <c r="Y1491" t="n">
        <v>0.0004878</v>
      </c>
      <c r="Z1491" t="n">
        <v>0</v>
      </c>
    </row>
    <row r="1492">
      <c r="A1492" t="inlineStr">
        <is>
          <t>base</t>
        </is>
      </c>
      <c r="B1492" t="inlineStr">
        <is>
          <t>vectorcontext_v4</t>
        </is>
      </c>
      <c r="C1492" t="inlineStr">
        <is>
          <t>schema2</t>
        </is>
      </c>
      <c r="D1492" t="inlineStr">
        <is>
          <t>openai/gpt-5.6-luna</t>
        </is>
      </c>
      <c r="E1492" t="n">
        <v>0</v>
      </c>
      <c r="F1492" t="n">
        <v>3</v>
      </c>
      <c r="G1492" t="inlineStr">
        <is>
          <t>global-4</t>
        </is>
      </c>
      <c r="H1492" t="inlineStr">
        <is>
          <t>global</t>
        </is>
      </c>
      <c r="L1492" t="inlineStr">
        <is>
          <t>List every service written in Go that is deployed in us-east-1.</t>
        </is>
      </c>
      <c r="M1492" t="inlineStr">
        <is>
          <t>["cart-daemon", "index-engine", "profile-api"]</t>
        </is>
      </c>
      <c r="N1492" t="inlineStr">
        <is>
          <t>profile-api, index-engine, cart-daemon</t>
        </is>
      </c>
      <c r="O1492" t="b">
        <v>1</v>
      </c>
      <c r="P1492" t="inlineStr">
        <is>
          <t>rule</t>
        </is>
      </c>
      <c r="Q1492" t="n">
        <v>3144</v>
      </c>
      <c r="R1492" t="n">
        <v>1191</v>
      </c>
      <c r="S1492" t="n">
        <v>186</v>
      </c>
      <c r="T1492" t="n">
        <v>16</v>
      </c>
      <c r="U1492" t="n">
        <v>1080</v>
      </c>
      <c r="V1492" t="n">
        <v>3</v>
      </c>
      <c r="W1492" t="n">
        <v>2</v>
      </c>
      <c r="X1492" t="n">
        <v>3.838843107223511</v>
      </c>
      <c r="Y1492" t="n">
        <v>0.000717</v>
      </c>
      <c r="Z1492" t="n">
        <v>0</v>
      </c>
    </row>
    <row r="1493">
      <c r="A1493" t="inlineStr">
        <is>
          <t>base</t>
        </is>
      </c>
      <c r="B1493" t="inlineStr">
        <is>
          <t>vectorcontext_v4</t>
        </is>
      </c>
      <c r="C1493" t="inlineStr">
        <is>
          <t>schema2</t>
        </is>
      </c>
      <c r="D1493" t="inlineStr">
        <is>
          <t>openai/gpt-5.6-luna</t>
        </is>
      </c>
      <c r="E1493" t="n">
        <v>0</v>
      </c>
      <c r="F1493" t="n">
        <v>3</v>
      </c>
      <c r="G1493" t="inlineStr">
        <is>
          <t>global-5</t>
        </is>
      </c>
      <c r="H1493" t="inlineStr">
        <is>
          <t>global</t>
        </is>
      </c>
      <c r="L1493" t="inlineStr">
        <is>
          <t>How many services use Redis as their primary datastore?</t>
        </is>
      </c>
      <c r="M1493" t="n">
        <v>7</v>
      </c>
      <c r="N1493" t="inlineStr">
        <is>
          <t>8</t>
        </is>
      </c>
      <c r="O1493" t="b">
        <v>0</v>
      </c>
      <c r="P1493" t="inlineStr">
        <is>
          <t>rule</t>
        </is>
      </c>
      <c r="Q1493" t="n">
        <v>2135</v>
      </c>
      <c r="R1493" t="n">
        <v>1270</v>
      </c>
      <c r="S1493" t="n">
        <v>88</v>
      </c>
      <c r="T1493" t="n">
        <v>17</v>
      </c>
      <c r="U1493" t="n">
        <v>0</v>
      </c>
      <c r="V1493" t="n">
        <v>2</v>
      </c>
      <c r="W1493" t="n">
        <v>1</v>
      </c>
      <c r="X1493" t="n">
        <v>2.888368129730225</v>
      </c>
      <c r="Y1493" t="n">
        <v>0.00059595</v>
      </c>
      <c r="Z1493" t="n">
        <v>0</v>
      </c>
    </row>
    <row r="1494">
      <c r="A1494" t="inlineStr">
        <is>
          <t>base</t>
        </is>
      </c>
      <c r="B1494" t="inlineStr">
        <is>
          <t>vectorcontext_v4</t>
        </is>
      </c>
      <c r="C1494" t="inlineStr">
        <is>
          <t>schema2</t>
        </is>
      </c>
      <c r="D1494" t="inlineStr">
        <is>
          <t>openai/gpt-5.6-luna</t>
        </is>
      </c>
      <c r="E1494" t="n">
        <v>0</v>
      </c>
      <c r="F1494" t="n">
        <v>3</v>
      </c>
      <c r="G1494" t="inlineStr">
        <is>
          <t>global-7</t>
        </is>
      </c>
      <c r="H1494" t="inlineStr">
        <is>
          <t>global</t>
        </is>
      </c>
      <c r="L1494" t="inlineStr">
        <is>
          <t>How many services does the Identity team own?</t>
        </is>
      </c>
      <c r="M1494" t="n">
        <v>6</v>
      </c>
      <c r="N1494" t="inlineStr">
        <is>
          <t>6</t>
        </is>
      </c>
      <c r="O1494" t="b">
        <v>1</v>
      </c>
      <c r="P1494" t="inlineStr">
        <is>
          <t>rule</t>
        </is>
      </c>
      <c r="Q1494" t="n">
        <v>5582</v>
      </c>
      <c r="R1494" t="n">
        <v>2435</v>
      </c>
      <c r="S1494" t="n">
        <v>139</v>
      </c>
      <c r="T1494" t="n">
        <v>29</v>
      </c>
      <c r="U1494" t="n">
        <v>2280</v>
      </c>
      <c r="V1494" t="n">
        <v>3</v>
      </c>
      <c r="W1494" t="n">
        <v>2</v>
      </c>
      <c r="X1494" t="n">
        <v>4.265640020370483</v>
      </c>
      <c r="Y1494" t="n">
        <v>0.0009944000000000001</v>
      </c>
      <c r="Z1494" t="n">
        <v>1.6e-07</v>
      </c>
    </row>
    <row r="1495">
      <c r="A1495" t="inlineStr">
        <is>
          <t>base</t>
        </is>
      </c>
      <c r="B1495" t="inlineStr">
        <is>
          <t>vectorcontext_v4</t>
        </is>
      </c>
      <c r="C1495" t="inlineStr">
        <is>
          <t>schema2</t>
        </is>
      </c>
      <c r="D1495" t="inlineStr">
        <is>
          <t>openai/gpt-5.6-luna</t>
        </is>
      </c>
      <c r="E1495" t="n">
        <v>0</v>
      </c>
      <c r="F1495" t="n">
        <v>3</v>
      </c>
      <c r="G1495" t="inlineStr">
        <is>
          <t>global-8</t>
        </is>
      </c>
      <c r="H1495" t="inlineStr">
        <is>
          <t>global</t>
        </is>
      </c>
      <c r="L1495" t="inlineStr">
        <is>
          <t>List every service written in Python that is deployed in eu-west-1.</t>
        </is>
      </c>
      <c r="M1495" t="inlineStr">
        <is>
          <t>["auth-core", "metrics-gateway", "tax-gateway"]</t>
        </is>
      </c>
      <c r="N1495" t="inlineStr">
        <is>
          <t>auth-core, tax-gateway, metrics-gateway</t>
        </is>
      </c>
      <c r="O1495" t="b">
        <v>1</v>
      </c>
      <c r="P1495" t="inlineStr">
        <is>
          <t>rule</t>
        </is>
      </c>
      <c r="Q1495" t="n">
        <v>3259</v>
      </c>
      <c r="R1495" t="n">
        <v>1247</v>
      </c>
      <c r="S1495" t="n">
        <v>183</v>
      </c>
      <c r="T1495" t="n">
        <v>23</v>
      </c>
      <c r="U1495" t="n">
        <v>1139</v>
      </c>
      <c r="V1495" t="n">
        <v>3</v>
      </c>
      <c r="W1495" t="n">
        <v>2</v>
      </c>
      <c r="X1495" t="n">
        <v>5.010436296463013</v>
      </c>
      <c r="Y1495" t="n">
        <v>0.00072858</v>
      </c>
      <c r="Z1495" t="n">
        <v>0</v>
      </c>
    </row>
    <row r="1496">
      <c r="A1496" t="inlineStr">
        <is>
          <t>base</t>
        </is>
      </c>
      <c r="B1496" t="inlineStr">
        <is>
          <t>vectorcontext_v4</t>
        </is>
      </c>
      <c r="C1496" t="inlineStr">
        <is>
          <t>schema2</t>
        </is>
      </c>
      <c r="D1496" t="inlineStr">
        <is>
          <t>openai/gpt-5.6-luna</t>
        </is>
      </c>
      <c r="E1496" t="n">
        <v>0</v>
      </c>
      <c r="F1496" t="n">
        <v>3</v>
      </c>
      <c r="G1496" t="inlineStr">
        <is>
          <t>global-9</t>
        </is>
      </c>
      <c r="H1496" t="inlineStr">
        <is>
          <t>global</t>
        </is>
      </c>
      <c r="L1496" t="inlineStr">
        <is>
          <t>How many services use Cassandra as their primary datastore?</t>
        </is>
      </c>
      <c r="M1496" t="n">
        <v>7</v>
      </c>
      <c r="N1496" t="inlineStr">
        <is>
          <t>7</t>
        </is>
      </c>
      <c r="O1496" t="b">
        <v>1</v>
      </c>
      <c r="P1496" t="inlineStr">
        <is>
          <t>rule</t>
        </is>
      </c>
      <c r="Q1496" t="n">
        <v>2138</v>
      </c>
      <c r="R1496" t="n">
        <v>1273</v>
      </c>
      <c r="S1496" t="n">
        <v>129</v>
      </c>
      <c r="T1496" t="n">
        <v>55</v>
      </c>
      <c r="U1496" t="n">
        <v>0</v>
      </c>
      <c r="V1496" t="n">
        <v>2</v>
      </c>
      <c r="W1496" t="n">
        <v>1</v>
      </c>
      <c r="X1496" t="n">
        <v>4.525896787643433</v>
      </c>
      <c r="Y1496" t="n">
        <v>0.0006459</v>
      </c>
      <c r="Z1496" t="n">
        <v>0</v>
      </c>
    </row>
    <row r="1497">
      <c r="A1497" t="inlineStr">
        <is>
          <t>base</t>
        </is>
      </c>
      <c r="B1497" t="inlineStr">
        <is>
          <t>vectorcontext_v4</t>
        </is>
      </c>
      <c r="C1497" t="inlineStr">
        <is>
          <t>schema2</t>
        </is>
      </c>
      <c r="D1497" t="inlineStr">
        <is>
          <t>openai/gpt-5.6-luna</t>
        </is>
      </c>
      <c r="E1497" t="n">
        <v>0</v>
      </c>
      <c r="F1497" t="n">
        <v>3</v>
      </c>
      <c r="G1497" t="inlineStr">
        <is>
          <t>multihop-0</t>
        </is>
      </c>
      <c r="H1497" t="inlineStr">
        <is>
          <t>multihop</t>
        </is>
      </c>
      <c r="L1497" t="inlineStr">
        <is>
          <t>Who is the on-call engineer for the service affected by INC-2359?</t>
        </is>
      </c>
      <c r="M1497" t="inlineStr">
        <is>
          <t>Priya Lindqvist</t>
        </is>
      </c>
      <c r="N1497" t="inlineStr">
        <is>
          <t>Priya Lindqvist</t>
        </is>
      </c>
      <c r="O1497" t="b">
        <v>1</v>
      </c>
      <c r="P1497" t="inlineStr">
        <is>
          <t>rule</t>
        </is>
      </c>
      <c r="Q1497" t="n">
        <v>7071</v>
      </c>
      <c r="R1497" t="n">
        <v>3036</v>
      </c>
      <c r="S1497" t="n">
        <v>176</v>
      </c>
      <c r="T1497" t="n">
        <v>26</v>
      </c>
      <c r="U1497" t="n">
        <v>3158</v>
      </c>
      <c r="V1497" t="n">
        <v>4</v>
      </c>
      <c r="W1497" t="n">
        <v>3</v>
      </c>
      <c r="X1497" t="n">
        <v>8.132928848266602</v>
      </c>
      <c r="Y1497" t="n">
        <v>0.00120861</v>
      </c>
      <c r="Z1497" t="n">
        <v>3.2e-07</v>
      </c>
    </row>
    <row r="1498">
      <c r="A1498" t="inlineStr">
        <is>
          <t>base</t>
        </is>
      </c>
      <c r="B1498" t="inlineStr">
        <is>
          <t>vectorcontext_v4</t>
        </is>
      </c>
      <c r="C1498" t="inlineStr">
        <is>
          <t>schema2</t>
        </is>
      </c>
      <c r="D1498" t="inlineStr">
        <is>
          <t>openai/gpt-5.6-luna</t>
        </is>
      </c>
      <c r="E1498" t="n">
        <v>0</v>
      </c>
      <c r="F1498" t="n">
        <v>3</v>
      </c>
      <c r="G1498" t="inlineStr">
        <is>
          <t>multihop-1</t>
        </is>
      </c>
      <c r="H1498" t="inlineStr">
        <is>
          <t>multihop</t>
        </is>
      </c>
      <c r="L1498" t="inlineStr">
        <is>
          <t>What Slack channel reaches the team that owns kyc-api, the first listed runtime dependency of queue-svc?</t>
        </is>
      </c>
      <c r="M1498" t="inlineStr">
        <is>
          <t>#messaging-eng</t>
        </is>
      </c>
      <c r="N1498" t="inlineStr">
        <is>
          <t>#messaging-eng</t>
        </is>
      </c>
      <c r="O1498" t="b">
        <v>1</v>
      </c>
      <c r="P1498" t="inlineStr">
        <is>
          <t>rule</t>
        </is>
      </c>
      <c r="Q1498" t="n">
        <v>6974</v>
      </c>
      <c r="R1498" t="n">
        <v>3703</v>
      </c>
      <c r="S1498" t="n">
        <v>186</v>
      </c>
      <c r="T1498" t="n">
        <v>45</v>
      </c>
      <c r="U1498" t="n">
        <v>2391</v>
      </c>
      <c r="V1498" t="n">
        <v>3</v>
      </c>
      <c r="W1498" t="n">
        <v>3</v>
      </c>
      <c r="X1498" t="n">
        <v>5.338907957077026</v>
      </c>
      <c r="Y1498" t="n">
        <v>0.00137262</v>
      </c>
      <c r="Z1498" t="n">
        <v>4.6e-07</v>
      </c>
    </row>
    <row r="1499">
      <c r="A1499" t="inlineStr">
        <is>
          <t>base</t>
        </is>
      </c>
      <c r="B1499" t="inlineStr">
        <is>
          <t>vectorcontext_v4</t>
        </is>
      </c>
      <c r="C1499" t="inlineStr">
        <is>
          <t>schema2</t>
        </is>
      </c>
      <c r="D1499" t="inlineStr">
        <is>
          <t>openai/gpt-5.6-luna</t>
        </is>
      </c>
      <c r="E1499" t="n">
        <v>0</v>
      </c>
      <c r="F1499" t="n">
        <v>3</v>
      </c>
      <c r="G1499" t="inlineStr">
        <is>
          <t>multihop-2</t>
        </is>
      </c>
      <c r="H1499" t="inlineStr">
        <is>
          <t>multihop</t>
        </is>
      </c>
      <c r="L1499" t="inlineStr">
        <is>
          <t>According to ADR-112, a service is being migrated to a new datastore. Who leads the team that owns that service?</t>
        </is>
      </c>
      <c r="M1499" t="inlineStr">
        <is>
          <t>Marcus Moreau</t>
        </is>
      </c>
      <c r="N1499" t="inlineStr">
        <is>
          <t>Marcus Moreau</t>
        </is>
      </c>
      <c r="O1499" t="b">
        <v>1</v>
      </c>
      <c r="P1499" t="inlineStr">
        <is>
          <t>rule</t>
        </is>
      </c>
      <c r="Q1499" t="n">
        <v>13148</v>
      </c>
      <c r="R1499" t="n">
        <v>4244</v>
      </c>
      <c r="S1499" t="n">
        <v>210</v>
      </c>
      <c r="T1499" t="n">
        <v>59</v>
      </c>
      <c r="U1499" t="n">
        <v>8015</v>
      </c>
      <c r="V1499" t="n">
        <v>5</v>
      </c>
      <c r="W1499" t="n">
        <v>4</v>
      </c>
      <c r="X1499" t="n">
        <v>8.967498064041138</v>
      </c>
      <c r="Y1499" t="n">
        <v>0.00165095</v>
      </c>
      <c r="Z1499" t="n">
        <v>5.8e-07</v>
      </c>
    </row>
    <row r="1500">
      <c r="A1500" t="inlineStr">
        <is>
          <t>base</t>
        </is>
      </c>
      <c r="B1500" t="inlineStr">
        <is>
          <t>vectorcontext_v4</t>
        </is>
      </c>
      <c r="C1500" t="inlineStr">
        <is>
          <t>schema2</t>
        </is>
      </c>
      <c r="D1500" t="inlineStr">
        <is>
          <t>openai/gpt-5.6-luna</t>
        </is>
      </c>
      <c r="E1500" t="n">
        <v>0</v>
      </c>
      <c r="F1500" t="n">
        <v>3</v>
      </c>
      <c r="G1500" t="inlineStr">
        <is>
          <t>multihop-3</t>
        </is>
      </c>
      <c r="H1500" t="inlineStr">
        <is>
          <t>multihop</t>
        </is>
      </c>
      <c r="L1500" t="inlineStr">
        <is>
          <t>Who is the on-call engineer for the service affected by INC-2042?</t>
        </is>
      </c>
      <c r="M1500" t="inlineStr">
        <is>
          <t>Jonas Lindqvist</t>
        </is>
      </c>
      <c r="N1500" t="inlineStr">
        <is>
          <t>Jonas Lindqvist</t>
        </is>
      </c>
      <c r="O1500" t="b">
        <v>1</v>
      </c>
      <c r="P1500" t="inlineStr">
        <is>
          <t>rule</t>
        </is>
      </c>
      <c r="Q1500" t="n">
        <v>9784</v>
      </c>
      <c r="R1500" t="n">
        <v>4388</v>
      </c>
      <c r="S1500" t="n">
        <v>135</v>
      </c>
      <c r="T1500" t="n">
        <v>21</v>
      </c>
      <c r="U1500" t="n">
        <v>4519</v>
      </c>
      <c r="V1500" t="n">
        <v>4</v>
      </c>
      <c r="W1500" t="n">
        <v>3</v>
      </c>
      <c r="X1500" t="n">
        <v>5.717325448989868</v>
      </c>
      <c r="Y1500" t="n">
        <v>0.00152463</v>
      </c>
      <c r="Z1500" t="n">
        <v>3.8e-07</v>
      </c>
    </row>
    <row r="1501">
      <c r="A1501" t="inlineStr">
        <is>
          <t>base</t>
        </is>
      </c>
      <c r="B1501" t="inlineStr">
        <is>
          <t>vectorcontext_v4</t>
        </is>
      </c>
      <c r="C1501" t="inlineStr">
        <is>
          <t>schema2</t>
        </is>
      </c>
      <c r="D1501" t="inlineStr">
        <is>
          <t>openai/gpt-5.6-luna</t>
        </is>
      </c>
      <c r="E1501" t="n">
        <v>0</v>
      </c>
      <c r="F1501" t="n">
        <v>3</v>
      </c>
      <c r="G1501" t="inlineStr">
        <is>
          <t>multihop-4</t>
        </is>
      </c>
      <c r="H1501" t="inlineStr">
        <is>
          <t>multihop</t>
        </is>
      </c>
      <c r="L1501" t="inlineStr">
        <is>
          <t>What Slack channel reaches the team that owns search-worker, the first listed runtime dependency of pricing-worker?</t>
        </is>
      </c>
      <c r="M1501" t="inlineStr">
        <is>
          <t>#platform-dev</t>
        </is>
      </c>
      <c r="N1501" t="inlineStr">
        <is>
          <t>#platform-dev</t>
        </is>
      </c>
      <c r="O1501" t="b">
        <v>1</v>
      </c>
      <c r="P1501" t="inlineStr">
        <is>
          <t>rule</t>
        </is>
      </c>
      <c r="Q1501" t="n">
        <v>5936</v>
      </c>
      <c r="R1501" t="n">
        <v>2848</v>
      </c>
      <c r="S1501" t="n">
        <v>193</v>
      </c>
      <c r="T1501" t="n">
        <v>64</v>
      </c>
      <c r="U1501" t="n">
        <v>2210</v>
      </c>
      <c r="V1501" t="n">
        <v>3</v>
      </c>
      <c r="W1501" t="n">
        <v>3</v>
      </c>
      <c r="X1501" t="n">
        <v>6.403234481811523</v>
      </c>
      <c r="Y1501" t="n">
        <v>0.00116325</v>
      </c>
      <c r="Z1501" t="n">
        <v>3.4e-07</v>
      </c>
    </row>
    <row r="1502">
      <c r="A1502" t="inlineStr">
        <is>
          <t>base</t>
        </is>
      </c>
      <c r="B1502" t="inlineStr">
        <is>
          <t>vectorcontext_v4</t>
        </is>
      </c>
      <c r="C1502" t="inlineStr">
        <is>
          <t>schema2</t>
        </is>
      </c>
      <c r="D1502" t="inlineStr">
        <is>
          <t>openai/gpt-5.6-luna</t>
        </is>
      </c>
      <c r="E1502" t="n">
        <v>0</v>
      </c>
      <c r="F1502" t="n">
        <v>3</v>
      </c>
      <c r="G1502" t="inlineStr">
        <is>
          <t>multihop-5</t>
        </is>
      </c>
      <c r="H1502" t="inlineStr">
        <is>
          <t>multihop</t>
        </is>
      </c>
      <c r="L1502" t="inlineStr">
        <is>
          <t>According to ADR-104, a service is being migrated to a new datastore. Who leads the team that owns that service?</t>
        </is>
      </c>
      <c r="M1502" t="inlineStr">
        <is>
          <t>Lucas Petrova</t>
        </is>
      </c>
      <c r="N1502" t="inlineStr">
        <is>
          <t>Lucas Petrova</t>
        </is>
      </c>
      <c r="O1502" t="b">
        <v>1</v>
      </c>
      <c r="P1502" t="inlineStr">
        <is>
          <t>rule</t>
        </is>
      </c>
      <c r="Q1502" t="n">
        <v>18575</v>
      </c>
      <c r="R1502" t="n">
        <v>5752</v>
      </c>
      <c r="S1502" t="n">
        <v>251</v>
      </c>
      <c r="T1502" t="n">
        <v>50</v>
      </c>
      <c r="U1502" t="n">
        <v>11931</v>
      </c>
      <c r="V1502" t="n">
        <v>6</v>
      </c>
      <c r="W1502" t="n">
        <v>5</v>
      </c>
      <c r="X1502" t="n">
        <v>8.758219957351685</v>
      </c>
      <c r="Y1502" t="n">
        <v>0.00215607</v>
      </c>
      <c r="Z1502" t="n">
        <v>6.599999999999999e-07</v>
      </c>
    </row>
    <row r="1503">
      <c r="A1503" t="inlineStr">
        <is>
          <t>base</t>
        </is>
      </c>
      <c r="B1503" t="inlineStr">
        <is>
          <t>vectorcontext_v4</t>
        </is>
      </c>
      <c r="C1503" t="inlineStr">
        <is>
          <t>schema2</t>
        </is>
      </c>
      <c r="D1503" t="inlineStr">
        <is>
          <t>openai/gpt-5.6-luna</t>
        </is>
      </c>
      <c r="E1503" t="n">
        <v>0</v>
      </c>
      <c r="F1503" t="n">
        <v>3</v>
      </c>
      <c r="G1503" t="inlineStr">
        <is>
          <t>multihop-6</t>
        </is>
      </c>
      <c r="H1503" t="inlineStr">
        <is>
          <t>multihop</t>
        </is>
      </c>
      <c r="L1503" t="inlineStr">
        <is>
          <t>Who is the on-call engineer for the service affected by INC-2157?</t>
        </is>
      </c>
      <c r="M1503" t="inlineStr">
        <is>
          <t>Marcus Meyer</t>
        </is>
      </c>
      <c r="N1503" t="inlineStr">
        <is>
          <t>Marcus Meyer</t>
        </is>
      </c>
      <c r="O1503" t="b">
        <v>1</v>
      </c>
      <c r="P1503" t="inlineStr">
        <is>
          <t>rule</t>
        </is>
      </c>
      <c r="Q1503" t="n">
        <v>9695</v>
      </c>
      <c r="R1503" t="n">
        <v>4364</v>
      </c>
      <c r="S1503" t="n">
        <v>138</v>
      </c>
      <c r="T1503" t="n">
        <v>27</v>
      </c>
      <c r="U1503" t="n">
        <v>4454</v>
      </c>
      <c r="V1503" t="n">
        <v>4</v>
      </c>
      <c r="W1503" t="n">
        <v>3</v>
      </c>
      <c r="X1503" t="n">
        <v>5.304263591766357</v>
      </c>
      <c r="Y1503" t="n">
        <v>0.00152093</v>
      </c>
      <c r="Z1503" t="n">
        <v>3.8e-07</v>
      </c>
    </row>
    <row r="1504">
      <c r="A1504" t="inlineStr">
        <is>
          <t>base</t>
        </is>
      </c>
      <c r="B1504" t="inlineStr">
        <is>
          <t>vectorcontext_v4</t>
        </is>
      </c>
      <c r="C1504" t="inlineStr">
        <is>
          <t>schema2</t>
        </is>
      </c>
      <c r="D1504" t="inlineStr">
        <is>
          <t>openai/gpt-5.6-luna</t>
        </is>
      </c>
      <c r="E1504" t="n">
        <v>0</v>
      </c>
      <c r="F1504" t="n">
        <v>3</v>
      </c>
      <c r="G1504" t="inlineStr">
        <is>
          <t>multihop-7</t>
        </is>
      </c>
      <c r="H1504" t="inlineStr">
        <is>
          <t>multihop</t>
        </is>
      </c>
      <c r="L1504" t="inlineStr">
        <is>
          <t>What Slack channel reaches the team that owns feed-daemon, the first listed runtime dependency of invoice-engine?</t>
        </is>
      </c>
      <c r="M1504" t="inlineStr">
        <is>
          <t>#commerce-eng</t>
        </is>
      </c>
      <c r="N1504" t="inlineStr">
        <is>
          <t>#commerce-eng</t>
        </is>
      </c>
      <c r="O1504" t="b">
        <v>1</v>
      </c>
      <c r="P1504" t="inlineStr">
        <is>
          <t>rule</t>
        </is>
      </c>
      <c r="Q1504" t="n">
        <v>6182</v>
      </c>
      <c r="R1504" t="n">
        <v>2973</v>
      </c>
      <c r="S1504" t="n">
        <v>188</v>
      </c>
      <c r="T1504" t="n">
        <v>49</v>
      </c>
      <c r="U1504" t="n">
        <v>2330</v>
      </c>
      <c r="V1504" t="n">
        <v>3</v>
      </c>
      <c r="W1504" t="n">
        <v>3</v>
      </c>
      <c r="X1504" t="n">
        <v>5.546215772628784</v>
      </c>
      <c r="Y1504" t="n">
        <v>0.0011911</v>
      </c>
      <c r="Z1504" t="n">
        <v>4.6e-07</v>
      </c>
    </row>
    <row r="1505">
      <c r="A1505" t="inlineStr">
        <is>
          <t>base</t>
        </is>
      </c>
      <c r="B1505" t="inlineStr">
        <is>
          <t>vectorcontext_v4</t>
        </is>
      </c>
      <c r="C1505" t="inlineStr">
        <is>
          <t>schema2</t>
        </is>
      </c>
      <c r="D1505" t="inlineStr">
        <is>
          <t>openai/gpt-5.6-luna</t>
        </is>
      </c>
      <c r="E1505" t="n">
        <v>0</v>
      </c>
      <c r="F1505" t="n">
        <v>3</v>
      </c>
      <c r="G1505" t="inlineStr">
        <is>
          <t>multihop-8</t>
        </is>
      </c>
      <c r="H1505" t="inlineStr">
        <is>
          <t>multihop</t>
        </is>
      </c>
      <c r="L1505" t="inlineStr">
        <is>
          <t>According to ADR-111, a service is being migrated to a new datastore. Who leads the team that owns that service?</t>
        </is>
      </c>
      <c r="M1505" t="inlineStr">
        <is>
          <t>Tariq Hart</t>
        </is>
      </c>
      <c r="N1505" t="inlineStr">
        <is>
          <t>Tariq Hart</t>
        </is>
      </c>
      <c r="O1505" t="b">
        <v>1</v>
      </c>
      <c r="P1505" t="inlineStr">
        <is>
          <t>rule</t>
        </is>
      </c>
      <c r="Q1505" t="n">
        <v>6800</v>
      </c>
      <c r="R1505" t="n">
        <v>3687</v>
      </c>
      <c r="S1505" t="n">
        <v>219</v>
      </c>
      <c r="T1505" t="n">
        <v>46</v>
      </c>
      <c r="U1505" t="n">
        <v>2230</v>
      </c>
      <c r="V1505" t="n">
        <v>3</v>
      </c>
      <c r="W1505" t="n">
        <v>4</v>
      </c>
      <c r="X1505" t="n">
        <v>6.54460072517395</v>
      </c>
      <c r="Y1505" t="n">
        <v>0.0014056</v>
      </c>
      <c r="Z1505" t="n">
        <v>5.6e-07</v>
      </c>
    </row>
    <row r="1506">
      <c r="A1506" t="inlineStr">
        <is>
          <t>base</t>
        </is>
      </c>
      <c r="B1506" t="inlineStr">
        <is>
          <t>vectorcontext_v4</t>
        </is>
      </c>
      <c r="C1506" t="inlineStr">
        <is>
          <t>schema2</t>
        </is>
      </c>
      <c r="D1506" t="inlineStr">
        <is>
          <t>openai/gpt-5.6-luna</t>
        </is>
      </c>
      <c r="E1506" t="n">
        <v>0</v>
      </c>
      <c r="F1506" t="n">
        <v>3</v>
      </c>
      <c r="G1506" t="inlineStr">
        <is>
          <t>multihop-9</t>
        </is>
      </c>
      <c r="H1506" t="inlineStr">
        <is>
          <t>multihop</t>
        </is>
      </c>
      <c r="L1506" t="inlineStr">
        <is>
          <t>Who is the on-call engineer for the service affected by INC-2040?</t>
        </is>
      </c>
      <c r="M1506" t="inlineStr">
        <is>
          <t>Hannah Rossi</t>
        </is>
      </c>
      <c r="N1506" t="inlineStr">
        <is>
          <t>Hannah Rossi</t>
        </is>
      </c>
      <c r="O1506" t="b">
        <v>1</v>
      </c>
      <c r="P1506" t="inlineStr">
        <is>
          <t>rule</t>
        </is>
      </c>
      <c r="Q1506" t="n">
        <v>5466</v>
      </c>
      <c r="R1506" t="n">
        <v>3001</v>
      </c>
      <c r="S1506" t="n">
        <v>99</v>
      </c>
      <c r="T1506" t="n">
        <v>11</v>
      </c>
      <c r="U1506" t="n">
        <v>1591</v>
      </c>
      <c r="V1506" t="n">
        <v>3</v>
      </c>
      <c r="W1506" t="n">
        <v>2</v>
      </c>
      <c r="X1506" t="n">
        <v>3.980555295944214</v>
      </c>
      <c r="Y1506" t="n">
        <v>0.00107552</v>
      </c>
      <c r="Z1506" t="n">
        <v>3e-07</v>
      </c>
    </row>
    <row r="1507">
      <c r="A1507" t="inlineStr">
        <is>
          <t>base</t>
        </is>
      </c>
      <c r="B1507" t="inlineStr">
        <is>
          <t>vectorcontext_v4</t>
        </is>
      </c>
      <c r="C1507" t="inlineStr">
        <is>
          <t>schema2</t>
        </is>
      </c>
      <c r="D1507" t="inlineStr">
        <is>
          <t>openai/gpt-5.6-luna</t>
        </is>
      </c>
      <c r="E1507" t="n">
        <v>0</v>
      </c>
      <c r="F1507" t="n">
        <v>3</v>
      </c>
      <c r="G1507" t="inlineStr">
        <is>
          <t>needle-0</t>
        </is>
      </c>
      <c r="H1507" t="inlineStr">
        <is>
          <t>needle</t>
        </is>
      </c>
      <c r="L1507" t="inlineStr">
        <is>
          <t>Which region is webhook-daemon deployed in?</t>
        </is>
      </c>
      <c r="M1507" t="inlineStr">
        <is>
          <t>us-west-2</t>
        </is>
      </c>
      <c r="N1507" t="inlineStr">
        <is>
          <t>us-west-2</t>
        </is>
      </c>
      <c r="O1507" t="b">
        <v>1</v>
      </c>
      <c r="P1507" t="inlineStr">
        <is>
          <t>rule</t>
        </is>
      </c>
      <c r="Q1507" t="n">
        <v>2468</v>
      </c>
      <c r="R1507" t="n">
        <v>1604</v>
      </c>
      <c r="S1507" t="n">
        <v>60</v>
      </c>
      <c r="T1507" t="n">
        <v>8</v>
      </c>
      <c r="U1507" t="n">
        <v>0</v>
      </c>
      <c r="V1507" t="n">
        <v>2</v>
      </c>
      <c r="W1507" t="n">
        <v>1</v>
      </c>
      <c r="X1507" t="n">
        <v>3.088527202606201</v>
      </c>
      <c r="Y1507" t="n">
        <v>0.00064565</v>
      </c>
      <c r="Z1507" t="n">
        <v>1.2e-07</v>
      </c>
    </row>
    <row r="1508">
      <c r="A1508" t="inlineStr">
        <is>
          <t>base</t>
        </is>
      </c>
      <c r="B1508" t="inlineStr">
        <is>
          <t>vectorcontext_v4</t>
        </is>
      </c>
      <c r="C1508" t="inlineStr">
        <is>
          <t>schema2</t>
        </is>
      </c>
      <c r="D1508" t="inlineStr">
        <is>
          <t>openai/gpt-5.6-luna</t>
        </is>
      </c>
      <c r="E1508" t="n">
        <v>0</v>
      </c>
      <c r="F1508" t="n">
        <v>3</v>
      </c>
      <c r="G1508" t="inlineStr">
        <is>
          <t>needle-1</t>
        </is>
      </c>
      <c r="H1508" t="inlineStr">
        <is>
          <t>needle</t>
        </is>
      </c>
      <c r="L1508" t="inlineStr">
        <is>
          <t>What language is the Kyc Service written in?</t>
        </is>
      </c>
      <c r="M1508" t="inlineStr">
        <is>
          <t>Go</t>
        </is>
      </c>
      <c r="N1508" t="inlineStr">
        <is>
          <t>Go</t>
        </is>
      </c>
      <c r="O1508" t="b">
        <v>1</v>
      </c>
      <c r="P1508" t="inlineStr">
        <is>
          <t>rule</t>
        </is>
      </c>
      <c r="Q1508" t="n">
        <v>2481</v>
      </c>
      <c r="R1508" t="n">
        <v>1616</v>
      </c>
      <c r="S1508" t="n">
        <v>55</v>
      </c>
      <c r="T1508" t="n">
        <v>8</v>
      </c>
      <c r="U1508" t="n">
        <v>0</v>
      </c>
      <c r="V1508" t="n">
        <v>2</v>
      </c>
      <c r="W1508" t="n">
        <v>1</v>
      </c>
      <c r="X1508" t="n">
        <v>5.303895235061646</v>
      </c>
      <c r="Y1508" t="n">
        <v>0.00064285</v>
      </c>
      <c r="Z1508" t="n">
        <v>1.4e-07</v>
      </c>
    </row>
    <row r="1509">
      <c r="A1509" t="inlineStr">
        <is>
          <t>base</t>
        </is>
      </c>
      <c r="B1509" t="inlineStr">
        <is>
          <t>vectorcontext_v4</t>
        </is>
      </c>
      <c r="C1509" t="inlineStr">
        <is>
          <t>schema2</t>
        </is>
      </c>
      <c r="D1509" t="inlineStr">
        <is>
          <t>openai/gpt-5.6-luna</t>
        </is>
      </c>
      <c r="E1509" t="n">
        <v>0</v>
      </c>
      <c r="F1509" t="n">
        <v>3</v>
      </c>
      <c r="G1509" t="inlineStr">
        <is>
          <t>needle-2</t>
        </is>
      </c>
      <c r="H1509" t="inlineStr">
        <is>
          <t>needle</t>
        </is>
      </c>
      <c r="L1509" t="inlineStr">
        <is>
          <t>What port does payout-worker listen on?</t>
        </is>
      </c>
      <c r="M1509" t="n">
        <v>4798</v>
      </c>
      <c r="N1509" t="inlineStr">
        <is>
          <t>4798</t>
        </is>
      </c>
      <c r="O1509" t="b">
        <v>1</v>
      </c>
      <c r="P1509" t="inlineStr">
        <is>
          <t>rule</t>
        </is>
      </c>
      <c r="Q1509" t="n">
        <v>2473</v>
      </c>
      <c r="R1509" t="n">
        <v>1610</v>
      </c>
      <c r="S1509" t="n">
        <v>56</v>
      </c>
      <c r="T1509" t="n">
        <v>8</v>
      </c>
      <c r="U1509" t="n">
        <v>0</v>
      </c>
      <c r="V1509" t="n">
        <v>2</v>
      </c>
      <c r="W1509" t="n">
        <v>1</v>
      </c>
      <c r="X1509" t="n">
        <v>3.406354904174805</v>
      </c>
      <c r="Y1509" t="n">
        <v>0.00064215</v>
      </c>
      <c r="Z1509" t="n">
        <v>1.4e-07</v>
      </c>
    </row>
    <row r="1510">
      <c r="A1510" t="inlineStr">
        <is>
          <t>base</t>
        </is>
      </c>
      <c r="B1510" t="inlineStr">
        <is>
          <t>vectorcontext_v4</t>
        </is>
      </c>
      <c r="C1510" t="inlineStr">
        <is>
          <t>schema2</t>
        </is>
      </c>
      <c r="D1510" t="inlineStr">
        <is>
          <t>openai/gpt-5.6-luna</t>
        </is>
      </c>
      <c r="E1510" t="n">
        <v>0</v>
      </c>
      <c r="F1510" t="n">
        <v>3</v>
      </c>
      <c r="G1510" t="inlineStr">
        <is>
          <t>needle-3</t>
        </is>
      </c>
      <c r="H1510" t="inlineStr">
        <is>
          <t>needle</t>
        </is>
      </c>
      <c r="L1510" t="inlineStr">
        <is>
          <t>What port does the Billing Service listen on?</t>
        </is>
      </c>
      <c r="M1510" t="n">
        <v>4518</v>
      </c>
      <c r="N1510" t="inlineStr">
        <is>
          <t>4518</t>
        </is>
      </c>
      <c r="O1510" t="b">
        <v>1</v>
      </c>
      <c r="P1510" t="inlineStr">
        <is>
          <t>rule</t>
        </is>
      </c>
      <c r="Q1510" t="n">
        <v>2477</v>
      </c>
      <c r="R1510" t="n">
        <v>1613</v>
      </c>
      <c r="S1510" t="n">
        <v>56</v>
      </c>
      <c r="T1510" t="n">
        <v>8</v>
      </c>
      <c r="U1510" t="n">
        <v>0</v>
      </c>
      <c r="V1510" t="n">
        <v>2</v>
      </c>
      <c r="W1510" t="n">
        <v>1</v>
      </c>
      <c r="X1510" t="n">
        <v>3.754145860671997</v>
      </c>
      <c r="Y1510" t="n">
        <v>0.0006431</v>
      </c>
      <c r="Z1510" t="n">
        <v>1.2e-07</v>
      </c>
    </row>
    <row r="1511">
      <c r="A1511" t="inlineStr">
        <is>
          <t>base</t>
        </is>
      </c>
      <c r="B1511" t="inlineStr">
        <is>
          <t>vectorcontext_v4</t>
        </is>
      </c>
      <c r="C1511" t="inlineStr">
        <is>
          <t>schema2</t>
        </is>
      </c>
      <c r="D1511" t="inlineStr">
        <is>
          <t>openai/gpt-5.6-luna</t>
        </is>
      </c>
      <c r="E1511" t="n">
        <v>0</v>
      </c>
      <c r="F1511" t="n">
        <v>3</v>
      </c>
      <c r="G1511" t="inlineStr">
        <is>
          <t>needle-4</t>
        </is>
      </c>
      <c r="H1511" t="inlineStr">
        <is>
          <t>needle</t>
        </is>
      </c>
      <c r="L1511" t="inlineStr">
        <is>
          <t>Which region is ledger-api deployed in?</t>
        </is>
      </c>
      <c r="M1511" t="inlineStr">
        <is>
          <t>us-east-1</t>
        </is>
      </c>
      <c r="N1511" t="inlineStr">
        <is>
          <t>us-east-1</t>
        </is>
      </c>
      <c r="O1511" t="b">
        <v>1</v>
      </c>
      <c r="P1511" t="inlineStr">
        <is>
          <t>rule</t>
        </is>
      </c>
      <c r="Q1511" t="n">
        <v>2485</v>
      </c>
      <c r="R1511" t="n">
        <v>1622</v>
      </c>
      <c r="S1511" t="n">
        <v>56</v>
      </c>
      <c r="T1511" t="n">
        <v>8</v>
      </c>
      <c r="U1511" t="n">
        <v>0</v>
      </c>
      <c r="V1511" t="n">
        <v>2</v>
      </c>
      <c r="W1511" t="n">
        <v>1</v>
      </c>
      <c r="X1511" t="n">
        <v>2.158450841903687</v>
      </c>
      <c r="Y1511" t="n">
        <v>0.00064515</v>
      </c>
      <c r="Z1511" t="n">
        <v>8e-08</v>
      </c>
    </row>
    <row r="1512">
      <c r="A1512" t="inlineStr">
        <is>
          <t>base</t>
        </is>
      </c>
      <c r="B1512" t="inlineStr">
        <is>
          <t>vectorcontext_v4</t>
        </is>
      </c>
      <c r="C1512" t="inlineStr">
        <is>
          <t>schema2</t>
        </is>
      </c>
      <c r="D1512" t="inlineStr">
        <is>
          <t>openai/gpt-5.6-luna</t>
        </is>
      </c>
      <c r="E1512" t="n">
        <v>0</v>
      </c>
      <c r="F1512" t="n">
        <v>3</v>
      </c>
      <c r="G1512" t="inlineStr">
        <is>
          <t>needle-5</t>
        </is>
      </c>
      <c r="H1512" t="inlineStr">
        <is>
          <t>needle</t>
        </is>
      </c>
      <c r="L1512" t="inlineStr">
        <is>
          <t>Which region is the Invoice Service deployed in?</t>
        </is>
      </c>
      <c r="M1512" t="inlineStr">
        <is>
          <t>ap-southeast-2</t>
        </is>
      </c>
      <c r="N1512" t="inlineStr">
        <is>
          <t>ap-southeast-2</t>
        </is>
      </c>
      <c r="O1512" t="b">
        <v>1</v>
      </c>
      <c r="P1512" t="inlineStr">
        <is>
          <t>rule</t>
        </is>
      </c>
      <c r="Q1512" t="n">
        <v>2478</v>
      </c>
      <c r="R1512" t="n">
        <v>1614</v>
      </c>
      <c r="S1512" t="n">
        <v>65</v>
      </c>
      <c r="T1512" t="n">
        <v>8</v>
      </c>
      <c r="U1512" t="n">
        <v>0</v>
      </c>
      <c r="V1512" t="n">
        <v>2</v>
      </c>
      <c r="W1512" t="n">
        <v>1</v>
      </c>
      <c r="X1512" t="n">
        <v>2.787723064422607</v>
      </c>
      <c r="Y1512" t="n">
        <v>0.00065415</v>
      </c>
      <c r="Z1512" t="n">
        <v>1.6e-07</v>
      </c>
    </row>
    <row r="1513">
      <c r="A1513" t="inlineStr">
        <is>
          <t>base</t>
        </is>
      </c>
      <c r="B1513" t="inlineStr">
        <is>
          <t>vectorcontext_v4</t>
        </is>
      </c>
      <c r="C1513" t="inlineStr">
        <is>
          <t>schema2</t>
        </is>
      </c>
      <c r="D1513" t="inlineStr">
        <is>
          <t>openai/gpt-5.6-luna</t>
        </is>
      </c>
      <c r="E1513" t="n">
        <v>0</v>
      </c>
      <c r="F1513" t="n">
        <v>3</v>
      </c>
      <c r="G1513" t="inlineStr">
        <is>
          <t>needle-6</t>
        </is>
      </c>
      <c r="H1513" t="inlineStr">
        <is>
          <t>needle</t>
        </is>
      </c>
      <c r="L1513" t="inlineStr">
        <is>
          <t>What language is refund-svc written in?</t>
        </is>
      </c>
      <c r="M1513" t="inlineStr">
        <is>
          <t>Java</t>
        </is>
      </c>
      <c r="N1513" t="inlineStr">
        <is>
          <t>Java</t>
        </is>
      </c>
      <c r="O1513" t="b">
        <v>1</v>
      </c>
      <c r="P1513" t="inlineStr">
        <is>
          <t>rule</t>
        </is>
      </c>
      <c r="Q1513" t="n">
        <v>2483</v>
      </c>
      <c r="R1513" t="n">
        <v>1619</v>
      </c>
      <c r="S1513" t="n">
        <v>54</v>
      </c>
      <c r="T1513" t="n">
        <v>8</v>
      </c>
      <c r="U1513" t="n">
        <v>0</v>
      </c>
      <c r="V1513" t="n">
        <v>2</v>
      </c>
      <c r="W1513" t="n">
        <v>1</v>
      </c>
      <c r="X1513" t="n">
        <v>2.97322940826416</v>
      </c>
      <c r="Y1513" t="n">
        <v>0.0006422</v>
      </c>
      <c r="Z1513" t="n">
        <v>1.8e-07</v>
      </c>
    </row>
    <row r="1514">
      <c r="A1514" t="inlineStr">
        <is>
          <t>base</t>
        </is>
      </c>
      <c r="B1514" t="inlineStr">
        <is>
          <t>vectorcontext_v4</t>
        </is>
      </c>
      <c r="C1514" t="inlineStr">
        <is>
          <t>schema2</t>
        </is>
      </c>
      <c r="D1514" t="inlineStr">
        <is>
          <t>openai/gpt-5.6-luna</t>
        </is>
      </c>
      <c r="E1514" t="n">
        <v>0</v>
      </c>
      <c r="F1514" t="n">
        <v>3</v>
      </c>
      <c r="G1514" t="inlineStr">
        <is>
          <t>needle-7</t>
        </is>
      </c>
      <c r="H1514" t="inlineStr">
        <is>
          <t>needle</t>
        </is>
      </c>
      <c r="L1514" t="inlineStr">
        <is>
          <t>Which region is the Tracing API deployed in?</t>
        </is>
      </c>
      <c r="M1514" t="inlineStr">
        <is>
          <t>ap-southeast-2</t>
        </is>
      </c>
      <c r="N1514" t="inlineStr">
        <is>
          <t>ap-southeast-2</t>
        </is>
      </c>
      <c r="O1514" t="b">
        <v>1</v>
      </c>
      <c r="P1514" t="inlineStr">
        <is>
          <t>rule</t>
        </is>
      </c>
      <c r="Q1514" t="n">
        <v>2464</v>
      </c>
      <c r="R1514" t="n">
        <v>1599</v>
      </c>
      <c r="S1514" t="n">
        <v>62</v>
      </c>
      <c r="T1514" t="n">
        <v>8</v>
      </c>
      <c r="U1514" t="n">
        <v>0</v>
      </c>
      <c r="V1514" t="n">
        <v>2</v>
      </c>
      <c r="W1514" t="n">
        <v>1</v>
      </c>
      <c r="X1514" t="n">
        <v>7.263699769973755</v>
      </c>
      <c r="Y1514" t="n">
        <v>0.000647</v>
      </c>
      <c r="Z1514" t="n">
        <v>1e-07</v>
      </c>
    </row>
    <row r="1515">
      <c r="A1515" t="inlineStr">
        <is>
          <t>base</t>
        </is>
      </c>
      <c r="B1515" t="inlineStr">
        <is>
          <t>vectorcontext_v4</t>
        </is>
      </c>
      <c r="C1515" t="inlineStr">
        <is>
          <t>schema2</t>
        </is>
      </c>
      <c r="D1515" t="inlineStr">
        <is>
          <t>openai/gpt-5.6-luna</t>
        </is>
      </c>
      <c r="E1515" t="n">
        <v>0</v>
      </c>
      <c r="F1515" t="n">
        <v>3</v>
      </c>
      <c r="G1515" t="inlineStr">
        <is>
          <t>needle-8</t>
        </is>
      </c>
      <c r="H1515" t="inlineStr">
        <is>
          <t>needle</t>
        </is>
      </c>
      <c r="L1515" t="inlineStr">
        <is>
          <t>Which region is cdn-service deployed in?</t>
        </is>
      </c>
      <c r="M1515" t="inlineStr">
        <is>
          <t>ap-southeast-2</t>
        </is>
      </c>
      <c r="N1515" t="inlineStr">
        <is>
          <t>ap-southeast-2</t>
        </is>
      </c>
      <c r="O1515" t="b">
        <v>1</v>
      </c>
      <c r="P1515" t="inlineStr">
        <is>
          <t>rule</t>
        </is>
      </c>
      <c r="Q1515" t="n">
        <v>2461</v>
      </c>
      <c r="R1515" t="n">
        <v>1597</v>
      </c>
      <c r="S1515" t="n">
        <v>62</v>
      </c>
      <c r="T1515" t="n">
        <v>8</v>
      </c>
      <c r="U1515" t="n">
        <v>0</v>
      </c>
      <c r="V1515" t="n">
        <v>2</v>
      </c>
      <c r="W1515" t="n">
        <v>1</v>
      </c>
      <c r="X1515" t="n">
        <v>2.657232761383057</v>
      </c>
      <c r="Y1515" t="n">
        <v>0.0006463</v>
      </c>
      <c r="Z1515" t="n">
        <v>8e-08</v>
      </c>
    </row>
    <row r="1516">
      <c r="A1516" t="inlineStr">
        <is>
          <t>base</t>
        </is>
      </c>
      <c r="B1516" t="inlineStr">
        <is>
          <t>vectorcontext_v4</t>
        </is>
      </c>
      <c r="C1516" t="inlineStr">
        <is>
          <t>schema2</t>
        </is>
      </c>
      <c r="D1516" t="inlineStr">
        <is>
          <t>openai/gpt-5.6-luna</t>
        </is>
      </c>
      <c r="E1516" t="n">
        <v>0</v>
      </c>
      <c r="F1516" t="n">
        <v>3</v>
      </c>
      <c r="G1516" t="inlineStr">
        <is>
          <t>needle-9</t>
        </is>
      </c>
      <c r="H1516" t="inlineStr">
        <is>
          <t>needle</t>
        </is>
      </c>
      <c r="L1516" t="inlineStr">
        <is>
          <t>What language is the Thumbnail API written in?</t>
        </is>
      </c>
      <c r="M1516" t="inlineStr">
        <is>
          <t>Python</t>
        </is>
      </c>
      <c r="N1516" t="inlineStr">
        <is>
          <t>Python</t>
        </is>
      </c>
      <c r="O1516" t="b">
        <v>1</v>
      </c>
      <c r="P1516" t="inlineStr">
        <is>
          <t>rule</t>
        </is>
      </c>
      <c r="Q1516" t="n">
        <v>2462</v>
      </c>
      <c r="R1516" t="n">
        <v>1598</v>
      </c>
      <c r="S1516" t="n">
        <v>53</v>
      </c>
      <c r="T1516" t="n">
        <v>8</v>
      </c>
      <c r="U1516" t="n">
        <v>0</v>
      </c>
      <c r="V1516" t="n">
        <v>2</v>
      </c>
      <c r="W1516" t="n">
        <v>1</v>
      </c>
      <c r="X1516" t="n">
        <v>2.670442819595337</v>
      </c>
      <c r="Y1516" t="n">
        <v>0.00063575</v>
      </c>
      <c r="Z1516" t="n">
        <v>1.2e-07</v>
      </c>
    </row>
    <row r="1517">
      <c r="A1517" t="inlineStr">
        <is>
          <t>base</t>
        </is>
      </c>
      <c r="B1517" t="inlineStr">
        <is>
          <t>vectorcontext_v4</t>
        </is>
      </c>
      <c r="C1517" t="inlineStr">
        <is>
          <t>schema3</t>
        </is>
      </c>
      <c r="D1517" t="inlineStr">
        <is>
          <t>openai/gpt-5.6-luna</t>
        </is>
      </c>
      <c r="E1517" t="n">
        <v>0</v>
      </c>
      <c r="F1517" t="n">
        <v>3</v>
      </c>
      <c r="G1517" t="inlineStr">
        <is>
          <t>agg-0</t>
        </is>
      </c>
      <c r="H1517" t="inlineStr">
        <is>
          <t>aggregation</t>
        </is>
      </c>
      <c r="L1517" t="inlineStr">
        <is>
          <t>How many SEV1 incidents affected services owned by the Commerce team?</t>
        </is>
      </c>
      <c r="M1517" t="n">
        <v>2</v>
      </c>
      <c r="N1517" t="inlineStr">
        <is>
          <t>2</t>
        </is>
      </c>
      <c r="O1517" t="b">
        <v>1</v>
      </c>
      <c r="P1517" t="inlineStr">
        <is>
          <t>rule</t>
        </is>
      </c>
      <c r="Q1517" t="n">
        <v>7519</v>
      </c>
      <c r="R1517" t="n">
        <v>2564</v>
      </c>
      <c r="S1517" t="n">
        <v>573</v>
      </c>
      <c r="T1517" t="n">
        <v>147</v>
      </c>
      <c r="U1517" t="n">
        <v>4080</v>
      </c>
      <c r="V1517" t="n">
        <v>4</v>
      </c>
      <c r="W1517" t="n">
        <v>3</v>
      </c>
      <c r="X1517" t="n">
        <v>13.18277406692505</v>
      </c>
      <c r="Y1517" t="n">
        <v>0.00158505</v>
      </c>
      <c r="Z1517" t="n">
        <v>0</v>
      </c>
    </row>
    <row r="1518">
      <c r="A1518" t="inlineStr">
        <is>
          <t>base</t>
        </is>
      </c>
      <c r="B1518" t="inlineStr">
        <is>
          <t>vectorcontext_v4</t>
        </is>
      </c>
      <c r="C1518" t="inlineStr">
        <is>
          <t>schema3</t>
        </is>
      </c>
      <c r="D1518" t="inlineStr">
        <is>
          <t>openai/gpt-5.6-luna</t>
        </is>
      </c>
      <c r="E1518" t="n">
        <v>0</v>
      </c>
      <c r="F1518" t="n">
        <v>3</v>
      </c>
      <c r="G1518" t="inlineStr">
        <is>
          <t>agg-1</t>
        </is>
      </c>
      <c r="H1518" t="inlineStr">
        <is>
          <t>aggregation</t>
        </is>
      </c>
      <c r="L1518" t="inlineStr">
        <is>
          <t>What is the total duration in minutes of all incidents affecting ranker-engine?</t>
        </is>
      </c>
      <c r="M1518" t="n">
        <v>211</v>
      </c>
      <c r="N1518" t="inlineStr">
        <is>
          <t>211 minutes</t>
        </is>
      </c>
      <c r="O1518" t="b">
        <v>1</v>
      </c>
      <c r="P1518" t="inlineStr">
        <is>
          <t>rule</t>
        </is>
      </c>
      <c r="Q1518" t="n">
        <v>1848</v>
      </c>
      <c r="R1518" t="n">
        <v>978</v>
      </c>
      <c r="S1518" t="n">
        <v>161</v>
      </c>
      <c r="T1518" t="n">
        <v>62</v>
      </c>
      <c r="U1518" t="n">
        <v>0</v>
      </c>
      <c r="V1518" t="n">
        <v>2</v>
      </c>
      <c r="W1518" t="n">
        <v>1</v>
      </c>
      <c r="X1518" t="n">
        <v>4.543564796447754</v>
      </c>
      <c r="Y1518" t="n">
        <v>0.0005628</v>
      </c>
      <c r="Z1518" t="n">
        <v>0</v>
      </c>
    </row>
    <row r="1519">
      <c r="A1519" t="inlineStr">
        <is>
          <t>base</t>
        </is>
      </c>
      <c r="B1519" t="inlineStr">
        <is>
          <t>vectorcontext_v4</t>
        </is>
      </c>
      <c r="C1519" t="inlineStr">
        <is>
          <t>schema3</t>
        </is>
      </c>
      <c r="D1519" t="inlineStr">
        <is>
          <t>openai/gpt-5.6-luna</t>
        </is>
      </c>
      <c r="E1519" t="n">
        <v>0</v>
      </c>
      <c r="F1519" t="n">
        <v>3</v>
      </c>
      <c r="G1519" t="inlineStr">
        <is>
          <t>agg-2</t>
        </is>
      </c>
      <c r="H1519" t="inlineStr">
        <is>
          <t>aggregation</t>
        </is>
      </c>
      <c r="L1519" t="inlineStr">
        <is>
          <t>How many incident reports list 'configuration error' as the root cause?</t>
        </is>
      </c>
      <c r="M1519" t="n">
        <v>7</v>
      </c>
      <c r="N1519" t="inlineStr">
        <is>
          <t>7</t>
        </is>
      </c>
      <c r="O1519" t="b">
        <v>1</v>
      </c>
      <c r="P1519" t="inlineStr">
        <is>
          <t>rule</t>
        </is>
      </c>
      <c r="Q1519" t="n">
        <v>1913</v>
      </c>
      <c r="R1519" t="n">
        <v>1044</v>
      </c>
      <c r="S1519" t="n">
        <v>133</v>
      </c>
      <c r="T1519" t="n">
        <v>16</v>
      </c>
      <c r="U1519" t="n">
        <v>0</v>
      </c>
      <c r="V1519" t="n">
        <v>2</v>
      </c>
      <c r="W1519" t="n">
        <v>1</v>
      </c>
      <c r="X1519" t="n">
        <v>3.146919250488281</v>
      </c>
      <c r="Y1519" t="n">
        <v>0.0005942499999999999</v>
      </c>
      <c r="Z1519" t="n">
        <v>0</v>
      </c>
    </row>
    <row r="1520">
      <c r="A1520" t="inlineStr">
        <is>
          <t>base</t>
        </is>
      </c>
      <c r="B1520" t="inlineStr">
        <is>
          <t>vectorcontext_v4</t>
        </is>
      </c>
      <c r="C1520" t="inlineStr">
        <is>
          <t>schema3</t>
        </is>
      </c>
      <c r="D1520" t="inlineStr">
        <is>
          <t>openai/gpt-5.6-luna</t>
        </is>
      </c>
      <c r="E1520" t="n">
        <v>0</v>
      </c>
      <c r="F1520" t="n">
        <v>3</v>
      </c>
      <c r="G1520" t="inlineStr">
        <is>
          <t>agg-3</t>
        </is>
      </c>
      <c r="H1520" t="inlineStr">
        <is>
          <t>aggregation</t>
        </is>
      </c>
      <c r="L1520" t="inlineStr">
        <is>
          <t>Which service appears in the most incident reports?</t>
        </is>
      </c>
      <c r="M1520" t="inlineStr">
        <is>
          <t>catalog-gateway</t>
        </is>
      </c>
      <c r="N1520" t="inlineStr">
        <is>
          <t>Catalog and Thumbnail (5 each)</t>
        </is>
      </c>
      <c r="O1520" t="b">
        <v>0</v>
      </c>
      <c r="P1520" t="inlineStr">
        <is>
          <t>rule</t>
        </is>
      </c>
      <c r="Q1520" t="n">
        <v>6827</v>
      </c>
      <c r="R1520" t="n">
        <v>2303</v>
      </c>
      <c r="S1520" t="n">
        <v>352</v>
      </c>
      <c r="T1520" t="n">
        <v>83</v>
      </c>
      <c r="U1520" t="n">
        <v>3654</v>
      </c>
      <c r="V1520" t="n">
        <v>4</v>
      </c>
      <c r="W1520" t="n">
        <v>3</v>
      </c>
      <c r="X1520" t="n">
        <v>7.483637094497681</v>
      </c>
      <c r="Y1520" t="n">
        <v>0.00124508</v>
      </c>
      <c r="Z1520" t="n">
        <v>0</v>
      </c>
    </row>
    <row r="1521">
      <c r="A1521" t="inlineStr">
        <is>
          <t>base</t>
        </is>
      </c>
      <c r="B1521" t="inlineStr">
        <is>
          <t>vectorcontext_v4</t>
        </is>
      </c>
      <c r="C1521" t="inlineStr">
        <is>
          <t>schema3</t>
        </is>
      </c>
      <c r="D1521" t="inlineStr">
        <is>
          <t>openai/gpt-5.6-luna</t>
        </is>
      </c>
      <c r="E1521" t="n">
        <v>0</v>
      </c>
      <c r="F1521" t="n">
        <v>3</v>
      </c>
      <c r="G1521" t="inlineStr">
        <is>
          <t>agg-4</t>
        </is>
      </c>
      <c r="H1521" t="inlineStr">
        <is>
          <t>aggregation</t>
        </is>
      </c>
      <c r="L1521" t="inlineStr">
        <is>
          <t>How many SEV1 incidents affected services owned by the Payments team?</t>
        </is>
      </c>
      <c r="M1521" t="n">
        <v>1</v>
      </c>
      <c r="N1521" t="inlineStr">
        <is>
          <t>1</t>
        </is>
      </c>
      <c r="O1521" t="b">
        <v>1</v>
      </c>
      <c r="P1521" t="inlineStr">
        <is>
          <t>rule</t>
        </is>
      </c>
      <c r="Q1521" t="n">
        <v>7414</v>
      </c>
      <c r="R1521" t="n">
        <v>2530</v>
      </c>
      <c r="S1521" t="n">
        <v>442</v>
      </c>
      <c r="T1521" t="n">
        <v>91</v>
      </c>
      <c r="U1521" t="n">
        <v>4009</v>
      </c>
      <c r="V1521" t="n">
        <v>4</v>
      </c>
      <c r="W1521" t="n">
        <v>4</v>
      </c>
      <c r="X1521" t="n">
        <v>14.24177122116089</v>
      </c>
      <c r="Y1521" t="n">
        <v>0.00141793</v>
      </c>
      <c r="Z1521" t="n">
        <v>0</v>
      </c>
    </row>
    <row r="1522">
      <c r="A1522" t="inlineStr">
        <is>
          <t>base</t>
        </is>
      </c>
      <c r="B1522" t="inlineStr">
        <is>
          <t>vectorcontext_v4</t>
        </is>
      </c>
      <c r="C1522" t="inlineStr">
        <is>
          <t>schema3</t>
        </is>
      </c>
      <c r="D1522" t="inlineStr">
        <is>
          <t>openai/gpt-5.6-luna</t>
        </is>
      </c>
      <c r="E1522" t="n">
        <v>0</v>
      </c>
      <c r="F1522" t="n">
        <v>3</v>
      </c>
      <c r="G1522" t="inlineStr">
        <is>
          <t>agg-5</t>
        </is>
      </c>
      <c r="H1522" t="inlineStr">
        <is>
          <t>aggregation</t>
        </is>
      </c>
      <c r="L1522" t="inlineStr">
        <is>
          <t>What is the total duration in minutes of all incidents affecting scheduler-engine?</t>
        </is>
      </c>
      <c r="M1522" t="n">
        <v>273</v>
      </c>
      <c r="N1522" t="inlineStr">
        <is>
          <t>273 minutes</t>
        </is>
      </c>
      <c r="O1522" t="b">
        <v>1</v>
      </c>
      <c r="P1522" t="inlineStr">
        <is>
          <t>rule</t>
        </is>
      </c>
      <c r="Q1522" t="n">
        <v>8280</v>
      </c>
      <c r="R1522" t="n">
        <v>3077</v>
      </c>
      <c r="S1522" t="n">
        <v>291</v>
      </c>
      <c r="T1522" t="n">
        <v>73</v>
      </c>
      <c r="U1522" t="n">
        <v>4328</v>
      </c>
      <c r="V1522" t="n">
        <v>4</v>
      </c>
      <c r="W1522" t="n">
        <v>3</v>
      </c>
      <c r="X1522" t="n">
        <v>10.25875020027161</v>
      </c>
      <c r="Y1522" t="n">
        <v>0.00137986</v>
      </c>
      <c r="Z1522" t="n">
        <v>1.4e-07</v>
      </c>
    </row>
    <row r="1523">
      <c r="A1523" t="inlineStr">
        <is>
          <t>base</t>
        </is>
      </c>
      <c r="B1523" t="inlineStr">
        <is>
          <t>vectorcontext_v4</t>
        </is>
      </c>
      <c r="C1523" t="inlineStr">
        <is>
          <t>schema3</t>
        </is>
      </c>
      <c r="D1523" t="inlineStr">
        <is>
          <t>openai/gpt-5.6-luna</t>
        </is>
      </c>
      <c r="E1523" t="n">
        <v>0</v>
      </c>
      <c r="F1523" t="n">
        <v>3</v>
      </c>
      <c r="G1523" t="inlineStr">
        <is>
          <t>agg-6</t>
        </is>
      </c>
      <c r="H1523" t="inlineStr">
        <is>
          <t>aggregation</t>
        </is>
      </c>
      <c r="L1523" t="inlineStr">
        <is>
          <t>How many incident reports list 'bad deploy' as the root cause?</t>
        </is>
      </c>
      <c r="M1523" t="n">
        <v>3</v>
      </c>
      <c r="N1523" t="inlineStr">
        <is>
          <t>3</t>
        </is>
      </c>
      <c r="O1523" t="b">
        <v>1</v>
      </c>
      <c r="P1523" t="inlineStr">
        <is>
          <t>rule</t>
        </is>
      </c>
      <c r="Q1523" t="n">
        <v>1855</v>
      </c>
      <c r="R1523" t="n">
        <v>986</v>
      </c>
      <c r="S1523" t="n">
        <v>98</v>
      </c>
      <c r="T1523" t="n">
        <v>16</v>
      </c>
      <c r="U1523" t="n">
        <v>0</v>
      </c>
      <c r="V1523" t="n">
        <v>2</v>
      </c>
      <c r="W1523" t="n">
        <v>1</v>
      </c>
      <c r="X1523" t="n">
        <v>3.733573913574219</v>
      </c>
      <c r="Y1523" t="n">
        <v>0.0004886000000000001</v>
      </c>
      <c r="Z1523" t="n">
        <v>0</v>
      </c>
    </row>
    <row r="1524">
      <c r="A1524" t="inlineStr">
        <is>
          <t>base</t>
        </is>
      </c>
      <c r="B1524" t="inlineStr">
        <is>
          <t>vectorcontext_v4</t>
        </is>
      </c>
      <c r="C1524" t="inlineStr">
        <is>
          <t>schema3</t>
        </is>
      </c>
      <c r="D1524" t="inlineStr">
        <is>
          <t>openai/gpt-5.6-luna</t>
        </is>
      </c>
      <c r="E1524" t="n">
        <v>0</v>
      </c>
      <c r="F1524" t="n">
        <v>3</v>
      </c>
      <c r="G1524" t="inlineStr">
        <is>
          <t>agg-7</t>
        </is>
      </c>
      <c r="H1524" t="inlineStr">
        <is>
          <t>aggregation</t>
        </is>
      </c>
      <c r="L1524" t="inlineStr">
        <is>
          <t>How many SEV1 incidents affected services deployed in ap-southeast-2?</t>
        </is>
      </c>
      <c r="M1524" t="n">
        <v>6</v>
      </c>
      <c r="N1524" t="inlineStr">
        <is>
          <t>6</t>
        </is>
      </c>
      <c r="O1524" t="b">
        <v>1</v>
      </c>
      <c r="P1524" t="inlineStr">
        <is>
          <t>rule</t>
        </is>
      </c>
      <c r="Q1524" t="n">
        <v>11047</v>
      </c>
      <c r="R1524" t="n">
        <v>3446</v>
      </c>
      <c r="S1524" t="n">
        <v>530</v>
      </c>
      <c r="T1524" t="n">
        <v>211</v>
      </c>
      <c r="U1524" t="n">
        <v>6720</v>
      </c>
      <c r="V1524" t="n">
        <v>5</v>
      </c>
      <c r="W1524" t="n">
        <v>4</v>
      </c>
      <c r="X1524" t="n">
        <v>13.20877075195312</v>
      </c>
      <c r="Y1524" t="n">
        <v>0.00180795</v>
      </c>
      <c r="Z1524" t="n">
        <v>0</v>
      </c>
    </row>
    <row r="1525">
      <c r="A1525" t="inlineStr">
        <is>
          <t>base</t>
        </is>
      </c>
      <c r="B1525" t="inlineStr">
        <is>
          <t>vectorcontext_v4</t>
        </is>
      </c>
      <c r="C1525" t="inlineStr">
        <is>
          <t>schema3</t>
        </is>
      </c>
      <c r="D1525" t="inlineStr">
        <is>
          <t>openai/gpt-5.6-luna</t>
        </is>
      </c>
      <c r="E1525" t="n">
        <v>0</v>
      </c>
      <c r="F1525" t="n">
        <v>3</v>
      </c>
      <c r="G1525" t="inlineStr">
        <is>
          <t>agg-8</t>
        </is>
      </c>
      <c r="H1525" t="inlineStr">
        <is>
          <t>aggregation</t>
        </is>
      </c>
      <c r="L1525" t="inlineStr">
        <is>
          <t>How many SEV1 incidents affected services owned by the Identity team?</t>
        </is>
      </c>
      <c r="M1525" t="n">
        <v>2</v>
      </c>
      <c r="N1525" t="inlineStr">
        <is>
          <t>2</t>
        </is>
      </c>
      <c r="O1525" t="b">
        <v>1</v>
      </c>
      <c r="P1525" t="inlineStr">
        <is>
          <t>rule</t>
        </is>
      </c>
      <c r="Q1525" t="n">
        <v>17235</v>
      </c>
      <c r="R1525" t="n">
        <v>7722</v>
      </c>
      <c r="S1525" t="n">
        <v>459</v>
      </c>
      <c r="T1525" t="n">
        <v>141</v>
      </c>
      <c r="U1525" t="n">
        <v>8638</v>
      </c>
      <c r="V1525" t="n">
        <v>4</v>
      </c>
      <c r="W1525" t="n">
        <v>4</v>
      </c>
      <c r="X1525" t="n">
        <v>12.52581214904785</v>
      </c>
      <c r="Y1525" t="n">
        <v>0.00282891</v>
      </c>
      <c r="Z1525" t="n">
        <v>3.8e-07</v>
      </c>
    </row>
    <row r="1526">
      <c r="A1526" t="inlineStr">
        <is>
          <t>base</t>
        </is>
      </c>
      <c r="B1526" t="inlineStr">
        <is>
          <t>vectorcontext_v4</t>
        </is>
      </c>
      <c r="C1526" t="inlineStr">
        <is>
          <t>schema3</t>
        </is>
      </c>
      <c r="D1526" t="inlineStr">
        <is>
          <t>openai/gpt-5.6-luna</t>
        </is>
      </c>
      <c r="E1526" t="n">
        <v>0</v>
      </c>
      <c r="F1526" t="n">
        <v>3</v>
      </c>
      <c r="G1526" t="inlineStr">
        <is>
          <t>agg-9</t>
        </is>
      </c>
      <c r="H1526" t="inlineStr">
        <is>
          <t>aggregation</t>
        </is>
      </c>
      <c r="L1526" t="inlineStr">
        <is>
          <t>What is the total duration in minutes of all incidents affecting notify-svc?</t>
        </is>
      </c>
      <c r="M1526" t="n">
        <v>218</v>
      </c>
      <c r="N1526" t="inlineStr">
        <is>
          <t>218</t>
        </is>
      </c>
      <c r="O1526" t="b">
        <v>1</v>
      </c>
      <c r="P1526" t="inlineStr">
        <is>
          <t>rule</t>
        </is>
      </c>
      <c r="Q1526" t="n">
        <v>14059</v>
      </c>
      <c r="R1526" t="n">
        <v>6647</v>
      </c>
      <c r="S1526" t="n">
        <v>165</v>
      </c>
      <c r="T1526" t="n">
        <v>41</v>
      </c>
      <c r="U1526" t="n">
        <v>6539</v>
      </c>
      <c r="V1526" t="n">
        <v>3</v>
      </c>
      <c r="W1526" t="n">
        <v>2</v>
      </c>
      <c r="X1526" t="n">
        <v>5.778286457061768</v>
      </c>
      <c r="Y1526" t="n">
        <v>0.00216498</v>
      </c>
      <c r="Z1526" t="n">
        <v>1.6e-07</v>
      </c>
    </row>
    <row r="1527">
      <c r="A1527" t="inlineStr">
        <is>
          <t>base</t>
        </is>
      </c>
      <c r="B1527" t="inlineStr">
        <is>
          <t>vectorcontext_v4</t>
        </is>
      </c>
      <c r="C1527" t="inlineStr">
        <is>
          <t>schema3</t>
        </is>
      </c>
      <c r="D1527" t="inlineStr">
        <is>
          <t>openai/gpt-5.6-luna</t>
        </is>
      </c>
      <c r="E1527" t="n">
        <v>0</v>
      </c>
      <c r="F1527" t="n">
        <v>3</v>
      </c>
      <c r="G1527" t="inlineStr">
        <is>
          <t>global-0</t>
        </is>
      </c>
      <c r="H1527" t="inlineStr">
        <is>
          <t>global</t>
        </is>
      </c>
      <c r="L1527" t="inlineStr">
        <is>
          <t>List every service written in TypeScript that is deployed in us-west-2.</t>
        </is>
      </c>
      <c r="M1527" t="inlineStr">
        <is>
          <t>["geo-api"]</t>
        </is>
      </c>
      <c r="N1527" t="inlineStr">
        <is>
          <t>geo-api</t>
        </is>
      </c>
      <c r="O1527" t="b">
        <v>1</v>
      </c>
      <c r="P1527" t="inlineStr">
        <is>
          <t>rule</t>
        </is>
      </c>
      <c r="Q1527" t="n">
        <v>2391</v>
      </c>
      <c r="R1527" t="n">
        <v>1520</v>
      </c>
      <c r="S1527" t="n">
        <v>141</v>
      </c>
      <c r="T1527" t="n">
        <v>51</v>
      </c>
      <c r="U1527" t="n">
        <v>0</v>
      </c>
      <c r="V1527" t="n">
        <v>2</v>
      </c>
      <c r="W1527" t="n">
        <v>1</v>
      </c>
      <c r="X1527" t="n">
        <v>4.944133281707764</v>
      </c>
      <c r="Y1527" t="n">
        <v>0.0007232499999999999</v>
      </c>
      <c r="Z1527" t="n">
        <v>0</v>
      </c>
    </row>
    <row r="1528">
      <c r="A1528" t="inlineStr">
        <is>
          <t>base</t>
        </is>
      </c>
      <c r="B1528" t="inlineStr">
        <is>
          <t>vectorcontext_v4</t>
        </is>
      </c>
      <c r="C1528" t="inlineStr">
        <is>
          <t>schema3</t>
        </is>
      </c>
      <c r="D1528" t="inlineStr">
        <is>
          <t>openai/gpt-5.6-luna</t>
        </is>
      </c>
      <c r="E1528" t="n">
        <v>0</v>
      </c>
      <c r="F1528" t="n">
        <v>3</v>
      </c>
      <c r="G1528" t="inlineStr">
        <is>
          <t>global-1</t>
        </is>
      </c>
      <c r="H1528" t="inlineStr">
        <is>
          <t>global</t>
        </is>
      </c>
      <c r="L1528" t="inlineStr">
        <is>
          <t>How many services have no designated on-call engineer?</t>
        </is>
      </c>
      <c r="M1528" t="n">
        <v>9</v>
      </c>
      <c r="N1528" t="inlineStr">
        <is>
          <t>9</t>
        </is>
      </c>
      <c r="O1528" t="b">
        <v>1</v>
      </c>
      <c r="P1528" t="inlineStr">
        <is>
          <t>rule</t>
        </is>
      </c>
      <c r="Q1528" t="n">
        <v>3614</v>
      </c>
      <c r="R1528" t="n">
        <v>1429</v>
      </c>
      <c r="S1528" t="n">
        <v>134</v>
      </c>
      <c r="T1528" t="n">
        <v>19</v>
      </c>
      <c r="U1528" t="n">
        <v>1317</v>
      </c>
      <c r="V1528" t="n">
        <v>3</v>
      </c>
      <c r="W1528" t="n">
        <v>2</v>
      </c>
      <c r="X1528" t="n">
        <v>4.943228006362915</v>
      </c>
      <c r="Y1528" t="n">
        <v>0.0007178400000000001</v>
      </c>
      <c r="Z1528" t="n">
        <v>0</v>
      </c>
    </row>
    <row r="1529">
      <c r="A1529" t="inlineStr">
        <is>
          <t>base</t>
        </is>
      </c>
      <c r="B1529" t="inlineStr">
        <is>
          <t>vectorcontext_v4</t>
        </is>
      </c>
      <c r="C1529" t="inlineStr">
        <is>
          <t>schema3</t>
        </is>
      </c>
      <c r="D1529" t="inlineStr">
        <is>
          <t>openai/gpt-5.6-luna</t>
        </is>
      </c>
      <c r="E1529" t="n">
        <v>0</v>
      </c>
      <c r="F1529" t="n">
        <v>3</v>
      </c>
      <c r="G1529" t="inlineStr">
        <is>
          <t>global-2</t>
        </is>
      </c>
      <c r="H1529" t="inlineStr">
        <is>
          <t>global</t>
        </is>
      </c>
      <c r="L1529" t="inlineStr">
        <is>
          <t>Which services have an approved architecture decision to migrate to MongoDB?</t>
        </is>
      </c>
      <c r="M1529" t="inlineStr">
        <is>
          <t>["catalog-gateway", "cdn-service", "recsys-worker"]</t>
        </is>
      </c>
      <c r="N1529" t="inlineStr">
        <is>
          <t>recsys-worker, cdn-service, catalog-gateway</t>
        </is>
      </c>
      <c r="O1529" t="b">
        <v>1</v>
      </c>
      <c r="P1529" t="inlineStr">
        <is>
          <t>rule</t>
        </is>
      </c>
      <c r="Q1529" t="n">
        <v>5500</v>
      </c>
      <c r="R1529" t="n">
        <v>2401</v>
      </c>
      <c r="S1529" t="n">
        <v>196</v>
      </c>
      <c r="T1529" t="n">
        <v>55</v>
      </c>
      <c r="U1529" t="n">
        <v>2228</v>
      </c>
      <c r="V1529" t="n">
        <v>3</v>
      </c>
      <c r="W1529" t="n">
        <v>2</v>
      </c>
      <c r="X1529" t="n">
        <v>5.919300079345703</v>
      </c>
      <c r="Y1529" t="n">
        <v>0.00105406</v>
      </c>
      <c r="Z1529" t="n">
        <v>2.4e-07</v>
      </c>
    </row>
    <row r="1530">
      <c r="A1530" t="inlineStr">
        <is>
          <t>base</t>
        </is>
      </c>
      <c r="B1530" t="inlineStr">
        <is>
          <t>vectorcontext_v4</t>
        </is>
      </c>
      <c r="C1530" t="inlineStr">
        <is>
          <t>schema3</t>
        </is>
      </c>
      <c r="D1530" t="inlineStr">
        <is>
          <t>openai/gpt-5.6-luna</t>
        </is>
      </c>
      <c r="E1530" t="n">
        <v>0</v>
      </c>
      <c r="F1530" t="n">
        <v>3</v>
      </c>
      <c r="G1530" t="inlineStr">
        <is>
          <t>global-3</t>
        </is>
      </c>
      <c r="H1530" t="inlineStr">
        <is>
          <t>global</t>
        </is>
      </c>
      <c r="L1530" t="inlineStr">
        <is>
          <t>How many services does the Search team own?</t>
        </is>
      </c>
      <c r="M1530" t="n">
        <v>5</v>
      </c>
      <c r="N1530" t="inlineStr">
        <is>
          <t>5</t>
        </is>
      </c>
      <c r="O1530" t="b">
        <v>1</v>
      </c>
      <c r="P1530" t="inlineStr">
        <is>
          <t>rule</t>
        </is>
      </c>
      <c r="Q1530" t="n">
        <v>2330</v>
      </c>
      <c r="R1530" t="n">
        <v>1466</v>
      </c>
      <c r="S1530" t="n">
        <v>157</v>
      </c>
      <c r="T1530" t="n">
        <v>15</v>
      </c>
      <c r="U1530" t="n">
        <v>0</v>
      </c>
      <c r="V1530" t="n">
        <v>2</v>
      </c>
      <c r="W1530" t="n">
        <v>1</v>
      </c>
      <c r="X1530" t="n">
        <v>5.811921119689941</v>
      </c>
      <c r="Y1530" t="n">
        <v>0.00072755</v>
      </c>
      <c r="Z1530" t="n">
        <v>0</v>
      </c>
    </row>
    <row r="1531">
      <c r="A1531" t="inlineStr">
        <is>
          <t>base</t>
        </is>
      </c>
      <c r="B1531" t="inlineStr">
        <is>
          <t>vectorcontext_v4</t>
        </is>
      </c>
      <c r="C1531" t="inlineStr">
        <is>
          <t>schema3</t>
        </is>
      </c>
      <c r="D1531" t="inlineStr">
        <is>
          <t>openai/gpt-5.6-luna</t>
        </is>
      </c>
      <c r="E1531" t="n">
        <v>0</v>
      </c>
      <c r="F1531" t="n">
        <v>3</v>
      </c>
      <c r="G1531" t="inlineStr">
        <is>
          <t>global-4</t>
        </is>
      </c>
      <c r="H1531" t="inlineStr">
        <is>
          <t>global</t>
        </is>
      </c>
      <c r="L1531" t="inlineStr">
        <is>
          <t>List every service written in Go that is deployed in us-east-1.</t>
        </is>
      </c>
      <c r="M1531" t="inlineStr">
        <is>
          <t>["cart-daemon", "index-engine", "profile-api"]</t>
        </is>
      </c>
      <c r="N1531" t="inlineStr">
        <is>
          <t>profile-api, index-engine, cart-daemon</t>
        </is>
      </c>
      <c r="O1531" t="b">
        <v>1</v>
      </c>
      <c r="P1531" t="inlineStr">
        <is>
          <t>rule</t>
        </is>
      </c>
      <c r="Q1531" t="n">
        <v>3614</v>
      </c>
      <c r="R1531" t="n">
        <v>1419</v>
      </c>
      <c r="S1531" t="n">
        <v>158</v>
      </c>
      <c r="T1531" t="n">
        <v>17</v>
      </c>
      <c r="U1531" t="n">
        <v>1322</v>
      </c>
      <c r="V1531" t="n">
        <v>3</v>
      </c>
      <c r="W1531" t="n">
        <v>2</v>
      </c>
      <c r="X1531" t="n">
        <v>4.722151517868042</v>
      </c>
      <c r="Y1531" t="n">
        <v>0.0007452400000000001</v>
      </c>
      <c r="Z1531" t="n">
        <v>0</v>
      </c>
    </row>
    <row r="1532">
      <c r="A1532" t="inlineStr">
        <is>
          <t>base</t>
        </is>
      </c>
      <c r="B1532" t="inlineStr">
        <is>
          <t>vectorcontext_v4</t>
        </is>
      </c>
      <c r="C1532" t="inlineStr">
        <is>
          <t>schema3</t>
        </is>
      </c>
      <c r="D1532" t="inlineStr">
        <is>
          <t>openai/gpt-5.6-luna</t>
        </is>
      </c>
      <c r="E1532" t="n">
        <v>0</v>
      </c>
      <c r="F1532" t="n">
        <v>3</v>
      </c>
      <c r="G1532" t="inlineStr">
        <is>
          <t>global-5</t>
        </is>
      </c>
      <c r="H1532" t="inlineStr">
        <is>
          <t>global</t>
        </is>
      </c>
      <c r="L1532" t="inlineStr">
        <is>
          <t>How many services use Redis as their primary datastore?</t>
        </is>
      </c>
      <c r="M1532" t="n">
        <v>7</v>
      </c>
      <c r="N1532" t="inlineStr">
        <is>
          <t>8</t>
        </is>
      </c>
      <c r="O1532" t="b">
        <v>0</v>
      </c>
      <c r="P1532" t="inlineStr">
        <is>
          <t>rule</t>
        </is>
      </c>
      <c r="Q1532" t="n">
        <v>2137</v>
      </c>
      <c r="R1532" t="n">
        <v>1272</v>
      </c>
      <c r="S1532" t="n">
        <v>90</v>
      </c>
      <c r="T1532" t="n">
        <v>15</v>
      </c>
      <c r="U1532" t="n">
        <v>0</v>
      </c>
      <c r="V1532" t="n">
        <v>2</v>
      </c>
      <c r="W1532" t="n">
        <v>1</v>
      </c>
      <c r="X1532" t="n">
        <v>4.294639348983765</v>
      </c>
      <c r="Y1532" t="n">
        <v>0.0005988499999999999</v>
      </c>
      <c r="Z1532" t="n">
        <v>0</v>
      </c>
    </row>
    <row r="1533">
      <c r="A1533" t="inlineStr">
        <is>
          <t>base</t>
        </is>
      </c>
      <c r="B1533" t="inlineStr">
        <is>
          <t>vectorcontext_v4</t>
        </is>
      </c>
      <c r="C1533" t="inlineStr">
        <is>
          <t>schema3</t>
        </is>
      </c>
      <c r="D1533" t="inlineStr">
        <is>
          <t>openai/gpt-5.6-luna</t>
        </is>
      </c>
      <c r="E1533" t="n">
        <v>0</v>
      </c>
      <c r="F1533" t="n">
        <v>3</v>
      </c>
      <c r="G1533" t="inlineStr">
        <is>
          <t>global-7</t>
        </is>
      </c>
      <c r="H1533" t="inlineStr">
        <is>
          <t>global</t>
        </is>
      </c>
      <c r="L1533" t="inlineStr">
        <is>
          <t>How many services does the Identity team own?</t>
        </is>
      </c>
      <c r="M1533" t="n">
        <v>6</v>
      </c>
      <c r="N1533" t="inlineStr">
        <is>
          <t>6</t>
        </is>
      </c>
      <c r="O1533" t="b">
        <v>1</v>
      </c>
      <c r="P1533" t="inlineStr">
        <is>
          <t>rule</t>
        </is>
      </c>
      <c r="Q1533" t="n">
        <v>1908</v>
      </c>
      <c r="R1533" t="n">
        <v>1044</v>
      </c>
      <c r="S1533" t="n">
        <v>103</v>
      </c>
      <c r="T1533" t="n">
        <v>22</v>
      </c>
      <c r="U1533" t="n">
        <v>0</v>
      </c>
      <c r="V1533" t="n">
        <v>2</v>
      </c>
      <c r="W1533" t="n">
        <v>1</v>
      </c>
      <c r="X1533" t="n">
        <v>3.216225862503052</v>
      </c>
      <c r="Y1533" t="n">
        <v>0.00055725</v>
      </c>
      <c r="Z1533" t="n">
        <v>0</v>
      </c>
    </row>
    <row r="1534">
      <c r="A1534" t="inlineStr">
        <is>
          <t>base</t>
        </is>
      </c>
      <c r="B1534" t="inlineStr">
        <is>
          <t>vectorcontext_v4</t>
        </is>
      </c>
      <c r="C1534" t="inlineStr">
        <is>
          <t>schema3</t>
        </is>
      </c>
      <c r="D1534" t="inlineStr">
        <is>
          <t>openai/gpt-5.6-luna</t>
        </is>
      </c>
      <c r="E1534" t="n">
        <v>0</v>
      </c>
      <c r="F1534" t="n">
        <v>3</v>
      </c>
      <c r="G1534" t="inlineStr">
        <is>
          <t>global-8</t>
        </is>
      </c>
      <c r="H1534" t="inlineStr">
        <is>
          <t>global</t>
        </is>
      </c>
      <c r="L1534" t="inlineStr">
        <is>
          <t>List every service written in Python that is deployed in eu-west-1.</t>
        </is>
      </c>
      <c r="M1534" t="inlineStr">
        <is>
          <t>["auth-core", "metrics-gateway", "tax-gateway"]</t>
        </is>
      </c>
      <c r="N1534" t="inlineStr">
        <is>
          <t>auth-core, tax-gateway, metrics-gateway</t>
        </is>
      </c>
      <c r="O1534" t="b">
        <v>1</v>
      </c>
      <c r="P1534" t="inlineStr">
        <is>
          <t>rule</t>
        </is>
      </c>
      <c r="Q1534" t="n">
        <v>2625</v>
      </c>
      <c r="R1534" t="n">
        <v>1755</v>
      </c>
      <c r="S1534" t="n">
        <v>155</v>
      </c>
      <c r="T1534" t="n">
        <v>53</v>
      </c>
      <c r="U1534" t="n">
        <v>0</v>
      </c>
      <c r="V1534" t="n">
        <v>2</v>
      </c>
      <c r="W1534" t="n">
        <v>1</v>
      </c>
      <c r="X1534" t="n">
        <v>6.385152101516724</v>
      </c>
      <c r="Y1534" t="n">
        <v>0.0007986</v>
      </c>
      <c r="Z1534" t="n">
        <v>0</v>
      </c>
    </row>
    <row r="1535">
      <c r="A1535" t="inlineStr">
        <is>
          <t>base</t>
        </is>
      </c>
      <c r="B1535" t="inlineStr">
        <is>
          <t>vectorcontext_v4</t>
        </is>
      </c>
      <c r="C1535" t="inlineStr">
        <is>
          <t>schema3</t>
        </is>
      </c>
      <c r="D1535" t="inlineStr">
        <is>
          <t>openai/gpt-5.6-luna</t>
        </is>
      </c>
      <c r="E1535" t="n">
        <v>0</v>
      </c>
      <c r="F1535" t="n">
        <v>3</v>
      </c>
      <c r="G1535" t="inlineStr">
        <is>
          <t>global-9</t>
        </is>
      </c>
      <c r="H1535" t="inlineStr">
        <is>
          <t>global</t>
        </is>
      </c>
      <c r="L1535" t="inlineStr">
        <is>
          <t>How many services use Cassandra as their primary datastore?</t>
        </is>
      </c>
      <c r="M1535" t="n">
        <v>7</v>
      </c>
      <c r="N1535" t="inlineStr">
        <is>
          <t>7</t>
        </is>
      </c>
      <c r="O1535" t="b">
        <v>1</v>
      </c>
      <c r="P1535" t="inlineStr">
        <is>
          <t>rule</t>
        </is>
      </c>
      <c r="Q1535" t="n">
        <v>2135</v>
      </c>
      <c r="R1535" t="n">
        <v>1270</v>
      </c>
      <c r="S1535" t="n">
        <v>120</v>
      </c>
      <c r="T1535" t="n">
        <v>49</v>
      </c>
      <c r="U1535" t="n">
        <v>0</v>
      </c>
      <c r="V1535" t="n">
        <v>2</v>
      </c>
      <c r="W1535" t="n">
        <v>1</v>
      </c>
      <c r="X1535" t="n">
        <v>5.240981101989746</v>
      </c>
      <c r="Y1535" t="n">
        <v>0.00063435</v>
      </c>
      <c r="Z1535" t="n">
        <v>0</v>
      </c>
    </row>
    <row r="1536">
      <c r="A1536" t="inlineStr">
        <is>
          <t>base</t>
        </is>
      </c>
      <c r="B1536" t="inlineStr">
        <is>
          <t>vectorcontext_v4</t>
        </is>
      </c>
      <c r="C1536" t="inlineStr">
        <is>
          <t>schema3</t>
        </is>
      </c>
      <c r="D1536" t="inlineStr">
        <is>
          <t>openai/gpt-5.6-luna</t>
        </is>
      </c>
      <c r="E1536" t="n">
        <v>0</v>
      </c>
      <c r="F1536" t="n">
        <v>3</v>
      </c>
      <c r="G1536" t="inlineStr">
        <is>
          <t>multihop-0</t>
        </is>
      </c>
      <c r="H1536" t="inlineStr">
        <is>
          <t>multihop</t>
        </is>
      </c>
      <c r="L1536" t="inlineStr">
        <is>
          <t>Who is the on-call engineer for the service affected by INC-2359?</t>
        </is>
      </c>
      <c r="M1536" t="inlineStr">
        <is>
          <t>Priya Lindqvist</t>
        </is>
      </c>
      <c r="N1536" t="inlineStr">
        <is>
          <t>Priya Lindqvist</t>
        </is>
      </c>
      <c r="O1536" t="b">
        <v>1</v>
      </c>
      <c r="P1536" t="inlineStr">
        <is>
          <t>rule</t>
        </is>
      </c>
      <c r="Q1536" t="n">
        <v>9585</v>
      </c>
      <c r="R1536" t="n">
        <v>4297</v>
      </c>
      <c r="S1536" t="n">
        <v>150</v>
      </c>
      <c r="T1536" t="n">
        <v>30</v>
      </c>
      <c r="U1536" t="n">
        <v>5944</v>
      </c>
      <c r="V1536" t="n">
        <v>4</v>
      </c>
      <c r="W1536" t="n">
        <v>3</v>
      </c>
      <c r="X1536" t="n">
        <v>6.92947244644165</v>
      </c>
      <c r="Y1536" t="n">
        <v>0.00116513</v>
      </c>
      <c r="Z1536" t="n">
        <v>4.4e-07</v>
      </c>
    </row>
    <row r="1537">
      <c r="A1537" t="inlineStr">
        <is>
          <t>base</t>
        </is>
      </c>
      <c r="B1537" t="inlineStr">
        <is>
          <t>vectorcontext_v4</t>
        </is>
      </c>
      <c r="C1537" t="inlineStr">
        <is>
          <t>schema3</t>
        </is>
      </c>
      <c r="D1537" t="inlineStr">
        <is>
          <t>openai/gpt-5.6-luna</t>
        </is>
      </c>
      <c r="E1537" t="n">
        <v>0</v>
      </c>
      <c r="F1537" t="n">
        <v>3</v>
      </c>
      <c r="G1537" t="inlineStr">
        <is>
          <t>multihop-1</t>
        </is>
      </c>
      <c r="H1537" t="inlineStr">
        <is>
          <t>multihop</t>
        </is>
      </c>
      <c r="L1537" t="inlineStr">
        <is>
          <t>What Slack channel reaches the team that owns kyc-api, the first listed runtime dependency of queue-svc?</t>
        </is>
      </c>
      <c r="M1537" t="inlineStr">
        <is>
          <t>#messaging-eng</t>
        </is>
      </c>
      <c r="N1537" t="inlineStr">
        <is>
          <t>#messaging-eng</t>
        </is>
      </c>
      <c r="O1537" t="b">
        <v>1</v>
      </c>
      <c r="P1537" t="inlineStr">
        <is>
          <t>rule</t>
        </is>
      </c>
      <c r="Q1537" t="n">
        <v>6301</v>
      </c>
      <c r="R1537" t="n">
        <v>3030</v>
      </c>
      <c r="S1537" t="n">
        <v>188</v>
      </c>
      <c r="T1537" t="n">
        <v>45</v>
      </c>
      <c r="U1537" t="n">
        <v>4782</v>
      </c>
      <c r="V1537" t="n">
        <v>3</v>
      </c>
      <c r="W1537" t="n">
        <v>3</v>
      </c>
      <c r="X1537" t="n">
        <v>7.481123208999634</v>
      </c>
      <c r="Y1537" t="n">
        <v>0.00065684</v>
      </c>
      <c r="Z1537" t="n">
        <v>4.4e-07</v>
      </c>
    </row>
    <row r="1538">
      <c r="A1538" t="inlineStr">
        <is>
          <t>base</t>
        </is>
      </c>
      <c r="B1538" t="inlineStr">
        <is>
          <t>vectorcontext_v4</t>
        </is>
      </c>
      <c r="C1538" t="inlineStr">
        <is>
          <t>schema3</t>
        </is>
      </c>
      <c r="D1538" t="inlineStr">
        <is>
          <t>openai/gpt-5.6-luna</t>
        </is>
      </c>
      <c r="E1538" t="n">
        <v>0</v>
      </c>
      <c r="F1538" t="n">
        <v>3</v>
      </c>
      <c r="G1538" t="inlineStr">
        <is>
          <t>multihop-2</t>
        </is>
      </c>
      <c r="H1538" t="inlineStr">
        <is>
          <t>multihop</t>
        </is>
      </c>
      <c r="L1538" t="inlineStr">
        <is>
          <t>According to ADR-112, a service is being migrated to a new datastore. Who leads the team that owns that service?</t>
        </is>
      </c>
      <c r="M1538" t="inlineStr">
        <is>
          <t>Marcus Moreau</t>
        </is>
      </c>
      <c r="N1538" t="inlineStr">
        <is>
          <t>Marcus Moreau</t>
        </is>
      </c>
      <c r="O1538" t="b">
        <v>1</v>
      </c>
      <c r="P1538" t="inlineStr">
        <is>
          <t>rule</t>
        </is>
      </c>
      <c r="Q1538" t="n">
        <v>7987</v>
      </c>
      <c r="R1538" t="n">
        <v>3784</v>
      </c>
      <c r="S1538" t="n">
        <v>233</v>
      </c>
      <c r="T1538" t="n">
        <v>68</v>
      </c>
      <c r="U1538" t="n">
        <v>3317</v>
      </c>
      <c r="V1538" t="n">
        <v>4</v>
      </c>
      <c r="W1538" t="n">
        <v>4</v>
      </c>
      <c r="X1538" t="n">
        <v>9.770018339157104</v>
      </c>
      <c r="Y1538" t="n">
        <v>0.00146899</v>
      </c>
      <c r="Z1538" t="n">
        <v>5.6e-07</v>
      </c>
    </row>
    <row r="1539">
      <c r="A1539" t="inlineStr">
        <is>
          <t>base</t>
        </is>
      </c>
      <c r="B1539" t="inlineStr">
        <is>
          <t>vectorcontext_v4</t>
        </is>
      </c>
      <c r="C1539" t="inlineStr">
        <is>
          <t>schema3</t>
        </is>
      </c>
      <c r="D1539" t="inlineStr">
        <is>
          <t>openai/gpt-5.6-luna</t>
        </is>
      </c>
      <c r="E1539" t="n">
        <v>0</v>
      </c>
      <c r="F1539" t="n">
        <v>3</v>
      </c>
      <c r="G1539" t="inlineStr">
        <is>
          <t>multihop-3</t>
        </is>
      </c>
      <c r="H1539" t="inlineStr">
        <is>
          <t>multihop</t>
        </is>
      </c>
      <c r="L1539" t="inlineStr">
        <is>
          <t>Who is the on-call engineer for the service affected by INC-2042?</t>
        </is>
      </c>
      <c r="M1539" t="inlineStr">
        <is>
          <t>Jonas Lindqvist</t>
        </is>
      </c>
      <c r="N1539" t="inlineStr">
        <is>
          <t>Jonas Lindqvist</t>
        </is>
      </c>
      <c r="O1539" t="b">
        <v>1</v>
      </c>
      <c r="P1539" t="inlineStr">
        <is>
          <t>rule</t>
        </is>
      </c>
      <c r="Q1539" t="n">
        <v>9790</v>
      </c>
      <c r="R1539" t="n">
        <v>4391</v>
      </c>
      <c r="S1539" t="n">
        <v>138</v>
      </c>
      <c r="T1539" t="n">
        <v>21</v>
      </c>
      <c r="U1539" t="n">
        <v>6087</v>
      </c>
      <c r="V1539" t="n">
        <v>4</v>
      </c>
      <c r="W1539" t="n">
        <v>3</v>
      </c>
      <c r="X1539" t="n">
        <v>7.563613653182983</v>
      </c>
      <c r="Y1539" t="n">
        <v>0.00116909</v>
      </c>
      <c r="Z1539" t="n">
        <v>3.8e-07</v>
      </c>
    </row>
    <row r="1540">
      <c r="A1540" t="inlineStr">
        <is>
          <t>base</t>
        </is>
      </c>
      <c r="B1540" t="inlineStr">
        <is>
          <t>vectorcontext_v4</t>
        </is>
      </c>
      <c r="C1540" t="inlineStr">
        <is>
          <t>schema3</t>
        </is>
      </c>
      <c r="D1540" t="inlineStr">
        <is>
          <t>openai/gpt-5.6-luna</t>
        </is>
      </c>
      <c r="E1540" t="n">
        <v>0</v>
      </c>
      <c r="F1540" t="n">
        <v>3</v>
      </c>
      <c r="G1540" t="inlineStr">
        <is>
          <t>multihop-4</t>
        </is>
      </c>
      <c r="H1540" t="inlineStr">
        <is>
          <t>multihop</t>
        </is>
      </c>
      <c r="L1540" t="inlineStr">
        <is>
          <t>What Slack channel reaches the team that owns search-worker, the first listed runtime dependency of pricing-worker?</t>
        </is>
      </c>
      <c r="M1540" t="inlineStr">
        <is>
          <t>#platform-dev</t>
        </is>
      </c>
      <c r="N1540" t="inlineStr">
        <is>
          <t>#search-team</t>
        </is>
      </c>
      <c r="O1540" t="b">
        <v>0</v>
      </c>
      <c r="P1540" t="inlineStr">
        <is>
          <t>rule</t>
        </is>
      </c>
      <c r="Q1540" t="n">
        <v>3222</v>
      </c>
      <c r="R1540" t="n">
        <v>2347</v>
      </c>
      <c r="S1540" t="n">
        <v>158</v>
      </c>
      <c r="T1540" t="n">
        <v>48</v>
      </c>
      <c r="U1540" t="n">
        <v>0</v>
      </c>
      <c r="V1540" t="n">
        <v>2</v>
      </c>
      <c r="W1540" t="n">
        <v>2</v>
      </c>
      <c r="X1540" t="n">
        <v>3.830692052841187</v>
      </c>
      <c r="Y1540" t="n">
        <v>0.0009512</v>
      </c>
      <c r="Z1540" t="n">
        <v>2.6e-07</v>
      </c>
    </row>
    <row r="1541">
      <c r="A1541" t="inlineStr">
        <is>
          <t>base</t>
        </is>
      </c>
      <c r="B1541" t="inlineStr">
        <is>
          <t>vectorcontext_v4</t>
        </is>
      </c>
      <c r="C1541" t="inlineStr">
        <is>
          <t>schema3</t>
        </is>
      </c>
      <c r="D1541" t="inlineStr">
        <is>
          <t>openai/gpt-5.6-luna</t>
        </is>
      </c>
      <c r="E1541" t="n">
        <v>0</v>
      </c>
      <c r="F1541" t="n">
        <v>3</v>
      </c>
      <c r="G1541" t="inlineStr">
        <is>
          <t>multihop-5</t>
        </is>
      </c>
      <c r="H1541" t="inlineStr">
        <is>
          <t>multihop</t>
        </is>
      </c>
      <c r="L1541" t="inlineStr">
        <is>
          <t>According to ADR-104, a service is being migrated to a new datastore. Who leads the team that owns that service?</t>
        </is>
      </c>
      <c r="M1541" t="inlineStr">
        <is>
          <t>Lucas Petrova</t>
        </is>
      </c>
      <c r="N1541" t="inlineStr">
        <is>
          <t>Lucas Petrova</t>
        </is>
      </c>
      <c r="O1541" t="b">
        <v>1</v>
      </c>
      <c r="P1541" t="inlineStr">
        <is>
          <t>rule</t>
        </is>
      </c>
      <c r="Q1541" t="n">
        <v>12768</v>
      </c>
      <c r="R1541" t="n">
        <v>4419</v>
      </c>
      <c r="S1541" t="n">
        <v>268</v>
      </c>
      <c r="T1541" t="n">
        <v>58</v>
      </c>
      <c r="U1541" t="n">
        <v>7460</v>
      </c>
      <c r="V1541" t="n">
        <v>5</v>
      </c>
      <c r="W1541" t="n">
        <v>4</v>
      </c>
      <c r="X1541" t="n">
        <v>8.384110689163208</v>
      </c>
      <c r="Y1541" t="n">
        <v>0.0017532</v>
      </c>
      <c r="Z1541" t="n">
        <v>7e-07</v>
      </c>
    </row>
    <row r="1542">
      <c r="A1542" t="inlineStr">
        <is>
          <t>base</t>
        </is>
      </c>
      <c r="B1542" t="inlineStr">
        <is>
          <t>vectorcontext_v4</t>
        </is>
      </c>
      <c r="C1542" t="inlineStr">
        <is>
          <t>schema3</t>
        </is>
      </c>
      <c r="D1542" t="inlineStr">
        <is>
          <t>openai/gpt-5.6-luna</t>
        </is>
      </c>
      <c r="E1542" t="n">
        <v>0</v>
      </c>
      <c r="F1542" t="n">
        <v>3</v>
      </c>
      <c r="G1542" t="inlineStr">
        <is>
          <t>multihop-6</t>
        </is>
      </c>
      <c r="H1542" t="inlineStr">
        <is>
          <t>multihop</t>
        </is>
      </c>
      <c r="L1542" t="inlineStr">
        <is>
          <t>Who is the on-call engineer for the service affected by INC-2157?</t>
        </is>
      </c>
      <c r="M1542" t="inlineStr">
        <is>
          <t>Marcus Meyer</t>
        </is>
      </c>
      <c r="N1542" t="inlineStr">
        <is>
          <t>Marcus Meyer</t>
        </is>
      </c>
      <c r="O1542" t="b">
        <v>1</v>
      </c>
      <c r="P1542" t="inlineStr">
        <is>
          <t>rule</t>
        </is>
      </c>
      <c r="Q1542" t="n">
        <v>9700</v>
      </c>
      <c r="R1542" t="n">
        <v>4369</v>
      </c>
      <c r="S1542" t="n">
        <v>135</v>
      </c>
      <c r="T1542" t="n">
        <v>22</v>
      </c>
      <c r="U1542" t="n">
        <v>4454</v>
      </c>
      <c r="V1542" t="n">
        <v>4</v>
      </c>
      <c r="W1542" t="n">
        <v>3</v>
      </c>
      <c r="X1542" t="n">
        <v>9.209020853042603</v>
      </c>
      <c r="Y1542" t="n">
        <v>0.00151858</v>
      </c>
      <c r="Z1542" t="n">
        <v>4.2e-07</v>
      </c>
    </row>
    <row r="1543">
      <c r="A1543" t="inlineStr">
        <is>
          <t>base</t>
        </is>
      </c>
      <c r="B1543" t="inlineStr">
        <is>
          <t>vectorcontext_v4</t>
        </is>
      </c>
      <c r="C1543" t="inlineStr">
        <is>
          <t>schema3</t>
        </is>
      </c>
      <c r="D1543" t="inlineStr">
        <is>
          <t>openai/gpt-5.6-luna</t>
        </is>
      </c>
      <c r="E1543" t="n">
        <v>0</v>
      </c>
      <c r="F1543" t="n">
        <v>3</v>
      </c>
      <c r="G1543" t="inlineStr">
        <is>
          <t>multihop-7</t>
        </is>
      </c>
      <c r="H1543" t="inlineStr">
        <is>
          <t>multihop</t>
        </is>
      </c>
      <c r="L1543" t="inlineStr">
        <is>
          <t>What Slack channel reaches the team that owns feed-daemon, the first listed runtime dependency of invoice-engine?</t>
        </is>
      </c>
      <c r="M1543" t="inlineStr">
        <is>
          <t>#commerce-eng</t>
        </is>
      </c>
      <c r="N1543" t="inlineStr">
        <is>
          <t>#commerce-eng</t>
        </is>
      </c>
      <c r="O1543" t="b">
        <v>1</v>
      </c>
      <c r="P1543" t="inlineStr">
        <is>
          <t>rule</t>
        </is>
      </c>
      <c r="Q1543" t="n">
        <v>4793</v>
      </c>
      <c r="R1543" t="n">
        <v>2279</v>
      </c>
      <c r="S1543" t="n">
        <v>151</v>
      </c>
      <c r="T1543" t="n">
        <v>53</v>
      </c>
      <c r="U1543" t="n">
        <v>1635</v>
      </c>
      <c r="V1543" t="n">
        <v>3</v>
      </c>
      <c r="W1543" t="n">
        <v>2</v>
      </c>
      <c r="X1543" t="n">
        <v>6.402720212936401</v>
      </c>
      <c r="Y1543" t="n">
        <v>0.0009593</v>
      </c>
      <c r="Z1543" t="n">
        <v>3.4e-07</v>
      </c>
    </row>
    <row r="1544">
      <c r="A1544" t="inlineStr">
        <is>
          <t>base</t>
        </is>
      </c>
      <c r="B1544" t="inlineStr">
        <is>
          <t>vectorcontext_v4</t>
        </is>
      </c>
      <c r="C1544" t="inlineStr">
        <is>
          <t>schema3</t>
        </is>
      </c>
      <c r="D1544" t="inlineStr">
        <is>
          <t>openai/gpt-5.6-luna</t>
        </is>
      </c>
      <c r="E1544" t="n">
        <v>0</v>
      </c>
      <c r="F1544" t="n">
        <v>3</v>
      </c>
      <c r="G1544" t="inlineStr">
        <is>
          <t>multihop-8</t>
        </is>
      </c>
      <c r="H1544" t="inlineStr">
        <is>
          <t>multihop</t>
        </is>
      </c>
      <c r="L1544" t="inlineStr">
        <is>
          <t>According to ADR-111, a service is being migrated to a new datastore. Who leads the team that owns that service?</t>
        </is>
      </c>
      <c r="M1544" t="inlineStr">
        <is>
          <t>Tariq Hart</t>
        </is>
      </c>
      <c r="N1544" t="inlineStr">
        <is>
          <t>Tariq Hart</t>
        </is>
      </c>
      <c r="O1544" t="b">
        <v>1</v>
      </c>
      <c r="P1544" t="inlineStr">
        <is>
          <t>rule</t>
        </is>
      </c>
      <c r="Q1544" t="n">
        <v>12585</v>
      </c>
      <c r="R1544" t="n">
        <v>4245</v>
      </c>
      <c r="S1544" t="n">
        <v>187</v>
      </c>
      <c r="T1544" t="n">
        <v>39</v>
      </c>
      <c r="U1544" t="n">
        <v>7451</v>
      </c>
      <c r="V1544" t="n">
        <v>5</v>
      </c>
      <c r="W1544" t="n">
        <v>4</v>
      </c>
      <c r="X1544" t="n">
        <v>7.728364706039429</v>
      </c>
      <c r="Y1544" t="n">
        <v>0.00161232</v>
      </c>
      <c r="Z1544" t="n">
        <v>5e-07</v>
      </c>
    </row>
    <row r="1545">
      <c r="A1545" t="inlineStr">
        <is>
          <t>base</t>
        </is>
      </c>
      <c r="B1545" t="inlineStr">
        <is>
          <t>vectorcontext_v4</t>
        </is>
      </c>
      <c r="C1545" t="inlineStr">
        <is>
          <t>schema3</t>
        </is>
      </c>
      <c r="D1545" t="inlineStr">
        <is>
          <t>openai/gpt-5.6-luna</t>
        </is>
      </c>
      <c r="E1545" t="n">
        <v>0</v>
      </c>
      <c r="F1545" t="n">
        <v>3</v>
      </c>
      <c r="G1545" t="inlineStr">
        <is>
          <t>multihop-9</t>
        </is>
      </c>
      <c r="H1545" t="inlineStr">
        <is>
          <t>multihop</t>
        </is>
      </c>
      <c r="L1545" t="inlineStr">
        <is>
          <t>Who is the on-call engineer for the service affected by INC-2040?</t>
        </is>
      </c>
      <c r="M1545" t="inlineStr">
        <is>
          <t>Hannah Rossi</t>
        </is>
      </c>
      <c r="N1545" t="inlineStr">
        <is>
          <t>Hannah Rossi</t>
        </is>
      </c>
      <c r="O1545" t="b">
        <v>1</v>
      </c>
      <c r="P1545" t="inlineStr">
        <is>
          <t>rule</t>
        </is>
      </c>
      <c r="Q1545" t="n">
        <v>7559</v>
      </c>
      <c r="R1545" t="n">
        <v>3263</v>
      </c>
      <c r="S1545" t="n">
        <v>146</v>
      </c>
      <c r="T1545" t="n">
        <v>23</v>
      </c>
      <c r="U1545" t="n">
        <v>3419</v>
      </c>
      <c r="V1545" t="n">
        <v>4</v>
      </c>
      <c r="W1545" t="n">
        <v>3</v>
      </c>
      <c r="X1545" t="n">
        <v>5.683743000030518</v>
      </c>
      <c r="Y1545" t="n">
        <v>0.00123458</v>
      </c>
      <c r="Z1545" t="n">
        <v>2.6e-07</v>
      </c>
    </row>
    <row r="1546">
      <c r="A1546" t="inlineStr">
        <is>
          <t>base</t>
        </is>
      </c>
      <c r="B1546" t="inlineStr">
        <is>
          <t>vectorcontext_v4</t>
        </is>
      </c>
      <c r="C1546" t="inlineStr">
        <is>
          <t>schema3</t>
        </is>
      </c>
      <c r="D1546" t="inlineStr">
        <is>
          <t>openai/gpt-5.6-luna</t>
        </is>
      </c>
      <c r="E1546" t="n">
        <v>0</v>
      </c>
      <c r="F1546" t="n">
        <v>3</v>
      </c>
      <c r="G1546" t="inlineStr">
        <is>
          <t>needle-0</t>
        </is>
      </c>
      <c r="H1546" t="inlineStr">
        <is>
          <t>needle</t>
        </is>
      </c>
      <c r="L1546" t="inlineStr">
        <is>
          <t>Which region is webhook-daemon deployed in?</t>
        </is>
      </c>
      <c r="M1546" t="inlineStr">
        <is>
          <t>us-west-2</t>
        </is>
      </c>
      <c r="N1546" t="inlineStr">
        <is>
          <t>us-west-2</t>
        </is>
      </c>
      <c r="O1546" t="b">
        <v>1</v>
      </c>
      <c r="P1546" t="inlineStr">
        <is>
          <t>rule</t>
        </is>
      </c>
      <c r="Q1546" t="n">
        <v>2468</v>
      </c>
      <c r="R1546" t="n">
        <v>1604</v>
      </c>
      <c r="S1546" t="n">
        <v>60</v>
      </c>
      <c r="T1546" t="n">
        <v>8</v>
      </c>
      <c r="U1546" t="n">
        <v>1601</v>
      </c>
      <c r="V1546" t="n">
        <v>2</v>
      </c>
      <c r="W1546" t="n">
        <v>1</v>
      </c>
      <c r="X1546" t="n">
        <v>3.349061965942383</v>
      </c>
      <c r="Y1546" t="n">
        <v>0.00027742</v>
      </c>
      <c r="Z1546" t="n">
        <v>1.2e-07</v>
      </c>
    </row>
    <row r="1547">
      <c r="A1547" t="inlineStr">
        <is>
          <t>base</t>
        </is>
      </c>
      <c r="B1547" t="inlineStr">
        <is>
          <t>vectorcontext_v4</t>
        </is>
      </c>
      <c r="C1547" t="inlineStr">
        <is>
          <t>schema3</t>
        </is>
      </c>
      <c r="D1547" t="inlineStr">
        <is>
          <t>openai/gpt-5.6-luna</t>
        </is>
      </c>
      <c r="E1547" t="n">
        <v>0</v>
      </c>
      <c r="F1547" t="n">
        <v>3</v>
      </c>
      <c r="G1547" t="inlineStr">
        <is>
          <t>needle-1</t>
        </is>
      </c>
      <c r="H1547" t="inlineStr">
        <is>
          <t>needle</t>
        </is>
      </c>
      <c r="L1547" t="inlineStr">
        <is>
          <t>What language is the Kyc Service written in?</t>
        </is>
      </c>
      <c r="M1547" t="inlineStr">
        <is>
          <t>Go</t>
        </is>
      </c>
      <c r="N1547" t="inlineStr">
        <is>
          <t>Go</t>
        </is>
      </c>
      <c r="O1547" t="b">
        <v>1</v>
      </c>
      <c r="P1547" t="inlineStr">
        <is>
          <t>rule</t>
        </is>
      </c>
      <c r="Q1547" t="n">
        <v>2481</v>
      </c>
      <c r="R1547" t="n">
        <v>1616</v>
      </c>
      <c r="S1547" t="n">
        <v>55</v>
      </c>
      <c r="T1547" t="n">
        <v>8</v>
      </c>
      <c r="U1547" t="n">
        <v>1613</v>
      </c>
      <c r="V1547" t="n">
        <v>2</v>
      </c>
      <c r="W1547" t="n">
        <v>1</v>
      </c>
      <c r="X1547" t="n">
        <v>2.738868236541748</v>
      </c>
      <c r="Y1547" t="n">
        <v>0.00027186</v>
      </c>
      <c r="Z1547" t="n">
        <v>1.4e-07</v>
      </c>
    </row>
    <row r="1548">
      <c r="A1548" t="inlineStr">
        <is>
          <t>base</t>
        </is>
      </c>
      <c r="B1548" t="inlineStr">
        <is>
          <t>vectorcontext_v4</t>
        </is>
      </c>
      <c r="C1548" t="inlineStr">
        <is>
          <t>schema3</t>
        </is>
      </c>
      <c r="D1548" t="inlineStr">
        <is>
          <t>openai/gpt-5.6-luna</t>
        </is>
      </c>
      <c r="E1548" t="n">
        <v>0</v>
      </c>
      <c r="F1548" t="n">
        <v>3</v>
      </c>
      <c r="G1548" t="inlineStr">
        <is>
          <t>needle-2</t>
        </is>
      </c>
      <c r="H1548" t="inlineStr">
        <is>
          <t>needle</t>
        </is>
      </c>
      <c r="L1548" t="inlineStr">
        <is>
          <t>What port does payout-worker listen on?</t>
        </is>
      </c>
      <c r="M1548" t="n">
        <v>4798</v>
      </c>
      <c r="N1548" t="inlineStr">
        <is>
          <t>4798</t>
        </is>
      </c>
      <c r="O1548" t="b">
        <v>1</v>
      </c>
      <c r="P1548" t="inlineStr">
        <is>
          <t>rule</t>
        </is>
      </c>
      <c r="Q1548" t="n">
        <v>2473</v>
      </c>
      <c r="R1548" t="n">
        <v>1610</v>
      </c>
      <c r="S1548" t="n">
        <v>57</v>
      </c>
      <c r="T1548" t="n">
        <v>8</v>
      </c>
      <c r="U1548" t="n">
        <v>0</v>
      </c>
      <c r="V1548" t="n">
        <v>2</v>
      </c>
      <c r="W1548" t="n">
        <v>1</v>
      </c>
      <c r="X1548" t="n">
        <v>2.828091144561768</v>
      </c>
      <c r="Y1548" t="n">
        <v>0.00064335</v>
      </c>
      <c r="Z1548" t="n">
        <v>1.4e-07</v>
      </c>
    </row>
    <row r="1549">
      <c r="A1549" t="inlineStr">
        <is>
          <t>base</t>
        </is>
      </c>
      <c r="B1549" t="inlineStr">
        <is>
          <t>vectorcontext_v4</t>
        </is>
      </c>
      <c r="C1549" t="inlineStr">
        <is>
          <t>schema3</t>
        </is>
      </c>
      <c r="D1549" t="inlineStr">
        <is>
          <t>openai/gpt-5.6-luna</t>
        </is>
      </c>
      <c r="E1549" t="n">
        <v>0</v>
      </c>
      <c r="F1549" t="n">
        <v>3</v>
      </c>
      <c r="G1549" t="inlineStr">
        <is>
          <t>needle-3</t>
        </is>
      </c>
      <c r="H1549" t="inlineStr">
        <is>
          <t>needle</t>
        </is>
      </c>
      <c r="L1549" t="inlineStr">
        <is>
          <t>What port does the Billing Service listen on?</t>
        </is>
      </c>
      <c r="M1549" t="n">
        <v>4518</v>
      </c>
      <c r="N1549" t="inlineStr">
        <is>
          <t>4518</t>
        </is>
      </c>
      <c r="O1549" t="b">
        <v>1</v>
      </c>
      <c r="P1549" t="inlineStr">
        <is>
          <t>rule</t>
        </is>
      </c>
      <c r="Q1549" t="n">
        <v>2454</v>
      </c>
      <c r="R1549" t="n">
        <v>1590</v>
      </c>
      <c r="S1549" t="n">
        <v>57</v>
      </c>
      <c r="T1549" t="n">
        <v>8</v>
      </c>
      <c r="U1549" t="n">
        <v>0</v>
      </c>
      <c r="V1549" t="n">
        <v>2</v>
      </c>
      <c r="W1549" t="n">
        <v>1</v>
      </c>
      <c r="X1549" t="n">
        <v>2.567773818969727</v>
      </c>
      <c r="Y1549" t="n">
        <v>0.00063855</v>
      </c>
      <c r="Z1549" t="n">
        <v>1.6e-07</v>
      </c>
    </row>
    <row r="1550">
      <c r="A1550" t="inlineStr">
        <is>
          <t>base</t>
        </is>
      </c>
      <c r="B1550" t="inlineStr">
        <is>
          <t>vectorcontext_v4</t>
        </is>
      </c>
      <c r="C1550" t="inlineStr">
        <is>
          <t>schema3</t>
        </is>
      </c>
      <c r="D1550" t="inlineStr">
        <is>
          <t>openai/gpt-5.6-luna</t>
        </is>
      </c>
      <c r="E1550" t="n">
        <v>0</v>
      </c>
      <c r="F1550" t="n">
        <v>3</v>
      </c>
      <c r="G1550" t="inlineStr">
        <is>
          <t>needle-4</t>
        </is>
      </c>
      <c r="H1550" t="inlineStr">
        <is>
          <t>needle</t>
        </is>
      </c>
      <c r="L1550" t="inlineStr">
        <is>
          <t>Which region is ledger-api deployed in?</t>
        </is>
      </c>
      <c r="M1550" t="inlineStr">
        <is>
          <t>us-east-1</t>
        </is>
      </c>
      <c r="N1550" t="inlineStr">
        <is>
          <t>us-east-1</t>
        </is>
      </c>
      <c r="O1550" t="b">
        <v>1</v>
      </c>
      <c r="P1550" t="inlineStr">
        <is>
          <t>rule</t>
        </is>
      </c>
      <c r="Q1550" t="n">
        <v>2485</v>
      </c>
      <c r="R1550" t="n">
        <v>1622</v>
      </c>
      <c r="S1550" t="n">
        <v>57</v>
      </c>
      <c r="T1550" t="n">
        <v>9</v>
      </c>
      <c r="U1550" t="n">
        <v>1619</v>
      </c>
      <c r="V1550" t="n">
        <v>2</v>
      </c>
      <c r="W1550" t="n">
        <v>1</v>
      </c>
      <c r="X1550" t="n">
        <v>2.592792987823486</v>
      </c>
      <c r="Y1550" t="n">
        <v>0.00027398</v>
      </c>
      <c r="Z1550" t="n">
        <v>8e-08</v>
      </c>
    </row>
    <row r="1551">
      <c r="A1551" t="inlineStr">
        <is>
          <t>base</t>
        </is>
      </c>
      <c r="B1551" t="inlineStr">
        <is>
          <t>vectorcontext_v4</t>
        </is>
      </c>
      <c r="C1551" t="inlineStr">
        <is>
          <t>schema3</t>
        </is>
      </c>
      <c r="D1551" t="inlineStr">
        <is>
          <t>openai/gpt-5.6-luna</t>
        </is>
      </c>
      <c r="E1551" t="n">
        <v>0</v>
      </c>
      <c r="F1551" t="n">
        <v>3</v>
      </c>
      <c r="G1551" t="inlineStr">
        <is>
          <t>needle-5</t>
        </is>
      </c>
      <c r="H1551" t="inlineStr">
        <is>
          <t>needle</t>
        </is>
      </c>
      <c r="L1551" t="inlineStr">
        <is>
          <t>Which region is the Invoice Service deployed in?</t>
        </is>
      </c>
      <c r="M1551" t="inlineStr">
        <is>
          <t>ap-southeast-2</t>
        </is>
      </c>
      <c r="N1551" t="inlineStr">
        <is>
          <t>ap-southeast-2</t>
        </is>
      </c>
      <c r="O1551" t="b">
        <v>1</v>
      </c>
      <c r="P1551" t="inlineStr">
        <is>
          <t>rule</t>
        </is>
      </c>
      <c r="Q1551" t="n">
        <v>2431</v>
      </c>
      <c r="R1551" t="n">
        <v>1567</v>
      </c>
      <c r="S1551" t="n">
        <v>63</v>
      </c>
      <c r="T1551" t="n">
        <v>8</v>
      </c>
      <c r="U1551" t="n">
        <v>0</v>
      </c>
      <c r="V1551" t="n">
        <v>2</v>
      </c>
      <c r="W1551" t="n">
        <v>1</v>
      </c>
      <c r="X1551" t="n">
        <v>2.977613210678101</v>
      </c>
      <c r="Y1551" t="n">
        <v>0.0006399999999999999</v>
      </c>
      <c r="Z1551" t="n">
        <v>1.2e-07</v>
      </c>
    </row>
    <row r="1552">
      <c r="A1552" t="inlineStr">
        <is>
          <t>base</t>
        </is>
      </c>
      <c r="B1552" t="inlineStr">
        <is>
          <t>vectorcontext_v4</t>
        </is>
      </c>
      <c r="C1552" t="inlineStr">
        <is>
          <t>schema3</t>
        </is>
      </c>
      <c r="D1552" t="inlineStr">
        <is>
          <t>openai/gpt-5.6-luna</t>
        </is>
      </c>
      <c r="E1552" t="n">
        <v>0</v>
      </c>
      <c r="F1552" t="n">
        <v>3</v>
      </c>
      <c r="G1552" t="inlineStr">
        <is>
          <t>needle-6</t>
        </is>
      </c>
      <c r="H1552" t="inlineStr">
        <is>
          <t>needle</t>
        </is>
      </c>
      <c r="L1552" t="inlineStr">
        <is>
          <t>What language is refund-svc written in?</t>
        </is>
      </c>
      <c r="M1552" t="inlineStr">
        <is>
          <t>Java</t>
        </is>
      </c>
      <c r="N1552" t="inlineStr">
        <is>
          <t>Java</t>
        </is>
      </c>
      <c r="O1552" t="b">
        <v>1</v>
      </c>
      <c r="P1552" t="inlineStr">
        <is>
          <t>rule</t>
        </is>
      </c>
      <c r="Q1552" t="n">
        <v>2481</v>
      </c>
      <c r="R1552" t="n">
        <v>1617</v>
      </c>
      <c r="S1552" t="n">
        <v>54</v>
      </c>
      <c r="T1552" t="n">
        <v>8</v>
      </c>
      <c r="U1552" t="n">
        <v>0</v>
      </c>
      <c r="V1552" t="n">
        <v>2</v>
      </c>
      <c r="W1552" t="n">
        <v>1</v>
      </c>
      <c r="X1552" t="n">
        <v>2.557246208190918</v>
      </c>
      <c r="Y1552" t="n">
        <v>0.0006417</v>
      </c>
      <c r="Z1552" t="n">
        <v>1.4e-07</v>
      </c>
    </row>
    <row r="1553">
      <c r="A1553" t="inlineStr">
        <is>
          <t>base</t>
        </is>
      </c>
      <c r="B1553" t="inlineStr">
        <is>
          <t>vectorcontext_v4</t>
        </is>
      </c>
      <c r="C1553" t="inlineStr">
        <is>
          <t>schema3</t>
        </is>
      </c>
      <c r="D1553" t="inlineStr">
        <is>
          <t>openai/gpt-5.6-luna</t>
        </is>
      </c>
      <c r="E1553" t="n">
        <v>0</v>
      </c>
      <c r="F1553" t="n">
        <v>3</v>
      </c>
      <c r="G1553" t="inlineStr">
        <is>
          <t>needle-7</t>
        </is>
      </c>
      <c r="H1553" t="inlineStr">
        <is>
          <t>needle</t>
        </is>
      </c>
      <c r="L1553" t="inlineStr">
        <is>
          <t>Which region is the Tracing API deployed in?</t>
        </is>
      </c>
      <c r="M1553" t="inlineStr">
        <is>
          <t>ap-southeast-2</t>
        </is>
      </c>
      <c r="N1553" t="inlineStr">
        <is>
          <t>ap-southeast-2</t>
        </is>
      </c>
      <c r="O1553" t="b">
        <v>1</v>
      </c>
      <c r="P1553" t="inlineStr">
        <is>
          <t>rule</t>
        </is>
      </c>
      <c r="Q1553" t="n">
        <v>2466</v>
      </c>
      <c r="R1553" t="n">
        <v>1601</v>
      </c>
      <c r="S1553" t="n">
        <v>64</v>
      </c>
      <c r="T1553" t="n">
        <v>8</v>
      </c>
      <c r="U1553" t="n">
        <v>0</v>
      </c>
      <c r="V1553" t="n">
        <v>2</v>
      </c>
      <c r="W1553" t="n">
        <v>1</v>
      </c>
      <c r="X1553" t="n">
        <v>2.251545190811157</v>
      </c>
      <c r="Y1553" t="n">
        <v>0.0006499</v>
      </c>
      <c r="Z1553" t="n">
        <v>1.4e-07</v>
      </c>
    </row>
    <row r="1554">
      <c r="A1554" t="inlineStr">
        <is>
          <t>base</t>
        </is>
      </c>
      <c r="B1554" t="inlineStr">
        <is>
          <t>vectorcontext_v4</t>
        </is>
      </c>
      <c r="C1554" t="inlineStr">
        <is>
          <t>schema3</t>
        </is>
      </c>
      <c r="D1554" t="inlineStr">
        <is>
          <t>openai/gpt-5.6-luna</t>
        </is>
      </c>
      <c r="E1554" t="n">
        <v>0</v>
      </c>
      <c r="F1554" t="n">
        <v>3</v>
      </c>
      <c r="G1554" t="inlineStr">
        <is>
          <t>needle-8</t>
        </is>
      </c>
      <c r="H1554" t="inlineStr">
        <is>
          <t>needle</t>
        </is>
      </c>
      <c r="L1554" t="inlineStr">
        <is>
          <t>Which region is cdn-service deployed in?</t>
        </is>
      </c>
      <c r="M1554" t="inlineStr">
        <is>
          <t>ap-southeast-2</t>
        </is>
      </c>
      <c r="N1554" t="inlineStr">
        <is>
          <t>ap-southeast-2</t>
        </is>
      </c>
      <c r="O1554" t="b">
        <v>1</v>
      </c>
      <c r="P1554" t="inlineStr">
        <is>
          <t>rule</t>
        </is>
      </c>
      <c r="Q1554" t="n">
        <v>2461</v>
      </c>
      <c r="R1554" t="n">
        <v>1597</v>
      </c>
      <c r="S1554" t="n">
        <v>60</v>
      </c>
      <c r="T1554" t="n">
        <v>8</v>
      </c>
      <c r="U1554" t="n">
        <v>1594</v>
      </c>
      <c r="V1554" t="n">
        <v>2</v>
      </c>
      <c r="W1554" t="n">
        <v>1</v>
      </c>
      <c r="X1554" t="n">
        <v>2.816001176834106</v>
      </c>
      <c r="Y1554" t="n">
        <v>0.00027728</v>
      </c>
      <c r="Z1554" t="n">
        <v>8e-08</v>
      </c>
    </row>
    <row r="1555">
      <c r="A1555" t="inlineStr">
        <is>
          <t>base</t>
        </is>
      </c>
      <c r="B1555" t="inlineStr">
        <is>
          <t>vectorcontext_v4</t>
        </is>
      </c>
      <c r="C1555" t="inlineStr">
        <is>
          <t>schema3</t>
        </is>
      </c>
      <c r="D1555" t="inlineStr">
        <is>
          <t>openai/gpt-5.6-luna</t>
        </is>
      </c>
      <c r="E1555" t="n">
        <v>0</v>
      </c>
      <c r="F1555" t="n">
        <v>3</v>
      </c>
      <c r="G1555" t="inlineStr">
        <is>
          <t>needle-9</t>
        </is>
      </c>
      <c r="H1555" t="inlineStr">
        <is>
          <t>needle</t>
        </is>
      </c>
      <c r="L1555" t="inlineStr">
        <is>
          <t>What language is the Thumbnail API written in?</t>
        </is>
      </c>
      <c r="M1555" t="inlineStr">
        <is>
          <t>Python</t>
        </is>
      </c>
      <c r="N1555" t="inlineStr">
        <is>
          <t>Python</t>
        </is>
      </c>
      <c r="O1555" t="b">
        <v>1</v>
      </c>
      <c r="P1555" t="inlineStr">
        <is>
          <t>rule</t>
        </is>
      </c>
      <c r="Q1555" t="n">
        <v>2462</v>
      </c>
      <c r="R1555" t="n">
        <v>1598</v>
      </c>
      <c r="S1555" t="n">
        <v>53</v>
      </c>
      <c r="T1555" t="n">
        <v>8</v>
      </c>
      <c r="U1555" t="n">
        <v>1595</v>
      </c>
      <c r="V1555" t="n">
        <v>2</v>
      </c>
      <c r="W1555" t="n">
        <v>1</v>
      </c>
      <c r="X1555" t="n">
        <v>2.908257722854614</v>
      </c>
      <c r="Y1555" t="n">
        <v>0.0002689</v>
      </c>
      <c r="Z1555" t="n">
        <v>1.2e-07</v>
      </c>
    </row>
    <row r="1556">
      <c r="A1556" t="inlineStr">
        <is>
          <t>base</t>
        </is>
      </c>
      <c r="B1556" t="inlineStr">
        <is>
          <t>vectorcontext_v4</t>
        </is>
      </c>
      <c r="C1556" t="inlineStr">
        <is>
          <t>schema4</t>
        </is>
      </c>
      <c r="D1556" t="inlineStr">
        <is>
          <t>openai/gpt-5.6-luna</t>
        </is>
      </c>
      <c r="E1556" t="n">
        <v>0</v>
      </c>
      <c r="F1556" t="n">
        <v>3</v>
      </c>
      <c r="G1556" t="inlineStr">
        <is>
          <t>agg-0</t>
        </is>
      </c>
      <c r="H1556" t="inlineStr">
        <is>
          <t>aggregation</t>
        </is>
      </c>
      <c r="L1556" t="inlineStr">
        <is>
          <t>How many SEV1 incidents affected services owned by the Commerce team?</t>
        </is>
      </c>
      <c r="M1556" t="n">
        <v>2</v>
      </c>
      <c r="N1556" t="inlineStr">
        <is>
          <t>2</t>
        </is>
      </c>
      <c r="O1556" t="b">
        <v>1</v>
      </c>
      <c r="P1556" t="inlineStr">
        <is>
          <t>rule</t>
        </is>
      </c>
      <c r="Q1556" t="n">
        <v>7656</v>
      </c>
      <c r="R1556" t="n">
        <v>2887</v>
      </c>
      <c r="S1556" t="n">
        <v>493</v>
      </c>
      <c r="T1556" t="n">
        <v>180</v>
      </c>
      <c r="U1556" t="n">
        <v>3914</v>
      </c>
      <c r="V1556" t="n">
        <v>4</v>
      </c>
      <c r="W1556" t="n">
        <v>3</v>
      </c>
      <c r="X1556" t="n">
        <v>10.73094296455383</v>
      </c>
      <c r="Y1556" t="n">
        <v>0.00156248</v>
      </c>
      <c r="Z1556" t="n">
        <v>0</v>
      </c>
    </row>
    <row r="1557">
      <c r="A1557" t="inlineStr">
        <is>
          <t>base</t>
        </is>
      </c>
      <c r="B1557" t="inlineStr">
        <is>
          <t>vectorcontext_v4</t>
        </is>
      </c>
      <c r="C1557" t="inlineStr">
        <is>
          <t>schema4</t>
        </is>
      </c>
      <c r="D1557" t="inlineStr">
        <is>
          <t>openai/gpt-5.6-luna</t>
        </is>
      </c>
      <c r="E1557" t="n">
        <v>0</v>
      </c>
      <c r="F1557" t="n">
        <v>3</v>
      </c>
      <c r="G1557" t="inlineStr">
        <is>
          <t>agg-1</t>
        </is>
      </c>
      <c r="H1557" t="inlineStr">
        <is>
          <t>aggregation</t>
        </is>
      </c>
      <c r="L1557" t="inlineStr">
        <is>
          <t>What is the total duration in minutes of all incidents affecting ranker-engine?</t>
        </is>
      </c>
      <c r="M1557" t="n">
        <v>211</v>
      </c>
      <c r="N1557" t="inlineStr">
        <is>
          <t>211</t>
        </is>
      </c>
      <c r="O1557" t="b">
        <v>1</v>
      </c>
      <c r="P1557" t="inlineStr">
        <is>
          <t>rule</t>
        </is>
      </c>
      <c r="Q1557" t="n">
        <v>4736</v>
      </c>
      <c r="R1557" t="n">
        <v>1999</v>
      </c>
      <c r="S1557" t="n">
        <v>186</v>
      </c>
      <c r="T1557" t="n">
        <v>52</v>
      </c>
      <c r="U1557" t="n">
        <v>1884</v>
      </c>
      <c r="V1557" t="n">
        <v>3</v>
      </c>
      <c r="W1557" t="n">
        <v>2</v>
      </c>
      <c r="X1557" t="n">
        <v>4.870699882507324</v>
      </c>
      <c r="Y1557" t="n">
        <v>0.0009310799999999999</v>
      </c>
      <c r="Z1557" t="n">
        <v>2e-07</v>
      </c>
    </row>
    <row r="1558">
      <c r="A1558" t="inlineStr">
        <is>
          <t>base</t>
        </is>
      </c>
      <c r="B1558" t="inlineStr">
        <is>
          <t>vectorcontext_v4</t>
        </is>
      </c>
      <c r="C1558" t="inlineStr">
        <is>
          <t>schema4</t>
        </is>
      </c>
      <c r="D1558" t="inlineStr">
        <is>
          <t>openai/gpt-5.6-luna</t>
        </is>
      </c>
      <c r="E1558" t="n">
        <v>0</v>
      </c>
      <c r="F1558" t="n">
        <v>3</v>
      </c>
      <c r="G1558" t="inlineStr">
        <is>
          <t>agg-2</t>
        </is>
      </c>
      <c r="H1558" t="inlineStr">
        <is>
          <t>aggregation</t>
        </is>
      </c>
      <c r="L1558" t="inlineStr">
        <is>
          <t>How many incident reports list 'configuration error' as the root cause?</t>
        </is>
      </c>
      <c r="M1558" t="n">
        <v>7</v>
      </c>
      <c r="N1558" t="inlineStr">
        <is>
          <t>7</t>
        </is>
      </c>
      <c r="O1558" t="b">
        <v>1</v>
      </c>
      <c r="P1558" t="inlineStr">
        <is>
          <t>rule</t>
        </is>
      </c>
      <c r="Q1558" t="n">
        <v>2841</v>
      </c>
      <c r="R1558" t="n">
        <v>1027</v>
      </c>
      <c r="S1558" t="n">
        <v>132</v>
      </c>
      <c r="T1558" t="n">
        <v>14</v>
      </c>
      <c r="U1558" t="n">
        <v>0</v>
      </c>
      <c r="V1558" t="n">
        <v>3</v>
      </c>
      <c r="W1558" t="n">
        <v>2</v>
      </c>
      <c r="X1558" t="n">
        <v>4.141123056411743</v>
      </c>
      <c r="Y1558" t="n">
        <v>0.0007778</v>
      </c>
      <c r="Z1558" t="n">
        <v>0</v>
      </c>
    </row>
    <row r="1559">
      <c r="A1559" t="inlineStr">
        <is>
          <t>base</t>
        </is>
      </c>
      <c r="B1559" t="inlineStr">
        <is>
          <t>vectorcontext_v4</t>
        </is>
      </c>
      <c r="C1559" t="inlineStr">
        <is>
          <t>schema4</t>
        </is>
      </c>
      <c r="D1559" t="inlineStr">
        <is>
          <t>openai/gpt-5.6-luna</t>
        </is>
      </c>
      <c r="E1559" t="n">
        <v>0</v>
      </c>
      <c r="F1559" t="n">
        <v>3</v>
      </c>
      <c r="G1559" t="inlineStr">
        <is>
          <t>agg-3</t>
        </is>
      </c>
      <c r="H1559" t="inlineStr">
        <is>
          <t>aggregation</t>
        </is>
      </c>
      <c r="L1559" t="inlineStr">
        <is>
          <t>Which service appears in the most incident reports?</t>
        </is>
      </c>
      <c r="M1559" t="inlineStr">
        <is>
          <t>catalog-gateway</t>
        </is>
      </c>
      <c r="N1559" t="inlineStr">
        <is>
          <t>Catalog and Thumbnail (tie)</t>
        </is>
      </c>
      <c r="O1559" t="b">
        <v>0</v>
      </c>
      <c r="P1559" t="inlineStr">
        <is>
          <t>rule</t>
        </is>
      </c>
      <c r="Q1559" t="n">
        <v>6432</v>
      </c>
      <c r="R1559" t="n">
        <v>2357</v>
      </c>
      <c r="S1559" t="n">
        <v>380</v>
      </c>
      <c r="T1559" t="n">
        <v>125</v>
      </c>
      <c r="U1559" t="n">
        <v>3225</v>
      </c>
      <c r="V1559" t="n">
        <v>4</v>
      </c>
      <c r="W1559" t="n">
        <v>4</v>
      </c>
      <c r="X1559" t="n">
        <v>9.639830589294434</v>
      </c>
      <c r="Y1559" t="n">
        <v>0.0012796</v>
      </c>
      <c r="Z1559" t="n">
        <v>1.6e-07</v>
      </c>
    </row>
    <row r="1560">
      <c r="A1560" t="inlineStr">
        <is>
          <t>base</t>
        </is>
      </c>
      <c r="B1560" t="inlineStr">
        <is>
          <t>vectorcontext_v4</t>
        </is>
      </c>
      <c r="C1560" t="inlineStr">
        <is>
          <t>schema4</t>
        </is>
      </c>
      <c r="D1560" t="inlineStr">
        <is>
          <t>openai/gpt-5.6-luna</t>
        </is>
      </c>
      <c r="E1560" t="n">
        <v>0</v>
      </c>
      <c r="F1560" t="n">
        <v>3</v>
      </c>
      <c r="G1560" t="inlineStr">
        <is>
          <t>agg-4</t>
        </is>
      </c>
      <c r="H1560" t="inlineStr">
        <is>
          <t>aggregation</t>
        </is>
      </c>
      <c r="L1560" t="inlineStr">
        <is>
          <t>How many SEV1 incidents affected services owned by the Payments team?</t>
        </is>
      </c>
      <c r="M1560" t="n">
        <v>1</v>
      </c>
      <c r="N1560" t="inlineStr">
        <is>
          <t>1</t>
        </is>
      </c>
      <c r="O1560" t="b">
        <v>1</v>
      </c>
      <c r="P1560" t="inlineStr">
        <is>
          <t>rule</t>
        </is>
      </c>
      <c r="Q1560" t="n">
        <v>11656</v>
      </c>
      <c r="R1560" t="n">
        <v>3571</v>
      </c>
      <c r="S1560" t="n">
        <v>490</v>
      </c>
      <c r="T1560" t="n">
        <v>152</v>
      </c>
      <c r="U1560" t="n">
        <v>7227</v>
      </c>
      <c r="V1560" t="n">
        <v>5</v>
      </c>
      <c r="W1560" t="n">
        <v>4</v>
      </c>
      <c r="X1560" t="n">
        <v>11.00732064247131</v>
      </c>
      <c r="Y1560" t="n">
        <v>0.00179674</v>
      </c>
      <c r="Z1560" t="n">
        <v>0</v>
      </c>
    </row>
    <row r="1561">
      <c r="A1561" t="inlineStr">
        <is>
          <t>base</t>
        </is>
      </c>
      <c r="B1561" t="inlineStr">
        <is>
          <t>vectorcontext_v4</t>
        </is>
      </c>
      <c r="C1561" t="inlineStr">
        <is>
          <t>schema4</t>
        </is>
      </c>
      <c r="D1561" t="inlineStr">
        <is>
          <t>openai/gpt-5.6-luna</t>
        </is>
      </c>
      <c r="E1561" t="n">
        <v>0</v>
      </c>
      <c r="F1561" t="n">
        <v>3</v>
      </c>
      <c r="G1561" t="inlineStr">
        <is>
          <t>agg-5</t>
        </is>
      </c>
      <c r="H1561" t="inlineStr">
        <is>
          <t>aggregation</t>
        </is>
      </c>
      <c r="L1561" t="inlineStr">
        <is>
          <t>What is the total duration in minutes of all incidents affecting scheduler-engine?</t>
        </is>
      </c>
      <c r="M1561" t="n">
        <v>273</v>
      </c>
      <c r="N1561" t="inlineStr">
        <is>
          <t>273 minutes</t>
        </is>
      </c>
      <c r="O1561" t="b">
        <v>1</v>
      </c>
      <c r="P1561" t="inlineStr">
        <is>
          <t>rule</t>
        </is>
      </c>
      <c r="Q1561" t="n">
        <v>5479</v>
      </c>
      <c r="R1561" t="n">
        <v>4630</v>
      </c>
      <c r="S1561" t="n">
        <v>107</v>
      </c>
      <c r="T1561" t="n">
        <v>45</v>
      </c>
      <c r="U1561" t="n">
        <v>0</v>
      </c>
      <c r="V1561" t="n">
        <v>2</v>
      </c>
      <c r="W1561" t="n">
        <v>1</v>
      </c>
      <c r="X1561" t="n">
        <v>6.394863128662109</v>
      </c>
      <c r="Y1561" t="n">
        <v>0.00145555</v>
      </c>
      <c r="Z1561" t="n">
        <v>1.4e-07</v>
      </c>
    </row>
    <row r="1562">
      <c r="A1562" t="inlineStr">
        <is>
          <t>base</t>
        </is>
      </c>
      <c r="B1562" t="inlineStr">
        <is>
          <t>vectorcontext_v4</t>
        </is>
      </c>
      <c r="C1562" t="inlineStr">
        <is>
          <t>schema4</t>
        </is>
      </c>
      <c r="D1562" t="inlineStr">
        <is>
          <t>openai/gpt-5.6-luna</t>
        </is>
      </c>
      <c r="E1562" t="n">
        <v>0</v>
      </c>
      <c r="F1562" t="n">
        <v>3</v>
      </c>
      <c r="G1562" t="inlineStr">
        <is>
          <t>agg-6</t>
        </is>
      </c>
      <c r="H1562" t="inlineStr">
        <is>
          <t>aggregation</t>
        </is>
      </c>
      <c r="L1562" t="inlineStr">
        <is>
          <t>How many incident reports list 'bad deploy' as the root cause?</t>
        </is>
      </c>
      <c r="M1562" t="n">
        <v>3</v>
      </c>
      <c r="N1562" t="inlineStr">
        <is>
          <t>3</t>
        </is>
      </c>
      <c r="O1562" t="b">
        <v>1</v>
      </c>
      <c r="P1562" t="inlineStr">
        <is>
          <t>rule</t>
        </is>
      </c>
      <c r="Q1562" t="n">
        <v>1817</v>
      </c>
      <c r="R1562" t="n">
        <v>968</v>
      </c>
      <c r="S1562" t="n">
        <v>108</v>
      </c>
      <c r="T1562" t="n">
        <v>13</v>
      </c>
      <c r="U1562" t="n">
        <v>0</v>
      </c>
      <c r="V1562" t="n">
        <v>2</v>
      </c>
      <c r="W1562" t="n">
        <v>1</v>
      </c>
      <c r="X1562" t="n">
        <v>3.043838977813721</v>
      </c>
      <c r="Y1562" t="n">
        <v>0.0004929999999999999</v>
      </c>
      <c r="Z1562" t="n">
        <v>0</v>
      </c>
    </row>
    <row r="1563">
      <c r="A1563" t="inlineStr">
        <is>
          <t>base</t>
        </is>
      </c>
      <c r="B1563" t="inlineStr">
        <is>
          <t>vectorcontext_v4</t>
        </is>
      </c>
      <c r="C1563" t="inlineStr">
        <is>
          <t>schema4</t>
        </is>
      </c>
      <c r="D1563" t="inlineStr">
        <is>
          <t>openai/gpt-5.6-luna</t>
        </is>
      </c>
      <c r="E1563" t="n">
        <v>0</v>
      </c>
      <c r="F1563" t="n">
        <v>3</v>
      </c>
      <c r="G1563" t="inlineStr">
        <is>
          <t>agg-7</t>
        </is>
      </c>
      <c r="H1563" t="inlineStr">
        <is>
          <t>aggregation</t>
        </is>
      </c>
      <c r="L1563" t="inlineStr">
        <is>
          <t>How many SEV1 incidents affected services deployed in ap-southeast-2?</t>
        </is>
      </c>
      <c r="M1563" t="n">
        <v>6</v>
      </c>
      <c r="N1563" t="inlineStr">
        <is>
          <t>6</t>
        </is>
      </c>
      <c r="O1563" t="b">
        <v>1</v>
      </c>
      <c r="P1563" t="inlineStr">
        <is>
          <t>rule</t>
        </is>
      </c>
      <c r="Q1563" t="n">
        <v>6301</v>
      </c>
      <c r="R1563" t="n">
        <v>2470</v>
      </c>
      <c r="S1563" t="n">
        <v>632</v>
      </c>
      <c r="T1563" t="n">
        <v>227</v>
      </c>
      <c r="U1563" t="n">
        <v>2973</v>
      </c>
      <c r="V1563" t="n">
        <v>4</v>
      </c>
      <c r="W1563" t="n">
        <v>3</v>
      </c>
      <c r="X1563" t="n">
        <v>10.83489632606506</v>
      </c>
      <c r="Y1563" t="n">
        <v>0.00160681</v>
      </c>
      <c r="Z1563" t="n">
        <v>0</v>
      </c>
    </row>
    <row r="1564">
      <c r="A1564" t="inlineStr">
        <is>
          <t>base</t>
        </is>
      </c>
      <c r="B1564" t="inlineStr">
        <is>
          <t>vectorcontext_v4</t>
        </is>
      </c>
      <c r="C1564" t="inlineStr">
        <is>
          <t>schema4</t>
        </is>
      </c>
      <c r="D1564" t="inlineStr">
        <is>
          <t>openai/gpt-5.6-luna</t>
        </is>
      </c>
      <c r="E1564" t="n">
        <v>0</v>
      </c>
      <c r="F1564" t="n">
        <v>3</v>
      </c>
      <c r="G1564" t="inlineStr">
        <is>
          <t>agg-8</t>
        </is>
      </c>
      <c r="H1564" t="inlineStr">
        <is>
          <t>aggregation</t>
        </is>
      </c>
      <c r="L1564" t="inlineStr">
        <is>
          <t>How many SEV1 incidents affected services owned by the Identity team?</t>
        </is>
      </c>
      <c r="M1564" t="n">
        <v>2</v>
      </c>
      <c r="N1564" t="inlineStr">
        <is>
          <t>2</t>
        </is>
      </c>
      <c r="O1564" t="b">
        <v>1</v>
      </c>
      <c r="P1564" t="inlineStr">
        <is>
          <t>rule</t>
        </is>
      </c>
      <c r="Q1564" t="n">
        <v>8231</v>
      </c>
      <c r="R1564" t="n">
        <v>3032</v>
      </c>
      <c r="S1564" t="n">
        <v>476</v>
      </c>
      <c r="T1564" t="n">
        <v>175</v>
      </c>
      <c r="U1564" t="n">
        <v>4344</v>
      </c>
      <c r="V1564" t="n">
        <v>4</v>
      </c>
      <c r="W1564" t="n">
        <v>3</v>
      </c>
      <c r="X1564" t="n">
        <v>10.38853192329407</v>
      </c>
      <c r="Y1564" t="n">
        <v>0.00158693</v>
      </c>
      <c r="Z1564" t="n">
        <v>0</v>
      </c>
    </row>
    <row r="1565">
      <c r="A1565" t="inlineStr">
        <is>
          <t>base</t>
        </is>
      </c>
      <c r="B1565" t="inlineStr">
        <is>
          <t>vectorcontext_v4</t>
        </is>
      </c>
      <c r="C1565" t="inlineStr">
        <is>
          <t>schema4</t>
        </is>
      </c>
      <c r="D1565" t="inlineStr">
        <is>
          <t>openai/gpt-5.6-luna</t>
        </is>
      </c>
      <c r="E1565" t="n">
        <v>0</v>
      </c>
      <c r="F1565" t="n">
        <v>3</v>
      </c>
      <c r="G1565" t="inlineStr">
        <is>
          <t>agg-9</t>
        </is>
      </c>
      <c r="H1565" t="inlineStr">
        <is>
          <t>aggregation</t>
        </is>
      </c>
      <c r="L1565" t="inlineStr">
        <is>
          <t>What is the total duration in minutes of all incidents affecting notify-svc?</t>
        </is>
      </c>
      <c r="M1565" t="n">
        <v>218</v>
      </c>
      <c r="N1565" t="inlineStr">
        <is>
          <t>218 minutes</t>
        </is>
      </c>
      <c r="O1565" t="b">
        <v>1</v>
      </c>
      <c r="P1565" t="inlineStr">
        <is>
          <t>rule</t>
        </is>
      </c>
      <c r="Q1565" t="n">
        <v>5321</v>
      </c>
      <c r="R1565" t="n">
        <v>3338</v>
      </c>
      <c r="S1565" t="n">
        <v>185</v>
      </c>
      <c r="T1565" t="n">
        <v>54</v>
      </c>
      <c r="U1565" t="n">
        <v>1130</v>
      </c>
      <c r="V1565" t="n">
        <v>3</v>
      </c>
      <c r="W1565" t="n">
        <v>3</v>
      </c>
      <c r="X1565" t="n">
        <v>5.460791110992432</v>
      </c>
      <c r="Y1565" t="n">
        <v>0.00124955</v>
      </c>
      <c r="Z1565" t="n">
        <v>2.2e-07</v>
      </c>
    </row>
    <row r="1566">
      <c r="A1566" t="inlineStr">
        <is>
          <t>base</t>
        </is>
      </c>
      <c r="B1566" t="inlineStr">
        <is>
          <t>vectorcontext_v4</t>
        </is>
      </c>
      <c r="C1566" t="inlineStr">
        <is>
          <t>schema4</t>
        </is>
      </c>
      <c r="D1566" t="inlineStr">
        <is>
          <t>openai/gpt-5.6-luna</t>
        </is>
      </c>
      <c r="E1566" t="n">
        <v>0</v>
      </c>
      <c r="F1566" t="n">
        <v>3</v>
      </c>
      <c r="G1566" t="inlineStr">
        <is>
          <t>global-0</t>
        </is>
      </c>
      <c r="H1566" t="inlineStr">
        <is>
          <t>global</t>
        </is>
      </c>
      <c r="L1566" t="inlineStr">
        <is>
          <t>List every service written in TypeScript that is deployed in us-west-2.</t>
        </is>
      </c>
      <c r="M1566" t="inlineStr">
        <is>
          <t>["geo-api"]</t>
        </is>
      </c>
      <c r="N1566" t="inlineStr">
        <is>
          <t>geo-api</t>
        </is>
      </c>
      <c r="O1566" t="b">
        <v>1</v>
      </c>
      <c r="P1566" t="inlineStr">
        <is>
          <t>rule</t>
        </is>
      </c>
      <c r="Q1566" t="n">
        <v>1826</v>
      </c>
      <c r="R1566" t="n">
        <v>975</v>
      </c>
      <c r="S1566" t="n">
        <v>135</v>
      </c>
      <c r="T1566" t="n">
        <v>13</v>
      </c>
      <c r="U1566" t="n">
        <v>0</v>
      </c>
      <c r="V1566" t="n">
        <v>2</v>
      </c>
      <c r="W1566" t="n">
        <v>1</v>
      </c>
      <c r="X1566" t="n">
        <v>3.196698188781738</v>
      </c>
      <c r="Y1566" t="n">
        <v>0.0005272</v>
      </c>
      <c r="Z1566" t="n">
        <v>0</v>
      </c>
    </row>
    <row r="1567">
      <c r="A1567" t="inlineStr">
        <is>
          <t>base</t>
        </is>
      </c>
      <c r="B1567" t="inlineStr">
        <is>
          <t>vectorcontext_v4</t>
        </is>
      </c>
      <c r="C1567" t="inlineStr">
        <is>
          <t>schema4</t>
        </is>
      </c>
      <c r="D1567" t="inlineStr">
        <is>
          <t>openai/gpt-5.6-luna</t>
        </is>
      </c>
      <c r="E1567" t="n">
        <v>0</v>
      </c>
      <c r="F1567" t="n">
        <v>3</v>
      </c>
      <c r="G1567" t="inlineStr">
        <is>
          <t>global-1</t>
        </is>
      </c>
      <c r="H1567" t="inlineStr">
        <is>
          <t>global</t>
        </is>
      </c>
      <c r="L1567" t="inlineStr">
        <is>
          <t>How many services have no designated on-call engineer?</t>
        </is>
      </c>
      <c r="M1567" t="n">
        <v>9</v>
      </c>
      <c r="N1567" t="inlineStr">
        <is>
          <t>9</t>
        </is>
      </c>
      <c r="O1567" t="b">
        <v>1</v>
      </c>
      <c r="P1567" t="inlineStr">
        <is>
          <t>rule</t>
        </is>
      </c>
      <c r="Q1567" t="n">
        <v>3961</v>
      </c>
      <c r="R1567" t="n">
        <v>1611</v>
      </c>
      <c r="S1567" t="n">
        <v>126</v>
      </c>
      <c r="T1567" t="n">
        <v>16</v>
      </c>
      <c r="U1567" t="n">
        <v>1502</v>
      </c>
      <c r="V1567" t="n">
        <v>3</v>
      </c>
      <c r="W1567" t="n">
        <v>2</v>
      </c>
      <c r="X1567" t="n">
        <v>6.546852111816406</v>
      </c>
      <c r="Y1567" t="n">
        <v>0.00075344</v>
      </c>
      <c r="Z1567" t="n">
        <v>0</v>
      </c>
    </row>
    <row r="1568">
      <c r="A1568" t="inlineStr">
        <is>
          <t>base</t>
        </is>
      </c>
      <c r="B1568" t="inlineStr">
        <is>
          <t>vectorcontext_v4</t>
        </is>
      </c>
      <c r="C1568" t="inlineStr">
        <is>
          <t>schema4</t>
        </is>
      </c>
      <c r="D1568" t="inlineStr">
        <is>
          <t>openai/gpt-5.6-luna</t>
        </is>
      </c>
      <c r="E1568" t="n">
        <v>0</v>
      </c>
      <c r="F1568" t="n">
        <v>3</v>
      </c>
      <c r="G1568" t="inlineStr">
        <is>
          <t>global-2</t>
        </is>
      </c>
      <c r="H1568" t="inlineStr">
        <is>
          <t>global</t>
        </is>
      </c>
      <c r="L1568" t="inlineStr">
        <is>
          <t>Which services have an approved architecture decision to migrate to MongoDB?</t>
        </is>
      </c>
      <c r="M1568" t="inlineStr">
        <is>
          <t>["catalog-gateway", "cdn-service", "recsys-worker"]</t>
        </is>
      </c>
      <c r="N1568" t="inlineStr">
        <is>
          <t>recsys-worker, cdn-service, catalog-gateway</t>
        </is>
      </c>
      <c r="O1568" t="b">
        <v>1</v>
      </c>
      <c r="P1568" t="inlineStr">
        <is>
          <t>rule</t>
        </is>
      </c>
      <c r="Q1568" t="n">
        <v>1858</v>
      </c>
      <c r="R1568" t="n">
        <v>1010</v>
      </c>
      <c r="S1568" t="n">
        <v>186</v>
      </c>
      <c r="T1568" t="n">
        <v>56</v>
      </c>
      <c r="U1568" t="n">
        <v>0</v>
      </c>
      <c r="V1568" t="n">
        <v>2</v>
      </c>
      <c r="W1568" t="n">
        <v>1</v>
      </c>
      <c r="X1568" t="n">
        <v>4.668573141098022</v>
      </c>
      <c r="Y1568" t="n">
        <v>0.0005948</v>
      </c>
      <c r="Z1568" t="n">
        <v>0</v>
      </c>
    </row>
    <row r="1569">
      <c r="A1569" t="inlineStr">
        <is>
          <t>base</t>
        </is>
      </c>
      <c r="B1569" t="inlineStr">
        <is>
          <t>vectorcontext_v4</t>
        </is>
      </c>
      <c r="C1569" t="inlineStr">
        <is>
          <t>schema4</t>
        </is>
      </c>
      <c r="D1569" t="inlineStr">
        <is>
          <t>openai/gpt-5.6-luna</t>
        </is>
      </c>
      <c r="E1569" t="n">
        <v>0</v>
      </c>
      <c r="F1569" t="n">
        <v>3</v>
      </c>
      <c r="G1569" t="inlineStr">
        <is>
          <t>global-3</t>
        </is>
      </c>
      <c r="H1569" t="inlineStr">
        <is>
          <t>global</t>
        </is>
      </c>
      <c r="L1569" t="inlineStr">
        <is>
          <t>How many services does the Search team own?</t>
        </is>
      </c>
      <c r="M1569" t="n">
        <v>5</v>
      </c>
      <c r="N1569" t="inlineStr">
        <is>
          <t>5</t>
        </is>
      </c>
      <c r="O1569" t="b">
        <v>1</v>
      </c>
      <c r="P1569" t="inlineStr">
        <is>
          <t>rule</t>
        </is>
      </c>
      <c r="Q1569" t="n">
        <v>2918</v>
      </c>
      <c r="R1569" t="n">
        <v>1090</v>
      </c>
      <c r="S1569" t="n">
        <v>148</v>
      </c>
      <c r="T1569" t="n">
        <v>20</v>
      </c>
      <c r="U1569" t="n">
        <v>0</v>
      </c>
      <c r="V1569" t="n">
        <v>3</v>
      </c>
      <c r="W1569" t="n">
        <v>2</v>
      </c>
      <c r="X1569" t="n">
        <v>5.214316606521606</v>
      </c>
      <c r="Y1569" t="n">
        <v>0.00081555</v>
      </c>
      <c r="Z1569" t="n">
        <v>0</v>
      </c>
    </row>
    <row r="1570">
      <c r="A1570" t="inlineStr">
        <is>
          <t>base</t>
        </is>
      </c>
      <c r="B1570" t="inlineStr">
        <is>
          <t>vectorcontext_v4</t>
        </is>
      </c>
      <c r="C1570" t="inlineStr">
        <is>
          <t>schema4</t>
        </is>
      </c>
      <c r="D1570" t="inlineStr">
        <is>
          <t>openai/gpt-5.6-luna</t>
        </is>
      </c>
      <c r="E1570" t="n">
        <v>0</v>
      </c>
      <c r="F1570" t="n">
        <v>3</v>
      </c>
      <c r="G1570" t="inlineStr">
        <is>
          <t>global-4</t>
        </is>
      </c>
      <c r="H1570" t="inlineStr">
        <is>
          <t>global</t>
        </is>
      </c>
      <c r="L1570" t="inlineStr">
        <is>
          <t>List every service written in Go that is deployed in us-east-1.</t>
        </is>
      </c>
      <c r="M1570" t="inlineStr">
        <is>
          <t>["cart-daemon", "index-engine", "profile-api"]</t>
        </is>
      </c>
      <c r="N1570" t="inlineStr">
        <is>
          <t>profile-api, index-engine, cart-daemon</t>
        </is>
      </c>
      <c r="O1570" t="b">
        <v>1</v>
      </c>
      <c r="P1570" t="inlineStr">
        <is>
          <t>rule</t>
        </is>
      </c>
      <c r="Q1570" t="n">
        <v>1846</v>
      </c>
      <c r="R1570" t="n">
        <v>996</v>
      </c>
      <c r="S1570" t="n">
        <v>136</v>
      </c>
      <c r="T1570" t="n">
        <v>12</v>
      </c>
      <c r="U1570" t="n">
        <v>0</v>
      </c>
      <c r="V1570" t="n">
        <v>2</v>
      </c>
      <c r="W1570" t="n">
        <v>1</v>
      </c>
      <c r="X1570" t="n">
        <v>3.832324981689453</v>
      </c>
      <c r="Y1570" t="n">
        <v>0.0005323999999999999</v>
      </c>
      <c r="Z1570" t="n">
        <v>0</v>
      </c>
    </row>
    <row r="1571">
      <c r="A1571" t="inlineStr">
        <is>
          <t>base</t>
        </is>
      </c>
      <c r="B1571" t="inlineStr">
        <is>
          <t>vectorcontext_v4</t>
        </is>
      </c>
      <c r="C1571" t="inlineStr">
        <is>
          <t>schema4</t>
        </is>
      </c>
      <c r="D1571" t="inlineStr">
        <is>
          <t>openai/gpt-5.6-luna</t>
        </is>
      </c>
      <c r="E1571" t="n">
        <v>0</v>
      </c>
      <c r="F1571" t="n">
        <v>3</v>
      </c>
      <c r="G1571" t="inlineStr">
        <is>
          <t>global-5</t>
        </is>
      </c>
      <c r="H1571" t="inlineStr">
        <is>
          <t>global</t>
        </is>
      </c>
      <c r="L1571" t="inlineStr">
        <is>
          <t>How many services use Redis as their primary datastore?</t>
        </is>
      </c>
      <c r="M1571" t="n">
        <v>7</v>
      </c>
      <c r="N1571" t="inlineStr">
        <is>
          <t>7</t>
        </is>
      </c>
      <c r="O1571" t="b">
        <v>1</v>
      </c>
      <c r="P1571" t="inlineStr">
        <is>
          <t>rule</t>
        </is>
      </c>
      <c r="Q1571" t="n">
        <v>2095</v>
      </c>
      <c r="R1571" t="n">
        <v>1250</v>
      </c>
      <c r="S1571" t="n">
        <v>113</v>
      </c>
      <c r="T1571" t="n">
        <v>42</v>
      </c>
      <c r="U1571" t="n">
        <v>0</v>
      </c>
      <c r="V1571" t="n">
        <v>2</v>
      </c>
      <c r="W1571" t="n">
        <v>1</v>
      </c>
      <c r="X1571" t="n">
        <v>3.554306983947754</v>
      </c>
      <c r="Y1571" t="n">
        <v>0.00061695</v>
      </c>
      <c r="Z1571" t="n">
        <v>0</v>
      </c>
    </row>
    <row r="1572">
      <c r="A1572" t="inlineStr">
        <is>
          <t>base</t>
        </is>
      </c>
      <c r="B1572" t="inlineStr">
        <is>
          <t>vectorcontext_v4</t>
        </is>
      </c>
      <c r="C1572" t="inlineStr">
        <is>
          <t>schema4</t>
        </is>
      </c>
      <c r="D1572" t="inlineStr">
        <is>
          <t>openai/gpt-5.6-luna</t>
        </is>
      </c>
      <c r="E1572" t="n">
        <v>0</v>
      </c>
      <c r="F1572" t="n">
        <v>3</v>
      </c>
      <c r="G1572" t="inlineStr">
        <is>
          <t>global-7</t>
        </is>
      </c>
      <c r="H1572" t="inlineStr">
        <is>
          <t>global</t>
        </is>
      </c>
      <c r="L1572" t="inlineStr">
        <is>
          <t>How many services does the Identity team own?</t>
        </is>
      </c>
      <c r="M1572" t="n">
        <v>6</v>
      </c>
      <c r="N1572" t="inlineStr">
        <is>
          <t>6</t>
        </is>
      </c>
      <c r="O1572" t="b">
        <v>1</v>
      </c>
      <c r="P1572" t="inlineStr">
        <is>
          <t>rule</t>
        </is>
      </c>
      <c r="Q1572" t="n">
        <v>1906</v>
      </c>
      <c r="R1572" t="n">
        <v>1062</v>
      </c>
      <c r="S1572" t="n">
        <v>132</v>
      </c>
      <c r="T1572" t="n">
        <v>13</v>
      </c>
      <c r="U1572" t="n">
        <v>0</v>
      </c>
      <c r="V1572" t="n">
        <v>2</v>
      </c>
      <c r="W1572" t="n">
        <v>1</v>
      </c>
      <c r="X1572" t="n">
        <v>3.583700895309448</v>
      </c>
      <c r="Y1572" t="n">
        <v>0.0005925500000000001</v>
      </c>
      <c r="Z1572" t="n">
        <v>0</v>
      </c>
    </row>
    <row r="1573">
      <c r="A1573" t="inlineStr">
        <is>
          <t>base</t>
        </is>
      </c>
      <c r="B1573" t="inlineStr">
        <is>
          <t>vectorcontext_v4</t>
        </is>
      </c>
      <c r="C1573" t="inlineStr">
        <is>
          <t>schema4</t>
        </is>
      </c>
      <c r="D1573" t="inlineStr">
        <is>
          <t>openai/gpt-5.6-luna</t>
        </is>
      </c>
      <c r="E1573" t="n">
        <v>0</v>
      </c>
      <c r="F1573" t="n">
        <v>3</v>
      </c>
      <c r="G1573" t="inlineStr">
        <is>
          <t>global-8</t>
        </is>
      </c>
      <c r="H1573" t="inlineStr">
        <is>
          <t>global</t>
        </is>
      </c>
      <c r="L1573" t="inlineStr">
        <is>
          <t>List every service written in Python that is deployed in eu-west-1.</t>
        </is>
      </c>
      <c r="M1573" t="inlineStr">
        <is>
          <t>["auth-core", "metrics-gateway", "tax-gateway"]</t>
        </is>
      </c>
      <c r="N1573" t="inlineStr">
        <is>
          <t>auth-core, tax-gateway, metrics-gateway</t>
        </is>
      </c>
      <c r="O1573" t="b">
        <v>1</v>
      </c>
      <c r="P1573" t="inlineStr">
        <is>
          <t>rule</t>
        </is>
      </c>
      <c r="Q1573" t="n">
        <v>1835</v>
      </c>
      <c r="R1573" t="n">
        <v>985</v>
      </c>
      <c r="S1573" t="n">
        <v>144</v>
      </c>
      <c r="T1573" t="n">
        <v>20</v>
      </c>
      <c r="U1573" t="n">
        <v>0</v>
      </c>
      <c r="V1573" t="n">
        <v>2</v>
      </c>
      <c r="W1573" t="n">
        <v>1</v>
      </c>
      <c r="X1573" t="n">
        <v>4.053109884262085</v>
      </c>
      <c r="Y1573" t="n">
        <v>0.0005398</v>
      </c>
      <c r="Z1573" t="n">
        <v>0</v>
      </c>
    </row>
    <row r="1574">
      <c r="A1574" t="inlineStr">
        <is>
          <t>base</t>
        </is>
      </c>
      <c r="B1574" t="inlineStr">
        <is>
          <t>vectorcontext_v4</t>
        </is>
      </c>
      <c r="C1574" t="inlineStr">
        <is>
          <t>schema4</t>
        </is>
      </c>
      <c r="D1574" t="inlineStr">
        <is>
          <t>openai/gpt-5.6-luna</t>
        </is>
      </c>
      <c r="E1574" t="n">
        <v>0</v>
      </c>
      <c r="F1574" t="n">
        <v>3</v>
      </c>
      <c r="G1574" t="inlineStr">
        <is>
          <t>global-9</t>
        </is>
      </c>
      <c r="H1574" t="inlineStr">
        <is>
          <t>global</t>
        </is>
      </c>
      <c r="L1574" t="inlineStr">
        <is>
          <t>How many services use Cassandra as their primary datastore?</t>
        </is>
      </c>
      <c r="M1574" t="n">
        <v>7</v>
      </c>
      <c r="N1574" t="inlineStr">
        <is>
          <t>7</t>
        </is>
      </c>
      <c r="O1574" t="b">
        <v>1</v>
      </c>
      <c r="P1574" t="inlineStr">
        <is>
          <t>rule</t>
        </is>
      </c>
      <c r="Q1574" t="n">
        <v>2097</v>
      </c>
      <c r="R1574" t="n">
        <v>1252</v>
      </c>
      <c r="S1574" t="n">
        <v>157</v>
      </c>
      <c r="T1574" t="n">
        <v>84</v>
      </c>
      <c r="U1574" t="n">
        <v>0</v>
      </c>
      <c r="V1574" t="n">
        <v>2</v>
      </c>
      <c r="W1574" t="n">
        <v>1</v>
      </c>
      <c r="X1574" t="n">
        <v>3.856759071350098</v>
      </c>
      <c r="Y1574" t="n">
        <v>0.0006702500000000001</v>
      </c>
      <c r="Z1574" t="n">
        <v>0</v>
      </c>
    </row>
    <row r="1575">
      <c r="A1575" t="inlineStr">
        <is>
          <t>base</t>
        </is>
      </c>
      <c r="B1575" t="inlineStr">
        <is>
          <t>vectorcontext_v4</t>
        </is>
      </c>
      <c r="C1575" t="inlineStr">
        <is>
          <t>schema4</t>
        </is>
      </c>
      <c r="D1575" t="inlineStr">
        <is>
          <t>openai/gpt-5.6-luna</t>
        </is>
      </c>
      <c r="E1575" t="n">
        <v>0</v>
      </c>
      <c r="F1575" t="n">
        <v>3</v>
      </c>
      <c r="G1575" t="inlineStr">
        <is>
          <t>multihop-0</t>
        </is>
      </c>
      <c r="H1575" t="inlineStr">
        <is>
          <t>multihop</t>
        </is>
      </c>
      <c r="L1575" t="inlineStr">
        <is>
          <t>Who is the on-call engineer for the service affected by INC-2359?</t>
        </is>
      </c>
      <c r="M1575" t="inlineStr">
        <is>
          <t>Priya Lindqvist</t>
        </is>
      </c>
      <c r="N1575" t="inlineStr">
        <is>
          <t>Priya Lindqvist</t>
        </is>
      </c>
      <c r="O1575" t="b">
        <v>1</v>
      </c>
      <c r="P1575" t="inlineStr">
        <is>
          <t>rule</t>
        </is>
      </c>
      <c r="Q1575" t="n">
        <v>7858</v>
      </c>
      <c r="R1575" t="n">
        <v>3498</v>
      </c>
      <c r="S1575" t="n">
        <v>135</v>
      </c>
      <c r="T1575" t="n">
        <v>23</v>
      </c>
      <c r="U1575" t="n">
        <v>3503</v>
      </c>
      <c r="V1575" t="n">
        <v>4</v>
      </c>
      <c r="W1575" t="n">
        <v>3</v>
      </c>
      <c r="X1575" t="n">
        <v>5.524231195449829</v>
      </c>
      <c r="Y1575" t="n">
        <v>0.00127781</v>
      </c>
      <c r="Z1575" t="n">
        <v>3.4e-07</v>
      </c>
    </row>
    <row r="1576">
      <c r="A1576" t="inlineStr">
        <is>
          <t>base</t>
        </is>
      </c>
      <c r="B1576" t="inlineStr">
        <is>
          <t>vectorcontext_v4</t>
        </is>
      </c>
      <c r="C1576" t="inlineStr">
        <is>
          <t>schema4</t>
        </is>
      </c>
      <c r="D1576" t="inlineStr">
        <is>
          <t>openai/gpt-5.6-luna</t>
        </is>
      </c>
      <c r="E1576" t="n">
        <v>0</v>
      </c>
      <c r="F1576" t="n">
        <v>3</v>
      </c>
      <c r="G1576" t="inlineStr">
        <is>
          <t>multihop-1</t>
        </is>
      </c>
      <c r="H1576" t="inlineStr">
        <is>
          <t>multihop</t>
        </is>
      </c>
      <c r="L1576" t="inlineStr">
        <is>
          <t>What Slack channel reaches the team that owns kyc-api, the first listed runtime dependency of queue-svc?</t>
        </is>
      </c>
      <c r="M1576" t="inlineStr">
        <is>
          <t>#messaging-eng</t>
        </is>
      </c>
      <c r="N1576" t="inlineStr">
        <is>
          <t>#messaging-eng</t>
        </is>
      </c>
      <c r="O1576" t="b">
        <v>1</v>
      </c>
      <c r="P1576" t="inlineStr">
        <is>
          <t>rule</t>
        </is>
      </c>
      <c r="Q1576" t="n">
        <v>5737</v>
      </c>
      <c r="R1576" t="n">
        <v>2790</v>
      </c>
      <c r="S1576" t="n">
        <v>194</v>
      </c>
      <c r="T1576" t="n">
        <v>52</v>
      </c>
      <c r="U1576" t="n">
        <v>2087</v>
      </c>
      <c r="V1576" t="n">
        <v>3</v>
      </c>
      <c r="W1576" t="n">
        <v>3</v>
      </c>
      <c r="X1576" t="n">
        <v>5.920570135116577</v>
      </c>
      <c r="Y1576" t="n">
        <v>0.00114389</v>
      </c>
      <c r="Z1576" t="n">
        <v>4.4e-07</v>
      </c>
    </row>
    <row r="1577">
      <c r="A1577" t="inlineStr">
        <is>
          <t>base</t>
        </is>
      </c>
      <c r="B1577" t="inlineStr">
        <is>
          <t>vectorcontext_v4</t>
        </is>
      </c>
      <c r="C1577" t="inlineStr">
        <is>
          <t>schema4</t>
        </is>
      </c>
      <c r="D1577" t="inlineStr">
        <is>
          <t>openai/gpt-5.6-luna</t>
        </is>
      </c>
      <c r="E1577" t="n">
        <v>0</v>
      </c>
      <c r="F1577" t="n">
        <v>3</v>
      </c>
      <c r="G1577" t="inlineStr">
        <is>
          <t>multihop-2</t>
        </is>
      </c>
      <c r="H1577" t="inlineStr">
        <is>
          <t>multihop</t>
        </is>
      </c>
      <c r="L1577" t="inlineStr">
        <is>
          <t>According to ADR-112, a service is being migrated to a new datastore. Who leads the team that owns that service?</t>
        </is>
      </c>
      <c r="M1577" t="inlineStr">
        <is>
          <t>Marcus Moreau</t>
        </is>
      </c>
      <c r="N1577" t="inlineStr">
        <is>
          <t>Marcus Moreau</t>
        </is>
      </c>
      <c r="O1577" t="b">
        <v>1</v>
      </c>
      <c r="P1577" t="inlineStr">
        <is>
          <t>rule</t>
        </is>
      </c>
      <c r="Q1577" t="n">
        <v>7278</v>
      </c>
      <c r="R1577" t="n">
        <v>4226</v>
      </c>
      <c r="S1577" t="n">
        <v>235</v>
      </c>
      <c r="T1577" t="n">
        <v>60</v>
      </c>
      <c r="U1577" t="n">
        <v>2189</v>
      </c>
      <c r="V1577" t="n">
        <v>3</v>
      </c>
      <c r="W1577" t="n">
        <v>4</v>
      </c>
      <c r="X1577" t="n">
        <v>5.617361545562744</v>
      </c>
      <c r="Y1577" t="n">
        <v>0.00155473</v>
      </c>
      <c r="Z1577" t="n">
        <v>5.8e-07</v>
      </c>
    </row>
    <row r="1578">
      <c r="A1578" t="inlineStr">
        <is>
          <t>base</t>
        </is>
      </c>
      <c r="B1578" t="inlineStr">
        <is>
          <t>vectorcontext_v4</t>
        </is>
      </c>
      <c r="C1578" t="inlineStr">
        <is>
          <t>schema4</t>
        </is>
      </c>
      <c r="D1578" t="inlineStr">
        <is>
          <t>openai/gpt-5.6-luna</t>
        </is>
      </c>
      <c r="E1578" t="n">
        <v>0</v>
      </c>
      <c r="F1578" t="n">
        <v>3</v>
      </c>
      <c r="G1578" t="inlineStr">
        <is>
          <t>multihop-3</t>
        </is>
      </c>
      <c r="H1578" t="inlineStr">
        <is>
          <t>multihop</t>
        </is>
      </c>
      <c r="L1578" t="inlineStr">
        <is>
          <t>Who is the on-call engineer for the service affected by INC-2042?</t>
        </is>
      </c>
      <c r="M1578" t="inlineStr">
        <is>
          <t>Jonas Lindqvist</t>
        </is>
      </c>
      <c r="N1578" t="inlineStr">
        <is>
          <t>Jonas Lindqvist</t>
        </is>
      </c>
      <c r="O1578" t="b">
        <v>1</v>
      </c>
      <c r="P1578" t="inlineStr">
        <is>
          <t>rule</t>
        </is>
      </c>
      <c r="Q1578" t="n">
        <v>7755</v>
      </c>
      <c r="R1578" t="n">
        <v>3391</v>
      </c>
      <c r="S1578" t="n">
        <v>137</v>
      </c>
      <c r="T1578" t="n">
        <v>23</v>
      </c>
      <c r="U1578" t="n">
        <v>3507</v>
      </c>
      <c r="V1578" t="n">
        <v>4</v>
      </c>
      <c r="W1578" t="n">
        <v>3</v>
      </c>
      <c r="X1578" t="n">
        <v>5.607788801193237</v>
      </c>
      <c r="Y1578" t="n">
        <v>0.00125354</v>
      </c>
      <c r="Z1578" t="n">
        <v>4e-07</v>
      </c>
    </row>
    <row r="1579">
      <c r="A1579" t="inlineStr">
        <is>
          <t>base</t>
        </is>
      </c>
      <c r="B1579" t="inlineStr">
        <is>
          <t>vectorcontext_v4</t>
        </is>
      </c>
      <c r="C1579" t="inlineStr">
        <is>
          <t>schema4</t>
        </is>
      </c>
      <c r="D1579" t="inlineStr">
        <is>
          <t>openai/gpt-5.6-luna</t>
        </is>
      </c>
      <c r="E1579" t="n">
        <v>0</v>
      </c>
      <c r="F1579" t="n">
        <v>3</v>
      </c>
      <c r="G1579" t="inlineStr">
        <is>
          <t>multihop-4</t>
        </is>
      </c>
      <c r="H1579" t="inlineStr">
        <is>
          <t>multihop</t>
        </is>
      </c>
      <c r="L1579" t="inlineStr">
        <is>
          <t>What Slack channel reaches the team that owns search-worker, the first listed runtime dependency of pricing-worker?</t>
        </is>
      </c>
      <c r="M1579" t="inlineStr">
        <is>
          <t>#platform-dev</t>
        </is>
      </c>
      <c r="N1579" t="inlineStr">
        <is>
          <t>#platform-dev</t>
        </is>
      </c>
      <c r="O1579" t="b">
        <v>1</v>
      </c>
      <c r="P1579" t="inlineStr">
        <is>
          <t>rule</t>
        </is>
      </c>
      <c r="Q1579" t="n">
        <v>5932</v>
      </c>
      <c r="R1579" t="n">
        <v>2886</v>
      </c>
      <c r="S1579" t="n">
        <v>193</v>
      </c>
      <c r="T1579" t="n">
        <v>54</v>
      </c>
      <c r="U1579" t="n">
        <v>2188</v>
      </c>
      <c r="V1579" t="n">
        <v>3</v>
      </c>
      <c r="W1579" t="n">
        <v>3</v>
      </c>
      <c r="X1579" t="n">
        <v>6.844434261322021</v>
      </c>
      <c r="Y1579" t="n">
        <v>0.00116831</v>
      </c>
      <c r="Z1579" t="n">
        <v>4.6e-07</v>
      </c>
    </row>
    <row r="1580">
      <c r="A1580" t="inlineStr">
        <is>
          <t>base</t>
        </is>
      </c>
      <c r="B1580" t="inlineStr">
        <is>
          <t>vectorcontext_v4</t>
        </is>
      </c>
      <c r="C1580" t="inlineStr">
        <is>
          <t>schema4</t>
        </is>
      </c>
      <c r="D1580" t="inlineStr">
        <is>
          <t>openai/gpt-5.6-luna</t>
        </is>
      </c>
      <c r="E1580" t="n">
        <v>0</v>
      </c>
      <c r="F1580" t="n">
        <v>3</v>
      </c>
      <c r="G1580" t="inlineStr">
        <is>
          <t>multihop-5</t>
        </is>
      </c>
      <c r="H1580" t="inlineStr">
        <is>
          <t>multihop</t>
        </is>
      </c>
      <c r="L1580" t="inlineStr">
        <is>
          <t>According to ADR-104, a service is being migrated to a new datastore. Who leads the team that owns that service?</t>
        </is>
      </c>
      <c r="M1580" t="inlineStr">
        <is>
          <t>Lucas Petrova</t>
        </is>
      </c>
      <c r="N1580" t="inlineStr">
        <is>
          <t>Lucas Petrova</t>
        </is>
      </c>
      <c r="O1580" t="b">
        <v>1</v>
      </c>
      <c r="P1580" t="inlineStr">
        <is>
          <t>rule</t>
        </is>
      </c>
      <c r="Q1580" t="n">
        <v>17939</v>
      </c>
      <c r="R1580" t="n">
        <v>5478</v>
      </c>
      <c r="S1580" t="n">
        <v>266</v>
      </c>
      <c r="T1580" t="n">
        <v>59</v>
      </c>
      <c r="U1580" t="n">
        <v>11589</v>
      </c>
      <c r="V1580" t="n">
        <v>6</v>
      </c>
      <c r="W1580" t="n">
        <v>5</v>
      </c>
      <c r="X1580" t="n">
        <v>10.55268955230713</v>
      </c>
      <c r="Y1580" t="n">
        <v>0.00209473</v>
      </c>
      <c r="Z1580" t="n">
        <v>7.399999999999999e-07</v>
      </c>
    </row>
    <row r="1581">
      <c r="A1581" t="inlineStr">
        <is>
          <t>base</t>
        </is>
      </c>
      <c r="B1581" t="inlineStr">
        <is>
          <t>vectorcontext_v4</t>
        </is>
      </c>
      <c r="C1581" t="inlineStr">
        <is>
          <t>schema4</t>
        </is>
      </c>
      <c r="D1581" t="inlineStr">
        <is>
          <t>openai/gpt-5.6-luna</t>
        </is>
      </c>
      <c r="E1581" t="n">
        <v>0</v>
      </c>
      <c r="F1581" t="n">
        <v>3</v>
      </c>
      <c r="G1581" t="inlineStr">
        <is>
          <t>multihop-6</t>
        </is>
      </c>
      <c r="H1581" t="inlineStr">
        <is>
          <t>multihop</t>
        </is>
      </c>
      <c r="L1581" t="inlineStr">
        <is>
          <t>Who is the on-call engineer for the service affected by INC-2157?</t>
        </is>
      </c>
      <c r="M1581" t="inlineStr">
        <is>
          <t>Marcus Meyer</t>
        </is>
      </c>
      <c r="N1581" t="inlineStr">
        <is>
          <t>Marcus Meyer</t>
        </is>
      </c>
      <c r="O1581" t="b">
        <v>1</v>
      </c>
      <c r="P1581" t="inlineStr">
        <is>
          <t>rule</t>
        </is>
      </c>
      <c r="Q1581" t="n">
        <v>7751</v>
      </c>
      <c r="R1581" t="n">
        <v>3388</v>
      </c>
      <c r="S1581" t="n">
        <v>131</v>
      </c>
      <c r="T1581" t="n">
        <v>22</v>
      </c>
      <c r="U1581" t="n">
        <v>3506</v>
      </c>
      <c r="V1581" t="n">
        <v>4</v>
      </c>
      <c r="W1581" t="n">
        <v>3</v>
      </c>
      <c r="X1581" t="n">
        <v>5.362531185150146</v>
      </c>
      <c r="Y1581" t="n">
        <v>0.00124557</v>
      </c>
      <c r="Z1581" t="n">
        <v>4e-07</v>
      </c>
    </row>
    <row r="1582">
      <c r="A1582" t="inlineStr">
        <is>
          <t>base</t>
        </is>
      </c>
      <c r="B1582" t="inlineStr">
        <is>
          <t>vectorcontext_v4</t>
        </is>
      </c>
      <c r="C1582" t="inlineStr">
        <is>
          <t>schema4</t>
        </is>
      </c>
      <c r="D1582" t="inlineStr">
        <is>
          <t>openai/gpt-5.6-luna</t>
        </is>
      </c>
      <c r="E1582" t="n">
        <v>0</v>
      </c>
      <c r="F1582" t="n">
        <v>3</v>
      </c>
      <c r="G1582" t="inlineStr">
        <is>
          <t>multihop-7</t>
        </is>
      </c>
      <c r="H1582" t="inlineStr">
        <is>
          <t>multihop</t>
        </is>
      </c>
      <c r="L1582" t="inlineStr">
        <is>
          <t>What Slack channel reaches the team that owns feed-daemon, the first listed runtime dependency of invoice-engine?</t>
        </is>
      </c>
      <c r="M1582" t="inlineStr">
        <is>
          <t>#commerce-eng</t>
        </is>
      </c>
      <c r="N1582" t="inlineStr">
        <is>
          <t>#commerce-eng</t>
        </is>
      </c>
      <c r="O1582" t="b">
        <v>1</v>
      </c>
      <c r="P1582" t="inlineStr">
        <is>
          <t>rule</t>
        </is>
      </c>
      <c r="Q1582" t="n">
        <v>6041</v>
      </c>
      <c r="R1582" t="n">
        <v>2942</v>
      </c>
      <c r="S1582" t="n">
        <v>176</v>
      </c>
      <c r="T1582" t="n">
        <v>47</v>
      </c>
      <c r="U1582" t="n">
        <v>2240</v>
      </c>
      <c r="V1582" t="n">
        <v>3</v>
      </c>
      <c r="W1582" t="n">
        <v>3</v>
      </c>
      <c r="X1582" t="n">
        <v>5.111645221710205</v>
      </c>
      <c r="Y1582" t="n">
        <v>0.00116315</v>
      </c>
      <c r="Z1582" t="n">
        <v>4.8e-07</v>
      </c>
    </row>
    <row r="1583">
      <c r="A1583" t="inlineStr">
        <is>
          <t>base</t>
        </is>
      </c>
      <c r="B1583" t="inlineStr">
        <is>
          <t>vectorcontext_v4</t>
        </is>
      </c>
      <c r="C1583" t="inlineStr">
        <is>
          <t>schema4</t>
        </is>
      </c>
      <c r="D1583" t="inlineStr">
        <is>
          <t>openai/gpt-5.6-luna</t>
        </is>
      </c>
      <c r="E1583" t="n">
        <v>0</v>
      </c>
      <c r="F1583" t="n">
        <v>3</v>
      </c>
      <c r="G1583" t="inlineStr">
        <is>
          <t>multihop-8</t>
        </is>
      </c>
      <c r="H1583" t="inlineStr">
        <is>
          <t>multihop</t>
        </is>
      </c>
      <c r="L1583" t="inlineStr">
        <is>
          <t>According to ADR-111, a service is being migrated to a new datastore. Who leads the team that owns that service?</t>
        </is>
      </c>
      <c r="M1583" t="inlineStr">
        <is>
          <t>Tariq Hart</t>
        </is>
      </c>
      <c r="N1583" t="inlineStr">
        <is>
          <t>Tariq Hart</t>
        </is>
      </c>
      <c r="O1583" t="b">
        <v>1</v>
      </c>
      <c r="P1583" t="inlineStr">
        <is>
          <t>rule</t>
        </is>
      </c>
      <c r="Q1583" t="n">
        <v>8883</v>
      </c>
      <c r="R1583" t="n">
        <v>4230</v>
      </c>
      <c r="S1583" t="n">
        <v>198</v>
      </c>
      <c r="T1583" t="n">
        <v>39</v>
      </c>
      <c r="U1583" t="n">
        <v>3787</v>
      </c>
      <c r="V1583" t="n">
        <v>4</v>
      </c>
      <c r="W1583" t="n">
        <v>4</v>
      </c>
      <c r="X1583" t="n">
        <v>7.443141460418701</v>
      </c>
      <c r="Y1583" t="n">
        <v>0.00154389</v>
      </c>
      <c r="Z1583" t="n">
        <v>5.8e-07</v>
      </c>
    </row>
    <row r="1584">
      <c r="A1584" t="inlineStr">
        <is>
          <t>base</t>
        </is>
      </c>
      <c r="B1584" t="inlineStr">
        <is>
          <t>vectorcontext_v4</t>
        </is>
      </c>
      <c r="C1584" t="inlineStr">
        <is>
          <t>schema4</t>
        </is>
      </c>
      <c r="D1584" t="inlineStr">
        <is>
          <t>openai/gpt-5.6-luna</t>
        </is>
      </c>
      <c r="E1584" t="n">
        <v>0</v>
      </c>
      <c r="F1584" t="n">
        <v>3</v>
      </c>
      <c r="G1584" t="inlineStr">
        <is>
          <t>multihop-9</t>
        </is>
      </c>
      <c r="H1584" t="inlineStr">
        <is>
          <t>multihop</t>
        </is>
      </c>
      <c r="L1584" t="inlineStr">
        <is>
          <t>Who is the on-call engineer for the service affected by INC-2040?</t>
        </is>
      </c>
      <c r="M1584" t="inlineStr">
        <is>
          <t>Hannah Rossi</t>
        </is>
      </c>
      <c r="N1584" t="inlineStr">
        <is>
          <t>Hannah Rossi</t>
        </is>
      </c>
      <c r="O1584" t="b">
        <v>1</v>
      </c>
      <c r="P1584" t="inlineStr">
        <is>
          <t>rule</t>
        </is>
      </c>
      <c r="Q1584" t="n">
        <v>4715</v>
      </c>
      <c r="R1584" t="n">
        <v>2548</v>
      </c>
      <c r="S1584" t="n">
        <v>94</v>
      </c>
      <c r="T1584" t="n">
        <v>11</v>
      </c>
      <c r="U1584" t="n">
        <v>1313</v>
      </c>
      <c r="V1584" t="n">
        <v>3</v>
      </c>
      <c r="W1584" t="n">
        <v>2</v>
      </c>
      <c r="X1584" t="n">
        <v>4.071104526519775</v>
      </c>
      <c r="Y1584" t="n">
        <v>0.00094671</v>
      </c>
      <c r="Z1584" t="n">
        <v>2.8e-07</v>
      </c>
    </row>
    <row r="1585">
      <c r="A1585" t="inlineStr">
        <is>
          <t>base</t>
        </is>
      </c>
      <c r="B1585" t="inlineStr">
        <is>
          <t>vectorcontext_v4</t>
        </is>
      </c>
      <c r="C1585" t="inlineStr">
        <is>
          <t>schema4</t>
        </is>
      </c>
      <c r="D1585" t="inlineStr">
        <is>
          <t>openai/gpt-5.6-luna</t>
        </is>
      </c>
      <c r="E1585" t="n">
        <v>0</v>
      </c>
      <c r="F1585" t="n">
        <v>3</v>
      </c>
      <c r="G1585" t="inlineStr">
        <is>
          <t>needle-0</t>
        </is>
      </c>
      <c r="H1585" t="inlineStr">
        <is>
          <t>needle</t>
        </is>
      </c>
      <c r="L1585" t="inlineStr">
        <is>
          <t>Which region is webhook-daemon deployed in?</t>
        </is>
      </c>
      <c r="M1585" t="inlineStr">
        <is>
          <t>us-west-2</t>
        </is>
      </c>
      <c r="N1585" t="inlineStr">
        <is>
          <t>us-west-2</t>
        </is>
      </c>
      <c r="O1585" t="b">
        <v>1</v>
      </c>
      <c r="P1585" t="inlineStr">
        <is>
          <t>rule</t>
        </is>
      </c>
      <c r="Q1585" t="n">
        <v>2285</v>
      </c>
      <c r="R1585" t="n">
        <v>1441</v>
      </c>
      <c r="S1585" t="n">
        <v>60</v>
      </c>
      <c r="T1585" t="n">
        <v>8</v>
      </c>
      <c r="U1585" t="n">
        <v>0</v>
      </c>
      <c r="V1585" t="n">
        <v>2</v>
      </c>
      <c r="W1585" t="n">
        <v>1</v>
      </c>
      <c r="X1585" t="n">
        <v>2.857100963592529</v>
      </c>
      <c r="Y1585" t="n">
        <v>0.0006009</v>
      </c>
      <c r="Z1585" t="n">
        <v>1.2e-07</v>
      </c>
    </row>
    <row r="1586">
      <c r="A1586" t="inlineStr">
        <is>
          <t>base</t>
        </is>
      </c>
      <c r="B1586" t="inlineStr">
        <is>
          <t>vectorcontext_v4</t>
        </is>
      </c>
      <c r="C1586" t="inlineStr">
        <is>
          <t>schema4</t>
        </is>
      </c>
      <c r="D1586" t="inlineStr">
        <is>
          <t>openai/gpt-5.6-luna</t>
        </is>
      </c>
      <c r="E1586" t="n">
        <v>0</v>
      </c>
      <c r="F1586" t="n">
        <v>3</v>
      </c>
      <c r="G1586" t="inlineStr">
        <is>
          <t>needle-1</t>
        </is>
      </c>
      <c r="H1586" t="inlineStr">
        <is>
          <t>needle</t>
        </is>
      </c>
      <c r="L1586" t="inlineStr">
        <is>
          <t>What language is the Kyc Service written in?</t>
        </is>
      </c>
      <c r="M1586" t="inlineStr">
        <is>
          <t>Go</t>
        </is>
      </c>
      <c r="N1586" t="inlineStr">
        <is>
          <t>Go</t>
        </is>
      </c>
      <c r="O1586" t="b">
        <v>1</v>
      </c>
      <c r="P1586" t="inlineStr">
        <is>
          <t>rule</t>
        </is>
      </c>
      <c r="Q1586" t="n">
        <v>2275</v>
      </c>
      <c r="R1586" t="n">
        <v>1430</v>
      </c>
      <c r="S1586" t="n">
        <v>53</v>
      </c>
      <c r="T1586" t="n">
        <v>8</v>
      </c>
      <c r="U1586" t="n">
        <v>0</v>
      </c>
      <c r="V1586" t="n">
        <v>2</v>
      </c>
      <c r="W1586" t="n">
        <v>1</v>
      </c>
      <c r="X1586" t="n">
        <v>2.554058790206909</v>
      </c>
      <c r="Y1586" t="n">
        <v>0.00058995</v>
      </c>
      <c r="Z1586" t="n">
        <v>1.4e-07</v>
      </c>
    </row>
    <row r="1587">
      <c r="A1587" t="inlineStr">
        <is>
          <t>base</t>
        </is>
      </c>
      <c r="B1587" t="inlineStr">
        <is>
          <t>vectorcontext_v4</t>
        </is>
      </c>
      <c r="C1587" t="inlineStr">
        <is>
          <t>schema4</t>
        </is>
      </c>
      <c r="D1587" t="inlineStr">
        <is>
          <t>openai/gpt-5.6-luna</t>
        </is>
      </c>
      <c r="E1587" t="n">
        <v>0</v>
      </c>
      <c r="F1587" t="n">
        <v>3</v>
      </c>
      <c r="G1587" t="inlineStr">
        <is>
          <t>needle-2</t>
        </is>
      </c>
      <c r="H1587" t="inlineStr">
        <is>
          <t>needle</t>
        </is>
      </c>
      <c r="L1587" t="inlineStr">
        <is>
          <t>What port does payout-worker listen on?</t>
        </is>
      </c>
      <c r="M1587" t="n">
        <v>4798</v>
      </c>
      <c r="N1587" t="inlineStr">
        <is>
          <t>4798</t>
        </is>
      </c>
      <c r="O1587" t="b">
        <v>1</v>
      </c>
      <c r="P1587" t="inlineStr">
        <is>
          <t>rule</t>
        </is>
      </c>
      <c r="Q1587" t="n">
        <v>2275</v>
      </c>
      <c r="R1587" t="n">
        <v>1432</v>
      </c>
      <c r="S1587" t="n">
        <v>56</v>
      </c>
      <c r="T1587" t="n">
        <v>8</v>
      </c>
      <c r="U1587" t="n">
        <v>0</v>
      </c>
      <c r="V1587" t="n">
        <v>2</v>
      </c>
      <c r="W1587" t="n">
        <v>1</v>
      </c>
      <c r="X1587" t="n">
        <v>2.661452054977417</v>
      </c>
      <c r="Y1587" t="n">
        <v>0.00059365</v>
      </c>
      <c r="Z1587" t="n">
        <v>1.4e-07</v>
      </c>
    </row>
    <row r="1588">
      <c r="A1588" t="inlineStr">
        <is>
          <t>base</t>
        </is>
      </c>
      <c r="B1588" t="inlineStr">
        <is>
          <t>vectorcontext_v4</t>
        </is>
      </c>
      <c r="C1588" t="inlineStr">
        <is>
          <t>schema4</t>
        </is>
      </c>
      <c r="D1588" t="inlineStr">
        <is>
          <t>openai/gpt-5.6-luna</t>
        </is>
      </c>
      <c r="E1588" t="n">
        <v>0</v>
      </c>
      <c r="F1588" t="n">
        <v>3</v>
      </c>
      <c r="G1588" t="inlineStr">
        <is>
          <t>needle-3</t>
        </is>
      </c>
      <c r="H1588" t="inlineStr">
        <is>
          <t>needle</t>
        </is>
      </c>
      <c r="L1588" t="inlineStr">
        <is>
          <t>What port does the Billing Service listen on?</t>
        </is>
      </c>
      <c r="M1588" t="n">
        <v>4518</v>
      </c>
      <c r="N1588" t="inlineStr">
        <is>
          <t>4518</t>
        </is>
      </c>
      <c r="O1588" t="b">
        <v>1</v>
      </c>
      <c r="P1588" t="inlineStr">
        <is>
          <t>rule</t>
        </is>
      </c>
      <c r="Q1588" t="n">
        <v>2373</v>
      </c>
      <c r="R1588" t="n">
        <v>1529</v>
      </c>
      <c r="S1588" t="n">
        <v>55</v>
      </c>
      <c r="T1588" t="n">
        <v>8</v>
      </c>
      <c r="U1588" t="n">
        <v>0</v>
      </c>
      <c r="V1588" t="n">
        <v>2</v>
      </c>
      <c r="W1588" t="n">
        <v>1</v>
      </c>
      <c r="X1588" t="n">
        <v>2.941357135772705</v>
      </c>
      <c r="Y1588" t="n">
        <v>0.0006169</v>
      </c>
      <c r="Z1588" t="n">
        <v>1.2e-07</v>
      </c>
    </row>
    <row r="1589">
      <c r="A1589" t="inlineStr">
        <is>
          <t>base</t>
        </is>
      </c>
      <c r="B1589" t="inlineStr">
        <is>
          <t>vectorcontext_v4</t>
        </is>
      </c>
      <c r="C1589" t="inlineStr">
        <is>
          <t>schema4</t>
        </is>
      </c>
      <c r="D1589" t="inlineStr">
        <is>
          <t>openai/gpt-5.6-luna</t>
        </is>
      </c>
      <c r="E1589" t="n">
        <v>0</v>
      </c>
      <c r="F1589" t="n">
        <v>3</v>
      </c>
      <c r="G1589" t="inlineStr">
        <is>
          <t>needle-4</t>
        </is>
      </c>
      <c r="H1589" t="inlineStr">
        <is>
          <t>needle</t>
        </is>
      </c>
      <c r="L1589" t="inlineStr">
        <is>
          <t>Which region is ledger-api deployed in?</t>
        </is>
      </c>
      <c r="M1589" t="inlineStr">
        <is>
          <t>us-east-1</t>
        </is>
      </c>
      <c r="N1589" t="inlineStr">
        <is>
          <t>us-east-1</t>
        </is>
      </c>
      <c r="O1589" t="b">
        <v>1</v>
      </c>
      <c r="P1589" t="inlineStr">
        <is>
          <t>rule</t>
        </is>
      </c>
      <c r="Q1589" t="n">
        <v>2343</v>
      </c>
      <c r="R1589" t="n">
        <v>1500</v>
      </c>
      <c r="S1589" t="n">
        <v>56</v>
      </c>
      <c r="T1589" t="n">
        <v>8</v>
      </c>
      <c r="U1589" t="n">
        <v>0</v>
      </c>
      <c r="V1589" t="n">
        <v>2</v>
      </c>
      <c r="W1589" t="n">
        <v>1</v>
      </c>
      <c r="X1589" t="n">
        <v>2.945636034011841</v>
      </c>
      <c r="Y1589" t="n">
        <v>0.00061065</v>
      </c>
      <c r="Z1589" t="n">
        <v>8e-08</v>
      </c>
    </row>
    <row r="1590">
      <c r="A1590" t="inlineStr">
        <is>
          <t>base</t>
        </is>
      </c>
      <c r="B1590" t="inlineStr">
        <is>
          <t>vectorcontext_v4</t>
        </is>
      </c>
      <c r="C1590" t="inlineStr">
        <is>
          <t>schema4</t>
        </is>
      </c>
      <c r="D1590" t="inlineStr">
        <is>
          <t>openai/gpt-5.6-luna</t>
        </is>
      </c>
      <c r="E1590" t="n">
        <v>0</v>
      </c>
      <c r="F1590" t="n">
        <v>3</v>
      </c>
      <c r="G1590" t="inlineStr">
        <is>
          <t>needle-5</t>
        </is>
      </c>
      <c r="H1590" t="inlineStr">
        <is>
          <t>needle</t>
        </is>
      </c>
      <c r="L1590" t="inlineStr">
        <is>
          <t>Which region is the Invoice Service deployed in?</t>
        </is>
      </c>
      <c r="M1590" t="inlineStr">
        <is>
          <t>ap-southeast-2</t>
        </is>
      </c>
      <c r="N1590" t="inlineStr">
        <is>
          <t>ap-southeast-2</t>
        </is>
      </c>
      <c r="O1590" t="b">
        <v>1</v>
      </c>
      <c r="P1590" t="inlineStr">
        <is>
          <t>rule</t>
        </is>
      </c>
      <c r="Q1590" t="n">
        <v>2359</v>
      </c>
      <c r="R1590" t="n">
        <v>1515</v>
      </c>
      <c r="S1590" t="n">
        <v>64</v>
      </c>
      <c r="T1590" t="n">
        <v>8</v>
      </c>
      <c r="U1590" t="n">
        <v>0</v>
      </c>
      <c r="V1590" t="n">
        <v>2</v>
      </c>
      <c r="W1590" t="n">
        <v>1</v>
      </c>
      <c r="X1590" t="n">
        <v>2.889024019241333</v>
      </c>
      <c r="Y1590" t="n">
        <v>0.0006242</v>
      </c>
      <c r="Z1590" t="n">
        <v>1.4e-07</v>
      </c>
    </row>
    <row r="1591">
      <c r="A1591" t="inlineStr">
        <is>
          <t>base</t>
        </is>
      </c>
      <c r="B1591" t="inlineStr">
        <is>
          <t>vectorcontext_v4</t>
        </is>
      </c>
      <c r="C1591" t="inlineStr">
        <is>
          <t>schema4</t>
        </is>
      </c>
      <c r="D1591" t="inlineStr">
        <is>
          <t>openai/gpt-5.6-luna</t>
        </is>
      </c>
      <c r="E1591" t="n">
        <v>0</v>
      </c>
      <c r="F1591" t="n">
        <v>3</v>
      </c>
      <c r="G1591" t="inlineStr">
        <is>
          <t>needle-6</t>
        </is>
      </c>
      <c r="H1591" t="inlineStr">
        <is>
          <t>needle</t>
        </is>
      </c>
      <c r="L1591" t="inlineStr">
        <is>
          <t>What language is refund-svc written in?</t>
        </is>
      </c>
      <c r="M1591" t="inlineStr">
        <is>
          <t>Java</t>
        </is>
      </c>
      <c r="N1591" t="inlineStr">
        <is>
          <t>Java</t>
        </is>
      </c>
      <c r="O1591" t="b">
        <v>1</v>
      </c>
      <c r="P1591" t="inlineStr">
        <is>
          <t>rule</t>
        </is>
      </c>
      <c r="Q1591" t="n">
        <v>2352</v>
      </c>
      <c r="R1591" t="n">
        <v>1508</v>
      </c>
      <c r="S1591" t="n">
        <v>56</v>
      </c>
      <c r="T1591" t="n">
        <v>8</v>
      </c>
      <c r="U1591" t="n">
        <v>0</v>
      </c>
      <c r="V1591" t="n">
        <v>2</v>
      </c>
      <c r="W1591" t="n">
        <v>1</v>
      </c>
      <c r="X1591" t="n">
        <v>2.736738920211792</v>
      </c>
      <c r="Y1591" t="n">
        <v>0.00061285</v>
      </c>
      <c r="Z1591" t="n">
        <v>1.4e-07</v>
      </c>
    </row>
    <row r="1592">
      <c r="A1592" t="inlineStr">
        <is>
          <t>base</t>
        </is>
      </c>
      <c r="B1592" t="inlineStr">
        <is>
          <t>vectorcontext_v4</t>
        </is>
      </c>
      <c r="C1592" t="inlineStr">
        <is>
          <t>schema4</t>
        </is>
      </c>
      <c r="D1592" t="inlineStr">
        <is>
          <t>openai/gpt-5.6-luna</t>
        </is>
      </c>
      <c r="E1592" t="n">
        <v>0</v>
      </c>
      <c r="F1592" t="n">
        <v>3</v>
      </c>
      <c r="G1592" t="inlineStr">
        <is>
          <t>needle-7</t>
        </is>
      </c>
      <c r="H1592" t="inlineStr">
        <is>
          <t>needle</t>
        </is>
      </c>
      <c r="L1592" t="inlineStr">
        <is>
          <t>Which region is the Tracing API deployed in?</t>
        </is>
      </c>
      <c r="M1592" t="inlineStr">
        <is>
          <t>ap-southeast-2</t>
        </is>
      </c>
      <c r="N1592" t="inlineStr">
        <is>
          <t>ap-southeast-2</t>
        </is>
      </c>
      <c r="O1592" t="b">
        <v>1</v>
      </c>
      <c r="P1592" t="inlineStr">
        <is>
          <t>rule</t>
        </is>
      </c>
      <c r="Q1592" t="n">
        <v>2356</v>
      </c>
      <c r="R1592" t="n">
        <v>1511</v>
      </c>
      <c r="S1592" t="n">
        <v>62</v>
      </c>
      <c r="T1592" t="n">
        <v>8</v>
      </c>
      <c r="U1592" t="n">
        <v>0</v>
      </c>
      <c r="V1592" t="n">
        <v>2</v>
      </c>
      <c r="W1592" t="n">
        <v>1</v>
      </c>
      <c r="X1592" t="n">
        <v>2.554690837860107</v>
      </c>
      <c r="Y1592" t="n">
        <v>0.000621</v>
      </c>
      <c r="Z1592" t="n">
        <v>1e-07</v>
      </c>
    </row>
    <row r="1593">
      <c r="A1593" t="inlineStr">
        <is>
          <t>base</t>
        </is>
      </c>
      <c r="B1593" t="inlineStr">
        <is>
          <t>vectorcontext_v4</t>
        </is>
      </c>
      <c r="C1593" t="inlineStr">
        <is>
          <t>schema4</t>
        </is>
      </c>
      <c r="D1593" t="inlineStr">
        <is>
          <t>openai/gpt-5.6-luna</t>
        </is>
      </c>
      <c r="E1593" t="n">
        <v>0</v>
      </c>
      <c r="F1593" t="n">
        <v>3</v>
      </c>
      <c r="G1593" t="inlineStr">
        <is>
          <t>needle-8</t>
        </is>
      </c>
      <c r="H1593" t="inlineStr">
        <is>
          <t>needle</t>
        </is>
      </c>
      <c r="L1593" t="inlineStr">
        <is>
          <t>Which region is cdn-service deployed in?</t>
        </is>
      </c>
      <c r="M1593" t="inlineStr">
        <is>
          <t>ap-southeast-2</t>
        </is>
      </c>
      <c r="N1593" t="inlineStr">
        <is>
          <t>ap-southeast-2</t>
        </is>
      </c>
      <c r="O1593" t="b">
        <v>1</v>
      </c>
      <c r="P1593" t="inlineStr">
        <is>
          <t>rule</t>
        </is>
      </c>
      <c r="Q1593" t="n">
        <v>2352</v>
      </c>
      <c r="R1593" t="n">
        <v>1508</v>
      </c>
      <c r="S1593" t="n">
        <v>62</v>
      </c>
      <c r="T1593" t="n">
        <v>8</v>
      </c>
      <c r="U1593" t="n">
        <v>0</v>
      </c>
      <c r="V1593" t="n">
        <v>2</v>
      </c>
      <c r="W1593" t="n">
        <v>1</v>
      </c>
      <c r="X1593" t="n">
        <v>2.884047985076904</v>
      </c>
      <c r="Y1593" t="n">
        <v>0.00062005</v>
      </c>
      <c r="Z1593" t="n">
        <v>8e-08</v>
      </c>
    </row>
    <row r="1594">
      <c r="A1594" t="inlineStr">
        <is>
          <t>base</t>
        </is>
      </c>
      <c r="B1594" t="inlineStr">
        <is>
          <t>vectorcontext_v4</t>
        </is>
      </c>
      <c r="C1594" t="inlineStr">
        <is>
          <t>schema4</t>
        </is>
      </c>
      <c r="D1594" t="inlineStr">
        <is>
          <t>openai/gpt-5.6-luna</t>
        </is>
      </c>
      <c r="E1594" t="n">
        <v>0</v>
      </c>
      <c r="F1594" t="n">
        <v>3</v>
      </c>
      <c r="G1594" t="inlineStr">
        <is>
          <t>needle-9</t>
        </is>
      </c>
      <c r="H1594" t="inlineStr">
        <is>
          <t>needle</t>
        </is>
      </c>
      <c r="L1594" t="inlineStr">
        <is>
          <t>What language is the Thumbnail API written in?</t>
        </is>
      </c>
      <c r="M1594" t="inlineStr">
        <is>
          <t>Python</t>
        </is>
      </c>
      <c r="N1594" t="inlineStr">
        <is>
          <t>Python</t>
        </is>
      </c>
      <c r="O1594" t="b">
        <v>1</v>
      </c>
      <c r="P1594" t="inlineStr">
        <is>
          <t>rule</t>
        </is>
      </c>
      <c r="Q1594" t="n">
        <v>2225</v>
      </c>
      <c r="R1594" t="n">
        <v>1381</v>
      </c>
      <c r="S1594" t="n">
        <v>51</v>
      </c>
      <c r="T1594" t="n">
        <v>8</v>
      </c>
      <c r="U1594" t="n">
        <v>0</v>
      </c>
      <c r="V1594" t="n">
        <v>2</v>
      </c>
      <c r="W1594" t="n">
        <v>1</v>
      </c>
      <c r="X1594" t="n">
        <v>2.32417368888855</v>
      </c>
      <c r="Y1594" t="n">
        <v>0.0005751</v>
      </c>
      <c r="Z1594" t="n">
        <v>1.2e-07</v>
      </c>
    </row>
    <row r="1595">
      <c r="A1595" t="inlineStr">
        <is>
          <t>base</t>
        </is>
      </c>
      <c r="B1595" t="inlineStr">
        <is>
          <t>vectorcontext_v4</t>
        </is>
      </c>
      <c r="C1595" t="inlineStr">
        <is>
          <t>schema</t>
        </is>
      </c>
      <c r="D1595" t="inlineStr">
        <is>
          <t>openai/gpt-5.6-luna</t>
        </is>
      </c>
      <c r="E1595" t="n">
        <v>0</v>
      </c>
      <c r="F1595" t="n">
        <v>3</v>
      </c>
      <c r="G1595" t="inlineStr">
        <is>
          <t>agg-0</t>
        </is>
      </c>
      <c r="H1595" t="inlineStr">
        <is>
          <t>aggregation</t>
        </is>
      </c>
      <c r="L1595" t="inlineStr">
        <is>
          <t>How many SEV1 incidents affected services owned by the Commerce team?</t>
        </is>
      </c>
      <c r="M1595" t="n">
        <v>2</v>
      </c>
      <c r="N1595" t="inlineStr">
        <is>
          <t>2</t>
        </is>
      </c>
      <c r="O1595" t="b">
        <v>1</v>
      </c>
      <c r="P1595" t="inlineStr">
        <is>
          <t>rule</t>
        </is>
      </c>
      <c r="Q1595" t="n">
        <v>8026</v>
      </c>
      <c r="R1595" t="n">
        <v>2885</v>
      </c>
      <c r="S1595" t="n">
        <v>487</v>
      </c>
      <c r="T1595" t="n">
        <v>74</v>
      </c>
      <c r="U1595" t="n">
        <v>4266</v>
      </c>
      <c r="V1595" t="n">
        <v>4</v>
      </c>
      <c r="W1595" t="n">
        <v>3</v>
      </c>
      <c r="X1595" t="n">
        <v>8.721065759658813</v>
      </c>
      <c r="Y1595" t="n">
        <v>0.00156582</v>
      </c>
      <c r="Z1595" t="n">
        <v>0</v>
      </c>
    </row>
    <row r="1596">
      <c r="A1596" t="inlineStr">
        <is>
          <t>base</t>
        </is>
      </c>
      <c r="B1596" t="inlineStr">
        <is>
          <t>vectorcontext_v4</t>
        </is>
      </c>
      <c r="C1596" t="inlineStr">
        <is>
          <t>schema</t>
        </is>
      </c>
      <c r="D1596" t="inlineStr">
        <is>
          <t>openai/gpt-5.6-luna</t>
        </is>
      </c>
      <c r="E1596" t="n">
        <v>0</v>
      </c>
      <c r="F1596" t="n">
        <v>3</v>
      </c>
      <c r="G1596" t="inlineStr">
        <is>
          <t>agg-1</t>
        </is>
      </c>
      <c r="H1596" t="inlineStr">
        <is>
          <t>aggregation</t>
        </is>
      </c>
      <c r="L1596" t="inlineStr">
        <is>
          <t>What is the total duration in minutes of all incidents affecting ranker-engine?</t>
        </is>
      </c>
      <c r="M1596" t="n">
        <v>211</v>
      </c>
      <c r="N1596" t="inlineStr">
        <is>
          <t>211 minutes</t>
        </is>
      </c>
      <c r="O1596" t="b">
        <v>1</v>
      </c>
      <c r="P1596" t="inlineStr">
        <is>
          <t>rule</t>
        </is>
      </c>
      <c r="Q1596" t="n">
        <v>13895</v>
      </c>
      <c r="R1596" t="n">
        <v>6573</v>
      </c>
      <c r="S1596" t="n">
        <v>182</v>
      </c>
      <c r="T1596" t="n">
        <v>43</v>
      </c>
      <c r="U1596" t="n">
        <v>6449</v>
      </c>
      <c r="V1596" t="n">
        <v>3</v>
      </c>
      <c r="W1596" t="n">
        <v>2</v>
      </c>
      <c r="X1596" t="n">
        <v>4.976748704910278</v>
      </c>
      <c r="Y1596" t="n">
        <v>0.00216508</v>
      </c>
      <c r="Z1596" t="n">
        <v>1.6e-07</v>
      </c>
    </row>
    <row r="1597">
      <c r="A1597" t="inlineStr">
        <is>
          <t>base</t>
        </is>
      </c>
      <c r="B1597" t="inlineStr">
        <is>
          <t>vectorcontext_v4</t>
        </is>
      </c>
      <c r="C1597" t="inlineStr">
        <is>
          <t>schema</t>
        </is>
      </c>
      <c r="D1597" t="inlineStr">
        <is>
          <t>openai/gpt-5.6-luna</t>
        </is>
      </c>
      <c r="E1597" t="n">
        <v>0</v>
      </c>
      <c r="F1597" t="n">
        <v>3</v>
      </c>
      <c r="G1597" t="inlineStr">
        <is>
          <t>agg-2</t>
        </is>
      </c>
      <c r="H1597" t="inlineStr">
        <is>
          <t>aggregation</t>
        </is>
      </c>
      <c r="L1597" t="inlineStr">
        <is>
          <t>How many incident reports list 'configuration error' as the root cause?</t>
        </is>
      </c>
      <c r="M1597" t="n">
        <v>7</v>
      </c>
      <c r="N1597" t="inlineStr">
        <is>
          <t>7</t>
        </is>
      </c>
      <c r="O1597" t="b">
        <v>1</v>
      </c>
      <c r="P1597" t="inlineStr">
        <is>
          <t>rule</t>
        </is>
      </c>
      <c r="Q1597" t="n">
        <v>2530</v>
      </c>
      <c r="R1597" t="n">
        <v>1661</v>
      </c>
      <c r="S1597" t="n">
        <v>144</v>
      </c>
      <c r="T1597" t="n">
        <v>62</v>
      </c>
      <c r="U1597" t="n">
        <v>0</v>
      </c>
      <c r="V1597" t="n">
        <v>2</v>
      </c>
      <c r="W1597" t="n">
        <v>1</v>
      </c>
      <c r="X1597" t="n">
        <v>5.139023780822754</v>
      </c>
      <c r="Y1597" t="n">
        <v>0.0007617</v>
      </c>
      <c r="Z1597" t="n">
        <v>0</v>
      </c>
    </row>
    <row r="1598">
      <c r="A1598" t="inlineStr">
        <is>
          <t>base</t>
        </is>
      </c>
      <c r="B1598" t="inlineStr">
        <is>
          <t>vectorcontext_v4</t>
        </is>
      </c>
      <c r="C1598" t="inlineStr">
        <is>
          <t>schema</t>
        </is>
      </c>
      <c r="D1598" t="inlineStr">
        <is>
          <t>openai/gpt-5.6-luna</t>
        </is>
      </c>
      <c r="E1598" t="n">
        <v>0</v>
      </c>
      <c r="F1598" t="n">
        <v>3</v>
      </c>
      <c r="G1598" t="inlineStr">
        <is>
          <t>agg-3</t>
        </is>
      </c>
      <c r="H1598" t="inlineStr">
        <is>
          <t>aggregation</t>
        </is>
      </c>
      <c r="L1598" t="inlineStr">
        <is>
          <t>Which service appears in the most incident reports?</t>
        </is>
      </c>
      <c r="M1598" t="inlineStr">
        <is>
          <t>catalog-gateway</t>
        </is>
      </c>
      <c r="N1598" t="inlineStr">
        <is>
          <t>Catalog Gateway and Thumbnail API (tie)</t>
        </is>
      </c>
      <c r="O1598" t="b">
        <v>1</v>
      </c>
      <c r="P1598" t="inlineStr">
        <is>
          <t>rule</t>
        </is>
      </c>
      <c r="Q1598" t="n">
        <v>9755</v>
      </c>
      <c r="R1598" t="n">
        <v>2674</v>
      </c>
      <c r="S1598" t="n">
        <v>536</v>
      </c>
      <c r="T1598" t="n">
        <v>106</v>
      </c>
      <c r="U1598" t="n">
        <v>6208</v>
      </c>
      <c r="V1598" t="n">
        <v>5</v>
      </c>
      <c r="W1598" t="n">
        <v>4</v>
      </c>
      <c r="X1598" t="n">
        <v>11.43847489356995</v>
      </c>
      <c r="Y1598" t="n">
        <v>0.00161031</v>
      </c>
      <c r="Z1598" t="n">
        <v>0</v>
      </c>
    </row>
    <row r="1599">
      <c r="A1599" t="inlineStr">
        <is>
          <t>base</t>
        </is>
      </c>
      <c r="B1599" t="inlineStr">
        <is>
          <t>vectorcontext_v4</t>
        </is>
      </c>
      <c r="C1599" t="inlineStr">
        <is>
          <t>schema</t>
        </is>
      </c>
      <c r="D1599" t="inlineStr">
        <is>
          <t>openai/gpt-5.6-luna</t>
        </is>
      </c>
      <c r="E1599" t="n">
        <v>0</v>
      </c>
      <c r="F1599" t="n">
        <v>3</v>
      </c>
      <c r="G1599" t="inlineStr">
        <is>
          <t>agg-4</t>
        </is>
      </c>
      <c r="H1599" t="inlineStr">
        <is>
          <t>aggregation</t>
        </is>
      </c>
      <c r="L1599" t="inlineStr">
        <is>
          <t>How many SEV1 incidents affected services owned by the Payments team?</t>
        </is>
      </c>
      <c r="M1599" t="n">
        <v>1</v>
      </c>
      <c r="N1599" t="inlineStr">
        <is>
          <t>1</t>
        </is>
      </c>
      <c r="O1599" t="b">
        <v>1</v>
      </c>
      <c r="P1599" t="inlineStr">
        <is>
          <t>rule</t>
        </is>
      </c>
      <c r="Q1599" t="n">
        <v>7053</v>
      </c>
      <c r="R1599" t="n">
        <v>2341</v>
      </c>
      <c r="S1599" t="n">
        <v>467</v>
      </c>
      <c r="T1599" t="n">
        <v>107</v>
      </c>
      <c r="U1599" t="n">
        <v>3837</v>
      </c>
      <c r="V1599" t="n">
        <v>4</v>
      </c>
      <c r="W1599" t="n">
        <v>3</v>
      </c>
      <c r="X1599" t="n">
        <v>9.13551664352417</v>
      </c>
      <c r="Y1599" t="n">
        <v>0.00139724</v>
      </c>
      <c r="Z1599" t="n">
        <v>0</v>
      </c>
    </row>
    <row r="1600">
      <c r="A1600" t="inlineStr">
        <is>
          <t>base</t>
        </is>
      </c>
      <c r="B1600" t="inlineStr">
        <is>
          <t>vectorcontext_v4</t>
        </is>
      </c>
      <c r="C1600" t="inlineStr">
        <is>
          <t>schema</t>
        </is>
      </c>
      <c r="D1600" t="inlineStr">
        <is>
          <t>openai/gpt-5.6-luna</t>
        </is>
      </c>
      <c r="E1600" t="n">
        <v>0</v>
      </c>
      <c r="F1600" t="n">
        <v>3</v>
      </c>
      <c r="G1600" t="inlineStr">
        <is>
          <t>agg-5</t>
        </is>
      </c>
      <c r="H1600" t="inlineStr">
        <is>
          <t>aggregation</t>
        </is>
      </c>
      <c r="L1600" t="inlineStr">
        <is>
          <t>What is the total duration in minutes of all incidents affecting scheduler-engine?</t>
        </is>
      </c>
      <c r="M1600" t="n">
        <v>273</v>
      </c>
      <c r="N1600" t="inlineStr">
        <is>
          <t>273 minutes</t>
        </is>
      </c>
      <c r="O1600" t="b">
        <v>1</v>
      </c>
      <c r="P1600" t="inlineStr">
        <is>
          <t>rule</t>
        </is>
      </c>
      <c r="Q1600" t="n">
        <v>1895</v>
      </c>
      <c r="R1600" t="n">
        <v>1026</v>
      </c>
      <c r="S1600" t="n">
        <v>161</v>
      </c>
      <c r="T1600" t="n">
        <v>40</v>
      </c>
      <c r="U1600" t="n">
        <v>0</v>
      </c>
      <c r="V1600" t="n">
        <v>2</v>
      </c>
      <c r="W1600" t="n">
        <v>1</v>
      </c>
      <c r="X1600" t="n">
        <v>4.979860067367554</v>
      </c>
      <c r="Y1600" t="n">
        <v>0.0005722</v>
      </c>
      <c r="Z1600" t="n">
        <v>0</v>
      </c>
    </row>
    <row r="1601">
      <c r="A1601" t="inlineStr">
        <is>
          <t>base</t>
        </is>
      </c>
      <c r="B1601" t="inlineStr">
        <is>
          <t>vectorcontext_v4</t>
        </is>
      </c>
      <c r="C1601" t="inlineStr">
        <is>
          <t>schema</t>
        </is>
      </c>
      <c r="D1601" t="inlineStr">
        <is>
          <t>openai/gpt-5.6-luna</t>
        </is>
      </c>
      <c r="E1601" t="n">
        <v>0</v>
      </c>
      <c r="F1601" t="n">
        <v>3</v>
      </c>
      <c r="G1601" t="inlineStr">
        <is>
          <t>agg-6</t>
        </is>
      </c>
      <c r="H1601" t="inlineStr">
        <is>
          <t>aggregation</t>
        </is>
      </c>
      <c r="L1601" t="inlineStr">
        <is>
          <t>How many incident reports list 'bad deploy' as the root cause?</t>
        </is>
      </c>
      <c r="M1601" t="n">
        <v>3</v>
      </c>
      <c r="N1601" t="inlineStr">
        <is>
          <t>3</t>
        </is>
      </c>
      <c r="O1601" t="b">
        <v>1</v>
      </c>
      <c r="P1601" t="inlineStr">
        <is>
          <t>rule</t>
        </is>
      </c>
      <c r="Q1601" t="n">
        <v>3884</v>
      </c>
      <c r="R1601" t="n">
        <v>1579</v>
      </c>
      <c r="S1601" t="n">
        <v>172</v>
      </c>
      <c r="T1601" t="n">
        <v>15</v>
      </c>
      <c r="U1601" t="n">
        <v>1433</v>
      </c>
      <c r="V1601" t="n">
        <v>3</v>
      </c>
      <c r="W1601" t="n">
        <v>2</v>
      </c>
      <c r="X1601" t="n">
        <v>6.168485164642334</v>
      </c>
      <c r="Y1601" t="n">
        <v>0.00080406</v>
      </c>
      <c r="Z1601" t="n">
        <v>0</v>
      </c>
    </row>
    <row r="1602">
      <c r="A1602" t="inlineStr">
        <is>
          <t>base</t>
        </is>
      </c>
      <c r="B1602" t="inlineStr">
        <is>
          <t>vectorcontext_v4</t>
        </is>
      </c>
      <c r="C1602" t="inlineStr">
        <is>
          <t>schema</t>
        </is>
      </c>
      <c r="D1602" t="inlineStr">
        <is>
          <t>openai/gpt-5.6-luna</t>
        </is>
      </c>
      <c r="E1602" t="n">
        <v>0</v>
      </c>
      <c r="F1602" t="n">
        <v>3</v>
      </c>
      <c r="G1602" t="inlineStr">
        <is>
          <t>agg-7</t>
        </is>
      </c>
      <c r="H1602" t="inlineStr">
        <is>
          <t>aggregation</t>
        </is>
      </c>
      <c r="L1602" t="inlineStr">
        <is>
          <t>How many SEV1 incidents affected services deployed in ap-southeast-2?</t>
        </is>
      </c>
      <c r="M1602" t="n">
        <v>6</v>
      </c>
      <c r="N1602" t="inlineStr">
        <is>
          <t>6</t>
        </is>
      </c>
      <c r="O1602" t="b">
        <v>1</v>
      </c>
      <c r="P1602" t="inlineStr">
        <is>
          <t>rule</t>
        </is>
      </c>
      <c r="Q1602" t="n">
        <v>7113</v>
      </c>
      <c r="R1602" t="n">
        <v>2478</v>
      </c>
      <c r="S1602" t="n">
        <v>574</v>
      </c>
      <c r="T1602" t="n">
        <v>126</v>
      </c>
      <c r="U1602" t="n">
        <v>3757</v>
      </c>
      <c r="V1602" t="n">
        <v>4</v>
      </c>
      <c r="W1602" t="n">
        <v>3</v>
      </c>
      <c r="X1602" t="n">
        <v>9.815672397613525</v>
      </c>
      <c r="Y1602" t="n">
        <v>0.00155889</v>
      </c>
      <c r="Z1602" t="n">
        <v>0</v>
      </c>
    </row>
    <row r="1603">
      <c r="A1603" t="inlineStr">
        <is>
          <t>base</t>
        </is>
      </c>
      <c r="B1603" t="inlineStr">
        <is>
          <t>vectorcontext_v4</t>
        </is>
      </c>
      <c r="C1603" t="inlineStr">
        <is>
          <t>schema</t>
        </is>
      </c>
      <c r="D1603" t="inlineStr">
        <is>
          <t>openai/gpt-5.6-luna</t>
        </is>
      </c>
      <c r="E1603" t="n">
        <v>0</v>
      </c>
      <c r="F1603" t="n">
        <v>3</v>
      </c>
      <c r="G1603" t="inlineStr">
        <is>
          <t>agg-8</t>
        </is>
      </c>
      <c r="H1603" t="inlineStr">
        <is>
          <t>aggregation</t>
        </is>
      </c>
      <c r="L1603" t="inlineStr">
        <is>
          <t>How many SEV1 incidents affected services owned by the Identity team?</t>
        </is>
      </c>
      <c r="M1603" t="n">
        <v>2</v>
      </c>
      <c r="N1603" t="inlineStr">
        <is>
          <t>2</t>
        </is>
      </c>
      <c r="O1603" t="b">
        <v>1</v>
      </c>
      <c r="P1603" t="inlineStr">
        <is>
          <t>rule</t>
        </is>
      </c>
      <c r="Q1603" t="n">
        <v>23004</v>
      </c>
      <c r="R1603" t="n">
        <v>7127</v>
      </c>
      <c r="S1603" t="n">
        <v>434</v>
      </c>
      <c r="T1603" t="n">
        <v>85</v>
      </c>
      <c r="U1603" t="n">
        <v>14999</v>
      </c>
      <c r="V1603" t="n">
        <v>5</v>
      </c>
      <c r="W1603" t="n">
        <v>4</v>
      </c>
      <c r="X1603" t="n">
        <v>13.14731502532959</v>
      </c>
      <c r="Y1603" t="n">
        <v>0.00277798</v>
      </c>
      <c r="Z1603" t="n">
        <v>1.6e-07</v>
      </c>
    </row>
    <row r="1604">
      <c r="A1604" t="inlineStr">
        <is>
          <t>base</t>
        </is>
      </c>
      <c r="B1604" t="inlineStr">
        <is>
          <t>vectorcontext_v4</t>
        </is>
      </c>
      <c r="C1604" t="inlineStr">
        <is>
          <t>schema</t>
        </is>
      </c>
      <c r="D1604" t="inlineStr">
        <is>
          <t>openai/gpt-5.6-luna</t>
        </is>
      </c>
      <c r="E1604" t="n">
        <v>0</v>
      </c>
      <c r="F1604" t="n">
        <v>3</v>
      </c>
      <c r="G1604" t="inlineStr">
        <is>
          <t>agg-9</t>
        </is>
      </c>
      <c r="H1604" t="inlineStr">
        <is>
          <t>aggregation</t>
        </is>
      </c>
      <c r="L1604" t="inlineStr">
        <is>
          <t>What is the total duration in minutes of all incidents affecting notify-svc?</t>
        </is>
      </c>
      <c r="M1604" t="n">
        <v>218</v>
      </c>
      <c r="N1604" t="inlineStr">
        <is>
          <t>218</t>
        </is>
      </c>
      <c r="O1604" t="b">
        <v>1</v>
      </c>
      <c r="P1604" t="inlineStr">
        <is>
          <t>rule</t>
        </is>
      </c>
      <c r="Q1604" t="n">
        <v>4381</v>
      </c>
      <c r="R1604" t="n">
        <v>1811</v>
      </c>
      <c r="S1604" t="n">
        <v>232</v>
      </c>
      <c r="T1604" t="n">
        <v>34</v>
      </c>
      <c r="U1604" t="n">
        <v>1697</v>
      </c>
      <c r="V1604" t="n">
        <v>3</v>
      </c>
      <c r="W1604" t="n">
        <v>2</v>
      </c>
      <c r="X1604" t="n">
        <v>6.36240029335022</v>
      </c>
      <c r="Y1604" t="n">
        <v>0.00093954</v>
      </c>
      <c r="Z1604" t="n">
        <v>0</v>
      </c>
    </row>
    <row r="1605">
      <c r="A1605" t="inlineStr">
        <is>
          <t>base</t>
        </is>
      </c>
      <c r="B1605" t="inlineStr">
        <is>
          <t>vectorcontext_v4</t>
        </is>
      </c>
      <c r="C1605" t="inlineStr">
        <is>
          <t>schema</t>
        </is>
      </c>
      <c r="D1605" t="inlineStr">
        <is>
          <t>openai/gpt-5.6-luna</t>
        </is>
      </c>
      <c r="E1605" t="n">
        <v>0</v>
      </c>
      <c r="F1605" t="n">
        <v>3</v>
      </c>
      <c r="G1605" t="inlineStr">
        <is>
          <t>global-0</t>
        </is>
      </c>
      <c r="H1605" t="inlineStr">
        <is>
          <t>global</t>
        </is>
      </c>
      <c r="L1605" t="inlineStr">
        <is>
          <t>List every service written in TypeScript that is deployed in us-west-2.</t>
        </is>
      </c>
      <c r="M1605" t="inlineStr">
        <is>
          <t>["geo-api"]</t>
        </is>
      </c>
      <c r="N1605" t="inlineStr">
        <is>
          <t>geo-api</t>
        </is>
      </c>
      <c r="O1605" t="b">
        <v>1</v>
      </c>
      <c r="P1605" t="inlineStr">
        <is>
          <t>rule</t>
        </is>
      </c>
      <c r="Q1605" t="n">
        <v>2617</v>
      </c>
      <c r="R1605" t="n">
        <v>1746</v>
      </c>
      <c r="S1605" t="n">
        <v>143</v>
      </c>
      <c r="T1605" t="n">
        <v>58</v>
      </c>
      <c r="U1605" t="n">
        <v>0</v>
      </c>
      <c r="V1605" t="n">
        <v>2</v>
      </c>
      <c r="W1605" t="n">
        <v>1</v>
      </c>
      <c r="X1605" t="n">
        <v>4.182209014892578</v>
      </c>
      <c r="Y1605" t="n">
        <v>0.00078215</v>
      </c>
      <c r="Z1605" t="n">
        <v>0</v>
      </c>
    </row>
    <row r="1606">
      <c r="A1606" t="inlineStr">
        <is>
          <t>base</t>
        </is>
      </c>
      <c r="B1606" t="inlineStr">
        <is>
          <t>vectorcontext_v4</t>
        </is>
      </c>
      <c r="C1606" t="inlineStr">
        <is>
          <t>schema</t>
        </is>
      </c>
      <c r="D1606" t="inlineStr">
        <is>
          <t>openai/gpt-5.6-luna</t>
        </is>
      </c>
      <c r="E1606" t="n">
        <v>0</v>
      </c>
      <c r="F1606" t="n">
        <v>3</v>
      </c>
      <c r="G1606" t="inlineStr">
        <is>
          <t>global-1</t>
        </is>
      </c>
      <c r="H1606" t="inlineStr">
        <is>
          <t>global</t>
        </is>
      </c>
      <c r="L1606" t="inlineStr">
        <is>
          <t>How many services have no designated on-call engineer?</t>
        </is>
      </c>
      <c r="M1606" t="n">
        <v>9</v>
      </c>
      <c r="N1606" t="inlineStr">
        <is>
          <t>7</t>
        </is>
      </c>
      <c r="O1606" t="b">
        <v>0</v>
      </c>
      <c r="P1606" t="inlineStr">
        <is>
          <t>rule</t>
        </is>
      </c>
      <c r="Q1606" t="n">
        <v>5841</v>
      </c>
      <c r="R1606" t="n">
        <v>1762</v>
      </c>
      <c r="S1606" t="n">
        <v>266</v>
      </c>
      <c r="T1606" t="n">
        <v>80</v>
      </c>
      <c r="U1606" t="n">
        <v>3208</v>
      </c>
      <c r="V1606" t="n">
        <v>4</v>
      </c>
      <c r="W1606" t="n">
        <v>3</v>
      </c>
      <c r="X1606" t="n">
        <v>6.925889015197754</v>
      </c>
      <c r="Y1606" t="n">
        <v>0.0009979100000000001</v>
      </c>
      <c r="Z1606" t="n">
        <v>0</v>
      </c>
    </row>
    <row r="1607">
      <c r="A1607" t="inlineStr">
        <is>
          <t>base</t>
        </is>
      </c>
      <c r="B1607" t="inlineStr">
        <is>
          <t>vectorcontext_v4</t>
        </is>
      </c>
      <c r="C1607" t="inlineStr">
        <is>
          <t>schema</t>
        </is>
      </c>
      <c r="D1607" t="inlineStr">
        <is>
          <t>openai/gpt-5.6-luna</t>
        </is>
      </c>
      <c r="E1607" t="n">
        <v>0</v>
      </c>
      <c r="F1607" t="n">
        <v>3</v>
      </c>
      <c r="G1607" t="inlineStr">
        <is>
          <t>global-2</t>
        </is>
      </c>
      <c r="H1607" t="inlineStr">
        <is>
          <t>global</t>
        </is>
      </c>
      <c r="L1607" t="inlineStr">
        <is>
          <t>Which services have an approved architecture decision to migrate to MongoDB?</t>
        </is>
      </c>
      <c r="M1607" t="inlineStr">
        <is>
          <t>["catalog-gateway", "cdn-service", "recsys-worker"]</t>
        </is>
      </c>
      <c r="N1607" t="inlineStr">
        <is>
          <t>recsys-worker, cdn-service, catalog-gateway</t>
        </is>
      </c>
      <c r="O1607" t="b">
        <v>1</v>
      </c>
      <c r="P1607" t="inlineStr">
        <is>
          <t>rule</t>
        </is>
      </c>
      <c r="Q1607" t="n">
        <v>5492</v>
      </c>
      <c r="R1607" t="n">
        <v>2397</v>
      </c>
      <c r="S1607" t="n">
        <v>190</v>
      </c>
      <c r="T1607" t="n">
        <v>52</v>
      </c>
      <c r="U1607" t="n">
        <v>2224</v>
      </c>
      <c r="V1607" t="n">
        <v>3</v>
      </c>
      <c r="W1607" t="n">
        <v>2</v>
      </c>
      <c r="X1607" t="n">
        <v>7.20446515083313</v>
      </c>
      <c r="Y1607" t="n">
        <v>0.00104578</v>
      </c>
      <c r="Z1607" t="n">
        <v>1.8e-07</v>
      </c>
    </row>
    <row r="1608">
      <c r="A1608" t="inlineStr">
        <is>
          <t>base</t>
        </is>
      </c>
      <c r="B1608" t="inlineStr">
        <is>
          <t>vectorcontext_v4</t>
        </is>
      </c>
      <c r="C1608" t="inlineStr">
        <is>
          <t>schema</t>
        </is>
      </c>
      <c r="D1608" t="inlineStr">
        <is>
          <t>openai/gpt-5.6-luna</t>
        </is>
      </c>
      <c r="E1608" t="n">
        <v>0</v>
      </c>
      <c r="F1608" t="n">
        <v>3</v>
      </c>
      <c r="G1608" t="inlineStr">
        <is>
          <t>global-3</t>
        </is>
      </c>
      <c r="H1608" t="inlineStr">
        <is>
          <t>global</t>
        </is>
      </c>
      <c r="L1608" t="inlineStr">
        <is>
          <t>How many services does the Search team own?</t>
        </is>
      </c>
      <c r="M1608" t="n">
        <v>5</v>
      </c>
      <c r="N1608" t="inlineStr">
        <is>
          <t>5</t>
        </is>
      </c>
      <c r="O1608" t="b">
        <v>1</v>
      </c>
      <c r="P1608" t="inlineStr">
        <is>
          <t>rule</t>
        </is>
      </c>
      <c r="Q1608" t="n">
        <v>9619</v>
      </c>
      <c r="R1608" t="n">
        <v>3693</v>
      </c>
      <c r="S1608" t="n">
        <v>406</v>
      </c>
      <c r="T1608" t="n">
        <v>207</v>
      </c>
      <c r="U1608" t="n">
        <v>5056</v>
      </c>
      <c r="V1608" t="n">
        <v>4</v>
      </c>
      <c r="W1608" t="n">
        <v>4</v>
      </c>
      <c r="X1608" t="n">
        <v>9.377134561538696</v>
      </c>
      <c r="Y1608" t="n">
        <v>0.00168542</v>
      </c>
      <c r="Z1608" t="n">
        <v>2e-07</v>
      </c>
    </row>
    <row r="1609">
      <c r="A1609" t="inlineStr">
        <is>
          <t>base</t>
        </is>
      </c>
      <c r="B1609" t="inlineStr">
        <is>
          <t>vectorcontext_v4</t>
        </is>
      </c>
      <c r="C1609" t="inlineStr">
        <is>
          <t>schema</t>
        </is>
      </c>
      <c r="D1609" t="inlineStr">
        <is>
          <t>openai/gpt-5.6-luna</t>
        </is>
      </c>
      <c r="E1609" t="n">
        <v>0</v>
      </c>
      <c r="F1609" t="n">
        <v>3</v>
      </c>
      <c r="G1609" t="inlineStr">
        <is>
          <t>global-4</t>
        </is>
      </c>
      <c r="H1609" t="inlineStr">
        <is>
          <t>global</t>
        </is>
      </c>
      <c r="L1609" t="inlineStr">
        <is>
          <t>List every service written in Go that is deployed in us-east-1.</t>
        </is>
      </c>
      <c r="M1609" t="inlineStr">
        <is>
          <t>["cart-daemon", "index-engine", "profile-api"]</t>
        </is>
      </c>
      <c r="N1609" t="inlineStr">
        <is>
          <t>profile-api, index-engine, cart-daemon</t>
        </is>
      </c>
      <c r="O1609" t="b">
        <v>1</v>
      </c>
      <c r="P1609" t="inlineStr">
        <is>
          <t>rule</t>
        </is>
      </c>
      <c r="Q1609" t="n">
        <v>1870</v>
      </c>
      <c r="R1609" t="n">
        <v>1000</v>
      </c>
      <c r="S1609" t="n">
        <v>136</v>
      </c>
      <c r="T1609" t="n">
        <v>17</v>
      </c>
      <c r="U1609" t="n">
        <v>0</v>
      </c>
      <c r="V1609" t="n">
        <v>2</v>
      </c>
      <c r="W1609" t="n">
        <v>1</v>
      </c>
      <c r="X1609" t="n">
        <v>3.607734441757202</v>
      </c>
      <c r="Y1609" t="n">
        <v>0.0005372</v>
      </c>
      <c r="Z1609" t="n">
        <v>0</v>
      </c>
    </row>
    <row r="1610">
      <c r="A1610" t="inlineStr">
        <is>
          <t>base</t>
        </is>
      </c>
      <c r="B1610" t="inlineStr">
        <is>
          <t>vectorcontext_v4</t>
        </is>
      </c>
      <c r="C1610" t="inlineStr">
        <is>
          <t>schema</t>
        </is>
      </c>
      <c r="D1610" t="inlineStr">
        <is>
          <t>openai/gpt-5.6-luna</t>
        </is>
      </c>
      <c r="E1610" t="n">
        <v>0</v>
      </c>
      <c r="F1610" t="n">
        <v>3</v>
      </c>
      <c r="G1610" t="inlineStr">
        <is>
          <t>global-5</t>
        </is>
      </c>
      <c r="H1610" t="inlineStr">
        <is>
          <t>global</t>
        </is>
      </c>
      <c r="L1610" t="inlineStr">
        <is>
          <t>How many services use Redis as their primary datastore?</t>
        </is>
      </c>
      <c r="M1610" t="n">
        <v>7</v>
      </c>
      <c r="N1610" t="inlineStr">
        <is>
          <t>6</t>
        </is>
      </c>
      <c r="O1610" t="b">
        <v>0</v>
      </c>
      <c r="P1610" t="inlineStr">
        <is>
          <t>rule</t>
        </is>
      </c>
      <c r="Q1610" t="n">
        <v>3537</v>
      </c>
      <c r="R1610" t="n">
        <v>1393</v>
      </c>
      <c r="S1610" t="n">
        <v>223</v>
      </c>
      <c r="T1610" t="n">
        <v>93</v>
      </c>
      <c r="U1610" t="n">
        <v>1276</v>
      </c>
      <c r="V1610" t="n">
        <v>3</v>
      </c>
      <c r="W1610" t="n">
        <v>2</v>
      </c>
      <c r="X1610" t="n">
        <v>5.26554799079895</v>
      </c>
      <c r="Y1610" t="n">
        <v>0.00081482</v>
      </c>
      <c r="Z1610" t="n">
        <v>0</v>
      </c>
    </row>
    <row r="1611">
      <c r="A1611" t="inlineStr">
        <is>
          <t>base</t>
        </is>
      </c>
      <c r="B1611" t="inlineStr">
        <is>
          <t>vectorcontext_v4</t>
        </is>
      </c>
      <c r="C1611" t="inlineStr">
        <is>
          <t>schema</t>
        </is>
      </c>
      <c r="D1611" t="inlineStr">
        <is>
          <t>openai/gpt-5.6-luna</t>
        </is>
      </c>
      <c r="E1611" t="n">
        <v>0</v>
      </c>
      <c r="F1611" t="n">
        <v>3</v>
      </c>
      <c r="G1611" t="inlineStr">
        <is>
          <t>global-7</t>
        </is>
      </c>
      <c r="H1611" t="inlineStr">
        <is>
          <t>global</t>
        </is>
      </c>
      <c r="L1611" t="inlineStr">
        <is>
          <t>How many services does the Identity team own?</t>
        </is>
      </c>
      <c r="M1611" t="n">
        <v>6</v>
      </c>
      <c r="N1611" t="inlineStr">
        <is>
          <t>3</t>
        </is>
      </c>
      <c r="O1611" t="b">
        <v>0</v>
      </c>
      <c r="P1611" t="inlineStr">
        <is>
          <t>rule</t>
        </is>
      </c>
      <c r="Q1611" t="n">
        <v>4394</v>
      </c>
      <c r="R1611" t="n">
        <v>1827</v>
      </c>
      <c r="S1611" t="n">
        <v>210</v>
      </c>
      <c r="T1611" t="n">
        <v>16</v>
      </c>
      <c r="U1611" t="n">
        <v>1700</v>
      </c>
      <c r="V1611" t="n">
        <v>3</v>
      </c>
      <c r="W1611" t="n">
        <v>2</v>
      </c>
      <c r="X1611" t="n">
        <v>5.482003688812256</v>
      </c>
      <c r="Y1611" t="n">
        <v>0.000916</v>
      </c>
      <c r="Z1611" t="n">
        <v>0</v>
      </c>
    </row>
    <row r="1612">
      <c r="A1612" t="inlineStr">
        <is>
          <t>base</t>
        </is>
      </c>
      <c r="B1612" t="inlineStr">
        <is>
          <t>vectorcontext_v4</t>
        </is>
      </c>
      <c r="C1612" t="inlineStr">
        <is>
          <t>schema</t>
        </is>
      </c>
      <c r="D1612" t="inlineStr">
        <is>
          <t>openai/gpt-5.6-luna</t>
        </is>
      </c>
      <c r="E1612" t="n">
        <v>0</v>
      </c>
      <c r="F1612" t="n">
        <v>3</v>
      </c>
      <c r="G1612" t="inlineStr">
        <is>
          <t>global-8</t>
        </is>
      </c>
      <c r="H1612" t="inlineStr">
        <is>
          <t>global</t>
        </is>
      </c>
      <c r="L1612" t="inlineStr">
        <is>
          <t>List every service written in Python that is deployed in eu-west-1.</t>
        </is>
      </c>
      <c r="M1612" t="inlineStr">
        <is>
          <t>["auth-core", "metrics-gateway", "tax-gateway"]</t>
        </is>
      </c>
      <c r="N1612" t="inlineStr">
        <is>
          <t>auth-core, tax-gateway, metrics-gateway</t>
        </is>
      </c>
      <c r="O1612" t="b">
        <v>1</v>
      </c>
      <c r="P1612" t="inlineStr">
        <is>
          <t>rule</t>
        </is>
      </c>
      <c r="Q1612" t="n">
        <v>1895</v>
      </c>
      <c r="R1612" t="n">
        <v>1025</v>
      </c>
      <c r="S1612" t="n">
        <v>115</v>
      </c>
      <c r="T1612" t="n">
        <v>14</v>
      </c>
      <c r="U1612" t="n">
        <v>0</v>
      </c>
      <c r="V1612" t="n">
        <v>2</v>
      </c>
      <c r="W1612" t="n">
        <v>1</v>
      </c>
      <c r="X1612" t="n">
        <v>2.789862871170044</v>
      </c>
      <c r="Y1612" t="n">
        <v>0.000517</v>
      </c>
      <c r="Z1612" t="n">
        <v>0</v>
      </c>
    </row>
    <row r="1613">
      <c r="A1613" t="inlineStr">
        <is>
          <t>base</t>
        </is>
      </c>
      <c r="B1613" t="inlineStr">
        <is>
          <t>vectorcontext_v4</t>
        </is>
      </c>
      <c r="C1613" t="inlineStr">
        <is>
          <t>schema</t>
        </is>
      </c>
      <c r="D1613" t="inlineStr">
        <is>
          <t>openai/gpt-5.6-luna</t>
        </is>
      </c>
      <c r="E1613" t="n">
        <v>0</v>
      </c>
      <c r="F1613" t="n">
        <v>3</v>
      </c>
      <c r="G1613" t="inlineStr">
        <is>
          <t>global-9</t>
        </is>
      </c>
      <c r="H1613" t="inlineStr">
        <is>
          <t>global</t>
        </is>
      </c>
      <c r="L1613" t="inlineStr">
        <is>
          <t>How many services use Cassandra as their primary datastore?</t>
        </is>
      </c>
      <c r="M1613" t="n">
        <v>7</v>
      </c>
      <c r="N1613" t="inlineStr">
        <is>
          <t>7</t>
        </is>
      </c>
      <c r="O1613" t="b">
        <v>1</v>
      </c>
      <c r="P1613" t="inlineStr">
        <is>
          <t>rule</t>
        </is>
      </c>
      <c r="Q1613" t="n">
        <v>2144</v>
      </c>
      <c r="R1613" t="n">
        <v>1279</v>
      </c>
      <c r="S1613" t="n">
        <v>125</v>
      </c>
      <c r="T1613" t="n">
        <v>52</v>
      </c>
      <c r="U1613" t="n">
        <v>0</v>
      </c>
      <c r="V1613" t="n">
        <v>2</v>
      </c>
      <c r="W1613" t="n">
        <v>1</v>
      </c>
      <c r="X1613" t="n">
        <v>3.935168027877808</v>
      </c>
      <c r="Y1613" t="n">
        <v>0.0006425999999999999</v>
      </c>
      <c r="Z1613" t="n">
        <v>0</v>
      </c>
    </row>
    <row r="1614">
      <c r="A1614" t="inlineStr">
        <is>
          <t>base</t>
        </is>
      </c>
      <c r="B1614" t="inlineStr">
        <is>
          <t>vectorcontext_v4</t>
        </is>
      </c>
      <c r="C1614" t="inlineStr">
        <is>
          <t>schema</t>
        </is>
      </c>
      <c r="D1614" t="inlineStr">
        <is>
          <t>openai/gpt-5.6-luna</t>
        </is>
      </c>
      <c r="E1614" t="n">
        <v>0</v>
      </c>
      <c r="F1614" t="n">
        <v>3</v>
      </c>
      <c r="G1614" t="inlineStr">
        <is>
          <t>multihop-0</t>
        </is>
      </c>
      <c r="H1614" t="inlineStr">
        <is>
          <t>multihop</t>
        </is>
      </c>
      <c r="L1614" t="inlineStr">
        <is>
          <t>Who is the on-call engineer for the service affected by INC-2359?</t>
        </is>
      </c>
      <c r="M1614" t="inlineStr">
        <is>
          <t>Priya Lindqvist</t>
        </is>
      </c>
      <c r="N1614" t="inlineStr">
        <is>
          <t>Priya Lindqvist</t>
        </is>
      </c>
      <c r="O1614" t="b">
        <v>1</v>
      </c>
      <c r="P1614" t="inlineStr">
        <is>
          <t>rule</t>
        </is>
      </c>
      <c r="Q1614" t="n">
        <v>9581</v>
      </c>
      <c r="R1614" t="n">
        <v>4293</v>
      </c>
      <c r="S1614" t="n">
        <v>144</v>
      </c>
      <c r="T1614" t="n">
        <v>26</v>
      </c>
      <c r="U1614" t="n">
        <v>4411</v>
      </c>
      <c r="V1614" t="n">
        <v>4</v>
      </c>
      <c r="W1614" t="n">
        <v>3</v>
      </c>
      <c r="X1614" t="n">
        <v>5.846706867218018</v>
      </c>
      <c r="Y1614" t="n">
        <v>0.00150952</v>
      </c>
      <c r="Z1614" t="n">
        <v>4.2e-07</v>
      </c>
    </row>
    <row r="1615">
      <c r="A1615" t="inlineStr">
        <is>
          <t>base</t>
        </is>
      </c>
      <c r="B1615" t="inlineStr">
        <is>
          <t>vectorcontext_v4</t>
        </is>
      </c>
      <c r="C1615" t="inlineStr">
        <is>
          <t>schema</t>
        </is>
      </c>
      <c r="D1615" t="inlineStr">
        <is>
          <t>openai/gpt-5.6-luna</t>
        </is>
      </c>
      <c r="E1615" t="n">
        <v>0</v>
      </c>
      <c r="F1615" t="n">
        <v>3</v>
      </c>
      <c r="G1615" t="inlineStr">
        <is>
          <t>multihop-1</t>
        </is>
      </c>
      <c r="H1615" t="inlineStr">
        <is>
          <t>multihop</t>
        </is>
      </c>
      <c r="L1615" t="inlineStr">
        <is>
          <t>What Slack channel reaches the team that owns kyc-api, the first listed runtime dependency of queue-svc?</t>
        </is>
      </c>
      <c r="M1615" t="inlineStr">
        <is>
          <t>#messaging-eng</t>
        </is>
      </c>
      <c r="N1615" t="inlineStr">
        <is>
          <t>#messaging-eng</t>
        </is>
      </c>
      <c r="O1615" t="b">
        <v>1</v>
      </c>
      <c r="P1615" t="inlineStr">
        <is>
          <t>rule</t>
        </is>
      </c>
      <c r="Q1615" t="n">
        <v>3194</v>
      </c>
      <c r="R1615" t="n">
        <v>2317</v>
      </c>
      <c r="S1615" t="n">
        <v>162</v>
      </c>
      <c r="T1615" t="n">
        <v>44</v>
      </c>
      <c r="U1615" t="n">
        <v>0</v>
      </c>
      <c r="V1615" t="n">
        <v>2</v>
      </c>
      <c r="W1615" t="n">
        <v>2</v>
      </c>
      <c r="X1615" t="n">
        <v>3.446451902389526</v>
      </c>
      <c r="Y1615" t="n">
        <v>0.0009488999999999999</v>
      </c>
      <c r="Z1615" t="n">
        <v>3.8e-07</v>
      </c>
    </row>
    <row r="1616">
      <c r="A1616" t="inlineStr">
        <is>
          <t>base</t>
        </is>
      </c>
      <c r="B1616" t="inlineStr">
        <is>
          <t>vectorcontext_v4</t>
        </is>
      </c>
      <c r="C1616" t="inlineStr">
        <is>
          <t>schema</t>
        </is>
      </c>
      <c r="D1616" t="inlineStr">
        <is>
          <t>openai/gpt-5.6-luna</t>
        </is>
      </c>
      <c r="E1616" t="n">
        <v>0</v>
      </c>
      <c r="F1616" t="n">
        <v>3</v>
      </c>
      <c r="G1616" t="inlineStr">
        <is>
          <t>multihop-2</t>
        </is>
      </c>
      <c r="H1616" t="inlineStr">
        <is>
          <t>multihop</t>
        </is>
      </c>
      <c r="L1616" t="inlineStr">
        <is>
          <t>According to ADR-112, a service is being migrated to a new datastore. Who leads the team that owns that service?</t>
        </is>
      </c>
      <c r="M1616" t="inlineStr">
        <is>
          <t>Marcus Moreau</t>
        </is>
      </c>
      <c r="N1616" t="inlineStr">
        <is>
          <t>Marcus Moreau</t>
        </is>
      </c>
      <c r="O1616" t="b">
        <v>1</v>
      </c>
      <c r="P1616" t="inlineStr">
        <is>
          <t>rule</t>
        </is>
      </c>
      <c r="Q1616" t="n">
        <v>19127</v>
      </c>
      <c r="R1616" t="n">
        <v>5137</v>
      </c>
      <c r="S1616" t="n">
        <v>229</v>
      </c>
      <c r="T1616" t="n">
        <v>55</v>
      </c>
      <c r="U1616" t="n">
        <v>13098</v>
      </c>
      <c r="V1616" t="n">
        <v>6</v>
      </c>
      <c r="W1616" t="n">
        <v>5</v>
      </c>
      <c r="X1616" t="n">
        <v>8.189970016479492</v>
      </c>
      <c r="Y1616" t="n">
        <v>0.00199926</v>
      </c>
      <c r="Z1616" t="n">
        <v>6.000000000000001e-07</v>
      </c>
    </row>
    <row r="1617">
      <c r="A1617" t="inlineStr">
        <is>
          <t>base</t>
        </is>
      </c>
      <c r="B1617" t="inlineStr">
        <is>
          <t>vectorcontext_v4</t>
        </is>
      </c>
      <c r="C1617" t="inlineStr">
        <is>
          <t>schema</t>
        </is>
      </c>
      <c r="D1617" t="inlineStr">
        <is>
          <t>openai/gpt-5.6-luna</t>
        </is>
      </c>
      <c r="E1617" t="n">
        <v>0</v>
      </c>
      <c r="F1617" t="n">
        <v>3</v>
      </c>
      <c r="G1617" t="inlineStr">
        <is>
          <t>multihop-3</t>
        </is>
      </c>
      <c r="H1617" t="inlineStr">
        <is>
          <t>multihop</t>
        </is>
      </c>
      <c r="L1617" t="inlineStr">
        <is>
          <t>Who is the on-call engineer for the service affected by INC-2042?</t>
        </is>
      </c>
      <c r="M1617" t="inlineStr">
        <is>
          <t>Jonas Lindqvist</t>
        </is>
      </c>
      <c r="N1617" t="inlineStr">
        <is>
          <t>Jonas Lindqvist</t>
        </is>
      </c>
      <c r="O1617" t="b">
        <v>1</v>
      </c>
      <c r="P1617" t="inlineStr">
        <is>
          <t>rule</t>
        </is>
      </c>
      <c r="Q1617" t="n">
        <v>9786</v>
      </c>
      <c r="R1617" t="n">
        <v>4401</v>
      </c>
      <c r="S1617" t="n">
        <v>140</v>
      </c>
      <c r="T1617" t="n">
        <v>27</v>
      </c>
      <c r="U1617" t="n">
        <v>4508</v>
      </c>
      <c r="V1617" t="n">
        <v>4</v>
      </c>
      <c r="W1617" t="n">
        <v>3</v>
      </c>
      <c r="X1617" t="n">
        <v>6.00407886505127</v>
      </c>
      <c r="Y1617" t="n">
        <v>0.00153366</v>
      </c>
      <c r="Z1617" t="n">
        <v>3.8e-07</v>
      </c>
    </row>
    <row r="1618">
      <c r="A1618" t="inlineStr">
        <is>
          <t>base</t>
        </is>
      </c>
      <c r="B1618" t="inlineStr">
        <is>
          <t>vectorcontext_v4</t>
        </is>
      </c>
      <c r="C1618" t="inlineStr">
        <is>
          <t>schema</t>
        </is>
      </c>
      <c r="D1618" t="inlineStr">
        <is>
          <t>openai/gpt-5.6-luna</t>
        </is>
      </c>
      <c r="E1618" t="n">
        <v>0</v>
      </c>
      <c r="F1618" t="n">
        <v>3</v>
      </c>
      <c r="G1618" t="inlineStr">
        <is>
          <t>multihop-4</t>
        </is>
      </c>
      <c r="H1618" t="inlineStr">
        <is>
          <t>multihop</t>
        </is>
      </c>
      <c r="L1618" t="inlineStr">
        <is>
          <t>What Slack channel reaches the team that owns search-worker, the first listed runtime dependency of pricing-worker?</t>
        </is>
      </c>
      <c r="M1618" t="inlineStr">
        <is>
          <t>#platform-dev</t>
        </is>
      </c>
      <c r="N1618" t="inlineStr">
        <is>
          <t>#search-team</t>
        </is>
      </c>
      <c r="O1618" t="b">
        <v>0</v>
      </c>
      <c r="P1618" t="inlineStr">
        <is>
          <t>rule</t>
        </is>
      </c>
      <c r="Q1618" t="n">
        <v>3230</v>
      </c>
      <c r="R1618" t="n">
        <v>2355</v>
      </c>
      <c r="S1618" t="n">
        <v>154</v>
      </c>
      <c r="T1618" t="n">
        <v>44</v>
      </c>
      <c r="U1618" t="n">
        <v>0</v>
      </c>
      <c r="V1618" t="n">
        <v>2</v>
      </c>
      <c r="W1618" t="n">
        <v>2</v>
      </c>
      <c r="X1618" t="n">
        <v>3.606831073760986</v>
      </c>
      <c r="Y1618" t="n">
        <v>0.0009484000000000001</v>
      </c>
      <c r="Z1618" t="n">
        <v>2.8e-07</v>
      </c>
    </row>
    <row r="1619">
      <c r="A1619" t="inlineStr">
        <is>
          <t>base</t>
        </is>
      </c>
      <c r="B1619" t="inlineStr">
        <is>
          <t>vectorcontext_v4</t>
        </is>
      </c>
      <c r="C1619" t="inlineStr">
        <is>
          <t>schema</t>
        </is>
      </c>
      <c r="D1619" t="inlineStr">
        <is>
          <t>openai/gpt-5.6-luna</t>
        </is>
      </c>
      <c r="E1619" t="n">
        <v>0</v>
      </c>
      <c r="F1619" t="n">
        <v>3</v>
      </c>
      <c r="G1619" t="inlineStr">
        <is>
          <t>multihop-5</t>
        </is>
      </c>
      <c r="H1619" t="inlineStr">
        <is>
          <t>multihop</t>
        </is>
      </c>
      <c r="L1619" t="inlineStr">
        <is>
          <t>According to ADR-104, a service is being migrated to a new datastore. Who leads the team that owns that service?</t>
        </is>
      </c>
      <c r="M1619" t="inlineStr">
        <is>
          <t>Lucas Petrova</t>
        </is>
      </c>
      <c r="N1619" t="inlineStr">
        <is>
          <t>Lucas Petrova</t>
        </is>
      </c>
      <c r="O1619" t="b">
        <v>1</v>
      </c>
      <c r="P1619" t="inlineStr">
        <is>
          <t>rule</t>
        </is>
      </c>
      <c r="Q1619" t="n">
        <v>11084</v>
      </c>
      <c r="R1619" t="n">
        <v>5384</v>
      </c>
      <c r="S1619" t="n">
        <v>291</v>
      </c>
      <c r="T1619" t="n">
        <v>68</v>
      </c>
      <c r="U1619" t="n">
        <v>4814</v>
      </c>
      <c r="V1619" t="n">
        <v>4</v>
      </c>
      <c r="W1619" t="n">
        <v>5</v>
      </c>
      <c r="X1619" t="n">
        <v>7.419779539108276</v>
      </c>
      <c r="Y1619" t="n">
        <v>0.00196853</v>
      </c>
      <c r="Z1619" t="n">
        <v>7.000000000000001e-07</v>
      </c>
    </row>
    <row r="1620">
      <c r="A1620" t="inlineStr">
        <is>
          <t>base</t>
        </is>
      </c>
      <c r="B1620" t="inlineStr">
        <is>
          <t>vectorcontext_v4</t>
        </is>
      </c>
      <c r="C1620" t="inlineStr">
        <is>
          <t>schema</t>
        </is>
      </c>
      <c r="D1620" t="inlineStr">
        <is>
          <t>openai/gpt-5.6-luna</t>
        </is>
      </c>
      <c r="E1620" t="n">
        <v>0</v>
      </c>
      <c r="F1620" t="n">
        <v>3</v>
      </c>
      <c r="G1620" t="inlineStr">
        <is>
          <t>multihop-6</t>
        </is>
      </c>
      <c r="H1620" t="inlineStr">
        <is>
          <t>multihop</t>
        </is>
      </c>
      <c r="L1620" t="inlineStr">
        <is>
          <t>Who is the on-call engineer for the service affected by INC-2157?</t>
        </is>
      </c>
      <c r="M1620" t="inlineStr">
        <is>
          <t>Marcus Meyer</t>
        </is>
      </c>
      <c r="N1620" t="inlineStr">
        <is>
          <t>Marcus Meyer</t>
        </is>
      </c>
      <c r="O1620" t="b">
        <v>1</v>
      </c>
      <c r="P1620" t="inlineStr">
        <is>
          <t>rule</t>
        </is>
      </c>
      <c r="Q1620" t="n">
        <v>9705</v>
      </c>
      <c r="R1620" t="n">
        <v>4374</v>
      </c>
      <c r="S1620" t="n">
        <v>144</v>
      </c>
      <c r="T1620" t="n">
        <v>35</v>
      </c>
      <c r="U1620" t="n">
        <v>4454</v>
      </c>
      <c r="V1620" t="n">
        <v>4</v>
      </c>
      <c r="W1620" t="n">
        <v>3</v>
      </c>
      <c r="X1620" t="n">
        <v>5.728856801986694</v>
      </c>
      <c r="Y1620" t="n">
        <v>0.00153063</v>
      </c>
      <c r="Z1620" t="n">
        <v>3.8e-07</v>
      </c>
    </row>
    <row r="1621">
      <c r="A1621" t="inlineStr">
        <is>
          <t>base</t>
        </is>
      </c>
      <c r="B1621" t="inlineStr">
        <is>
          <t>vectorcontext_v4</t>
        </is>
      </c>
      <c r="C1621" t="inlineStr">
        <is>
          <t>schema</t>
        </is>
      </c>
      <c r="D1621" t="inlineStr">
        <is>
          <t>openai/gpt-5.6-luna</t>
        </is>
      </c>
      <c r="E1621" t="n">
        <v>0</v>
      </c>
      <c r="F1621" t="n">
        <v>3</v>
      </c>
      <c r="G1621" t="inlineStr">
        <is>
          <t>multihop-7</t>
        </is>
      </c>
      <c r="H1621" t="inlineStr">
        <is>
          <t>multihop</t>
        </is>
      </c>
      <c r="L1621" t="inlineStr">
        <is>
          <t>What Slack channel reaches the team that owns feed-daemon, the first listed runtime dependency of invoice-engine?</t>
        </is>
      </c>
      <c r="M1621" t="inlineStr">
        <is>
          <t>#commerce-eng</t>
        </is>
      </c>
      <c r="N1621" t="inlineStr">
        <is>
          <t>#commerce-eng</t>
        </is>
      </c>
      <c r="O1621" t="b">
        <v>1</v>
      </c>
      <c r="P1621" t="inlineStr">
        <is>
          <t>rule</t>
        </is>
      </c>
      <c r="Q1621" t="n">
        <v>6988</v>
      </c>
      <c r="R1621" t="n">
        <v>3714</v>
      </c>
      <c r="S1621" t="n">
        <v>172</v>
      </c>
      <c r="T1621" t="n">
        <v>43</v>
      </c>
      <c r="U1621" t="n">
        <v>2395</v>
      </c>
      <c r="V1621" t="n">
        <v>3</v>
      </c>
      <c r="W1621" t="n">
        <v>3</v>
      </c>
      <c r="X1621" t="n">
        <v>5.169474363327026</v>
      </c>
      <c r="Y1621" t="n">
        <v>0.00135845</v>
      </c>
      <c r="Z1621" t="n">
        <v>4.6e-07</v>
      </c>
    </row>
    <row r="1622">
      <c r="A1622" t="inlineStr">
        <is>
          <t>base</t>
        </is>
      </c>
      <c r="B1622" t="inlineStr">
        <is>
          <t>vectorcontext_v4</t>
        </is>
      </c>
      <c r="C1622" t="inlineStr">
        <is>
          <t>schema</t>
        </is>
      </c>
      <c r="D1622" t="inlineStr">
        <is>
          <t>openai/gpt-5.6-luna</t>
        </is>
      </c>
      <c r="E1622" t="n">
        <v>0</v>
      </c>
      <c r="F1622" t="n">
        <v>3</v>
      </c>
      <c r="G1622" t="inlineStr">
        <is>
          <t>multihop-8</t>
        </is>
      </c>
      <c r="H1622" t="inlineStr">
        <is>
          <t>multihop</t>
        </is>
      </c>
      <c r="L1622" t="inlineStr">
        <is>
          <t>According to ADR-111, a service is being migrated to a new datastore. Who leads the team that owns that service?</t>
        </is>
      </c>
      <c r="M1622" t="inlineStr">
        <is>
          <t>Tariq Hart</t>
        </is>
      </c>
      <c r="N1622" t="inlineStr">
        <is>
          <t>Tariq Hart</t>
        </is>
      </c>
      <c r="O1622" t="b">
        <v>1</v>
      </c>
      <c r="P1622" t="inlineStr">
        <is>
          <t>rule</t>
        </is>
      </c>
      <c r="Q1622" t="n">
        <v>21586</v>
      </c>
      <c r="R1622" t="n">
        <v>7777</v>
      </c>
      <c r="S1622" t="n">
        <v>281</v>
      </c>
      <c r="T1622" t="n">
        <v>58</v>
      </c>
      <c r="U1622" t="n">
        <v>12920</v>
      </c>
      <c r="V1622" t="n">
        <v>5</v>
      </c>
      <c r="W1622" t="n">
        <v>6</v>
      </c>
      <c r="X1622" t="n">
        <v>7.426909685134888</v>
      </c>
      <c r="Y1622" t="n">
        <v>0.0027175</v>
      </c>
      <c r="Z1622" t="n">
        <v>7.4e-07</v>
      </c>
    </row>
    <row r="1623">
      <c r="A1623" t="inlineStr">
        <is>
          <t>base</t>
        </is>
      </c>
      <c r="B1623" t="inlineStr">
        <is>
          <t>vectorcontext_v4</t>
        </is>
      </c>
      <c r="C1623" t="inlineStr">
        <is>
          <t>schema</t>
        </is>
      </c>
      <c r="D1623" t="inlineStr">
        <is>
          <t>openai/gpt-5.6-luna</t>
        </is>
      </c>
      <c r="E1623" t="n">
        <v>0</v>
      </c>
      <c r="F1623" t="n">
        <v>3</v>
      </c>
      <c r="G1623" t="inlineStr">
        <is>
          <t>multihop-9</t>
        </is>
      </c>
      <c r="H1623" t="inlineStr">
        <is>
          <t>multihop</t>
        </is>
      </c>
      <c r="L1623" t="inlineStr">
        <is>
          <t>Who is the on-call engineer for the service affected by INC-2040?</t>
        </is>
      </c>
      <c r="M1623" t="inlineStr">
        <is>
          <t>Hannah Rossi</t>
        </is>
      </c>
      <c r="N1623" t="inlineStr">
        <is>
          <t>Hannah Rossi</t>
        </is>
      </c>
      <c r="O1623" t="b">
        <v>1</v>
      </c>
      <c r="P1623" t="inlineStr">
        <is>
          <t>rule</t>
        </is>
      </c>
      <c r="Q1623" t="n">
        <v>9775</v>
      </c>
      <c r="R1623" t="n">
        <v>4377</v>
      </c>
      <c r="S1623" t="n">
        <v>131</v>
      </c>
      <c r="T1623" t="n">
        <v>21</v>
      </c>
      <c r="U1623" t="n">
        <v>4521</v>
      </c>
      <c r="V1623" t="n">
        <v>4</v>
      </c>
      <c r="W1623" t="n">
        <v>3</v>
      </c>
      <c r="X1623" t="n">
        <v>5.925067901611328</v>
      </c>
      <c r="Y1623" t="n">
        <v>0.00151712</v>
      </c>
      <c r="Z1623" t="n">
        <v>4e-07</v>
      </c>
    </row>
    <row r="1624">
      <c r="A1624" t="inlineStr">
        <is>
          <t>base</t>
        </is>
      </c>
      <c r="B1624" t="inlineStr">
        <is>
          <t>vectorcontext_v4</t>
        </is>
      </c>
      <c r="C1624" t="inlineStr">
        <is>
          <t>schema</t>
        </is>
      </c>
      <c r="D1624" t="inlineStr">
        <is>
          <t>openai/gpt-5.6-luna</t>
        </is>
      </c>
      <c r="E1624" t="n">
        <v>0</v>
      </c>
      <c r="F1624" t="n">
        <v>3</v>
      </c>
      <c r="G1624" t="inlineStr">
        <is>
          <t>needle-0</t>
        </is>
      </c>
      <c r="H1624" t="inlineStr">
        <is>
          <t>needle</t>
        </is>
      </c>
      <c r="L1624" t="inlineStr">
        <is>
          <t>Which region is webhook-daemon deployed in?</t>
        </is>
      </c>
      <c r="M1624" t="inlineStr">
        <is>
          <t>us-west-2</t>
        </is>
      </c>
      <c r="N1624" t="inlineStr">
        <is>
          <t>us-west-2</t>
        </is>
      </c>
      <c r="O1624" t="b">
        <v>1</v>
      </c>
      <c r="P1624" t="inlineStr">
        <is>
          <t>rule</t>
        </is>
      </c>
      <c r="Q1624" t="n">
        <v>2470</v>
      </c>
      <c r="R1624" t="n">
        <v>1606</v>
      </c>
      <c r="S1624" t="n">
        <v>60</v>
      </c>
      <c r="T1624" t="n">
        <v>8</v>
      </c>
      <c r="U1624" t="n">
        <v>0</v>
      </c>
      <c r="V1624" t="n">
        <v>2</v>
      </c>
      <c r="W1624" t="n">
        <v>1</v>
      </c>
      <c r="X1624" t="n">
        <v>2.351049900054932</v>
      </c>
      <c r="Y1624" t="n">
        <v>0.0006461500000000001</v>
      </c>
      <c r="Z1624" t="n">
        <v>1.2e-07</v>
      </c>
    </row>
    <row r="1625">
      <c r="A1625" t="inlineStr">
        <is>
          <t>base</t>
        </is>
      </c>
      <c r="B1625" t="inlineStr">
        <is>
          <t>vectorcontext_v4</t>
        </is>
      </c>
      <c r="C1625" t="inlineStr">
        <is>
          <t>schema</t>
        </is>
      </c>
      <c r="D1625" t="inlineStr">
        <is>
          <t>openai/gpt-5.6-luna</t>
        </is>
      </c>
      <c r="E1625" t="n">
        <v>0</v>
      </c>
      <c r="F1625" t="n">
        <v>3</v>
      </c>
      <c r="G1625" t="inlineStr">
        <is>
          <t>needle-1</t>
        </is>
      </c>
      <c r="H1625" t="inlineStr">
        <is>
          <t>needle</t>
        </is>
      </c>
      <c r="L1625" t="inlineStr">
        <is>
          <t>What language is the Kyc Service written in?</t>
        </is>
      </c>
      <c r="M1625" t="inlineStr">
        <is>
          <t>Go</t>
        </is>
      </c>
      <c r="N1625" t="inlineStr">
        <is>
          <t>Go</t>
        </is>
      </c>
      <c r="O1625" t="b">
        <v>1</v>
      </c>
      <c r="P1625" t="inlineStr">
        <is>
          <t>rule</t>
        </is>
      </c>
      <c r="Q1625" t="n">
        <v>2487</v>
      </c>
      <c r="R1625" t="n">
        <v>1622</v>
      </c>
      <c r="S1625" t="n">
        <v>55</v>
      </c>
      <c r="T1625" t="n">
        <v>8</v>
      </c>
      <c r="U1625" t="n">
        <v>0</v>
      </c>
      <c r="V1625" t="n">
        <v>2</v>
      </c>
      <c r="W1625" t="n">
        <v>1</v>
      </c>
      <c r="X1625" t="n">
        <v>2.432427167892456</v>
      </c>
      <c r="Y1625" t="n">
        <v>0.00064435</v>
      </c>
      <c r="Z1625" t="n">
        <v>1.4e-07</v>
      </c>
    </row>
    <row r="1626">
      <c r="A1626" t="inlineStr">
        <is>
          <t>base</t>
        </is>
      </c>
      <c r="B1626" t="inlineStr">
        <is>
          <t>vectorcontext_v4</t>
        </is>
      </c>
      <c r="C1626" t="inlineStr">
        <is>
          <t>schema</t>
        </is>
      </c>
      <c r="D1626" t="inlineStr">
        <is>
          <t>openai/gpt-5.6-luna</t>
        </is>
      </c>
      <c r="E1626" t="n">
        <v>0</v>
      </c>
      <c r="F1626" t="n">
        <v>3</v>
      </c>
      <c r="G1626" t="inlineStr">
        <is>
          <t>needle-2</t>
        </is>
      </c>
      <c r="H1626" t="inlineStr">
        <is>
          <t>needle</t>
        </is>
      </c>
      <c r="L1626" t="inlineStr">
        <is>
          <t>What port does payout-worker listen on?</t>
        </is>
      </c>
      <c r="M1626" t="n">
        <v>4798</v>
      </c>
      <c r="N1626" t="inlineStr">
        <is>
          <t>4798</t>
        </is>
      </c>
      <c r="O1626" t="b">
        <v>1</v>
      </c>
      <c r="P1626" t="inlineStr">
        <is>
          <t>rule</t>
        </is>
      </c>
      <c r="Q1626" t="n">
        <v>2468</v>
      </c>
      <c r="R1626" t="n">
        <v>1605</v>
      </c>
      <c r="S1626" t="n">
        <v>56</v>
      </c>
      <c r="T1626" t="n">
        <v>8</v>
      </c>
      <c r="U1626" t="n">
        <v>0</v>
      </c>
      <c r="V1626" t="n">
        <v>2</v>
      </c>
      <c r="W1626" t="n">
        <v>1</v>
      </c>
      <c r="X1626" t="n">
        <v>2.320982933044434</v>
      </c>
      <c r="Y1626" t="n">
        <v>0.0006409</v>
      </c>
      <c r="Z1626" t="n">
        <v>1.4e-07</v>
      </c>
    </row>
    <row r="1627">
      <c r="A1627" t="inlineStr">
        <is>
          <t>base</t>
        </is>
      </c>
      <c r="B1627" t="inlineStr">
        <is>
          <t>vectorcontext_v4</t>
        </is>
      </c>
      <c r="C1627" t="inlineStr">
        <is>
          <t>schema</t>
        </is>
      </c>
      <c r="D1627" t="inlineStr">
        <is>
          <t>openai/gpt-5.6-luna</t>
        </is>
      </c>
      <c r="E1627" t="n">
        <v>0</v>
      </c>
      <c r="F1627" t="n">
        <v>3</v>
      </c>
      <c r="G1627" t="inlineStr">
        <is>
          <t>needle-3</t>
        </is>
      </c>
      <c r="H1627" t="inlineStr">
        <is>
          <t>needle</t>
        </is>
      </c>
      <c r="L1627" t="inlineStr">
        <is>
          <t>What port does the Billing Service listen on?</t>
        </is>
      </c>
      <c r="M1627" t="n">
        <v>4518</v>
      </c>
      <c r="N1627" t="inlineStr">
        <is>
          <t>4518</t>
        </is>
      </c>
      <c r="O1627" t="b">
        <v>1</v>
      </c>
      <c r="P1627" t="inlineStr">
        <is>
          <t>rule</t>
        </is>
      </c>
      <c r="Q1627" t="n">
        <v>2477</v>
      </c>
      <c r="R1627" t="n">
        <v>1613</v>
      </c>
      <c r="S1627" t="n">
        <v>56</v>
      </c>
      <c r="T1627" t="n">
        <v>8</v>
      </c>
      <c r="U1627" t="n">
        <v>0</v>
      </c>
      <c r="V1627" t="n">
        <v>2</v>
      </c>
      <c r="W1627" t="n">
        <v>1</v>
      </c>
      <c r="X1627" t="n">
        <v>4.465891599655151</v>
      </c>
      <c r="Y1627" t="n">
        <v>0.0006431</v>
      </c>
      <c r="Z1627" t="n">
        <v>1.2e-07</v>
      </c>
    </row>
    <row r="1628">
      <c r="A1628" t="inlineStr">
        <is>
          <t>base</t>
        </is>
      </c>
      <c r="B1628" t="inlineStr">
        <is>
          <t>vectorcontext_v4</t>
        </is>
      </c>
      <c r="C1628" t="inlineStr">
        <is>
          <t>schema</t>
        </is>
      </c>
      <c r="D1628" t="inlineStr">
        <is>
          <t>openai/gpt-5.6-luna</t>
        </is>
      </c>
      <c r="E1628" t="n">
        <v>0</v>
      </c>
      <c r="F1628" t="n">
        <v>3</v>
      </c>
      <c r="G1628" t="inlineStr">
        <is>
          <t>needle-4</t>
        </is>
      </c>
      <c r="H1628" t="inlineStr">
        <is>
          <t>needle</t>
        </is>
      </c>
      <c r="L1628" t="inlineStr">
        <is>
          <t>Which region is ledger-api deployed in?</t>
        </is>
      </c>
      <c r="M1628" t="inlineStr">
        <is>
          <t>us-east-1</t>
        </is>
      </c>
      <c r="N1628" t="inlineStr">
        <is>
          <t>us-east-1</t>
        </is>
      </c>
      <c r="O1628" t="b">
        <v>1</v>
      </c>
      <c r="P1628" t="inlineStr">
        <is>
          <t>rule</t>
        </is>
      </c>
      <c r="Q1628" t="n">
        <v>2484</v>
      </c>
      <c r="R1628" t="n">
        <v>1621</v>
      </c>
      <c r="S1628" t="n">
        <v>56</v>
      </c>
      <c r="T1628" t="n">
        <v>8</v>
      </c>
      <c r="U1628" t="n">
        <v>0</v>
      </c>
      <c r="V1628" t="n">
        <v>2</v>
      </c>
      <c r="W1628" t="n">
        <v>1</v>
      </c>
      <c r="X1628" t="n">
        <v>2.260957002639771</v>
      </c>
      <c r="Y1628" t="n">
        <v>0.0006449</v>
      </c>
      <c r="Z1628" t="n">
        <v>8e-08</v>
      </c>
    </row>
    <row r="1629">
      <c r="A1629" t="inlineStr">
        <is>
          <t>base</t>
        </is>
      </c>
      <c r="B1629" t="inlineStr">
        <is>
          <t>vectorcontext_v4</t>
        </is>
      </c>
      <c r="C1629" t="inlineStr">
        <is>
          <t>schema</t>
        </is>
      </c>
      <c r="D1629" t="inlineStr">
        <is>
          <t>openai/gpt-5.6-luna</t>
        </is>
      </c>
      <c r="E1629" t="n">
        <v>0</v>
      </c>
      <c r="F1629" t="n">
        <v>3</v>
      </c>
      <c r="G1629" t="inlineStr">
        <is>
          <t>needle-5</t>
        </is>
      </c>
      <c r="H1629" t="inlineStr">
        <is>
          <t>needle</t>
        </is>
      </c>
      <c r="L1629" t="inlineStr">
        <is>
          <t>Which region is the Invoice Service deployed in?</t>
        </is>
      </c>
      <c r="M1629" t="inlineStr">
        <is>
          <t>ap-southeast-2</t>
        </is>
      </c>
      <c r="N1629" t="inlineStr">
        <is>
          <t>ap-southeast-2</t>
        </is>
      </c>
      <c r="O1629" t="b">
        <v>1</v>
      </c>
      <c r="P1629" t="inlineStr">
        <is>
          <t>rule</t>
        </is>
      </c>
      <c r="Q1629" t="n">
        <v>2476</v>
      </c>
      <c r="R1629" t="n">
        <v>1612</v>
      </c>
      <c r="S1629" t="n">
        <v>61</v>
      </c>
      <c r="T1629" t="n">
        <v>8</v>
      </c>
      <c r="U1629" t="n">
        <v>0</v>
      </c>
      <c r="V1629" t="n">
        <v>2</v>
      </c>
      <c r="W1629" t="n">
        <v>1</v>
      </c>
      <c r="X1629" t="n">
        <v>2.358043909072876</v>
      </c>
      <c r="Y1629" t="n">
        <v>0.00064885</v>
      </c>
      <c r="Z1629" t="n">
        <v>8e-08</v>
      </c>
    </row>
    <row r="1630">
      <c r="A1630" t="inlineStr">
        <is>
          <t>base</t>
        </is>
      </c>
      <c r="B1630" t="inlineStr">
        <is>
          <t>vectorcontext_v4</t>
        </is>
      </c>
      <c r="C1630" t="inlineStr">
        <is>
          <t>schema</t>
        </is>
      </c>
      <c r="D1630" t="inlineStr">
        <is>
          <t>openai/gpt-5.6-luna</t>
        </is>
      </c>
      <c r="E1630" t="n">
        <v>0</v>
      </c>
      <c r="F1630" t="n">
        <v>3</v>
      </c>
      <c r="G1630" t="inlineStr">
        <is>
          <t>needle-6</t>
        </is>
      </c>
      <c r="H1630" t="inlineStr">
        <is>
          <t>needle</t>
        </is>
      </c>
      <c r="L1630" t="inlineStr">
        <is>
          <t>What language is refund-svc written in?</t>
        </is>
      </c>
      <c r="M1630" t="inlineStr">
        <is>
          <t>Java</t>
        </is>
      </c>
      <c r="N1630" t="inlineStr">
        <is>
          <t>Java</t>
        </is>
      </c>
      <c r="O1630" t="b">
        <v>1</v>
      </c>
      <c r="P1630" t="inlineStr">
        <is>
          <t>rule</t>
        </is>
      </c>
      <c r="Q1630" t="n">
        <v>2480</v>
      </c>
      <c r="R1630" t="n">
        <v>1616</v>
      </c>
      <c r="S1630" t="n">
        <v>52</v>
      </c>
      <c r="T1630" t="n">
        <v>8</v>
      </c>
      <c r="U1630" t="n">
        <v>0</v>
      </c>
      <c r="V1630" t="n">
        <v>2</v>
      </c>
      <c r="W1630" t="n">
        <v>1</v>
      </c>
      <c r="X1630" t="n">
        <v>2.284607172012329</v>
      </c>
      <c r="Y1630" t="n">
        <v>0.0006390499999999999</v>
      </c>
      <c r="Z1630" t="n">
        <v>1.4e-07</v>
      </c>
    </row>
    <row r="1631">
      <c r="A1631" t="inlineStr">
        <is>
          <t>base</t>
        </is>
      </c>
      <c r="B1631" t="inlineStr">
        <is>
          <t>vectorcontext_v4</t>
        </is>
      </c>
      <c r="C1631" t="inlineStr">
        <is>
          <t>schema</t>
        </is>
      </c>
      <c r="D1631" t="inlineStr">
        <is>
          <t>openai/gpt-5.6-luna</t>
        </is>
      </c>
      <c r="E1631" t="n">
        <v>0</v>
      </c>
      <c r="F1631" t="n">
        <v>3</v>
      </c>
      <c r="G1631" t="inlineStr">
        <is>
          <t>needle-7</t>
        </is>
      </c>
      <c r="H1631" t="inlineStr">
        <is>
          <t>needle</t>
        </is>
      </c>
      <c r="L1631" t="inlineStr">
        <is>
          <t>Which region is the Tracing API deployed in?</t>
        </is>
      </c>
      <c r="M1631" t="inlineStr">
        <is>
          <t>ap-southeast-2</t>
        </is>
      </c>
      <c r="N1631" t="inlineStr">
        <is>
          <t>ap-southeast-2</t>
        </is>
      </c>
      <c r="O1631" t="b">
        <v>1</v>
      </c>
      <c r="P1631" t="inlineStr">
        <is>
          <t>rule</t>
        </is>
      </c>
      <c r="Q1631" t="n">
        <v>4228</v>
      </c>
      <c r="R1631" t="n">
        <v>1897</v>
      </c>
      <c r="S1631" t="n">
        <v>94</v>
      </c>
      <c r="T1631" t="n">
        <v>16</v>
      </c>
      <c r="U1631" t="n">
        <v>1463</v>
      </c>
      <c r="V1631" t="n">
        <v>3</v>
      </c>
      <c r="W1631" t="n">
        <v>2</v>
      </c>
      <c r="X1631" t="n">
        <v>3.738821983337402</v>
      </c>
      <c r="Y1631" t="n">
        <v>0.00078976</v>
      </c>
      <c r="Z1631" t="n">
        <v>1e-07</v>
      </c>
    </row>
    <row r="1632">
      <c r="A1632" t="inlineStr">
        <is>
          <t>base</t>
        </is>
      </c>
      <c r="B1632" t="inlineStr">
        <is>
          <t>vectorcontext_v4</t>
        </is>
      </c>
      <c r="C1632" t="inlineStr">
        <is>
          <t>schema</t>
        </is>
      </c>
      <c r="D1632" t="inlineStr">
        <is>
          <t>openai/gpt-5.6-luna</t>
        </is>
      </c>
      <c r="E1632" t="n">
        <v>0</v>
      </c>
      <c r="F1632" t="n">
        <v>3</v>
      </c>
      <c r="G1632" t="inlineStr">
        <is>
          <t>needle-8</t>
        </is>
      </c>
      <c r="H1632" t="inlineStr">
        <is>
          <t>needle</t>
        </is>
      </c>
      <c r="L1632" t="inlineStr">
        <is>
          <t>Which region is cdn-service deployed in?</t>
        </is>
      </c>
      <c r="M1632" t="inlineStr">
        <is>
          <t>ap-southeast-2</t>
        </is>
      </c>
      <c r="N1632" t="inlineStr">
        <is>
          <t>ap-southeast-2</t>
        </is>
      </c>
      <c r="O1632" t="b">
        <v>1</v>
      </c>
      <c r="P1632" t="inlineStr">
        <is>
          <t>rule</t>
        </is>
      </c>
      <c r="Q1632" t="n">
        <v>2460</v>
      </c>
      <c r="R1632" t="n">
        <v>1596</v>
      </c>
      <c r="S1632" t="n">
        <v>60</v>
      </c>
      <c r="T1632" t="n">
        <v>8</v>
      </c>
      <c r="U1632" t="n">
        <v>0</v>
      </c>
      <c r="V1632" t="n">
        <v>2</v>
      </c>
      <c r="W1632" t="n">
        <v>1</v>
      </c>
      <c r="X1632" t="n">
        <v>2.389590263366699</v>
      </c>
      <c r="Y1632" t="n">
        <v>0.00064365</v>
      </c>
      <c r="Z1632" t="n">
        <v>8e-08</v>
      </c>
    </row>
    <row r="1633">
      <c r="A1633" t="inlineStr">
        <is>
          <t>base</t>
        </is>
      </c>
      <c r="B1633" t="inlineStr">
        <is>
          <t>vectorcontext_v4</t>
        </is>
      </c>
      <c r="C1633" t="inlineStr">
        <is>
          <t>schema</t>
        </is>
      </c>
      <c r="D1633" t="inlineStr">
        <is>
          <t>openai/gpt-5.6-luna</t>
        </is>
      </c>
      <c r="E1633" t="n">
        <v>0</v>
      </c>
      <c r="F1633" t="n">
        <v>3</v>
      </c>
      <c r="G1633" t="inlineStr">
        <is>
          <t>needle-9</t>
        </is>
      </c>
      <c r="H1633" t="inlineStr">
        <is>
          <t>needle</t>
        </is>
      </c>
      <c r="L1633" t="inlineStr">
        <is>
          <t>What language is the Thumbnail API written in?</t>
        </is>
      </c>
      <c r="M1633" t="inlineStr">
        <is>
          <t>Python</t>
        </is>
      </c>
      <c r="N1633" t="inlineStr">
        <is>
          <t>Python</t>
        </is>
      </c>
      <c r="O1633" t="b">
        <v>1</v>
      </c>
      <c r="P1633" t="inlineStr">
        <is>
          <t>rule</t>
        </is>
      </c>
      <c r="Q1633" t="n">
        <v>2462</v>
      </c>
      <c r="R1633" t="n">
        <v>1598</v>
      </c>
      <c r="S1633" t="n">
        <v>51</v>
      </c>
      <c r="T1633" t="n">
        <v>8</v>
      </c>
      <c r="U1633" t="n">
        <v>0</v>
      </c>
      <c r="V1633" t="n">
        <v>2</v>
      </c>
      <c r="W1633" t="n">
        <v>1</v>
      </c>
      <c r="X1633" t="n">
        <v>2.252089738845825</v>
      </c>
      <c r="Y1633" t="n">
        <v>0.00063335</v>
      </c>
      <c r="Z1633" t="n">
        <v>1.2e-07</v>
      </c>
    </row>
    <row r="1634">
      <c r="A1634" t="inlineStr">
        <is>
          <t>hard</t>
        </is>
      </c>
      <c r="B1634" t="inlineStr">
        <is>
          <t>vectorcontext_v4</t>
        </is>
      </c>
      <c r="C1634" t="inlineStr">
        <is>
          <t>v4r</t>
        </is>
      </c>
      <c r="D1634" t="inlineStr">
        <is>
          <t>openai/gpt-5.6-luna</t>
        </is>
      </c>
      <c r="E1634" t="n">
        <v>0</v>
      </c>
      <c r="F1634" t="n">
        <v>3</v>
      </c>
      <c r="G1634" t="inlineStr">
        <is>
          <t>conv-0/t1</t>
        </is>
      </c>
      <c r="H1634" t="inlineStr">
        <is>
          <t>multiturn</t>
        </is>
      </c>
      <c r="I1634" t="inlineStr">
        <is>
          <t>conv-0</t>
        </is>
      </c>
      <c r="J1634" t="n">
        <v>1</v>
      </c>
      <c r="K1634" t="n">
        <v>2803</v>
      </c>
      <c r="L1634" t="inlineStr">
        <is>
          <t>What datastore does index-engine use?</t>
        </is>
      </c>
      <c r="M1634" t="inlineStr">
        <is>
          <t>Postgres</t>
        </is>
      </c>
      <c r="N1634" t="inlineStr">
        <is>
          <t>Postgres</t>
        </is>
      </c>
      <c r="O1634" t="b">
        <v>1</v>
      </c>
      <c r="P1634" t="inlineStr">
        <is>
          <t>rule</t>
        </is>
      </c>
      <c r="Q1634" t="n">
        <v>2803</v>
      </c>
      <c r="R1634" t="n">
        <v>1750</v>
      </c>
      <c r="S1634" t="n">
        <v>56</v>
      </c>
      <c r="T1634" t="n">
        <v>8</v>
      </c>
      <c r="U1634" t="n">
        <v>2087</v>
      </c>
      <c r="V1634" t="n">
        <v>2</v>
      </c>
      <c r="W1634" t="n">
        <v>1</v>
      </c>
      <c r="X1634" t="n">
        <v>3.091749906539917</v>
      </c>
      <c r="Y1634" t="n">
        <v>0.00028764</v>
      </c>
      <c r="Z1634" t="n">
        <v>1.2e-07</v>
      </c>
    </row>
    <row r="1635">
      <c r="A1635" t="inlineStr">
        <is>
          <t>hard</t>
        </is>
      </c>
      <c r="B1635" t="inlineStr">
        <is>
          <t>vectorcontext_v4</t>
        </is>
      </c>
      <c r="C1635" t="inlineStr">
        <is>
          <t>v4r</t>
        </is>
      </c>
      <c r="D1635" t="inlineStr">
        <is>
          <t>openai/gpt-5.6-luna</t>
        </is>
      </c>
      <c r="E1635" t="n">
        <v>0</v>
      </c>
      <c r="F1635" t="n">
        <v>3</v>
      </c>
      <c r="G1635" t="inlineStr">
        <is>
          <t>conv-0/t2</t>
        </is>
      </c>
      <c r="H1635" t="inlineStr">
        <is>
          <t>multiturn</t>
        </is>
      </c>
      <c r="I1635" t="inlineStr">
        <is>
          <t>conv-0</t>
        </is>
      </c>
      <c r="J1635" t="n">
        <v>2</v>
      </c>
      <c r="K1635" t="n">
        <v>7067</v>
      </c>
      <c r="L1635" t="inlineStr">
        <is>
          <t>Which team owns it?</t>
        </is>
      </c>
      <c r="M1635" t="inlineStr">
        <is>
          <t>Search</t>
        </is>
      </c>
      <c r="N1635" t="inlineStr">
        <is>
          <t>Search</t>
        </is>
      </c>
      <c r="O1635" t="b">
        <v>1</v>
      </c>
      <c r="P1635" t="inlineStr">
        <is>
          <t>rule</t>
        </is>
      </c>
      <c r="Q1635" t="n">
        <v>4264</v>
      </c>
      <c r="R1635" t="n">
        <v>2481</v>
      </c>
      <c r="S1635" t="n">
        <v>59</v>
      </c>
      <c r="T1635" t="n">
        <v>13</v>
      </c>
      <c r="U1635" t="n">
        <v>3527</v>
      </c>
      <c r="V1635" t="n">
        <v>2</v>
      </c>
      <c r="W1635" t="n">
        <v>1</v>
      </c>
      <c r="X1635" t="n">
        <v>2.702674627304077</v>
      </c>
      <c r="Y1635" t="n">
        <v>0.00032529</v>
      </c>
      <c r="Z1635" t="n">
        <v>1.2e-07</v>
      </c>
    </row>
    <row r="1636">
      <c r="A1636" t="inlineStr">
        <is>
          <t>hard</t>
        </is>
      </c>
      <c r="B1636" t="inlineStr">
        <is>
          <t>vectorcontext_v4</t>
        </is>
      </c>
      <c r="C1636" t="inlineStr">
        <is>
          <t>v4r</t>
        </is>
      </c>
      <c r="D1636" t="inlineStr">
        <is>
          <t>openai/gpt-5.6-luna</t>
        </is>
      </c>
      <c r="E1636" t="n">
        <v>0</v>
      </c>
      <c r="F1636" t="n">
        <v>3</v>
      </c>
      <c r="G1636" t="inlineStr">
        <is>
          <t>conv-0/t3</t>
        </is>
      </c>
      <c r="H1636" t="inlineStr">
        <is>
          <t>multiturn</t>
        </is>
      </c>
      <c r="I1636" t="inlineStr">
        <is>
          <t>conv-0</t>
        </is>
      </c>
      <c r="J1636" t="n">
        <v>3</v>
      </c>
      <c r="K1636" t="n">
        <v>12785</v>
      </c>
      <c r="L1636" t="inlineStr">
        <is>
          <t>Who leads that team?</t>
        </is>
      </c>
      <c r="M1636" t="inlineStr">
        <is>
          <t>Oliver Bell</t>
        </is>
      </c>
      <c r="N1636" t="inlineStr">
        <is>
          <t>Oliver Bell</t>
        </is>
      </c>
      <c r="O1636" t="b">
        <v>1</v>
      </c>
      <c r="P1636" t="inlineStr">
        <is>
          <t>rule</t>
        </is>
      </c>
      <c r="Q1636" t="n">
        <v>5718</v>
      </c>
      <c r="R1636" t="n">
        <v>3206</v>
      </c>
      <c r="S1636" t="n">
        <v>61</v>
      </c>
      <c r="T1636" t="n">
        <v>13</v>
      </c>
      <c r="U1636" t="n">
        <v>4987</v>
      </c>
      <c r="V1636" t="n">
        <v>2</v>
      </c>
      <c r="W1636" t="n">
        <v>1</v>
      </c>
      <c r="X1636" t="n">
        <v>2.842631340026855</v>
      </c>
      <c r="Y1636" t="n">
        <v>0.00035539</v>
      </c>
      <c r="Z1636" t="n">
        <v>1.4e-07</v>
      </c>
    </row>
    <row r="1637">
      <c r="A1637" t="inlineStr">
        <is>
          <t>hard</t>
        </is>
      </c>
      <c r="B1637" t="inlineStr">
        <is>
          <t>vectorcontext_v4</t>
        </is>
      </c>
      <c r="C1637" t="inlineStr">
        <is>
          <t>v4r</t>
        </is>
      </c>
      <c r="D1637" t="inlineStr">
        <is>
          <t>openai/gpt-5.6-luna</t>
        </is>
      </c>
      <c r="E1637" t="n">
        <v>0</v>
      </c>
      <c r="F1637" t="n">
        <v>3</v>
      </c>
      <c r="G1637" t="inlineStr">
        <is>
          <t>conv-0/t4</t>
        </is>
      </c>
      <c r="H1637" t="inlineStr">
        <is>
          <t>multiturn</t>
        </is>
      </c>
      <c r="I1637" t="inlineStr">
        <is>
          <t>conv-0</t>
        </is>
      </c>
      <c r="J1637" t="n">
        <v>4</v>
      </c>
      <c r="K1637" t="n">
        <v>23510</v>
      </c>
      <c r="L1637" t="inlineStr">
        <is>
          <t>How many SEV1 incidents have affected services owned by that team (per the service overviews)?</t>
        </is>
      </c>
      <c r="M1637" t="n">
        <v>3</v>
      </c>
      <c r="N1637" t="inlineStr">
        <is>
          <t>3</t>
        </is>
      </c>
      <c r="O1637" t="b">
        <v>1</v>
      </c>
      <c r="P1637" t="inlineStr">
        <is>
          <t>rule</t>
        </is>
      </c>
      <c r="Q1637" t="n">
        <v>10725</v>
      </c>
      <c r="R1637" t="n">
        <v>4025</v>
      </c>
      <c r="S1637" t="n">
        <v>348</v>
      </c>
      <c r="T1637" t="n">
        <v>164</v>
      </c>
      <c r="U1637" t="n">
        <v>9897</v>
      </c>
      <c r="V1637" t="n">
        <v>3</v>
      </c>
      <c r="W1637" t="n">
        <v>2</v>
      </c>
      <c r="X1637" t="n">
        <v>7.328044891357422</v>
      </c>
      <c r="Y1637" t="n">
        <v>0.00082209</v>
      </c>
      <c r="Z1637" t="n">
        <v>0</v>
      </c>
    </row>
    <row r="1638">
      <c r="A1638" t="inlineStr">
        <is>
          <t>hard</t>
        </is>
      </c>
      <c r="B1638" t="inlineStr">
        <is>
          <t>vectorcontext_v4</t>
        </is>
      </c>
      <c r="C1638" t="inlineStr">
        <is>
          <t>v4r</t>
        </is>
      </c>
      <c r="D1638" t="inlineStr">
        <is>
          <t>openai/gpt-5.6-luna</t>
        </is>
      </c>
      <c r="E1638" t="n">
        <v>0</v>
      </c>
      <c r="F1638" t="n">
        <v>3</v>
      </c>
      <c r="G1638" t="inlineStr">
        <is>
          <t>conv-1/t1</t>
        </is>
      </c>
      <c r="H1638" t="inlineStr">
        <is>
          <t>multiturn</t>
        </is>
      </c>
      <c r="I1638" t="inlineStr">
        <is>
          <t>conv-1</t>
        </is>
      </c>
      <c r="J1638" t="n">
        <v>1</v>
      </c>
      <c r="K1638" t="n">
        <v>2787</v>
      </c>
      <c r="L1638" t="inlineStr">
        <is>
          <t>Which service was primarily affected by INC-2268?</t>
        </is>
      </c>
      <c r="M1638" t="inlineStr">
        <is>
          <t>notify-svc</t>
        </is>
      </c>
      <c r="N1638" t="inlineStr">
        <is>
          <t>notify-svc</t>
        </is>
      </c>
      <c r="O1638" t="b">
        <v>1</v>
      </c>
      <c r="P1638" t="inlineStr">
        <is>
          <t>rule</t>
        </is>
      </c>
      <c r="Q1638" t="n">
        <v>2787</v>
      </c>
      <c r="R1638" t="n">
        <v>1730</v>
      </c>
      <c r="S1638" t="n">
        <v>62</v>
      </c>
      <c r="T1638" t="n">
        <v>8</v>
      </c>
      <c r="U1638" t="n">
        <v>2091</v>
      </c>
      <c r="V1638" t="n">
        <v>2</v>
      </c>
      <c r="W1638" t="n">
        <v>1</v>
      </c>
      <c r="X1638" t="n">
        <v>2.934551000595093</v>
      </c>
      <c r="Y1638" t="n">
        <v>0.00028992</v>
      </c>
      <c r="Z1638" t="n">
        <v>2e-07</v>
      </c>
    </row>
    <row r="1639">
      <c r="A1639" t="inlineStr">
        <is>
          <t>hard</t>
        </is>
      </c>
      <c r="B1639" t="inlineStr">
        <is>
          <t>vectorcontext_v4</t>
        </is>
      </c>
      <c r="C1639" t="inlineStr">
        <is>
          <t>v4r</t>
        </is>
      </c>
      <c r="D1639" t="inlineStr">
        <is>
          <t>openai/gpt-5.6-luna</t>
        </is>
      </c>
      <c r="E1639" t="n">
        <v>0</v>
      </c>
      <c r="F1639" t="n">
        <v>3</v>
      </c>
      <c r="G1639" t="inlineStr">
        <is>
          <t>conv-1/t2</t>
        </is>
      </c>
      <c r="H1639" t="inlineStr">
        <is>
          <t>multiturn</t>
        </is>
      </c>
      <c r="I1639" t="inlineStr">
        <is>
          <t>conv-1</t>
        </is>
      </c>
      <c r="J1639" t="n">
        <v>2</v>
      </c>
      <c r="K1639" t="n">
        <v>6738</v>
      </c>
      <c r="L1639" t="inlineStr">
        <is>
          <t>What was its root cause?</t>
        </is>
      </c>
      <c r="M1639" t="inlineStr">
        <is>
          <t>memory leak</t>
        </is>
      </c>
      <c r="N1639" t="inlineStr">
        <is>
          <t>memory leak</t>
        </is>
      </c>
      <c r="O1639" t="b">
        <v>1</v>
      </c>
      <c r="P1639" t="inlineStr">
        <is>
          <t>rule</t>
        </is>
      </c>
      <c r="Q1639" t="n">
        <v>3951</v>
      </c>
      <c r="R1639" t="n">
        <v>2186</v>
      </c>
      <c r="S1639" t="n">
        <v>66</v>
      </c>
      <c r="T1639" t="n">
        <v>15</v>
      </c>
      <c r="U1639" t="n">
        <v>3489</v>
      </c>
      <c r="V1639" t="n">
        <v>2</v>
      </c>
      <c r="W1639" t="n">
        <v>1</v>
      </c>
      <c r="X1639" t="n">
        <v>2.390513896942139</v>
      </c>
      <c r="Y1639" t="n">
        <v>0.00026418</v>
      </c>
      <c r="Z1639" t="n">
        <v>2.2e-07</v>
      </c>
    </row>
    <row r="1640">
      <c r="A1640" t="inlineStr">
        <is>
          <t>hard</t>
        </is>
      </c>
      <c r="B1640" t="inlineStr">
        <is>
          <t>vectorcontext_v4</t>
        </is>
      </c>
      <c r="C1640" t="inlineStr">
        <is>
          <t>v4r</t>
        </is>
      </c>
      <c r="D1640" t="inlineStr">
        <is>
          <t>openai/gpt-5.6-luna</t>
        </is>
      </c>
      <c r="E1640" t="n">
        <v>0</v>
      </c>
      <c r="F1640" t="n">
        <v>3</v>
      </c>
      <c r="G1640" t="inlineStr">
        <is>
          <t>conv-1/t3</t>
        </is>
      </c>
      <c r="H1640" t="inlineStr">
        <is>
          <t>multiturn</t>
        </is>
      </c>
      <c r="I1640" t="inlineStr">
        <is>
          <t>conv-1</t>
        </is>
      </c>
      <c r="J1640" t="n">
        <v>3</v>
      </c>
      <c r="K1640" t="n">
        <v>15358</v>
      </c>
      <c r="L1640" t="inlineStr">
        <is>
          <t>How many other incident reports list the same root cause?</t>
        </is>
      </c>
      <c r="M1640" t="n">
        <v>8</v>
      </c>
      <c r="N1640" t="inlineStr">
        <is>
          <t>8</t>
        </is>
      </c>
      <c r="O1640" t="b">
        <v>1</v>
      </c>
      <c r="P1640" t="inlineStr">
        <is>
          <t>rule</t>
        </is>
      </c>
      <c r="Q1640" t="n">
        <v>8620</v>
      </c>
      <c r="R1640" t="n">
        <v>3233</v>
      </c>
      <c r="S1640" t="n">
        <v>211</v>
      </c>
      <c r="T1640" t="n">
        <v>53</v>
      </c>
      <c r="U1640" t="n">
        <v>7564</v>
      </c>
      <c r="V1640" t="n">
        <v>3</v>
      </c>
      <c r="W1640" t="n">
        <v>2</v>
      </c>
      <c r="X1640" t="n">
        <v>5.790465593338013</v>
      </c>
      <c r="Y1640" t="n">
        <v>0.0006680299999999999</v>
      </c>
      <c r="Z1640" t="n">
        <v>0</v>
      </c>
    </row>
    <row r="1641">
      <c r="A1641" t="inlineStr">
        <is>
          <t>hard</t>
        </is>
      </c>
      <c r="B1641" t="inlineStr">
        <is>
          <t>vectorcontext_v4</t>
        </is>
      </c>
      <c r="C1641" t="inlineStr">
        <is>
          <t>v4r</t>
        </is>
      </c>
      <c r="D1641" t="inlineStr">
        <is>
          <t>openai/gpt-5.6-luna</t>
        </is>
      </c>
      <c r="E1641" t="n">
        <v>0</v>
      </c>
      <c r="F1641" t="n">
        <v>3</v>
      </c>
      <c r="G1641" t="inlineStr">
        <is>
          <t>conv-1/t4</t>
        </is>
      </c>
      <c r="H1641" t="inlineStr">
        <is>
          <t>multiturn</t>
        </is>
      </c>
      <c r="I1641" t="inlineStr">
        <is>
          <t>conv-1</t>
        </is>
      </c>
      <c r="J1641" t="n">
        <v>4</v>
      </c>
      <c r="K1641" t="n">
        <v>22198</v>
      </c>
      <c r="L1641" t="inlineStr">
        <is>
          <t>Of those other reports, which incident lasted the longest?</t>
        </is>
      </c>
      <c r="M1641" t="inlineStr">
        <is>
          <t>INC-2211</t>
        </is>
      </c>
      <c r="N1641" t="inlineStr">
        <is>
          <t>INC-2211 (240 minutes)</t>
        </is>
      </c>
      <c r="O1641" t="b">
        <v>1</v>
      </c>
      <c r="P1641" t="inlineStr">
        <is>
          <t>rule</t>
        </is>
      </c>
      <c r="Q1641" t="n">
        <v>6840</v>
      </c>
      <c r="R1641" t="n">
        <v>3545</v>
      </c>
      <c r="S1641" t="n">
        <v>126</v>
      </c>
      <c r="T1641" t="n">
        <v>14</v>
      </c>
      <c r="U1641" t="n">
        <v>6522</v>
      </c>
      <c r="V1641" t="n">
        <v>2</v>
      </c>
      <c r="W1641" t="n">
        <v>1</v>
      </c>
      <c r="X1641" t="n">
        <v>3.646255016326904</v>
      </c>
      <c r="Y1641" t="n">
        <v>0.00036084</v>
      </c>
      <c r="Z1641" t="n">
        <v>0</v>
      </c>
    </row>
    <row r="1642">
      <c r="A1642" t="inlineStr">
        <is>
          <t>hard</t>
        </is>
      </c>
      <c r="B1642" t="inlineStr">
        <is>
          <t>vectorcontext_v4</t>
        </is>
      </c>
      <c r="C1642" t="inlineStr">
        <is>
          <t>v4r</t>
        </is>
      </c>
      <c r="D1642" t="inlineStr">
        <is>
          <t>openai/gpt-5.6-luna</t>
        </is>
      </c>
      <c r="E1642" t="n">
        <v>0</v>
      </c>
      <c r="F1642" t="n">
        <v>3</v>
      </c>
      <c r="G1642" t="inlineStr">
        <is>
          <t>conv-2/t1</t>
        </is>
      </c>
      <c r="H1642" t="inlineStr">
        <is>
          <t>multiturn</t>
        </is>
      </c>
      <c r="I1642" t="inlineStr">
        <is>
          <t>conv-2</t>
        </is>
      </c>
      <c r="J1642" t="n">
        <v>1</v>
      </c>
      <c r="K1642" t="n">
        <v>4273</v>
      </c>
      <c r="L1642" t="inlineStr">
        <is>
          <t>How many services are deployed in ap-southeast-2 according to their service overviews?</t>
        </is>
      </c>
      <c r="M1642" t="n">
        <v>13</v>
      </c>
      <c r="N1642" t="inlineStr">
        <is>
          <t>13</t>
        </is>
      </c>
      <c r="O1642" t="b">
        <v>1</v>
      </c>
      <c r="P1642" t="inlineStr">
        <is>
          <t>rule</t>
        </is>
      </c>
      <c r="Q1642" t="n">
        <v>4273</v>
      </c>
      <c r="R1642" t="n">
        <v>1632</v>
      </c>
      <c r="S1642" t="n">
        <v>193</v>
      </c>
      <c r="T1642" t="n">
        <v>65</v>
      </c>
      <c r="U1642" t="n">
        <v>3672</v>
      </c>
      <c r="V1642" t="n">
        <v>3</v>
      </c>
      <c r="W1642" t="n">
        <v>2</v>
      </c>
      <c r="X1642" t="n">
        <v>6.398835897445679</v>
      </c>
      <c r="Y1642" t="n">
        <v>0.00045484</v>
      </c>
      <c r="Z1642" t="n">
        <v>0</v>
      </c>
    </row>
    <row r="1643">
      <c r="A1643" t="inlineStr">
        <is>
          <t>hard</t>
        </is>
      </c>
      <c r="B1643" t="inlineStr">
        <is>
          <t>vectorcontext_v4</t>
        </is>
      </c>
      <c r="C1643" t="inlineStr">
        <is>
          <t>v4r</t>
        </is>
      </c>
      <c r="D1643" t="inlineStr">
        <is>
          <t>openai/gpt-5.6-luna</t>
        </is>
      </c>
      <c r="E1643" t="n">
        <v>0</v>
      </c>
      <c r="F1643" t="n">
        <v>3</v>
      </c>
      <c r="G1643" t="inlineStr">
        <is>
          <t>conv-2/t2</t>
        </is>
      </c>
      <c r="H1643" t="inlineStr">
        <is>
          <t>multiturn</t>
        </is>
      </c>
      <c r="I1643" t="inlineStr">
        <is>
          <t>conv-2</t>
        </is>
      </c>
      <c r="J1643" t="n">
        <v>2</v>
      </c>
      <c r="K1643" t="n">
        <v>7831</v>
      </c>
      <c r="L1643" t="inlineStr">
        <is>
          <t>How many of those are written in Python?</t>
        </is>
      </c>
      <c r="M1643" t="n">
        <v>4</v>
      </c>
      <c r="N1643" t="inlineStr">
        <is>
          <t>4</t>
        </is>
      </c>
      <c r="O1643" t="b">
        <v>1</v>
      </c>
      <c r="P1643" t="inlineStr">
        <is>
          <t>rule</t>
        </is>
      </c>
      <c r="Q1643" t="n">
        <v>3558</v>
      </c>
      <c r="R1643" t="n">
        <v>1880</v>
      </c>
      <c r="S1643" t="n">
        <v>128</v>
      </c>
      <c r="T1643" t="n">
        <v>12</v>
      </c>
      <c r="U1643" t="n">
        <v>3304</v>
      </c>
      <c r="V1643" t="n">
        <v>2</v>
      </c>
      <c r="W1643" t="n">
        <v>1</v>
      </c>
      <c r="X1643" t="n">
        <v>4.540213108062744</v>
      </c>
      <c r="Y1643" t="n">
        <v>0.00028288</v>
      </c>
      <c r="Z1643" t="n">
        <v>0</v>
      </c>
    </row>
    <row r="1644">
      <c r="A1644" t="inlineStr">
        <is>
          <t>hard</t>
        </is>
      </c>
      <c r="B1644" t="inlineStr">
        <is>
          <t>vectorcontext_v4</t>
        </is>
      </c>
      <c r="C1644" t="inlineStr">
        <is>
          <t>v4r</t>
        </is>
      </c>
      <c r="D1644" t="inlineStr">
        <is>
          <t>openai/gpt-5.6-luna</t>
        </is>
      </c>
      <c r="E1644" t="n">
        <v>0</v>
      </c>
      <c r="F1644" t="n">
        <v>3</v>
      </c>
      <c r="G1644" t="inlineStr">
        <is>
          <t>conv-2/t3</t>
        </is>
      </c>
      <c r="H1644" t="inlineStr">
        <is>
          <t>multiturn</t>
        </is>
      </c>
      <c r="I1644" t="inlineStr">
        <is>
          <t>conv-2</t>
        </is>
      </c>
      <c r="J1644" t="n">
        <v>3</v>
      </c>
      <c r="K1644" t="n">
        <v>9751</v>
      </c>
      <c r="L1644" t="inlineStr">
        <is>
          <t>List them.</t>
        </is>
      </c>
      <c r="M1644" t="inlineStr">
        <is>
          <t>["billing-svc", "edge-service", "invoice-engine", "scheduler-engine"]</t>
        </is>
      </c>
      <c r="N1644" t="inlineStr">
        <is>
          <t>edge-service, invoice-engine, billing-svc, scheduler-engine</t>
        </is>
      </c>
      <c r="O1644" t="b">
        <v>1</v>
      </c>
      <c r="P1644" t="inlineStr">
        <is>
          <t>rule</t>
        </is>
      </c>
      <c r="Q1644" t="n">
        <v>1920</v>
      </c>
      <c r="R1644" t="n">
        <v>1920</v>
      </c>
      <c r="S1644" t="n">
        <v>69</v>
      </c>
      <c r="T1644" t="n">
        <v>34</v>
      </c>
      <c r="U1644" t="n">
        <v>1877</v>
      </c>
      <c r="V1644" t="n">
        <v>1</v>
      </c>
      <c r="W1644" t="n">
        <v>0</v>
      </c>
      <c r="X1644" t="n">
        <v>1.808791875839233</v>
      </c>
      <c r="Y1644" t="n">
        <v>0.00013094</v>
      </c>
      <c r="Z1644" t="n">
        <v>0</v>
      </c>
    </row>
    <row r="1645">
      <c r="A1645" t="inlineStr">
        <is>
          <t>hard</t>
        </is>
      </c>
      <c r="B1645" t="inlineStr">
        <is>
          <t>vectorcontext_v4</t>
        </is>
      </c>
      <c r="C1645" t="inlineStr">
        <is>
          <t>v4r</t>
        </is>
      </c>
      <c r="D1645" t="inlineStr">
        <is>
          <t>openai/gpt-5.6-luna</t>
        </is>
      </c>
      <c r="E1645" t="n">
        <v>0</v>
      </c>
      <c r="F1645" t="n">
        <v>3</v>
      </c>
      <c r="G1645" t="inlineStr">
        <is>
          <t>conv-2/t4</t>
        </is>
      </c>
      <c r="H1645" t="inlineStr">
        <is>
          <t>multiturn</t>
        </is>
      </c>
      <c r="I1645" t="inlineStr">
        <is>
          <t>conv-2</t>
        </is>
      </c>
      <c r="J1645" t="n">
        <v>4</v>
      </c>
      <c r="K1645" t="n">
        <v>13797</v>
      </c>
      <c r="L1645" t="inlineStr">
        <is>
          <t>Which of them has the most replicas?</t>
        </is>
      </c>
      <c r="M1645" t="inlineStr">
        <is>
          <t>edge-service</t>
        </is>
      </c>
      <c r="N1645" t="inlineStr">
        <is>
          <t>edge-service</t>
        </is>
      </c>
      <c r="O1645" t="b">
        <v>1</v>
      </c>
      <c r="P1645" t="inlineStr">
        <is>
          <t>rule</t>
        </is>
      </c>
      <c r="Q1645" t="n">
        <v>4046</v>
      </c>
      <c r="R1645" t="n">
        <v>2077</v>
      </c>
      <c r="S1645" t="n">
        <v>112</v>
      </c>
      <c r="T1645" t="n">
        <v>16</v>
      </c>
      <c r="U1645" t="n">
        <v>3883</v>
      </c>
      <c r="V1645" t="n">
        <v>2</v>
      </c>
      <c r="W1645" t="n">
        <v>1</v>
      </c>
      <c r="X1645" t="n">
        <v>3.455604076385498</v>
      </c>
      <c r="Y1645" t="n">
        <v>0.00025251</v>
      </c>
      <c r="Z1645" t="n">
        <v>0</v>
      </c>
    </row>
    <row r="1646">
      <c r="A1646" t="inlineStr">
        <is>
          <t>hard</t>
        </is>
      </c>
      <c r="B1646" t="inlineStr">
        <is>
          <t>vectorcontext_v4</t>
        </is>
      </c>
      <c r="C1646" t="inlineStr">
        <is>
          <t>v4r</t>
        </is>
      </c>
      <c r="D1646" t="inlineStr">
        <is>
          <t>openai/gpt-5.6-luna</t>
        </is>
      </c>
      <c r="E1646" t="n">
        <v>0</v>
      </c>
      <c r="F1646" t="n">
        <v>3</v>
      </c>
      <c r="G1646" t="inlineStr">
        <is>
          <t>conv-3/t1</t>
        </is>
      </c>
      <c r="H1646" t="inlineStr">
        <is>
          <t>multiturn</t>
        </is>
      </c>
      <c r="I1646" t="inlineStr">
        <is>
          <t>conv-3</t>
        </is>
      </c>
      <c r="J1646" t="n">
        <v>1</v>
      </c>
      <c r="K1646" t="n">
        <v>2876</v>
      </c>
      <c r="L1646" t="inlineStr">
        <is>
          <t>Which team is listed as the owner on the service overview for ledger-api?</t>
        </is>
      </c>
      <c r="M1646" t="inlineStr">
        <is>
          <t>Identity</t>
        </is>
      </c>
      <c r="N1646" t="inlineStr">
        <is>
          <t>Identity</t>
        </is>
      </c>
      <c r="O1646" t="b">
        <v>1</v>
      </c>
      <c r="P1646" t="inlineStr">
        <is>
          <t>rule</t>
        </is>
      </c>
      <c r="Q1646" t="n">
        <v>2876</v>
      </c>
      <c r="R1646" t="n">
        <v>1815</v>
      </c>
      <c r="S1646" t="n">
        <v>55</v>
      </c>
      <c r="T1646" t="n">
        <v>8</v>
      </c>
      <c r="U1646" t="n">
        <v>2095</v>
      </c>
      <c r="V1646" t="n">
        <v>2</v>
      </c>
      <c r="W1646" t="n">
        <v>1</v>
      </c>
      <c r="X1646" t="n">
        <v>2.922505378723145</v>
      </c>
      <c r="Y1646" t="n">
        <v>0.00030285</v>
      </c>
      <c r="Z1646" t="n">
        <v>1.2e-07</v>
      </c>
    </row>
    <row r="1647">
      <c r="A1647" t="inlineStr">
        <is>
          <t>hard</t>
        </is>
      </c>
      <c r="B1647" t="inlineStr">
        <is>
          <t>vectorcontext_v4</t>
        </is>
      </c>
      <c r="C1647" t="inlineStr">
        <is>
          <t>v4r</t>
        </is>
      </c>
      <c r="D1647" t="inlineStr">
        <is>
          <t>openai/gpt-5.6-luna</t>
        </is>
      </c>
      <c r="E1647" t="n">
        <v>0</v>
      </c>
      <c r="F1647" t="n">
        <v>3</v>
      </c>
      <c r="G1647" t="inlineStr">
        <is>
          <t>conv-3/t2</t>
        </is>
      </c>
      <c r="H1647" t="inlineStr">
        <is>
          <t>multiturn</t>
        </is>
      </c>
      <c r="I1647" t="inlineStr">
        <is>
          <t>conv-3</t>
        </is>
      </c>
      <c r="J1647" t="n">
        <v>2</v>
      </c>
      <c r="K1647" t="n">
        <v>4733</v>
      </c>
      <c r="L1647" t="inlineStr">
        <is>
          <t>Has that ownership changed according to any change record? Answer yes or no.</t>
        </is>
      </c>
      <c r="M1647" t="inlineStr">
        <is>
          <t>yes</t>
        </is>
      </c>
      <c r="N1647" t="inlineStr">
        <is>
          <t>Yes</t>
        </is>
      </c>
      <c r="O1647" t="b">
        <v>1</v>
      </c>
      <c r="P1647" t="inlineStr">
        <is>
          <t>rule</t>
        </is>
      </c>
      <c r="Q1647" t="n">
        <v>1857</v>
      </c>
      <c r="R1647" t="n">
        <v>1857</v>
      </c>
      <c r="S1647" t="n">
        <v>70</v>
      </c>
      <c r="T1647" t="n">
        <v>46</v>
      </c>
      <c r="U1647" t="n">
        <v>1812</v>
      </c>
      <c r="V1647" t="n">
        <v>1</v>
      </c>
      <c r="W1647" t="n">
        <v>0</v>
      </c>
      <c r="X1647" t="n">
        <v>2.307472944259644</v>
      </c>
      <c r="Y1647" t="n">
        <v>0.00013134</v>
      </c>
      <c r="Z1647" t="n">
        <v>0</v>
      </c>
    </row>
    <row r="1648">
      <c r="A1648" t="inlineStr">
        <is>
          <t>hard</t>
        </is>
      </c>
      <c r="B1648" t="inlineStr">
        <is>
          <t>vectorcontext_v4</t>
        </is>
      </c>
      <c r="C1648" t="inlineStr">
        <is>
          <t>v4r</t>
        </is>
      </c>
      <c r="D1648" t="inlineStr">
        <is>
          <t>openai/gpt-5.6-luna</t>
        </is>
      </c>
      <c r="E1648" t="n">
        <v>0</v>
      </c>
      <c r="F1648" t="n">
        <v>3</v>
      </c>
      <c r="G1648" t="inlineStr">
        <is>
          <t>conv-3/t3</t>
        </is>
      </c>
      <c r="H1648" t="inlineStr">
        <is>
          <t>multiturn</t>
        </is>
      </c>
      <c r="I1648" t="inlineStr">
        <is>
          <t>conv-3</t>
        </is>
      </c>
      <c r="J1648" t="n">
        <v>3</v>
      </c>
      <c r="K1648" t="n">
        <v>6626</v>
      </c>
      <c r="L1648" t="inlineStr">
        <is>
          <t>Which team owns it now?</t>
        </is>
      </c>
      <c r="M1648" t="inlineStr">
        <is>
          <t>Messaging</t>
        </is>
      </c>
      <c r="N1648" t="inlineStr">
        <is>
          <t>Messaging</t>
        </is>
      </c>
      <c r="O1648" t="b">
        <v>1</v>
      </c>
      <c r="P1648" t="inlineStr">
        <is>
          <t>rule</t>
        </is>
      </c>
      <c r="Q1648" t="n">
        <v>1893</v>
      </c>
      <c r="R1648" t="n">
        <v>1893</v>
      </c>
      <c r="S1648" t="n">
        <v>39</v>
      </c>
      <c r="T1648" t="n">
        <v>20</v>
      </c>
      <c r="U1648" t="n">
        <v>1854</v>
      </c>
      <c r="V1648" t="n">
        <v>1</v>
      </c>
      <c r="W1648" t="n">
        <v>0</v>
      </c>
      <c r="X1648" t="n">
        <v>5.415694236755371</v>
      </c>
      <c r="Y1648" t="n">
        <v>9.348000000000001e-05</v>
      </c>
      <c r="Z1648" t="n">
        <v>0</v>
      </c>
    </row>
    <row r="1649">
      <c r="A1649" t="inlineStr">
        <is>
          <t>hard</t>
        </is>
      </c>
      <c r="B1649" t="inlineStr">
        <is>
          <t>vectorcontext_v4</t>
        </is>
      </c>
      <c r="C1649" t="inlineStr">
        <is>
          <t>v4r</t>
        </is>
      </c>
      <c r="D1649" t="inlineStr">
        <is>
          <t>openai/gpt-5.6-luna</t>
        </is>
      </c>
      <c r="E1649" t="n">
        <v>0</v>
      </c>
      <c r="F1649" t="n">
        <v>3</v>
      </c>
      <c r="G1649" t="inlineStr">
        <is>
          <t>conv-3/t4</t>
        </is>
      </c>
      <c r="H1649" t="inlineStr">
        <is>
          <t>multiturn</t>
        </is>
      </c>
      <c r="I1649" t="inlineStr">
        <is>
          <t>conv-3</t>
        </is>
      </c>
      <c r="J1649" t="n">
        <v>4</v>
      </c>
      <c r="K1649" t="n">
        <v>11839</v>
      </c>
      <c r="L1649" t="inlineStr">
        <is>
          <t>What Slack channel reaches that team?</t>
        </is>
      </c>
      <c r="M1649" t="inlineStr">
        <is>
          <t>#messaging-eng</t>
        </is>
      </c>
      <c r="N1649" t="inlineStr">
        <is>
          <t>#messaging-eng</t>
        </is>
      </c>
      <c r="O1649" t="b">
        <v>1</v>
      </c>
      <c r="P1649" t="inlineStr">
        <is>
          <t>rule</t>
        </is>
      </c>
      <c r="Q1649" t="n">
        <v>5213</v>
      </c>
      <c r="R1649" t="n">
        <v>3288</v>
      </c>
      <c r="S1649" t="n">
        <v>69</v>
      </c>
      <c r="T1649" t="n">
        <v>16</v>
      </c>
      <c r="U1649" t="n">
        <v>3812</v>
      </c>
      <c r="V1649" t="n">
        <v>2</v>
      </c>
      <c r="W1649" t="n">
        <v>1</v>
      </c>
      <c r="X1649" t="n">
        <v>2.764346122741699</v>
      </c>
      <c r="Y1649" t="n">
        <v>0.00050899</v>
      </c>
      <c r="Z1649" t="n">
        <v>1.4e-07</v>
      </c>
    </row>
    <row r="1650">
      <c r="A1650" t="inlineStr">
        <is>
          <t>hard</t>
        </is>
      </c>
      <c r="B1650" t="inlineStr">
        <is>
          <t>vectorcontext_v4</t>
        </is>
      </c>
      <c r="C1650" t="inlineStr">
        <is>
          <t>v4r</t>
        </is>
      </c>
      <c r="D1650" t="inlineStr">
        <is>
          <t>openai/gpt-5.6-luna</t>
        </is>
      </c>
      <c r="E1650" t="n">
        <v>0</v>
      </c>
      <c r="F1650" t="n">
        <v>3</v>
      </c>
      <c r="G1650" t="inlineStr">
        <is>
          <t>conv-4/t1</t>
        </is>
      </c>
      <c r="H1650" t="inlineStr">
        <is>
          <t>multiturn</t>
        </is>
      </c>
      <c r="I1650" t="inlineStr">
        <is>
          <t>conv-4</t>
        </is>
      </c>
      <c r="J1650" t="n">
        <v>1</v>
      </c>
      <c r="K1650" t="n">
        <v>2817</v>
      </c>
      <c r="L1650" t="inlineStr">
        <is>
          <t>What port does the Inventory API listen on?</t>
        </is>
      </c>
      <c r="M1650" t="n">
        <v>6528</v>
      </c>
      <c r="N1650" t="inlineStr">
        <is>
          <t>6528</t>
        </is>
      </c>
      <c r="O1650" t="b">
        <v>1</v>
      </c>
      <c r="P1650" t="inlineStr">
        <is>
          <t>rule</t>
        </is>
      </c>
      <c r="Q1650" t="n">
        <v>2817</v>
      </c>
      <c r="R1650" t="n">
        <v>1762</v>
      </c>
      <c r="S1650" t="n">
        <v>56</v>
      </c>
      <c r="T1650" t="n">
        <v>8</v>
      </c>
      <c r="U1650" t="n">
        <v>2089</v>
      </c>
      <c r="V1650" t="n">
        <v>2</v>
      </c>
      <c r="W1650" t="n">
        <v>1</v>
      </c>
      <c r="X1650" t="n">
        <v>3.0505211353302</v>
      </c>
      <c r="Y1650" t="n">
        <v>0.00029068</v>
      </c>
      <c r="Z1650" t="n">
        <v>1.4e-07</v>
      </c>
    </row>
    <row r="1651">
      <c r="A1651" t="inlineStr">
        <is>
          <t>hard</t>
        </is>
      </c>
      <c r="B1651" t="inlineStr">
        <is>
          <t>vectorcontext_v4</t>
        </is>
      </c>
      <c r="C1651" t="inlineStr">
        <is>
          <t>v4r</t>
        </is>
      </c>
      <c r="D1651" t="inlineStr">
        <is>
          <t>openai/gpt-5.6-luna</t>
        </is>
      </c>
      <c r="E1651" t="n">
        <v>0</v>
      </c>
      <c r="F1651" t="n">
        <v>3</v>
      </c>
      <c r="G1651" t="inlineStr">
        <is>
          <t>conv-4/t2</t>
        </is>
      </c>
      <c r="H1651" t="inlineStr">
        <is>
          <t>multiturn</t>
        </is>
      </c>
      <c r="I1651" t="inlineStr">
        <is>
          <t>conv-4</t>
        </is>
      </c>
      <c r="J1651" t="n">
        <v>2</v>
      </c>
      <c r="K1651" t="n">
        <v>6821</v>
      </c>
      <c r="L1651" t="inlineStr">
        <is>
          <t>What are its runtime dependencies?</t>
        </is>
      </c>
      <c r="M1651" t="inlineStr">
        <is>
          <t>["feed-daemon", "fraud-core"]</t>
        </is>
      </c>
      <c r="N1651" t="inlineStr">
        <is>
          <t>fraud-core, feed-daemon</t>
        </is>
      </c>
      <c r="O1651" t="b">
        <v>1</v>
      </c>
      <c r="P1651" t="inlineStr">
        <is>
          <t>rule</t>
        </is>
      </c>
      <c r="Q1651" t="n">
        <v>4004</v>
      </c>
      <c r="R1651" t="n">
        <v>2209</v>
      </c>
      <c r="S1651" t="n">
        <v>68</v>
      </c>
      <c r="T1651" t="n">
        <v>14</v>
      </c>
      <c r="U1651" t="n">
        <v>3551</v>
      </c>
      <c r="V1651" t="n">
        <v>2</v>
      </c>
      <c r="W1651" t="n">
        <v>1</v>
      </c>
      <c r="X1651" t="n">
        <v>2.612070322036743</v>
      </c>
      <c r="Y1651" t="n">
        <v>0.00026557</v>
      </c>
      <c r="Z1651" t="n">
        <v>1.2e-07</v>
      </c>
    </row>
    <row r="1652">
      <c r="A1652" t="inlineStr">
        <is>
          <t>hard</t>
        </is>
      </c>
      <c r="B1652" t="inlineStr">
        <is>
          <t>vectorcontext_v4</t>
        </is>
      </c>
      <c r="C1652" t="inlineStr">
        <is>
          <t>v4r</t>
        </is>
      </c>
      <c r="D1652" t="inlineStr">
        <is>
          <t>openai/gpt-5.6-luna</t>
        </is>
      </c>
      <c r="E1652" t="n">
        <v>0</v>
      </c>
      <c r="F1652" t="n">
        <v>3</v>
      </c>
      <c r="G1652" t="inlineStr">
        <is>
          <t>conv-4/t3</t>
        </is>
      </c>
      <c r="H1652" t="inlineStr">
        <is>
          <t>multiturn</t>
        </is>
      </c>
      <c r="I1652" t="inlineStr">
        <is>
          <t>conv-4</t>
        </is>
      </c>
      <c r="J1652" t="n">
        <v>3</v>
      </c>
      <c r="K1652" t="n">
        <v>12060</v>
      </c>
      <c r="L1652" t="inlineStr">
        <is>
          <t>Which team owns the first listed one, per its service overview?</t>
        </is>
      </c>
      <c r="M1652" t="inlineStr">
        <is>
          <t>Commerce</t>
        </is>
      </c>
      <c r="N1652" t="inlineStr">
        <is>
          <t>Commerce team</t>
        </is>
      </c>
      <c r="O1652" t="b">
        <v>1</v>
      </c>
      <c r="P1652" t="inlineStr">
        <is>
          <t>rule</t>
        </is>
      </c>
      <c r="Q1652" t="n">
        <v>5239</v>
      </c>
      <c r="R1652" t="n">
        <v>2983</v>
      </c>
      <c r="S1652" t="n">
        <v>73</v>
      </c>
      <c r="T1652" t="n">
        <v>17</v>
      </c>
      <c r="U1652" t="n">
        <v>4459</v>
      </c>
      <c r="V1652" t="n">
        <v>2</v>
      </c>
      <c r="W1652" t="n">
        <v>1</v>
      </c>
      <c r="X1652" t="n">
        <v>2.84096884727478</v>
      </c>
      <c r="Y1652" t="n">
        <v>0.00037148</v>
      </c>
      <c r="Z1652" t="n">
        <v>1.2e-07</v>
      </c>
    </row>
    <row r="1653">
      <c r="A1653" t="inlineStr">
        <is>
          <t>hard</t>
        </is>
      </c>
      <c r="B1653" t="inlineStr">
        <is>
          <t>vectorcontext_v4</t>
        </is>
      </c>
      <c r="C1653" t="inlineStr">
        <is>
          <t>v4r</t>
        </is>
      </c>
      <c r="D1653" t="inlineStr">
        <is>
          <t>openai/gpt-5.6-luna</t>
        </is>
      </c>
      <c r="E1653" t="n">
        <v>0</v>
      </c>
      <c r="F1653" t="n">
        <v>3</v>
      </c>
      <c r="G1653" t="inlineStr">
        <is>
          <t>conv-4/t4</t>
        </is>
      </c>
      <c r="H1653" t="inlineStr">
        <is>
          <t>multiturn</t>
        </is>
      </c>
      <c r="I1653" t="inlineStr">
        <is>
          <t>conv-4</t>
        </is>
      </c>
      <c r="J1653" t="n">
        <v>4</v>
      </c>
      <c r="K1653" t="n">
        <v>18569</v>
      </c>
      <c r="L1653" t="inlineStr">
        <is>
          <t>Who is the on-call engineer for that dependency according to its service overview?</t>
        </is>
      </c>
      <c r="M1653" t="inlineStr">
        <is>
          <t>none</t>
        </is>
      </c>
      <c r="N1653" t="inlineStr">
        <is>
          <t>None listed</t>
        </is>
      </c>
      <c r="O1653" t="b">
        <v>1</v>
      </c>
      <c r="P1653" t="inlineStr">
        <is>
          <t>rule</t>
        </is>
      </c>
      <c r="Q1653" t="n">
        <v>6509</v>
      </c>
      <c r="R1653" t="n">
        <v>3475</v>
      </c>
      <c r="S1653" t="n">
        <v>101</v>
      </c>
      <c r="T1653" t="n">
        <v>47</v>
      </c>
      <c r="U1653" t="n">
        <v>6011</v>
      </c>
      <c r="V1653" t="n">
        <v>2</v>
      </c>
      <c r="W1653" t="n">
        <v>1</v>
      </c>
      <c r="X1653" t="n">
        <v>3.120977163314819</v>
      </c>
      <c r="Y1653" t="n">
        <v>0.00036562</v>
      </c>
      <c r="Z1653" t="n">
        <v>1.6e-07</v>
      </c>
    </row>
    <row r="1654">
      <c r="A1654" t="inlineStr">
        <is>
          <t>hard</t>
        </is>
      </c>
      <c r="B1654" t="inlineStr">
        <is>
          <t>vectorcontext_v4</t>
        </is>
      </c>
      <c r="C1654" t="inlineStr">
        <is>
          <t>v4r</t>
        </is>
      </c>
      <c r="D1654" t="inlineStr">
        <is>
          <t>openai/gpt-5.6-luna</t>
        </is>
      </c>
      <c r="E1654" t="n">
        <v>0</v>
      </c>
      <c r="F1654" t="n">
        <v>3</v>
      </c>
      <c r="G1654" t="inlineStr">
        <is>
          <t>conv-5/t1</t>
        </is>
      </c>
      <c r="H1654" t="inlineStr">
        <is>
          <t>multiturn</t>
        </is>
      </c>
      <c r="I1654" t="inlineStr">
        <is>
          <t>conv-5</t>
        </is>
      </c>
      <c r="J1654" t="n">
        <v>1</v>
      </c>
      <c r="K1654" t="n">
        <v>7839</v>
      </c>
      <c r="L1654" t="inlineStr">
        <is>
          <t>Which service appears as the primary affected service in the most incident reports? If several are tied, pick the one whose canonical name comes first alphabetically.</t>
        </is>
      </c>
      <c r="M1654" t="inlineStr">
        <is>
          <t>catalog-gateway</t>
        </is>
      </c>
      <c r="N1654" t="inlineStr">
        <is>
          <t>catalog-gateway</t>
        </is>
      </c>
      <c r="O1654" t="b">
        <v>1</v>
      </c>
      <c r="P1654" t="inlineStr">
        <is>
          <t>rule</t>
        </is>
      </c>
      <c r="Q1654" t="n">
        <v>7839</v>
      </c>
      <c r="R1654" t="n">
        <v>3234</v>
      </c>
      <c r="S1654" t="n">
        <v>209</v>
      </c>
      <c r="T1654" t="n">
        <v>56</v>
      </c>
      <c r="U1654" t="n">
        <v>5633</v>
      </c>
      <c r="V1654" t="n">
        <v>4</v>
      </c>
      <c r="W1654" t="n">
        <v>3</v>
      </c>
      <c r="X1654" t="n">
        <v>9.927464008331299</v>
      </c>
      <c r="Y1654" t="n">
        <v>0.00091436</v>
      </c>
      <c r="Z1654" t="n">
        <v>2e-07</v>
      </c>
    </row>
    <row r="1655">
      <c r="A1655" t="inlineStr">
        <is>
          <t>hard</t>
        </is>
      </c>
      <c r="B1655" t="inlineStr">
        <is>
          <t>vectorcontext_v4</t>
        </is>
      </c>
      <c r="C1655" t="inlineStr">
        <is>
          <t>v4r</t>
        </is>
      </c>
      <c r="D1655" t="inlineStr">
        <is>
          <t>openai/gpt-5.6-luna</t>
        </is>
      </c>
      <c r="E1655" t="n">
        <v>0</v>
      </c>
      <c r="F1655" t="n">
        <v>3</v>
      </c>
      <c r="G1655" t="inlineStr">
        <is>
          <t>conv-5/t2</t>
        </is>
      </c>
      <c r="H1655" t="inlineStr">
        <is>
          <t>multiturn</t>
        </is>
      </c>
      <c r="I1655" t="inlineStr">
        <is>
          <t>conv-5</t>
        </is>
      </c>
      <c r="J1655" t="n">
        <v>2</v>
      </c>
      <c r="K1655" t="n">
        <v>14559</v>
      </c>
      <c r="L1655" t="inlineStr">
        <is>
          <t>What is its total incident duration in minutes?</t>
        </is>
      </c>
      <c r="M1655" t="n">
        <v>596</v>
      </c>
      <c r="N1655" t="inlineStr">
        <is>
          <t>596 minutes</t>
        </is>
      </c>
      <c r="O1655" t="b">
        <v>1</v>
      </c>
      <c r="P1655" t="inlineStr">
        <is>
          <t>rule</t>
        </is>
      </c>
      <c r="Q1655" t="n">
        <v>6720</v>
      </c>
      <c r="R1655" t="n">
        <v>3434</v>
      </c>
      <c r="S1655" t="n">
        <v>131</v>
      </c>
      <c r="T1655" t="n">
        <v>20</v>
      </c>
      <c r="U1655" t="n">
        <v>6514</v>
      </c>
      <c r="V1655" t="n">
        <v>2</v>
      </c>
      <c r="W1655" t="n">
        <v>1</v>
      </c>
      <c r="X1655" t="n">
        <v>3.597102880477905</v>
      </c>
      <c r="Y1655" t="n">
        <v>0.00033868</v>
      </c>
      <c r="Z1655" t="n">
        <v>0</v>
      </c>
    </row>
    <row r="1656">
      <c r="A1656" t="inlineStr">
        <is>
          <t>hard</t>
        </is>
      </c>
      <c r="B1656" t="inlineStr">
        <is>
          <t>vectorcontext_v4</t>
        </is>
      </c>
      <c r="C1656" t="inlineStr">
        <is>
          <t>v4r</t>
        </is>
      </c>
      <c r="D1656" t="inlineStr">
        <is>
          <t>openai/gpt-5.6-luna</t>
        </is>
      </c>
      <c r="E1656" t="n">
        <v>0</v>
      </c>
      <c r="F1656" t="n">
        <v>3</v>
      </c>
      <c r="G1656" t="inlineStr">
        <is>
          <t>conv-5/t3</t>
        </is>
      </c>
      <c r="H1656" t="inlineStr">
        <is>
          <t>multiturn</t>
        </is>
      </c>
      <c r="I1656" t="inlineStr">
        <is>
          <t>conv-5</t>
        </is>
      </c>
      <c r="J1656" t="n">
        <v>3</v>
      </c>
      <c r="K1656" t="n">
        <v>22243</v>
      </c>
      <c r="L1656" t="inlineStr">
        <is>
          <t>Which region is it deployed in according to its service overview?</t>
        </is>
      </c>
      <c r="M1656" t="inlineStr">
        <is>
          <t>us-east-1</t>
        </is>
      </c>
      <c r="N1656" t="inlineStr">
        <is>
          <t>us-east-1</t>
        </is>
      </c>
      <c r="O1656" t="b">
        <v>1</v>
      </c>
      <c r="P1656" t="inlineStr">
        <is>
          <t>rule</t>
        </is>
      </c>
      <c r="Q1656" t="n">
        <v>7684</v>
      </c>
      <c r="R1656" t="n">
        <v>4210</v>
      </c>
      <c r="S1656" t="n">
        <v>56</v>
      </c>
      <c r="T1656" t="n">
        <v>0</v>
      </c>
      <c r="U1656" t="n">
        <v>6902</v>
      </c>
      <c r="V1656" t="n">
        <v>2</v>
      </c>
      <c r="W1656" t="n">
        <v>1</v>
      </c>
      <c r="X1656" t="n">
        <v>2.271953821182251</v>
      </c>
      <c r="Y1656" t="n">
        <v>0.00040044</v>
      </c>
      <c r="Z1656" t="n">
        <v>1.4e-07</v>
      </c>
    </row>
    <row r="1657">
      <c r="A1657" t="inlineStr">
        <is>
          <t>hard</t>
        </is>
      </c>
      <c r="B1657" t="inlineStr">
        <is>
          <t>vectorcontext_v4</t>
        </is>
      </c>
      <c r="C1657" t="inlineStr">
        <is>
          <t>v4r</t>
        </is>
      </c>
      <c r="D1657" t="inlineStr">
        <is>
          <t>openai/gpt-5.6-luna</t>
        </is>
      </c>
      <c r="E1657" t="n">
        <v>0</v>
      </c>
      <c r="F1657" t="n">
        <v>3</v>
      </c>
      <c r="G1657" t="inlineStr">
        <is>
          <t>conv-5/t4</t>
        </is>
      </c>
      <c r="H1657" t="inlineStr">
        <is>
          <t>multiturn</t>
        </is>
      </c>
      <c r="I1657" t="inlineStr">
        <is>
          <t>conv-5</t>
        </is>
      </c>
      <c r="J1657" t="n">
        <v>4</v>
      </c>
      <c r="K1657" t="n">
        <v>31219</v>
      </c>
      <c r="L1657" t="inlineStr">
        <is>
          <t>And which team owns it according to that overview?</t>
        </is>
      </c>
      <c r="M1657" t="inlineStr">
        <is>
          <t>Messaging</t>
        </is>
      </c>
      <c r="N1657" t="inlineStr">
        <is>
          <t>Messaging</t>
        </is>
      </c>
      <c r="O1657" t="b">
        <v>1</v>
      </c>
      <c r="P1657" t="inlineStr">
        <is>
          <t>rule</t>
        </is>
      </c>
      <c r="Q1657" t="n">
        <v>8976</v>
      </c>
      <c r="R1657" t="n">
        <v>4719</v>
      </c>
      <c r="S1657" t="n">
        <v>75</v>
      </c>
      <c r="T1657" t="n">
        <v>21</v>
      </c>
      <c r="U1657" t="n">
        <v>8461</v>
      </c>
      <c r="V1657" t="n">
        <v>2</v>
      </c>
      <c r="W1657" t="n">
        <v>1</v>
      </c>
      <c r="X1657" t="n">
        <v>3.058573007583618</v>
      </c>
      <c r="Y1657" t="n">
        <v>0.00038767</v>
      </c>
      <c r="Z1657" t="n">
        <v>1.4e-07</v>
      </c>
    </row>
    <row r="1658">
      <c r="A1658" t="inlineStr">
        <is>
          <t>hard</t>
        </is>
      </c>
      <c r="B1658" t="inlineStr">
        <is>
          <t>vectorcontext_v4</t>
        </is>
      </c>
      <c r="C1658" t="inlineStr">
        <is>
          <t>v4r</t>
        </is>
      </c>
      <c r="D1658" t="inlineStr">
        <is>
          <t>openai/gpt-5.6-luna</t>
        </is>
      </c>
      <c r="E1658" t="n">
        <v>0</v>
      </c>
      <c r="F1658" t="n">
        <v>3</v>
      </c>
      <c r="G1658" t="inlineStr">
        <is>
          <t>distract-0</t>
        </is>
      </c>
      <c r="H1658" t="inlineStr">
        <is>
          <t>distractor</t>
        </is>
      </c>
      <c r="L1658" t="inlineStr">
        <is>
          <t>How many incident reports have cart-daemon as the primary affected service?</t>
        </is>
      </c>
      <c r="M1658" t="n">
        <v>1</v>
      </c>
      <c r="N1658" t="inlineStr">
        <is>
          <t>1</t>
        </is>
      </c>
      <c r="O1658" t="b">
        <v>1</v>
      </c>
      <c r="P1658" t="inlineStr">
        <is>
          <t>rule</t>
        </is>
      </c>
      <c r="Q1658" t="n">
        <v>3664</v>
      </c>
      <c r="R1658" t="n">
        <v>1356</v>
      </c>
      <c r="S1658" t="n">
        <v>185</v>
      </c>
      <c r="T1658" t="n">
        <v>22</v>
      </c>
      <c r="U1658" t="n">
        <v>3339</v>
      </c>
      <c r="V1658" t="n">
        <v>3</v>
      </c>
      <c r="W1658" t="n">
        <v>2</v>
      </c>
      <c r="X1658" t="n">
        <v>5.326916217803955</v>
      </c>
      <c r="Y1658" t="n">
        <v>0.00036958</v>
      </c>
      <c r="Z1658" t="n">
        <v>0</v>
      </c>
    </row>
    <row r="1659">
      <c r="A1659" t="inlineStr">
        <is>
          <t>hard</t>
        </is>
      </c>
      <c r="B1659" t="inlineStr">
        <is>
          <t>vectorcontext_v4</t>
        </is>
      </c>
      <c r="C1659" t="inlineStr">
        <is>
          <t>v4r</t>
        </is>
      </c>
      <c r="D1659" t="inlineStr">
        <is>
          <t>openai/gpt-5.6-luna</t>
        </is>
      </c>
      <c r="E1659" t="n">
        <v>0</v>
      </c>
      <c r="F1659" t="n">
        <v>3</v>
      </c>
      <c r="G1659" t="inlineStr">
        <is>
          <t>distract-1</t>
        </is>
      </c>
      <c r="H1659" t="inlineStr">
        <is>
          <t>distractor</t>
        </is>
      </c>
      <c r="L1659" t="inlineStr">
        <is>
          <t>How many incident reports have the I18n Platform as the primary affected service?</t>
        </is>
      </c>
      <c r="M1659" t="n">
        <v>1</v>
      </c>
      <c r="N1659" t="inlineStr">
        <is>
          <t>1</t>
        </is>
      </c>
      <c r="O1659" t="b">
        <v>1</v>
      </c>
      <c r="P1659" t="inlineStr">
        <is>
          <t>rule</t>
        </is>
      </c>
      <c r="Q1659" t="n">
        <v>7414</v>
      </c>
      <c r="R1659" t="n">
        <v>2422</v>
      </c>
      <c r="S1659" t="n">
        <v>257</v>
      </c>
      <c r="T1659" t="n">
        <v>52</v>
      </c>
      <c r="U1659" t="n">
        <v>6020</v>
      </c>
      <c r="V1659" t="n">
        <v>4</v>
      </c>
      <c r="W1659" t="n">
        <v>3</v>
      </c>
      <c r="X1659" t="n">
        <v>8.748383045196533</v>
      </c>
      <c r="Y1659" t="n">
        <v>0.0007767</v>
      </c>
      <c r="Z1659" t="n">
        <v>2.8e-07</v>
      </c>
    </row>
    <row r="1660">
      <c r="A1660" t="inlineStr">
        <is>
          <t>hard</t>
        </is>
      </c>
      <c r="B1660" t="inlineStr">
        <is>
          <t>vectorcontext_v4</t>
        </is>
      </c>
      <c r="C1660" t="inlineStr">
        <is>
          <t>v4r</t>
        </is>
      </c>
      <c r="D1660" t="inlineStr">
        <is>
          <t>openai/gpt-5.6-luna</t>
        </is>
      </c>
      <c r="E1660" t="n">
        <v>0</v>
      </c>
      <c r="F1660" t="n">
        <v>3</v>
      </c>
      <c r="G1660" t="inlineStr">
        <is>
          <t>distract-2</t>
        </is>
      </c>
      <c r="H1660" t="inlineStr">
        <is>
          <t>distractor</t>
        </is>
      </c>
      <c r="L1660" t="inlineStr">
        <is>
          <t>In how many incident reports is recsys-worker mentioned only as collateral impact rather than as the primary affected service?</t>
        </is>
      </c>
      <c r="M1660" t="n">
        <v>2</v>
      </c>
      <c r="N1660" t="inlineStr">
        <is>
          <t>2</t>
        </is>
      </c>
      <c r="O1660" t="b">
        <v>1</v>
      </c>
      <c r="P1660" t="inlineStr">
        <is>
          <t>rule</t>
        </is>
      </c>
      <c r="Q1660" t="n">
        <v>4169</v>
      </c>
      <c r="R1660" t="n">
        <v>1647</v>
      </c>
      <c r="S1660" t="n">
        <v>170</v>
      </c>
      <c r="T1660" t="n">
        <v>33</v>
      </c>
      <c r="U1660" t="n">
        <v>3553</v>
      </c>
      <c r="V1660" t="n">
        <v>3</v>
      </c>
      <c r="W1660" t="n">
        <v>2</v>
      </c>
      <c r="X1660" t="n">
        <v>5.245319843292236</v>
      </c>
      <c r="Y1660" t="n">
        <v>0.00042861</v>
      </c>
      <c r="Z1660" t="n">
        <v>0</v>
      </c>
    </row>
    <row r="1661">
      <c r="A1661" t="inlineStr">
        <is>
          <t>hard</t>
        </is>
      </c>
      <c r="B1661" t="inlineStr">
        <is>
          <t>vectorcontext_v4</t>
        </is>
      </c>
      <c r="C1661" t="inlineStr">
        <is>
          <t>v4r</t>
        </is>
      </c>
      <c r="D1661" t="inlineStr">
        <is>
          <t>openai/gpt-5.6-luna</t>
        </is>
      </c>
      <c r="E1661" t="n">
        <v>0</v>
      </c>
      <c r="F1661" t="n">
        <v>3</v>
      </c>
      <c r="G1661" t="inlineStr">
        <is>
          <t>distract-3</t>
        </is>
      </c>
      <c r="H1661" t="inlineStr">
        <is>
          <t>distractor</t>
        </is>
      </c>
      <c r="L1661" t="inlineStr">
        <is>
          <t>Which service was the primary affected service in INC-2232?</t>
        </is>
      </c>
      <c r="M1661" t="inlineStr">
        <is>
          <t>edge-service</t>
        </is>
      </c>
      <c r="N1661" t="inlineStr">
        <is>
          <t>edge-service</t>
        </is>
      </c>
      <c r="O1661" t="b">
        <v>1</v>
      </c>
      <c r="P1661" t="inlineStr">
        <is>
          <t>rule</t>
        </is>
      </c>
      <c r="Q1661" t="n">
        <v>2790</v>
      </c>
      <c r="R1661" t="n">
        <v>1731</v>
      </c>
      <c r="S1661" t="n">
        <v>62</v>
      </c>
      <c r="T1661" t="n">
        <v>8</v>
      </c>
      <c r="U1661" t="n">
        <v>2093</v>
      </c>
      <c r="V1661" t="n">
        <v>2</v>
      </c>
      <c r="W1661" t="n">
        <v>1</v>
      </c>
      <c r="X1661" t="n">
        <v>2.869066953659058</v>
      </c>
      <c r="Y1661" t="n">
        <v>0.00029021</v>
      </c>
      <c r="Z1661" t="n">
        <v>1.8e-07</v>
      </c>
    </row>
    <row r="1662">
      <c r="A1662" t="inlineStr">
        <is>
          <t>hard</t>
        </is>
      </c>
      <c r="B1662" t="inlineStr">
        <is>
          <t>vectorcontext_v4</t>
        </is>
      </c>
      <c r="C1662" t="inlineStr">
        <is>
          <t>v4r</t>
        </is>
      </c>
      <c r="D1662" t="inlineStr">
        <is>
          <t>openai/gpt-5.6-luna</t>
        </is>
      </c>
      <c r="E1662" t="n">
        <v>0</v>
      </c>
      <c r="F1662" t="n">
        <v>3</v>
      </c>
      <c r="G1662" t="inlineStr">
        <is>
          <t>distract-4</t>
        </is>
      </c>
      <c r="H1662" t="inlineStr">
        <is>
          <t>distractor</t>
        </is>
      </c>
      <c r="L1662" t="inlineStr">
        <is>
          <t>What is the total duration in minutes of incidents where the I18n Platform was the primary affected service (exclude reports where it was only collateral)?</t>
        </is>
      </c>
      <c r="M1662" t="n">
        <v>233</v>
      </c>
      <c r="N1662" t="inlineStr">
        <is>
          <t>233 minutes</t>
        </is>
      </c>
      <c r="O1662" t="b">
        <v>1</v>
      </c>
      <c r="P1662" t="inlineStr">
        <is>
          <t>rule</t>
        </is>
      </c>
      <c r="Q1662" t="n">
        <v>13700</v>
      </c>
      <c r="R1662" t="n">
        <v>6392</v>
      </c>
      <c r="S1662" t="n">
        <v>209</v>
      </c>
      <c r="T1662" t="n">
        <v>38</v>
      </c>
      <c r="U1662" t="n">
        <v>8339</v>
      </c>
      <c r="V1662" t="n">
        <v>3</v>
      </c>
      <c r="W1662" t="n">
        <v>2</v>
      </c>
      <c r="X1662" t="n">
        <v>5.683310747146606</v>
      </c>
      <c r="Y1662" t="n">
        <v>0.00175738</v>
      </c>
      <c r="Z1662" t="n">
        <v>3.8e-07</v>
      </c>
    </row>
    <row r="1663">
      <c r="A1663" t="inlineStr">
        <is>
          <t>hard</t>
        </is>
      </c>
      <c r="B1663" t="inlineStr">
        <is>
          <t>vectorcontext_v4</t>
        </is>
      </c>
      <c r="C1663" t="inlineStr">
        <is>
          <t>v4r</t>
        </is>
      </c>
      <c r="D1663" t="inlineStr">
        <is>
          <t>openai/gpt-5.6-luna</t>
        </is>
      </c>
      <c r="E1663" t="n">
        <v>0</v>
      </c>
      <c r="F1663" t="n">
        <v>3</v>
      </c>
      <c r="G1663" t="inlineStr">
        <is>
          <t>distract-5</t>
        </is>
      </c>
      <c r="H1663" t="inlineStr">
        <is>
          <t>distractor</t>
        </is>
      </c>
      <c r="L1663" t="inlineStr">
        <is>
          <t>Which services were named as collateral impact in incident reports whose root cause was 'memory leak'?</t>
        </is>
      </c>
      <c r="M1663" t="inlineStr">
        <is>
          <t>["geo-api"]</t>
        </is>
      </c>
      <c r="N1663" t="inlineStr">
        <is>
          <t>geo-api</t>
        </is>
      </c>
      <c r="O1663" t="b">
        <v>1</v>
      </c>
      <c r="P1663" t="inlineStr">
        <is>
          <t>rule</t>
        </is>
      </c>
      <c r="Q1663" t="n">
        <v>8476</v>
      </c>
      <c r="R1663" t="n">
        <v>3757</v>
      </c>
      <c r="S1663" t="n">
        <v>191</v>
      </c>
      <c r="T1663" t="n">
        <v>53</v>
      </c>
      <c r="U1663" t="n">
        <v>5750</v>
      </c>
      <c r="V1663" t="n">
        <v>3</v>
      </c>
      <c r="W1663" t="n">
        <v>2</v>
      </c>
      <c r="X1663" t="n">
        <v>5.653691053390503</v>
      </c>
      <c r="Y1663" t="n">
        <v>0.00102525</v>
      </c>
      <c r="Z1663" t="n">
        <v>2e-07</v>
      </c>
    </row>
    <row r="1664">
      <c r="A1664" t="inlineStr">
        <is>
          <t>hard</t>
        </is>
      </c>
      <c r="B1664" t="inlineStr">
        <is>
          <t>vectorcontext_v4</t>
        </is>
      </c>
      <c r="C1664" t="inlineStr">
        <is>
          <t>v4r</t>
        </is>
      </c>
      <c r="D1664" t="inlineStr">
        <is>
          <t>openai/gpt-5.6-luna</t>
        </is>
      </c>
      <c r="E1664" t="n">
        <v>0</v>
      </c>
      <c r="F1664" t="n">
        <v>3</v>
      </c>
      <c r="G1664" t="inlineStr">
        <is>
          <t>neg-0</t>
        </is>
      </c>
      <c r="H1664" t="inlineStr">
        <is>
          <t>negation</t>
        </is>
      </c>
      <c r="L1664" t="inlineStr">
        <is>
          <t>Which services owned by the Growth team (per the service overviews) have never been the primary affected service in any incident report?</t>
        </is>
      </c>
      <c r="M1664" t="inlineStr">
        <is>
          <t>["risk-gateway"]</t>
        </is>
      </c>
      <c r="N1664" t="inlineStr">
        <is>
          <t>risk-gateway</t>
        </is>
      </c>
      <c r="O1664" t="b">
        <v>1</v>
      </c>
      <c r="P1664" t="inlineStr">
        <is>
          <t>rule</t>
        </is>
      </c>
      <c r="Q1664" t="n">
        <v>5068</v>
      </c>
      <c r="R1664" t="n">
        <v>2111</v>
      </c>
      <c r="S1664" t="n">
        <v>270</v>
      </c>
      <c r="T1664" t="n">
        <v>84</v>
      </c>
      <c r="U1664" t="n">
        <v>3988</v>
      </c>
      <c r="V1664" t="n">
        <v>3</v>
      </c>
      <c r="W1664" t="n">
        <v>2</v>
      </c>
      <c r="X1664" t="n">
        <v>7.991118192672729</v>
      </c>
      <c r="Y1664" t="n">
        <v>0.00067331</v>
      </c>
      <c r="Z1664" t="n">
        <v>0</v>
      </c>
    </row>
    <row r="1665">
      <c r="A1665" t="inlineStr">
        <is>
          <t>hard</t>
        </is>
      </c>
      <c r="B1665" t="inlineStr">
        <is>
          <t>vectorcontext_v4</t>
        </is>
      </c>
      <c r="C1665" t="inlineStr">
        <is>
          <t>v4r</t>
        </is>
      </c>
      <c r="D1665" t="inlineStr">
        <is>
          <t>openai/gpt-5.6-luna</t>
        </is>
      </c>
      <c r="E1665" t="n">
        <v>0</v>
      </c>
      <c r="F1665" t="n">
        <v>3</v>
      </c>
      <c r="G1665" t="inlineStr">
        <is>
          <t>neg-1</t>
        </is>
      </c>
      <c r="H1665" t="inlineStr">
        <is>
          <t>negation</t>
        </is>
      </c>
      <c r="L1665" t="inlineStr">
        <is>
          <t>Per the service overviews, which teams own no services written in Java?</t>
        </is>
      </c>
      <c r="M1665" t="inlineStr">
        <is>
          <t>["Growth", "Messaging", "Payments", "Search"]</t>
        </is>
      </c>
      <c r="N1665" t="inlineStr">
        <is>
          <t>Growth, Messaging, Payments, Search**</t>
        </is>
      </c>
      <c r="O1665" t="b">
        <v>1</v>
      </c>
      <c r="P1665" t="inlineStr">
        <is>
          <t>rule</t>
        </is>
      </c>
      <c r="Q1665" t="n">
        <v>4681</v>
      </c>
      <c r="R1665" t="n">
        <v>1947</v>
      </c>
      <c r="S1665" t="n">
        <v>314</v>
      </c>
      <c r="T1665" t="n">
        <v>80</v>
      </c>
      <c r="U1665" t="n">
        <v>3765</v>
      </c>
      <c r="V1665" t="n">
        <v>3</v>
      </c>
      <c r="W1665" t="n">
        <v>2</v>
      </c>
      <c r="X1665" t="n">
        <v>6.991236925125122</v>
      </c>
      <c r="Y1665" t="n">
        <v>0.0006806500000000001</v>
      </c>
      <c r="Z1665" t="n">
        <v>0</v>
      </c>
    </row>
    <row r="1666">
      <c r="A1666" t="inlineStr">
        <is>
          <t>hard</t>
        </is>
      </c>
      <c r="B1666" t="inlineStr">
        <is>
          <t>vectorcontext_v4</t>
        </is>
      </c>
      <c r="C1666" t="inlineStr">
        <is>
          <t>v4r</t>
        </is>
      </c>
      <c r="D1666" t="inlineStr">
        <is>
          <t>openai/gpt-5.6-luna</t>
        </is>
      </c>
      <c r="E1666" t="n">
        <v>0</v>
      </c>
      <c r="F1666" t="n">
        <v>3</v>
      </c>
      <c r="G1666" t="inlineStr">
        <is>
          <t>neg-2</t>
        </is>
      </c>
      <c r="H1666" t="inlineStr">
        <is>
          <t>negation</t>
        </is>
      </c>
      <c r="L1666" t="inlineStr">
        <is>
          <t>How many services are not a runtime dependency of any other service?</t>
        </is>
      </c>
      <c r="M1666" t="n">
        <v>6</v>
      </c>
      <c r="N1666" t="inlineStr">
        <is>
          <t>6</t>
        </is>
      </c>
      <c r="O1666" t="b">
        <v>1</v>
      </c>
      <c r="P1666" t="inlineStr">
        <is>
          <t>rule</t>
        </is>
      </c>
      <c r="Q1666" t="n">
        <v>6811</v>
      </c>
      <c r="R1666" t="n">
        <v>2173</v>
      </c>
      <c r="S1666" t="n">
        <v>222</v>
      </c>
      <c r="T1666" t="n">
        <v>57</v>
      </c>
      <c r="U1666" t="n">
        <v>5666</v>
      </c>
      <c r="V1666" t="n">
        <v>4</v>
      </c>
      <c r="W1666" t="n">
        <v>3</v>
      </c>
      <c r="X1666" t="n">
        <v>8.752075910568237</v>
      </c>
      <c r="Y1666" t="n">
        <v>0.00066537</v>
      </c>
      <c r="Z1666" t="n">
        <v>0</v>
      </c>
    </row>
    <row r="1667">
      <c r="A1667" t="inlineStr">
        <is>
          <t>hard</t>
        </is>
      </c>
      <c r="B1667" t="inlineStr">
        <is>
          <t>vectorcontext_v4</t>
        </is>
      </c>
      <c r="C1667" t="inlineStr">
        <is>
          <t>v4r</t>
        </is>
      </c>
      <c r="D1667" t="inlineStr">
        <is>
          <t>openai/gpt-5.6-luna</t>
        </is>
      </c>
      <c r="E1667" t="n">
        <v>0</v>
      </c>
      <c r="F1667" t="n">
        <v>3</v>
      </c>
      <c r="G1667" t="inlineStr">
        <is>
          <t>neg-3</t>
        </is>
      </c>
      <c r="H1667" t="inlineStr">
        <is>
          <t>negation</t>
        </is>
      </c>
      <c r="L1667" t="inlineStr">
        <is>
          <t>Which services use Cassandra as their primary datastore but have never appeared as the primary affected service in an incident report?</t>
        </is>
      </c>
      <c r="M1667" t="inlineStr">
        <is>
          <t>["billing-svc", "risk-gateway", "session-core"]</t>
        </is>
      </c>
      <c r="N1667" t="inlineStr">
        <is>
          <t>risk-gateway, billing-svc, session-core</t>
        </is>
      </c>
      <c r="O1667" t="b">
        <v>1</v>
      </c>
      <c r="P1667" t="inlineStr">
        <is>
          <t>rule</t>
        </is>
      </c>
      <c r="Q1667" t="n">
        <v>5158</v>
      </c>
      <c r="R1667" t="n">
        <v>2209</v>
      </c>
      <c r="S1667" t="n">
        <v>243</v>
      </c>
      <c r="T1667" t="n">
        <v>25</v>
      </c>
      <c r="U1667" t="n">
        <v>3980</v>
      </c>
      <c r="V1667" t="n">
        <v>3</v>
      </c>
      <c r="W1667" t="n">
        <v>2</v>
      </c>
      <c r="X1667" t="n">
        <v>5.289896011352539</v>
      </c>
      <c r="Y1667" t="n">
        <v>0.00066525</v>
      </c>
      <c r="Z1667" t="n">
        <v>0</v>
      </c>
    </row>
    <row r="1668">
      <c r="A1668" t="inlineStr">
        <is>
          <t>hard</t>
        </is>
      </c>
      <c r="B1668" t="inlineStr">
        <is>
          <t>vectorcontext_v4</t>
        </is>
      </c>
      <c r="C1668" t="inlineStr">
        <is>
          <t>v4r</t>
        </is>
      </c>
      <c r="D1668" t="inlineStr">
        <is>
          <t>openai/gpt-5.6-luna</t>
        </is>
      </c>
      <c r="E1668" t="n">
        <v>0</v>
      </c>
      <c r="F1668" t="n">
        <v>3</v>
      </c>
      <c r="G1668" t="inlineStr">
        <is>
          <t>neg-4</t>
        </is>
      </c>
      <c r="H1668" t="inlineStr">
        <is>
          <t>negation</t>
        </is>
      </c>
      <c r="L1668" t="inlineStr">
        <is>
          <t>How many services have an approved architecture decision to migrate datastore but no incident report as the primary affected service?</t>
        </is>
      </c>
      <c r="M1668" t="n">
        <v>6</v>
      </c>
      <c r="N1668" t="inlineStr">
        <is>
          <t>6</t>
        </is>
      </c>
      <c r="O1668" t="b">
        <v>1</v>
      </c>
      <c r="P1668" t="inlineStr">
        <is>
          <t>rule</t>
        </is>
      </c>
      <c r="Q1668" t="n">
        <v>7248</v>
      </c>
      <c r="R1668" t="n">
        <v>2540</v>
      </c>
      <c r="S1668" t="n">
        <v>529</v>
      </c>
      <c r="T1668" t="n">
        <v>182</v>
      </c>
      <c r="U1668" t="n">
        <v>5736</v>
      </c>
      <c r="V1668" t="n">
        <v>4</v>
      </c>
      <c r="W1668" t="n">
        <v>3</v>
      </c>
      <c r="X1668" t="n">
        <v>9.710755825042725</v>
      </c>
      <c r="Y1668" t="n">
        <v>0.00112692</v>
      </c>
      <c r="Z1668" t="n">
        <v>0</v>
      </c>
    </row>
    <row r="1669">
      <c r="A1669" t="inlineStr">
        <is>
          <t>hard</t>
        </is>
      </c>
      <c r="B1669" t="inlineStr">
        <is>
          <t>vectorcontext_v4</t>
        </is>
      </c>
      <c r="C1669" t="inlineStr">
        <is>
          <t>v4r</t>
        </is>
      </c>
      <c r="D1669" t="inlineStr">
        <is>
          <t>openai/gpt-5.6-luna</t>
        </is>
      </c>
      <c r="E1669" t="n">
        <v>0</v>
      </c>
      <c r="F1669" t="n">
        <v>3</v>
      </c>
      <c r="G1669" t="inlineStr">
        <is>
          <t>neg-5</t>
        </is>
      </c>
      <c r="H1669" t="inlineStr">
        <is>
          <t>negation</t>
        </is>
      </c>
      <c r="L1669" t="inlineStr">
        <is>
          <t>Which services deployed in eu-west-1 have no designated on-call engineer according to their service overview?</t>
        </is>
      </c>
      <c r="M1669" t="inlineStr">
        <is>
          <t>["metrics-gateway"]</t>
        </is>
      </c>
      <c r="N1669" t="inlineStr">
        <is>
          <t>metrics-gateway</t>
        </is>
      </c>
      <c r="O1669" t="b">
        <v>1</v>
      </c>
      <c r="P1669" t="inlineStr">
        <is>
          <t>rule</t>
        </is>
      </c>
      <c r="Q1669" t="n">
        <v>4523</v>
      </c>
      <c r="R1669" t="n">
        <v>1776</v>
      </c>
      <c r="S1669" t="n">
        <v>216</v>
      </c>
      <c r="T1669" t="n">
        <v>63</v>
      </c>
      <c r="U1669" t="n">
        <v>3778</v>
      </c>
      <c r="V1669" t="n">
        <v>3</v>
      </c>
      <c r="W1669" t="n">
        <v>2</v>
      </c>
      <c r="X1669" t="n">
        <v>6.900710105895996</v>
      </c>
      <c r="Y1669" t="n">
        <v>0.00052056</v>
      </c>
      <c r="Z1669" t="n">
        <v>0</v>
      </c>
    </row>
    <row r="1670">
      <c r="A1670" t="inlineStr">
        <is>
          <t>hard</t>
        </is>
      </c>
      <c r="B1670" t="inlineStr">
        <is>
          <t>vectorcontext_v4</t>
        </is>
      </c>
      <c r="C1670" t="inlineStr">
        <is>
          <t>v4r</t>
        </is>
      </c>
      <c r="D1670" t="inlineStr">
        <is>
          <t>openai/gpt-5.6-luna</t>
        </is>
      </c>
      <c r="E1670" t="n">
        <v>0</v>
      </c>
      <c r="F1670" t="n">
        <v>3</v>
      </c>
      <c r="G1670" t="inlineStr">
        <is>
          <t>num-0</t>
        </is>
      </c>
      <c r="H1670" t="inlineStr">
        <is>
          <t>numeric</t>
        </is>
      </c>
      <c r="L1670" t="inlineStr">
        <is>
          <t>What is the average duration in minutes of SEV2 incidents, rounded to the nearest whole minute?</t>
        </is>
      </c>
      <c r="M1670" t="n">
        <v>129</v>
      </c>
      <c r="N1670" t="inlineStr">
        <is>
          <t>129 minutes</t>
        </is>
      </c>
      <c r="O1670" t="b">
        <v>1</v>
      </c>
      <c r="P1670" t="inlineStr">
        <is>
          <t>rule</t>
        </is>
      </c>
      <c r="Q1670" t="n">
        <v>3938</v>
      </c>
      <c r="R1670" t="n">
        <v>1519</v>
      </c>
      <c r="S1670" t="n">
        <v>181</v>
      </c>
      <c r="T1670" t="n">
        <v>12</v>
      </c>
      <c r="U1670" t="n">
        <v>3450</v>
      </c>
      <c r="V1670" t="n">
        <v>3</v>
      </c>
      <c r="W1670" t="n">
        <v>2</v>
      </c>
      <c r="X1670" t="n">
        <v>5.769827842712402</v>
      </c>
      <c r="Y1670" t="n">
        <v>0.00040775</v>
      </c>
      <c r="Z1670" t="n">
        <v>0</v>
      </c>
    </row>
    <row r="1671">
      <c r="A1671" t="inlineStr">
        <is>
          <t>hard</t>
        </is>
      </c>
      <c r="B1671" t="inlineStr">
        <is>
          <t>vectorcontext_v4</t>
        </is>
      </c>
      <c r="C1671" t="inlineStr">
        <is>
          <t>v4r</t>
        </is>
      </c>
      <c r="D1671" t="inlineStr">
        <is>
          <t>openai/gpt-5.6-luna</t>
        </is>
      </c>
      <c r="E1671" t="n">
        <v>0</v>
      </c>
      <c r="F1671" t="n">
        <v>3</v>
      </c>
      <c r="G1671" t="inlineStr">
        <is>
          <t>num-1</t>
        </is>
      </c>
      <c r="H1671" t="inlineStr">
        <is>
          <t>numeric</t>
        </is>
      </c>
      <c r="L1671" t="inlineStr">
        <is>
          <t>Which region has the largest total number of replicas across the services deployed there (per the service overviews)?</t>
        </is>
      </c>
      <c r="M1671" t="inlineStr">
        <is>
          <t>ap-southeast-2</t>
        </is>
      </c>
      <c r="N1671" t="inlineStr">
        <is>
          <t>ap-southeast-2</t>
        </is>
      </c>
      <c r="O1671" t="b">
        <v>1</v>
      </c>
      <c r="P1671" t="inlineStr">
        <is>
          <t>rule</t>
        </is>
      </c>
      <c r="Q1671" t="n">
        <v>4616</v>
      </c>
      <c r="R1671" t="n">
        <v>1870</v>
      </c>
      <c r="S1671" t="n">
        <v>222</v>
      </c>
      <c r="T1671" t="n">
        <v>36</v>
      </c>
      <c r="U1671" t="n">
        <v>3777</v>
      </c>
      <c r="V1671" t="n">
        <v>3</v>
      </c>
      <c r="W1671" t="n">
        <v>2</v>
      </c>
      <c r="X1671" t="n">
        <v>5.843868255615234</v>
      </c>
      <c r="Y1671" t="n">
        <v>0.00055124</v>
      </c>
      <c r="Z1671" t="n">
        <v>0</v>
      </c>
    </row>
    <row r="1672">
      <c r="A1672" t="inlineStr">
        <is>
          <t>hard</t>
        </is>
      </c>
      <c r="B1672" t="inlineStr">
        <is>
          <t>vectorcontext_v4</t>
        </is>
      </c>
      <c r="C1672" t="inlineStr">
        <is>
          <t>v4r</t>
        </is>
      </c>
      <c r="D1672" t="inlineStr">
        <is>
          <t>openai/gpt-5.6-luna</t>
        </is>
      </c>
      <c r="E1672" t="n">
        <v>0</v>
      </c>
      <c r="F1672" t="n">
        <v>3</v>
      </c>
      <c r="G1672" t="inlineStr">
        <is>
          <t>num-2</t>
        </is>
      </c>
      <c r="H1672" t="inlineStr">
        <is>
          <t>numeric</t>
        </is>
      </c>
      <c r="L1672" t="inlineStr">
        <is>
          <t>Per the service overviews, how many more incident reports affected services owned by the Messaging team than services owned by the Commerce team?</t>
        </is>
      </c>
      <c r="M1672" t="n">
        <v>11</v>
      </c>
      <c r="N1672" t="inlineStr">
        <is>
          <t>11</t>
        </is>
      </c>
      <c r="O1672" t="b">
        <v>1</v>
      </c>
      <c r="P1672" t="inlineStr">
        <is>
          <t>rule</t>
        </is>
      </c>
      <c r="Q1672" t="n">
        <v>8269</v>
      </c>
      <c r="R1672" t="n">
        <v>2776</v>
      </c>
      <c r="S1672" t="n">
        <v>381</v>
      </c>
      <c r="T1672" t="n">
        <v>101</v>
      </c>
      <c r="U1672" t="n">
        <v>6521</v>
      </c>
      <c r="V1672" t="n">
        <v>4</v>
      </c>
      <c r="W1672" t="n">
        <v>3</v>
      </c>
      <c r="X1672" t="n">
        <v>8.110968112945557</v>
      </c>
      <c r="Y1672" t="n">
        <v>0.00102402</v>
      </c>
      <c r="Z1672" t="n">
        <v>0</v>
      </c>
    </row>
    <row r="1673">
      <c r="A1673" t="inlineStr">
        <is>
          <t>hard</t>
        </is>
      </c>
      <c r="B1673" t="inlineStr">
        <is>
          <t>vectorcontext_v4</t>
        </is>
      </c>
      <c r="C1673" t="inlineStr">
        <is>
          <t>v4r</t>
        </is>
      </c>
      <c r="D1673" t="inlineStr">
        <is>
          <t>openai/gpt-5.6-luna</t>
        </is>
      </c>
      <c r="E1673" t="n">
        <v>0</v>
      </c>
      <c r="F1673" t="n">
        <v>3</v>
      </c>
      <c r="G1673" t="inlineStr">
        <is>
          <t>num-3</t>
        </is>
      </c>
      <c r="H1673" t="inlineStr">
        <is>
          <t>numeric</t>
        </is>
      </c>
      <c r="L1673" t="inlineStr">
        <is>
          <t>Which service is listed as a runtime dependency by the largest number of other services?</t>
        </is>
      </c>
      <c r="M1673" t="inlineStr">
        <is>
          <t>gateway-engine</t>
        </is>
      </c>
      <c r="N1673" t="inlineStr">
        <is>
          <t>gateway-engine</t>
        </is>
      </c>
      <c r="O1673" t="b">
        <v>1</v>
      </c>
      <c r="P1673" t="inlineStr">
        <is>
          <t>rule</t>
        </is>
      </c>
      <c r="Q1673" t="n">
        <v>4261</v>
      </c>
      <c r="R1673" t="n">
        <v>1685</v>
      </c>
      <c r="S1673" t="n">
        <v>191</v>
      </c>
      <c r="T1673" t="n">
        <v>35</v>
      </c>
      <c r="U1673" t="n">
        <v>3607</v>
      </c>
      <c r="V1673" t="n">
        <v>3</v>
      </c>
      <c r="W1673" t="n">
        <v>2</v>
      </c>
      <c r="X1673" t="n">
        <v>5.84159517288208</v>
      </c>
      <c r="Y1673" t="n">
        <v>0.00046439</v>
      </c>
      <c r="Z1673" t="n">
        <v>0</v>
      </c>
    </row>
    <row r="1674">
      <c r="A1674" t="inlineStr">
        <is>
          <t>hard</t>
        </is>
      </c>
      <c r="B1674" t="inlineStr">
        <is>
          <t>vectorcontext_v4</t>
        </is>
      </c>
      <c r="C1674" t="inlineStr">
        <is>
          <t>v4r</t>
        </is>
      </c>
      <c r="D1674" t="inlineStr">
        <is>
          <t>openai/gpt-5.6-luna</t>
        </is>
      </c>
      <c r="E1674" t="n">
        <v>0</v>
      </c>
      <c r="F1674" t="n">
        <v>3</v>
      </c>
      <c r="G1674" t="inlineStr">
        <is>
          <t>num-4</t>
        </is>
      </c>
      <c r="H1674" t="inlineStr">
        <is>
          <t>numeric</t>
        </is>
      </c>
      <c r="L1674" t="inlineStr">
        <is>
          <t>What is the duration in minutes of the longest single incident affecting a service whose primary datastore is MySQL?</t>
        </is>
      </c>
      <c r="M1674" t="n">
        <v>218</v>
      </c>
      <c r="N1674" t="inlineStr">
        <is>
          <t>218 minutes</t>
        </is>
      </c>
      <c r="O1674" t="b">
        <v>1</v>
      </c>
      <c r="P1674" t="inlineStr">
        <is>
          <t>rule</t>
        </is>
      </c>
      <c r="Q1674" t="n">
        <v>6517</v>
      </c>
      <c r="R1674" t="n">
        <v>2141</v>
      </c>
      <c r="S1674" t="n">
        <v>329</v>
      </c>
      <c r="T1674" t="n">
        <v>37</v>
      </c>
      <c r="U1674" t="n">
        <v>5404</v>
      </c>
      <c r="V1674" t="n">
        <v>4</v>
      </c>
      <c r="W1674" t="n">
        <v>3</v>
      </c>
      <c r="X1674" t="n">
        <v>7.392035961151123</v>
      </c>
      <c r="Y1674" t="n">
        <v>0.00078053</v>
      </c>
      <c r="Z1674" t="n">
        <v>0</v>
      </c>
    </row>
    <row r="1675">
      <c r="A1675" t="inlineStr">
        <is>
          <t>hard</t>
        </is>
      </c>
      <c r="B1675" t="inlineStr">
        <is>
          <t>vectorcontext_v4</t>
        </is>
      </c>
      <c r="C1675" t="inlineStr">
        <is>
          <t>v4r</t>
        </is>
      </c>
      <c r="D1675" t="inlineStr">
        <is>
          <t>openai/gpt-5.6-luna</t>
        </is>
      </c>
      <c r="E1675" t="n">
        <v>0</v>
      </c>
      <c r="F1675" t="n">
        <v>3</v>
      </c>
      <c r="G1675" t="inlineStr">
        <is>
          <t>num-5</t>
        </is>
      </c>
      <c r="H1675" t="inlineStr">
        <is>
          <t>numeric</t>
        </is>
      </c>
      <c r="L1675" t="inlineStr">
        <is>
          <t>What is the combined replica count of all services owned by the Commerce team (per the service overviews)?</t>
        </is>
      </c>
      <c r="M1675" t="n">
        <v>82</v>
      </c>
      <c r="N1675" t="inlineStr">
        <is>
          <t>82</t>
        </is>
      </c>
      <c r="O1675" t="b">
        <v>1</v>
      </c>
      <c r="P1675" t="inlineStr">
        <is>
          <t>rule</t>
        </is>
      </c>
      <c r="Q1675" t="n">
        <v>4245</v>
      </c>
      <c r="R1675" t="n">
        <v>1661</v>
      </c>
      <c r="S1675" t="n">
        <v>171</v>
      </c>
      <c r="T1675" t="n">
        <v>14</v>
      </c>
      <c r="U1675" t="n">
        <v>3615</v>
      </c>
      <c r="V1675" t="n">
        <v>3</v>
      </c>
      <c r="W1675" t="n">
        <v>2</v>
      </c>
      <c r="X1675" t="n">
        <v>4.511582851409912</v>
      </c>
      <c r="Y1675" t="n">
        <v>0.00043455</v>
      </c>
      <c r="Z1675" t="n">
        <v>0</v>
      </c>
    </row>
    <row r="1676">
      <c r="A1676" t="inlineStr">
        <is>
          <t>hard</t>
        </is>
      </c>
      <c r="B1676" t="inlineStr">
        <is>
          <t>vectorcontext_v4</t>
        </is>
      </c>
      <c r="C1676" t="inlineStr">
        <is>
          <t>v4r</t>
        </is>
      </c>
      <c r="D1676" t="inlineStr">
        <is>
          <t>openai/gpt-5.6-luna</t>
        </is>
      </c>
      <c r="E1676" t="n">
        <v>0</v>
      </c>
      <c r="F1676" t="n">
        <v>3</v>
      </c>
      <c r="G1676" t="inlineStr">
        <is>
          <t>prose-0</t>
        </is>
      </c>
      <c r="H1676" t="inlineStr">
        <is>
          <t>prose</t>
        </is>
      </c>
      <c r="L1676" t="inlineStr">
        <is>
          <t>In INC-2268, at what time (HH:MM) does the timeline record 'mitigation started'?</t>
        </is>
      </c>
      <c r="M1676" t="inlineStr">
        <is>
          <t>16:18</t>
        </is>
      </c>
      <c r="N1676" t="inlineStr">
        <is>
          <t>16:18</t>
        </is>
      </c>
      <c r="O1676" t="b">
        <v>1</v>
      </c>
      <c r="P1676" t="inlineStr">
        <is>
          <t>rule</t>
        </is>
      </c>
      <c r="Q1676" t="n">
        <v>4807</v>
      </c>
      <c r="R1676" t="n">
        <v>1995</v>
      </c>
      <c r="S1676" t="n">
        <v>91</v>
      </c>
      <c r="T1676" t="n">
        <v>9</v>
      </c>
      <c r="U1676" t="n">
        <v>3843</v>
      </c>
      <c r="V1676" t="n">
        <v>3</v>
      </c>
      <c r="W1676" t="n">
        <v>2</v>
      </c>
      <c r="X1676" t="n">
        <v>3.905181884765625</v>
      </c>
      <c r="Y1676" t="n">
        <v>0.00042661</v>
      </c>
      <c r="Z1676" t="n">
        <v>2.2e-07</v>
      </c>
    </row>
    <row r="1677">
      <c r="A1677" t="inlineStr">
        <is>
          <t>hard</t>
        </is>
      </c>
      <c r="B1677" t="inlineStr">
        <is>
          <t>vectorcontext_v4</t>
        </is>
      </c>
      <c r="C1677" t="inlineStr">
        <is>
          <t>v4r</t>
        </is>
      </c>
      <c r="D1677" t="inlineStr">
        <is>
          <t>openai/gpt-5.6-luna</t>
        </is>
      </c>
      <c r="E1677" t="n">
        <v>0</v>
      </c>
      <c r="F1677" t="n">
        <v>3</v>
      </c>
      <c r="G1677" t="inlineStr">
        <is>
          <t>prose-1</t>
        </is>
      </c>
      <c r="H1677" t="inlineStr">
        <is>
          <t>prose</t>
        </is>
      </c>
      <c r="L1677" t="inlineStr">
        <is>
          <t>In INC-2351, at what time (HH:MM) does the timeline record 'mitigation started'?</t>
        </is>
      </c>
      <c r="M1677" t="inlineStr">
        <is>
          <t>23:33</t>
        </is>
      </c>
      <c r="N1677" t="inlineStr">
        <is>
          <t>23:33</t>
        </is>
      </c>
      <c r="O1677" t="b">
        <v>1</v>
      </c>
      <c r="P1677" t="inlineStr">
        <is>
          <t>rule</t>
        </is>
      </c>
      <c r="Q1677" t="n">
        <v>4817</v>
      </c>
      <c r="R1677" t="n">
        <v>2004</v>
      </c>
      <c r="S1677" t="n">
        <v>90</v>
      </c>
      <c r="T1677" t="n">
        <v>9</v>
      </c>
      <c r="U1677" t="n">
        <v>3844</v>
      </c>
      <c r="V1677" t="n">
        <v>3</v>
      </c>
      <c r="W1677" t="n">
        <v>2</v>
      </c>
      <c r="X1677" t="n">
        <v>5.134147167205811</v>
      </c>
      <c r="Y1677" t="n">
        <v>0.0004276800000000001</v>
      </c>
      <c r="Z1677" t="n">
        <v>2.2e-07</v>
      </c>
    </row>
    <row r="1678">
      <c r="A1678" t="inlineStr">
        <is>
          <t>hard</t>
        </is>
      </c>
      <c r="B1678" t="inlineStr">
        <is>
          <t>vectorcontext_v4</t>
        </is>
      </c>
      <c r="C1678" t="inlineStr">
        <is>
          <t>v4r</t>
        </is>
      </c>
      <c r="D1678" t="inlineStr">
        <is>
          <t>openai/gpt-5.6-luna</t>
        </is>
      </c>
      <c r="E1678" t="n">
        <v>0</v>
      </c>
      <c r="F1678" t="n">
        <v>3</v>
      </c>
      <c r="G1678" t="inlineStr">
        <is>
          <t>prose-2</t>
        </is>
      </c>
      <c r="H1678" t="inlineStr">
        <is>
          <t>prose</t>
        </is>
      </c>
      <c r="L1678" t="inlineStr">
        <is>
          <t>In INC-2239, how many minutes passed between the alert firing and the fix being deployed?</t>
        </is>
      </c>
      <c r="M1678" t="n">
        <v>78</v>
      </c>
      <c r="N1678" t="inlineStr">
        <is>
          <t>78 minutes</t>
        </is>
      </c>
      <c r="O1678" t="b">
        <v>1</v>
      </c>
      <c r="P1678" t="inlineStr">
        <is>
          <t>rule</t>
        </is>
      </c>
      <c r="Q1678" t="n">
        <v>4824</v>
      </c>
      <c r="R1678" t="n">
        <v>2014</v>
      </c>
      <c r="S1678" t="n">
        <v>120</v>
      </c>
      <c r="T1678" t="n">
        <v>27</v>
      </c>
      <c r="U1678" t="n">
        <v>3841</v>
      </c>
      <c r="V1678" t="n">
        <v>3</v>
      </c>
      <c r="W1678" t="n">
        <v>2</v>
      </c>
      <c r="X1678" t="n">
        <v>4.864745140075684</v>
      </c>
      <c r="Y1678" t="n">
        <v>0.00046612</v>
      </c>
      <c r="Z1678" t="n">
        <v>2e-07</v>
      </c>
    </row>
    <row r="1679">
      <c r="A1679" t="inlineStr">
        <is>
          <t>hard</t>
        </is>
      </c>
      <c r="B1679" t="inlineStr">
        <is>
          <t>vectorcontext_v4</t>
        </is>
      </c>
      <c r="C1679" t="inlineStr">
        <is>
          <t>v4r</t>
        </is>
      </c>
      <c r="D1679" t="inlineStr">
        <is>
          <t>openai/gpt-5.6-luna</t>
        </is>
      </c>
      <c r="E1679" t="n">
        <v>0</v>
      </c>
      <c r="F1679" t="n">
        <v>3</v>
      </c>
      <c r="G1679" t="inlineStr">
        <is>
          <t>prose-3</t>
        </is>
      </c>
      <c r="H1679" t="inlineStr">
        <is>
          <t>prose</t>
        </is>
      </c>
      <c r="L1679" t="inlineStr">
        <is>
          <t>On which weekday does the Search team hold its weekly planning?</t>
        </is>
      </c>
      <c r="M1679" t="inlineStr">
        <is>
          <t>Wednesday</t>
        </is>
      </c>
      <c r="N1679" t="inlineStr">
        <is>
          <t>Wednesday</t>
        </is>
      </c>
      <c r="O1679" t="b">
        <v>1</v>
      </c>
      <c r="P1679" t="inlineStr">
        <is>
          <t>rule</t>
        </is>
      </c>
      <c r="Q1679" t="n">
        <v>2797</v>
      </c>
      <c r="R1679" t="n">
        <v>1739</v>
      </c>
      <c r="S1679" t="n">
        <v>56</v>
      </c>
      <c r="T1679" t="n">
        <v>8</v>
      </c>
      <c r="U1679" t="n">
        <v>2092</v>
      </c>
      <c r="V1679" t="n">
        <v>2</v>
      </c>
      <c r="W1679" t="n">
        <v>1</v>
      </c>
      <c r="X1679" t="n">
        <v>2.649181365966797</v>
      </c>
      <c r="Y1679" t="n">
        <v>0.00028499</v>
      </c>
      <c r="Z1679" t="n">
        <v>1.2e-07</v>
      </c>
    </row>
    <row r="1680">
      <c r="A1680" t="inlineStr">
        <is>
          <t>hard</t>
        </is>
      </c>
      <c r="B1680" t="inlineStr">
        <is>
          <t>vectorcontext_v4</t>
        </is>
      </c>
      <c r="C1680" t="inlineStr">
        <is>
          <t>v4r</t>
        </is>
      </c>
      <c r="D1680" t="inlineStr">
        <is>
          <t>openai/gpt-5.6-luna</t>
        </is>
      </c>
      <c r="E1680" t="n">
        <v>0</v>
      </c>
      <c r="F1680" t="n">
        <v>3</v>
      </c>
      <c r="G1680" t="inlineStr">
        <is>
          <t>prose-4</t>
        </is>
      </c>
      <c r="H1680" t="inlineStr">
        <is>
          <t>prose</t>
        </is>
      </c>
      <c r="L1680" t="inlineStr">
        <is>
          <t>What impact did INC-2211 report: elevated error rates, latency spike, partial outage, or complete outage?</t>
        </is>
      </c>
      <c r="M1680" t="inlineStr">
        <is>
          <t>partial outage</t>
        </is>
      </c>
      <c r="N1680" t="inlineStr">
        <is>
          <t>Partial outage</t>
        </is>
      </c>
      <c r="O1680" t="b">
        <v>1</v>
      </c>
      <c r="P1680" t="inlineStr">
        <is>
          <t>rule</t>
        </is>
      </c>
      <c r="Q1680" t="n">
        <v>7145</v>
      </c>
      <c r="R1680" t="n">
        <v>4324</v>
      </c>
      <c r="S1680" t="n">
        <v>108</v>
      </c>
      <c r="T1680" t="n">
        <v>20</v>
      </c>
      <c r="U1680" t="n">
        <v>3852</v>
      </c>
      <c r="V1680" t="n">
        <v>3</v>
      </c>
      <c r="W1680" t="n">
        <v>2</v>
      </c>
      <c r="X1680" t="n">
        <v>4.524109125137329</v>
      </c>
      <c r="Y1680" t="n">
        <v>0.00102944</v>
      </c>
      <c r="Z1680" t="n">
        <v>4.2e-07</v>
      </c>
    </row>
    <row r="1681">
      <c r="A1681" t="inlineStr">
        <is>
          <t>hard</t>
        </is>
      </c>
      <c r="B1681" t="inlineStr">
        <is>
          <t>vectorcontext_v4</t>
        </is>
      </c>
      <c r="C1681" t="inlineStr">
        <is>
          <t>v4r</t>
        </is>
      </c>
      <c r="D1681" t="inlineStr">
        <is>
          <t>openai/gpt-5.6-luna</t>
        </is>
      </c>
      <c r="E1681" t="n">
        <v>0</v>
      </c>
      <c r="F1681" t="n">
        <v>3</v>
      </c>
      <c r="G1681" t="inlineStr">
        <is>
          <t>prose-5</t>
        </is>
      </c>
      <c r="H1681" t="inlineStr">
        <is>
          <t>prose</t>
        </is>
      </c>
      <c r="L1681" t="inlineStr">
        <is>
          <t>How many timeline entries does the report for INC-2319 contain?</t>
        </is>
      </c>
      <c r="M1681" t="n">
        <v>4</v>
      </c>
      <c r="N1681" t="inlineStr">
        <is>
          <t>4</t>
        </is>
      </c>
      <c r="O1681" t="b">
        <v>1</v>
      </c>
      <c r="P1681" t="inlineStr">
        <is>
          <t>rule</t>
        </is>
      </c>
      <c r="Q1681" t="n">
        <v>4769</v>
      </c>
      <c r="R1681" t="n">
        <v>1976</v>
      </c>
      <c r="S1681" t="n">
        <v>108</v>
      </c>
      <c r="T1681" t="n">
        <v>37</v>
      </c>
      <c r="U1681" t="n">
        <v>3824</v>
      </c>
      <c r="V1681" t="n">
        <v>3</v>
      </c>
      <c r="W1681" t="n">
        <v>2</v>
      </c>
      <c r="X1681" t="n">
        <v>4.90375804901123</v>
      </c>
      <c r="Y1681" t="n">
        <v>0.00044188</v>
      </c>
      <c r="Z1681" t="n">
        <v>1.6e-07</v>
      </c>
    </row>
    <row r="1682">
      <c r="A1682" t="inlineStr">
        <is>
          <t>hard</t>
        </is>
      </c>
      <c r="B1682" t="inlineStr">
        <is>
          <t>vectorcontext_v4</t>
        </is>
      </c>
      <c r="C1682" t="inlineStr">
        <is>
          <t>v4r</t>
        </is>
      </c>
      <c r="D1682" t="inlineStr">
        <is>
          <t>openai/gpt-5.6-luna</t>
        </is>
      </c>
      <c r="E1682" t="n">
        <v>0</v>
      </c>
      <c r="F1682" t="n">
        <v>3</v>
      </c>
      <c r="G1682" t="inlineStr">
        <is>
          <t>temporal-0</t>
        </is>
      </c>
      <c r="H1682" t="inlineStr">
        <is>
          <t>temporal</t>
        </is>
      </c>
      <c r="L1682" t="inlineStr">
        <is>
          <t>As of today, which team owns ledger-api? Take any change records into account.</t>
        </is>
      </c>
      <c r="M1682" t="inlineStr">
        <is>
          <t>Messaging</t>
        </is>
      </c>
      <c r="N1682" t="inlineStr">
        <is>
          <t>Messaging</t>
        </is>
      </c>
      <c r="O1682" t="b">
        <v>1</v>
      </c>
      <c r="P1682" t="inlineStr">
        <is>
          <t>rule</t>
        </is>
      </c>
      <c r="Q1682" t="n">
        <v>4363</v>
      </c>
      <c r="R1682" t="n">
        <v>3300</v>
      </c>
      <c r="S1682" t="n">
        <v>162</v>
      </c>
      <c r="T1682" t="n">
        <v>55</v>
      </c>
      <c r="U1682" t="n">
        <v>2097</v>
      </c>
      <c r="V1682" t="n">
        <v>2</v>
      </c>
      <c r="W1682" t="n">
        <v>2</v>
      </c>
      <c r="X1682" t="n">
        <v>4.673985958099365</v>
      </c>
      <c r="Y1682" t="n">
        <v>0.00080254</v>
      </c>
      <c r="Z1682" t="n">
        <v>3e-07</v>
      </c>
    </row>
    <row r="1683">
      <c r="A1683" t="inlineStr">
        <is>
          <t>hard</t>
        </is>
      </c>
      <c r="B1683" t="inlineStr">
        <is>
          <t>vectorcontext_v4</t>
        </is>
      </c>
      <c r="C1683" t="inlineStr">
        <is>
          <t>v4r</t>
        </is>
      </c>
      <c r="D1683" t="inlineStr">
        <is>
          <t>openai/gpt-5.6-luna</t>
        </is>
      </c>
      <c r="E1683" t="n">
        <v>0</v>
      </c>
      <c r="F1683" t="n">
        <v>3</v>
      </c>
      <c r="G1683" t="inlineStr">
        <is>
          <t>temporal-1</t>
        </is>
      </c>
      <c r="H1683" t="inlineStr">
        <is>
          <t>temporal</t>
        </is>
      </c>
      <c r="L1683" t="inlineStr">
        <is>
          <t>As of today, which team owns the Catalog API? Take any change records into account.</t>
        </is>
      </c>
      <c r="M1683" t="inlineStr">
        <is>
          <t>Commerce</t>
        </is>
      </c>
      <c r="N1683" t="inlineStr">
        <is>
          <t>Commerce</t>
        </is>
      </c>
      <c r="O1683" t="b">
        <v>1</v>
      </c>
      <c r="P1683" t="inlineStr">
        <is>
          <t>rule</t>
        </is>
      </c>
      <c r="Q1683" t="n">
        <v>3585</v>
      </c>
      <c r="R1683" t="n">
        <v>2521</v>
      </c>
      <c r="S1683" t="n">
        <v>138</v>
      </c>
      <c r="T1683" t="n">
        <v>69</v>
      </c>
      <c r="U1683" t="n">
        <v>1061</v>
      </c>
      <c r="V1683" t="n">
        <v>2</v>
      </c>
      <c r="W1683" t="n">
        <v>1</v>
      </c>
      <c r="X1683" t="n">
        <v>4.745371103286743</v>
      </c>
      <c r="Y1683" t="n">
        <v>0.00081752</v>
      </c>
      <c r="Z1683" t="n">
        <v>2e-07</v>
      </c>
    </row>
    <row r="1684">
      <c r="A1684" t="inlineStr">
        <is>
          <t>hard</t>
        </is>
      </c>
      <c r="B1684" t="inlineStr">
        <is>
          <t>vectorcontext_v4</t>
        </is>
      </c>
      <c r="C1684" t="inlineStr">
        <is>
          <t>v4r</t>
        </is>
      </c>
      <c r="D1684" t="inlineStr">
        <is>
          <t>openai/gpt-5.6-luna</t>
        </is>
      </c>
      <c r="E1684" t="n">
        <v>0</v>
      </c>
      <c r="F1684" t="n">
        <v>3</v>
      </c>
      <c r="G1684" t="inlineStr">
        <is>
          <t>temporal-2</t>
        </is>
      </c>
      <c r="H1684" t="inlineStr">
        <is>
          <t>temporal</t>
        </is>
      </c>
      <c r="L1684" t="inlineStr">
        <is>
          <t>As of today, which team owns webhook-daemon? Take any change records into account.</t>
        </is>
      </c>
      <c r="M1684" t="inlineStr">
        <is>
          <t>Commerce</t>
        </is>
      </c>
      <c r="N1684" t="inlineStr">
        <is>
          <t>Commerce</t>
        </is>
      </c>
      <c r="O1684" t="b">
        <v>1</v>
      </c>
      <c r="P1684" t="inlineStr">
        <is>
          <t>rule</t>
        </is>
      </c>
      <c r="Q1684" t="n">
        <v>9453</v>
      </c>
      <c r="R1684" t="n">
        <v>3386</v>
      </c>
      <c r="S1684" t="n">
        <v>244</v>
      </c>
      <c r="T1684" t="n">
        <v>78</v>
      </c>
      <c r="U1684" t="n">
        <v>7095</v>
      </c>
      <c r="V1684" t="n">
        <v>4</v>
      </c>
      <c r="W1684" t="n">
        <v>3</v>
      </c>
      <c r="X1684" t="n">
        <v>7.21865439414978</v>
      </c>
      <c r="Y1684" t="n">
        <v>0.0010236</v>
      </c>
      <c r="Z1684" t="n">
        <v>4.2e-07</v>
      </c>
    </row>
    <row r="1685">
      <c r="A1685" t="inlineStr">
        <is>
          <t>hard</t>
        </is>
      </c>
      <c r="B1685" t="inlineStr">
        <is>
          <t>vectorcontext_v4</t>
        </is>
      </c>
      <c r="C1685" t="inlineStr">
        <is>
          <t>v4r</t>
        </is>
      </c>
      <c r="D1685" t="inlineStr">
        <is>
          <t>openai/gpt-5.6-luna</t>
        </is>
      </c>
      <c r="E1685" t="n">
        <v>0</v>
      </c>
      <c r="F1685" t="n">
        <v>3</v>
      </c>
      <c r="G1685" t="inlineStr">
        <is>
          <t>temporal-3</t>
        </is>
      </c>
      <c r="H1685" t="inlineStr">
        <is>
          <t>temporal</t>
        </is>
      </c>
      <c r="L1685" t="inlineStr">
        <is>
          <t>Who is currently on call for config-service?</t>
        </is>
      </c>
      <c r="M1685" t="inlineStr">
        <is>
          <t>Sofia Berg</t>
        </is>
      </c>
      <c r="N1685" t="inlineStr">
        <is>
          <t>Sofia Berg</t>
        </is>
      </c>
      <c r="O1685" t="b">
        <v>1</v>
      </c>
      <c r="P1685" t="inlineStr">
        <is>
          <t>rule</t>
        </is>
      </c>
      <c r="Q1685" t="n">
        <v>2893</v>
      </c>
      <c r="R1685" t="n">
        <v>1838</v>
      </c>
      <c r="S1685" t="n">
        <v>65</v>
      </c>
      <c r="T1685" t="n">
        <v>8</v>
      </c>
      <c r="U1685" t="n">
        <v>2089</v>
      </c>
      <c r="V1685" t="n">
        <v>2</v>
      </c>
      <c r="W1685" t="n">
        <v>1</v>
      </c>
      <c r="X1685" t="n">
        <v>3.284778833389282</v>
      </c>
      <c r="Y1685" t="n">
        <v>0.00032048</v>
      </c>
      <c r="Z1685" t="n">
        <v>1.8e-07</v>
      </c>
    </row>
    <row r="1686">
      <c r="A1686" t="inlineStr">
        <is>
          <t>hard</t>
        </is>
      </c>
      <c r="B1686" t="inlineStr">
        <is>
          <t>vectorcontext_v4</t>
        </is>
      </c>
      <c r="C1686" t="inlineStr">
        <is>
          <t>v4r</t>
        </is>
      </c>
      <c r="D1686" t="inlineStr">
        <is>
          <t>openai/gpt-5.6-luna</t>
        </is>
      </c>
      <c r="E1686" t="n">
        <v>0</v>
      </c>
      <c r="F1686" t="n">
        <v>3</v>
      </c>
      <c r="G1686" t="inlineStr">
        <is>
          <t>temporal-4</t>
        </is>
      </c>
      <c r="H1686" t="inlineStr">
        <is>
          <t>temporal</t>
        </is>
      </c>
      <c r="L1686" t="inlineStr">
        <is>
          <t>Who carried the pager for the Config API before CHG-303 took effect?</t>
        </is>
      </c>
      <c r="M1686" t="inlineStr">
        <is>
          <t>Fatima Silva</t>
        </is>
      </c>
      <c r="N1686" t="inlineStr">
        <is>
          <t>Fatima Silva</t>
        </is>
      </c>
      <c r="O1686" t="b">
        <v>1</v>
      </c>
      <c r="P1686" t="inlineStr">
        <is>
          <t>rule</t>
        </is>
      </c>
      <c r="Q1686" t="n">
        <v>3666</v>
      </c>
      <c r="R1686" t="n">
        <v>2604</v>
      </c>
      <c r="S1686" t="n">
        <v>138</v>
      </c>
      <c r="T1686" t="n">
        <v>32</v>
      </c>
      <c r="U1686" t="n">
        <v>2096</v>
      </c>
      <c r="V1686" t="n">
        <v>2</v>
      </c>
      <c r="W1686" t="n">
        <v>2</v>
      </c>
      <c r="X1686" t="n">
        <v>3.180168867111206</v>
      </c>
      <c r="Y1686" t="n">
        <v>0.00059972</v>
      </c>
      <c r="Z1686" t="n">
        <v>4.6e-07</v>
      </c>
    </row>
    <row r="1687">
      <c r="A1687" t="inlineStr">
        <is>
          <t>hard</t>
        </is>
      </c>
      <c r="B1687" t="inlineStr">
        <is>
          <t>vectorcontext_v4</t>
        </is>
      </c>
      <c r="C1687" t="inlineStr">
        <is>
          <t>v4r</t>
        </is>
      </c>
      <c r="D1687" t="inlineStr">
        <is>
          <t>openai/gpt-5.6-luna</t>
        </is>
      </c>
      <c r="E1687" t="n">
        <v>0</v>
      </c>
      <c r="F1687" t="n">
        <v>3</v>
      </c>
      <c r="G1687" t="inlineStr">
        <is>
          <t>temporal-5</t>
        </is>
      </c>
      <c r="H1687" t="inlineStr">
        <is>
          <t>temporal</t>
        </is>
      </c>
      <c r="L1687" t="inlineStr">
        <is>
          <t>How many services does the Growth team own today, after all change records are applied?</t>
        </is>
      </c>
      <c r="M1687" t="n">
        <v>2</v>
      </c>
      <c r="N1687" t="inlineStr">
        <is>
          <t>2</t>
        </is>
      </c>
      <c r="O1687" t="b">
        <v>1</v>
      </c>
      <c r="P1687" t="inlineStr">
        <is>
          <t>rule</t>
        </is>
      </c>
      <c r="Q1687" t="n">
        <v>4415</v>
      </c>
      <c r="R1687" t="n">
        <v>1740</v>
      </c>
      <c r="S1687" t="n">
        <v>254</v>
      </c>
      <c r="T1687" t="n">
        <v>66</v>
      </c>
      <c r="U1687" t="n">
        <v>3706</v>
      </c>
      <c r="V1687" t="n">
        <v>3</v>
      </c>
      <c r="W1687" t="n">
        <v>2</v>
      </c>
      <c r="X1687" t="n">
        <v>6.464250087738037</v>
      </c>
      <c r="Y1687" t="n">
        <v>0.00055572</v>
      </c>
      <c r="Z1687" t="n">
        <v>0</v>
      </c>
    </row>
    <row r="1688">
      <c r="A1688" t="inlineStr">
        <is>
          <t>hard</t>
        </is>
      </c>
      <c r="B1688" t="inlineStr">
        <is>
          <t>vectorcontext_v4</t>
        </is>
      </c>
      <c r="C1688" t="inlineStr">
        <is>
          <t>v4r</t>
        </is>
      </c>
      <c r="D1688" t="inlineStr">
        <is>
          <t>openai/gpt-5.6-luna</t>
        </is>
      </c>
      <c r="E1688" t="n">
        <v>0</v>
      </c>
      <c r="F1688" t="n">
        <v>3</v>
      </c>
      <c r="G1688" t="inlineStr">
        <is>
          <t>temporal-6</t>
        </is>
      </c>
      <c r="H1688" t="inlineStr">
        <is>
          <t>temporal</t>
        </is>
      </c>
      <c r="L1688" t="inlineStr">
        <is>
          <t>Which team owned the service affected by INC-2151 on the date of that incident?</t>
        </is>
      </c>
      <c r="M1688" t="inlineStr">
        <is>
          <t>Search</t>
        </is>
      </c>
      <c r="N1688" t="inlineStr">
        <is>
          <t>Search</t>
        </is>
      </c>
      <c r="O1688" t="b">
        <v>1</v>
      </c>
      <c r="P1688" t="inlineStr">
        <is>
          <t>rule</t>
        </is>
      </c>
      <c r="Q1688" t="n">
        <v>10309</v>
      </c>
      <c r="R1688" t="n">
        <v>4482</v>
      </c>
      <c r="S1688" t="n">
        <v>220</v>
      </c>
      <c r="T1688" t="n">
        <v>74</v>
      </c>
      <c r="U1688" t="n">
        <v>6855</v>
      </c>
      <c r="V1688" t="n">
        <v>4</v>
      </c>
      <c r="W1688" t="n">
        <v>3</v>
      </c>
      <c r="X1688" t="n">
        <v>7.062724590301514</v>
      </c>
      <c r="Y1688" t="n">
        <v>0.001264</v>
      </c>
      <c r="Z1688" t="n">
        <v>4.8e-07</v>
      </c>
    </row>
    <row r="1689">
      <c r="A1689" t="inlineStr">
        <is>
          <t>hard</t>
        </is>
      </c>
      <c r="B1689" t="inlineStr">
        <is>
          <t>vectorcontext_v4</t>
        </is>
      </c>
      <c r="C1689" t="inlineStr">
        <is>
          <t>v4r</t>
        </is>
      </c>
      <c r="D1689" t="inlineStr">
        <is>
          <t>openai/gpt-5.6-luna</t>
        </is>
      </c>
      <c r="E1689" t="n">
        <v>0</v>
      </c>
      <c r="F1689" t="n">
        <v>3</v>
      </c>
      <c r="G1689" t="inlineStr">
        <is>
          <t>temporal-7</t>
        </is>
      </c>
      <c r="H1689" t="inlineStr">
        <is>
          <t>temporal</t>
        </is>
      </c>
      <c r="L1689" t="inlineStr">
        <is>
          <t>Which team owned the service affected by INC-2122 on the date of that incident?</t>
        </is>
      </c>
      <c r="M1689" t="inlineStr">
        <is>
          <t>Messaging</t>
        </is>
      </c>
      <c r="N1689" t="inlineStr">
        <is>
          <t>Messaging</t>
        </is>
      </c>
      <c r="O1689" t="b">
        <v>1</v>
      </c>
      <c r="P1689" t="inlineStr">
        <is>
          <t>rule</t>
        </is>
      </c>
      <c r="Q1689" t="n">
        <v>10163</v>
      </c>
      <c r="R1689" t="n">
        <v>6643</v>
      </c>
      <c r="S1689" t="n">
        <v>309</v>
      </c>
      <c r="T1689" t="n">
        <v>91</v>
      </c>
      <c r="U1689" t="n">
        <v>4551</v>
      </c>
      <c r="V1689" t="n">
        <v>3</v>
      </c>
      <c r="W1689" t="n">
        <v>5</v>
      </c>
      <c r="X1689" t="n">
        <v>7.503987073898315</v>
      </c>
      <c r="Y1689" t="n">
        <v>0.00186437</v>
      </c>
      <c r="Z1689" t="n">
        <v>8.200000000000001e-07</v>
      </c>
    </row>
    <row r="1690">
      <c r="A1690" t="inlineStr">
        <is>
          <t>hard</t>
        </is>
      </c>
      <c r="B1690" t="inlineStr">
        <is>
          <t>vectorcontext_v4</t>
        </is>
      </c>
      <c r="C1690" t="inlineStr">
        <is>
          <t>v4r</t>
        </is>
      </c>
      <c r="D1690" t="inlineStr">
        <is>
          <t>openai/gpt-5.6-luna</t>
        </is>
      </c>
      <c r="E1690" t="n">
        <v>0</v>
      </c>
      <c r="F1690" t="n">
        <v>3</v>
      </c>
      <c r="G1690" t="inlineStr">
        <is>
          <t>temporal-8</t>
        </is>
      </c>
      <c r="H1690" t="inlineStr">
        <is>
          <t>temporal</t>
        </is>
      </c>
      <c r="L1690" t="inlineStr">
        <is>
          <t>Which region is cdn-service deployed in now?</t>
        </is>
      </c>
      <c r="M1690" t="inlineStr">
        <is>
          <t>eu-west-1</t>
        </is>
      </c>
      <c r="N1690" t="inlineStr">
        <is>
          <t>eu-west-1</t>
        </is>
      </c>
      <c r="O1690" t="b">
        <v>1</v>
      </c>
      <c r="P1690" t="inlineStr">
        <is>
          <t>rule</t>
        </is>
      </c>
      <c r="Q1690" t="n">
        <v>2891</v>
      </c>
      <c r="R1690" t="n">
        <v>1835</v>
      </c>
      <c r="S1690" t="n">
        <v>80</v>
      </c>
      <c r="T1690" t="n">
        <v>9</v>
      </c>
      <c r="U1690" t="n">
        <v>2090</v>
      </c>
      <c r="V1690" t="n">
        <v>2</v>
      </c>
      <c r="W1690" t="n">
        <v>1</v>
      </c>
      <c r="X1690" t="n">
        <v>3.214758634567261</v>
      </c>
      <c r="Y1690" t="n">
        <v>0.0003377499999999999</v>
      </c>
      <c r="Z1690" t="n">
        <v>1.4e-07</v>
      </c>
    </row>
    <row r="1691">
      <c r="A1691" t="inlineStr">
        <is>
          <t>hard</t>
        </is>
      </c>
      <c r="B1691" t="inlineStr">
        <is>
          <t>vectorcontext_v5</t>
        </is>
      </c>
      <c r="C1691" t="inlineStr">
        <is>
          <t>maskprev</t>
        </is>
      </c>
      <c r="D1691" t="inlineStr">
        <is>
          <t>openai/gpt-5.6-luna</t>
        </is>
      </c>
      <c r="E1691" t="n">
        <v>0</v>
      </c>
      <c r="F1691" t="n">
        <v>3</v>
      </c>
      <c r="G1691" t="inlineStr">
        <is>
          <t>conv-0/t1</t>
        </is>
      </c>
      <c r="H1691" t="inlineStr">
        <is>
          <t>multiturn</t>
        </is>
      </c>
      <c r="I1691" t="inlineStr">
        <is>
          <t>conv-0</t>
        </is>
      </c>
      <c r="J1691" t="n">
        <v>1</v>
      </c>
      <c r="K1691" t="n">
        <v>3171</v>
      </c>
      <c r="L1691" t="inlineStr">
        <is>
          <t>What datastore does index-engine use?</t>
        </is>
      </c>
      <c r="M1691" t="inlineStr">
        <is>
          <t>Postgres</t>
        </is>
      </c>
      <c r="N1691" t="inlineStr">
        <is>
          <t>Postgres</t>
        </is>
      </c>
      <c r="O1691" t="b">
        <v>1</v>
      </c>
      <c r="P1691" t="inlineStr">
        <is>
          <t>rule</t>
        </is>
      </c>
      <c r="Q1691" t="n">
        <v>3171</v>
      </c>
      <c r="R1691" t="n">
        <v>1934</v>
      </c>
      <c r="S1691" t="n">
        <v>57</v>
      </c>
      <c r="T1691" t="n">
        <v>8</v>
      </c>
      <c r="U1691" t="n">
        <v>2468</v>
      </c>
      <c r="V1691" t="n">
        <v>2</v>
      </c>
      <c r="W1691" t="n">
        <v>1</v>
      </c>
      <c r="X1691" t="n">
        <v>2.647801876068115</v>
      </c>
      <c r="Y1691" t="n">
        <v>0.00029321</v>
      </c>
      <c r="Z1691" t="n">
        <v>1.2e-07</v>
      </c>
    </row>
    <row r="1692">
      <c r="A1692" t="inlineStr">
        <is>
          <t>hard</t>
        </is>
      </c>
      <c r="B1692" t="inlineStr">
        <is>
          <t>vectorcontext_v5</t>
        </is>
      </c>
      <c r="C1692" t="inlineStr">
        <is>
          <t>maskprev</t>
        </is>
      </c>
      <c r="D1692" t="inlineStr">
        <is>
          <t>openai/gpt-5.6-luna</t>
        </is>
      </c>
      <c r="E1692" t="n">
        <v>0</v>
      </c>
      <c r="F1692" t="n">
        <v>3</v>
      </c>
      <c r="G1692" t="inlineStr">
        <is>
          <t>conv-0/t2</t>
        </is>
      </c>
      <c r="H1692" t="inlineStr">
        <is>
          <t>multiturn</t>
        </is>
      </c>
      <c r="I1692" t="inlineStr">
        <is>
          <t>conv-0</t>
        </is>
      </c>
      <c r="J1692" t="n">
        <v>2</v>
      </c>
      <c r="K1692" t="n">
        <v>6526</v>
      </c>
      <c r="L1692" t="inlineStr">
        <is>
          <t>Which team owns it?</t>
        </is>
      </c>
      <c r="M1692" t="inlineStr">
        <is>
          <t>Search</t>
        </is>
      </c>
      <c r="N1692" t="inlineStr">
        <is>
          <t>Search</t>
        </is>
      </c>
      <c r="O1692" t="b">
        <v>1</v>
      </c>
      <c r="P1692" t="inlineStr">
        <is>
          <t>rule</t>
        </is>
      </c>
      <c r="Q1692" t="n">
        <v>3355</v>
      </c>
      <c r="R1692" t="n">
        <v>2027</v>
      </c>
      <c r="S1692" t="n">
        <v>52</v>
      </c>
      <c r="T1692" t="n">
        <v>9</v>
      </c>
      <c r="U1692" t="n">
        <v>2559</v>
      </c>
      <c r="V1692" t="n">
        <v>2</v>
      </c>
      <c r="W1692" t="n">
        <v>1</v>
      </c>
      <c r="X1692" t="n">
        <v>2.568372964859009</v>
      </c>
      <c r="Y1692" t="n">
        <v>0.00031228</v>
      </c>
      <c r="Z1692" t="n">
        <v>1e-07</v>
      </c>
    </row>
    <row r="1693">
      <c r="A1693" t="inlineStr">
        <is>
          <t>hard</t>
        </is>
      </c>
      <c r="B1693" t="inlineStr">
        <is>
          <t>vectorcontext_v5</t>
        </is>
      </c>
      <c r="C1693" t="inlineStr">
        <is>
          <t>maskprev</t>
        </is>
      </c>
      <c r="D1693" t="inlineStr">
        <is>
          <t>openai/gpt-5.6-luna</t>
        </is>
      </c>
      <c r="E1693" t="n">
        <v>0</v>
      </c>
      <c r="F1693" t="n">
        <v>3</v>
      </c>
      <c r="G1693" t="inlineStr">
        <is>
          <t>conv-0/t3</t>
        </is>
      </c>
      <c r="H1693" t="inlineStr">
        <is>
          <t>multiturn</t>
        </is>
      </c>
      <c r="I1693" t="inlineStr">
        <is>
          <t>conv-0</t>
        </is>
      </c>
      <c r="J1693" t="n">
        <v>3</v>
      </c>
      <c r="K1693" t="n">
        <v>10023</v>
      </c>
      <c r="L1693" t="inlineStr">
        <is>
          <t>Who leads that team?</t>
        </is>
      </c>
      <c r="M1693" t="inlineStr">
        <is>
          <t>Oliver Bell</t>
        </is>
      </c>
      <c r="N1693" t="inlineStr">
        <is>
          <t>Oliver Bell</t>
        </is>
      </c>
      <c r="O1693" t="b">
        <v>1</v>
      </c>
      <c r="P1693" t="inlineStr">
        <is>
          <t>rule</t>
        </is>
      </c>
      <c r="Q1693" t="n">
        <v>3497</v>
      </c>
      <c r="R1693" t="n">
        <v>2084</v>
      </c>
      <c r="S1693" t="n">
        <v>56</v>
      </c>
      <c r="T1693" t="n">
        <v>11</v>
      </c>
      <c r="U1693" t="n">
        <v>2735</v>
      </c>
      <c r="V1693" t="n">
        <v>2</v>
      </c>
      <c r="W1693" t="n">
        <v>1</v>
      </c>
      <c r="X1693" t="n">
        <v>2.373691082000732</v>
      </c>
      <c r="Y1693" t="n">
        <v>0.0003121</v>
      </c>
      <c r="Z1693" t="n">
        <v>8e-08</v>
      </c>
    </row>
    <row r="1694">
      <c r="A1694" t="inlineStr">
        <is>
          <t>hard</t>
        </is>
      </c>
      <c r="B1694" t="inlineStr">
        <is>
          <t>vectorcontext_v5</t>
        </is>
      </c>
      <c r="C1694" t="inlineStr">
        <is>
          <t>maskprev</t>
        </is>
      </c>
      <c r="D1694" t="inlineStr">
        <is>
          <t>openai/gpt-5.6-luna</t>
        </is>
      </c>
      <c r="E1694" t="n">
        <v>0</v>
      </c>
      <c r="F1694" t="n">
        <v>3</v>
      </c>
      <c r="G1694" t="inlineStr">
        <is>
          <t>conv-0/t4</t>
        </is>
      </c>
      <c r="H1694" t="inlineStr">
        <is>
          <t>multiturn</t>
        </is>
      </c>
      <c r="I1694" t="inlineStr">
        <is>
          <t>conv-0</t>
        </is>
      </c>
      <c r="J1694" t="n">
        <v>4</v>
      </c>
      <c r="K1694" t="n">
        <v>15454</v>
      </c>
      <c r="L1694" t="inlineStr">
        <is>
          <t>How many SEV1 incidents have affected services owned by that team (per the service overviews)?</t>
        </is>
      </c>
      <c r="M1694" t="n">
        <v>3</v>
      </c>
      <c r="N1694" t="inlineStr">
        <is>
          <t>3</t>
        </is>
      </c>
      <c r="O1694" t="b">
        <v>1</v>
      </c>
      <c r="P1694" t="inlineStr">
        <is>
          <t>rule</t>
        </is>
      </c>
      <c r="Q1694" t="n">
        <v>5431</v>
      </c>
      <c r="R1694" t="n">
        <v>2074</v>
      </c>
      <c r="S1694" t="n">
        <v>340</v>
      </c>
      <c r="T1694" t="n">
        <v>101</v>
      </c>
      <c r="U1694" t="n">
        <v>4761</v>
      </c>
      <c r="V1694" t="n">
        <v>3</v>
      </c>
      <c r="W1694" t="n">
        <v>2</v>
      </c>
      <c r="X1694" t="n">
        <v>7.068512678146362</v>
      </c>
      <c r="Y1694" t="n">
        <v>0.0006702699999999999</v>
      </c>
      <c r="Z1694" t="n">
        <v>0</v>
      </c>
    </row>
    <row r="1695">
      <c r="A1695" t="inlineStr">
        <is>
          <t>hard</t>
        </is>
      </c>
      <c r="B1695" t="inlineStr">
        <is>
          <t>vectorcontext_v5</t>
        </is>
      </c>
      <c r="C1695" t="inlineStr">
        <is>
          <t>maskprev</t>
        </is>
      </c>
      <c r="D1695" t="inlineStr">
        <is>
          <t>openai/gpt-5.6-luna</t>
        </is>
      </c>
      <c r="E1695" t="n">
        <v>0</v>
      </c>
      <c r="F1695" t="n">
        <v>3</v>
      </c>
      <c r="G1695" t="inlineStr">
        <is>
          <t>conv-1/t1</t>
        </is>
      </c>
      <c r="H1695" t="inlineStr">
        <is>
          <t>multiturn</t>
        </is>
      </c>
      <c r="I1695" t="inlineStr">
        <is>
          <t>conv-1</t>
        </is>
      </c>
      <c r="J1695" t="n">
        <v>1</v>
      </c>
      <c r="K1695" t="n">
        <v>3153</v>
      </c>
      <c r="L1695" t="inlineStr">
        <is>
          <t>Which service was primarily affected by INC-2268?</t>
        </is>
      </c>
      <c r="M1695" t="inlineStr">
        <is>
          <t>notify-svc</t>
        </is>
      </c>
      <c r="N1695" t="inlineStr">
        <is>
          <t>notify-svc</t>
        </is>
      </c>
      <c r="O1695" t="b">
        <v>1</v>
      </c>
      <c r="P1695" t="inlineStr">
        <is>
          <t>rule</t>
        </is>
      </c>
      <c r="Q1695" t="n">
        <v>3153</v>
      </c>
      <c r="R1695" t="n">
        <v>1912</v>
      </c>
      <c r="S1695" t="n">
        <v>64</v>
      </c>
      <c r="T1695" t="n">
        <v>9</v>
      </c>
      <c r="U1695" t="n">
        <v>2476</v>
      </c>
      <c r="V1695" t="n">
        <v>2</v>
      </c>
      <c r="W1695" t="n">
        <v>1</v>
      </c>
      <c r="X1695" t="n">
        <v>2.710679054260254</v>
      </c>
      <c r="Y1695" t="n">
        <v>0.00029527</v>
      </c>
      <c r="Z1695" t="n">
        <v>1.6e-07</v>
      </c>
    </row>
    <row r="1696">
      <c r="A1696" t="inlineStr">
        <is>
          <t>hard</t>
        </is>
      </c>
      <c r="B1696" t="inlineStr">
        <is>
          <t>vectorcontext_v5</t>
        </is>
      </c>
      <c r="C1696" t="inlineStr">
        <is>
          <t>maskprev</t>
        </is>
      </c>
      <c r="D1696" t="inlineStr">
        <is>
          <t>openai/gpt-5.6-luna</t>
        </is>
      </c>
      <c r="E1696" t="n">
        <v>0</v>
      </c>
      <c r="F1696" t="n">
        <v>3</v>
      </c>
      <c r="G1696" t="inlineStr">
        <is>
          <t>conv-1/t2</t>
        </is>
      </c>
      <c r="H1696" t="inlineStr">
        <is>
          <t>multiturn</t>
        </is>
      </c>
      <c r="I1696" t="inlineStr">
        <is>
          <t>conv-1</t>
        </is>
      </c>
      <c r="J1696" t="n">
        <v>2</v>
      </c>
      <c r="K1696" t="n">
        <v>6508</v>
      </c>
      <c r="L1696" t="inlineStr">
        <is>
          <t>What was its root cause?</t>
        </is>
      </c>
      <c r="M1696" t="inlineStr">
        <is>
          <t>memory leak</t>
        </is>
      </c>
      <c r="N1696" t="inlineStr">
        <is>
          <t>memory leak</t>
        </is>
      </c>
      <c r="O1696" t="b">
        <v>1</v>
      </c>
      <c r="P1696" t="inlineStr">
        <is>
          <t>rule</t>
        </is>
      </c>
      <c r="Q1696" t="n">
        <v>3355</v>
      </c>
      <c r="R1696" t="n">
        <v>2016</v>
      </c>
      <c r="S1696" t="n">
        <v>47</v>
      </c>
      <c r="T1696" t="n">
        <v>0</v>
      </c>
      <c r="U1696" t="n">
        <v>2574</v>
      </c>
      <c r="V1696" t="n">
        <v>2</v>
      </c>
      <c r="W1696" t="n">
        <v>1</v>
      </c>
      <c r="X1696" t="n">
        <v>2.657735824584961</v>
      </c>
      <c r="Y1696" t="n">
        <v>0.00030283</v>
      </c>
      <c r="Z1696" t="n">
        <v>1.8e-07</v>
      </c>
    </row>
    <row r="1697">
      <c r="A1697" t="inlineStr">
        <is>
          <t>hard</t>
        </is>
      </c>
      <c r="B1697" t="inlineStr">
        <is>
          <t>vectorcontext_v5</t>
        </is>
      </c>
      <c r="C1697" t="inlineStr">
        <is>
          <t>maskprev</t>
        </is>
      </c>
      <c r="D1697" t="inlineStr">
        <is>
          <t>openai/gpt-5.6-luna</t>
        </is>
      </c>
      <c r="E1697" t="n">
        <v>0</v>
      </c>
      <c r="F1697" t="n">
        <v>3</v>
      </c>
      <c r="G1697" t="inlineStr">
        <is>
          <t>conv-1/t3</t>
        </is>
      </c>
      <c r="H1697" t="inlineStr">
        <is>
          <t>multiturn</t>
        </is>
      </c>
      <c r="I1697" t="inlineStr">
        <is>
          <t>conv-1</t>
        </is>
      </c>
      <c r="J1697" t="n">
        <v>3</v>
      </c>
      <c r="K1697" t="n">
        <v>9764</v>
      </c>
      <c r="L1697" t="inlineStr">
        <is>
          <t>How many other incident reports list the same root cause?</t>
        </is>
      </c>
      <c r="M1697" t="n">
        <v>8</v>
      </c>
      <c r="N1697" t="inlineStr">
        <is>
          <t>8</t>
        </is>
      </c>
      <c r="O1697" t="b">
        <v>1</v>
      </c>
      <c r="P1697" t="inlineStr">
        <is>
          <t>rule</t>
        </is>
      </c>
      <c r="Q1697" t="n">
        <v>3256</v>
      </c>
      <c r="R1697" t="n">
        <v>1820</v>
      </c>
      <c r="S1697" t="n">
        <v>173</v>
      </c>
      <c r="T1697" t="n">
        <v>46</v>
      </c>
      <c r="U1697" t="n">
        <v>2769</v>
      </c>
      <c r="V1697" t="n">
        <v>2</v>
      </c>
      <c r="W1697" t="n">
        <v>1</v>
      </c>
      <c r="X1697" t="n">
        <v>3.528954744338989</v>
      </c>
      <c r="Y1697" t="n">
        <v>0.00038443</v>
      </c>
      <c r="Z1697" t="n">
        <v>0</v>
      </c>
    </row>
    <row r="1698">
      <c r="A1698" t="inlineStr">
        <is>
          <t>hard</t>
        </is>
      </c>
      <c r="B1698" t="inlineStr">
        <is>
          <t>vectorcontext_v5</t>
        </is>
      </c>
      <c r="C1698" t="inlineStr">
        <is>
          <t>maskprev</t>
        </is>
      </c>
      <c r="D1698" t="inlineStr">
        <is>
          <t>openai/gpt-5.6-luna</t>
        </is>
      </c>
      <c r="E1698" t="n">
        <v>0</v>
      </c>
      <c r="F1698" t="n">
        <v>3</v>
      </c>
      <c r="G1698" t="inlineStr">
        <is>
          <t>conv-1/t4</t>
        </is>
      </c>
      <c r="H1698" t="inlineStr">
        <is>
          <t>multiturn</t>
        </is>
      </c>
      <c r="I1698" t="inlineStr">
        <is>
          <t>conv-1</t>
        </is>
      </c>
      <c r="J1698" t="n">
        <v>4</v>
      </c>
      <c r="K1698" t="n">
        <v>13345</v>
      </c>
      <c r="L1698" t="inlineStr">
        <is>
          <t>Of those other reports, which incident lasted the longest?</t>
        </is>
      </c>
      <c r="M1698" t="inlineStr">
        <is>
          <t>INC-2211</t>
        </is>
      </c>
      <c r="N1698" t="inlineStr">
        <is>
          <t>INC-2211</t>
        </is>
      </c>
      <c r="O1698" t="b">
        <v>1</v>
      </c>
      <c r="P1698" t="inlineStr">
        <is>
          <t>rule</t>
        </is>
      </c>
      <c r="Q1698" t="n">
        <v>3581</v>
      </c>
      <c r="R1698" t="n">
        <v>1972</v>
      </c>
      <c r="S1698" t="n">
        <v>207</v>
      </c>
      <c r="T1698" t="n">
        <v>25</v>
      </c>
      <c r="U1698" t="n">
        <v>3039</v>
      </c>
      <c r="V1698" t="n">
        <v>2</v>
      </c>
      <c r="W1698" t="n">
        <v>1</v>
      </c>
      <c r="X1698" t="n">
        <v>3.456049919128418</v>
      </c>
      <c r="Y1698" t="n">
        <v>0.00044438</v>
      </c>
      <c r="Z1698" t="n">
        <v>0</v>
      </c>
    </row>
    <row r="1699">
      <c r="A1699" t="inlineStr">
        <is>
          <t>hard</t>
        </is>
      </c>
      <c r="B1699" t="inlineStr">
        <is>
          <t>vectorcontext_v5</t>
        </is>
      </c>
      <c r="C1699" t="inlineStr">
        <is>
          <t>maskprev</t>
        </is>
      </c>
      <c r="D1699" t="inlineStr">
        <is>
          <t>openai/gpt-5.6-luna</t>
        </is>
      </c>
      <c r="E1699" t="n">
        <v>0</v>
      </c>
      <c r="F1699" t="n">
        <v>3</v>
      </c>
      <c r="G1699" t="inlineStr">
        <is>
          <t>conv-2/t1</t>
        </is>
      </c>
      <c r="H1699" t="inlineStr">
        <is>
          <t>multiturn</t>
        </is>
      </c>
      <c r="I1699" t="inlineStr">
        <is>
          <t>conv-2</t>
        </is>
      </c>
      <c r="J1699" t="n">
        <v>1</v>
      </c>
      <c r="K1699" t="n">
        <v>3009</v>
      </c>
      <c r="L1699" t="inlineStr">
        <is>
          <t>How many services are deployed in ap-southeast-2 according to their service overviews?</t>
        </is>
      </c>
      <c r="M1699" t="n">
        <v>13</v>
      </c>
      <c r="N1699" t="inlineStr">
        <is>
          <t>13</t>
        </is>
      </c>
      <c r="O1699" t="b">
        <v>1</v>
      </c>
      <c r="P1699" t="inlineStr">
        <is>
          <t>rule</t>
        </is>
      </c>
      <c r="Q1699" t="n">
        <v>3009</v>
      </c>
      <c r="R1699" t="n">
        <v>1760</v>
      </c>
      <c r="S1699" t="n">
        <v>100</v>
      </c>
      <c r="T1699" t="n">
        <v>17</v>
      </c>
      <c r="U1699" t="n">
        <v>2492</v>
      </c>
      <c r="V1699" t="n">
        <v>2</v>
      </c>
      <c r="W1699" t="n">
        <v>1</v>
      </c>
      <c r="X1699" t="n">
        <v>3.790462017059326</v>
      </c>
      <c r="Y1699" t="n">
        <v>0.00029879</v>
      </c>
      <c r="Z1699" t="n">
        <v>0</v>
      </c>
    </row>
    <row r="1700">
      <c r="A1700" t="inlineStr">
        <is>
          <t>hard</t>
        </is>
      </c>
      <c r="B1700" t="inlineStr">
        <is>
          <t>vectorcontext_v5</t>
        </is>
      </c>
      <c r="C1700" t="inlineStr">
        <is>
          <t>maskprev</t>
        </is>
      </c>
      <c r="D1700" t="inlineStr">
        <is>
          <t>openai/gpt-5.6-luna</t>
        </is>
      </c>
      <c r="E1700" t="n">
        <v>0</v>
      </c>
      <c r="F1700" t="n">
        <v>3</v>
      </c>
      <c r="G1700" t="inlineStr">
        <is>
          <t>conv-2/t2</t>
        </is>
      </c>
      <c r="H1700" t="inlineStr">
        <is>
          <t>multiturn</t>
        </is>
      </c>
      <c r="I1700" t="inlineStr">
        <is>
          <t>conv-2</t>
        </is>
      </c>
      <c r="J1700" t="n">
        <v>2</v>
      </c>
      <c r="K1700" t="n">
        <v>5969</v>
      </c>
      <c r="L1700" t="inlineStr">
        <is>
          <t>How many of those are written in Python?</t>
        </is>
      </c>
      <c r="M1700" t="n">
        <v>4</v>
      </c>
      <c r="N1700" t="inlineStr">
        <is>
          <t>4</t>
        </is>
      </c>
      <c r="O1700" t="b">
        <v>1</v>
      </c>
      <c r="P1700" t="inlineStr">
        <is>
          <t>rule</t>
        </is>
      </c>
      <c r="Q1700" t="n">
        <v>2960</v>
      </c>
      <c r="R1700" t="n">
        <v>1582</v>
      </c>
      <c r="S1700" t="n">
        <v>128</v>
      </c>
      <c r="T1700" t="n">
        <v>17</v>
      </c>
      <c r="U1700" t="n">
        <v>2621</v>
      </c>
      <c r="V1700" t="n">
        <v>2</v>
      </c>
      <c r="W1700" t="n">
        <v>1</v>
      </c>
      <c r="X1700" t="n">
        <v>2.930837392807007</v>
      </c>
      <c r="Y1700" t="n">
        <v>0.00029047</v>
      </c>
      <c r="Z1700" t="n">
        <v>0</v>
      </c>
    </row>
    <row r="1701">
      <c r="A1701" t="inlineStr">
        <is>
          <t>hard</t>
        </is>
      </c>
      <c r="B1701" t="inlineStr">
        <is>
          <t>vectorcontext_v5</t>
        </is>
      </c>
      <c r="C1701" t="inlineStr">
        <is>
          <t>maskprev</t>
        </is>
      </c>
      <c r="D1701" t="inlineStr">
        <is>
          <t>openai/gpt-5.6-luna</t>
        </is>
      </c>
      <c r="E1701" t="n">
        <v>0</v>
      </c>
      <c r="F1701" t="n">
        <v>3</v>
      </c>
      <c r="G1701" t="inlineStr">
        <is>
          <t>conv-2/t3</t>
        </is>
      </c>
      <c r="H1701" t="inlineStr">
        <is>
          <t>multiturn</t>
        </is>
      </c>
      <c r="I1701" t="inlineStr">
        <is>
          <t>conv-2</t>
        </is>
      </c>
      <c r="J1701" t="n">
        <v>3</v>
      </c>
      <c r="K1701" t="n">
        <v>9129</v>
      </c>
      <c r="L1701" t="inlineStr">
        <is>
          <t>List them.</t>
        </is>
      </c>
      <c r="M1701" t="inlineStr">
        <is>
          <t>["billing-svc", "edge-service", "invoice-engine", "scheduler-engine"]</t>
        </is>
      </c>
      <c r="N1701" t="inlineStr">
        <is>
          <t>edge-service, invoice-engine, billing-svc, scheduler-engine</t>
        </is>
      </c>
      <c r="O1701" t="b">
        <v>1</v>
      </c>
      <c r="P1701" t="inlineStr">
        <is>
          <t>rule</t>
        </is>
      </c>
      <c r="Q1701" t="n">
        <v>3160</v>
      </c>
      <c r="R1701" t="n">
        <v>1631</v>
      </c>
      <c r="S1701" t="n">
        <v>133</v>
      </c>
      <c r="T1701" t="n">
        <v>19</v>
      </c>
      <c r="U1701" t="n">
        <v>2901</v>
      </c>
      <c r="V1701" t="n">
        <v>2</v>
      </c>
      <c r="W1701" t="n">
        <v>1</v>
      </c>
      <c r="X1701" t="n">
        <v>3.303562164306641</v>
      </c>
      <c r="Y1701" t="n">
        <v>0.00028207</v>
      </c>
      <c r="Z1701" t="n">
        <v>0</v>
      </c>
    </row>
    <row r="1702">
      <c r="A1702" t="inlineStr">
        <is>
          <t>hard</t>
        </is>
      </c>
      <c r="B1702" t="inlineStr">
        <is>
          <t>vectorcontext_v5</t>
        </is>
      </c>
      <c r="C1702" t="inlineStr">
        <is>
          <t>maskprev</t>
        </is>
      </c>
      <c r="D1702" t="inlineStr">
        <is>
          <t>openai/gpt-5.6-luna</t>
        </is>
      </c>
      <c r="E1702" t="n">
        <v>0</v>
      </c>
      <c r="F1702" t="n">
        <v>3</v>
      </c>
      <c r="G1702" t="inlineStr">
        <is>
          <t>conv-2/t4</t>
        </is>
      </c>
      <c r="H1702" t="inlineStr">
        <is>
          <t>multiturn</t>
        </is>
      </c>
      <c r="I1702" t="inlineStr">
        <is>
          <t>conv-2</t>
        </is>
      </c>
      <c r="J1702" t="n">
        <v>4</v>
      </c>
      <c r="K1702" t="n">
        <v>12619</v>
      </c>
      <c r="L1702" t="inlineStr">
        <is>
          <t>Which of them has the most replicas?</t>
        </is>
      </c>
      <c r="M1702" t="inlineStr">
        <is>
          <t>edge-service</t>
        </is>
      </c>
      <c r="N1702" t="inlineStr">
        <is>
          <t>edge-service</t>
        </is>
      </c>
      <c r="O1702" t="b">
        <v>1</v>
      </c>
      <c r="P1702" t="inlineStr">
        <is>
          <t>rule</t>
        </is>
      </c>
      <c r="Q1702" t="n">
        <v>3490</v>
      </c>
      <c r="R1702" t="n">
        <v>1802</v>
      </c>
      <c r="S1702" t="n">
        <v>125</v>
      </c>
      <c r="T1702" t="n">
        <v>22</v>
      </c>
      <c r="U1702" t="n">
        <v>3211</v>
      </c>
      <c r="V1702" t="n">
        <v>2</v>
      </c>
      <c r="W1702" t="n">
        <v>1</v>
      </c>
      <c r="X1702" t="n">
        <v>4.034694194793701</v>
      </c>
      <c r="Y1702" t="n">
        <v>0.00028367</v>
      </c>
      <c r="Z1702" t="n">
        <v>0</v>
      </c>
    </row>
    <row r="1703">
      <c r="A1703" t="inlineStr">
        <is>
          <t>hard</t>
        </is>
      </c>
      <c r="B1703" t="inlineStr">
        <is>
          <t>vectorcontext_v5</t>
        </is>
      </c>
      <c r="C1703" t="inlineStr">
        <is>
          <t>maskprev</t>
        </is>
      </c>
      <c r="D1703" t="inlineStr">
        <is>
          <t>openai/gpt-5.6-luna</t>
        </is>
      </c>
      <c r="E1703" t="n">
        <v>0</v>
      </c>
      <c r="F1703" t="n">
        <v>3</v>
      </c>
      <c r="G1703" t="inlineStr">
        <is>
          <t>conv-3/t1</t>
        </is>
      </c>
      <c r="H1703" t="inlineStr">
        <is>
          <t>multiturn</t>
        </is>
      </c>
      <c r="I1703" t="inlineStr">
        <is>
          <t>conv-3</t>
        </is>
      </c>
      <c r="J1703" t="n">
        <v>1</v>
      </c>
      <c r="K1703" t="n">
        <v>3223</v>
      </c>
      <c r="L1703" t="inlineStr">
        <is>
          <t>Which team is listed as the owner on the service overview for ledger-api?</t>
        </is>
      </c>
      <c r="M1703" t="inlineStr">
        <is>
          <t>Identity</t>
        </is>
      </c>
      <c r="N1703" t="inlineStr">
        <is>
          <t>Identity</t>
        </is>
      </c>
      <c r="O1703" t="b">
        <v>1</v>
      </c>
      <c r="P1703" t="inlineStr">
        <is>
          <t>rule</t>
        </is>
      </c>
      <c r="Q1703" t="n">
        <v>3223</v>
      </c>
      <c r="R1703" t="n">
        <v>1978</v>
      </c>
      <c r="S1703" t="n">
        <v>87</v>
      </c>
      <c r="T1703" t="n">
        <v>36</v>
      </c>
      <c r="U1703" t="n">
        <v>3217</v>
      </c>
      <c r="V1703" t="n">
        <v>2</v>
      </c>
      <c r="W1703" t="n">
        <v>1</v>
      </c>
      <c r="X1703" t="n">
        <v>3.005284070968628</v>
      </c>
      <c r="Y1703" t="n">
        <v>0.00016994</v>
      </c>
      <c r="Z1703" t="n">
        <v>1.2e-07</v>
      </c>
    </row>
    <row r="1704">
      <c r="A1704" t="inlineStr">
        <is>
          <t>hard</t>
        </is>
      </c>
      <c r="B1704" t="inlineStr">
        <is>
          <t>vectorcontext_v5</t>
        </is>
      </c>
      <c r="C1704" t="inlineStr">
        <is>
          <t>maskprev</t>
        </is>
      </c>
      <c r="D1704" t="inlineStr">
        <is>
          <t>openai/gpt-5.6-luna</t>
        </is>
      </c>
      <c r="E1704" t="n">
        <v>0</v>
      </c>
      <c r="F1704" t="n">
        <v>3</v>
      </c>
      <c r="G1704" t="inlineStr">
        <is>
          <t>conv-3/t2</t>
        </is>
      </c>
      <c r="H1704" t="inlineStr">
        <is>
          <t>multiturn</t>
        </is>
      </c>
      <c r="I1704" t="inlineStr">
        <is>
          <t>conv-3</t>
        </is>
      </c>
      <c r="J1704" t="n">
        <v>2</v>
      </c>
      <c r="K1704" t="n">
        <v>7353</v>
      </c>
      <c r="L1704" t="inlineStr">
        <is>
          <t>Has that ownership changed according to any change record? Answer yes or no.</t>
        </is>
      </c>
      <c r="M1704" t="inlineStr">
        <is>
          <t>yes</t>
        </is>
      </c>
      <c r="N1704" t="inlineStr">
        <is>
          <t>Yes</t>
        </is>
      </c>
      <c r="O1704" t="b">
        <v>1</v>
      </c>
      <c r="P1704" t="inlineStr">
        <is>
          <t>rule</t>
        </is>
      </c>
      <c r="Q1704" t="n">
        <v>4130</v>
      </c>
      <c r="R1704" t="n">
        <v>2784</v>
      </c>
      <c r="S1704" t="n">
        <v>70</v>
      </c>
      <c r="T1704" t="n">
        <v>13</v>
      </c>
      <c r="U1704" t="n">
        <v>2585</v>
      </c>
      <c r="V1704" t="n">
        <v>2</v>
      </c>
      <c r="W1704" t="n">
        <v>1</v>
      </c>
      <c r="X1704" t="n">
        <v>2.547484874725342</v>
      </c>
      <c r="Y1704" t="n">
        <v>0.00052165</v>
      </c>
      <c r="Z1704" t="n">
        <v>2.6e-07</v>
      </c>
    </row>
    <row r="1705">
      <c r="A1705" t="inlineStr">
        <is>
          <t>hard</t>
        </is>
      </c>
      <c r="B1705" t="inlineStr">
        <is>
          <t>vectorcontext_v5</t>
        </is>
      </c>
      <c r="C1705" t="inlineStr">
        <is>
          <t>maskprev</t>
        </is>
      </c>
      <c r="D1705" t="inlineStr">
        <is>
          <t>openai/gpt-5.6-luna</t>
        </is>
      </c>
      <c r="E1705" t="n">
        <v>0</v>
      </c>
      <c r="F1705" t="n">
        <v>3</v>
      </c>
      <c r="G1705" t="inlineStr">
        <is>
          <t>conv-3/t3</t>
        </is>
      </c>
      <c r="H1705" t="inlineStr">
        <is>
          <t>multiturn</t>
        </is>
      </c>
      <c r="I1705" t="inlineStr">
        <is>
          <t>conv-3</t>
        </is>
      </c>
      <c r="J1705" t="n">
        <v>3</v>
      </c>
      <c r="K1705" t="n">
        <v>11691</v>
      </c>
      <c r="L1705" t="inlineStr">
        <is>
          <t>Which team owns it now?</t>
        </is>
      </c>
      <c r="M1705" t="inlineStr">
        <is>
          <t>Messaging</t>
        </is>
      </c>
      <c r="N1705" t="inlineStr">
        <is>
          <t>Messaging</t>
        </is>
      </c>
      <c r="O1705" t="b">
        <v>1</v>
      </c>
      <c r="P1705" t="inlineStr">
        <is>
          <t>rule</t>
        </is>
      </c>
      <c r="Q1705" t="n">
        <v>4338</v>
      </c>
      <c r="R1705" t="n">
        <v>2892</v>
      </c>
      <c r="S1705" t="n">
        <v>71</v>
      </c>
      <c r="T1705" t="n">
        <v>12</v>
      </c>
      <c r="U1705" t="n">
        <v>2786</v>
      </c>
      <c r="V1705" t="n">
        <v>2</v>
      </c>
      <c r="W1705" t="n">
        <v>1</v>
      </c>
      <c r="X1705" t="n">
        <v>2.653296232223511</v>
      </c>
      <c r="Y1705" t="n">
        <v>0.00052862</v>
      </c>
      <c r="Z1705" t="n">
        <v>2.4e-07</v>
      </c>
    </row>
    <row r="1706">
      <c r="A1706" t="inlineStr">
        <is>
          <t>hard</t>
        </is>
      </c>
      <c r="B1706" t="inlineStr">
        <is>
          <t>vectorcontext_v5</t>
        </is>
      </c>
      <c r="C1706" t="inlineStr">
        <is>
          <t>maskprev</t>
        </is>
      </c>
      <c r="D1706" t="inlineStr">
        <is>
          <t>openai/gpt-5.6-luna</t>
        </is>
      </c>
      <c r="E1706" t="n">
        <v>0</v>
      </c>
      <c r="F1706" t="n">
        <v>3</v>
      </c>
      <c r="G1706" t="inlineStr">
        <is>
          <t>conv-3/t4</t>
        </is>
      </c>
      <c r="H1706" t="inlineStr">
        <is>
          <t>multiturn</t>
        </is>
      </c>
      <c r="I1706" t="inlineStr">
        <is>
          <t>conv-3</t>
        </is>
      </c>
      <c r="J1706" t="n">
        <v>4</v>
      </c>
      <c r="K1706" t="n">
        <v>16152</v>
      </c>
      <c r="L1706" t="inlineStr">
        <is>
          <t>What Slack channel reaches that team?</t>
        </is>
      </c>
      <c r="M1706" t="inlineStr">
        <is>
          <t>#messaging-eng</t>
        </is>
      </c>
      <c r="N1706" t="inlineStr">
        <is>
          <t>#messaging-eng</t>
        </is>
      </c>
      <c r="O1706" t="b">
        <v>1</v>
      </c>
      <c r="P1706" t="inlineStr">
        <is>
          <t>rule</t>
        </is>
      </c>
      <c r="Q1706" t="n">
        <v>4461</v>
      </c>
      <c r="R1706" t="n">
        <v>2912</v>
      </c>
      <c r="S1706" t="n">
        <v>83</v>
      </c>
      <c r="T1706" t="n">
        <v>28</v>
      </c>
      <c r="U1706" t="n">
        <v>2989</v>
      </c>
      <c r="V1706" t="n">
        <v>2</v>
      </c>
      <c r="W1706" t="n">
        <v>1</v>
      </c>
      <c r="X1706" t="n">
        <v>2.610699653625488</v>
      </c>
      <c r="Y1706" t="n">
        <v>0.00052708</v>
      </c>
      <c r="Z1706" t="n">
        <v>1.4e-07</v>
      </c>
    </row>
    <row r="1707">
      <c r="A1707" t="inlineStr">
        <is>
          <t>hard</t>
        </is>
      </c>
      <c r="B1707" t="inlineStr">
        <is>
          <t>vectorcontext_v5</t>
        </is>
      </c>
      <c r="C1707" t="inlineStr">
        <is>
          <t>maskprev</t>
        </is>
      </c>
      <c r="D1707" t="inlineStr">
        <is>
          <t>openai/gpt-5.6-luna</t>
        </is>
      </c>
      <c r="E1707" t="n">
        <v>0</v>
      </c>
      <c r="F1707" t="n">
        <v>3</v>
      </c>
      <c r="G1707" t="inlineStr">
        <is>
          <t>conv-4/t1</t>
        </is>
      </c>
      <c r="H1707" t="inlineStr">
        <is>
          <t>multiturn</t>
        </is>
      </c>
      <c r="I1707" t="inlineStr">
        <is>
          <t>conv-4</t>
        </is>
      </c>
      <c r="J1707" t="n">
        <v>1</v>
      </c>
      <c r="K1707" t="n">
        <v>3198</v>
      </c>
      <c r="L1707" t="inlineStr">
        <is>
          <t>What port does the Inventory API listen on?</t>
        </is>
      </c>
      <c r="M1707" t="n">
        <v>6528</v>
      </c>
      <c r="N1707" t="inlineStr">
        <is>
          <t>6528</t>
        </is>
      </c>
      <c r="O1707" t="b">
        <v>1</v>
      </c>
      <c r="P1707" t="inlineStr">
        <is>
          <t>rule</t>
        </is>
      </c>
      <c r="Q1707" t="n">
        <v>3198</v>
      </c>
      <c r="R1707" t="n">
        <v>1959</v>
      </c>
      <c r="S1707" t="n">
        <v>55</v>
      </c>
      <c r="T1707" t="n">
        <v>8</v>
      </c>
      <c r="U1707" t="n">
        <v>3192</v>
      </c>
      <c r="V1707" t="n">
        <v>2</v>
      </c>
      <c r="W1707" t="n">
        <v>1</v>
      </c>
      <c r="X1707" t="n">
        <v>3.197985172271729</v>
      </c>
      <c r="Y1707" t="n">
        <v>0.00013104</v>
      </c>
      <c r="Z1707" t="n">
        <v>1.2e-07</v>
      </c>
    </row>
    <row r="1708">
      <c r="A1708" t="inlineStr">
        <is>
          <t>hard</t>
        </is>
      </c>
      <c r="B1708" t="inlineStr">
        <is>
          <t>vectorcontext_v5</t>
        </is>
      </c>
      <c r="C1708" t="inlineStr">
        <is>
          <t>maskprev</t>
        </is>
      </c>
      <c r="D1708" t="inlineStr">
        <is>
          <t>openai/gpt-5.6-luna</t>
        </is>
      </c>
      <c r="E1708" t="n">
        <v>0</v>
      </c>
      <c r="F1708" t="n">
        <v>3</v>
      </c>
      <c r="G1708" t="inlineStr">
        <is>
          <t>conv-4/t2</t>
        </is>
      </c>
      <c r="H1708" t="inlineStr">
        <is>
          <t>multiturn</t>
        </is>
      </c>
      <c r="I1708" t="inlineStr">
        <is>
          <t>conv-4</t>
        </is>
      </c>
      <c r="J1708" t="n">
        <v>2</v>
      </c>
      <c r="K1708" t="n">
        <v>6508</v>
      </c>
      <c r="L1708" t="inlineStr">
        <is>
          <t>What are its runtime dependencies?</t>
        </is>
      </c>
      <c r="M1708" t="inlineStr">
        <is>
          <t>["feed-daemon", "fraud-core"]</t>
        </is>
      </c>
      <c r="N1708" t="inlineStr">
        <is>
          <t>fraud-core, feed-daemon</t>
        </is>
      </c>
      <c r="O1708" t="b">
        <v>1</v>
      </c>
      <c r="P1708" t="inlineStr">
        <is>
          <t>rule</t>
        </is>
      </c>
      <c r="Q1708" t="n">
        <v>3310</v>
      </c>
      <c r="R1708" t="n">
        <v>1981</v>
      </c>
      <c r="S1708" t="n">
        <v>65</v>
      </c>
      <c r="T1708" t="n">
        <v>9</v>
      </c>
      <c r="U1708" t="n">
        <v>2562</v>
      </c>
      <c r="V1708" t="n">
        <v>2</v>
      </c>
      <c r="W1708" t="n">
        <v>1</v>
      </c>
      <c r="X1708" t="n">
        <v>2.511291980743408</v>
      </c>
      <c r="Y1708" t="n">
        <v>0.00031594</v>
      </c>
      <c r="Z1708" t="n">
        <v>8e-08</v>
      </c>
    </row>
    <row r="1709">
      <c r="A1709" t="inlineStr">
        <is>
          <t>hard</t>
        </is>
      </c>
      <c r="B1709" t="inlineStr">
        <is>
          <t>vectorcontext_v5</t>
        </is>
      </c>
      <c r="C1709" t="inlineStr">
        <is>
          <t>maskprev</t>
        </is>
      </c>
      <c r="D1709" t="inlineStr">
        <is>
          <t>openai/gpt-5.6-luna</t>
        </is>
      </c>
      <c r="E1709" t="n">
        <v>0</v>
      </c>
      <c r="F1709" t="n">
        <v>3</v>
      </c>
      <c r="G1709" t="inlineStr">
        <is>
          <t>conv-4/t3</t>
        </is>
      </c>
      <c r="H1709" t="inlineStr">
        <is>
          <t>multiturn</t>
        </is>
      </c>
      <c r="I1709" t="inlineStr">
        <is>
          <t>conv-4</t>
        </is>
      </c>
      <c r="J1709" t="n">
        <v>3</v>
      </c>
      <c r="K1709" t="n">
        <v>10106</v>
      </c>
      <c r="L1709" t="inlineStr">
        <is>
          <t>Which team owns the first listed one, per its service overview?</t>
        </is>
      </c>
      <c r="M1709" t="inlineStr">
        <is>
          <t>Commerce</t>
        </is>
      </c>
      <c r="N1709" t="inlineStr">
        <is>
          <t>Commerce</t>
        </is>
      </c>
      <c r="O1709" t="b">
        <v>1</v>
      </c>
      <c r="P1709" t="inlineStr">
        <is>
          <t>rule</t>
        </is>
      </c>
      <c r="Q1709" t="n">
        <v>3598</v>
      </c>
      <c r="R1709" t="n">
        <v>2163</v>
      </c>
      <c r="S1709" t="n">
        <v>79</v>
      </c>
      <c r="T1709" t="n">
        <v>20</v>
      </c>
      <c r="U1709" t="n">
        <v>2758</v>
      </c>
      <c r="V1709" t="n">
        <v>2</v>
      </c>
      <c r="W1709" t="n">
        <v>1</v>
      </c>
      <c r="X1709" t="n">
        <v>3.324824094772339</v>
      </c>
      <c r="Y1709" t="n">
        <v>0.00035966</v>
      </c>
      <c r="Z1709" t="n">
        <v>1.4e-07</v>
      </c>
    </row>
    <row r="1710">
      <c r="A1710" t="inlineStr">
        <is>
          <t>hard</t>
        </is>
      </c>
      <c r="B1710" t="inlineStr">
        <is>
          <t>vectorcontext_v5</t>
        </is>
      </c>
      <c r="C1710" t="inlineStr">
        <is>
          <t>maskprev</t>
        </is>
      </c>
      <c r="D1710" t="inlineStr">
        <is>
          <t>openai/gpt-5.6-luna</t>
        </is>
      </c>
      <c r="E1710" t="n">
        <v>0</v>
      </c>
      <c r="F1710" t="n">
        <v>3</v>
      </c>
      <c r="G1710" t="inlineStr">
        <is>
          <t>conv-4/t4</t>
        </is>
      </c>
      <c r="H1710" t="inlineStr">
        <is>
          <t>multiturn</t>
        </is>
      </c>
      <c r="I1710" t="inlineStr">
        <is>
          <t>conv-4</t>
        </is>
      </c>
      <c r="J1710" t="n">
        <v>4</v>
      </c>
      <c r="K1710" t="n">
        <v>13940</v>
      </c>
      <c r="L1710" t="inlineStr">
        <is>
          <t>Who is the on-call engineer for that dependency according to its service overview?</t>
        </is>
      </c>
      <c r="M1710" t="inlineStr">
        <is>
          <t>none</t>
        </is>
      </c>
      <c r="N1710" t="inlineStr">
        <is>
          <t>None listed</t>
        </is>
      </c>
      <c r="O1710" t="b">
        <v>1</v>
      </c>
      <c r="P1710" t="inlineStr">
        <is>
          <t>rule</t>
        </is>
      </c>
      <c r="Q1710" t="n">
        <v>3834</v>
      </c>
      <c r="R1710" t="n">
        <v>2288</v>
      </c>
      <c r="S1710" t="n">
        <v>61</v>
      </c>
      <c r="T1710" t="n">
        <v>9</v>
      </c>
      <c r="U1710" t="n">
        <v>2975</v>
      </c>
      <c r="V1710" t="n">
        <v>2</v>
      </c>
      <c r="W1710" t="n">
        <v>1</v>
      </c>
      <c r="X1710" t="n">
        <v>2.489251136779785</v>
      </c>
      <c r="Y1710" t="n">
        <v>0.00034715</v>
      </c>
      <c r="Z1710" t="n">
        <v>1.6e-07</v>
      </c>
    </row>
    <row r="1711">
      <c r="A1711" t="inlineStr">
        <is>
          <t>hard</t>
        </is>
      </c>
      <c r="B1711" t="inlineStr">
        <is>
          <t>vectorcontext_v5</t>
        </is>
      </c>
      <c r="C1711" t="inlineStr">
        <is>
          <t>maskprev</t>
        </is>
      </c>
      <c r="D1711" t="inlineStr">
        <is>
          <t>openai/gpt-5.6-luna</t>
        </is>
      </c>
      <c r="E1711" t="n">
        <v>0</v>
      </c>
      <c r="F1711" t="n">
        <v>3</v>
      </c>
      <c r="G1711" t="inlineStr">
        <is>
          <t>conv-5/t1</t>
        </is>
      </c>
      <c r="H1711" t="inlineStr">
        <is>
          <t>multiturn</t>
        </is>
      </c>
      <c r="I1711" t="inlineStr">
        <is>
          <t>conv-5</t>
        </is>
      </c>
      <c r="J1711" t="n">
        <v>1</v>
      </c>
      <c r="K1711" t="n">
        <v>5473</v>
      </c>
      <c r="L1711" t="inlineStr">
        <is>
          <t>Which service appears as the primary affected service in the most incident reports? If several are tied, pick the one whose canonical name comes first alphabetically.</t>
        </is>
      </c>
      <c r="M1711" t="inlineStr">
        <is>
          <t>catalog-gateway</t>
        </is>
      </c>
      <c r="N1711" t="inlineStr">
        <is>
          <t>catalog-gateway</t>
        </is>
      </c>
      <c r="O1711" t="b">
        <v>1</v>
      </c>
      <c r="P1711" t="inlineStr">
        <is>
          <t>rule</t>
        </is>
      </c>
      <c r="Q1711" t="n">
        <v>5473</v>
      </c>
      <c r="R1711" t="n">
        <v>2396</v>
      </c>
      <c r="S1711" t="n">
        <v>275</v>
      </c>
      <c r="T1711" t="n">
        <v>104</v>
      </c>
      <c r="U1711" t="n">
        <v>4328</v>
      </c>
      <c r="V1711" t="n">
        <v>3</v>
      </c>
      <c r="W1711" t="n">
        <v>2</v>
      </c>
      <c r="X1711" t="n">
        <v>6.940148115158081</v>
      </c>
      <c r="Y1711" t="n">
        <v>0.00070236</v>
      </c>
      <c r="Z1711" t="n">
        <v>0</v>
      </c>
    </row>
    <row r="1712">
      <c r="A1712" t="inlineStr">
        <is>
          <t>hard</t>
        </is>
      </c>
      <c r="B1712" t="inlineStr">
        <is>
          <t>vectorcontext_v5</t>
        </is>
      </c>
      <c r="C1712" t="inlineStr">
        <is>
          <t>maskprev</t>
        </is>
      </c>
      <c r="D1712" t="inlineStr">
        <is>
          <t>openai/gpt-5.6-luna</t>
        </is>
      </c>
      <c r="E1712" t="n">
        <v>0</v>
      </c>
      <c r="F1712" t="n">
        <v>3</v>
      </c>
      <c r="G1712" t="inlineStr">
        <is>
          <t>conv-5/t2</t>
        </is>
      </c>
      <c r="H1712" t="inlineStr">
        <is>
          <t>multiturn</t>
        </is>
      </c>
      <c r="I1712" t="inlineStr">
        <is>
          <t>conv-5</t>
        </is>
      </c>
      <c r="J1712" t="n">
        <v>2</v>
      </c>
      <c r="K1712" t="n">
        <v>8682</v>
      </c>
      <c r="L1712" t="inlineStr">
        <is>
          <t>What is its total incident duration in minutes?</t>
        </is>
      </c>
      <c r="M1712" t="n">
        <v>596</v>
      </c>
      <c r="N1712" t="inlineStr">
        <is>
          <t>596 minutes</t>
        </is>
      </c>
      <c r="O1712" t="b">
        <v>1</v>
      </c>
      <c r="P1712" t="inlineStr">
        <is>
          <t>rule</t>
        </is>
      </c>
      <c r="Q1712" t="n">
        <v>3209</v>
      </c>
      <c r="R1712" t="n">
        <v>1705</v>
      </c>
      <c r="S1712" t="n">
        <v>162</v>
      </c>
      <c r="T1712" t="n">
        <v>19</v>
      </c>
      <c r="U1712" t="n">
        <v>2758</v>
      </c>
      <c r="V1712" t="n">
        <v>2</v>
      </c>
      <c r="W1712" t="n">
        <v>1</v>
      </c>
      <c r="X1712" t="n">
        <v>3.503711938858032</v>
      </c>
      <c r="Y1712" t="n">
        <v>0.00036201</v>
      </c>
      <c r="Z1712" t="n">
        <v>0</v>
      </c>
    </row>
    <row r="1713">
      <c r="A1713" t="inlineStr">
        <is>
          <t>hard</t>
        </is>
      </c>
      <c r="B1713" t="inlineStr">
        <is>
          <t>vectorcontext_v5</t>
        </is>
      </c>
      <c r="C1713" t="inlineStr">
        <is>
          <t>maskprev</t>
        </is>
      </c>
      <c r="D1713" t="inlineStr">
        <is>
          <t>openai/gpt-5.6-luna</t>
        </is>
      </c>
      <c r="E1713" t="n">
        <v>0</v>
      </c>
      <c r="F1713" t="n">
        <v>3</v>
      </c>
      <c r="G1713" t="inlineStr">
        <is>
          <t>conv-5/t3</t>
        </is>
      </c>
      <c r="H1713" t="inlineStr">
        <is>
          <t>multiturn</t>
        </is>
      </c>
      <c r="I1713" t="inlineStr">
        <is>
          <t>conv-5</t>
        </is>
      </c>
      <c r="J1713" t="n">
        <v>3</v>
      </c>
      <c r="K1713" t="n">
        <v>12781</v>
      </c>
      <c r="L1713" t="inlineStr">
        <is>
          <t>Which region is it deployed in according to its service overview?</t>
        </is>
      </c>
      <c r="M1713" t="inlineStr">
        <is>
          <t>us-east-1</t>
        </is>
      </c>
      <c r="N1713" t="inlineStr">
        <is>
          <t>us-east-1</t>
        </is>
      </c>
      <c r="O1713" t="b">
        <v>1</v>
      </c>
      <c r="P1713" t="inlineStr">
        <is>
          <t>rule</t>
        </is>
      </c>
      <c r="Q1713" t="n">
        <v>4099</v>
      </c>
      <c r="R1713" t="n">
        <v>2403</v>
      </c>
      <c r="S1713" t="n">
        <v>71</v>
      </c>
      <c r="T1713" t="n">
        <v>12</v>
      </c>
      <c r="U1713" t="n">
        <v>3194</v>
      </c>
      <c r="V1713" t="n">
        <v>2</v>
      </c>
      <c r="W1713" t="n">
        <v>1</v>
      </c>
      <c r="X1713" t="n">
        <v>3.505691051483154</v>
      </c>
      <c r="Y1713" t="n">
        <v>0.00037503</v>
      </c>
      <c r="Z1713" t="n">
        <v>1.4e-07</v>
      </c>
    </row>
    <row r="1714">
      <c r="A1714" t="inlineStr">
        <is>
          <t>hard</t>
        </is>
      </c>
      <c r="B1714" t="inlineStr">
        <is>
          <t>vectorcontext_v5</t>
        </is>
      </c>
      <c r="C1714" t="inlineStr">
        <is>
          <t>maskprev</t>
        </is>
      </c>
      <c r="D1714" t="inlineStr">
        <is>
          <t>openai/gpt-5.6-luna</t>
        </is>
      </c>
      <c r="E1714" t="n">
        <v>0</v>
      </c>
      <c r="F1714" t="n">
        <v>3</v>
      </c>
      <c r="G1714" t="inlineStr">
        <is>
          <t>conv-5/t4</t>
        </is>
      </c>
      <c r="H1714" t="inlineStr">
        <is>
          <t>multiturn</t>
        </is>
      </c>
      <c r="I1714" t="inlineStr">
        <is>
          <t>conv-5</t>
        </is>
      </c>
      <c r="J1714" t="n">
        <v>4</v>
      </c>
      <c r="K1714" t="n">
        <v>17078</v>
      </c>
      <c r="L1714" t="inlineStr">
        <is>
          <t>And which team owns it according to that overview?</t>
        </is>
      </c>
      <c r="M1714" t="inlineStr">
        <is>
          <t>Messaging</t>
        </is>
      </c>
      <c r="N1714" t="inlineStr">
        <is>
          <t>Messaging</t>
        </is>
      </c>
      <c r="O1714" t="b">
        <v>1</v>
      </c>
      <c r="P1714" t="inlineStr">
        <is>
          <t>rule</t>
        </is>
      </c>
      <c r="Q1714" t="n">
        <v>4297</v>
      </c>
      <c r="R1714" t="n">
        <v>2495</v>
      </c>
      <c r="S1714" t="n">
        <v>86</v>
      </c>
      <c r="T1714" t="n">
        <v>30</v>
      </c>
      <c r="U1714" t="n">
        <v>3492</v>
      </c>
      <c r="V1714" t="n">
        <v>2</v>
      </c>
      <c r="W1714" t="n">
        <v>1</v>
      </c>
      <c r="X1714" t="n">
        <v>2.643491744995117</v>
      </c>
      <c r="Y1714" t="n">
        <v>0.00037399</v>
      </c>
      <c r="Z1714" t="n">
        <v>1.4e-07</v>
      </c>
    </row>
    <row r="1715">
      <c r="A1715" t="inlineStr">
        <is>
          <t>hard</t>
        </is>
      </c>
      <c r="B1715" t="inlineStr">
        <is>
          <t>vectorcontext_v5</t>
        </is>
      </c>
      <c r="C1715" t="inlineStr">
        <is>
          <t>v5</t>
        </is>
      </c>
      <c r="D1715" t="inlineStr">
        <is>
          <t>openai/gpt-5.6-luna</t>
        </is>
      </c>
      <c r="E1715" t="n">
        <v>0</v>
      </c>
      <c r="F1715" t="n">
        <v>3</v>
      </c>
      <c r="G1715" t="inlineStr">
        <is>
          <t>conv-0/t1</t>
        </is>
      </c>
      <c r="H1715" t="inlineStr">
        <is>
          <t>multiturn</t>
        </is>
      </c>
      <c r="I1715" t="inlineStr">
        <is>
          <t>conv-0</t>
        </is>
      </c>
      <c r="J1715" t="n">
        <v>1</v>
      </c>
      <c r="K1715" t="n">
        <v>3145</v>
      </c>
      <c r="L1715" t="inlineStr">
        <is>
          <t>What datastore does index-engine use?</t>
        </is>
      </c>
      <c r="M1715" t="inlineStr">
        <is>
          <t>Postgres</t>
        </is>
      </c>
      <c r="N1715" t="inlineStr">
        <is>
          <t>Postgres</t>
        </is>
      </c>
      <c r="O1715" t="b">
        <v>1</v>
      </c>
      <c r="P1715" t="inlineStr">
        <is>
          <t>rule</t>
        </is>
      </c>
      <c r="Q1715" t="n">
        <v>3145</v>
      </c>
      <c r="R1715" t="n">
        <v>1908</v>
      </c>
      <c r="S1715" t="n">
        <v>60</v>
      </c>
      <c r="T1715" t="n">
        <v>8</v>
      </c>
      <c r="U1715" t="n">
        <v>2455</v>
      </c>
      <c r="V1715" t="n">
        <v>2</v>
      </c>
      <c r="W1715" t="n">
        <v>1</v>
      </c>
      <c r="X1715" t="n">
        <v>3.820794820785522</v>
      </c>
      <c r="Y1715" t="n">
        <v>0.0002933</v>
      </c>
      <c r="Z1715" t="n">
        <v>1.8e-07</v>
      </c>
    </row>
    <row r="1716">
      <c r="A1716" t="inlineStr">
        <is>
          <t>hard</t>
        </is>
      </c>
      <c r="B1716" t="inlineStr">
        <is>
          <t>vectorcontext_v5</t>
        </is>
      </c>
      <c r="C1716" t="inlineStr">
        <is>
          <t>v5</t>
        </is>
      </c>
      <c r="D1716" t="inlineStr">
        <is>
          <t>openai/gpt-5.6-luna</t>
        </is>
      </c>
      <c r="E1716" t="n">
        <v>0</v>
      </c>
      <c r="F1716" t="n">
        <v>3</v>
      </c>
      <c r="G1716" t="inlineStr">
        <is>
          <t>conv-0/t2</t>
        </is>
      </c>
      <c r="H1716" t="inlineStr">
        <is>
          <t>multiturn</t>
        </is>
      </c>
      <c r="I1716" t="inlineStr">
        <is>
          <t>conv-0</t>
        </is>
      </c>
      <c r="J1716" t="n">
        <v>2</v>
      </c>
      <c r="K1716" t="n">
        <v>7691</v>
      </c>
      <c r="L1716" t="inlineStr">
        <is>
          <t>Which team owns it?</t>
        </is>
      </c>
      <c r="M1716" t="inlineStr">
        <is>
          <t>Search</t>
        </is>
      </c>
      <c r="N1716" t="inlineStr">
        <is>
          <t>Search</t>
        </is>
      </c>
      <c r="O1716" t="b">
        <v>1</v>
      </c>
      <c r="P1716" t="inlineStr">
        <is>
          <t>rule</t>
        </is>
      </c>
      <c r="Q1716" t="n">
        <v>4546</v>
      </c>
      <c r="R1716" t="n">
        <v>2604</v>
      </c>
      <c r="S1716" t="n">
        <v>57</v>
      </c>
      <c r="T1716" t="n">
        <v>15</v>
      </c>
      <c r="U1716" t="n">
        <v>3844</v>
      </c>
      <c r="V1716" t="n">
        <v>2</v>
      </c>
      <c r="W1716" t="n">
        <v>1</v>
      </c>
      <c r="X1716" t="n">
        <v>3.272390604019165</v>
      </c>
      <c r="Y1716" t="n">
        <v>0.00032048</v>
      </c>
      <c r="Z1716" t="n">
        <v>8e-08</v>
      </c>
    </row>
    <row r="1717">
      <c r="A1717" t="inlineStr">
        <is>
          <t>hard</t>
        </is>
      </c>
      <c r="B1717" t="inlineStr">
        <is>
          <t>vectorcontext_v5</t>
        </is>
      </c>
      <c r="C1717" t="inlineStr">
        <is>
          <t>v5</t>
        </is>
      </c>
      <c r="D1717" t="inlineStr">
        <is>
          <t>openai/gpt-5.6-luna</t>
        </is>
      </c>
      <c r="E1717" t="n">
        <v>0</v>
      </c>
      <c r="F1717" t="n">
        <v>3</v>
      </c>
      <c r="G1717" t="inlineStr">
        <is>
          <t>conv-0/t3</t>
        </is>
      </c>
      <c r="H1717" t="inlineStr">
        <is>
          <t>multiturn</t>
        </is>
      </c>
      <c r="I1717" t="inlineStr">
        <is>
          <t>conv-0</t>
        </is>
      </c>
      <c r="J1717" t="n">
        <v>3</v>
      </c>
      <c r="K1717" t="n">
        <v>13636</v>
      </c>
      <c r="L1717" t="inlineStr">
        <is>
          <t>Who leads that team?</t>
        </is>
      </c>
      <c r="M1717" t="inlineStr">
        <is>
          <t>Oliver Bell</t>
        </is>
      </c>
      <c r="N1717" t="inlineStr">
        <is>
          <t>Oliver Bell</t>
        </is>
      </c>
      <c r="O1717" t="b">
        <v>1</v>
      </c>
      <c r="P1717" t="inlineStr">
        <is>
          <t>rule</t>
        </is>
      </c>
      <c r="Q1717" t="n">
        <v>5945</v>
      </c>
      <c r="R1717" t="n">
        <v>3312</v>
      </c>
      <c r="S1717" t="n">
        <v>56</v>
      </c>
      <c r="T1717" t="n">
        <v>11</v>
      </c>
      <c r="U1717" t="n">
        <v>5231</v>
      </c>
      <c r="V1717" t="n">
        <v>2</v>
      </c>
      <c r="W1717" t="n">
        <v>1</v>
      </c>
      <c r="X1717" t="n">
        <v>5.099951267242432</v>
      </c>
      <c r="Y1717" t="n">
        <v>0.00035002</v>
      </c>
      <c r="Z1717" t="n">
        <v>8e-08</v>
      </c>
    </row>
    <row r="1718">
      <c r="A1718" t="inlineStr">
        <is>
          <t>hard</t>
        </is>
      </c>
      <c r="B1718" t="inlineStr">
        <is>
          <t>vectorcontext_v5</t>
        </is>
      </c>
      <c r="C1718" t="inlineStr">
        <is>
          <t>v5</t>
        </is>
      </c>
      <c r="D1718" t="inlineStr">
        <is>
          <t>openai/gpt-5.6-luna</t>
        </is>
      </c>
      <c r="E1718" t="n">
        <v>0</v>
      </c>
      <c r="F1718" t="n">
        <v>3</v>
      </c>
      <c r="G1718" t="inlineStr">
        <is>
          <t>conv-0/t4</t>
        </is>
      </c>
      <c r="H1718" t="inlineStr">
        <is>
          <t>multiturn</t>
        </is>
      </c>
      <c r="I1718" t="inlineStr">
        <is>
          <t>conv-0</t>
        </is>
      </c>
      <c r="J1718" t="n">
        <v>4</v>
      </c>
      <c r="K1718" t="n">
        <v>20599</v>
      </c>
      <c r="L1718" t="inlineStr">
        <is>
          <t>How many SEV1 incidents have affected services owned by that team (per the service overviews)?</t>
        </is>
      </c>
      <c r="M1718" t="n">
        <v>3</v>
      </c>
      <c r="N1718" t="inlineStr">
        <is>
          <t>3</t>
        </is>
      </c>
      <c r="O1718" t="b">
        <v>1</v>
      </c>
      <c r="P1718" t="inlineStr">
        <is>
          <t>rule</t>
        </is>
      </c>
      <c r="Q1718" t="n">
        <v>6963</v>
      </c>
      <c r="R1718" t="n">
        <v>3604</v>
      </c>
      <c r="S1718" t="n">
        <v>237</v>
      </c>
      <c r="T1718" t="n">
        <v>43</v>
      </c>
      <c r="U1718" t="n">
        <v>6665</v>
      </c>
      <c r="V1718" t="n">
        <v>2</v>
      </c>
      <c r="W1718" t="n">
        <v>1</v>
      </c>
      <c r="X1718" t="n">
        <v>4.660332918167114</v>
      </c>
      <c r="Y1718" t="n">
        <v>0.0004919</v>
      </c>
      <c r="Z1718" t="n">
        <v>0</v>
      </c>
    </row>
    <row r="1719">
      <c r="A1719" t="inlineStr">
        <is>
          <t>hard</t>
        </is>
      </c>
      <c r="B1719" t="inlineStr">
        <is>
          <t>vectorcontext_v5</t>
        </is>
      </c>
      <c r="C1719" t="inlineStr">
        <is>
          <t>v5</t>
        </is>
      </c>
      <c r="D1719" t="inlineStr">
        <is>
          <t>openai/gpt-5.6-luna</t>
        </is>
      </c>
      <c r="E1719" t="n">
        <v>0</v>
      </c>
      <c r="F1719" t="n">
        <v>3</v>
      </c>
      <c r="G1719" t="inlineStr">
        <is>
          <t>conv-1/t1</t>
        </is>
      </c>
      <c r="H1719" t="inlineStr">
        <is>
          <t>multiturn</t>
        </is>
      </c>
      <c r="I1719" t="inlineStr">
        <is>
          <t>conv-1</t>
        </is>
      </c>
      <c r="J1719" t="n">
        <v>1</v>
      </c>
      <c r="K1719" t="n">
        <v>3156</v>
      </c>
      <c r="L1719" t="inlineStr">
        <is>
          <t>Which service was primarily affected by INC-2268?</t>
        </is>
      </c>
      <c r="M1719" t="inlineStr">
        <is>
          <t>notify-svc</t>
        </is>
      </c>
      <c r="N1719" t="inlineStr">
        <is>
          <t>notify-svc</t>
        </is>
      </c>
      <c r="O1719" t="b">
        <v>1</v>
      </c>
      <c r="P1719" t="inlineStr">
        <is>
          <t>rule</t>
        </is>
      </c>
      <c r="Q1719" t="n">
        <v>3156</v>
      </c>
      <c r="R1719" t="n">
        <v>1915</v>
      </c>
      <c r="S1719" t="n">
        <v>61</v>
      </c>
      <c r="T1719" t="n">
        <v>8</v>
      </c>
      <c r="U1719" t="n">
        <v>2459</v>
      </c>
      <c r="V1719" t="n">
        <v>2</v>
      </c>
      <c r="W1719" t="n">
        <v>1</v>
      </c>
      <c r="X1719" t="n">
        <v>3.254724025726318</v>
      </c>
      <c r="Y1719" t="n">
        <v>0.00029633</v>
      </c>
      <c r="Z1719" t="n">
        <v>2e-07</v>
      </c>
    </row>
    <row r="1720">
      <c r="A1720" t="inlineStr">
        <is>
          <t>hard</t>
        </is>
      </c>
      <c r="B1720" t="inlineStr">
        <is>
          <t>vectorcontext_v5</t>
        </is>
      </c>
      <c r="C1720" t="inlineStr">
        <is>
          <t>v5</t>
        </is>
      </c>
      <c r="D1720" t="inlineStr">
        <is>
          <t>openai/gpt-5.6-luna</t>
        </is>
      </c>
      <c r="E1720" t="n">
        <v>0</v>
      </c>
      <c r="F1720" t="n">
        <v>3</v>
      </c>
      <c r="G1720" t="inlineStr">
        <is>
          <t>conv-1/t2</t>
        </is>
      </c>
      <c r="H1720" t="inlineStr">
        <is>
          <t>multiturn</t>
        </is>
      </c>
      <c r="I1720" t="inlineStr">
        <is>
          <t>conv-1</t>
        </is>
      </c>
      <c r="J1720" t="n">
        <v>2</v>
      </c>
      <c r="K1720" t="n">
        <v>5106</v>
      </c>
      <c r="L1720" t="inlineStr">
        <is>
          <t>What was its root cause?</t>
        </is>
      </c>
      <c r="M1720" t="inlineStr">
        <is>
          <t>memory leak</t>
        </is>
      </c>
      <c r="N1720" t="inlineStr">
        <is>
          <t>memory leak</t>
        </is>
      </c>
      <c r="O1720" t="b">
        <v>1</v>
      </c>
      <c r="P1720" t="inlineStr">
        <is>
          <t>rule</t>
        </is>
      </c>
      <c r="Q1720" t="n">
        <v>1950</v>
      </c>
      <c r="R1720" t="n">
        <v>1950</v>
      </c>
      <c r="S1720" t="n">
        <v>18</v>
      </c>
      <c r="T1720" t="n">
        <v>0</v>
      </c>
      <c r="U1720" t="n">
        <v>1912</v>
      </c>
      <c r="V1720" t="n">
        <v>1</v>
      </c>
      <c r="W1720" t="n">
        <v>0</v>
      </c>
      <c r="X1720" t="n">
        <v>1.74897289276123</v>
      </c>
      <c r="Y1720" t="n">
        <v>6.919000000000001e-05</v>
      </c>
      <c r="Z1720" t="n">
        <v>0</v>
      </c>
    </row>
    <row r="1721">
      <c r="A1721" t="inlineStr">
        <is>
          <t>hard</t>
        </is>
      </c>
      <c r="B1721" t="inlineStr">
        <is>
          <t>vectorcontext_v5</t>
        </is>
      </c>
      <c r="C1721" t="inlineStr">
        <is>
          <t>v5</t>
        </is>
      </c>
      <c r="D1721" t="inlineStr">
        <is>
          <t>openai/gpt-5.6-luna</t>
        </is>
      </c>
      <c r="E1721" t="n">
        <v>0</v>
      </c>
      <c r="F1721" t="n">
        <v>3</v>
      </c>
      <c r="G1721" t="inlineStr">
        <is>
          <t>conv-1/t3</t>
        </is>
      </c>
      <c r="H1721" t="inlineStr">
        <is>
          <t>multiturn</t>
        </is>
      </c>
      <c r="I1721" t="inlineStr">
        <is>
          <t>conv-1</t>
        </is>
      </c>
      <c r="J1721" t="n">
        <v>3</v>
      </c>
      <c r="K1721" t="n">
        <v>9273</v>
      </c>
      <c r="L1721" t="inlineStr">
        <is>
          <t>How many other incident reports list the same root cause?</t>
        </is>
      </c>
      <c r="M1721" t="n">
        <v>8</v>
      </c>
      <c r="N1721" t="inlineStr">
        <is>
          <t>8</t>
        </is>
      </c>
      <c r="O1721" t="b">
        <v>1</v>
      </c>
      <c r="P1721" t="inlineStr">
        <is>
          <t>rule</t>
        </is>
      </c>
      <c r="Q1721" t="n">
        <v>4167</v>
      </c>
      <c r="R1721" t="n">
        <v>2180</v>
      </c>
      <c r="S1721" t="n">
        <v>152</v>
      </c>
      <c r="T1721" t="n">
        <v>30</v>
      </c>
      <c r="U1721" t="n">
        <v>3931</v>
      </c>
      <c r="V1721" t="n">
        <v>2</v>
      </c>
      <c r="W1721" t="n">
        <v>1</v>
      </c>
      <c r="X1721" t="n">
        <v>3.577193975448608</v>
      </c>
      <c r="Y1721" t="n">
        <v>0.00031972</v>
      </c>
      <c r="Z1721" t="n">
        <v>0</v>
      </c>
    </row>
    <row r="1722">
      <c r="A1722" t="inlineStr">
        <is>
          <t>hard</t>
        </is>
      </c>
      <c r="B1722" t="inlineStr">
        <is>
          <t>vectorcontext_v5</t>
        </is>
      </c>
      <c r="C1722" t="inlineStr">
        <is>
          <t>v5</t>
        </is>
      </c>
      <c r="D1722" t="inlineStr">
        <is>
          <t>openai/gpt-5.6-luna</t>
        </is>
      </c>
      <c r="E1722" t="n">
        <v>0</v>
      </c>
      <c r="F1722" t="n">
        <v>3</v>
      </c>
      <c r="G1722" t="inlineStr">
        <is>
          <t>conv-1/t4</t>
        </is>
      </c>
      <c r="H1722" t="inlineStr">
        <is>
          <t>multiturn</t>
        </is>
      </c>
      <c r="I1722" t="inlineStr">
        <is>
          <t>conv-1</t>
        </is>
      </c>
      <c r="J1722" t="n">
        <v>4</v>
      </c>
      <c r="K1722" t="n">
        <v>14064</v>
      </c>
      <c r="L1722" t="inlineStr">
        <is>
          <t>Of those other reports, which incident lasted the longest?</t>
        </is>
      </c>
      <c r="M1722" t="inlineStr">
        <is>
          <t>INC-2211</t>
        </is>
      </c>
      <c r="N1722" t="inlineStr">
        <is>
          <t>INC-2211 (240 minutes)</t>
        </is>
      </c>
      <c r="O1722" t="b">
        <v>1</v>
      </c>
      <c r="P1722" t="inlineStr">
        <is>
          <t>rule</t>
        </is>
      </c>
      <c r="Q1722" t="n">
        <v>4791</v>
      </c>
      <c r="R1722" t="n">
        <v>2570</v>
      </c>
      <c r="S1722" t="n">
        <v>167</v>
      </c>
      <c r="T1722" t="n">
        <v>23</v>
      </c>
      <c r="U1722" t="n">
        <v>4395</v>
      </c>
      <c r="V1722" t="n">
        <v>2</v>
      </c>
      <c r="W1722" t="n">
        <v>1</v>
      </c>
      <c r="X1722" t="n">
        <v>5.100710868835449</v>
      </c>
      <c r="Y1722" t="n">
        <v>0.000387</v>
      </c>
      <c r="Z1722" t="n">
        <v>0</v>
      </c>
    </row>
    <row r="1723">
      <c r="A1723" t="inlineStr">
        <is>
          <t>hard</t>
        </is>
      </c>
      <c r="B1723" t="inlineStr">
        <is>
          <t>vectorcontext_v5</t>
        </is>
      </c>
      <c r="C1723" t="inlineStr">
        <is>
          <t>v5</t>
        </is>
      </c>
      <c r="D1723" t="inlineStr">
        <is>
          <t>openai/gpt-5.6-luna</t>
        </is>
      </c>
      <c r="E1723" t="n">
        <v>0</v>
      </c>
      <c r="F1723" t="n">
        <v>3</v>
      </c>
      <c r="G1723" t="inlineStr">
        <is>
          <t>conv-2/t1</t>
        </is>
      </c>
      <c r="H1723" t="inlineStr">
        <is>
          <t>multiturn</t>
        </is>
      </c>
      <c r="I1723" t="inlineStr">
        <is>
          <t>conv-2</t>
        </is>
      </c>
      <c r="J1723" t="n">
        <v>1</v>
      </c>
      <c r="K1723" t="n">
        <v>3255</v>
      </c>
      <c r="L1723" t="inlineStr">
        <is>
          <t>How many services are deployed in ap-southeast-2 according to their service overviews?</t>
        </is>
      </c>
      <c r="M1723" t="n">
        <v>13</v>
      </c>
      <c r="N1723" t="inlineStr">
        <is>
          <t>13</t>
        </is>
      </c>
      <c r="O1723" t="b">
        <v>1</v>
      </c>
      <c r="P1723" t="inlineStr">
        <is>
          <t>rule</t>
        </is>
      </c>
      <c r="Q1723" t="n">
        <v>3255</v>
      </c>
      <c r="R1723" t="n">
        <v>2006</v>
      </c>
      <c r="S1723" t="n">
        <v>163</v>
      </c>
      <c r="T1723" t="n">
        <v>77</v>
      </c>
      <c r="U1723" t="n">
        <v>2467</v>
      </c>
      <c r="V1723" t="n">
        <v>2</v>
      </c>
      <c r="W1723" t="n">
        <v>1</v>
      </c>
      <c r="X1723" t="n">
        <v>5.245832204818726</v>
      </c>
      <c r="Y1723" t="n">
        <v>0.00044164</v>
      </c>
      <c r="Z1723" t="n">
        <v>0</v>
      </c>
    </row>
    <row r="1724">
      <c r="A1724" t="inlineStr">
        <is>
          <t>hard</t>
        </is>
      </c>
      <c r="B1724" t="inlineStr">
        <is>
          <t>vectorcontext_v5</t>
        </is>
      </c>
      <c r="C1724" t="inlineStr">
        <is>
          <t>v5</t>
        </is>
      </c>
      <c r="D1724" t="inlineStr">
        <is>
          <t>openai/gpt-5.6-luna</t>
        </is>
      </c>
      <c r="E1724" t="n">
        <v>0</v>
      </c>
      <c r="F1724" t="n">
        <v>3</v>
      </c>
      <c r="G1724" t="inlineStr">
        <is>
          <t>conv-2/t2</t>
        </is>
      </c>
      <c r="H1724" t="inlineStr">
        <is>
          <t>multiturn</t>
        </is>
      </c>
      <c r="I1724" t="inlineStr">
        <is>
          <t>conv-2</t>
        </is>
      </c>
      <c r="J1724" t="n">
        <v>2</v>
      </c>
      <c r="K1724" t="n">
        <v>7550</v>
      </c>
      <c r="L1724" t="inlineStr">
        <is>
          <t>How many of those are written in Python?</t>
        </is>
      </c>
      <c r="M1724" t="n">
        <v>4</v>
      </c>
      <c r="N1724" t="inlineStr">
        <is>
          <t>4</t>
        </is>
      </c>
      <c r="O1724" t="b">
        <v>1</v>
      </c>
      <c r="P1724" t="inlineStr">
        <is>
          <t>rule</t>
        </is>
      </c>
      <c r="Q1724" t="n">
        <v>4295</v>
      </c>
      <c r="R1724" t="n">
        <v>2246</v>
      </c>
      <c r="S1724" t="n">
        <v>129</v>
      </c>
      <c r="T1724" t="n">
        <v>16</v>
      </c>
      <c r="U1724" t="n">
        <v>4049</v>
      </c>
      <c r="V1724" t="n">
        <v>2</v>
      </c>
      <c r="W1724" t="n">
        <v>1</v>
      </c>
      <c r="X1724" t="n">
        <v>3.880792856216431</v>
      </c>
      <c r="Y1724" t="n">
        <v>0.00029698</v>
      </c>
      <c r="Z1724" t="n">
        <v>0</v>
      </c>
    </row>
    <row r="1725">
      <c r="A1725" t="inlineStr">
        <is>
          <t>hard</t>
        </is>
      </c>
      <c r="B1725" t="inlineStr">
        <is>
          <t>vectorcontext_v5</t>
        </is>
      </c>
      <c r="C1725" t="inlineStr">
        <is>
          <t>v5</t>
        </is>
      </c>
      <c r="D1725" t="inlineStr">
        <is>
          <t>openai/gpt-5.6-luna</t>
        </is>
      </c>
      <c r="E1725" t="n">
        <v>0</v>
      </c>
      <c r="F1725" t="n">
        <v>3</v>
      </c>
      <c r="G1725" t="inlineStr">
        <is>
          <t>conv-2/t3</t>
        </is>
      </c>
      <c r="H1725" t="inlineStr">
        <is>
          <t>multiturn</t>
        </is>
      </c>
      <c r="I1725" t="inlineStr">
        <is>
          <t>conv-2</t>
        </is>
      </c>
      <c r="J1725" t="n">
        <v>3</v>
      </c>
      <c r="K1725" t="n">
        <v>9836</v>
      </c>
      <c r="L1725" t="inlineStr">
        <is>
          <t>List them.</t>
        </is>
      </c>
      <c r="M1725" t="inlineStr">
        <is>
          <t>["billing-svc", "edge-service", "invoice-engine", "scheduler-engine"]</t>
        </is>
      </c>
      <c r="N1725" t="inlineStr">
        <is>
          <t>edge-service, invoice-engine, billing-svc, scheduler-engine</t>
        </is>
      </c>
      <c r="O1725" t="b">
        <v>1</v>
      </c>
      <c r="P1725" t="inlineStr">
        <is>
          <t>rule</t>
        </is>
      </c>
      <c r="Q1725" t="n">
        <v>2286</v>
      </c>
      <c r="R1725" t="n">
        <v>2286</v>
      </c>
      <c r="S1725" t="n">
        <v>69</v>
      </c>
      <c r="T1725" t="n">
        <v>21</v>
      </c>
      <c r="U1725" t="n">
        <v>2243</v>
      </c>
      <c r="V1725" t="n">
        <v>1</v>
      </c>
      <c r="W1725" t="n">
        <v>0</v>
      </c>
      <c r="X1725" t="n">
        <v>1.805790901184082</v>
      </c>
      <c r="Y1725" t="n">
        <v>0.00013826</v>
      </c>
      <c r="Z1725" t="n">
        <v>0</v>
      </c>
    </row>
    <row r="1726">
      <c r="A1726" t="inlineStr">
        <is>
          <t>hard</t>
        </is>
      </c>
      <c r="B1726" t="inlineStr">
        <is>
          <t>vectorcontext_v5</t>
        </is>
      </c>
      <c r="C1726" t="inlineStr">
        <is>
          <t>v5</t>
        </is>
      </c>
      <c r="D1726" t="inlineStr">
        <is>
          <t>openai/gpt-5.6-luna</t>
        </is>
      </c>
      <c r="E1726" t="n">
        <v>0</v>
      </c>
      <c r="F1726" t="n">
        <v>3</v>
      </c>
      <c r="G1726" t="inlineStr">
        <is>
          <t>conv-2/t4</t>
        </is>
      </c>
      <c r="H1726" t="inlineStr">
        <is>
          <t>multiturn</t>
        </is>
      </c>
      <c r="I1726" t="inlineStr">
        <is>
          <t>conv-2</t>
        </is>
      </c>
      <c r="J1726" t="n">
        <v>4</v>
      </c>
      <c r="K1726" t="n">
        <v>14646</v>
      </c>
      <c r="L1726" t="inlineStr">
        <is>
          <t>Which of them has the most replicas?</t>
        </is>
      </c>
      <c r="M1726" t="inlineStr">
        <is>
          <t>edge-service</t>
        </is>
      </c>
      <c r="N1726" t="inlineStr">
        <is>
          <t>edge-service (19 replicas)</t>
        </is>
      </c>
      <c r="O1726" t="b">
        <v>1</v>
      </c>
      <c r="P1726" t="inlineStr">
        <is>
          <t>rule</t>
        </is>
      </c>
      <c r="Q1726" t="n">
        <v>4810</v>
      </c>
      <c r="R1726" t="n">
        <v>2462</v>
      </c>
      <c r="S1726" t="n">
        <v>122</v>
      </c>
      <c r="T1726" t="n">
        <v>16</v>
      </c>
      <c r="U1726" t="n">
        <v>4628</v>
      </c>
      <c r="V1726" t="n">
        <v>2</v>
      </c>
      <c r="W1726" t="n">
        <v>1</v>
      </c>
      <c r="X1726" t="n">
        <v>2.942329883575439</v>
      </c>
      <c r="Y1726" t="n">
        <v>0.00028416</v>
      </c>
      <c r="Z1726" t="n">
        <v>0</v>
      </c>
    </row>
    <row r="1727">
      <c r="A1727" t="inlineStr">
        <is>
          <t>hard</t>
        </is>
      </c>
      <c r="B1727" t="inlineStr">
        <is>
          <t>vectorcontext_v5</t>
        </is>
      </c>
      <c r="C1727" t="inlineStr">
        <is>
          <t>v5</t>
        </is>
      </c>
      <c r="D1727" t="inlineStr">
        <is>
          <t>openai/gpt-5.6-luna</t>
        </is>
      </c>
      <c r="E1727" t="n">
        <v>0</v>
      </c>
      <c r="F1727" t="n">
        <v>3</v>
      </c>
      <c r="G1727" t="inlineStr">
        <is>
          <t>conv-3/t1</t>
        </is>
      </c>
      <c r="H1727" t="inlineStr">
        <is>
          <t>multiturn</t>
        </is>
      </c>
      <c r="I1727" t="inlineStr">
        <is>
          <t>conv-3</t>
        </is>
      </c>
      <c r="J1727" t="n">
        <v>1</v>
      </c>
      <c r="K1727" t="n">
        <v>3234</v>
      </c>
      <c r="L1727" t="inlineStr">
        <is>
          <t>Which team is listed as the owner on the service overview for ledger-api?</t>
        </is>
      </c>
      <c r="M1727" t="inlineStr">
        <is>
          <t>Identity</t>
        </is>
      </c>
      <c r="N1727" t="inlineStr">
        <is>
          <t>Identity</t>
        </is>
      </c>
      <c r="O1727" t="b">
        <v>1</v>
      </c>
      <c r="P1727" t="inlineStr">
        <is>
          <t>rule</t>
        </is>
      </c>
      <c r="Q1727" t="n">
        <v>3234</v>
      </c>
      <c r="R1727" t="n">
        <v>1989</v>
      </c>
      <c r="S1727" t="n">
        <v>57</v>
      </c>
      <c r="T1727" t="n">
        <v>10</v>
      </c>
      <c r="U1727" t="n">
        <v>2484</v>
      </c>
      <c r="V1727" t="n">
        <v>2</v>
      </c>
      <c r="W1727" t="n">
        <v>1</v>
      </c>
      <c r="X1727" t="n">
        <v>3.042443990707397</v>
      </c>
      <c r="Y1727" t="n">
        <v>0.00030528</v>
      </c>
      <c r="Z1727" t="n">
        <v>1.2e-07</v>
      </c>
    </row>
    <row r="1728">
      <c r="A1728" t="inlineStr">
        <is>
          <t>hard</t>
        </is>
      </c>
      <c r="B1728" t="inlineStr">
        <is>
          <t>vectorcontext_v5</t>
        </is>
      </c>
      <c r="C1728" t="inlineStr">
        <is>
          <t>v5</t>
        </is>
      </c>
      <c r="D1728" t="inlineStr">
        <is>
          <t>openai/gpt-5.6-luna</t>
        </is>
      </c>
      <c r="E1728" t="n">
        <v>0</v>
      </c>
      <c r="F1728" t="n">
        <v>3</v>
      </c>
      <c r="G1728" t="inlineStr">
        <is>
          <t>conv-3/t2</t>
        </is>
      </c>
      <c r="H1728" t="inlineStr">
        <is>
          <t>multiturn</t>
        </is>
      </c>
      <c r="I1728" t="inlineStr">
        <is>
          <t>conv-3</t>
        </is>
      </c>
      <c r="J1728" t="n">
        <v>2</v>
      </c>
      <c r="K1728" t="n">
        <v>5265</v>
      </c>
      <c r="L1728" t="inlineStr">
        <is>
          <t>Has that ownership changed according to any change record? Answer yes or no.</t>
        </is>
      </c>
      <c r="M1728" t="inlineStr">
        <is>
          <t>yes</t>
        </is>
      </c>
      <c r="N1728" t="inlineStr">
        <is>
          <t>Yes</t>
        </is>
      </c>
      <c r="O1728" t="b">
        <v>1</v>
      </c>
      <c r="P1728" t="inlineStr">
        <is>
          <t>rule</t>
        </is>
      </c>
      <c r="Q1728" t="n">
        <v>2031</v>
      </c>
      <c r="R1728" t="n">
        <v>2031</v>
      </c>
      <c r="S1728" t="n">
        <v>56</v>
      </c>
      <c r="T1728" t="n">
        <v>31</v>
      </c>
      <c r="U1728" t="n">
        <v>1986</v>
      </c>
      <c r="V1728" t="n">
        <v>1</v>
      </c>
      <c r="W1728" t="n">
        <v>0</v>
      </c>
      <c r="X1728" t="n">
        <v>2.143566131591797</v>
      </c>
      <c r="Y1728" t="n">
        <v>0.00011802</v>
      </c>
      <c r="Z1728" t="n">
        <v>0</v>
      </c>
    </row>
    <row r="1729">
      <c r="A1729" t="inlineStr">
        <is>
          <t>hard</t>
        </is>
      </c>
      <c r="B1729" t="inlineStr">
        <is>
          <t>vectorcontext_v5</t>
        </is>
      </c>
      <c r="C1729" t="inlineStr">
        <is>
          <t>v5</t>
        </is>
      </c>
      <c r="D1729" t="inlineStr">
        <is>
          <t>openai/gpt-5.6-luna</t>
        </is>
      </c>
      <c r="E1729" t="n">
        <v>0</v>
      </c>
      <c r="F1729" t="n">
        <v>3</v>
      </c>
      <c r="G1729" t="inlineStr">
        <is>
          <t>conv-3/t3</t>
        </is>
      </c>
      <c r="H1729" t="inlineStr">
        <is>
          <t>multiturn</t>
        </is>
      </c>
      <c r="I1729" t="inlineStr">
        <is>
          <t>conv-3</t>
        </is>
      </c>
      <c r="J1729" t="n">
        <v>3</v>
      </c>
      <c r="K1729" t="n">
        <v>7333</v>
      </c>
      <c r="L1729" t="inlineStr">
        <is>
          <t>Which team owns it now?</t>
        </is>
      </c>
      <c r="M1729" t="inlineStr">
        <is>
          <t>Messaging</t>
        </is>
      </c>
      <c r="N1729" t="inlineStr">
        <is>
          <t>Messaging</t>
        </is>
      </c>
      <c r="O1729" t="b">
        <v>1</v>
      </c>
      <c r="P1729" t="inlineStr">
        <is>
          <t>rule</t>
        </is>
      </c>
      <c r="Q1729" t="n">
        <v>2068</v>
      </c>
      <c r="R1729" t="n">
        <v>2068</v>
      </c>
      <c r="S1729" t="n">
        <v>38</v>
      </c>
      <c r="T1729" t="n">
        <v>20</v>
      </c>
      <c r="U1729" t="n">
        <v>2028</v>
      </c>
      <c r="V1729" t="n">
        <v>1</v>
      </c>
      <c r="W1729" t="n">
        <v>0</v>
      </c>
      <c r="X1729" t="n">
        <v>1.906858921051025</v>
      </c>
      <c r="Y1729" t="n">
        <v>9.601e-05</v>
      </c>
      <c r="Z1729" t="n">
        <v>0</v>
      </c>
    </row>
    <row r="1730">
      <c r="A1730" t="inlineStr">
        <is>
          <t>hard</t>
        </is>
      </c>
      <c r="B1730" t="inlineStr">
        <is>
          <t>vectorcontext_v5</t>
        </is>
      </c>
      <c r="C1730" t="inlineStr">
        <is>
          <t>v5</t>
        </is>
      </c>
      <c r="D1730" t="inlineStr">
        <is>
          <t>openai/gpt-5.6-luna</t>
        </is>
      </c>
      <c r="E1730" t="n">
        <v>0</v>
      </c>
      <c r="F1730" t="n">
        <v>3</v>
      </c>
      <c r="G1730" t="inlineStr">
        <is>
          <t>conv-3/t4</t>
        </is>
      </c>
      <c r="H1730" t="inlineStr">
        <is>
          <t>multiturn</t>
        </is>
      </c>
      <c r="I1730" t="inlineStr">
        <is>
          <t>conv-3</t>
        </is>
      </c>
      <c r="J1730" t="n">
        <v>4</v>
      </c>
      <c r="K1730" t="n">
        <v>12895</v>
      </c>
      <c r="L1730" t="inlineStr">
        <is>
          <t>What Slack channel reaches that team?</t>
        </is>
      </c>
      <c r="M1730" t="inlineStr">
        <is>
          <t>#messaging-eng</t>
        </is>
      </c>
      <c r="N1730" t="inlineStr">
        <is>
          <t>#messaging-eng</t>
        </is>
      </c>
      <c r="O1730" t="b">
        <v>1</v>
      </c>
      <c r="P1730" t="inlineStr">
        <is>
          <t>rule</t>
        </is>
      </c>
      <c r="Q1730" t="n">
        <v>5562</v>
      </c>
      <c r="R1730" t="n">
        <v>3463</v>
      </c>
      <c r="S1730" t="n">
        <v>64</v>
      </c>
      <c r="T1730" t="n">
        <v>12</v>
      </c>
      <c r="U1730" t="n">
        <v>4161</v>
      </c>
      <c r="V1730" t="n">
        <v>2</v>
      </c>
      <c r="W1730" t="n">
        <v>1</v>
      </c>
      <c r="X1730" t="n">
        <v>2.71578311920166</v>
      </c>
      <c r="Y1730" t="n">
        <v>0.00050997</v>
      </c>
      <c r="Z1730" t="n">
        <v>1.2e-07</v>
      </c>
    </row>
    <row r="1731">
      <c r="A1731" t="inlineStr">
        <is>
          <t>hard</t>
        </is>
      </c>
      <c r="B1731" t="inlineStr">
        <is>
          <t>vectorcontext_v5</t>
        </is>
      </c>
      <c r="C1731" t="inlineStr">
        <is>
          <t>v5</t>
        </is>
      </c>
      <c r="D1731" t="inlineStr">
        <is>
          <t>openai/gpt-5.6-luna</t>
        </is>
      </c>
      <c r="E1731" t="n">
        <v>0</v>
      </c>
      <c r="F1731" t="n">
        <v>3</v>
      </c>
      <c r="G1731" t="inlineStr">
        <is>
          <t>conv-4/t1</t>
        </is>
      </c>
      <c r="H1731" t="inlineStr">
        <is>
          <t>multiturn</t>
        </is>
      </c>
      <c r="I1731" t="inlineStr">
        <is>
          <t>conv-4</t>
        </is>
      </c>
      <c r="J1731" t="n">
        <v>1</v>
      </c>
      <c r="K1731" t="n">
        <v>3186</v>
      </c>
      <c r="L1731" t="inlineStr">
        <is>
          <t>What port does the Inventory API listen on?</t>
        </is>
      </c>
      <c r="M1731" t="n">
        <v>6528</v>
      </c>
      <c r="N1731" t="inlineStr">
        <is>
          <t>6528</t>
        </is>
      </c>
      <c r="O1731" t="b">
        <v>1</v>
      </c>
      <c r="P1731" t="inlineStr">
        <is>
          <t>rule</t>
        </is>
      </c>
      <c r="Q1731" t="n">
        <v>3186</v>
      </c>
      <c r="R1731" t="n">
        <v>1947</v>
      </c>
      <c r="S1731" t="n">
        <v>56</v>
      </c>
      <c r="T1731" t="n">
        <v>8</v>
      </c>
      <c r="U1731" t="n">
        <v>2457</v>
      </c>
      <c r="V1731" t="n">
        <v>2</v>
      </c>
      <c r="W1731" t="n">
        <v>1</v>
      </c>
      <c r="X1731" t="n">
        <v>2.907065868377686</v>
      </c>
      <c r="Y1731" t="n">
        <v>0.00029829</v>
      </c>
      <c r="Z1731" t="n">
        <v>1.2e-07</v>
      </c>
    </row>
    <row r="1732">
      <c r="A1732" t="inlineStr">
        <is>
          <t>hard</t>
        </is>
      </c>
      <c r="B1732" t="inlineStr">
        <is>
          <t>vectorcontext_v5</t>
        </is>
      </c>
      <c r="C1732" t="inlineStr">
        <is>
          <t>v5</t>
        </is>
      </c>
      <c r="D1732" t="inlineStr">
        <is>
          <t>openai/gpt-5.6-luna</t>
        </is>
      </c>
      <c r="E1732" t="n">
        <v>0</v>
      </c>
      <c r="F1732" t="n">
        <v>3</v>
      </c>
      <c r="G1732" t="inlineStr">
        <is>
          <t>conv-4/t2</t>
        </is>
      </c>
      <c r="H1732" t="inlineStr">
        <is>
          <t>multiturn</t>
        </is>
      </c>
      <c r="I1732" t="inlineStr">
        <is>
          <t>conv-4</t>
        </is>
      </c>
      <c r="J1732" t="n">
        <v>2</v>
      </c>
      <c r="K1732" t="n">
        <v>7807</v>
      </c>
      <c r="L1732" t="inlineStr">
        <is>
          <t>What are its runtime dependencies?</t>
        </is>
      </c>
      <c r="M1732" t="inlineStr">
        <is>
          <t>["feed-daemon", "fraud-core"]</t>
        </is>
      </c>
      <c r="N1732" t="inlineStr">
        <is>
          <t>fraud-core, feed-daemon</t>
        </is>
      </c>
      <c r="O1732" t="b">
        <v>1</v>
      </c>
      <c r="P1732" t="inlineStr">
        <is>
          <t>rule</t>
        </is>
      </c>
      <c r="Q1732" t="n">
        <v>4621</v>
      </c>
      <c r="R1732" t="n">
        <v>2640</v>
      </c>
      <c r="S1732" t="n">
        <v>76</v>
      </c>
      <c r="T1732" t="n">
        <v>17</v>
      </c>
      <c r="U1732" t="n">
        <v>3922</v>
      </c>
      <c r="V1732" t="n">
        <v>2</v>
      </c>
      <c r="W1732" t="n">
        <v>1</v>
      </c>
      <c r="X1732" t="n">
        <v>3.218092441558838</v>
      </c>
      <c r="Y1732" t="n">
        <v>0.00034409</v>
      </c>
      <c r="Z1732" t="n">
        <v>1.2e-07</v>
      </c>
    </row>
    <row r="1733">
      <c r="A1733" t="inlineStr">
        <is>
          <t>hard</t>
        </is>
      </c>
      <c r="B1733" t="inlineStr">
        <is>
          <t>vectorcontext_v5</t>
        </is>
      </c>
      <c r="C1733" t="inlineStr">
        <is>
          <t>v5</t>
        </is>
      </c>
      <c r="D1733" t="inlineStr">
        <is>
          <t>openai/gpt-5.6-luna</t>
        </is>
      </c>
      <c r="E1733" t="n">
        <v>0</v>
      </c>
      <c r="F1733" t="n">
        <v>3</v>
      </c>
      <c r="G1733" t="inlineStr">
        <is>
          <t>conv-4/t3</t>
        </is>
      </c>
      <c r="H1733" t="inlineStr">
        <is>
          <t>multiturn</t>
        </is>
      </c>
      <c r="I1733" t="inlineStr">
        <is>
          <t>conv-4</t>
        </is>
      </c>
      <c r="J1733" t="n">
        <v>3</v>
      </c>
      <c r="K1733" t="n">
        <v>13918</v>
      </c>
      <c r="L1733" t="inlineStr">
        <is>
          <t>Which team owns the first listed one, per its service overview?</t>
        </is>
      </c>
      <c r="M1733" t="inlineStr">
        <is>
          <t>Commerce</t>
        </is>
      </c>
      <c r="N1733" t="inlineStr">
        <is>
          <t>Commerce</t>
        </is>
      </c>
      <c r="O1733" t="b">
        <v>1</v>
      </c>
      <c r="P1733" t="inlineStr">
        <is>
          <t>rule</t>
        </is>
      </c>
      <c r="Q1733" t="n">
        <v>6111</v>
      </c>
      <c r="R1733" t="n">
        <v>3419</v>
      </c>
      <c r="S1733" t="n">
        <v>76</v>
      </c>
      <c r="T1733" t="n">
        <v>18</v>
      </c>
      <c r="U1733" t="n">
        <v>5326</v>
      </c>
      <c r="V1733" t="n">
        <v>2</v>
      </c>
      <c r="W1733" t="n">
        <v>1</v>
      </c>
      <c r="X1733" t="n">
        <v>2.795856952667236</v>
      </c>
      <c r="Y1733" t="n">
        <v>0.00039367</v>
      </c>
      <c r="Z1733" t="n">
        <v>1.2e-07</v>
      </c>
    </row>
    <row r="1734">
      <c r="A1734" t="inlineStr">
        <is>
          <t>hard</t>
        </is>
      </c>
      <c r="B1734" t="inlineStr">
        <is>
          <t>vectorcontext_v5</t>
        </is>
      </c>
      <c r="C1734" t="inlineStr">
        <is>
          <t>v5</t>
        </is>
      </c>
      <c r="D1734" t="inlineStr">
        <is>
          <t>openai/gpt-5.6-luna</t>
        </is>
      </c>
      <c r="E1734" t="n">
        <v>0</v>
      </c>
      <c r="F1734" t="n">
        <v>3</v>
      </c>
      <c r="G1734" t="inlineStr">
        <is>
          <t>conv-4/t4</t>
        </is>
      </c>
      <c r="H1734" t="inlineStr">
        <is>
          <t>multiturn</t>
        </is>
      </c>
      <c r="I1734" t="inlineStr">
        <is>
          <t>conv-4</t>
        </is>
      </c>
      <c r="J1734" t="n">
        <v>4</v>
      </c>
      <c r="K1734" t="n">
        <v>21303</v>
      </c>
      <c r="L1734" t="inlineStr">
        <is>
          <t>Who is the on-call engineer for that dependency according to its service overview?</t>
        </is>
      </c>
      <c r="M1734" t="inlineStr">
        <is>
          <t>none</t>
        </is>
      </c>
      <c r="N1734" t="inlineStr">
        <is>
          <t>None listed</t>
        </is>
      </c>
      <c r="O1734" t="b">
        <v>1</v>
      </c>
      <c r="P1734" t="inlineStr">
        <is>
          <t>rule</t>
        </is>
      </c>
      <c r="Q1734" t="n">
        <v>7385</v>
      </c>
      <c r="R1734" t="n">
        <v>3913</v>
      </c>
      <c r="S1734" t="n">
        <v>78</v>
      </c>
      <c r="T1734" t="n">
        <v>25</v>
      </c>
      <c r="U1734" t="n">
        <v>6885</v>
      </c>
      <c r="V1734" t="n">
        <v>2</v>
      </c>
      <c r="W1734" t="n">
        <v>1</v>
      </c>
      <c r="X1734" t="n">
        <v>2.838860034942627</v>
      </c>
      <c r="Y1734" t="n">
        <v>0.000356</v>
      </c>
      <c r="Z1734" t="n">
        <v>1.6e-07</v>
      </c>
    </row>
    <row r="1735">
      <c r="A1735" t="inlineStr">
        <is>
          <t>hard</t>
        </is>
      </c>
      <c r="B1735" t="inlineStr">
        <is>
          <t>vectorcontext_v5</t>
        </is>
      </c>
      <c r="C1735" t="inlineStr">
        <is>
          <t>v5</t>
        </is>
      </c>
      <c r="D1735" t="inlineStr">
        <is>
          <t>openai/gpt-5.6-luna</t>
        </is>
      </c>
      <c r="E1735" t="n">
        <v>0</v>
      </c>
      <c r="F1735" t="n">
        <v>3</v>
      </c>
      <c r="G1735" t="inlineStr">
        <is>
          <t>conv-5/t1</t>
        </is>
      </c>
      <c r="H1735" t="inlineStr">
        <is>
          <t>multiturn</t>
        </is>
      </c>
      <c r="I1735" t="inlineStr">
        <is>
          <t>conv-5</t>
        </is>
      </c>
      <c r="J1735" t="n">
        <v>1</v>
      </c>
      <c r="K1735" t="n">
        <v>5877</v>
      </c>
      <c r="L1735" t="inlineStr">
        <is>
          <t>Which service appears as the primary affected service in the most incident reports? If several are tied, pick the one whose canonical name comes first alphabetically.</t>
        </is>
      </c>
      <c r="M1735" t="inlineStr">
        <is>
          <t>catalog-gateway</t>
        </is>
      </c>
      <c r="N1735" t="inlineStr">
        <is>
          <t>catalog-gateway</t>
        </is>
      </c>
      <c r="O1735" t="b">
        <v>1</v>
      </c>
      <c r="P1735" t="inlineStr">
        <is>
          <t>rule</t>
        </is>
      </c>
      <c r="Q1735" t="n">
        <v>5877</v>
      </c>
      <c r="R1735" t="n">
        <v>2452</v>
      </c>
      <c r="S1735" t="n">
        <v>229</v>
      </c>
      <c r="T1735" t="n">
        <v>81</v>
      </c>
      <c r="U1735" t="n">
        <v>4676</v>
      </c>
      <c r="V1735" t="n">
        <v>3</v>
      </c>
      <c r="W1735" t="n">
        <v>2</v>
      </c>
      <c r="X1735" t="n">
        <v>6.126189708709717</v>
      </c>
      <c r="Y1735" t="n">
        <v>0.00066812</v>
      </c>
      <c r="Z1735" t="n">
        <v>0</v>
      </c>
    </row>
    <row r="1736">
      <c r="A1736" t="inlineStr">
        <is>
          <t>hard</t>
        </is>
      </c>
      <c r="B1736" t="inlineStr">
        <is>
          <t>vectorcontext_v5</t>
        </is>
      </c>
      <c r="C1736" t="inlineStr">
        <is>
          <t>v5</t>
        </is>
      </c>
      <c r="D1736" t="inlineStr">
        <is>
          <t>openai/gpt-5.6-luna</t>
        </is>
      </c>
      <c r="E1736" t="n">
        <v>0</v>
      </c>
      <c r="F1736" t="n">
        <v>3</v>
      </c>
      <c r="G1736" t="inlineStr">
        <is>
          <t>conv-5/t2</t>
        </is>
      </c>
      <c r="H1736" t="inlineStr">
        <is>
          <t>multiturn</t>
        </is>
      </c>
      <c r="I1736" t="inlineStr">
        <is>
          <t>conv-5</t>
        </is>
      </c>
      <c r="J1736" t="n">
        <v>2</v>
      </c>
      <c r="K1736" t="n">
        <v>11034</v>
      </c>
      <c r="L1736" t="inlineStr">
        <is>
          <t>What is its total incident duration in minutes?</t>
        </is>
      </c>
      <c r="M1736" t="n">
        <v>596</v>
      </c>
      <c r="N1736" t="inlineStr">
        <is>
          <t>596 minutes</t>
        </is>
      </c>
      <c r="O1736" t="b">
        <v>1</v>
      </c>
      <c r="P1736" t="inlineStr">
        <is>
          <t>rule</t>
        </is>
      </c>
      <c r="Q1736" t="n">
        <v>5157</v>
      </c>
      <c r="R1736" t="n">
        <v>2650</v>
      </c>
      <c r="S1736" t="n">
        <v>149</v>
      </c>
      <c r="T1736" t="n">
        <v>22</v>
      </c>
      <c r="U1736" t="n">
        <v>4953</v>
      </c>
      <c r="V1736" t="n">
        <v>2</v>
      </c>
      <c r="W1736" t="n">
        <v>1</v>
      </c>
      <c r="X1736" t="n">
        <v>3.698547124862671</v>
      </c>
      <c r="Y1736" t="n">
        <v>0.00032856</v>
      </c>
      <c r="Z1736" t="n">
        <v>0</v>
      </c>
    </row>
    <row r="1737">
      <c r="A1737" t="inlineStr">
        <is>
          <t>hard</t>
        </is>
      </c>
      <c r="B1737" t="inlineStr">
        <is>
          <t>vectorcontext_v5</t>
        </is>
      </c>
      <c r="C1737" t="inlineStr">
        <is>
          <t>v5</t>
        </is>
      </c>
      <c r="D1737" t="inlineStr">
        <is>
          <t>openai/gpt-5.6-luna</t>
        </is>
      </c>
      <c r="E1737" t="n">
        <v>0</v>
      </c>
      <c r="F1737" t="n">
        <v>3</v>
      </c>
      <c r="G1737" t="inlineStr">
        <is>
          <t>conv-5/t3</t>
        </is>
      </c>
      <c r="H1737" t="inlineStr">
        <is>
          <t>multiturn</t>
        </is>
      </c>
      <c r="I1737" t="inlineStr">
        <is>
          <t>conv-5</t>
        </is>
      </c>
      <c r="J1737" t="n">
        <v>3</v>
      </c>
      <c r="K1737" t="n">
        <v>17190</v>
      </c>
      <c r="L1737" t="inlineStr">
        <is>
          <t>Which region is it deployed in according to its service overview?</t>
        </is>
      </c>
      <c r="M1737" t="inlineStr">
        <is>
          <t>us-east-1</t>
        </is>
      </c>
      <c r="N1737" t="inlineStr">
        <is>
          <t>us-east-1</t>
        </is>
      </c>
      <c r="O1737" t="b">
        <v>1</v>
      </c>
      <c r="P1737" t="inlineStr">
        <is>
          <t>rule</t>
        </is>
      </c>
      <c r="Q1737" t="n">
        <v>6156</v>
      </c>
      <c r="R1737" t="n">
        <v>3446</v>
      </c>
      <c r="S1737" t="n">
        <v>72</v>
      </c>
      <c r="T1737" t="n">
        <v>12</v>
      </c>
      <c r="U1737" t="n">
        <v>5354</v>
      </c>
      <c r="V1737" t="n">
        <v>2</v>
      </c>
      <c r="W1737" t="n">
        <v>1</v>
      </c>
      <c r="X1737" t="n">
        <v>3.256381034851074</v>
      </c>
      <c r="Y1737" t="n">
        <v>0.00039368</v>
      </c>
      <c r="Z1737" t="n">
        <v>1.4e-07</v>
      </c>
    </row>
    <row r="1738">
      <c r="A1738" t="inlineStr">
        <is>
          <t>hard</t>
        </is>
      </c>
      <c r="B1738" t="inlineStr">
        <is>
          <t>vectorcontext_v5</t>
        </is>
      </c>
      <c r="C1738" t="inlineStr">
        <is>
          <t>v5</t>
        </is>
      </c>
      <c r="D1738" t="inlineStr">
        <is>
          <t>openai/gpt-5.6-luna</t>
        </is>
      </c>
      <c r="E1738" t="n">
        <v>0</v>
      </c>
      <c r="F1738" t="n">
        <v>3</v>
      </c>
      <c r="G1738" t="inlineStr">
        <is>
          <t>conv-5/t4</t>
        </is>
      </c>
      <c r="H1738" t="inlineStr">
        <is>
          <t>multiturn</t>
        </is>
      </c>
      <c r="I1738" t="inlineStr">
        <is>
          <t>conv-5</t>
        </is>
      </c>
      <c r="J1738" t="n">
        <v>4</v>
      </c>
      <c r="K1738" t="n">
        <v>20685</v>
      </c>
      <c r="L1738" t="inlineStr">
        <is>
          <t>And which team owns it according to that overview?</t>
        </is>
      </c>
      <c r="M1738" t="inlineStr">
        <is>
          <t>Messaging</t>
        </is>
      </c>
      <c r="N1738" t="inlineStr">
        <is>
          <t>Messaging</t>
        </is>
      </c>
      <c r="O1738" t="b">
        <v>1</v>
      </c>
      <c r="P1738" t="inlineStr">
        <is>
          <t>rule</t>
        </is>
      </c>
      <c r="Q1738" t="n">
        <v>3495</v>
      </c>
      <c r="R1738" t="n">
        <v>3495</v>
      </c>
      <c r="S1738" t="n">
        <v>68</v>
      </c>
      <c r="T1738" t="n">
        <v>27</v>
      </c>
      <c r="U1738" t="n">
        <v>3443</v>
      </c>
      <c r="V1738" t="n">
        <v>1</v>
      </c>
      <c r="W1738" t="n">
        <v>0</v>
      </c>
      <c r="X1738" t="n">
        <v>2.354648113250732</v>
      </c>
      <c r="Y1738" t="n">
        <v>0.00016331</v>
      </c>
      <c r="Z1738" t="n">
        <v>0</v>
      </c>
    </row>
    <row r="1739">
      <c r="A1739" t="inlineStr">
        <is>
          <t>hard</t>
        </is>
      </c>
      <c r="B1739" t="inlineStr">
        <is>
          <t>vectorcontext_v5</t>
        </is>
      </c>
      <c r="C1739" t="inlineStr">
        <is>
          <t>v5</t>
        </is>
      </c>
      <c r="D1739" t="inlineStr">
        <is>
          <t>openai/gpt-5.6-luna</t>
        </is>
      </c>
      <c r="E1739" t="n">
        <v>0</v>
      </c>
      <c r="F1739" t="n">
        <v>3</v>
      </c>
      <c r="G1739" t="inlineStr">
        <is>
          <t>distract-0</t>
        </is>
      </c>
      <c r="H1739" t="inlineStr">
        <is>
          <t>distractor</t>
        </is>
      </c>
      <c r="L1739" t="inlineStr">
        <is>
          <t>How many incident reports have cart-daemon as the primary affected service?</t>
        </is>
      </c>
      <c r="M1739" t="n">
        <v>1</v>
      </c>
      <c r="N1739" t="inlineStr">
        <is>
          <t>1</t>
        </is>
      </c>
      <c r="O1739" t="b">
        <v>1</v>
      </c>
      <c r="P1739" t="inlineStr">
        <is>
          <t>rule</t>
        </is>
      </c>
      <c r="Q1739" t="n">
        <v>3168</v>
      </c>
      <c r="R1739" t="n">
        <v>1924</v>
      </c>
      <c r="S1739" t="n">
        <v>198</v>
      </c>
      <c r="T1739" t="n">
        <v>24</v>
      </c>
      <c r="U1739" t="n">
        <v>2462</v>
      </c>
      <c r="V1739" t="n">
        <v>2</v>
      </c>
      <c r="W1739" t="n">
        <v>1</v>
      </c>
      <c r="X1739" t="n">
        <v>6.37427806854248</v>
      </c>
      <c r="Y1739" t="n">
        <v>0.00046304</v>
      </c>
      <c r="Z1739" t="n">
        <v>0</v>
      </c>
    </row>
    <row r="1740">
      <c r="A1740" t="inlineStr">
        <is>
          <t>hard</t>
        </is>
      </c>
      <c r="B1740" t="inlineStr">
        <is>
          <t>vectorcontext_v5</t>
        </is>
      </c>
      <c r="C1740" t="inlineStr">
        <is>
          <t>v5</t>
        </is>
      </c>
      <c r="D1740" t="inlineStr">
        <is>
          <t>openai/gpt-5.6-luna</t>
        </is>
      </c>
      <c r="E1740" t="n">
        <v>0</v>
      </c>
      <c r="F1740" t="n">
        <v>3</v>
      </c>
      <c r="G1740" t="inlineStr">
        <is>
          <t>distract-1</t>
        </is>
      </c>
      <c r="H1740" t="inlineStr">
        <is>
          <t>distractor</t>
        </is>
      </c>
      <c r="L1740" t="inlineStr">
        <is>
          <t>How many incident reports have the I18n Platform as the primary affected service?</t>
        </is>
      </c>
      <c r="M1740" t="n">
        <v>1</v>
      </c>
      <c r="N1740" t="inlineStr">
        <is>
          <t>1</t>
        </is>
      </c>
      <c r="O1740" t="b">
        <v>1</v>
      </c>
      <c r="P1740" t="inlineStr">
        <is>
          <t>rule</t>
        </is>
      </c>
      <c r="Q1740" t="n">
        <v>7188</v>
      </c>
      <c r="R1740" t="n">
        <v>2510</v>
      </c>
      <c r="S1740" t="n">
        <v>313</v>
      </c>
      <c r="T1740" t="n">
        <v>71</v>
      </c>
      <c r="U1740" t="n">
        <v>5890</v>
      </c>
      <c r="V1740" t="n">
        <v>4</v>
      </c>
      <c r="W1740" t="n">
        <v>3</v>
      </c>
      <c r="X1740" t="n">
        <v>7.942599296569824</v>
      </c>
      <c r="Y1740" t="n">
        <v>0.0008173</v>
      </c>
      <c r="Z1740" t="n">
        <v>2.4e-07</v>
      </c>
    </row>
    <row r="1741">
      <c r="A1741" t="inlineStr">
        <is>
          <t>hard</t>
        </is>
      </c>
      <c r="B1741" t="inlineStr">
        <is>
          <t>vectorcontext_v5</t>
        </is>
      </c>
      <c r="C1741" t="inlineStr">
        <is>
          <t>v5</t>
        </is>
      </c>
      <c r="D1741" t="inlineStr">
        <is>
          <t>openai/gpt-5.6-luna</t>
        </is>
      </c>
      <c r="E1741" t="n">
        <v>0</v>
      </c>
      <c r="F1741" t="n">
        <v>3</v>
      </c>
      <c r="G1741" t="inlineStr">
        <is>
          <t>distract-2</t>
        </is>
      </c>
      <c r="H1741" t="inlineStr">
        <is>
          <t>distractor</t>
        </is>
      </c>
      <c r="L1741" t="inlineStr">
        <is>
          <t>In how many incident reports is recsys-worker mentioned only as collateral impact rather than as the primary affected service?</t>
        </is>
      </c>
      <c r="M1741" t="n">
        <v>2</v>
      </c>
      <c r="N1741" t="inlineStr">
        <is>
          <t>2</t>
        </is>
      </c>
      <c r="O1741" t="b">
        <v>1</v>
      </c>
      <c r="P1741" t="inlineStr">
        <is>
          <t>rule</t>
        </is>
      </c>
      <c r="Q1741" t="n">
        <v>4722</v>
      </c>
      <c r="R1741" t="n">
        <v>1831</v>
      </c>
      <c r="S1741" t="n">
        <v>260</v>
      </c>
      <c r="T1741" t="n">
        <v>40</v>
      </c>
      <c r="U1741" t="n">
        <v>4106</v>
      </c>
      <c r="V1741" t="n">
        <v>3</v>
      </c>
      <c r="W1741" t="n">
        <v>2</v>
      </c>
      <c r="X1741" t="n">
        <v>5.5731041431427</v>
      </c>
      <c r="Y1741" t="n">
        <v>0.00054767</v>
      </c>
      <c r="Z1741" t="n">
        <v>0</v>
      </c>
    </row>
    <row r="1742">
      <c r="A1742" t="inlineStr">
        <is>
          <t>hard</t>
        </is>
      </c>
      <c r="B1742" t="inlineStr">
        <is>
          <t>vectorcontext_v5</t>
        </is>
      </c>
      <c r="C1742" t="inlineStr">
        <is>
          <t>v5</t>
        </is>
      </c>
      <c r="D1742" t="inlineStr">
        <is>
          <t>openai/gpt-5.6-luna</t>
        </is>
      </c>
      <c r="E1742" t="n">
        <v>0</v>
      </c>
      <c r="F1742" t="n">
        <v>3</v>
      </c>
      <c r="G1742" t="inlineStr">
        <is>
          <t>distract-3</t>
        </is>
      </c>
      <c r="H1742" t="inlineStr">
        <is>
          <t>distractor</t>
        </is>
      </c>
      <c r="L1742" t="inlineStr">
        <is>
          <t>Which service was the primary affected service in INC-2232?</t>
        </is>
      </c>
      <c r="M1742" t="inlineStr">
        <is>
          <t>edge-service</t>
        </is>
      </c>
      <c r="N1742" t="inlineStr">
        <is>
          <t>edge-service</t>
        </is>
      </c>
      <c r="O1742" t="b">
        <v>1</v>
      </c>
      <c r="P1742" t="inlineStr">
        <is>
          <t>rule</t>
        </is>
      </c>
      <c r="Q1742" t="n">
        <v>3152</v>
      </c>
      <c r="R1742" t="n">
        <v>1909</v>
      </c>
      <c r="S1742" t="n">
        <v>62</v>
      </c>
      <c r="T1742" t="n">
        <v>8</v>
      </c>
      <c r="U1742" t="n">
        <v>2461</v>
      </c>
      <c r="V1742" t="n">
        <v>2</v>
      </c>
      <c r="W1742" t="n">
        <v>1</v>
      </c>
      <c r="X1742" t="n">
        <v>2.616655826568604</v>
      </c>
      <c r="Y1742" t="n">
        <v>0.00029607</v>
      </c>
      <c r="Z1742" t="n">
        <v>1.6e-07</v>
      </c>
    </row>
    <row r="1743">
      <c r="A1743" t="inlineStr">
        <is>
          <t>hard</t>
        </is>
      </c>
      <c r="B1743" t="inlineStr">
        <is>
          <t>vectorcontext_v5</t>
        </is>
      </c>
      <c r="C1743" t="inlineStr">
        <is>
          <t>v5</t>
        </is>
      </c>
      <c r="D1743" t="inlineStr">
        <is>
          <t>openai/gpt-5.6-luna</t>
        </is>
      </c>
      <c r="E1743" t="n">
        <v>0</v>
      </c>
      <c r="F1743" t="n">
        <v>3</v>
      </c>
      <c r="G1743" t="inlineStr">
        <is>
          <t>distract-4</t>
        </is>
      </c>
      <c r="H1743" t="inlineStr">
        <is>
          <t>distractor</t>
        </is>
      </c>
      <c r="L1743" t="inlineStr">
        <is>
          <t>What is the total duration in minutes of incidents where the I18n Platform was the primary affected service (exclude reports where it was only collateral)?</t>
        </is>
      </c>
      <c r="M1743" t="n">
        <v>233</v>
      </c>
      <c r="N1743" t="inlineStr">
        <is>
          <t>233 minutes</t>
        </is>
      </c>
      <c r="O1743" t="b">
        <v>1</v>
      </c>
      <c r="P1743" t="inlineStr">
        <is>
          <t>rule</t>
        </is>
      </c>
      <c r="Q1743" t="n">
        <v>9146</v>
      </c>
      <c r="R1743" t="n">
        <v>4027</v>
      </c>
      <c r="S1743" t="n">
        <v>214</v>
      </c>
      <c r="T1743" t="n">
        <v>40</v>
      </c>
      <c r="U1743" t="n">
        <v>6369</v>
      </c>
      <c r="V1743" t="n">
        <v>3</v>
      </c>
      <c r="W1743" t="n">
        <v>2</v>
      </c>
      <c r="X1743" t="n">
        <v>5.1934814453125</v>
      </c>
      <c r="Y1743" t="n">
        <v>0.00107798</v>
      </c>
      <c r="Z1743" t="n">
        <v>2.4e-07</v>
      </c>
    </row>
    <row r="1744">
      <c r="A1744" t="inlineStr">
        <is>
          <t>hard</t>
        </is>
      </c>
      <c r="B1744" t="inlineStr">
        <is>
          <t>vectorcontext_v5</t>
        </is>
      </c>
      <c r="C1744" t="inlineStr">
        <is>
          <t>v5</t>
        </is>
      </c>
      <c r="D1744" t="inlineStr">
        <is>
          <t>openai/gpt-5.6-luna</t>
        </is>
      </c>
      <c r="E1744" t="n">
        <v>0</v>
      </c>
      <c r="F1744" t="n">
        <v>3</v>
      </c>
      <c r="G1744" t="inlineStr">
        <is>
          <t>distract-5</t>
        </is>
      </c>
      <c r="H1744" t="inlineStr">
        <is>
          <t>distractor</t>
        </is>
      </c>
      <c r="L1744" t="inlineStr">
        <is>
          <t>Which services were named as collateral impact in incident reports whose root cause was 'memory leak'?</t>
        </is>
      </c>
      <c r="M1744" t="inlineStr">
        <is>
          <t>["geo-api"]</t>
        </is>
      </c>
      <c r="N1744" t="inlineStr">
        <is>
          <t>geo-api</t>
        </is>
      </c>
      <c r="O1744" t="b">
        <v>1</v>
      </c>
      <c r="P1744" t="inlineStr">
        <is>
          <t>rule</t>
        </is>
      </c>
      <c r="Q1744" t="n">
        <v>6179</v>
      </c>
      <c r="R1744" t="n">
        <v>3343</v>
      </c>
      <c r="S1744" t="n">
        <v>262</v>
      </c>
      <c r="T1744" t="n">
        <v>89</v>
      </c>
      <c r="U1744" t="n">
        <v>4051</v>
      </c>
      <c r="V1744" t="n">
        <v>3</v>
      </c>
      <c r="W1744" t="n">
        <v>2</v>
      </c>
      <c r="X1744" t="n">
        <v>7.421326398849487</v>
      </c>
      <c r="Y1744" t="n">
        <v>0.0009269699999999999</v>
      </c>
      <c r="Z1744" t="n">
        <v>2e-07</v>
      </c>
    </row>
    <row r="1745">
      <c r="A1745" t="inlineStr">
        <is>
          <t>hard</t>
        </is>
      </c>
      <c r="B1745" t="inlineStr">
        <is>
          <t>vectorcontext_v5</t>
        </is>
      </c>
      <c r="C1745" t="inlineStr">
        <is>
          <t>v5</t>
        </is>
      </c>
      <c r="D1745" t="inlineStr">
        <is>
          <t>openai/gpt-5.6-luna</t>
        </is>
      </c>
      <c r="E1745" t="n">
        <v>0</v>
      </c>
      <c r="F1745" t="n">
        <v>3</v>
      </c>
      <c r="G1745" t="inlineStr">
        <is>
          <t>neg-0</t>
        </is>
      </c>
      <c r="H1745" t="inlineStr">
        <is>
          <t>negation</t>
        </is>
      </c>
      <c r="L1745" t="inlineStr">
        <is>
          <t>Which services owned by the Growth team (per the service overviews) have never been the primary affected service in any incident report?</t>
        </is>
      </c>
      <c r="M1745" t="inlineStr">
        <is>
          <t>["risk-gateway"]</t>
        </is>
      </c>
      <c r="N1745" t="inlineStr">
        <is>
          <t>risk-gateway</t>
        </is>
      </c>
      <c r="O1745" t="b">
        <v>1</v>
      </c>
      <c r="P1745" t="inlineStr">
        <is>
          <t>rule</t>
        </is>
      </c>
      <c r="Q1745" t="n">
        <v>6664</v>
      </c>
      <c r="R1745" t="n">
        <v>1961</v>
      </c>
      <c r="S1745" t="n">
        <v>378</v>
      </c>
      <c r="T1745" t="n">
        <v>70</v>
      </c>
      <c r="U1745" t="n">
        <v>5947</v>
      </c>
      <c r="V1745" t="n">
        <v>4</v>
      </c>
      <c r="W1745" t="n">
        <v>3</v>
      </c>
      <c r="X1745" t="n">
        <v>8.085187911987305</v>
      </c>
      <c r="Y1745" t="n">
        <v>0.0007511900000000001</v>
      </c>
      <c r="Z1745" t="n">
        <v>0</v>
      </c>
    </row>
    <row r="1746">
      <c r="A1746" t="inlineStr">
        <is>
          <t>hard</t>
        </is>
      </c>
      <c r="B1746" t="inlineStr">
        <is>
          <t>vectorcontext_v5</t>
        </is>
      </c>
      <c r="C1746" t="inlineStr">
        <is>
          <t>v5</t>
        </is>
      </c>
      <c r="D1746" t="inlineStr">
        <is>
          <t>openai/gpt-5.6-luna</t>
        </is>
      </c>
      <c r="E1746" t="n">
        <v>0</v>
      </c>
      <c r="F1746" t="n">
        <v>3</v>
      </c>
      <c r="G1746" t="inlineStr">
        <is>
          <t>neg-1</t>
        </is>
      </c>
      <c r="H1746" t="inlineStr">
        <is>
          <t>negation</t>
        </is>
      </c>
      <c r="L1746" t="inlineStr">
        <is>
          <t>Per the service overviews, which teams own no services written in Java?</t>
        </is>
      </c>
      <c r="M1746" t="inlineStr">
        <is>
          <t>["Growth", "Messaging", "Payments", "Search"]</t>
        </is>
      </c>
      <c r="N1746" t="inlineStr">
        <is>
          <t>Growth, Messaging, Payments, Search</t>
        </is>
      </c>
      <c r="O1746" t="b">
        <v>1</v>
      </c>
      <c r="P1746" t="inlineStr">
        <is>
          <t>rule</t>
        </is>
      </c>
      <c r="Q1746" t="n">
        <v>5839</v>
      </c>
      <c r="R1746" t="n">
        <v>2526</v>
      </c>
      <c r="S1746" t="n">
        <v>248</v>
      </c>
      <c r="T1746" t="n">
        <v>47</v>
      </c>
      <c r="U1746" t="n">
        <v>4549</v>
      </c>
      <c r="V1746" t="n">
        <v>3</v>
      </c>
      <c r="W1746" t="n">
        <v>2</v>
      </c>
      <c r="X1746" t="n">
        <v>5.126939058303833</v>
      </c>
      <c r="Y1746" t="n">
        <v>0.00071063</v>
      </c>
      <c r="Z1746" t="n">
        <v>0</v>
      </c>
    </row>
    <row r="1747">
      <c r="A1747" t="inlineStr">
        <is>
          <t>hard</t>
        </is>
      </c>
      <c r="B1747" t="inlineStr">
        <is>
          <t>vectorcontext_v5</t>
        </is>
      </c>
      <c r="C1747" t="inlineStr">
        <is>
          <t>v5</t>
        </is>
      </c>
      <c r="D1747" t="inlineStr">
        <is>
          <t>openai/gpt-5.6-luna</t>
        </is>
      </c>
      <c r="E1747" t="n">
        <v>0</v>
      </c>
      <c r="F1747" t="n">
        <v>3</v>
      </c>
      <c r="G1747" t="inlineStr">
        <is>
          <t>neg-2</t>
        </is>
      </c>
      <c r="H1747" t="inlineStr">
        <is>
          <t>negation</t>
        </is>
      </c>
      <c r="L1747" t="inlineStr">
        <is>
          <t>How many services are not a runtime dependency of any other service?</t>
        </is>
      </c>
      <c r="M1747" t="n">
        <v>6</v>
      </c>
      <c r="N1747" t="inlineStr">
        <is>
          <t>6</t>
        </is>
      </c>
      <c r="O1747" t="b">
        <v>1</v>
      </c>
      <c r="P1747" t="inlineStr">
        <is>
          <t>rule</t>
        </is>
      </c>
      <c r="Q1747" t="n">
        <v>7589</v>
      </c>
      <c r="R1747" t="n">
        <v>2385</v>
      </c>
      <c r="S1747" t="n">
        <v>257</v>
      </c>
      <c r="T1747" t="n">
        <v>62</v>
      </c>
      <c r="U1747" t="n">
        <v>6435</v>
      </c>
      <c r="V1747" t="n">
        <v>4</v>
      </c>
      <c r="W1747" t="n">
        <v>3</v>
      </c>
      <c r="X1747" t="n">
        <v>6.92699933052063</v>
      </c>
      <c r="Y1747" t="n">
        <v>0.0007250000000000001</v>
      </c>
      <c r="Z1747" t="n">
        <v>0</v>
      </c>
    </row>
    <row r="1748">
      <c r="A1748" t="inlineStr">
        <is>
          <t>hard</t>
        </is>
      </c>
      <c r="B1748" t="inlineStr">
        <is>
          <t>vectorcontext_v5</t>
        </is>
      </c>
      <c r="C1748" t="inlineStr">
        <is>
          <t>v5</t>
        </is>
      </c>
      <c r="D1748" t="inlineStr">
        <is>
          <t>openai/gpt-5.6-luna</t>
        </is>
      </c>
      <c r="E1748" t="n">
        <v>0</v>
      </c>
      <c r="F1748" t="n">
        <v>3</v>
      </c>
      <c r="G1748" t="inlineStr">
        <is>
          <t>neg-3</t>
        </is>
      </c>
      <c r="H1748" t="inlineStr">
        <is>
          <t>negation</t>
        </is>
      </c>
      <c r="L1748" t="inlineStr">
        <is>
          <t>Which services use Cassandra as their primary datastore but have never appeared as the primary affected service in an incident report?</t>
        </is>
      </c>
      <c r="M1748" t="inlineStr">
        <is>
          <t>["billing-svc", "risk-gateway", "session-core"]</t>
        </is>
      </c>
      <c r="N1748" t="inlineStr">
        <is>
          <t>billing-svc, risk-gateway, session-core</t>
        </is>
      </c>
      <c r="O1748" t="b">
        <v>1</v>
      </c>
      <c r="P1748" t="inlineStr">
        <is>
          <t>rule</t>
        </is>
      </c>
      <c r="Q1748" t="n">
        <v>5835</v>
      </c>
      <c r="R1748" t="n">
        <v>2497</v>
      </c>
      <c r="S1748" t="n">
        <v>384</v>
      </c>
      <c r="T1748" t="n">
        <v>112</v>
      </c>
      <c r="U1748" t="n">
        <v>4581</v>
      </c>
      <c r="V1748" t="n">
        <v>3</v>
      </c>
      <c r="W1748" t="n">
        <v>2</v>
      </c>
      <c r="X1748" t="n">
        <v>7.14447808265686</v>
      </c>
      <c r="Y1748" t="n">
        <v>0.0008654700000000001</v>
      </c>
      <c r="Z1748" t="n">
        <v>0</v>
      </c>
    </row>
    <row r="1749">
      <c r="A1749" t="inlineStr">
        <is>
          <t>hard</t>
        </is>
      </c>
      <c r="B1749" t="inlineStr">
        <is>
          <t>vectorcontext_v5</t>
        </is>
      </c>
      <c r="C1749" t="inlineStr">
        <is>
          <t>v5</t>
        </is>
      </c>
      <c r="D1749" t="inlineStr">
        <is>
          <t>openai/gpt-5.6-luna</t>
        </is>
      </c>
      <c r="E1749" t="n">
        <v>0</v>
      </c>
      <c r="F1749" t="n">
        <v>3</v>
      </c>
      <c r="G1749" t="inlineStr">
        <is>
          <t>neg-4</t>
        </is>
      </c>
      <c r="H1749" t="inlineStr">
        <is>
          <t>negation</t>
        </is>
      </c>
      <c r="L1749" t="inlineStr">
        <is>
          <t>How many services have an approved architecture decision to migrate datastore but no incident report as the primary affected service?</t>
        </is>
      </c>
      <c r="M1749" t="n">
        <v>6</v>
      </c>
      <c r="N1749" t="inlineStr">
        <is>
          <t>6</t>
        </is>
      </c>
      <c r="O1749" t="b">
        <v>1</v>
      </c>
      <c r="P1749" t="inlineStr">
        <is>
          <t>rule</t>
        </is>
      </c>
      <c r="Q1749" t="n">
        <v>6827</v>
      </c>
      <c r="R1749" t="n">
        <v>2385</v>
      </c>
      <c r="S1749" t="n">
        <v>506</v>
      </c>
      <c r="T1749" t="n">
        <v>117</v>
      </c>
      <c r="U1749" t="n">
        <v>5681</v>
      </c>
      <c r="V1749" t="n">
        <v>4</v>
      </c>
      <c r="W1749" t="n">
        <v>3</v>
      </c>
      <c r="X1749" t="n">
        <v>9.617060422897339</v>
      </c>
      <c r="Y1749" t="n">
        <v>0.00100672</v>
      </c>
      <c r="Z1749" t="n">
        <v>0</v>
      </c>
    </row>
    <row r="1750">
      <c r="A1750" t="inlineStr">
        <is>
          <t>hard</t>
        </is>
      </c>
      <c r="B1750" t="inlineStr">
        <is>
          <t>vectorcontext_v5</t>
        </is>
      </c>
      <c r="C1750" t="inlineStr">
        <is>
          <t>v5</t>
        </is>
      </c>
      <c r="D1750" t="inlineStr">
        <is>
          <t>openai/gpt-5.6-luna</t>
        </is>
      </c>
      <c r="E1750" t="n">
        <v>0</v>
      </c>
      <c r="F1750" t="n">
        <v>3</v>
      </c>
      <c r="G1750" t="inlineStr">
        <is>
          <t>neg-5</t>
        </is>
      </c>
      <c r="H1750" t="inlineStr">
        <is>
          <t>negation</t>
        </is>
      </c>
      <c r="L1750" t="inlineStr">
        <is>
          <t>Which services deployed in eu-west-1 have no designated on-call engineer according to their service overview?</t>
        </is>
      </c>
      <c r="M1750" t="inlineStr">
        <is>
          <t>["metrics-gateway"]</t>
        </is>
      </c>
      <c r="N1750" t="inlineStr">
        <is>
          <t>metrics-gateway</t>
        </is>
      </c>
      <c r="O1750" t="b">
        <v>1</v>
      </c>
      <c r="P1750" t="inlineStr">
        <is>
          <t>rule</t>
        </is>
      </c>
      <c r="Q1750" t="n">
        <v>2705</v>
      </c>
      <c r="R1750" t="n">
        <v>1455</v>
      </c>
      <c r="S1750" t="n">
        <v>127</v>
      </c>
      <c r="T1750" t="n">
        <v>16</v>
      </c>
      <c r="U1750" t="n">
        <v>2468</v>
      </c>
      <c r="V1750" t="n">
        <v>2</v>
      </c>
      <c r="W1750" t="n">
        <v>1</v>
      </c>
      <c r="X1750" t="n">
        <v>3.757208108901978</v>
      </c>
      <c r="Y1750" t="n">
        <v>0.00026071</v>
      </c>
      <c r="Z1750" t="n">
        <v>0</v>
      </c>
    </row>
    <row r="1751">
      <c r="A1751" t="inlineStr">
        <is>
          <t>hard</t>
        </is>
      </c>
      <c r="B1751" t="inlineStr">
        <is>
          <t>vectorcontext_v5</t>
        </is>
      </c>
      <c r="C1751" t="inlineStr">
        <is>
          <t>v5</t>
        </is>
      </c>
      <c r="D1751" t="inlineStr">
        <is>
          <t>openai/gpt-5.6-luna</t>
        </is>
      </c>
      <c r="E1751" t="n">
        <v>0</v>
      </c>
      <c r="F1751" t="n">
        <v>3</v>
      </c>
      <c r="G1751" t="inlineStr">
        <is>
          <t>num-0</t>
        </is>
      </c>
      <c r="H1751" t="inlineStr">
        <is>
          <t>numeric</t>
        </is>
      </c>
      <c r="L1751" t="inlineStr">
        <is>
          <t>What is the average duration in minutes of SEV2 incidents, rounded to the nearest whole minute?</t>
        </is>
      </c>
      <c r="M1751" t="n">
        <v>129</v>
      </c>
      <c r="N1751" t="inlineStr">
        <is>
          <t>129 minutes</t>
        </is>
      </c>
      <c r="O1751" t="b">
        <v>1</v>
      </c>
      <c r="P1751" t="inlineStr">
        <is>
          <t>rule</t>
        </is>
      </c>
      <c r="Q1751" t="n">
        <v>4647</v>
      </c>
      <c r="R1751" t="n">
        <v>1741</v>
      </c>
      <c r="S1751" t="n">
        <v>197</v>
      </c>
      <c r="T1751" t="n">
        <v>25</v>
      </c>
      <c r="U1751" t="n">
        <v>4147</v>
      </c>
      <c r="V1751" t="n">
        <v>3</v>
      </c>
      <c r="W1751" t="n">
        <v>2</v>
      </c>
      <c r="X1751" t="n">
        <v>4.686816215515137</v>
      </c>
      <c r="Y1751" t="n">
        <v>0.00044389</v>
      </c>
      <c r="Z1751" t="n">
        <v>0</v>
      </c>
    </row>
    <row r="1752">
      <c r="A1752" t="inlineStr">
        <is>
          <t>hard</t>
        </is>
      </c>
      <c r="B1752" t="inlineStr">
        <is>
          <t>vectorcontext_v5</t>
        </is>
      </c>
      <c r="C1752" t="inlineStr">
        <is>
          <t>v5</t>
        </is>
      </c>
      <c r="D1752" t="inlineStr">
        <is>
          <t>openai/gpt-5.6-luna</t>
        </is>
      </c>
      <c r="E1752" t="n">
        <v>0</v>
      </c>
      <c r="F1752" t="n">
        <v>3</v>
      </c>
      <c r="G1752" t="inlineStr">
        <is>
          <t>num-1</t>
        </is>
      </c>
      <c r="H1752" t="inlineStr">
        <is>
          <t>numeric</t>
        </is>
      </c>
      <c r="L1752" t="inlineStr">
        <is>
          <t>Which region has the largest total number of replicas across the services deployed there (per the service overviews)?</t>
        </is>
      </c>
      <c r="M1752" t="inlineStr">
        <is>
          <t>ap-southeast-2</t>
        </is>
      </c>
      <c r="N1752" t="inlineStr">
        <is>
          <t>ap-southeast-2 (158 replicas)</t>
        </is>
      </c>
      <c r="O1752" t="b">
        <v>1</v>
      </c>
      <c r="P1752" t="inlineStr">
        <is>
          <t>rule</t>
        </is>
      </c>
      <c r="Q1752" t="n">
        <v>5793</v>
      </c>
      <c r="R1752" t="n">
        <v>2671</v>
      </c>
      <c r="S1752" t="n">
        <v>296</v>
      </c>
      <c r="T1752" t="n">
        <v>55</v>
      </c>
      <c r="U1752" t="n">
        <v>4364</v>
      </c>
      <c r="V1752" t="n">
        <v>3</v>
      </c>
      <c r="W1752" t="n">
        <v>2</v>
      </c>
      <c r="X1752" t="n">
        <v>6.034918546676636</v>
      </c>
      <c r="Y1752" t="n">
        <v>0.0007992800000000001</v>
      </c>
      <c r="Z1752" t="n">
        <v>0</v>
      </c>
    </row>
    <row r="1753">
      <c r="A1753" t="inlineStr">
        <is>
          <t>hard</t>
        </is>
      </c>
      <c r="B1753" t="inlineStr">
        <is>
          <t>vectorcontext_v5</t>
        </is>
      </c>
      <c r="C1753" t="inlineStr">
        <is>
          <t>v5</t>
        </is>
      </c>
      <c r="D1753" t="inlineStr">
        <is>
          <t>openai/gpt-5.6-luna</t>
        </is>
      </c>
      <c r="E1753" t="n">
        <v>0</v>
      </c>
      <c r="F1753" t="n">
        <v>3</v>
      </c>
      <c r="G1753" t="inlineStr">
        <is>
          <t>num-2</t>
        </is>
      </c>
      <c r="H1753" t="inlineStr">
        <is>
          <t>numeric</t>
        </is>
      </c>
      <c r="L1753" t="inlineStr">
        <is>
          <t>Per the service overviews, how many more incident reports affected services owned by the Messaging team than services owned by the Commerce team?</t>
        </is>
      </c>
      <c r="M1753" t="n">
        <v>11</v>
      </c>
      <c r="N1753" t="inlineStr">
        <is>
          <t>11</t>
        </is>
      </c>
      <c r="O1753" t="b">
        <v>1</v>
      </c>
      <c r="P1753" t="inlineStr">
        <is>
          <t>rule</t>
        </is>
      </c>
      <c r="Q1753" t="n">
        <v>5947</v>
      </c>
      <c r="R1753" t="n">
        <v>2590</v>
      </c>
      <c r="S1753" t="n">
        <v>435</v>
      </c>
      <c r="T1753" t="n">
        <v>65</v>
      </c>
      <c r="U1753" t="n">
        <v>4604</v>
      </c>
      <c r="V1753" t="n">
        <v>3</v>
      </c>
      <c r="W1753" t="n">
        <v>2</v>
      </c>
      <c r="X1753" t="n">
        <v>8.749500274658203</v>
      </c>
      <c r="Y1753" t="n">
        <v>0.00094938</v>
      </c>
      <c r="Z1753" t="n">
        <v>0</v>
      </c>
    </row>
    <row r="1754">
      <c r="A1754" t="inlineStr">
        <is>
          <t>hard</t>
        </is>
      </c>
      <c r="B1754" t="inlineStr">
        <is>
          <t>vectorcontext_v5</t>
        </is>
      </c>
      <c r="C1754" t="inlineStr">
        <is>
          <t>v5</t>
        </is>
      </c>
      <c r="D1754" t="inlineStr">
        <is>
          <t>openai/gpt-5.6-luna</t>
        </is>
      </c>
      <c r="E1754" t="n">
        <v>0</v>
      </c>
      <c r="F1754" t="n">
        <v>3</v>
      </c>
      <c r="G1754" t="inlineStr">
        <is>
          <t>num-3</t>
        </is>
      </c>
      <c r="H1754" t="inlineStr">
        <is>
          <t>numeric</t>
        </is>
      </c>
      <c r="L1754" t="inlineStr">
        <is>
          <t>Which service is listed as a runtime dependency by the largest number of other services?</t>
        </is>
      </c>
      <c r="M1754" t="inlineStr">
        <is>
          <t>gateway-engine</t>
        </is>
      </c>
      <c r="N1754" t="inlineStr">
        <is>
          <t>gateway-engine</t>
        </is>
      </c>
      <c r="O1754" t="b">
        <v>1</v>
      </c>
      <c r="P1754" t="inlineStr">
        <is>
          <t>rule</t>
        </is>
      </c>
      <c r="Q1754" t="n">
        <v>5387</v>
      </c>
      <c r="R1754" t="n">
        <v>2274</v>
      </c>
      <c r="S1754" t="n">
        <v>225</v>
      </c>
      <c r="T1754" t="n">
        <v>42</v>
      </c>
      <c r="U1754" t="n">
        <v>4350</v>
      </c>
      <c r="V1754" t="n">
        <v>3</v>
      </c>
      <c r="W1754" t="n">
        <v>2</v>
      </c>
      <c r="X1754" t="n">
        <v>6.357649087905884</v>
      </c>
      <c r="Y1754" t="n">
        <v>0.0006158</v>
      </c>
      <c r="Z1754" t="n">
        <v>0</v>
      </c>
    </row>
    <row r="1755">
      <c r="A1755" t="inlineStr">
        <is>
          <t>hard</t>
        </is>
      </c>
      <c r="B1755" t="inlineStr">
        <is>
          <t>vectorcontext_v5</t>
        </is>
      </c>
      <c r="C1755" t="inlineStr">
        <is>
          <t>v5</t>
        </is>
      </c>
      <c r="D1755" t="inlineStr">
        <is>
          <t>openai/gpt-5.6-luna</t>
        </is>
      </c>
      <c r="E1755" t="n">
        <v>0</v>
      </c>
      <c r="F1755" t="n">
        <v>3</v>
      </c>
      <c r="G1755" t="inlineStr">
        <is>
          <t>num-4</t>
        </is>
      </c>
      <c r="H1755" t="inlineStr">
        <is>
          <t>numeric</t>
        </is>
      </c>
      <c r="L1755" t="inlineStr">
        <is>
          <t>What is the duration in minutes of the longest single incident affecting a service whose primary datastore is MySQL?</t>
        </is>
      </c>
      <c r="M1755" t="n">
        <v>218</v>
      </c>
      <c r="N1755" t="inlineStr">
        <is>
          <t>218</t>
        </is>
      </c>
      <c r="O1755" t="b">
        <v>1</v>
      </c>
      <c r="P1755" t="inlineStr">
        <is>
          <t>rule</t>
        </is>
      </c>
      <c r="Q1755" t="n">
        <v>5852</v>
      </c>
      <c r="R1755" t="n">
        <v>2537</v>
      </c>
      <c r="S1755" t="n">
        <v>315</v>
      </c>
      <c r="T1755" t="n">
        <v>47</v>
      </c>
      <c r="U1755" t="n">
        <v>3309</v>
      </c>
      <c r="V1755" t="n">
        <v>3</v>
      </c>
      <c r="W1755" t="n">
        <v>2</v>
      </c>
      <c r="X1755" t="n">
        <v>6.483827829360962</v>
      </c>
      <c r="Y1755" t="n">
        <v>0.00107948</v>
      </c>
      <c r="Z1755" t="n">
        <v>0</v>
      </c>
    </row>
    <row r="1756">
      <c r="A1756" t="inlineStr">
        <is>
          <t>hard</t>
        </is>
      </c>
      <c r="B1756" t="inlineStr">
        <is>
          <t>vectorcontext_v5</t>
        </is>
      </c>
      <c r="C1756" t="inlineStr">
        <is>
          <t>v5</t>
        </is>
      </c>
      <c r="D1756" t="inlineStr">
        <is>
          <t>openai/gpt-5.6-luna</t>
        </is>
      </c>
      <c r="E1756" t="n">
        <v>0</v>
      </c>
      <c r="F1756" t="n">
        <v>3</v>
      </c>
      <c r="G1756" t="inlineStr">
        <is>
          <t>num-5</t>
        </is>
      </c>
      <c r="H1756" t="inlineStr">
        <is>
          <t>numeric</t>
        </is>
      </c>
      <c r="L1756" t="inlineStr">
        <is>
          <t>What is the combined replica count of all services owned by the Commerce team (per the service overviews)?</t>
        </is>
      </c>
      <c r="M1756" t="n">
        <v>82</v>
      </c>
      <c r="N1756" t="inlineStr">
        <is>
          <t>82</t>
        </is>
      </c>
      <c r="O1756" t="b">
        <v>1</v>
      </c>
      <c r="P1756" t="inlineStr">
        <is>
          <t>rule</t>
        </is>
      </c>
      <c r="Q1756" t="n">
        <v>3252</v>
      </c>
      <c r="R1756" t="n">
        <v>2001</v>
      </c>
      <c r="S1756" t="n">
        <v>166</v>
      </c>
      <c r="T1756" t="n">
        <v>46</v>
      </c>
      <c r="U1756" t="n">
        <v>1248</v>
      </c>
      <c r="V1756" t="n">
        <v>2</v>
      </c>
      <c r="W1756" t="n">
        <v>1</v>
      </c>
      <c r="X1756" t="n">
        <v>4.457928895950317</v>
      </c>
      <c r="Y1756" t="n">
        <v>0.00072486</v>
      </c>
      <c r="Z1756" t="n">
        <v>0</v>
      </c>
    </row>
    <row r="1757">
      <c r="A1757" t="inlineStr">
        <is>
          <t>hard</t>
        </is>
      </c>
      <c r="B1757" t="inlineStr">
        <is>
          <t>vectorcontext_v5</t>
        </is>
      </c>
      <c r="C1757" t="inlineStr">
        <is>
          <t>v5</t>
        </is>
      </c>
      <c r="D1757" t="inlineStr">
        <is>
          <t>openai/gpt-5.6-luna</t>
        </is>
      </c>
      <c r="E1757" t="n">
        <v>0</v>
      </c>
      <c r="F1757" t="n">
        <v>3</v>
      </c>
      <c r="G1757" t="inlineStr">
        <is>
          <t>prose-0</t>
        </is>
      </c>
      <c r="H1757" t="inlineStr">
        <is>
          <t>prose</t>
        </is>
      </c>
      <c r="L1757" t="inlineStr">
        <is>
          <t>In INC-2268, at what time (HH:MM) does the timeline record 'mitigation started'?</t>
        </is>
      </c>
      <c r="M1757" t="inlineStr">
        <is>
          <t>16:18</t>
        </is>
      </c>
      <c r="N1757" t="inlineStr">
        <is>
          <t>16:18</t>
        </is>
      </c>
      <c r="O1757" t="b">
        <v>1</v>
      </c>
      <c r="P1757" t="inlineStr">
        <is>
          <t>rule</t>
        </is>
      </c>
      <c r="Q1757" t="n">
        <v>2849</v>
      </c>
      <c r="R1757" t="n">
        <v>1596</v>
      </c>
      <c r="S1757" t="n">
        <v>72</v>
      </c>
      <c r="T1757" t="n">
        <v>13</v>
      </c>
      <c r="U1757" t="n">
        <v>2843</v>
      </c>
      <c r="V1757" t="n">
        <v>2</v>
      </c>
      <c r="W1757" t="n">
        <v>1</v>
      </c>
      <c r="X1757" t="n">
        <v>2.565889835357666</v>
      </c>
      <c r="Y1757" t="n">
        <v>0.00014446</v>
      </c>
      <c r="Z1757" t="n">
        <v>2.2e-07</v>
      </c>
    </row>
    <row r="1758">
      <c r="A1758" t="inlineStr">
        <is>
          <t>hard</t>
        </is>
      </c>
      <c r="B1758" t="inlineStr">
        <is>
          <t>vectorcontext_v5</t>
        </is>
      </c>
      <c r="C1758" t="inlineStr">
        <is>
          <t>v5</t>
        </is>
      </c>
      <c r="D1758" t="inlineStr">
        <is>
          <t>openai/gpt-5.6-luna</t>
        </is>
      </c>
      <c r="E1758" t="n">
        <v>0</v>
      </c>
      <c r="F1758" t="n">
        <v>3</v>
      </c>
      <c r="G1758" t="inlineStr">
        <is>
          <t>prose-1</t>
        </is>
      </c>
      <c r="H1758" t="inlineStr">
        <is>
          <t>prose</t>
        </is>
      </c>
      <c r="L1758" t="inlineStr">
        <is>
          <t>In INC-2351, at what time (HH:MM) does the timeline record 'mitigation started'?</t>
        </is>
      </c>
      <c r="M1758" t="inlineStr">
        <is>
          <t>23:33</t>
        </is>
      </c>
      <c r="N1758" t="inlineStr">
        <is>
          <t>23:33</t>
        </is>
      </c>
      <c r="O1758" t="b">
        <v>1</v>
      </c>
      <c r="P1758" t="inlineStr">
        <is>
          <t>rule</t>
        </is>
      </c>
      <c r="Q1758" t="n">
        <v>2846</v>
      </c>
      <c r="R1758" t="n">
        <v>1593</v>
      </c>
      <c r="S1758" t="n">
        <v>69</v>
      </c>
      <c r="T1758" t="n">
        <v>14</v>
      </c>
      <c r="U1758" t="n">
        <v>2500</v>
      </c>
      <c r="V1758" t="n">
        <v>2</v>
      </c>
      <c r="W1758" t="n">
        <v>1</v>
      </c>
      <c r="X1758" t="n">
        <v>2.785775899887085</v>
      </c>
      <c r="Y1758" t="n">
        <v>0.000219</v>
      </c>
      <c r="Z1758" t="n">
        <v>1.6e-07</v>
      </c>
    </row>
    <row r="1759">
      <c r="A1759" t="inlineStr">
        <is>
          <t>hard</t>
        </is>
      </c>
      <c r="B1759" t="inlineStr">
        <is>
          <t>vectorcontext_v5</t>
        </is>
      </c>
      <c r="C1759" t="inlineStr">
        <is>
          <t>v5</t>
        </is>
      </c>
      <c r="D1759" t="inlineStr">
        <is>
          <t>openai/gpt-5.6-luna</t>
        </is>
      </c>
      <c r="E1759" t="n">
        <v>0</v>
      </c>
      <c r="F1759" t="n">
        <v>3</v>
      </c>
      <c r="G1759" t="inlineStr">
        <is>
          <t>prose-2</t>
        </is>
      </c>
      <c r="H1759" t="inlineStr">
        <is>
          <t>prose</t>
        </is>
      </c>
      <c r="L1759" t="inlineStr">
        <is>
          <t>In INC-2239, how many minutes passed between the alert firing and the fix being deployed?</t>
        </is>
      </c>
      <c r="M1759" t="n">
        <v>78</v>
      </c>
      <c r="N1759" t="inlineStr">
        <is>
          <t>78 minutes</t>
        </is>
      </c>
      <c r="O1759" t="b">
        <v>1</v>
      </c>
      <c r="P1759" t="inlineStr">
        <is>
          <t>rule</t>
        </is>
      </c>
      <c r="Q1759" t="n">
        <v>2910</v>
      </c>
      <c r="R1759" t="n">
        <v>1660</v>
      </c>
      <c r="S1759" t="n">
        <v>82</v>
      </c>
      <c r="T1759" t="n">
        <v>14</v>
      </c>
      <c r="U1759" t="n">
        <v>2494</v>
      </c>
      <c r="V1759" t="n">
        <v>2</v>
      </c>
      <c r="W1759" t="n">
        <v>1</v>
      </c>
      <c r="X1759" t="n">
        <v>2.80961012840271</v>
      </c>
      <c r="Y1759" t="n">
        <v>0.00025198</v>
      </c>
      <c r="Z1759" t="n">
        <v>2e-07</v>
      </c>
    </row>
    <row r="1760">
      <c r="A1760" t="inlineStr">
        <is>
          <t>hard</t>
        </is>
      </c>
      <c r="B1760" t="inlineStr">
        <is>
          <t>vectorcontext_v5</t>
        </is>
      </c>
      <c r="C1760" t="inlineStr">
        <is>
          <t>v5</t>
        </is>
      </c>
      <c r="D1760" t="inlineStr">
        <is>
          <t>openai/gpt-5.6-luna</t>
        </is>
      </c>
      <c r="E1760" t="n">
        <v>0</v>
      </c>
      <c r="F1760" t="n">
        <v>3</v>
      </c>
      <c r="G1760" t="inlineStr">
        <is>
          <t>prose-3</t>
        </is>
      </c>
      <c r="H1760" t="inlineStr">
        <is>
          <t>prose</t>
        </is>
      </c>
      <c r="L1760" t="inlineStr">
        <is>
          <t>On which weekday does the Search team hold its weekly planning?</t>
        </is>
      </c>
      <c r="M1760" t="inlineStr">
        <is>
          <t>Wednesday</t>
        </is>
      </c>
      <c r="N1760" t="inlineStr">
        <is>
          <t>Wednesday</t>
        </is>
      </c>
      <c r="O1760" t="b">
        <v>1</v>
      </c>
      <c r="P1760" t="inlineStr">
        <is>
          <t>rule</t>
        </is>
      </c>
      <c r="Q1760" t="n">
        <v>3815</v>
      </c>
      <c r="R1760" t="n">
        <v>2573</v>
      </c>
      <c r="S1760" t="n">
        <v>54</v>
      </c>
      <c r="T1760" t="n">
        <v>8</v>
      </c>
      <c r="U1760" t="n">
        <v>2478</v>
      </c>
      <c r="V1760" t="n">
        <v>2</v>
      </c>
      <c r="W1760" t="n">
        <v>1</v>
      </c>
      <c r="X1760" t="n">
        <v>2.738650321960449</v>
      </c>
      <c r="Y1760" t="n">
        <v>0.00044831</v>
      </c>
      <c r="Z1760" t="n">
        <v>1.2e-07</v>
      </c>
    </row>
    <row r="1761">
      <c r="A1761" t="inlineStr">
        <is>
          <t>hard</t>
        </is>
      </c>
      <c r="B1761" t="inlineStr">
        <is>
          <t>vectorcontext_v5</t>
        </is>
      </c>
      <c r="C1761" t="inlineStr">
        <is>
          <t>v5</t>
        </is>
      </c>
      <c r="D1761" t="inlineStr">
        <is>
          <t>openai/gpt-5.6-luna</t>
        </is>
      </c>
      <c r="E1761" t="n">
        <v>0</v>
      </c>
      <c r="F1761" t="n">
        <v>3</v>
      </c>
      <c r="G1761" t="inlineStr">
        <is>
          <t>prose-4</t>
        </is>
      </c>
      <c r="H1761" t="inlineStr">
        <is>
          <t>prose</t>
        </is>
      </c>
      <c r="L1761" t="inlineStr">
        <is>
          <t>What impact did INC-2211 report: elevated error rates, latency spike, partial outage, or complete outage?</t>
        </is>
      </c>
      <c r="M1761" t="inlineStr">
        <is>
          <t>partial outage</t>
        </is>
      </c>
      <c r="N1761" t="inlineStr">
        <is>
          <t>Partial outage</t>
        </is>
      </c>
      <c r="O1761" t="b">
        <v>1</v>
      </c>
      <c r="P1761" t="inlineStr">
        <is>
          <t>rule</t>
        </is>
      </c>
      <c r="Q1761" t="n">
        <v>5228</v>
      </c>
      <c r="R1761" t="n">
        <v>2039</v>
      </c>
      <c r="S1761" t="n">
        <v>146</v>
      </c>
      <c r="T1761" t="n">
        <v>24</v>
      </c>
      <c r="U1761" t="n">
        <v>5116</v>
      </c>
      <c r="V1761" t="n">
        <v>3</v>
      </c>
      <c r="W1761" t="n">
        <v>2</v>
      </c>
      <c r="X1761" t="n">
        <v>3.882933139801025</v>
      </c>
      <c r="Y1761" t="n">
        <v>0.00030507</v>
      </c>
      <c r="Z1761" t="n">
        <v>3e-07</v>
      </c>
    </row>
    <row r="1762">
      <c r="A1762" t="inlineStr">
        <is>
          <t>hard</t>
        </is>
      </c>
      <c r="B1762" t="inlineStr">
        <is>
          <t>vectorcontext_v5</t>
        </is>
      </c>
      <c r="C1762" t="inlineStr">
        <is>
          <t>v5</t>
        </is>
      </c>
      <c r="D1762" t="inlineStr">
        <is>
          <t>openai/gpt-5.6-luna</t>
        </is>
      </c>
      <c r="E1762" t="n">
        <v>0</v>
      </c>
      <c r="F1762" t="n">
        <v>3</v>
      </c>
      <c r="G1762" t="inlineStr">
        <is>
          <t>prose-5</t>
        </is>
      </c>
      <c r="H1762" t="inlineStr">
        <is>
          <t>prose</t>
        </is>
      </c>
      <c r="L1762" t="inlineStr">
        <is>
          <t>How many timeline entries does the report for INC-2319 contain?</t>
        </is>
      </c>
      <c r="M1762" t="n">
        <v>4</v>
      </c>
      <c r="N1762" t="inlineStr">
        <is>
          <t>4</t>
        </is>
      </c>
      <c r="O1762" t="b">
        <v>1</v>
      </c>
      <c r="P1762" t="inlineStr">
        <is>
          <t>rule</t>
        </is>
      </c>
      <c r="Q1762" t="n">
        <v>2776</v>
      </c>
      <c r="R1762" t="n">
        <v>1532</v>
      </c>
      <c r="S1762" t="n">
        <v>59</v>
      </c>
      <c r="T1762" t="n">
        <v>12</v>
      </c>
      <c r="U1762" t="n">
        <v>2482</v>
      </c>
      <c r="V1762" t="n">
        <v>2</v>
      </c>
      <c r="W1762" t="n">
        <v>1</v>
      </c>
      <c r="X1762" t="n">
        <v>3.099512815475464</v>
      </c>
      <c r="Y1762" t="n">
        <v>0.00019364</v>
      </c>
      <c r="Z1762" t="n">
        <v>1.8e-07</v>
      </c>
    </row>
    <row r="1763">
      <c r="A1763" t="inlineStr">
        <is>
          <t>hard</t>
        </is>
      </c>
      <c r="B1763" t="inlineStr">
        <is>
          <t>vectorcontext_v5</t>
        </is>
      </c>
      <c r="C1763" t="inlineStr">
        <is>
          <t>v5</t>
        </is>
      </c>
      <c r="D1763" t="inlineStr">
        <is>
          <t>openai/gpt-5.6-luna</t>
        </is>
      </c>
      <c r="E1763" t="n">
        <v>0</v>
      </c>
      <c r="F1763" t="n">
        <v>3</v>
      </c>
      <c r="G1763" t="inlineStr">
        <is>
          <t>temporal-0</t>
        </is>
      </c>
      <c r="H1763" t="inlineStr">
        <is>
          <t>temporal</t>
        </is>
      </c>
      <c r="L1763" t="inlineStr">
        <is>
          <t>As of today, which team owns ledger-api? Take any change records into account.</t>
        </is>
      </c>
      <c r="M1763" t="inlineStr">
        <is>
          <t>Messaging</t>
        </is>
      </c>
      <c r="N1763" t="inlineStr">
        <is>
          <t>Messaging</t>
        </is>
      </c>
      <c r="O1763" t="b">
        <v>1</v>
      </c>
      <c r="P1763" t="inlineStr">
        <is>
          <t>rule</t>
        </is>
      </c>
      <c r="Q1763" t="n">
        <v>5379</v>
      </c>
      <c r="R1763" t="n">
        <v>4132</v>
      </c>
      <c r="S1763" t="n">
        <v>163</v>
      </c>
      <c r="T1763" t="n">
        <v>60</v>
      </c>
      <c r="U1763" t="n">
        <v>2488</v>
      </c>
      <c r="V1763" t="n">
        <v>2</v>
      </c>
      <c r="W1763" t="n">
        <v>2</v>
      </c>
      <c r="X1763" t="n">
        <v>3.779888153076172</v>
      </c>
      <c r="Y1763" t="n">
        <v>0.0009678099999999999</v>
      </c>
      <c r="Z1763" t="n">
        <v>2.4e-07</v>
      </c>
    </row>
    <row r="1764">
      <c r="A1764" t="inlineStr">
        <is>
          <t>hard</t>
        </is>
      </c>
      <c r="B1764" t="inlineStr">
        <is>
          <t>vectorcontext_v5</t>
        </is>
      </c>
      <c r="C1764" t="inlineStr">
        <is>
          <t>v5</t>
        </is>
      </c>
      <c r="D1764" t="inlineStr">
        <is>
          <t>openai/gpt-5.6-luna</t>
        </is>
      </c>
      <c r="E1764" t="n">
        <v>0</v>
      </c>
      <c r="F1764" t="n">
        <v>3</v>
      </c>
      <c r="G1764" t="inlineStr">
        <is>
          <t>temporal-1</t>
        </is>
      </c>
      <c r="H1764" t="inlineStr">
        <is>
          <t>temporal</t>
        </is>
      </c>
      <c r="L1764" t="inlineStr">
        <is>
          <t>As of today, which team owns the Catalog API? Take any change records into account.</t>
        </is>
      </c>
      <c r="M1764" t="inlineStr">
        <is>
          <t>Commerce</t>
        </is>
      </c>
      <c r="N1764" t="inlineStr">
        <is>
          <t>Commerce</t>
        </is>
      </c>
      <c r="O1764" t="b">
        <v>1</v>
      </c>
      <c r="P1764" t="inlineStr">
        <is>
          <t>rule</t>
        </is>
      </c>
      <c r="Q1764" t="n">
        <v>5874</v>
      </c>
      <c r="R1764" t="n">
        <v>4626</v>
      </c>
      <c r="S1764" t="n">
        <v>187</v>
      </c>
      <c r="T1764" t="n">
        <v>21</v>
      </c>
      <c r="U1764" t="n">
        <v>2490</v>
      </c>
      <c r="V1764" t="n">
        <v>2</v>
      </c>
      <c r="W1764" t="n">
        <v>3</v>
      </c>
      <c r="X1764" t="n">
        <v>3.418643712997437</v>
      </c>
      <c r="Y1764" t="n">
        <v>0.0011199</v>
      </c>
      <c r="Z1764" t="n">
        <v>2.8e-07</v>
      </c>
    </row>
    <row r="1765">
      <c r="A1765" t="inlineStr">
        <is>
          <t>hard</t>
        </is>
      </c>
      <c r="B1765" t="inlineStr">
        <is>
          <t>vectorcontext_v5</t>
        </is>
      </c>
      <c r="C1765" t="inlineStr">
        <is>
          <t>v5</t>
        </is>
      </c>
      <c r="D1765" t="inlineStr">
        <is>
          <t>openai/gpt-5.6-luna</t>
        </is>
      </c>
      <c r="E1765" t="n">
        <v>0</v>
      </c>
      <c r="F1765" t="n">
        <v>3</v>
      </c>
      <c r="G1765" t="inlineStr">
        <is>
          <t>temporal-2</t>
        </is>
      </c>
      <c r="H1765" t="inlineStr">
        <is>
          <t>temporal</t>
        </is>
      </c>
      <c r="L1765" t="inlineStr">
        <is>
          <t>As of today, which team owns webhook-daemon? Take any change records into account.</t>
        </is>
      </c>
      <c r="M1765" t="inlineStr">
        <is>
          <t>Commerce</t>
        </is>
      </c>
      <c r="N1765" t="inlineStr">
        <is>
          <t>Commerce**</t>
        </is>
      </c>
      <c r="O1765" t="b">
        <v>1</v>
      </c>
      <c r="P1765" t="inlineStr">
        <is>
          <t>rule</t>
        </is>
      </c>
      <c r="Q1765" t="n">
        <v>9543</v>
      </c>
      <c r="R1765" t="n">
        <v>4240</v>
      </c>
      <c r="S1765" t="n">
        <v>280</v>
      </c>
      <c r="T1765" t="n">
        <v>93</v>
      </c>
      <c r="U1765" t="n">
        <v>6542</v>
      </c>
      <c r="V1765" t="n">
        <v>3</v>
      </c>
      <c r="W1765" t="n">
        <v>3</v>
      </c>
      <c r="X1765" t="n">
        <v>7.254786252975464</v>
      </c>
      <c r="Y1765" t="n">
        <v>0.00121664</v>
      </c>
      <c r="Z1765" t="n">
        <v>3.4e-07</v>
      </c>
    </row>
    <row r="1766">
      <c r="A1766" t="inlineStr">
        <is>
          <t>hard</t>
        </is>
      </c>
      <c r="B1766" t="inlineStr">
        <is>
          <t>vectorcontext_v5</t>
        </is>
      </c>
      <c r="C1766" t="inlineStr">
        <is>
          <t>v5</t>
        </is>
      </c>
      <c r="D1766" t="inlineStr">
        <is>
          <t>openai/gpt-5.6-luna</t>
        </is>
      </c>
      <c r="E1766" t="n">
        <v>0</v>
      </c>
      <c r="F1766" t="n">
        <v>3</v>
      </c>
      <c r="G1766" t="inlineStr">
        <is>
          <t>temporal-3</t>
        </is>
      </c>
      <c r="H1766" t="inlineStr">
        <is>
          <t>temporal</t>
        </is>
      </c>
      <c r="L1766" t="inlineStr">
        <is>
          <t>Who is currently on call for config-service?</t>
        </is>
      </c>
      <c r="M1766" t="inlineStr">
        <is>
          <t>Sofia Berg</t>
        </is>
      </c>
      <c r="N1766" t="inlineStr">
        <is>
          <t>Sofia Berg</t>
        </is>
      </c>
      <c r="O1766" t="b">
        <v>1</v>
      </c>
      <c r="P1766" t="inlineStr">
        <is>
          <t>rule</t>
        </is>
      </c>
      <c r="Q1766" t="n">
        <v>4010</v>
      </c>
      <c r="R1766" t="n">
        <v>2771</v>
      </c>
      <c r="S1766" t="n">
        <v>93</v>
      </c>
      <c r="T1766" t="n">
        <v>30</v>
      </c>
      <c r="U1766" t="n">
        <v>2472</v>
      </c>
      <c r="V1766" t="n">
        <v>2</v>
      </c>
      <c r="W1766" t="n">
        <v>1</v>
      </c>
      <c r="X1766" t="n">
        <v>3.050853252410889</v>
      </c>
      <c r="Y1766" t="n">
        <v>0.00054524</v>
      </c>
      <c r="Z1766" t="n">
        <v>2e-07</v>
      </c>
    </row>
    <row r="1767">
      <c r="A1767" t="inlineStr">
        <is>
          <t>hard</t>
        </is>
      </c>
      <c r="B1767" t="inlineStr">
        <is>
          <t>vectorcontext_v5</t>
        </is>
      </c>
      <c r="C1767" t="inlineStr">
        <is>
          <t>v5</t>
        </is>
      </c>
      <c r="D1767" t="inlineStr">
        <is>
          <t>openai/gpt-5.6-luna</t>
        </is>
      </c>
      <c r="E1767" t="n">
        <v>0</v>
      </c>
      <c r="F1767" t="n">
        <v>3</v>
      </c>
      <c r="G1767" t="inlineStr">
        <is>
          <t>temporal-4</t>
        </is>
      </c>
      <c r="H1767" t="inlineStr">
        <is>
          <t>temporal</t>
        </is>
      </c>
      <c r="L1767" t="inlineStr">
        <is>
          <t>Who carried the pager for the Config API before CHG-303 took effect?</t>
        </is>
      </c>
      <c r="M1767" t="inlineStr">
        <is>
          <t>Fatima Silva</t>
        </is>
      </c>
      <c r="N1767" t="inlineStr">
        <is>
          <t>Fatima Silva</t>
        </is>
      </c>
      <c r="O1767" t="b">
        <v>1</v>
      </c>
      <c r="P1767" t="inlineStr">
        <is>
          <t>rule</t>
        </is>
      </c>
      <c r="Q1767" t="n">
        <v>6185</v>
      </c>
      <c r="R1767" t="n">
        <v>2942</v>
      </c>
      <c r="S1767" t="n">
        <v>237</v>
      </c>
      <c r="T1767" t="n">
        <v>74</v>
      </c>
      <c r="U1767" t="n">
        <v>4480</v>
      </c>
      <c r="V1767" t="n">
        <v>3</v>
      </c>
      <c r="W1767" t="n">
        <v>3</v>
      </c>
      <c r="X1767" t="n">
        <v>5.273082256317139</v>
      </c>
      <c r="Y1767" t="n">
        <v>0.0007998</v>
      </c>
      <c r="Z1767" t="n">
        <v>6.6e-07</v>
      </c>
    </row>
    <row r="1768">
      <c r="A1768" t="inlineStr">
        <is>
          <t>hard</t>
        </is>
      </c>
      <c r="B1768" t="inlineStr">
        <is>
          <t>vectorcontext_v5</t>
        </is>
      </c>
      <c r="C1768" t="inlineStr">
        <is>
          <t>v5</t>
        </is>
      </c>
      <c r="D1768" t="inlineStr">
        <is>
          <t>openai/gpt-5.6-luna</t>
        </is>
      </c>
      <c r="E1768" t="n">
        <v>0</v>
      </c>
      <c r="F1768" t="n">
        <v>3</v>
      </c>
      <c r="G1768" t="inlineStr">
        <is>
          <t>temporal-5</t>
        </is>
      </c>
      <c r="H1768" t="inlineStr">
        <is>
          <t>temporal</t>
        </is>
      </c>
      <c r="L1768" t="inlineStr">
        <is>
          <t>How many services does the Growth team own today, after all change records are applied?</t>
        </is>
      </c>
      <c r="M1768" t="n">
        <v>2</v>
      </c>
      <c r="N1768" t="inlineStr">
        <is>
          <t>2</t>
        </is>
      </c>
      <c r="O1768" t="b">
        <v>1</v>
      </c>
      <c r="P1768" t="inlineStr">
        <is>
          <t>rule</t>
        </is>
      </c>
      <c r="Q1768" t="n">
        <v>12474</v>
      </c>
      <c r="R1768" t="n">
        <v>5485</v>
      </c>
      <c r="S1768" t="n">
        <v>448</v>
      </c>
      <c r="T1768" t="n">
        <v>118</v>
      </c>
      <c r="U1768" t="n">
        <v>8224</v>
      </c>
      <c r="V1768" t="n">
        <v>4</v>
      </c>
      <c r="W1768" t="n">
        <v>4</v>
      </c>
      <c r="X1768" t="n">
        <v>10.14906620979309</v>
      </c>
      <c r="Y1768" t="n">
        <v>0.00176398</v>
      </c>
      <c r="Z1768" t="n">
        <v>2.4e-07</v>
      </c>
    </row>
    <row r="1769">
      <c r="A1769" t="inlineStr">
        <is>
          <t>hard</t>
        </is>
      </c>
      <c r="B1769" t="inlineStr">
        <is>
          <t>vectorcontext_v5</t>
        </is>
      </c>
      <c r="C1769" t="inlineStr">
        <is>
          <t>v5</t>
        </is>
      </c>
      <c r="D1769" t="inlineStr">
        <is>
          <t>openai/gpt-5.6-luna</t>
        </is>
      </c>
      <c r="E1769" t="n">
        <v>0</v>
      </c>
      <c r="F1769" t="n">
        <v>3</v>
      </c>
      <c r="G1769" t="inlineStr">
        <is>
          <t>temporal-6</t>
        </is>
      </c>
      <c r="H1769" t="inlineStr">
        <is>
          <t>temporal</t>
        </is>
      </c>
      <c r="L1769" t="inlineStr">
        <is>
          <t>Which team owned the service affected by INC-2151 on the date of that incident?</t>
        </is>
      </c>
      <c r="M1769" t="inlineStr">
        <is>
          <t>Search</t>
        </is>
      </c>
      <c r="N1769" t="inlineStr">
        <is>
          <t>Search</t>
        </is>
      </c>
      <c r="O1769" t="b">
        <v>1</v>
      </c>
      <c r="P1769" t="inlineStr">
        <is>
          <t>rule</t>
        </is>
      </c>
      <c r="Q1769" t="n">
        <v>15120</v>
      </c>
      <c r="R1769" t="n">
        <v>6773</v>
      </c>
      <c r="S1769" t="n">
        <v>322</v>
      </c>
      <c r="T1769" t="n">
        <v>33</v>
      </c>
      <c r="U1769" t="n">
        <v>9583</v>
      </c>
      <c r="V1769" t="n">
        <v>4</v>
      </c>
      <c r="W1769" t="n">
        <v>6</v>
      </c>
      <c r="X1769" t="n">
        <v>6.836127996444702</v>
      </c>
      <c r="Y1769" t="n">
        <v>0.00196171</v>
      </c>
      <c r="Z1769" t="n">
        <v>7.199999999999999e-07</v>
      </c>
    </row>
    <row r="1770">
      <c r="A1770" t="inlineStr">
        <is>
          <t>hard</t>
        </is>
      </c>
      <c r="B1770" t="inlineStr">
        <is>
          <t>vectorcontext_v5</t>
        </is>
      </c>
      <c r="C1770" t="inlineStr">
        <is>
          <t>v5</t>
        </is>
      </c>
      <c r="D1770" t="inlineStr">
        <is>
          <t>openai/gpt-5.6-luna</t>
        </is>
      </c>
      <c r="E1770" t="n">
        <v>0</v>
      </c>
      <c r="F1770" t="n">
        <v>3</v>
      </c>
      <c r="G1770" t="inlineStr">
        <is>
          <t>temporal-7</t>
        </is>
      </c>
      <c r="H1770" t="inlineStr">
        <is>
          <t>temporal</t>
        </is>
      </c>
      <c r="L1770" t="inlineStr">
        <is>
          <t>Which team owned the service affected by INC-2122 on the date of that incident?</t>
        </is>
      </c>
      <c r="M1770" t="inlineStr">
        <is>
          <t>Messaging</t>
        </is>
      </c>
      <c r="N1770" t="inlineStr">
        <is>
          <t>Messaging</t>
        </is>
      </c>
      <c r="O1770" t="b">
        <v>1</v>
      </c>
      <c r="P1770" t="inlineStr">
        <is>
          <t>rule</t>
        </is>
      </c>
      <c r="Q1770" t="n">
        <v>11471</v>
      </c>
      <c r="R1770" t="n">
        <v>5573</v>
      </c>
      <c r="S1770" t="n">
        <v>295</v>
      </c>
      <c r="T1770" t="n">
        <v>77</v>
      </c>
      <c r="U1770" t="n">
        <v>7137</v>
      </c>
      <c r="V1770" t="n">
        <v>3</v>
      </c>
      <c r="W1770" t="n">
        <v>5</v>
      </c>
      <c r="X1770" t="n">
        <v>6.465848445892334</v>
      </c>
      <c r="Y1770" t="n">
        <v>0.00157979</v>
      </c>
      <c r="Z1770" t="n">
        <v>7.599999999999999e-07</v>
      </c>
    </row>
    <row r="1771">
      <c r="A1771" t="inlineStr">
        <is>
          <t>hard</t>
        </is>
      </c>
      <c r="B1771" t="inlineStr">
        <is>
          <t>vectorcontext_v5</t>
        </is>
      </c>
      <c r="C1771" t="inlineStr">
        <is>
          <t>v5</t>
        </is>
      </c>
      <c r="D1771" t="inlineStr">
        <is>
          <t>openai/gpt-5.6-luna</t>
        </is>
      </c>
      <c r="E1771" t="n">
        <v>0</v>
      </c>
      <c r="F1771" t="n">
        <v>3</v>
      </c>
      <c r="G1771" t="inlineStr">
        <is>
          <t>temporal-8</t>
        </is>
      </c>
      <c r="H1771" t="inlineStr">
        <is>
          <t>temporal</t>
        </is>
      </c>
      <c r="L1771" t="inlineStr">
        <is>
          <t>Which region is cdn-service deployed in now?</t>
        </is>
      </c>
      <c r="M1771" t="inlineStr">
        <is>
          <t>eu-west-1</t>
        </is>
      </c>
      <c r="N1771" t="inlineStr">
        <is>
          <t>eu-west-1</t>
        </is>
      </c>
      <c r="O1771" t="b">
        <v>1</v>
      </c>
      <c r="P1771" t="inlineStr">
        <is>
          <t>rule</t>
        </is>
      </c>
      <c r="Q1771" t="n">
        <v>5378</v>
      </c>
      <c r="R1771" t="n">
        <v>4138</v>
      </c>
      <c r="S1771" t="n">
        <v>133</v>
      </c>
      <c r="T1771" t="n">
        <v>17</v>
      </c>
      <c r="U1771" t="n">
        <v>2474</v>
      </c>
      <c r="V1771" t="n">
        <v>2</v>
      </c>
      <c r="W1771" t="n">
        <v>2</v>
      </c>
      <c r="X1771" t="n">
        <v>2.847033977508545</v>
      </c>
      <c r="Y1771" t="n">
        <v>0.0009347800000000001</v>
      </c>
      <c r="Z1771" t="n">
        <v>2.4e-07</v>
      </c>
    </row>
    <row r="1772">
      <c r="A1772" t="inlineStr">
        <is>
          <t>hard</t>
        </is>
      </c>
      <c r="B1772" t="inlineStr">
        <is>
          <t>vectorcontext_v5</t>
        </is>
      </c>
      <c r="C1772" t="inlineStr">
        <is>
          <t>v5</t>
        </is>
      </c>
      <c r="D1772" t="inlineStr">
        <is>
          <t>deepseek/deepseek-v4.1-flash</t>
        </is>
      </c>
      <c r="E1772" t="n">
        <v>0</v>
      </c>
      <c r="F1772" t="n">
        <v>3</v>
      </c>
      <c r="G1772" t="inlineStr">
        <is>
          <t>conv-0/t1</t>
        </is>
      </c>
      <c r="H1772" t="inlineStr">
        <is>
          <t>multiturn</t>
        </is>
      </c>
      <c r="I1772" t="inlineStr">
        <is>
          <t>conv-0</t>
        </is>
      </c>
      <c r="J1772" t="n">
        <v>1</v>
      </c>
      <c r="K1772" t="n">
        <v>8600</v>
      </c>
      <c r="L1772" t="inlineStr">
        <is>
          <t>What datastore does index-engine use?</t>
        </is>
      </c>
      <c r="M1772" t="inlineStr">
        <is>
          <t>Postgres</t>
        </is>
      </c>
      <c r="N1772" t="inlineStr">
        <is>
          <t>Postgres</t>
        </is>
      </c>
      <c r="O1772" t="b">
        <v>1</v>
      </c>
      <c r="P1772" t="inlineStr">
        <is>
          <t>rule</t>
        </is>
      </c>
      <c r="Q1772" t="n">
        <v>8600</v>
      </c>
      <c r="R1772" t="n">
        <v>3672</v>
      </c>
      <c r="S1772" t="n">
        <v>242</v>
      </c>
      <c r="T1772" t="n">
        <v>80</v>
      </c>
      <c r="U1772" t="n">
        <v>6400</v>
      </c>
      <c r="V1772" t="n">
        <v>3</v>
      </c>
      <c r="W1772" t="n">
        <v>3</v>
      </c>
      <c r="X1772" t="n">
        <v>6.114128112792969</v>
      </c>
      <c r="Y1772" t="n">
        <v>0.0009888</v>
      </c>
      <c r="Z1772" t="n">
        <v>1.6e-07</v>
      </c>
    </row>
    <row r="1773">
      <c r="A1773" t="inlineStr">
        <is>
          <t>hard</t>
        </is>
      </c>
      <c r="B1773" t="inlineStr">
        <is>
          <t>vectorcontext_v5</t>
        </is>
      </c>
      <c r="C1773" t="inlineStr">
        <is>
          <t>v5</t>
        </is>
      </c>
      <c r="D1773" t="inlineStr">
        <is>
          <t>deepseek/deepseek-v4.1-flash</t>
        </is>
      </c>
      <c r="E1773" t="n">
        <v>0</v>
      </c>
      <c r="F1773" t="n">
        <v>3</v>
      </c>
      <c r="G1773" t="inlineStr">
        <is>
          <t>conv-0/t2</t>
        </is>
      </c>
      <c r="H1773" t="inlineStr">
        <is>
          <t>multiturn</t>
        </is>
      </c>
      <c r="I1773" t="inlineStr">
        <is>
          <t>conv-0</t>
        </is>
      </c>
      <c r="J1773" t="n">
        <v>2</v>
      </c>
      <c r="K1773" t="n">
        <v>12329</v>
      </c>
      <c r="L1773" t="inlineStr">
        <is>
          <t>Which team owns it?</t>
        </is>
      </c>
      <c r="M1773" t="inlineStr">
        <is>
          <t>Search</t>
        </is>
      </c>
      <c r="N1773" t="inlineStr">
        <is>
          <t>Search</t>
        </is>
      </c>
      <c r="O1773" t="b">
        <v>1</v>
      </c>
      <c r="P1773" t="inlineStr">
        <is>
          <t>rule</t>
        </is>
      </c>
      <c r="Q1773" t="n">
        <v>3729</v>
      </c>
      <c r="R1773" t="n">
        <v>3729</v>
      </c>
      <c r="S1773" t="n">
        <v>79</v>
      </c>
      <c r="T1773" t="n">
        <v>47</v>
      </c>
      <c r="U1773" t="n">
        <v>1536</v>
      </c>
      <c r="V1773" t="n">
        <v>1</v>
      </c>
      <c r="W1773" t="n">
        <v>0</v>
      </c>
      <c r="X1773" t="n">
        <v>2.03125786781311</v>
      </c>
      <c r="Y1773" t="n">
        <v>0.000761916</v>
      </c>
      <c r="Z1773" t="n">
        <v>0</v>
      </c>
    </row>
    <row r="1774">
      <c r="A1774" t="inlineStr">
        <is>
          <t>hard</t>
        </is>
      </c>
      <c r="B1774" t="inlineStr">
        <is>
          <t>vectorcontext_v5</t>
        </is>
      </c>
      <c r="C1774" t="inlineStr">
        <is>
          <t>v5</t>
        </is>
      </c>
      <c r="D1774" t="inlineStr">
        <is>
          <t>deepseek/deepseek-v4.1-flash</t>
        </is>
      </c>
      <c r="E1774" t="n">
        <v>0</v>
      </c>
      <c r="F1774" t="n">
        <v>3</v>
      </c>
      <c r="G1774" t="inlineStr">
        <is>
          <t>conv-0/t3</t>
        </is>
      </c>
      <c r="H1774" t="inlineStr">
        <is>
          <t>multiturn</t>
        </is>
      </c>
      <c r="I1774" t="inlineStr">
        <is>
          <t>conv-0</t>
        </is>
      </c>
      <c r="J1774" t="n">
        <v>3</v>
      </c>
      <c r="K1774" t="n">
        <v>21373</v>
      </c>
      <c r="L1774" t="inlineStr">
        <is>
          <t>Who leads that team?</t>
        </is>
      </c>
      <c r="M1774" t="inlineStr">
        <is>
          <t>Oliver Bell</t>
        </is>
      </c>
      <c r="N1774" t="inlineStr">
        <is>
          <t>Oliver Bell</t>
        </is>
      </c>
      <c r="O1774" t="b">
        <v>1</v>
      </c>
      <c r="P1774" t="inlineStr">
        <is>
          <t>rule</t>
        </is>
      </c>
      <c r="Q1774" t="n">
        <v>9044</v>
      </c>
      <c r="R1774" t="n">
        <v>5271</v>
      </c>
      <c r="S1774" t="n">
        <v>96</v>
      </c>
      <c r="T1774" t="n">
        <v>0</v>
      </c>
      <c r="U1774" t="n">
        <v>7296</v>
      </c>
      <c r="V1774" t="n">
        <v>2</v>
      </c>
      <c r="W1774" t="n">
        <v>2</v>
      </c>
      <c r="X1774" t="n">
        <v>4.148707389831543</v>
      </c>
      <c r="Y1774" t="n">
        <v>0.000683376</v>
      </c>
      <c r="Z1774" t="n">
        <v>1.8e-07</v>
      </c>
    </row>
    <row r="1775">
      <c r="A1775" t="inlineStr">
        <is>
          <t>hard</t>
        </is>
      </c>
      <c r="B1775" t="inlineStr">
        <is>
          <t>vectorcontext_v5</t>
        </is>
      </c>
      <c r="C1775" t="inlineStr">
        <is>
          <t>v5</t>
        </is>
      </c>
      <c r="D1775" t="inlineStr">
        <is>
          <t>deepseek/deepseek-v4.1-flash</t>
        </is>
      </c>
      <c r="E1775" t="n">
        <v>0</v>
      </c>
      <c r="F1775" t="n">
        <v>3</v>
      </c>
      <c r="G1775" t="inlineStr">
        <is>
          <t>conv-0/t4</t>
        </is>
      </c>
      <c r="H1775" t="inlineStr">
        <is>
          <t>multiturn</t>
        </is>
      </c>
      <c r="I1775" t="inlineStr">
        <is>
          <t>conv-0</t>
        </is>
      </c>
      <c r="J1775" t="n">
        <v>4</v>
      </c>
      <c r="K1775" t="n">
        <v>60400</v>
      </c>
      <c r="L1775" t="inlineStr">
        <is>
          <t>How many SEV1 incidents have affected services owned by that team (per the service overviews)?</t>
        </is>
      </c>
      <c r="M1775" t="n">
        <v>3</v>
      </c>
      <c r="N1775" t="inlineStr">
        <is>
          <t>3</t>
        </is>
      </c>
      <c r="O1775" t="b">
        <v>1</v>
      </c>
      <c r="P1775" t="inlineStr">
        <is>
          <t>rule</t>
        </is>
      </c>
      <c r="Q1775" t="n">
        <v>39027</v>
      </c>
      <c r="R1775" t="n">
        <v>11598</v>
      </c>
      <c r="S1775" t="n">
        <v>830</v>
      </c>
      <c r="T1775" t="n">
        <v>360</v>
      </c>
      <c r="U1775" t="n">
        <v>22912</v>
      </c>
      <c r="V1775" t="n">
        <v>4</v>
      </c>
      <c r="W1775" t="n">
        <v>4</v>
      </c>
      <c r="X1775" t="n">
        <v>11.3775360584259</v>
      </c>
      <c r="Y1775" t="n">
        <v>0.005967972</v>
      </c>
      <c r="Z1775" t="n">
        <v>1.8e-07</v>
      </c>
    </row>
    <row r="1776">
      <c r="A1776" t="inlineStr">
        <is>
          <t>hard</t>
        </is>
      </c>
      <c r="B1776" t="inlineStr">
        <is>
          <t>vectorcontext_v5</t>
        </is>
      </c>
      <c r="C1776" t="inlineStr">
        <is>
          <t>v5</t>
        </is>
      </c>
      <c r="D1776" t="inlineStr">
        <is>
          <t>deepseek/deepseek-v4.1-flash</t>
        </is>
      </c>
      <c r="E1776" t="n">
        <v>0</v>
      </c>
      <c r="F1776" t="n">
        <v>3</v>
      </c>
      <c r="G1776" t="inlineStr">
        <is>
          <t>conv-1/t1</t>
        </is>
      </c>
      <c r="H1776" t="inlineStr">
        <is>
          <t>multiturn</t>
        </is>
      </c>
      <c r="I1776" t="inlineStr">
        <is>
          <t>conv-1</t>
        </is>
      </c>
      <c r="J1776" t="n">
        <v>1</v>
      </c>
      <c r="K1776" t="n">
        <v>4151</v>
      </c>
      <c r="L1776" t="inlineStr">
        <is>
          <t>Which service was primarily affected by INC-2268?</t>
        </is>
      </c>
      <c r="M1776" t="inlineStr">
        <is>
          <t>notify-svc</t>
        </is>
      </c>
      <c r="N1776" t="inlineStr">
        <is>
          <t>notify-svc</t>
        </is>
      </c>
      <c r="O1776" t="b">
        <v>1</v>
      </c>
      <c r="P1776" t="inlineStr">
        <is>
          <t>rule</t>
        </is>
      </c>
      <c r="Q1776" t="n">
        <v>4151</v>
      </c>
      <c r="R1776" t="n">
        <v>2439</v>
      </c>
      <c r="S1776" t="n">
        <v>124</v>
      </c>
      <c r="T1776" t="n">
        <v>25</v>
      </c>
      <c r="U1776" t="n">
        <v>3328</v>
      </c>
      <c r="V1776" t="n">
        <v>2</v>
      </c>
      <c r="W1776" t="n">
        <v>1</v>
      </c>
      <c r="X1776" t="n">
        <v>1.455898761749268</v>
      </c>
      <c r="Y1776" t="n">
        <v>0.000415668</v>
      </c>
      <c r="Z1776" t="n">
        <v>8e-08</v>
      </c>
    </row>
    <row r="1777">
      <c r="A1777" t="inlineStr">
        <is>
          <t>hard</t>
        </is>
      </c>
      <c r="B1777" t="inlineStr">
        <is>
          <t>vectorcontext_v5</t>
        </is>
      </c>
      <c r="C1777" t="inlineStr">
        <is>
          <t>v5</t>
        </is>
      </c>
      <c r="D1777" t="inlineStr">
        <is>
          <t>deepseek/deepseek-v4.1-flash</t>
        </is>
      </c>
      <c r="E1777" t="n">
        <v>0</v>
      </c>
      <c r="F1777" t="n">
        <v>3</v>
      </c>
      <c r="G1777" t="inlineStr">
        <is>
          <t>conv-1/t2</t>
        </is>
      </c>
      <c r="H1777" t="inlineStr">
        <is>
          <t>multiturn</t>
        </is>
      </c>
      <c r="I1777" t="inlineStr">
        <is>
          <t>conv-1</t>
        </is>
      </c>
      <c r="J1777" t="n">
        <v>2</v>
      </c>
      <c r="K1777" t="n">
        <v>6647</v>
      </c>
      <c r="L1777" t="inlineStr">
        <is>
          <t>What was its root cause?</t>
        </is>
      </c>
      <c r="M1777" t="inlineStr">
        <is>
          <t>memory leak</t>
        </is>
      </c>
      <c r="N1777" t="inlineStr">
        <is>
          <t>memory leak</t>
        </is>
      </c>
      <c r="O1777" t="b">
        <v>1</v>
      </c>
      <c r="P1777" t="inlineStr">
        <is>
          <t>rule</t>
        </is>
      </c>
      <c r="Q1777" t="n">
        <v>2496</v>
      </c>
      <c r="R1777" t="n">
        <v>2496</v>
      </c>
      <c r="S1777" t="n">
        <v>32</v>
      </c>
      <c r="T1777" t="n">
        <v>10</v>
      </c>
      <c r="U1777" t="n">
        <v>2304</v>
      </c>
      <c r="V1777" t="n">
        <v>1</v>
      </c>
      <c r="W1777" t="n">
        <v>0</v>
      </c>
      <c r="X1777" t="n">
        <v>0.4074201583862305</v>
      </c>
      <c r="Y1777" t="n">
        <v>0.000109824</v>
      </c>
      <c r="Z1777" t="n">
        <v>0</v>
      </c>
    </row>
    <row r="1778">
      <c r="A1778" t="inlineStr">
        <is>
          <t>hard</t>
        </is>
      </c>
      <c r="B1778" t="inlineStr">
        <is>
          <t>vectorcontext_v5</t>
        </is>
      </c>
      <c r="C1778" t="inlineStr">
        <is>
          <t>v5</t>
        </is>
      </c>
      <c r="D1778" t="inlineStr">
        <is>
          <t>deepseek/deepseek-v4.1-flash</t>
        </is>
      </c>
      <c r="E1778" t="n">
        <v>0</v>
      </c>
      <c r="F1778" t="n">
        <v>3</v>
      </c>
      <c r="G1778" t="inlineStr">
        <is>
          <t>conv-1/t3</t>
        </is>
      </c>
      <c r="H1778" t="inlineStr">
        <is>
          <t>multiturn</t>
        </is>
      </c>
      <c r="I1778" t="inlineStr">
        <is>
          <t>conv-1</t>
        </is>
      </c>
      <c r="J1778" t="n">
        <v>3</v>
      </c>
      <c r="K1778" t="n">
        <v>11951</v>
      </c>
      <c r="L1778" t="inlineStr">
        <is>
          <t>How many other incident reports list the same root cause?</t>
        </is>
      </c>
      <c r="M1778" t="n">
        <v>8</v>
      </c>
      <c r="N1778" t="inlineStr">
        <is>
          <t>8</t>
        </is>
      </c>
      <c r="O1778" t="b">
        <v>1</v>
      </c>
      <c r="P1778" t="inlineStr">
        <is>
          <t>rule</t>
        </is>
      </c>
      <c r="Q1778" t="n">
        <v>5304</v>
      </c>
      <c r="R1778" t="n">
        <v>2770</v>
      </c>
      <c r="S1778" t="n">
        <v>229</v>
      </c>
      <c r="T1778" t="n">
        <v>32</v>
      </c>
      <c r="U1778" t="n">
        <v>4864</v>
      </c>
      <c r="V1778" t="n">
        <v>2</v>
      </c>
      <c r="W1778" t="n">
        <v>1</v>
      </c>
      <c r="X1778" t="n">
        <v>2.041326999664307</v>
      </c>
      <c r="Y1778" t="n">
        <v>0.000435984</v>
      </c>
      <c r="Z1778" t="n">
        <v>0</v>
      </c>
    </row>
    <row r="1779">
      <c r="A1779" t="inlineStr">
        <is>
          <t>hard</t>
        </is>
      </c>
      <c r="B1779" t="inlineStr">
        <is>
          <t>vectorcontext_v5</t>
        </is>
      </c>
      <c r="C1779" t="inlineStr">
        <is>
          <t>v5</t>
        </is>
      </c>
      <c r="D1779" t="inlineStr">
        <is>
          <t>deepseek/deepseek-v4.1-flash</t>
        </is>
      </c>
      <c r="E1779" t="n">
        <v>0</v>
      </c>
      <c r="F1779" t="n">
        <v>3</v>
      </c>
      <c r="G1779" t="inlineStr">
        <is>
          <t>conv-1/t4</t>
        </is>
      </c>
      <c r="H1779" t="inlineStr">
        <is>
          <t>multiturn</t>
        </is>
      </c>
      <c r="I1779" t="inlineStr">
        <is>
          <t>conv-1</t>
        </is>
      </c>
      <c r="J1779" t="n">
        <v>4</v>
      </c>
      <c r="K1779" t="n">
        <v>17994</v>
      </c>
      <c r="L1779" t="inlineStr">
        <is>
          <t>Of those other reports, which incident lasted the longest?</t>
        </is>
      </c>
      <c r="M1779" t="inlineStr">
        <is>
          <t>INC-2211</t>
        </is>
      </c>
      <c r="N1779" t="inlineStr">
        <is>
          <t>INC-2211</t>
        </is>
      </c>
      <c r="O1779" t="b">
        <v>1</v>
      </c>
      <c r="P1779" t="inlineStr">
        <is>
          <t>rule</t>
        </is>
      </c>
      <c r="Q1779" t="n">
        <v>6043</v>
      </c>
      <c r="R1779" t="n">
        <v>3174</v>
      </c>
      <c r="S1779" t="n">
        <v>207</v>
      </c>
      <c r="T1779" t="n">
        <v>16</v>
      </c>
      <c r="U1779" t="n">
        <v>5632</v>
      </c>
      <c r="V1779" t="n">
        <v>2</v>
      </c>
      <c r="W1779" t="n">
        <v>1</v>
      </c>
      <c r="X1779" t="n">
        <v>1.423403978347778</v>
      </c>
      <c r="Y1779" t="n">
        <v>0.000405492</v>
      </c>
      <c r="Z1779" t="n">
        <v>0</v>
      </c>
    </row>
    <row r="1780">
      <c r="A1780" t="inlineStr">
        <is>
          <t>hard</t>
        </is>
      </c>
      <c r="B1780" t="inlineStr">
        <is>
          <t>vectorcontext_v5</t>
        </is>
      </c>
      <c r="C1780" t="inlineStr">
        <is>
          <t>v5</t>
        </is>
      </c>
      <c r="D1780" t="inlineStr">
        <is>
          <t>deepseek/deepseek-v4.1-flash</t>
        </is>
      </c>
      <c r="E1780" t="n">
        <v>0</v>
      </c>
      <c r="F1780" t="n">
        <v>3</v>
      </c>
      <c r="G1780" t="inlineStr">
        <is>
          <t>conv-2/t1</t>
        </is>
      </c>
      <c r="H1780" t="inlineStr">
        <is>
          <t>multiturn</t>
        </is>
      </c>
      <c r="I1780" t="inlineStr">
        <is>
          <t>conv-2</t>
        </is>
      </c>
      <c r="J1780" t="n">
        <v>1</v>
      </c>
      <c r="K1780" t="n">
        <v>9819</v>
      </c>
      <c r="L1780" t="inlineStr">
        <is>
          <t>How many services are deployed in ap-southeast-2 according to their service overviews?</t>
        </is>
      </c>
      <c r="M1780" t="n">
        <v>13</v>
      </c>
      <c r="N1780" t="inlineStr">
        <is>
          <t>13</t>
        </is>
      </c>
      <c r="O1780" t="b">
        <v>1</v>
      </c>
      <c r="P1780" t="inlineStr">
        <is>
          <t>rule</t>
        </is>
      </c>
      <c r="Q1780" t="n">
        <v>9819</v>
      </c>
      <c r="R1780" t="n">
        <v>3190</v>
      </c>
      <c r="S1780" t="n">
        <v>570</v>
      </c>
      <c r="T1780" t="n">
        <v>250</v>
      </c>
      <c r="U1780" t="n">
        <v>6400</v>
      </c>
      <c r="V1780" t="n">
        <v>4</v>
      </c>
      <c r="W1780" t="n">
        <v>3</v>
      </c>
      <c r="X1780" t="n">
        <v>11.44070792198181</v>
      </c>
      <c r="Y1780" t="n">
        <v>0.0017481</v>
      </c>
      <c r="Z1780" t="n">
        <v>0</v>
      </c>
    </row>
    <row r="1781">
      <c r="A1781" t="inlineStr">
        <is>
          <t>hard</t>
        </is>
      </c>
      <c r="B1781" t="inlineStr">
        <is>
          <t>vectorcontext_v5</t>
        </is>
      </c>
      <c r="C1781" t="inlineStr">
        <is>
          <t>v5</t>
        </is>
      </c>
      <c r="D1781" t="inlineStr">
        <is>
          <t>deepseek/deepseek-v4.1-flash</t>
        </is>
      </c>
      <c r="E1781" t="n">
        <v>0</v>
      </c>
      <c r="F1781" t="n">
        <v>3</v>
      </c>
      <c r="G1781" t="inlineStr">
        <is>
          <t>conv-2/t2</t>
        </is>
      </c>
      <c r="H1781" t="inlineStr">
        <is>
          <t>multiturn</t>
        </is>
      </c>
      <c r="I1781" t="inlineStr">
        <is>
          <t>conv-2</t>
        </is>
      </c>
      <c r="J1781" t="n">
        <v>2</v>
      </c>
      <c r="K1781" t="n">
        <v>16582</v>
      </c>
      <c r="L1781" t="inlineStr">
        <is>
          <t>How many of those are written in Python?</t>
        </is>
      </c>
      <c r="M1781" t="n">
        <v>4</v>
      </c>
      <c r="N1781" t="inlineStr">
        <is>
          <t>4</t>
        </is>
      </c>
      <c r="O1781" t="b">
        <v>1</v>
      </c>
      <c r="P1781" t="inlineStr">
        <is>
          <t>rule</t>
        </is>
      </c>
      <c r="Q1781" t="n">
        <v>6763</v>
      </c>
      <c r="R1781" t="n">
        <v>3477</v>
      </c>
      <c r="S1781" t="n">
        <v>143</v>
      </c>
      <c r="T1781" t="n">
        <v>28</v>
      </c>
      <c r="U1781" t="n">
        <v>6272</v>
      </c>
      <c r="V1781" t="n">
        <v>2</v>
      </c>
      <c r="W1781" t="n">
        <v>1</v>
      </c>
      <c r="X1781" t="n">
        <v>4.334411144256592</v>
      </c>
      <c r="Y1781" t="n">
        <v>0.000356532</v>
      </c>
      <c r="Z1781" t="n">
        <v>0</v>
      </c>
    </row>
    <row r="1782">
      <c r="A1782" t="inlineStr">
        <is>
          <t>hard</t>
        </is>
      </c>
      <c r="B1782" t="inlineStr">
        <is>
          <t>vectorcontext_v5</t>
        </is>
      </c>
      <c r="C1782" t="inlineStr">
        <is>
          <t>v5</t>
        </is>
      </c>
      <c r="D1782" t="inlineStr">
        <is>
          <t>deepseek/deepseek-v4.1-flash</t>
        </is>
      </c>
      <c r="E1782" t="n">
        <v>0</v>
      </c>
      <c r="F1782" t="n">
        <v>3</v>
      </c>
      <c r="G1782" t="inlineStr">
        <is>
          <t>conv-2/t3</t>
        </is>
      </c>
      <c r="H1782" t="inlineStr">
        <is>
          <t>multiturn</t>
        </is>
      </c>
      <c r="I1782" t="inlineStr">
        <is>
          <t>conv-2</t>
        </is>
      </c>
      <c r="J1782" t="n">
        <v>3</v>
      </c>
      <c r="K1782" t="n">
        <v>20105</v>
      </c>
      <c r="L1782" t="inlineStr">
        <is>
          <t>List them.</t>
        </is>
      </c>
      <c r="M1782" t="inlineStr">
        <is>
          <t>["billing-svc", "edge-service", "invoice-engine", "scheduler-engine"]</t>
        </is>
      </c>
      <c r="N1782" t="inlineStr">
        <is>
          <t>billing-svc, edge-service, invoice-engine, scheduler-engine</t>
        </is>
      </c>
      <c r="O1782" t="b">
        <v>1</v>
      </c>
      <c r="P1782" t="inlineStr">
        <is>
          <t>rule</t>
        </is>
      </c>
      <c r="Q1782" t="n">
        <v>3523</v>
      </c>
      <c r="R1782" t="n">
        <v>3523</v>
      </c>
      <c r="S1782" t="n">
        <v>87</v>
      </c>
      <c r="T1782" t="n">
        <v>13</v>
      </c>
      <c r="U1782" t="n">
        <v>3328</v>
      </c>
      <c r="V1782" t="n">
        <v>1</v>
      </c>
      <c r="W1782" t="n">
        <v>0</v>
      </c>
      <c r="X1782" t="n">
        <v>1.93475604057312</v>
      </c>
      <c r="Y1782" t="n">
        <v>0.000182868</v>
      </c>
      <c r="Z1782" t="n">
        <v>0</v>
      </c>
    </row>
    <row r="1783">
      <c r="A1783" t="inlineStr">
        <is>
          <t>hard</t>
        </is>
      </c>
      <c r="B1783" t="inlineStr">
        <is>
          <t>vectorcontext_v5</t>
        </is>
      </c>
      <c r="C1783" t="inlineStr">
        <is>
          <t>v5</t>
        </is>
      </c>
      <c r="D1783" t="inlineStr">
        <is>
          <t>deepseek/deepseek-v4.1-flash</t>
        </is>
      </c>
      <c r="E1783" t="n">
        <v>0</v>
      </c>
      <c r="F1783" t="n">
        <v>3</v>
      </c>
      <c r="G1783" t="inlineStr">
        <is>
          <t>conv-2/t4</t>
        </is>
      </c>
      <c r="H1783" t="inlineStr">
        <is>
          <t>multiturn</t>
        </is>
      </c>
      <c r="I1783" t="inlineStr">
        <is>
          <t>conv-2</t>
        </is>
      </c>
      <c r="J1783" t="n">
        <v>4</v>
      </c>
      <c r="K1783" t="n">
        <v>31795</v>
      </c>
      <c r="L1783" t="inlineStr">
        <is>
          <t>Which of them has the most replicas?</t>
        </is>
      </c>
      <c r="M1783" t="inlineStr">
        <is>
          <t>edge-service</t>
        </is>
      </c>
      <c r="N1783" t="inlineStr">
        <is>
          <t>edge-service</t>
        </is>
      </c>
      <c r="O1783" t="b">
        <v>1</v>
      </c>
      <c r="P1783" t="inlineStr">
        <is>
          <t>rule</t>
        </is>
      </c>
      <c r="Q1783" t="n">
        <v>11690</v>
      </c>
      <c r="R1783" t="n">
        <v>4309</v>
      </c>
      <c r="S1783" t="n">
        <v>207</v>
      </c>
      <c r="T1783" t="n">
        <v>9</v>
      </c>
      <c r="U1783" t="n">
        <v>10752</v>
      </c>
      <c r="V1783" t="n">
        <v>3</v>
      </c>
      <c r="W1783" t="n">
        <v>2</v>
      </c>
      <c r="X1783" t="n">
        <v>6.036498546600342</v>
      </c>
      <c r="Y1783" t="n">
        <v>0.0005943120000000001</v>
      </c>
      <c r="Z1783" t="n">
        <v>1.2e-07</v>
      </c>
    </row>
    <row r="1784">
      <c r="A1784" t="inlineStr">
        <is>
          <t>hard</t>
        </is>
      </c>
      <c r="B1784" t="inlineStr">
        <is>
          <t>vectorcontext_v5</t>
        </is>
      </c>
      <c r="C1784" t="inlineStr">
        <is>
          <t>v5</t>
        </is>
      </c>
      <c r="D1784" t="inlineStr">
        <is>
          <t>deepseek/deepseek-v4.1-flash</t>
        </is>
      </c>
      <c r="E1784" t="n">
        <v>0</v>
      </c>
      <c r="F1784" t="n">
        <v>3</v>
      </c>
      <c r="G1784" t="inlineStr">
        <is>
          <t>conv-3/t1</t>
        </is>
      </c>
      <c r="H1784" t="inlineStr">
        <is>
          <t>multiturn</t>
        </is>
      </c>
      <c r="I1784" t="inlineStr">
        <is>
          <t>conv-3</t>
        </is>
      </c>
      <c r="J1784" t="n">
        <v>1</v>
      </c>
      <c r="K1784" t="n">
        <v>5079</v>
      </c>
      <c r="L1784" t="inlineStr">
        <is>
          <t>Which team is listed as the owner on the service overview for ledger-api?</t>
        </is>
      </c>
      <c r="M1784" t="inlineStr">
        <is>
          <t>Identity</t>
        </is>
      </c>
      <c r="N1784" t="inlineStr">
        <is>
          <t>Identity</t>
        </is>
      </c>
      <c r="O1784" t="b">
        <v>1</v>
      </c>
      <c r="P1784" t="inlineStr">
        <is>
          <t>rule</t>
        </is>
      </c>
      <c r="Q1784" t="n">
        <v>5079</v>
      </c>
      <c r="R1784" t="n">
        <v>3363</v>
      </c>
      <c r="S1784" t="n">
        <v>264</v>
      </c>
      <c r="T1784" t="n">
        <v>137</v>
      </c>
      <c r="U1784" t="n">
        <v>3200</v>
      </c>
      <c r="V1784" t="n">
        <v>2</v>
      </c>
      <c r="W1784" t="n">
        <v>2</v>
      </c>
      <c r="X1784" t="n">
        <v>5.029618978500366</v>
      </c>
      <c r="Y1784" t="n">
        <v>0.0008997</v>
      </c>
      <c r="Z1784" t="n">
        <v>1.8e-07</v>
      </c>
    </row>
    <row r="1785">
      <c r="A1785" t="inlineStr">
        <is>
          <t>hard</t>
        </is>
      </c>
      <c r="B1785" t="inlineStr">
        <is>
          <t>vectorcontext_v5</t>
        </is>
      </c>
      <c r="C1785" t="inlineStr">
        <is>
          <t>v5</t>
        </is>
      </c>
      <c r="D1785" t="inlineStr">
        <is>
          <t>deepseek/deepseek-v4.1-flash</t>
        </is>
      </c>
      <c r="E1785" t="n">
        <v>0</v>
      </c>
      <c r="F1785" t="n">
        <v>3</v>
      </c>
      <c r="G1785" t="inlineStr">
        <is>
          <t>conv-3/t2</t>
        </is>
      </c>
      <c r="H1785" t="inlineStr">
        <is>
          <t>multiturn</t>
        </is>
      </c>
      <c r="I1785" t="inlineStr">
        <is>
          <t>conv-3</t>
        </is>
      </c>
      <c r="J1785" t="n">
        <v>2</v>
      </c>
      <c r="K1785" t="n">
        <v>8518</v>
      </c>
      <c r="L1785" t="inlineStr">
        <is>
          <t>Has that ownership changed according to any change record? Answer yes or no.</t>
        </is>
      </c>
      <c r="M1785" t="inlineStr">
        <is>
          <t>yes</t>
        </is>
      </c>
      <c r="N1785" t="inlineStr">
        <is>
          <t>Yes</t>
        </is>
      </c>
      <c r="O1785" t="b">
        <v>1</v>
      </c>
      <c r="P1785" t="inlineStr">
        <is>
          <t>rule</t>
        </is>
      </c>
      <c r="Q1785" t="n">
        <v>3439</v>
      </c>
      <c r="R1785" t="n">
        <v>3439</v>
      </c>
      <c r="S1785" t="n">
        <v>54</v>
      </c>
      <c r="T1785" t="n">
        <v>20</v>
      </c>
      <c r="U1785" t="n">
        <v>3200</v>
      </c>
      <c r="V1785" t="n">
        <v>1</v>
      </c>
      <c r="W1785" t="n">
        <v>0</v>
      </c>
      <c r="X1785" t="n">
        <v>2.036963224411011</v>
      </c>
      <c r="Y1785" t="n">
        <v>0.0001557</v>
      </c>
      <c r="Z1785" t="n">
        <v>0</v>
      </c>
    </row>
    <row r="1786">
      <c r="A1786" t="inlineStr">
        <is>
          <t>hard</t>
        </is>
      </c>
      <c r="B1786" t="inlineStr">
        <is>
          <t>vectorcontext_v5</t>
        </is>
      </c>
      <c r="C1786" t="inlineStr">
        <is>
          <t>v5</t>
        </is>
      </c>
      <c r="D1786" t="inlineStr">
        <is>
          <t>deepseek/deepseek-v4.1-flash</t>
        </is>
      </c>
      <c r="E1786" t="n">
        <v>0</v>
      </c>
      <c r="F1786" t="n">
        <v>3</v>
      </c>
      <c r="G1786" t="inlineStr">
        <is>
          <t>conv-3/t3</t>
        </is>
      </c>
      <c r="H1786" t="inlineStr">
        <is>
          <t>multiturn</t>
        </is>
      </c>
      <c r="I1786" t="inlineStr">
        <is>
          <t>conv-3</t>
        </is>
      </c>
      <c r="J1786" t="n">
        <v>3</v>
      </c>
      <c r="K1786" t="n">
        <v>12004</v>
      </c>
      <c r="L1786" t="inlineStr">
        <is>
          <t>Which team owns it now?</t>
        </is>
      </c>
      <c r="M1786" t="inlineStr">
        <is>
          <t>Messaging</t>
        </is>
      </c>
      <c r="N1786" t="inlineStr">
        <is>
          <t>Messaging</t>
        </is>
      </c>
      <c r="O1786" t="b">
        <v>1</v>
      </c>
      <c r="P1786" t="inlineStr">
        <is>
          <t>rule</t>
        </is>
      </c>
      <c r="Q1786" t="n">
        <v>3486</v>
      </c>
      <c r="R1786" t="n">
        <v>3486</v>
      </c>
      <c r="S1786" t="n">
        <v>39</v>
      </c>
      <c r="T1786" t="n">
        <v>15</v>
      </c>
      <c r="U1786" t="n">
        <v>3328</v>
      </c>
      <c r="V1786" t="n">
        <v>1</v>
      </c>
      <c r="W1786" t="n">
        <v>0</v>
      </c>
      <c r="X1786" t="n">
        <v>1.951786041259766</v>
      </c>
      <c r="Y1786" t="n">
        <v>0.000114168</v>
      </c>
      <c r="Z1786" t="n">
        <v>0</v>
      </c>
    </row>
    <row r="1787">
      <c r="A1787" t="inlineStr">
        <is>
          <t>hard</t>
        </is>
      </c>
      <c r="B1787" t="inlineStr">
        <is>
          <t>vectorcontext_v5</t>
        </is>
      </c>
      <c r="C1787" t="inlineStr">
        <is>
          <t>v5</t>
        </is>
      </c>
      <c r="D1787" t="inlineStr">
        <is>
          <t>deepseek/deepseek-v4.1-flash</t>
        </is>
      </c>
      <c r="E1787" t="n">
        <v>0</v>
      </c>
      <c r="F1787" t="n">
        <v>3</v>
      </c>
      <c r="G1787" t="inlineStr">
        <is>
          <t>conv-3/t4</t>
        </is>
      </c>
      <c r="H1787" t="inlineStr">
        <is>
          <t>multiturn</t>
        </is>
      </c>
      <c r="I1787" t="inlineStr">
        <is>
          <t>conv-3</t>
        </is>
      </c>
      <c r="J1787" t="n">
        <v>4</v>
      </c>
      <c r="K1787" t="n">
        <v>20639</v>
      </c>
      <c r="L1787" t="inlineStr">
        <is>
          <t>What Slack channel reaches that team?</t>
        </is>
      </c>
      <c r="M1787" t="inlineStr">
        <is>
          <t>#messaging-eng</t>
        </is>
      </c>
      <c r="N1787" t="inlineStr">
        <is>
          <t>#messaging-eng</t>
        </is>
      </c>
      <c r="O1787" t="b">
        <v>1</v>
      </c>
      <c r="P1787" t="inlineStr">
        <is>
          <t>rule</t>
        </is>
      </c>
      <c r="Q1787" t="n">
        <v>8635</v>
      </c>
      <c r="R1787" t="n">
        <v>5111</v>
      </c>
      <c r="S1787" t="n">
        <v>135</v>
      </c>
      <c r="T1787" t="n">
        <v>34</v>
      </c>
      <c r="U1787" t="n">
        <v>6784</v>
      </c>
      <c r="V1787" t="n">
        <v>2</v>
      </c>
      <c r="W1787" t="n">
        <v>2</v>
      </c>
      <c r="X1787" t="n">
        <v>3.965964078903198</v>
      </c>
      <c r="Y1787" t="n">
        <v>0.0007580040000000001</v>
      </c>
      <c r="Z1787" t="n">
        <v>2.2e-07</v>
      </c>
    </row>
    <row r="1788">
      <c r="A1788" t="inlineStr">
        <is>
          <t>hard</t>
        </is>
      </c>
      <c r="B1788" t="inlineStr">
        <is>
          <t>vectorcontext_v5</t>
        </is>
      </c>
      <c r="C1788" t="inlineStr">
        <is>
          <t>v5</t>
        </is>
      </c>
      <c r="D1788" t="inlineStr">
        <is>
          <t>deepseek/deepseek-v4.1-flash</t>
        </is>
      </c>
      <c r="E1788" t="n">
        <v>0</v>
      </c>
      <c r="F1788" t="n">
        <v>3</v>
      </c>
      <c r="G1788" t="inlineStr">
        <is>
          <t>conv-4/t1</t>
        </is>
      </c>
      <c r="H1788" t="inlineStr">
        <is>
          <t>multiturn</t>
        </is>
      </c>
      <c r="I1788" t="inlineStr">
        <is>
          <t>conv-4</t>
        </is>
      </c>
      <c r="J1788" t="n">
        <v>1</v>
      </c>
      <c r="K1788" t="n">
        <v>9901</v>
      </c>
      <c r="L1788" t="inlineStr">
        <is>
          <t>What port does the Inventory API listen on?</t>
        </is>
      </c>
      <c r="M1788" t="n">
        <v>6528</v>
      </c>
      <c r="N1788" t="inlineStr">
        <is>
          <t>6528</t>
        </is>
      </c>
      <c r="O1788" t="b">
        <v>1</v>
      </c>
      <c r="P1788" t="inlineStr">
        <is>
          <t>rule</t>
        </is>
      </c>
      <c r="Q1788" t="n">
        <v>9901</v>
      </c>
      <c r="R1788" t="n">
        <v>2950</v>
      </c>
      <c r="S1788" t="n">
        <v>330</v>
      </c>
      <c r="T1788" t="n">
        <v>70</v>
      </c>
      <c r="U1788" t="n">
        <v>8320</v>
      </c>
      <c r="V1788" t="n">
        <v>4</v>
      </c>
      <c r="W1788" t="n">
        <v>3</v>
      </c>
      <c r="X1788" t="n">
        <v>2.848818302154541</v>
      </c>
      <c r="Y1788" t="n">
        <v>0.00092022</v>
      </c>
      <c r="Z1788" t="n">
        <v>1e-07</v>
      </c>
    </row>
    <row r="1789">
      <c r="A1789" t="inlineStr">
        <is>
          <t>hard</t>
        </is>
      </c>
      <c r="B1789" t="inlineStr">
        <is>
          <t>vectorcontext_v5</t>
        </is>
      </c>
      <c r="C1789" t="inlineStr">
        <is>
          <t>v5</t>
        </is>
      </c>
      <c r="D1789" t="inlineStr">
        <is>
          <t>deepseek/deepseek-v4.1-flash</t>
        </is>
      </c>
      <c r="E1789" t="n">
        <v>0</v>
      </c>
      <c r="F1789" t="n">
        <v>3</v>
      </c>
      <c r="G1789" t="inlineStr">
        <is>
          <t>conv-4/t2</t>
        </is>
      </c>
      <c r="H1789" t="inlineStr">
        <is>
          <t>multiturn</t>
        </is>
      </c>
      <c r="I1789" t="inlineStr">
        <is>
          <t>conv-4</t>
        </is>
      </c>
      <c r="J1789" t="n">
        <v>2</v>
      </c>
      <c r="K1789" t="n">
        <v>12897</v>
      </c>
      <c r="L1789" t="inlineStr">
        <is>
          <t>What are its runtime dependencies?</t>
        </is>
      </c>
      <c r="M1789" t="inlineStr">
        <is>
          <t>["feed-daemon", "fraud-core"]</t>
        </is>
      </c>
      <c r="N1789" t="inlineStr">
        <is>
          <t>fraud-core, feed-daemon</t>
        </is>
      </c>
      <c r="O1789" t="b">
        <v>1</v>
      </c>
      <c r="P1789" t="inlineStr">
        <is>
          <t>rule</t>
        </is>
      </c>
      <c r="Q1789" t="n">
        <v>2996</v>
      </c>
      <c r="R1789" t="n">
        <v>2996</v>
      </c>
      <c r="S1789" t="n">
        <v>58</v>
      </c>
      <c r="T1789" t="n">
        <v>23</v>
      </c>
      <c r="U1789" t="n">
        <v>2816</v>
      </c>
      <c r="V1789" t="n">
        <v>1</v>
      </c>
      <c r="W1789" t="n">
        <v>0</v>
      </c>
      <c r="X1789" t="n">
        <v>0.5175650119781494</v>
      </c>
      <c r="Y1789" t="n">
        <v>0.000140496</v>
      </c>
      <c r="Z1789" t="n">
        <v>0</v>
      </c>
    </row>
    <row r="1790">
      <c r="A1790" t="inlineStr">
        <is>
          <t>hard</t>
        </is>
      </c>
      <c r="B1790" t="inlineStr">
        <is>
          <t>vectorcontext_v5</t>
        </is>
      </c>
      <c r="C1790" t="inlineStr">
        <is>
          <t>v5</t>
        </is>
      </c>
      <c r="D1790" t="inlineStr">
        <is>
          <t>deepseek/deepseek-v4.1-flash</t>
        </is>
      </c>
      <c r="E1790" t="n">
        <v>0</v>
      </c>
      <c r="F1790" t="n">
        <v>3</v>
      </c>
      <c r="G1790" t="inlineStr">
        <is>
          <t>conv-4/t3</t>
        </is>
      </c>
      <c r="H1790" t="inlineStr">
        <is>
          <t>multiturn</t>
        </is>
      </c>
      <c r="I1790" t="inlineStr">
        <is>
          <t>conv-4</t>
        </is>
      </c>
      <c r="J1790" t="n">
        <v>3</v>
      </c>
      <c r="K1790" t="n">
        <v>19132</v>
      </c>
      <c r="L1790" t="inlineStr">
        <is>
          <t>Which team owns the first listed one, per its service overview?</t>
        </is>
      </c>
      <c r="M1790" t="inlineStr">
        <is>
          <t>Commerce</t>
        </is>
      </c>
      <c r="N1790" t="inlineStr">
        <is>
          <t>Commerce</t>
        </is>
      </c>
      <c r="O1790" t="b">
        <v>1</v>
      </c>
      <c r="P1790" t="inlineStr">
        <is>
          <t>rule</t>
        </is>
      </c>
      <c r="Q1790" t="n">
        <v>6235</v>
      </c>
      <c r="R1790" t="n">
        <v>3186</v>
      </c>
      <c r="S1790" t="n">
        <v>235</v>
      </c>
      <c r="T1790" t="n">
        <v>88</v>
      </c>
      <c r="U1790" t="n">
        <v>5888</v>
      </c>
      <c r="V1790" t="n">
        <v>2</v>
      </c>
      <c r="W1790" t="n">
        <v>1</v>
      </c>
      <c r="X1790" t="n">
        <v>1.699929237365723</v>
      </c>
      <c r="Y1790" t="n">
        <v>0.000421428</v>
      </c>
      <c r="Z1790" t="n">
        <v>0</v>
      </c>
    </row>
    <row r="1791">
      <c r="A1791" t="inlineStr">
        <is>
          <t>hard</t>
        </is>
      </c>
      <c r="B1791" t="inlineStr">
        <is>
          <t>vectorcontext_v5</t>
        </is>
      </c>
      <c r="C1791" t="inlineStr">
        <is>
          <t>v5</t>
        </is>
      </c>
      <c r="D1791" t="inlineStr">
        <is>
          <t>deepseek/deepseek-v4.1-flash</t>
        </is>
      </c>
      <c r="E1791" t="n">
        <v>0</v>
      </c>
      <c r="F1791" t="n">
        <v>3</v>
      </c>
      <c r="G1791" t="inlineStr">
        <is>
          <t>conv-4/t4</t>
        </is>
      </c>
      <c r="H1791" t="inlineStr">
        <is>
          <t>multiturn</t>
        </is>
      </c>
      <c r="I1791" t="inlineStr">
        <is>
          <t>conv-4</t>
        </is>
      </c>
      <c r="J1791" t="n">
        <v>4</v>
      </c>
      <c r="K1791" t="n">
        <v>25871</v>
      </c>
      <c r="L1791" t="inlineStr">
        <is>
          <t>Who is the on-call engineer for that dependency according to its service overview?</t>
        </is>
      </c>
      <c r="M1791" t="inlineStr">
        <is>
          <t>none</t>
        </is>
      </c>
      <c r="N1791" t="inlineStr">
        <is>
          <t>None (no on-call engineer is listed for fraud-core)</t>
        </is>
      </c>
      <c r="O1791" t="b">
        <v>1</v>
      </c>
      <c r="P1791" t="inlineStr">
        <is>
          <t>judge</t>
        </is>
      </c>
      <c r="Q1791" t="n">
        <v>6739</v>
      </c>
      <c r="R1791" t="n">
        <v>3495</v>
      </c>
      <c r="S1791" t="n">
        <v>121</v>
      </c>
      <c r="T1791" t="n">
        <v>20</v>
      </c>
      <c r="U1791" t="n">
        <v>6272</v>
      </c>
      <c r="V1791" t="n">
        <v>2</v>
      </c>
      <c r="W1791" t="n">
        <v>1</v>
      </c>
      <c r="X1791" t="n">
        <v>1.03004002571106</v>
      </c>
      <c r="Y1791" t="n">
        <v>0.000322932</v>
      </c>
      <c r="Z1791" t="n">
        <v>0</v>
      </c>
    </row>
    <row r="1792">
      <c r="A1792" t="inlineStr">
        <is>
          <t>hard</t>
        </is>
      </c>
      <c r="B1792" t="inlineStr">
        <is>
          <t>vectorcontext_v5</t>
        </is>
      </c>
      <c r="C1792" t="inlineStr">
        <is>
          <t>v5</t>
        </is>
      </c>
      <c r="D1792" t="inlineStr">
        <is>
          <t>deepseek/deepseek-v4.1-flash</t>
        </is>
      </c>
      <c r="E1792" t="n">
        <v>0</v>
      </c>
      <c r="F1792" t="n">
        <v>3</v>
      </c>
      <c r="G1792" t="inlineStr">
        <is>
          <t>conv-5/t1</t>
        </is>
      </c>
      <c r="H1792" t="inlineStr">
        <is>
          <t>multiturn</t>
        </is>
      </c>
      <c r="I1792" t="inlineStr">
        <is>
          <t>conv-5</t>
        </is>
      </c>
      <c r="J1792" t="n">
        <v>1</v>
      </c>
      <c r="K1792" t="n">
        <v>22427</v>
      </c>
      <c r="L1792" t="inlineStr">
        <is>
          <t>Which service appears as the primary affected service in the most incident reports? If several are tied, pick the one whose canonical name comes first alphabetically.</t>
        </is>
      </c>
      <c r="M1792" t="inlineStr">
        <is>
          <t>catalog-gateway</t>
        </is>
      </c>
      <c r="N1792" t="inlineStr">
        <is>
          <t>catalog-gateway</t>
        </is>
      </c>
      <c r="O1792" t="b">
        <v>1</v>
      </c>
      <c r="P1792" t="inlineStr">
        <is>
          <t>rule</t>
        </is>
      </c>
      <c r="Q1792" t="n">
        <v>22427</v>
      </c>
      <c r="R1792" t="n">
        <v>4372</v>
      </c>
      <c r="S1792" t="n">
        <v>1277</v>
      </c>
      <c r="T1792" t="n">
        <v>462</v>
      </c>
      <c r="U1792" t="n">
        <v>13568</v>
      </c>
      <c r="V1792" t="n">
        <v>7</v>
      </c>
      <c r="W1792" t="n">
        <v>6</v>
      </c>
      <c r="X1792" t="n">
        <v>35.25776505470276</v>
      </c>
      <c r="Y1792" t="n">
        <v>0.00402344</v>
      </c>
      <c r="Z1792" t="n">
        <v>0</v>
      </c>
    </row>
    <row r="1793">
      <c r="A1793" t="inlineStr">
        <is>
          <t>hard</t>
        </is>
      </c>
      <c r="B1793" t="inlineStr">
        <is>
          <t>vectorcontext_v5</t>
        </is>
      </c>
      <c r="C1793" t="inlineStr">
        <is>
          <t>v5</t>
        </is>
      </c>
      <c r="D1793" t="inlineStr">
        <is>
          <t>deepseek/deepseek-v4.1-flash</t>
        </is>
      </c>
      <c r="E1793" t="n">
        <v>0</v>
      </c>
      <c r="F1793" t="n">
        <v>3</v>
      </c>
      <c r="G1793" t="inlineStr">
        <is>
          <t>conv-5/t2</t>
        </is>
      </c>
      <c r="H1793" t="inlineStr">
        <is>
          <t>multiturn</t>
        </is>
      </c>
      <c r="I1793" t="inlineStr">
        <is>
          <t>conv-5</t>
        </is>
      </c>
      <c r="J1793" t="n">
        <v>2</v>
      </c>
      <c r="K1793" t="n">
        <v>31641</v>
      </c>
      <c r="L1793" t="inlineStr">
        <is>
          <t>What is its total incident duration in minutes?</t>
        </is>
      </c>
      <c r="M1793" t="n">
        <v>596</v>
      </c>
      <c r="N1793" t="inlineStr">
        <is>
          <t>596</t>
        </is>
      </c>
      <c r="O1793" t="b">
        <v>1</v>
      </c>
      <c r="P1793" t="inlineStr">
        <is>
          <t>rule</t>
        </is>
      </c>
      <c r="Q1793" t="n">
        <v>9214</v>
      </c>
      <c r="R1793" t="n">
        <v>4702</v>
      </c>
      <c r="S1793" t="n">
        <v>232</v>
      </c>
      <c r="T1793" t="n">
        <v>34</v>
      </c>
      <c r="U1793" t="n">
        <v>8576</v>
      </c>
      <c r="V1793" t="n">
        <v>2</v>
      </c>
      <c r="W1793" t="n">
        <v>1</v>
      </c>
      <c r="X1793" t="n">
        <v>7.480187654495239</v>
      </c>
      <c r="Y1793" t="n">
        <v>0.00072708</v>
      </c>
      <c r="Z1793" t="n">
        <v>0</v>
      </c>
    </row>
    <row r="1794">
      <c r="A1794" t="inlineStr">
        <is>
          <t>hard</t>
        </is>
      </c>
      <c r="B1794" t="inlineStr">
        <is>
          <t>vectorcontext_v5</t>
        </is>
      </c>
      <c r="C1794" t="inlineStr">
        <is>
          <t>v5</t>
        </is>
      </c>
      <c r="D1794" t="inlineStr">
        <is>
          <t>deepseek/deepseek-v4.1-flash</t>
        </is>
      </c>
      <c r="E1794" t="n">
        <v>0</v>
      </c>
      <c r="F1794" t="n">
        <v>3</v>
      </c>
      <c r="G1794" t="inlineStr">
        <is>
          <t>conv-5/t3</t>
        </is>
      </c>
      <c r="H1794" t="inlineStr">
        <is>
          <t>multiturn</t>
        </is>
      </c>
      <c r="I1794" t="inlineStr">
        <is>
          <t>conv-5</t>
        </is>
      </c>
      <c r="J1794" t="n">
        <v>3</v>
      </c>
      <c r="K1794" t="n">
        <v>47295</v>
      </c>
      <c r="L1794" t="inlineStr">
        <is>
          <t>Which region is it deployed in according to its service overview?</t>
        </is>
      </c>
      <c r="M1794" t="inlineStr">
        <is>
          <t>us-east-1</t>
        </is>
      </c>
      <c r="N1794" t="inlineStr">
        <is>
          <t>us-east-1</t>
        </is>
      </c>
      <c r="O1794" t="b">
        <v>1</v>
      </c>
      <c r="P1794" t="inlineStr">
        <is>
          <t>rule</t>
        </is>
      </c>
      <c r="Q1794" t="n">
        <v>15654</v>
      </c>
      <c r="R1794" t="n">
        <v>5597</v>
      </c>
      <c r="S1794" t="n">
        <v>560</v>
      </c>
      <c r="T1794" t="n">
        <v>283</v>
      </c>
      <c r="U1794" t="n">
        <v>14464</v>
      </c>
      <c r="V1794" t="n">
        <v>3</v>
      </c>
      <c r="W1794" t="n">
        <v>2</v>
      </c>
      <c r="X1794" t="n">
        <v>7.299391269683838</v>
      </c>
      <c r="Y1794" t="n">
        <v>0.00146292</v>
      </c>
      <c r="Z1794" t="n">
        <v>0</v>
      </c>
    </row>
    <row r="1795">
      <c r="A1795" t="inlineStr">
        <is>
          <t>hard</t>
        </is>
      </c>
      <c r="B1795" t="inlineStr">
        <is>
          <t>vectorcontext_v5</t>
        </is>
      </c>
      <c r="C1795" t="inlineStr">
        <is>
          <t>v5</t>
        </is>
      </c>
      <c r="D1795" t="inlineStr">
        <is>
          <t>deepseek/deepseek-v4.1-flash</t>
        </is>
      </c>
      <c r="E1795" t="n">
        <v>0</v>
      </c>
      <c r="F1795" t="n">
        <v>3</v>
      </c>
      <c r="G1795" t="inlineStr">
        <is>
          <t>conv-5/t4</t>
        </is>
      </c>
      <c r="H1795" t="inlineStr">
        <is>
          <t>multiturn</t>
        </is>
      </c>
      <c r="I1795" t="inlineStr">
        <is>
          <t>conv-5</t>
        </is>
      </c>
      <c r="J1795" t="n">
        <v>4</v>
      </c>
      <c r="K1795" t="n">
        <v>52965</v>
      </c>
      <c r="L1795" t="inlineStr">
        <is>
          <t>And which team owns it according to that overview?</t>
        </is>
      </c>
      <c r="M1795" t="inlineStr">
        <is>
          <t>Messaging</t>
        </is>
      </c>
      <c r="N1795" t="inlineStr">
        <is>
          <t>Messaging</t>
        </is>
      </c>
      <c r="O1795" t="b">
        <v>1</v>
      </c>
      <c r="P1795" t="inlineStr">
        <is>
          <t>rule</t>
        </is>
      </c>
      <c r="Q1795" t="n">
        <v>5670</v>
      </c>
      <c r="R1795" t="n">
        <v>5670</v>
      </c>
      <c r="S1795" t="n">
        <v>134</v>
      </c>
      <c r="T1795" t="n">
        <v>66</v>
      </c>
      <c r="U1795" t="n">
        <v>5504</v>
      </c>
      <c r="V1795" t="n">
        <v>1</v>
      </c>
      <c r="W1795" t="n">
        <v>0</v>
      </c>
      <c r="X1795" t="n">
        <v>8.80910587310791</v>
      </c>
      <c r="Y1795" t="n">
        <v>0.00037572</v>
      </c>
      <c r="Z1795" t="n">
        <v>0</v>
      </c>
    </row>
    <row r="1796">
      <c r="A1796" t="inlineStr">
        <is>
          <t>hard</t>
        </is>
      </c>
      <c r="B1796" t="inlineStr">
        <is>
          <t>vectorcontext_v5</t>
        </is>
      </c>
      <c r="C1796" t="inlineStr">
        <is>
          <t>v5</t>
        </is>
      </c>
      <c r="D1796" t="inlineStr">
        <is>
          <t>deepseek/deepseek-v4.1-flash</t>
        </is>
      </c>
      <c r="E1796" t="n">
        <v>0</v>
      </c>
      <c r="F1796" t="n">
        <v>3</v>
      </c>
      <c r="G1796" t="inlineStr">
        <is>
          <t>distract-0</t>
        </is>
      </c>
      <c r="H1796" t="inlineStr">
        <is>
          <t>distractor</t>
        </is>
      </c>
      <c r="L1796" t="inlineStr">
        <is>
          <t>How many incident reports have cart-daemon as the primary affected service?</t>
        </is>
      </c>
      <c r="M1796" t="n">
        <v>1</v>
      </c>
      <c r="N1796" t="inlineStr">
        <is>
          <t>1</t>
        </is>
      </c>
      <c r="O1796" t="b">
        <v>1</v>
      </c>
      <c r="P1796" t="inlineStr">
        <is>
          <t>rule</t>
        </is>
      </c>
      <c r="Q1796" t="n">
        <v>11366</v>
      </c>
      <c r="R1796" t="n">
        <v>4999</v>
      </c>
      <c r="S1796" t="n">
        <v>600</v>
      </c>
      <c r="T1796" t="n">
        <v>81</v>
      </c>
      <c r="U1796" t="n">
        <v>7936</v>
      </c>
      <c r="V1796" t="n">
        <v>3</v>
      </c>
      <c r="W1796" t="n">
        <v>3</v>
      </c>
      <c r="X1796" t="n">
        <v>10.57894468307495</v>
      </c>
      <c r="Y1796" t="n">
        <v>0.001796616</v>
      </c>
      <c r="Z1796" t="n">
        <v>1.2e-07</v>
      </c>
    </row>
    <row r="1797">
      <c r="A1797" t="inlineStr">
        <is>
          <t>hard</t>
        </is>
      </c>
      <c r="B1797" t="inlineStr">
        <is>
          <t>vectorcontext_v5</t>
        </is>
      </c>
      <c r="C1797" t="inlineStr">
        <is>
          <t>v5</t>
        </is>
      </c>
      <c r="D1797" t="inlineStr">
        <is>
          <t>deepseek/deepseek-v4.1-flash</t>
        </is>
      </c>
      <c r="E1797" t="n">
        <v>0</v>
      </c>
      <c r="F1797" t="n">
        <v>3</v>
      </c>
      <c r="G1797" t="inlineStr">
        <is>
          <t>distract-1</t>
        </is>
      </c>
      <c r="H1797" t="inlineStr">
        <is>
          <t>distractor</t>
        </is>
      </c>
      <c r="L1797" t="inlineStr">
        <is>
          <t>How many incident reports have the I18n Platform as the primary affected service?</t>
        </is>
      </c>
      <c r="M1797" t="n">
        <v>1</v>
      </c>
      <c r="N1797" t="inlineStr">
        <is>
          <t>1</t>
        </is>
      </c>
      <c r="O1797" t="b">
        <v>1</v>
      </c>
      <c r="P1797" t="inlineStr">
        <is>
          <t>rule</t>
        </is>
      </c>
      <c r="Q1797" t="n">
        <v>17074</v>
      </c>
      <c r="R1797" t="n">
        <v>5402</v>
      </c>
      <c r="S1797" t="n">
        <v>803</v>
      </c>
      <c r="T1797" t="n">
        <v>178</v>
      </c>
      <c r="U1797" t="n">
        <v>4352</v>
      </c>
      <c r="V1797" t="n">
        <v>4</v>
      </c>
      <c r="W1797" t="n">
        <v>4</v>
      </c>
      <c r="X1797" t="n">
        <v>15.4666576385498</v>
      </c>
      <c r="Y1797" t="n">
        <v>0.004870824</v>
      </c>
      <c r="Z1797" t="n">
        <v>1.4e-07</v>
      </c>
    </row>
    <row r="1798">
      <c r="A1798" t="inlineStr">
        <is>
          <t>hard</t>
        </is>
      </c>
      <c r="B1798" t="inlineStr">
        <is>
          <t>vectorcontext_v5</t>
        </is>
      </c>
      <c r="C1798" t="inlineStr">
        <is>
          <t>v5</t>
        </is>
      </c>
      <c r="D1798" t="inlineStr">
        <is>
          <t>deepseek/deepseek-v4.1-flash</t>
        </is>
      </c>
      <c r="E1798" t="n">
        <v>0</v>
      </c>
      <c r="F1798" t="n">
        <v>3</v>
      </c>
      <c r="G1798" t="inlineStr">
        <is>
          <t>distract-2</t>
        </is>
      </c>
      <c r="H1798" t="inlineStr">
        <is>
          <t>distractor</t>
        </is>
      </c>
      <c r="L1798" t="inlineStr">
        <is>
          <t>In how many incident reports is recsys-worker mentioned only as collateral impact rather than as the primary affected service?</t>
        </is>
      </c>
      <c r="M1798" t="n">
        <v>2</v>
      </c>
      <c r="N1798" t="inlineStr">
        <is>
          <t>** 2
Justification: Five incident reports mention recsys-worker (INC-2087, INC-2128, INC-2301, INC-2017, INC-2102), confirmed both via the fact cards and by scanning the raw documents for "recsys". In INC-2128, INC-2017, and INC-2102 recsys-worker is the **primary affected service** (subject: "Recs</t>
        </is>
      </c>
      <c r="O1798" t="b">
        <v>1</v>
      </c>
      <c r="P1798" t="inlineStr">
        <is>
          <t>judge</t>
        </is>
      </c>
      <c r="Q1798" t="n">
        <v>13766</v>
      </c>
      <c r="R1798" t="n">
        <v>6387</v>
      </c>
      <c r="S1798" t="n">
        <v>881</v>
      </c>
      <c r="T1798" t="n">
        <v>317</v>
      </c>
      <c r="U1798" t="n">
        <v>7552</v>
      </c>
      <c r="V1798" t="n">
        <v>4</v>
      </c>
      <c r="W1798" t="n">
        <v>4</v>
      </c>
      <c r="X1798" t="n">
        <v>16.90242052078247</v>
      </c>
      <c r="Y1798" t="n">
        <v>0.002966712</v>
      </c>
      <c r="Z1798" t="n">
        <v>1.2e-07</v>
      </c>
    </row>
    <row r="1799">
      <c r="A1799" t="inlineStr">
        <is>
          <t>hard</t>
        </is>
      </c>
      <c r="B1799" t="inlineStr">
        <is>
          <t>vectorcontext_v5</t>
        </is>
      </c>
      <c r="C1799" t="inlineStr">
        <is>
          <t>v5</t>
        </is>
      </c>
      <c r="D1799" t="inlineStr">
        <is>
          <t>deepseek/deepseek-v4.1-flash</t>
        </is>
      </c>
      <c r="E1799" t="n">
        <v>0</v>
      </c>
      <c r="F1799" t="n">
        <v>3</v>
      </c>
      <c r="G1799" t="inlineStr">
        <is>
          <t>distract-3</t>
        </is>
      </c>
      <c r="H1799" t="inlineStr">
        <is>
          <t>distractor</t>
        </is>
      </c>
      <c r="L1799" t="inlineStr">
        <is>
          <t>Which service was the primary affected service in INC-2232?</t>
        </is>
      </c>
      <c r="M1799" t="inlineStr">
        <is>
          <t>edge-service</t>
        </is>
      </c>
      <c r="N1799" t="inlineStr">
        <is>
          <t>edge-service</t>
        </is>
      </c>
      <c r="O1799" t="b">
        <v>1</v>
      </c>
      <c r="P1799" t="inlineStr">
        <is>
          <t>rule</t>
        </is>
      </c>
      <c r="Q1799" t="n">
        <v>4431</v>
      </c>
      <c r="R1799" t="n">
        <v>2717</v>
      </c>
      <c r="S1799" t="n">
        <v>161</v>
      </c>
      <c r="T1799" t="n">
        <v>29</v>
      </c>
      <c r="U1799" t="n">
        <v>3200</v>
      </c>
      <c r="V1799" t="n">
        <v>2</v>
      </c>
      <c r="W1799" t="n">
        <v>2</v>
      </c>
      <c r="X1799" t="n">
        <v>4.272063970565796</v>
      </c>
      <c r="Y1799" t="n">
        <v>0.0005817</v>
      </c>
      <c r="Z1799" t="n">
        <v>1.4e-07</v>
      </c>
    </row>
    <row r="1800">
      <c r="A1800" t="inlineStr">
        <is>
          <t>hard</t>
        </is>
      </c>
      <c r="B1800" t="inlineStr">
        <is>
          <t>vectorcontext_v5</t>
        </is>
      </c>
      <c r="C1800" t="inlineStr">
        <is>
          <t>v5</t>
        </is>
      </c>
      <c r="D1800" t="inlineStr">
        <is>
          <t>deepseek/deepseek-v4.1-flash</t>
        </is>
      </c>
      <c r="E1800" t="n">
        <v>0</v>
      </c>
      <c r="F1800" t="n">
        <v>3</v>
      </c>
      <c r="G1800" t="inlineStr">
        <is>
          <t>distract-4</t>
        </is>
      </c>
      <c r="H1800" t="inlineStr">
        <is>
          <t>distractor</t>
        </is>
      </c>
      <c r="L1800" t="inlineStr">
        <is>
          <t>What is the total duration in minutes of incidents where the I18n Platform was the primary affected service (exclude reports where it was only collateral)?</t>
        </is>
      </c>
      <c r="M1800" t="n">
        <v>233</v>
      </c>
      <c r="N1800" t="inlineStr">
        <is>
          <t>233</t>
        </is>
      </c>
      <c r="O1800" t="b">
        <v>1</v>
      </c>
      <c r="P1800" t="inlineStr">
        <is>
          <t>rule</t>
        </is>
      </c>
      <c r="Q1800" t="n">
        <v>11385</v>
      </c>
      <c r="R1800" t="n">
        <v>4906</v>
      </c>
      <c r="S1800" t="n">
        <v>571</v>
      </c>
      <c r="T1800" t="n">
        <v>169</v>
      </c>
      <c r="U1800" t="n">
        <v>3328</v>
      </c>
      <c r="V1800" t="n">
        <v>3</v>
      </c>
      <c r="W1800" t="n">
        <v>3</v>
      </c>
      <c r="X1800" t="n">
        <v>33.88825583457947</v>
      </c>
      <c r="Y1800" t="n">
        <v>0.003122268</v>
      </c>
      <c r="Z1800" t="n">
        <v>1.4e-07</v>
      </c>
    </row>
    <row r="1801">
      <c r="A1801" t="inlineStr">
        <is>
          <t>hard</t>
        </is>
      </c>
      <c r="B1801" t="inlineStr">
        <is>
          <t>vectorcontext_v5</t>
        </is>
      </c>
      <c r="C1801" t="inlineStr">
        <is>
          <t>v5</t>
        </is>
      </c>
      <c r="D1801" t="inlineStr">
        <is>
          <t>deepseek/deepseek-v4.1-flash</t>
        </is>
      </c>
      <c r="E1801" t="n">
        <v>0</v>
      </c>
      <c r="F1801" t="n">
        <v>3</v>
      </c>
      <c r="G1801" t="inlineStr">
        <is>
          <t>distract-5</t>
        </is>
      </c>
      <c r="H1801" t="inlineStr">
        <is>
          <t>distractor</t>
        </is>
      </c>
      <c r="L1801" t="inlineStr">
        <is>
          <t>Which services were named as collateral impact in incident reports whose root cause was 'memory leak'?</t>
        </is>
      </c>
      <c r="M1801" t="inlineStr">
        <is>
          <t>["geo-api"]</t>
        </is>
      </c>
      <c r="N1801" t="inlineStr">
        <is>
          <t>geo-api</t>
        </is>
      </c>
      <c r="O1801" t="b">
        <v>1</v>
      </c>
      <c r="P1801" t="inlineStr">
        <is>
          <t>rule</t>
        </is>
      </c>
      <c r="Q1801" t="n">
        <v>26898</v>
      </c>
      <c r="R1801" t="n">
        <v>7064</v>
      </c>
      <c r="S1801" t="n">
        <v>1079</v>
      </c>
      <c r="T1801" t="n">
        <v>385</v>
      </c>
      <c r="U1801" t="n">
        <v>12928</v>
      </c>
      <c r="V1801" t="n">
        <v>6</v>
      </c>
      <c r="W1801" t="n">
        <v>6</v>
      </c>
      <c r="X1801" t="n">
        <v>39.28567910194397</v>
      </c>
      <c r="Y1801" t="n">
        <v>0.005833704</v>
      </c>
      <c r="Z1801" t="n">
        <v>3e-07</v>
      </c>
    </row>
    <row r="1802">
      <c r="A1802" t="inlineStr">
        <is>
          <t>hard</t>
        </is>
      </c>
      <c r="B1802" t="inlineStr">
        <is>
          <t>vectorcontext_v5</t>
        </is>
      </c>
      <c r="C1802" t="inlineStr">
        <is>
          <t>v5</t>
        </is>
      </c>
      <c r="D1802" t="inlineStr">
        <is>
          <t>deepseek/deepseek-v4.1-flash</t>
        </is>
      </c>
      <c r="E1802" t="n">
        <v>0</v>
      </c>
      <c r="F1802" t="n">
        <v>3</v>
      </c>
      <c r="G1802" t="inlineStr">
        <is>
          <t>neg-0</t>
        </is>
      </c>
      <c r="H1802" t="inlineStr">
        <is>
          <t>negation</t>
        </is>
      </c>
      <c r="L1802" t="inlineStr">
        <is>
          <t>Which services owned by the Growth team (per the service overviews) have never been the primary affected service in any incident report?</t>
        </is>
      </c>
      <c r="M1802" t="inlineStr">
        <is>
          <t>["risk-gateway"]</t>
        </is>
      </c>
      <c r="N1802" t="inlineStr">
        <is>
          <t>risk-gateway</t>
        </is>
      </c>
      <c r="O1802" t="b">
        <v>1</v>
      </c>
      <c r="P1802" t="inlineStr">
        <is>
          <t>rule</t>
        </is>
      </c>
      <c r="Q1802" t="n">
        <v>11875</v>
      </c>
      <c r="R1802" t="n">
        <v>3978</v>
      </c>
      <c r="S1802" t="n">
        <v>814</v>
      </c>
      <c r="T1802" t="n">
        <v>220</v>
      </c>
      <c r="U1802" t="n">
        <v>9216</v>
      </c>
      <c r="V1802" t="n">
        <v>4</v>
      </c>
      <c r="W1802" t="n">
        <v>4</v>
      </c>
      <c r="X1802" t="n">
        <v>11.84581065177917</v>
      </c>
      <c r="Y1802" t="n">
        <v>0.001829796</v>
      </c>
      <c r="Z1802" t="n">
        <v>0</v>
      </c>
    </row>
    <row r="1803">
      <c r="A1803" t="inlineStr">
        <is>
          <t>hard</t>
        </is>
      </c>
      <c r="B1803" t="inlineStr">
        <is>
          <t>vectorcontext_v5</t>
        </is>
      </c>
      <c r="C1803" t="inlineStr">
        <is>
          <t>v5</t>
        </is>
      </c>
      <c r="D1803" t="inlineStr">
        <is>
          <t>deepseek/deepseek-v4.1-flash</t>
        </is>
      </c>
      <c r="E1803" t="n">
        <v>0</v>
      </c>
      <c r="F1803" t="n">
        <v>3</v>
      </c>
      <c r="G1803" t="inlineStr">
        <is>
          <t>neg-1</t>
        </is>
      </c>
      <c r="H1803" t="inlineStr">
        <is>
          <t>negation</t>
        </is>
      </c>
      <c r="L1803" t="inlineStr">
        <is>
          <t>Per the service overviews, which teams own no services written in Java?</t>
        </is>
      </c>
      <c r="M1803" t="inlineStr">
        <is>
          <t>["Growth", "Messaging", "Payments", "Search"]</t>
        </is>
      </c>
      <c r="N1803" t="inlineStr">
        <is>
          <t>Growth, Messaging, Payments, Search</t>
        </is>
      </c>
      <c r="O1803" t="b">
        <v>1</v>
      </c>
      <c r="P1803" t="inlineStr">
        <is>
          <t>rule</t>
        </is>
      </c>
      <c r="Q1803" t="n">
        <v>9130</v>
      </c>
      <c r="R1803" t="n">
        <v>2839</v>
      </c>
      <c r="S1803" t="n">
        <v>874</v>
      </c>
      <c r="T1803" t="n">
        <v>319</v>
      </c>
      <c r="U1803" t="n">
        <v>6528</v>
      </c>
      <c r="V1803" t="n">
        <v>4</v>
      </c>
      <c r="W1803" t="n">
        <v>3</v>
      </c>
      <c r="X1803" t="n">
        <v>19.80463528633118</v>
      </c>
      <c r="Y1803" t="n">
        <v>0.001868568</v>
      </c>
      <c r="Z1803" t="n">
        <v>0</v>
      </c>
    </row>
    <row r="1804">
      <c r="A1804" t="inlineStr">
        <is>
          <t>hard</t>
        </is>
      </c>
      <c r="B1804" t="inlineStr">
        <is>
          <t>vectorcontext_v5</t>
        </is>
      </c>
      <c r="C1804" t="inlineStr">
        <is>
          <t>v5</t>
        </is>
      </c>
      <c r="D1804" t="inlineStr">
        <is>
          <t>deepseek/deepseek-v4.1-flash</t>
        </is>
      </c>
      <c r="E1804" t="n">
        <v>0</v>
      </c>
      <c r="F1804" t="n">
        <v>3</v>
      </c>
      <c r="G1804" t="inlineStr">
        <is>
          <t>neg-2</t>
        </is>
      </c>
      <c r="H1804" t="inlineStr">
        <is>
          <t>negation</t>
        </is>
      </c>
      <c r="L1804" t="inlineStr">
        <is>
          <t>How many services are not a runtime dependency of any other service?</t>
        </is>
      </c>
      <c r="M1804" t="n">
        <v>6</v>
      </c>
      <c r="N1804" t="inlineStr">
        <is>
          <t>6</t>
        </is>
      </c>
      <c r="O1804" t="b">
        <v>1</v>
      </c>
      <c r="P1804" t="inlineStr">
        <is>
          <t>rule</t>
        </is>
      </c>
      <c r="Q1804" t="n">
        <v>8215</v>
      </c>
      <c r="R1804" t="n">
        <v>2340</v>
      </c>
      <c r="S1804" t="n">
        <v>677</v>
      </c>
      <c r="T1804" t="n">
        <v>250</v>
      </c>
      <c r="U1804" t="n">
        <v>6784</v>
      </c>
      <c r="V1804" t="n">
        <v>4</v>
      </c>
      <c r="W1804" t="n">
        <v>3</v>
      </c>
      <c r="X1804" t="n">
        <v>16.84819507598877</v>
      </c>
      <c r="Y1804" t="n">
        <v>0.001282404</v>
      </c>
      <c r="Z1804" t="n">
        <v>0</v>
      </c>
    </row>
    <row r="1805">
      <c r="A1805" t="inlineStr">
        <is>
          <t>hard</t>
        </is>
      </c>
      <c r="B1805" t="inlineStr">
        <is>
          <t>vectorcontext_v5</t>
        </is>
      </c>
      <c r="C1805" t="inlineStr">
        <is>
          <t>v5</t>
        </is>
      </c>
      <c r="D1805" t="inlineStr">
        <is>
          <t>deepseek/deepseek-v4.1-flash</t>
        </is>
      </c>
      <c r="E1805" t="n">
        <v>0</v>
      </c>
      <c r="F1805" t="n">
        <v>3</v>
      </c>
      <c r="G1805" t="inlineStr">
        <is>
          <t>neg-3</t>
        </is>
      </c>
      <c r="H1805" t="inlineStr">
        <is>
          <t>negation</t>
        </is>
      </c>
      <c r="L1805" t="inlineStr">
        <is>
          <t>Which services use Cassandra as their primary datastore but have never appeared as the primary affected service in an incident report?</t>
        </is>
      </c>
      <c r="M1805" t="inlineStr">
        <is>
          <t>["billing-svc", "risk-gateway", "session-core"]</t>
        </is>
      </c>
      <c r="N1805" t="inlineStr">
        <is>
          <t>risk-gateway, billing-svc, session-core</t>
        </is>
      </c>
      <c r="O1805" t="b">
        <v>1</v>
      </c>
      <c r="P1805" t="inlineStr">
        <is>
          <t>rule</t>
        </is>
      </c>
      <c r="Q1805" t="n">
        <v>30334</v>
      </c>
      <c r="R1805" t="n">
        <v>5265</v>
      </c>
      <c r="S1805" t="n">
        <v>1638</v>
      </c>
      <c r="T1805" t="n">
        <v>634</v>
      </c>
      <c r="U1805" t="n">
        <v>20096</v>
      </c>
      <c r="V1805" t="n">
        <v>8</v>
      </c>
      <c r="W1805" t="n">
        <v>8</v>
      </c>
      <c r="X1805" t="n">
        <v>57.32439613342285</v>
      </c>
      <c r="Y1805" t="n">
        <v>0.004786026</v>
      </c>
      <c r="Z1805" t="n">
        <v>0</v>
      </c>
    </row>
    <row r="1806">
      <c r="A1806" t="inlineStr">
        <is>
          <t>hard</t>
        </is>
      </c>
      <c r="B1806" t="inlineStr">
        <is>
          <t>vectorcontext_v5</t>
        </is>
      </c>
      <c r="C1806" t="inlineStr">
        <is>
          <t>v5</t>
        </is>
      </c>
      <c r="D1806" t="inlineStr">
        <is>
          <t>deepseek/deepseek-v4.1-flash</t>
        </is>
      </c>
      <c r="E1806" t="n">
        <v>0</v>
      </c>
      <c r="F1806" t="n">
        <v>3</v>
      </c>
      <c r="G1806" t="inlineStr">
        <is>
          <t>neg-4</t>
        </is>
      </c>
      <c r="H1806" t="inlineStr">
        <is>
          <t>negation</t>
        </is>
      </c>
      <c r="L1806" t="inlineStr">
        <is>
          <t>How many services have an approved architecture decision to migrate datastore but no incident report as the primary affected service?</t>
        </is>
      </c>
      <c r="M1806" t="n">
        <v>6</v>
      </c>
      <c r="N1806" t="inlineStr">
        <is>
          <t>6</t>
        </is>
      </c>
      <c r="O1806" t="b">
        <v>1</v>
      </c>
      <c r="P1806" t="inlineStr">
        <is>
          <t>rule</t>
        </is>
      </c>
      <c r="Q1806" t="n">
        <v>42812</v>
      </c>
      <c r="R1806" t="n">
        <v>5780</v>
      </c>
      <c r="S1806" t="n">
        <v>3006</v>
      </c>
      <c r="T1806" t="n">
        <v>1773</v>
      </c>
      <c r="U1806" t="n">
        <v>23680</v>
      </c>
      <c r="V1806" t="n">
        <v>10</v>
      </c>
      <c r="W1806" t="n">
        <v>9</v>
      </c>
      <c r="X1806" t="n">
        <v>52.92587685585022</v>
      </c>
      <c r="Y1806" t="n">
        <v>0.008815722000000002</v>
      </c>
      <c r="Z1806" t="n">
        <v>0</v>
      </c>
    </row>
    <row r="1807">
      <c r="A1807" t="inlineStr">
        <is>
          <t>hard</t>
        </is>
      </c>
      <c r="B1807" t="inlineStr">
        <is>
          <t>vectorcontext_v5</t>
        </is>
      </c>
      <c r="C1807" t="inlineStr">
        <is>
          <t>v5</t>
        </is>
      </c>
      <c r="D1807" t="inlineStr">
        <is>
          <t>deepseek/deepseek-v4.1-flash</t>
        </is>
      </c>
      <c r="E1807" t="n">
        <v>0</v>
      </c>
      <c r="F1807" t="n">
        <v>3</v>
      </c>
      <c r="G1807" t="inlineStr">
        <is>
          <t>neg-5</t>
        </is>
      </c>
      <c r="H1807" t="inlineStr">
        <is>
          <t>negation</t>
        </is>
      </c>
      <c r="L1807" t="inlineStr">
        <is>
          <t>Which services deployed in eu-west-1 have no designated on-call engineer according to their service overview?</t>
        </is>
      </c>
      <c r="M1807" t="inlineStr">
        <is>
          <t>["metrics-gateway"]</t>
        </is>
      </c>
      <c r="N1807" t="inlineStr">
        <is>
          <t>metrics-gateway</t>
        </is>
      </c>
      <c r="O1807" t="b">
        <v>1</v>
      </c>
      <c r="P1807" t="inlineStr">
        <is>
          <t>rule</t>
        </is>
      </c>
      <c r="Q1807" t="n">
        <v>14302</v>
      </c>
      <c r="R1807" t="n">
        <v>3987</v>
      </c>
      <c r="S1807" t="n">
        <v>1272</v>
      </c>
      <c r="T1807" t="n">
        <v>742</v>
      </c>
      <c r="U1807" t="n">
        <v>11520</v>
      </c>
      <c r="V1807" t="n">
        <v>5</v>
      </c>
      <c r="W1807" t="n">
        <v>4</v>
      </c>
      <c r="X1807" t="n">
        <v>13.53751111030579</v>
      </c>
      <c r="Y1807" t="n">
        <v>0.00243012</v>
      </c>
      <c r="Z1807" t="n">
        <v>0</v>
      </c>
    </row>
    <row r="1808">
      <c r="A1808" t="inlineStr">
        <is>
          <t>hard</t>
        </is>
      </c>
      <c r="B1808" t="inlineStr">
        <is>
          <t>vectorcontext_v5</t>
        </is>
      </c>
      <c r="C1808" t="inlineStr">
        <is>
          <t>v5</t>
        </is>
      </c>
      <c r="D1808" t="inlineStr">
        <is>
          <t>deepseek/deepseek-v4.1-flash</t>
        </is>
      </c>
      <c r="E1808" t="n">
        <v>0</v>
      </c>
      <c r="F1808" t="n">
        <v>3</v>
      </c>
      <c r="G1808" t="inlineStr">
        <is>
          <t>num-0</t>
        </is>
      </c>
      <c r="H1808" t="inlineStr">
        <is>
          <t>numeric</t>
        </is>
      </c>
      <c r="L1808" t="inlineStr">
        <is>
          <t>What is the average duration in minutes of SEV2 incidents, rounded to the nearest whole minute?</t>
        </is>
      </c>
      <c r="M1808" t="n">
        <v>129</v>
      </c>
      <c r="N1808" t="inlineStr">
        <is>
          <t>129</t>
        </is>
      </c>
      <c r="O1808" t="b">
        <v>1</v>
      </c>
      <c r="P1808" t="inlineStr">
        <is>
          <t>rule</t>
        </is>
      </c>
      <c r="Q1808" t="n">
        <v>8474</v>
      </c>
      <c r="R1808" t="n">
        <v>2405</v>
      </c>
      <c r="S1808" t="n">
        <v>416</v>
      </c>
      <c r="T1808" t="n">
        <v>105</v>
      </c>
      <c r="U1808" t="n">
        <v>5504</v>
      </c>
      <c r="V1808" t="n">
        <v>4</v>
      </c>
      <c r="W1808" t="n">
        <v>3</v>
      </c>
      <c r="X1808" t="n">
        <v>10.00660872459412</v>
      </c>
      <c r="Y1808" t="n">
        <v>0.001423224</v>
      </c>
      <c r="Z1808" t="n">
        <v>0</v>
      </c>
    </row>
    <row r="1809">
      <c r="A1809" t="inlineStr">
        <is>
          <t>hard</t>
        </is>
      </c>
      <c r="B1809" t="inlineStr">
        <is>
          <t>vectorcontext_v5</t>
        </is>
      </c>
      <c r="C1809" t="inlineStr">
        <is>
          <t>v5</t>
        </is>
      </c>
      <c r="D1809" t="inlineStr">
        <is>
          <t>deepseek/deepseek-v4.1-flash</t>
        </is>
      </c>
      <c r="E1809" t="n">
        <v>0</v>
      </c>
      <c r="F1809" t="n">
        <v>3</v>
      </c>
      <c r="G1809" t="inlineStr">
        <is>
          <t>num-1</t>
        </is>
      </c>
      <c r="H1809" t="inlineStr">
        <is>
          <t>numeric</t>
        </is>
      </c>
      <c r="L1809" t="inlineStr">
        <is>
          <t>Which region has the largest total number of replicas across the services deployed there (per the service overviews)?</t>
        </is>
      </c>
      <c r="M1809" t="inlineStr">
        <is>
          <t>ap-southeast-2</t>
        </is>
      </c>
      <c r="N1809" t="inlineStr">
        <is>
          <t>ap-southeast-2</t>
        </is>
      </c>
      <c r="O1809" t="b">
        <v>1</v>
      </c>
      <c r="P1809" t="inlineStr">
        <is>
          <t>rule</t>
        </is>
      </c>
      <c r="Q1809" t="n">
        <v>9219</v>
      </c>
      <c r="R1809" t="n">
        <v>2849</v>
      </c>
      <c r="S1809" t="n">
        <v>541</v>
      </c>
      <c r="T1809" t="n">
        <v>148</v>
      </c>
      <c r="U1809" t="n">
        <v>7552</v>
      </c>
      <c r="V1809" t="n">
        <v>4</v>
      </c>
      <c r="W1809" t="n">
        <v>3</v>
      </c>
      <c r="X1809" t="n">
        <v>8.436589002609253</v>
      </c>
      <c r="Y1809" t="n">
        <v>0.001194612</v>
      </c>
      <c r="Z1809" t="n">
        <v>0</v>
      </c>
    </row>
    <row r="1810">
      <c r="A1810" t="inlineStr">
        <is>
          <t>hard</t>
        </is>
      </c>
      <c r="B1810" t="inlineStr">
        <is>
          <t>vectorcontext_v5</t>
        </is>
      </c>
      <c r="C1810" t="inlineStr">
        <is>
          <t>v5</t>
        </is>
      </c>
      <c r="D1810" t="inlineStr">
        <is>
          <t>deepseek/deepseek-v4.1-flash</t>
        </is>
      </c>
      <c r="E1810" t="n">
        <v>0</v>
      </c>
      <c r="F1810" t="n">
        <v>3</v>
      </c>
      <c r="G1810" t="inlineStr">
        <is>
          <t>num-2</t>
        </is>
      </c>
      <c r="H1810" t="inlineStr">
        <is>
          <t>numeric</t>
        </is>
      </c>
      <c r="L1810" t="inlineStr">
        <is>
          <t>Per the service overviews, how many more incident reports affected services owned by the Messaging team than services owned by the Commerce team?</t>
        </is>
      </c>
      <c r="M1810" t="n">
        <v>11</v>
      </c>
      <c r="N1810" t="inlineStr">
        <is>
          <t>11</t>
        </is>
      </c>
      <c r="O1810" t="b">
        <v>1</v>
      </c>
      <c r="P1810" t="inlineStr">
        <is>
          <t>rule</t>
        </is>
      </c>
      <c r="Q1810" t="n">
        <v>28326</v>
      </c>
      <c r="R1810" t="n">
        <v>5813</v>
      </c>
      <c r="S1810" t="n">
        <v>2460</v>
      </c>
      <c r="T1810" t="n">
        <v>1126</v>
      </c>
      <c r="U1810" t="n">
        <v>21632</v>
      </c>
      <c r="V1810" t="n">
        <v>8</v>
      </c>
      <c r="W1810" t="n">
        <v>8</v>
      </c>
      <c r="X1810" t="n">
        <v>23.61166286468506</v>
      </c>
      <c r="Y1810" t="n">
        <v>0.005089992</v>
      </c>
      <c r="Z1810" t="n">
        <v>0</v>
      </c>
    </row>
    <row r="1811">
      <c r="A1811" t="inlineStr">
        <is>
          <t>hard</t>
        </is>
      </c>
      <c r="B1811" t="inlineStr">
        <is>
          <t>vectorcontext_v5</t>
        </is>
      </c>
      <c r="C1811" t="inlineStr">
        <is>
          <t>v5</t>
        </is>
      </c>
      <c r="D1811" t="inlineStr">
        <is>
          <t>deepseek/deepseek-v4.1-flash</t>
        </is>
      </c>
      <c r="E1811" t="n">
        <v>0</v>
      </c>
      <c r="F1811" t="n">
        <v>3</v>
      </c>
      <c r="G1811" t="inlineStr">
        <is>
          <t>num-3</t>
        </is>
      </c>
      <c r="H1811" t="inlineStr">
        <is>
          <t>numeric</t>
        </is>
      </c>
      <c r="L1811" t="inlineStr">
        <is>
          <t>Which service is listed as a runtime dependency by the largest number of other services?</t>
        </is>
      </c>
      <c r="M1811" t="inlineStr">
        <is>
          <t>gateway-engine</t>
        </is>
      </c>
      <c r="N1811" t="inlineStr">
        <is>
          <t>gateway-engine</t>
        </is>
      </c>
      <c r="O1811" t="b">
        <v>1</v>
      </c>
      <c r="P1811" t="inlineStr">
        <is>
          <t>rule</t>
        </is>
      </c>
      <c r="Q1811" t="n">
        <v>10908</v>
      </c>
      <c r="R1811" t="n">
        <v>2510</v>
      </c>
      <c r="S1811" t="n">
        <v>540</v>
      </c>
      <c r="T1811" t="n">
        <v>130</v>
      </c>
      <c r="U1811" t="n">
        <v>8832</v>
      </c>
      <c r="V1811" t="n">
        <v>5</v>
      </c>
      <c r="W1811" t="n">
        <v>4</v>
      </c>
      <c r="X1811" t="n">
        <v>21.24841022491455</v>
      </c>
      <c r="Y1811" t="n">
        <v>0.001403664</v>
      </c>
      <c r="Z1811" t="n">
        <v>0</v>
      </c>
    </row>
    <row r="1812">
      <c r="A1812" t="inlineStr">
        <is>
          <t>hard</t>
        </is>
      </c>
      <c r="B1812" t="inlineStr">
        <is>
          <t>vectorcontext_v5</t>
        </is>
      </c>
      <c r="C1812" t="inlineStr">
        <is>
          <t>v5</t>
        </is>
      </c>
      <c r="D1812" t="inlineStr">
        <is>
          <t>deepseek/deepseek-v4.1-flash</t>
        </is>
      </c>
      <c r="E1812" t="n">
        <v>0</v>
      </c>
      <c r="F1812" t="n">
        <v>3</v>
      </c>
      <c r="G1812" t="inlineStr">
        <is>
          <t>num-4</t>
        </is>
      </c>
      <c r="H1812" t="inlineStr">
        <is>
          <t>numeric</t>
        </is>
      </c>
      <c r="L1812" t="inlineStr">
        <is>
          <t>What is the duration in minutes of the longest single incident affecting a service whose primary datastore is MySQL?</t>
        </is>
      </c>
      <c r="M1812" t="n">
        <v>218</v>
      </c>
      <c r="N1812" t="inlineStr">
        <is>
          <t>218</t>
        </is>
      </c>
      <c r="O1812" t="b">
        <v>1</v>
      </c>
      <c r="P1812" t="inlineStr">
        <is>
          <t>rule</t>
        </is>
      </c>
      <c r="Q1812" t="n">
        <v>23989</v>
      </c>
      <c r="R1812" t="n">
        <v>4917</v>
      </c>
      <c r="S1812" t="n">
        <v>2166</v>
      </c>
      <c r="T1812" t="n">
        <v>886</v>
      </c>
      <c r="U1812" t="n">
        <v>18176</v>
      </c>
      <c r="V1812" t="n">
        <v>7</v>
      </c>
      <c r="W1812" t="n">
        <v>6</v>
      </c>
      <c r="X1812" t="n">
        <v>55.12827968597412</v>
      </c>
      <c r="Y1812" t="n">
        <v>0.004452156000000001</v>
      </c>
      <c r="Z1812" t="n">
        <v>0</v>
      </c>
    </row>
    <row r="1813">
      <c r="A1813" t="inlineStr">
        <is>
          <t>hard</t>
        </is>
      </c>
      <c r="B1813" t="inlineStr">
        <is>
          <t>vectorcontext_v5</t>
        </is>
      </c>
      <c r="C1813" t="inlineStr">
        <is>
          <t>v5</t>
        </is>
      </c>
      <c r="D1813" t="inlineStr">
        <is>
          <t>deepseek/deepseek-v4.1-flash</t>
        </is>
      </c>
      <c r="E1813" t="n">
        <v>0</v>
      </c>
      <c r="F1813" t="n">
        <v>3</v>
      </c>
      <c r="G1813" t="inlineStr">
        <is>
          <t>num-5</t>
        </is>
      </c>
      <c r="H1813" t="inlineStr">
        <is>
          <t>numeric</t>
        </is>
      </c>
      <c r="L1813" t="inlineStr">
        <is>
          <t>What is the combined replica count of all services owned by the Commerce team (per the service overviews)?</t>
        </is>
      </c>
      <c r="M1813" t="n">
        <v>82</v>
      </c>
      <c r="N1813" t="inlineStr">
        <is>
          <t>82</t>
        </is>
      </c>
      <c r="O1813" t="b">
        <v>1</v>
      </c>
      <c r="P1813" t="inlineStr">
        <is>
          <t>rule</t>
        </is>
      </c>
      <c r="Q1813" t="n">
        <v>14673</v>
      </c>
      <c r="R1813" t="n">
        <v>4133</v>
      </c>
      <c r="S1813" t="n">
        <v>1357</v>
      </c>
      <c r="T1813" t="n">
        <v>859</v>
      </c>
      <c r="U1813" t="n">
        <v>11776</v>
      </c>
      <c r="V1813" t="n">
        <v>5</v>
      </c>
      <c r="W1813" t="n">
        <v>4</v>
      </c>
      <c r="X1813" t="n">
        <v>13.97261929512024</v>
      </c>
      <c r="Y1813" t="n">
        <v>0.002568156</v>
      </c>
      <c r="Z1813" t="n">
        <v>0</v>
      </c>
    </row>
    <row r="1814">
      <c r="A1814" t="inlineStr">
        <is>
          <t>hard</t>
        </is>
      </c>
      <c r="B1814" t="inlineStr">
        <is>
          <t>vectorcontext_v5</t>
        </is>
      </c>
      <c r="C1814" t="inlineStr">
        <is>
          <t>v5</t>
        </is>
      </c>
      <c r="D1814" t="inlineStr">
        <is>
          <t>deepseek/deepseek-v4.1-flash</t>
        </is>
      </c>
      <c r="E1814" t="n">
        <v>0</v>
      </c>
      <c r="F1814" t="n">
        <v>3</v>
      </c>
      <c r="G1814" t="inlineStr">
        <is>
          <t>prose-0</t>
        </is>
      </c>
      <c r="H1814" t="inlineStr">
        <is>
          <t>prose</t>
        </is>
      </c>
      <c r="L1814" t="inlineStr">
        <is>
          <t>In INC-2268, at what time (HH:MM) does the timeline record 'mitigation started'?</t>
        </is>
      </c>
      <c r="M1814" t="inlineStr">
        <is>
          <t>16:18</t>
        </is>
      </c>
      <c r="N1814" t="inlineStr">
        <is>
          <t>16:18</t>
        </is>
      </c>
      <c r="O1814" t="b">
        <v>1</v>
      </c>
      <c r="P1814" t="inlineStr">
        <is>
          <t>rule</t>
        </is>
      </c>
      <c r="Q1814" t="n">
        <v>4449</v>
      </c>
      <c r="R1814" t="n">
        <v>2724</v>
      </c>
      <c r="S1814" t="n">
        <v>144</v>
      </c>
      <c r="T1814" t="n">
        <v>27</v>
      </c>
      <c r="U1814" t="n">
        <v>3072</v>
      </c>
      <c r="V1814" t="n">
        <v>2</v>
      </c>
      <c r="W1814" t="n">
        <v>2</v>
      </c>
      <c r="X1814" t="n">
        <v>4.346909999847412</v>
      </c>
      <c r="Y1814" t="n">
        <v>0.000604332</v>
      </c>
      <c r="Z1814" t="n">
        <v>1.6e-07</v>
      </c>
    </row>
    <row r="1815">
      <c r="A1815" t="inlineStr">
        <is>
          <t>hard</t>
        </is>
      </c>
      <c r="B1815" t="inlineStr">
        <is>
          <t>vectorcontext_v5</t>
        </is>
      </c>
      <c r="C1815" t="inlineStr">
        <is>
          <t>v5</t>
        </is>
      </c>
      <c r="D1815" t="inlineStr">
        <is>
          <t>deepseek/deepseek-v4.1-flash</t>
        </is>
      </c>
      <c r="E1815" t="n">
        <v>0</v>
      </c>
      <c r="F1815" t="n">
        <v>3</v>
      </c>
      <c r="G1815" t="inlineStr">
        <is>
          <t>prose-1</t>
        </is>
      </c>
      <c r="H1815" t="inlineStr">
        <is>
          <t>prose</t>
        </is>
      </c>
      <c r="L1815" t="inlineStr">
        <is>
          <t>In INC-2351, at what time (HH:MM) does the timeline record 'mitigation started'?</t>
        </is>
      </c>
      <c r="M1815" t="inlineStr">
        <is>
          <t>23:33</t>
        </is>
      </c>
      <c r="N1815" t="inlineStr">
        <is>
          <t>23:33</t>
        </is>
      </c>
      <c r="O1815" t="b">
        <v>1</v>
      </c>
      <c r="P1815" t="inlineStr">
        <is>
          <t>rule</t>
        </is>
      </c>
      <c r="Q1815" t="n">
        <v>4289</v>
      </c>
      <c r="R1815" t="n">
        <v>2564</v>
      </c>
      <c r="S1815" t="n">
        <v>120</v>
      </c>
      <c r="T1815" t="n">
        <v>18</v>
      </c>
      <c r="U1815" t="n">
        <v>3072</v>
      </c>
      <c r="V1815" t="n">
        <v>2</v>
      </c>
      <c r="W1815" t="n">
        <v>2</v>
      </c>
      <c r="X1815" t="n">
        <v>4.64025092124939</v>
      </c>
      <c r="Y1815" t="n">
        <v>0.000527532</v>
      </c>
      <c r="Z1815" t="n">
        <v>1.4e-07</v>
      </c>
    </row>
    <row r="1816">
      <c r="A1816" t="inlineStr">
        <is>
          <t>hard</t>
        </is>
      </c>
      <c r="B1816" t="inlineStr">
        <is>
          <t>vectorcontext_v5</t>
        </is>
      </c>
      <c r="C1816" t="inlineStr">
        <is>
          <t>v5</t>
        </is>
      </c>
      <c r="D1816" t="inlineStr">
        <is>
          <t>deepseek/deepseek-v4.1-flash</t>
        </is>
      </c>
      <c r="E1816" t="n">
        <v>0</v>
      </c>
      <c r="F1816" t="n">
        <v>3</v>
      </c>
      <c r="G1816" t="inlineStr">
        <is>
          <t>prose-2</t>
        </is>
      </c>
      <c r="H1816" t="inlineStr">
        <is>
          <t>prose</t>
        </is>
      </c>
      <c r="L1816" t="inlineStr">
        <is>
          <t>In INC-2239, how many minutes passed between the alert firing and the fix being deployed?</t>
        </is>
      </c>
      <c r="M1816" t="n">
        <v>78</v>
      </c>
      <c r="N1816" t="inlineStr">
        <is>
          <t>78</t>
        </is>
      </c>
      <c r="O1816" t="b">
        <v>1</v>
      </c>
      <c r="P1816" t="inlineStr">
        <is>
          <t>rule</t>
        </is>
      </c>
      <c r="Q1816" t="n">
        <v>4450</v>
      </c>
      <c r="R1816" t="n">
        <v>2729</v>
      </c>
      <c r="S1816" t="n">
        <v>136</v>
      </c>
      <c r="T1816" t="n">
        <v>26</v>
      </c>
      <c r="U1816" t="n">
        <v>1664</v>
      </c>
      <c r="V1816" t="n">
        <v>2</v>
      </c>
      <c r="W1816" t="n">
        <v>2</v>
      </c>
      <c r="X1816" t="n">
        <v>10.77891683578491</v>
      </c>
      <c r="Y1816" t="n">
        <v>0.001008984</v>
      </c>
      <c r="Z1816" t="n">
        <v>1.8e-07</v>
      </c>
    </row>
    <row r="1817">
      <c r="A1817" t="inlineStr">
        <is>
          <t>hard</t>
        </is>
      </c>
      <c r="B1817" t="inlineStr">
        <is>
          <t>vectorcontext_v5</t>
        </is>
      </c>
      <c r="C1817" t="inlineStr">
        <is>
          <t>v5</t>
        </is>
      </c>
      <c r="D1817" t="inlineStr">
        <is>
          <t>deepseek/deepseek-v4.1-flash</t>
        </is>
      </c>
      <c r="E1817" t="n">
        <v>0</v>
      </c>
      <c r="F1817" t="n">
        <v>3</v>
      </c>
      <c r="G1817" t="inlineStr">
        <is>
          <t>prose-3</t>
        </is>
      </c>
      <c r="H1817" t="inlineStr">
        <is>
          <t>prose</t>
        </is>
      </c>
      <c r="L1817" t="inlineStr">
        <is>
          <t>On which weekday does the Search team hold its weekly planning?</t>
        </is>
      </c>
      <c r="M1817" t="inlineStr">
        <is>
          <t>Wednesday</t>
        </is>
      </c>
      <c r="N1817" t="inlineStr">
        <is>
          <t>Wednesday</t>
        </is>
      </c>
      <c r="O1817" t="b">
        <v>1</v>
      </c>
      <c r="P1817" t="inlineStr">
        <is>
          <t>rule</t>
        </is>
      </c>
      <c r="Q1817" t="n">
        <v>5008</v>
      </c>
      <c r="R1817" t="n">
        <v>3295</v>
      </c>
      <c r="S1817" t="n">
        <v>118</v>
      </c>
      <c r="T1817" t="n">
        <v>28</v>
      </c>
      <c r="U1817" t="n">
        <v>3328</v>
      </c>
      <c r="V1817" t="n">
        <v>2</v>
      </c>
      <c r="W1817" t="n">
        <v>2</v>
      </c>
      <c r="X1817" t="n">
        <v>16.10669016838074</v>
      </c>
      <c r="Y1817" t="n">
        <v>0.0006655680000000001</v>
      </c>
      <c r="Z1817" t="n">
        <v>1.8e-07</v>
      </c>
    </row>
    <row r="1818">
      <c r="A1818" t="inlineStr">
        <is>
          <t>hard</t>
        </is>
      </c>
      <c r="B1818" t="inlineStr">
        <is>
          <t>vectorcontext_v5</t>
        </is>
      </c>
      <c r="C1818" t="inlineStr">
        <is>
          <t>v5</t>
        </is>
      </c>
      <c r="D1818" t="inlineStr">
        <is>
          <t>deepseek/deepseek-v4.1-flash</t>
        </is>
      </c>
      <c r="E1818" t="n">
        <v>0</v>
      </c>
      <c r="F1818" t="n">
        <v>3</v>
      </c>
      <c r="G1818" t="inlineStr">
        <is>
          <t>prose-4</t>
        </is>
      </c>
      <c r="H1818" t="inlineStr">
        <is>
          <t>prose</t>
        </is>
      </c>
      <c r="L1818" t="inlineStr">
        <is>
          <t>What impact did INC-2211 report: elevated error rates, latency spike, partial outage, or complete outage?</t>
        </is>
      </c>
      <c r="M1818" t="inlineStr">
        <is>
          <t>partial outage</t>
        </is>
      </c>
      <c r="N1818" t="inlineStr">
        <is>
          <t>Partial outage</t>
        </is>
      </c>
      <c r="O1818" t="b">
        <v>1</v>
      </c>
      <c r="P1818" t="inlineStr">
        <is>
          <t>rule</t>
        </is>
      </c>
      <c r="Q1818" t="n">
        <v>4450</v>
      </c>
      <c r="R1818" t="n">
        <v>2726</v>
      </c>
      <c r="S1818" t="n">
        <v>135</v>
      </c>
      <c r="T1818" t="n">
        <v>9</v>
      </c>
      <c r="U1818" t="n">
        <v>3200</v>
      </c>
      <c r="V1818" t="n">
        <v>2</v>
      </c>
      <c r="W1818" t="n">
        <v>2</v>
      </c>
      <c r="X1818" t="n">
        <v>4.959041833877563</v>
      </c>
      <c r="Y1818" t="n">
        <v>0.0005562</v>
      </c>
      <c r="Z1818" t="n">
        <v>1.2e-07</v>
      </c>
    </row>
    <row r="1819">
      <c r="A1819" t="inlineStr">
        <is>
          <t>hard</t>
        </is>
      </c>
      <c r="B1819" t="inlineStr">
        <is>
          <t>vectorcontext_v5</t>
        </is>
      </c>
      <c r="C1819" t="inlineStr">
        <is>
          <t>v5</t>
        </is>
      </c>
      <c r="D1819" t="inlineStr">
        <is>
          <t>deepseek/deepseek-v4.1-flash</t>
        </is>
      </c>
      <c r="E1819" t="n">
        <v>0</v>
      </c>
      <c r="F1819" t="n">
        <v>3</v>
      </c>
      <c r="G1819" t="inlineStr">
        <is>
          <t>prose-5</t>
        </is>
      </c>
      <c r="H1819" t="inlineStr">
        <is>
          <t>prose</t>
        </is>
      </c>
      <c r="L1819" t="inlineStr">
        <is>
          <t>How many timeline entries does the report for INC-2319 contain?</t>
        </is>
      </c>
      <c r="M1819" t="n">
        <v>4</v>
      </c>
      <c r="N1819" t="inlineStr">
        <is>
          <t>4</t>
        </is>
      </c>
      <c r="O1819" t="b">
        <v>1</v>
      </c>
      <c r="P1819" t="inlineStr">
        <is>
          <t>rule</t>
        </is>
      </c>
      <c r="Q1819" t="n">
        <v>4405</v>
      </c>
      <c r="R1819" t="n">
        <v>2690</v>
      </c>
      <c r="S1819" t="n">
        <v>179</v>
      </c>
      <c r="T1819" t="n">
        <v>51</v>
      </c>
      <c r="U1819" t="n">
        <v>3200</v>
      </c>
      <c r="V1819" t="n">
        <v>2</v>
      </c>
      <c r="W1819" t="n">
        <v>2</v>
      </c>
      <c r="X1819" t="n">
        <v>5.177736043930054</v>
      </c>
      <c r="Y1819" t="n">
        <v>0.0005955</v>
      </c>
      <c r="Z1819" t="n">
        <v>1.4e-07</v>
      </c>
    </row>
    <row r="1820">
      <c r="A1820" t="inlineStr">
        <is>
          <t>hard</t>
        </is>
      </c>
      <c r="B1820" t="inlineStr">
        <is>
          <t>vectorcontext_v5</t>
        </is>
      </c>
      <c r="C1820" t="inlineStr">
        <is>
          <t>v5</t>
        </is>
      </c>
      <c r="D1820" t="inlineStr">
        <is>
          <t>deepseek/deepseek-v4.1-flash</t>
        </is>
      </c>
      <c r="E1820" t="n">
        <v>0</v>
      </c>
      <c r="F1820" t="n">
        <v>3</v>
      </c>
      <c r="G1820" t="inlineStr">
        <is>
          <t>temporal-0</t>
        </is>
      </c>
      <c r="H1820" t="inlineStr">
        <is>
          <t>temporal</t>
        </is>
      </c>
      <c r="L1820" t="inlineStr">
        <is>
          <t>As of today, which team owns ledger-api? Take any change records into account.</t>
        </is>
      </c>
      <c r="M1820" t="inlineStr">
        <is>
          <t>Messaging</t>
        </is>
      </c>
      <c r="N1820" t="inlineStr">
        <is>
          <t>Messaging (the Messaging team)</t>
        </is>
      </c>
      <c r="O1820" t="b">
        <v>1</v>
      </c>
      <c r="P1820" t="inlineStr">
        <is>
          <t>rule</t>
        </is>
      </c>
      <c r="Q1820" t="n">
        <v>12458</v>
      </c>
      <c r="R1820" t="n">
        <v>3799</v>
      </c>
      <c r="S1820" t="n">
        <v>577</v>
      </c>
      <c r="T1820" t="n">
        <v>149</v>
      </c>
      <c r="U1820" t="n">
        <v>8576</v>
      </c>
      <c r="V1820" t="n">
        <v>4</v>
      </c>
      <c r="W1820" t="n">
        <v>4</v>
      </c>
      <c r="X1820" t="n">
        <v>16.94514203071594</v>
      </c>
      <c r="Y1820" t="n">
        <v>0.001908456</v>
      </c>
      <c r="Z1820" t="n">
        <v>2e-07</v>
      </c>
    </row>
    <row r="1821">
      <c r="A1821" t="inlineStr">
        <is>
          <t>hard</t>
        </is>
      </c>
      <c r="B1821" t="inlineStr">
        <is>
          <t>vectorcontext_v5</t>
        </is>
      </c>
      <c r="C1821" t="inlineStr">
        <is>
          <t>v5</t>
        </is>
      </c>
      <c r="D1821" t="inlineStr">
        <is>
          <t>deepseek/deepseek-v4.1-flash</t>
        </is>
      </c>
      <c r="E1821" t="n">
        <v>0</v>
      </c>
      <c r="F1821" t="n">
        <v>3</v>
      </c>
      <c r="G1821" t="inlineStr">
        <is>
          <t>temporal-1</t>
        </is>
      </c>
      <c r="H1821" t="inlineStr">
        <is>
          <t>temporal</t>
        </is>
      </c>
      <c r="L1821" t="inlineStr">
        <is>
          <t>As of today, which team owns the Catalog API? Take any change records into account.</t>
        </is>
      </c>
      <c r="M1821" t="inlineStr">
        <is>
          <t>Commerce</t>
        </is>
      </c>
      <c r="N1821" t="inlineStr">
        <is>
          <t>Commerce</t>
        </is>
      </c>
      <c r="O1821" t="b">
        <v>1</v>
      </c>
      <c r="P1821" t="inlineStr">
        <is>
          <t>rule</t>
        </is>
      </c>
      <c r="Q1821" t="n">
        <v>8760</v>
      </c>
      <c r="R1821" t="n">
        <v>3696</v>
      </c>
      <c r="S1821" t="n">
        <v>281</v>
      </c>
      <c r="T1821" t="n">
        <v>71</v>
      </c>
      <c r="U1821" t="n">
        <v>3200</v>
      </c>
      <c r="V1821" t="n">
        <v>3</v>
      </c>
      <c r="W1821" t="n">
        <v>3</v>
      </c>
      <c r="X1821" t="n">
        <v>19.89844059944153</v>
      </c>
      <c r="Y1821" t="n">
        <v>0.0020244</v>
      </c>
      <c r="Z1821" t="n">
        <v>1.6e-07</v>
      </c>
    </row>
    <row r="1822">
      <c r="A1822" t="inlineStr">
        <is>
          <t>hard</t>
        </is>
      </c>
      <c r="B1822" t="inlineStr">
        <is>
          <t>vectorcontext_v5</t>
        </is>
      </c>
      <c r="C1822" t="inlineStr">
        <is>
          <t>v5</t>
        </is>
      </c>
      <c r="D1822" t="inlineStr">
        <is>
          <t>deepseek/deepseek-v4.1-flash</t>
        </is>
      </c>
      <c r="E1822" t="n">
        <v>0</v>
      </c>
      <c r="F1822" t="n">
        <v>3</v>
      </c>
      <c r="G1822" t="inlineStr">
        <is>
          <t>temporal-2</t>
        </is>
      </c>
      <c r="H1822" t="inlineStr">
        <is>
          <t>temporal</t>
        </is>
      </c>
      <c r="L1822" t="inlineStr">
        <is>
          <t>As of today, which team owns webhook-daemon? Take any change records into account.</t>
        </is>
      </c>
      <c r="M1822" t="inlineStr">
        <is>
          <t>Commerce</t>
        </is>
      </c>
      <c r="N1822" t="inlineStr">
        <is>
          <t>Commerce</t>
        </is>
      </c>
      <c r="O1822" t="b">
        <v>1</v>
      </c>
      <c r="P1822" t="inlineStr">
        <is>
          <t>rule</t>
        </is>
      </c>
      <c r="Q1822" t="n">
        <v>20090</v>
      </c>
      <c r="R1822" t="n">
        <v>4425</v>
      </c>
      <c r="S1822" t="n">
        <v>931</v>
      </c>
      <c r="T1822" t="n">
        <v>338</v>
      </c>
      <c r="U1822" t="n">
        <v>11136</v>
      </c>
      <c r="V1822" t="n">
        <v>6</v>
      </c>
      <c r="W1822" t="n">
        <v>7</v>
      </c>
      <c r="X1822" t="n">
        <v>27.58922219276428</v>
      </c>
      <c r="Y1822" t="n">
        <v>0.003870216</v>
      </c>
      <c r="Z1822" t="n">
        <v>2.6e-07</v>
      </c>
    </row>
    <row r="1823">
      <c r="A1823" t="inlineStr">
        <is>
          <t>hard</t>
        </is>
      </c>
      <c r="B1823" t="inlineStr">
        <is>
          <t>vectorcontext_v5</t>
        </is>
      </c>
      <c r="C1823" t="inlineStr">
        <is>
          <t>v5</t>
        </is>
      </c>
      <c r="D1823" t="inlineStr">
        <is>
          <t>deepseek/deepseek-v4.1-flash</t>
        </is>
      </c>
      <c r="E1823" t="n">
        <v>0</v>
      </c>
      <c r="F1823" t="n">
        <v>3</v>
      </c>
      <c r="G1823" t="inlineStr">
        <is>
          <t>temporal-3</t>
        </is>
      </c>
      <c r="H1823" t="inlineStr">
        <is>
          <t>temporal</t>
        </is>
      </c>
      <c r="L1823" t="inlineStr">
        <is>
          <t>Who is currently on call for config-service?</t>
        </is>
      </c>
      <c r="M1823" t="inlineStr">
        <is>
          <t>Sofia Berg</t>
        </is>
      </c>
      <c r="N1823" t="inlineStr">
        <is>
          <t>Sofia Berg</t>
        </is>
      </c>
      <c r="O1823" t="b">
        <v>1</v>
      </c>
      <c r="P1823" t="inlineStr">
        <is>
          <t>rule</t>
        </is>
      </c>
      <c r="Q1823" t="n">
        <v>9146</v>
      </c>
      <c r="R1823" t="n">
        <v>4044</v>
      </c>
      <c r="S1823" t="n">
        <v>378</v>
      </c>
      <c r="T1823" t="n">
        <v>147</v>
      </c>
      <c r="U1823" t="n">
        <v>1664</v>
      </c>
      <c r="V1823" t="n">
        <v>3</v>
      </c>
      <c r="W1823" t="n">
        <v>4</v>
      </c>
      <c r="X1823" t="n">
        <v>15.22427272796631</v>
      </c>
      <c r="Y1823" t="n">
        <v>0.002708184</v>
      </c>
      <c r="Z1823" t="n">
        <v>1.8e-07</v>
      </c>
    </row>
    <row r="1824">
      <c r="A1824" t="inlineStr">
        <is>
          <t>hard</t>
        </is>
      </c>
      <c r="B1824" t="inlineStr">
        <is>
          <t>vectorcontext_v5</t>
        </is>
      </c>
      <c r="C1824" t="inlineStr">
        <is>
          <t>v5</t>
        </is>
      </c>
      <c r="D1824" t="inlineStr">
        <is>
          <t>deepseek/deepseek-v4.1-flash</t>
        </is>
      </c>
      <c r="E1824" t="n">
        <v>0</v>
      </c>
      <c r="F1824" t="n">
        <v>3</v>
      </c>
      <c r="G1824" t="inlineStr">
        <is>
          <t>temporal-4</t>
        </is>
      </c>
      <c r="H1824" t="inlineStr">
        <is>
          <t>temporal</t>
        </is>
      </c>
      <c r="L1824" t="inlineStr">
        <is>
          <t>Who carried the pager for the Config API before CHG-303 took effect?</t>
        </is>
      </c>
      <c r="M1824" t="inlineStr">
        <is>
          <t>Fatima Silva</t>
        </is>
      </c>
      <c r="N1824" t="inlineStr">
        <is>
          <t>Fatima Silva</t>
        </is>
      </c>
      <c r="O1824" t="b">
        <v>1</v>
      </c>
      <c r="P1824" t="inlineStr">
        <is>
          <t>rule</t>
        </is>
      </c>
      <c r="Q1824" t="n">
        <v>5111</v>
      </c>
      <c r="R1824" t="n">
        <v>3393</v>
      </c>
      <c r="S1824" t="n">
        <v>216</v>
      </c>
      <c r="T1824" t="n">
        <v>51</v>
      </c>
      <c r="U1824" t="n">
        <v>3200</v>
      </c>
      <c r="V1824" t="n">
        <v>2</v>
      </c>
      <c r="W1824" t="n">
        <v>2</v>
      </c>
      <c r="X1824" t="n">
        <v>3.9071364402771</v>
      </c>
      <c r="Y1824" t="n">
        <v>0.0008516999999999999</v>
      </c>
      <c r="Z1824" t="n">
        <v>3.4e-07</v>
      </c>
    </row>
    <row r="1825">
      <c r="A1825" t="inlineStr">
        <is>
          <t>hard</t>
        </is>
      </c>
      <c r="B1825" t="inlineStr">
        <is>
          <t>vectorcontext_v5</t>
        </is>
      </c>
      <c r="C1825" t="inlineStr">
        <is>
          <t>v5</t>
        </is>
      </c>
      <c r="D1825" t="inlineStr">
        <is>
          <t>deepseek/deepseek-v4.1-flash</t>
        </is>
      </c>
      <c r="E1825" t="n">
        <v>0</v>
      </c>
      <c r="F1825" t="n">
        <v>3</v>
      </c>
      <c r="G1825" t="inlineStr">
        <is>
          <t>temporal-5</t>
        </is>
      </c>
      <c r="H1825" t="inlineStr">
        <is>
          <t>temporal</t>
        </is>
      </c>
      <c r="L1825" t="inlineStr">
        <is>
          <t>How many services does the Growth team own today, after all change records are applied?</t>
        </is>
      </c>
      <c r="M1825" t="n">
        <v>2</v>
      </c>
      <c r="N1825" t="inlineStr">
        <is>
          <t>2</t>
        </is>
      </c>
      <c r="O1825" t="b">
        <v>1</v>
      </c>
      <c r="P1825" t="inlineStr">
        <is>
          <t>rule</t>
        </is>
      </c>
      <c r="Q1825" t="n">
        <v>38295</v>
      </c>
      <c r="R1825" t="n">
        <v>5883</v>
      </c>
      <c r="S1825" t="n">
        <v>1421</v>
      </c>
      <c r="T1825" t="n">
        <v>511</v>
      </c>
      <c r="U1825" t="n">
        <v>28928</v>
      </c>
      <c r="V1825" t="n">
        <v>10</v>
      </c>
      <c r="W1825" t="n">
        <v>9</v>
      </c>
      <c r="X1825" t="n">
        <v>27.25342106819153</v>
      </c>
      <c r="Y1825" t="n">
        <v>0.004688868</v>
      </c>
      <c r="Z1825" t="n">
        <v>1.2e-07</v>
      </c>
    </row>
    <row r="1826">
      <c r="A1826" t="inlineStr">
        <is>
          <t>hard</t>
        </is>
      </c>
      <c r="B1826" t="inlineStr">
        <is>
          <t>vectorcontext_v5</t>
        </is>
      </c>
      <c r="C1826" t="inlineStr">
        <is>
          <t>v5</t>
        </is>
      </c>
      <c r="D1826" t="inlineStr">
        <is>
          <t>deepseek/deepseek-v4.1-flash</t>
        </is>
      </c>
      <c r="E1826" t="n">
        <v>0</v>
      </c>
      <c r="F1826" t="n">
        <v>3</v>
      </c>
      <c r="G1826" t="inlineStr">
        <is>
          <t>temporal-6</t>
        </is>
      </c>
      <c r="H1826" t="inlineStr">
        <is>
          <t>temporal</t>
        </is>
      </c>
      <c r="L1826" t="inlineStr">
        <is>
          <t>Which team owned the service affected by INC-2151 on the date of that incident?</t>
        </is>
      </c>
      <c r="M1826" t="inlineStr">
        <is>
          <t>Search</t>
        </is>
      </c>
      <c r="N1826" t="inlineStr">
        <is>
          <t>Search</t>
        </is>
      </c>
      <c r="O1826" t="b">
        <v>1</v>
      </c>
      <c r="P1826" t="inlineStr">
        <is>
          <t>rule</t>
        </is>
      </c>
      <c r="Q1826" t="n">
        <v>8148</v>
      </c>
      <c r="R1826" t="n">
        <v>3703</v>
      </c>
      <c r="S1826" t="n">
        <v>470</v>
      </c>
      <c r="T1826" t="n">
        <v>184</v>
      </c>
      <c r="U1826" t="n">
        <v>5888</v>
      </c>
      <c r="V1826" t="n">
        <v>3</v>
      </c>
      <c r="W1826" t="n">
        <v>4</v>
      </c>
      <c r="X1826" t="n">
        <v>6.885771512985229</v>
      </c>
      <c r="Y1826" t="n">
        <v>0.001277328</v>
      </c>
      <c r="Z1826" t="n">
        <v>2.8e-07</v>
      </c>
    </row>
    <row r="1827">
      <c r="A1827" t="inlineStr">
        <is>
          <t>hard</t>
        </is>
      </c>
      <c r="B1827" t="inlineStr">
        <is>
          <t>vectorcontext_v5</t>
        </is>
      </c>
      <c r="C1827" t="inlineStr">
        <is>
          <t>v5</t>
        </is>
      </c>
      <c r="D1827" t="inlineStr">
        <is>
          <t>deepseek/deepseek-v4.1-flash</t>
        </is>
      </c>
      <c r="E1827" t="n">
        <v>0</v>
      </c>
      <c r="F1827" t="n">
        <v>3</v>
      </c>
      <c r="G1827" t="inlineStr">
        <is>
          <t>temporal-7</t>
        </is>
      </c>
      <c r="H1827" t="inlineStr">
        <is>
          <t>temporal</t>
        </is>
      </c>
      <c r="L1827" t="inlineStr">
        <is>
          <t>Which team owned the service affected by INC-2122 on the date of that incident?</t>
        </is>
      </c>
      <c r="M1827" t="inlineStr">
        <is>
          <t>Messaging</t>
        </is>
      </c>
      <c r="N1827" t="inlineStr">
        <is>
          <t>Messaging</t>
        </is>
      </c>
      <c r="O1827" t="b">
        <v>1</v>
      </c>
      <c r="P1827" t="inlineStr">
        <is>
          <t>rule</t>
        </is>
      </c>
      <c r="Q1827" t="n">
        <v>14482</v>
      </c>
      <c r="R1827" t="n">
        <v>4759</v>
      </c>
      <c r="S1827" t="n">
        <v>503</v>
      </c>
      <c r="T1827" t="n">
        <v>177</v>
      </c>
      <c r="U1827" t="n">
        <v>8064</v>
      </c>
      <c r="V1827" t="n">
        <v>4</v>
      </c>
      <c r="W1827" t="n">
        <v>5</v>
      </c>
      <c r="X1827" t="n">
        <v>15.67821192741394</v>
      </c>
      <c r="Y1827" t="n">
        <v>0.002577384</v>
      </c>
      <c r="Z1827" t="n">
        <v>2.6e-07</v>
      </c>
    </row>
    <row r="1828">
      <c r="A1828" t="inlineStr">
        <is>
          <t>hard</t>
        </is>
      </c>
      <c r="B1828" t="inlineStr">
        <is>
          <t>vectorcontext_v5</t>
        </is>
      </c>
      <c r="C1828" t="inlineStr">
        <is>
          <t>v5</t>
        </is>
      </c>
      <c r="D1828" t="inlineStr">
        <is>
          <t>deepseek/deepseek-v4.1-flash</t>
        </is>
      </c>
      <c r="E1828" t="n">
        <v>0</v>
      </c>
      <c r="F1828" t="n">
        <v>3</v>
      </c>
      <c r="G1828" t="inlineStr">
        <is>
          <t>temporal-8</t>
        </is>
      </c>
      <c r="H1828" t="inlineStr">
        <is>
          <t>temporal</t>
        </is>
      </c>
      <c r="L1828" t="inlineStr">
        <is>
          <t>Which region is cdn-service deployed in now?</t>
        </is>
      </c>
      <c r="M1828" t="inlineStr">
        <is>
          <t>eu-west-1</t>
        </is>
      </c>
      <c r="N1828" t="inlineStr">
        <is>
          <t>eu-west-1</t>
        </is>
      </c>
      <c r="O1828" t="b">
        <v>1</v>
      </c>
      <c r="P1828" t="inlineStr">
        <is>
          <t>rule</t>
        </is>
      </c>
      <c r="Q1828" t="n">
        <v>5037</v>
      </c>
      <c r="R1828" t="n">
        <v>3326</v>
      </c>
      <c r="S1828" t="n">
        <v>220</v>
      </c>
      <c r="T1828" t="n">
        <v>80</v>
      </c>
      <c r="U1828" t="n">
        <v>1536</v>
      </c>
      <c r="V1828" t="n">
        <v>2</v>
      </c>
      <c r="W1828" t="n">
        <v>2</v>
      </c>
      <c r="X1828" t="n">
        <v>4.958453893661499</v>
      </c>
      <c r="Y1828" t="n">
        <v>0.001323516</v>
      </c>
      <c r="Z1828" t="n">
        <v>1.8e-07</v>
      </c>
    </row>
    <row r="1829">
      <c r="A1829" t="inlineStr">
        <is>
          <t>hard</t>
        </is>
      </c>
      <c r="B1829" t="inlineStr">
        <is>
          <t>vectorcontext_v5</t>
        </is>
      </c>
      <c r="C1829" t="inlineStr">
        <is>
          <t>v5</t>
        </is>
      </c>
      <c r="D1829" t="inlineStr">
        <is>
          <t>z-ai/glm-5.3-flash</t>
        </is>
      </c>
      <c r="E1829" t="n">
        <v>0</v>
      </c>
      <c r="F1829" t="n">
        <v>3</v>
      </c>
      <c r="G1829" t="inlineStr">
        <is>
          <t>conv-0/t1</t>
        </is>
      </c>
      <c r="H1829" t="inlineStr">
        <is>
          <t>multiturn</t>
        </is>
      </c>
      <c r="I1829" t="inlineStr">
        <is>
          <t>conv-0</t>
        </is>
      </c>
      <c r="J1829" t="n">
        <v>1</v>
      </c>
      <c r="K1829" t="n">
        <v>4199</v>
      </c>
      <c r="L1829" t="inlineStr">
        <is>
          <t>What datastore does index-engine use?</t>
        </is>
      </c>
      <c r="M1829" t="inlineStr">
        <is>
          <t>Postgres</t>
        </is>
      </c>
      <c r="N1829" t="inlineStr">
        <is>
          <t>Postgres</t>
        </is>
      </c>
      <c r="O1829" t="b">
        <v>1</v>
      </c>
      <c r="P1829" t="inlineStr">
        <is>
          <t>rule</t>
        </is>
      </c>
      <c r="Q1829" t="n">
        <v>4199</v>
      </c>
      <c r="R1829" t="n">
        <v>2765</v>
      </c>
      <c r="S1829" t="n">
        <v>188</v>
      </c>
      <c r="T1829" t="n">
        <v>98</v>
      </c>
      <c r="U1829" t="n">
        <v>2816</v>
      </c>
      <c r="V1829" t="n">
        <v>2</v>
      </c>
      <c r="W1829" t="n">
        <v>2</v>
      </c>
      <c r="X1829" t="n">
        <v>14.38516902923584</v>
      </c>
      <c r="Y1829" t="n">
        <v>0.00038593</v>
      </c>
      <c r="Z1829" t="n">
        <v>1.4e-07</v>
      </c>
    </row>
    <row r="1830">
      <c r="A1830" t="inlineStr">
        <is>
          <t>hard</t>
        </is>
      </c>
      <c r="B1830" t="inlineStr">
        <is>
          <t>vectorcontext_v5</t>
        </is>
      </c>
      <c r="C1830" t="inlineStr">
        <is>
          <t>v5</t>
        </is>
      </c>
      <c r="D1830" t="inlineStr">
        <is>
          <t>z-ai/glm-5.3-flash</t>
        </is>
      </c>
      <c r="E1830" t="n">
        <v>0</v>
      </c>
      <c r="F1830" t="n">
        <v>3</v>
      </c>
      <c r="G1830" t="inlineStr">
        <is>
          <t>conv-0/t2</t>
        </is>
      </c>
      <c r="H1830" t="inlineStr">
        <is>
          <t>multiturn</t>
        </is>
      </c>
      <c r="I1830" t="inlineStr">
        <is>
          <t>conv-0</t>
        </is>
      </c>
      <c r="J1830" t="n">
        <v>2</v>
      </c>
      <c r="K1830" t="n">
        <v>7030</v>
      </c>
      <c r="L1830" t="inlineStr">
        <is>
          <t>Which team owns it?</t>
        </is>
      </c>
      <c r="M1830" t="inlineStr">
        <is>
          <t>Search</t>
        </is>
      </c>
      <c r="N1830" t="inlineStr">
        <is>
          <t>Search</t>
        </is>
      </c>
      <c r="O1830" t="b">
        <v>1</v>
      </c>
      <c r="P1830" t="inlineStr">
        <is>
          <t>rule</t>
        </is>
      </c>
      <c r="Q1830" t="n">
        <v>2831</v>
      </c>
      <c r="R1830" t="n">
        <v>2831</v>
      </c>
      <c r="S1830" t="n">
        <v>91</v>
      </c>
      <c r="T1830" t="n">
        <v>60</v>
      </c>
      <c r="U1830" t="n">
        <v>1408</v>
      </c>
      <c r="V1830" t="n">
        <v>1</v>
      </c>
      <c r="W1830" t="n">
        <v>0</v>
      </c>
      <c r="X1830" t="n">
        <v>5.561785936355591</v>
      </c>
      <c r="Y1830" t="n">
        <v>0.00030119</v>
      </c>
      <c r="Z1830" t="n">
        <v>0</v>
      </c>
    </row>
    <row r="1831">
      <c r="A1831" t="inlineStr">
        <is>
          <t>hard</t>
        </is>
      </c>
      <c r="B1831" t="inlineStr">
        <is>
          <t>vectorcontext_v5</t>
        </is>
      </c>
      <c r="C1831" t="inlineStr">
        <is>
          <t>v5</t>
        </is>
      </c>
      <c r="D1831" t="inlineStr">
        <is>
          <t>z-ai/glm-5.3-flash</t>
        </is>
      </c>
      <c r="E1831" t="n">
        <v>0</v>
      </c>
      <c r="F1831" t="n">
        <v>3</v>
      </c>
      <c r="G1831" t="inlineStr">
        <is>
          <t>conv-0/t3</t>
        </is>
      </c>
      <c r="H1831" t="inlineStr">
        <is>
          <t>multiturn</t>
        </is>
      </c>
      <c r="I1831" t="inlineStr">
        <is>
          <t>conv-0</t>
        </is>
      </c>
      <c r="J1831" t="n">
        <v>3</v>
      </c>
      <c r="K1831" t="n">
        <v>14107</v>
      </c>
      <c r="L1831" t="inlineStr">
        <is>
          <t>Who leads that team?</t>
        </is>
      </c>
      <c r="M1831" t="inlineStr">
        <is>
          <t>Oliver Bell</t>
        </is>
      </c>
      <c r="N1831" t="inlineStr">
        <is>
          <t>Oliver Bell</t>
        </is>
      </c>
      <c r="O1831" t="b">
        <v>1</v>
      </c>
      <c r="P1831" t="inlineStr">
        <is>
          <t>rule</t>
        </is>
      </c>
      <c r="Q1831" t="n">
        <v>7077</v>
      </c>
      <c r="R1831" t="n">
        <v>4206</v>
      </c>
      <c r="S1831" t="n">
        <v>103</v>
      </c>
      <c r="T1831" t="n">
        <v>42</v>
      </c>
      <c r="U1831" t="n">
        <v>5632</v>
      </c>
      <c r="V1831" t="n">
        <v>2</v>
      </c>
      <c r="W1831" t="n">
        <v>2</v>
      </c>
      <c r="X1831" t="n">
        <v>6.672212839126587</v>
      </c>
      <c r="Y1831" t="n">
        <v>0.00043721</v>
      </c>
      <c r="Z1831" t="n">
        <v>1.4e-07</v>
      </c>
    </row>
    <row r="1832">
      <c r="A1832" t="inlineStr">
        <is>
          <t>hard</t>
        </is>
      </c>
      <c r="B1832" t="inlineStr">
        <is>
          <t>vectorcontext_v5</t>
        </is>
      </c>
      <c r="C1832" t="inlineStr">
        <is>
          <t>v5</t>
        </is>
      </c>
      <c r="D1832" t="inlineStr">
        <is>
          <t>z-ai/glm-5.3-flash</t>
        </is>
      </c>
      <c r="E1832" t="n">
        <v>0</v>
      </c>
      <c r="F1832" t="n">
        <v>3</v>
      </c>
      <c r="G1832" t="inlineStr">
        <is>
          <t>conv-0/t4</t>
        </is>
      </c>
      <c r="H1832" t="inlineStr">
        <is>
          <t>multiturn</t>
        </is>
      </c>
      <c r="I1832" t="inlineStr">
        <is>
          <t>conv-0</t>
        </is>
      </c>
      <c r="J1832" t="n">
        <v>4</v>
      </c>
      <c r="K1832" t="n">
        <v>27899</v>
      </c>
      <c r="L1832" t="inlineStr">
        <is>
          <t>How many SEV1 incidents have affected services owned by that team (per the service overviews)?</t>
        </is>
      </c>
      <c r="M1832" t="n">
        <v>3</v>
      </c>
      <c r="N1832" t="inlineStr">
        <is>
          <t>3</t>
        </is>
      </c>
      <c r="O1832" t="b">
        <v>1</v>
      </c>
      <c r="P1832" t="inlineStr">
        <is>
          <t>rule</t>
        </is>
      </c>
      <c r="Q1832" t="n">
        <v>13792</v>
      </c>
      <c r="R1832" t="n">
        <v>5132</v>
      </c>
      <c r="S1832" t="n">
        <v>1329</v>
      </c>
      <c r="T1832" t="n">
        <v>872</v>
      </c>
      <c r="U1832" t="n">
        <v>12736</v>
      </c>
      <c r="V1832" t="n">
        <v>3</v>
      </c>
      <c r="W1832" t="n">
        <v>2</v>
      </c>
      <c r="X1832" t="n">
        <v>36.71415019035339</v>
      </c>
      <c r="Y1832" t="n">
        <v>0.00120498</v>
      </c>
      <c r="Z1832" t="n">
        <v>0</v>
      </c>
    </row>
    <row r="1833">
      <c r="A1833" t="inlineStr">
        <is>
          <t>hard</t>
        </is>
      </c>
      <c r="B1833" t="inlineStr">
        <is>
          <t>vectorcontext_v5</t>
        </is>
      </c>
      <c r="C1833" t="inlineStr">
        <is>
          <t>v5</t>
        </is>
      </c>
      <c r="D1833" t="inlineStr">
        <is>
          <t>z-ai/glm-5.3-flash</t>
        </is>
      </c>
      <c r="E1833" t="n">
        <v>0</v>
      </c>
      <c r="F1833" t="n">
        <v>3</v>
      </c>
      <c r="G1833" t="inlineStr">
        <is>
          <t>conv-1/t1</t>
        </is>
      </c>
      <c r="H1833" t="inlineStr">
        <is>
          <t>multiturn</t>
        </is>
      </c>
      <c r="I1833" t="inlineStr">
        <is>
          <t>conv-1</t>
        </is>
      </c>
      <c r="J1833" t="n">
        <v>1</v>
      </c>
      <c r="K1833" t="n">
        <v>3967</v>
      </c>
      <c r="L1833" t="inlineStr">
        <is>
          <t>Which service was primarily affected by INC-2268?</t>
        </is>
      </c>
      <c r="M1833" t="inlineStr">
        <is>
          <t>notify-svc</t>
        </is>
      </c>
      <c r="N1833" t="inlineStr">
        <is>
          <t>notify-svc</t>
        </is>
      </c>
      <c r="O1833" t="b">
        <v>1</v>
      </c>
      <c r="P1833" t="inlineStr">
        <is>
          <t>rule</t>
        </is>
      </c>
      <c r="Q1833" t="n">
        <v>3967</v>
      </c>
      <c r="R1833" t="n">
        <v>2524</v>
      </c>
      <c r="S1833" t="n">
        <v>149</v>
      </c>
      <c r="T1833" t="n">
        <v>58</v>
      </c>
      <c r="U1833" t="n">
        <v>2816</v>
      </c>
      <c r="V1833" t="n">
        <v>2</v>
      </c>
      <c r="W1833" t="n">
        <v>2</v>
      </c>
      <c r="X1833" t="n">
        <v>10.16119527816772</v>
      </c>
      <c r="Y1833" t="n">
        <v>0.00033163</v>
      </c>
      <c r="Z1833" t="n">
        <v>2.2e-07</v>
      </c>
    </row>
    <row r="1834">
      <c r="A1834" t="inlineStr">
        <is>
          <t>hard</t>
        </is>
      </c>
      <c r="B1834" t="inlineStr">
        <is>
          <t>vectorcontext_v5</t>
        </is>
      </c>
      <c r="C1834" t="inlineStr">
        <is>
          <t>v5</t>
        </is>
      </c>
      <c r="D1834" t="inlineStr">
        <is>
          <t>z-ai/glm-5.3-flash</t>
        </is>
      </c>
      <c r="E1834" t="n">
        <v>0</v>
      </c>
      <c r="F1834" t="n">
        <v>3</v>
      </c>
      <c r="G1834" t="inlineStr">
        <is>
          <t>conv-1/t2</t>
        </is>
      </c>
      <c r="H1834" t="inlineStr">
        <is>
          <t>multiturn</t>
        </is>
      </c>
      <c r="I1834" t="inlineStr">
        <is>
          <t>conv-1</t>
        </is>
      </c>
      <c r="J1834" t="n">
        <v>2</v>
      </c>
      <c r="K1834" t="n">
        <v>6555</v>
      </c>
      <c r="L1834" t="inlineStr">
        <is>
          <t>What was its root cause?</t>
        </is>
      </c>
      <c r="M1834" t="inlineStr">
        <is>
          <t>memory leak</t>
        </is>
      </c>
      <c r="N1834" t="inlineStr">
        <is>
          <t>memory leak</t>
        </is>
      </c>
      <c r="O1834" t="b">
        <v>1</v>
      </c>
      <c r="P1834" t="inlineStr">
        <is>
          <t>rule</t>
        </is>
      </c>
      <c r="Q1834" t="n">
        <v>2588</v>
      </c>
      <c r="R1834" t="n">
        <v>2588</v>
      </c>
      <c r="S1834" t="n">
        <v>60</v>
      </c>
      <c r="T1834" t="n">
        <v>32</v>
      </c>
      <c r="U1834" t="n">
        <v>2496</v>
      </c>
      <c r="V1834" t="n">
        <v>1</v>
      </c>
      <c r="W1834" t="n">
        <v>0</v>
      </c>
      <c r="X1834" t="n">
        <v>5.037938356399536</v>
      </c>
      <c r="Y1834" t="n">
        <v>0.00011868</v>
      </c>
      <c r="Z1834" t="n">
        <v>0</v>
      </c>
    </row>
    <row r="1835">
      <c r="A1835" t="inlineStr">
        <is>
          <t>hard</t>
        </is>
      </c>
      <c r="B1835" t="inlineStr">
        <is>
          <t>vectorcontext_v5</t>
        </is>
      </c>
      <c r="C1835" t="inlineStr">
        <is>
          <t>v5</t>
        </is>
      </c>
      <c r="D1835" t="inlineStr">
        <is>
          <t>z-ai/glm-5.3-flash</t>
        </is>
      </c>
      <c r="E1835" t="n">
        <v>0</v>
      </c>
      <c r="F1835" t="n">
        <v>3</v>
      </c>
      <c r="G1835" t="inlineStr">
        <is>
          <t>conv-1/t3</t>
        </is>
      </c>
      <c r="H1835" t="inlineStr">
        <is>
          <t>multiturn</t>
        </is>
      </c>
      <c r="I1835" t="inlineStr">
        <is>
          <t>conv-1</t>
        </is>
      </c>
      <c r="J1835" t="n">
        <v>3</v>
      </c>
      <c r="K1835" t="n">
        <v>11988</v>
      </c>
      <c r="L1835" t="inlineStr">
        <is>
          <t>How many other incident reports list the same root cause?</t>
        </is>
      </c>
      <c r="M1835" t="n">
        <v>8</v>
      </c>
      <c r="N1835" t="inlineStr">
        <is>
          <t>8</t>
        </is>
      </c>
      <c r="O1835" t="b">
        <v>1</v>
      </c>
      <c r="P1835" t="inlineStr">
        <is>
          <t>rule</t>
        </is>
      </c>
      <c r="Q1835" t="n">
        <v>5433</v>
      </c>
      <c r="R1835" t="n">
        <v>2802</v>
      </c>
      <c r="S1835" t="n">
        <v>208</v>
      </c>
      <c r="T1835" t="n">
        <v>42</v>
      </c>
      <c r="U1835" t="n">
        <v>5184</v>
      </c>
      <c r="V1835" t="n">
        <v>2</v>
      </c>
      <c r="W1835" t="n">
        <v>1</v>
      </c>
      <c r="X1835" t="n">
        <v>7.95082688331604</v>
      </c>
      <c r="Y1835" t="n">
        <v>0.00029687</v>
      </c>
      <c r="Z1835" t="n">
        <v>0</v>
      </c>
    </row>
    <row r="1836">
      <c r="A1836" t="inlineStr">
        <is>
          <t>hard</t>
        </is>
      </c>
      <c r="B1836" t="inlineStr">
        <is>
          <t>vectorcontext_v5</t>
        </is>
      </c>
      <c r="C1836" t="inlineStr">
        <is>
          <t>v5</t>
        </is>
      </c>
      <c r="D1836" t="inlineStr">
        <is>
          <t>z-ai/glm-5.3-flash</t>
        </is>
      </c>
      <c r="E1836" t="n">
        <v>0</v>
      </c>
      <c r="F1836" t="n">
        <v>3</v>
      </c>
      <c r="G1836" t="inlineStr">
        <is>
          <t>conv-1/t4</t>
        </is>
      </c>
      <c r="H1836" t="inlineStr">
        <is>
          <t>multiturn</t>
        </is>
      </c>
      <c r="I1836" t="inlineStr">
        <is>
          <t>conv-1</t>
        </is>
      </c>
      <c r="J1836" t="n">
        <v>4</v>
      </c>
      <c r="K1836" t="n">
        <v>17977</v>
      </c>
      <c r="L1836" t="inlineStr">
        <is>
          <t>Of those other reports, which incident lasted the longest?</t>
        </is>
      </c>
      <c r="M1836" t="inlineStr">
        <is>
          <t>INC-2211</t>
        </is>
      </c>
      <c r="N1836" t="inlineStr">
        <is>
          <t>INC-2211</t>
        </is>
      </c>
      <c r="O1836" t="b">
        <v>1</v>
      </c>
      <c r="P1836" t="inlineStr">
        <is>
          <t>rule</t>
        </is>
      </c>
      <c r="Q1836" t="n">
        <v>5989</v>
      </c>
      <c r="R1836" t="n">
        <v>3093</v>
      </c>
      <c r="S1836" t="n">
        <v>185</v>
      </c>
      <c r="T1836" t="n">
        <v>18</v>
      </c>
      <c r="U1836" t="n">
        <v>5632</v>
      </c>
      <c r="V1836" t="n">
        <v>2</v>
      </c>
      <c r="W1836" t="n">
        <v>1</v>
      </c>
      <c r="X1836" t="n">
        <v>7.50816822052002</v>
      </c>
      <c r="Y1836" t="n">
        <v>0.00031501</v>
      </c>
      <c r="Z1836" t="n">
        <v>0</v>
      </c>
    </row>
    <row r="1837">
      <c r="A1837" t="inlineStr">
        <is>
          <t>hard</t>
        </is>
      </c>
      <c r="B1837" t="inlineStr">
        <is>
          <t>vectorcontext_v5</t>
        </is>
      </c>
      <c r="C1837" t="inlineStr">
        <is>
          <t>v5</t>
        </is>
      </c>
      <c r="D1837" t="inlineStr">
        <is>
          <t>z-ai/glm-5.3-flash</t>
        </is>
      </c>
      <c r="E1837" t="n">
        <v>0</v>
      </c>
      <c r="F1837" t="n">
        <v>3</v>
      </c>
      <c r="G1837" t="inlineStr">
        <is>
          <t>conv-2/t1</t>
        </is>
      </c>
      <c r="H1837" t="inlineStr">
        <is>
          <t>multiturn</t>
        </is>
      </c>
      <c r="I1837" t="inlineStr">
        <is>
          <t>conv-2</t>
        </is>
      </c>
      <c r="J1837" t="n">
        <v>1</v>
      </c>
      <c r="K1837" t="n">
        <v>3682</v>
      </c>
      <c r="L1837" t="inlineStr">
        <is>
          <t>How many services are deployed in ap-southeast-2 according to their service overviews?</t>
        </is>
      </c>
      <c r="M1837" t="n">
        <v>13</v>
      </c>
      <c r="N1837" t="inlineStr">
        <is>
          <t>13</t>
        </is>
      </c>
      <c r="O1837" t="b">
        <v>1</v>
      </c>
      <c r="P1837" t="inlineStr">
        <is>
          <t>rule</t>
        </is>
      </c>
      <c r="Q1837" t="n">
        <v>3682</v>
      </c>
      <c r="R1837" t="n">
        <v>2232</v>
      </c>
      <c r="S1837" t="n">
        <v>367</v>
      </c>
      <c r="T1837" t="n">
        <v>198</v>
      </c>
      <c r="U1837" t="n">
        <v>2816</v>
      </c>
      <c r="V1837" t="n">
        <v>2</v>
      </c>
      <c r="W1837" t="n">
        <v>1</v>
      </c>
      <c r="X1837" t="n">
        <v>13.89225912094116</v>
      </c>
      <c r="Y1837" t="n">
        <v>0.00039788</v>
      </c>
      <c r="Z1837" t="n">
        <v>0</v>
      </c>
    </row>
    <row r="1838">
      <c r="A1838" t="inlineStr">
        <is>
          <t>hard</t>
        </is>
      </c>
      <c r="B1838" t="inlineStr">
        <is>
          <t>vectorcontext_v5</t>
        </is>
      </c>
      <c r="C1838" t="inlineStr">
        <is>
          <t>v5</t>
        </is>
      </c>
      <c r="D1838" t="inlineStr">
        <is>
          <t>z-ai/glm-5.3-flash</t>
        </is>
      </c>
      <c r="E1838" t="n">
        <v>0</v>
      </c>
      <c r="F1838" t="n">
        <v>3</v>
      </c>
      <c r="G1838" t="inlineStr">
        <is>
          <t>conv-2/t2</t>
        </is>
      </c>
      <c r="H1838" t="inlineStr">
        <is>
          <t>multiturn</t>
        </is>
      </c>
      <c r="I1838" t="inlineStr">
        <is>
          <t>conv-2</t>
        </is>
      </c>
      <c r="J1838" t="n">
        <v>2</v>
      </c>
      <c r="K1838" t="n">
        <v>8520</v>
      </c>
      <c r="L1838" t="inlineStr">
        <is>
          <t>How many of those are written in Python?</t>
        </is>
      </c>
      <c r="M1838" t="n">
        <v>4</v>
      </c>
      <c r="N1838" t="inlineStr">
        <is>
          <t>4</t>
        </is>
      </c>
      <c r="O1838" t="b">
        <v>1</v>
      </c>
      <c r="P1838" t="inlineStr">
        <is>
          <t>rule</t>
        </is>
      </c>
      <c r="Q1838" t="n">
        <v>4838</v>
      </c>
      <c r="R1838" t="n">
        <v>2515</v>
      </c>
      <c r="S1838" t="n">
        <v>208</v>
      </c>
      <c r="T1838" t="n">
        <v>59</v>
      </c>
      <c r="U1838" t="n">
        <v>4480</v>
      </c>
      <c r="V1838" t="n">
        <v>2</v>
      </c>
      <c r="W1838" t="n">
        <v>1</v>
      </c>
      <c r="X1838" t="n">
        <v>10.62993788719177</v>
      </c>
      <c r="Y1838" t="n">
        <v>0.0002921</v>
      </c>
      <c r="Z1838" t="n">
        <v>0</v>
      </c>
    </row>
    <row r="1839">
      <c r="A1839" t="inlineStr">
        <is>
          <t>hard</t>
        </is>
      </c>
      <c r="B1839" t="inlineStr">
        <is>
          <t>vectorcontext_v5</t>
        </is>
      </c>
      <c r="C1839" t="inlineStr">
        <is>
          <t>v5</t>
        </is>
      </c>
      <c r="D1839" t="inlineStr">
        <is>
          <t>z-ai/glm-5.3-flash</t>
        </is>
      </c>
      <c r="E1839" t="n">
        <v>0</v>
      </c>
      <c r="F1839" t="n">
        <v>3</v>
      </c>
      <c r="G1839" t="inlineStr">
        <is>
          <t>conv-2/t3</t>
        </is>
      </c>
      <c r="H1839" t="inlineStr">
        <is>
          <t>multiturn</t>
        </is>
      </c>
      <c r="I1839" t="inlineStr">
        <is>
          <t>conv-2</t>
        </is>
      </c>
      <c r="J1839" t="n">
        <v>3</v>
      </c>
      <c r="K1839" t="n">
        <v>11108</v>
      </c>
      <c r="L1839" t="inlineStr">
        <is>
          <t>List them.</t>
        </is>
      </c>
      <c r="M1839" t="inlineStr">
        <is>
          <t>["billing-svc", "edge-service", "invoice-engine", "scheduler-engine"]</t>
        </is>
      </c>
      <c r="N1839" t="inlineStr">
        <is>
          <t>edge-service, invoice-engine, billing-svc, scheduler-engine</t>
        </is>
      </c>
      <c r="O1839" t="b">
        <v>1</v>
      </c>
      <c r="P1839" t="inlineStr">
        <is>
          <t>rule</t>
        </is>
      </c>
      <c r="Q1839" t="n">
        <v>2588</v>
      </c>
      <c r="R1839" t="n">
        <v>2588</v>
      </c>
      <c r="S1839" t="n">
        <v>78</v>
      </c>
      <c r="T1839" t="n">
        <v>33</v>
      </c>
      <c r="U1839" t="n">
        <v>2496</v>
      </c>
      <c r="V1839" t="n">
        <v>1</v>
      </c>
      <c r="W1839" t="n">
        <v>0</v>
      </c>
      <c r="X1839" t="n">
        <v>5.038281917572021</v>
      </c>
      <c r="Y1839" t="n">
        <v>0.00012768</v>
      </c>
      <c r="Z1839" t="n">
        <v>0</v>
      </c>
    </row>
    <row r="1840">
      <c r="A1840" t="inlineStr">
        <is>
          <t>hard</t>
        </is>
      </c>
      <c r="B1840" t="inlineStr">
        <is>
          <t>vectorcontext_v5</t>
        </is>
      </c>
      <c r="C1840" t="inlineStr">
        <is>
          <t>v5</t>
        </is>
      </c>
      <c r="D1840" t="inlineStr">
        <is>
          <t>z-ai/glm-5.3-flash</t>
        </is>
      </c>
      <c r="E1840" t="n">
        <v>0</v>
      </c>
      <c r="F1840" t="n">
        <v>3</v>
      </c>
      <c r="G1840" t="inlineStr">
        <is>
          <t>conv-2/t4</t>
        </is>
      </c>
      <c r="H1840" t="inlineStr">
        <is>
          <t>multiturn</t>
        </is>
      </c>
      <c r="I1840" t="inlineStr">
        <is>
          <t>conv-2</t>
        </is>
      </c>
      <c r="J1840" t="n">
        <v>4</v>
      </c>
      <c r="K1840" t="n">
        <v>16507</v>
      </c>
      <c r="L1840" t="inlineStr">
        <is>
          <t>Which of them has the most replicas?</t>
        </is>
      </c>
      <c r="M1840" t="inlineStr">
        <is>
          <t>edge-service</t>
        </is>
      </c>
      <c r="N1840" t="inlineStr">
        <is>
          <t>edge-service</t>
        </is>
      </c>
      <c r="O1840" t="b">
        <v>1</v>
      </c>
      <c r="P1840" t="inlineStr">
        <is>
          <t>rule</t>
        </is>
      </c>
      <c r="Q1840" t="n">
        <v>5399</v>
      </c>
      <c r="R1840" t="n">
        <v>2754</v>
      </c>
      <c r="S1840" t="n">
        <v>114</v>
      </c>
      <c r="T1840" t="n">
        <v>10</v>
      </c>
      <c r="U1840" t="n">
        <v>5184</v>
      </c>
      <c r="V1840" t="n">
        <v>2</v>
      </c>
      <c r="W1840" t="n">
        <v>1</v>
      </c>
      <c r="X1840" t="n">
        <v>9.990614652633667</v>
      </c>
      <c r="Y1840" t="n">
        <v>0.00024477</v>
      </c>
      <c r="Z1840" t="n">
        <v>0</v>
      </c>
    </row>
    <row r="1841">
      <c r="A1841" t="inlineStr">
        <is>
          <t>hard</t>
        </is>
      </c>
      <c r="B1841" t="inlineStr">
        <is>
          <t>vectorcontext_v5</t>
        </is>
      </c>
      <c r="C1841" t="inlineStr">
        <is>
          <t>v5</t>
        </is>
      </c>
      <c r="D1841" t="inlineStr">
        <is>
          <t>z-ai/glm-5.3-flash</t>
        </is>
      </c>
      <c r="E1841" t="n">
        <v>0</v>
      </c>
      <c r="F1841" t="n">
        <v>3</v>
      </c>
      <c r="G1841" t="inlineStr">
        <is>
          <t>conv-3/t1</t>
        </is>
      </c>
      <c r="H1841" t="inlineStr">
        <is>
          <t>multiturn</t>
        </is>
      </c>
      <c r="I1841" t="inlineStr">
        <is>
          <t>conv-3</t>
        </is>
      </c>
      <c r="J1841" t="n">
        <v>1</v>
      </c>
      <c r="K1841" t="n">
        <v>4342</v>
      </c>
      <c r="L1841" t="inlineStr">
        <is>
          <t>Which team is listed as the owner on the service overview for ledger-api?</t>
        </is>
      </c>
      <c r="M1841" t="inlineStr">
        <is>
          <t>Identity</t>
        </is>
      </c>
      <c r="N1841" t="inlineStr">
        <is>
          <t>Identity</t>
        </is>
      </c>
      <c r="O1841" t="b">
        <v>1</v>
      </c>
      <c r="P1841" t="inlineStr">
        <is>
          <t>rule</t>
        </is>
      </c>
      <c r="Q1841" t="n">
        <v>4342</v>
      </c>
      <c r="R1841" t="n">
        <v>2896</v>
      </c>
      <c r="S1841" t="n">
        <v>298</v>
      </c>
      <c r="T1841" t="n">
        <v>195</v>
      </c>
      <c r="U1841" t="n">
        <v>2816</v>
      </c>
      <c r="V1841" t="n">
        <v>2</v>
      </c>
      <c r="W1841" t="n">
        <v>2</v>
      </c>
      <c r="X1841" t="n">
        <v>9.769701719284058</v>
      </c>
      <c r="Y1841" t="n">
        <v>0.00046238</v>
      </c>
      <c r="Z1841" t="n">
        <v>1.6e-07</v>
      </c>
    </row>
    <row r="1842">
      <c r="A1842" t="inlineStr">
        <is>
          <t>hard</t>
        </is>
      </c>
      <c r="B1842" t="inlineStr">
        <is>
          <t>vectorcontext_v5</t>
        </is>
      </c>
      <c r="C1842" t="inlineStr">
        <is>
          <t>v5</t>
        </is>
      </c>
      <c r="D1842" t="inlineStr">
        <is>
          <t>z-ai/glm-5.3-flash</t>
        </is>
      </c>
      <c r="E1842" t="n">
        <v>0</v>
      </c>
      <c r="F1842" t="n">
        <v>3</v>
      </c>
      <c r="G1842" t="inlineStr">
        <is>
          <t>conv-3/t2</t>
        </is>
      </c>
      <c r="H1842" t="inlineStr">
        <is>
          <t>multiturn</t>
        </is>
      </c>
      <c r="I1842" t="inlineStr">
        <is>
          <t>conv-3</t>
        </is>
      </c>
      <c r="J1842" t="n">
        <v>2</v>
      </c>
      <c r="K1842" t="n">
        <v>7334</v>
      </c>
      <c r="L1842" t="inlineStr">
        <is>
          <t>Has that ownership changed according to any change record? Answer yes or no.</t>
        </is>
      </c>
      <c r="M1842" t="inlineStr">
        <is>
          <t>yes</t>
        </is>
      </c>
      <c r="N1842" t="inlineStr">
        <is>
          <t>yes</t>
        </is>
      </c>
      <c r="O1842" t="b">
        <v>1</v>
      </c>
      <c r="P1842" t="inlineStr">
        <is>
          <t>rule</t>
        </is>
      </c>
      <c r="Q1842" t="n">
        <v>2992</v>
      </c>
      <c r="R1842" t="n">
        <v>2992</v>
      </c>
      <c r="S1842" t="n">
        <v>74</v>
      </c>
      <c r="T1842" t="n">
        <v>36</v>
      </c>
      <c r="U1842" t="n">
        <v>2880</v>
      </c>
      <c r="V1842" t="n">
        <v>1</v>
      </c>
      <c r="W1842" t="n">
        <v>0</v>
      </c>
      <c r="X1842" t="n">
        <v>5.159874200820923</v>
      </c>
      <c r="Y1842" t="n">
        <v>0.0001402</v>
      </c>
      <c r="Z1842" t="n">
        <v>0</v>
      </c>
    </row>
    <row r="1843">
      <c r="A1843" t="inlineStr">
        <is>
          <t>hard</t>
        </is>
      </c>
      <c r="B1843" t="inlineStr">
        <is>
          <t>vectorcontext_v5</t>
        </is>
      </c>
      <c r="C1843" t="inlineStr">
        <is>
          <t>v5</t>
        </is>
      </c>
      <c r="D1843" t="inlineStr">
        <is>
          <t>z-ai/glm-5.3-flash</t>
        </is>
      </c>
      <c r="E1843" t="n">
        <v>0</v>
      </c>
      <c r="F1843" t="n">
        <v>3</v>
      </c>
      <c r="G1843" t="inlineStr">
        <is>
          <t>conv-3/t3</t>
        </is>
      </c>
      <c r="H1843" t="inlineStr">
        <is>
          <t>multiturn</t>
        </is>
      </c>
      <c r="I1843" t="inlineStr">
        <is>
          <t>conv-3</t>
        </is>
      </c>
      <c r="J1843" t="n">
        <v>3</v>
      </c>
      <c r="K1843" t="n">
        <v>15047</v>
      </c>
      <c r="L1843" t="inlineStr">
        <is>
          <t>Which team owns it now?</t>
        </is>
      </c>
      <c r="M1843" t="inlineStr">
        <is>
          <t>Messaging</t>
        </is>
      </c>
      <c r="N1843" t="inlineStr">
        <is>
          <t>Messaging</t>
        </is>
      </c>
      <c r="O1843" t="b">
        <v>1</v>
      </c>
      <c r="P1843" t="inlineStr">
        <is>
          <t>rule</t>
        </is>
      </c>
      <c r="Q1843" t="n">
        <v>7713</v>
      </c>
      <c r="R1843" t="n">
        <v>4673</v>
      </c>
      <c r="S1843" t="n">
        <v>312</v>
      </c>
      <c r="T1843" t="n">
        <v>147</v>
      </c>
      <c r="U1843" t="n">
        <v>5952</v>
      </c>
      <c r="V1843" t="n">
        <v>2</v>
      </c>
      <c r="W1843" t="n">
        <v>2</v>
      </c>
      <c r="X1843" t="n">
        <v>7.532290935516357</v>
      </c>
      <c r="Y1843" t="n">
        <v>0.00059871</v>
      </c>
      <c r="Z1843" t="n">
        <v>1.4e-07</v>
      </c>
    </row>
    <row r="1844">
      <c r="A1844" t="inlineStr">
        <is>
          <t>hard</t>
        </is>
      </c>
      <c r="B1844" t="inlineStr">
        <is>
          <t>vectorcontext_v5</t>
        </is>
      </c>
      <c r="C1844" t="inlineStr">
        <is>
          <t>v5</t>
        </is>
      </c>
      <c r="D1844" t="inlineStr">
        <is>
          <t>z-ai/glm-5.3-flash</t>
        </is>
      </c>
      <c r="E1844" t="n">
        <v>0</v>
      </c>
      <c r="F1844" t="n">
        <v>3</v>
      </c>
      <c r="G1844" t="inlineStr">
        <is>
          <t>conv-3/t4</t>
        </is>
      </c>
      <c r="H1844" t="inlineStr">
        <is>
          <t>multiturn</t>
        </is>
      </c>
      <c r="I1844" t="inlineStr">
        <is>
          <t>conv-3</t>
        </is>
      </c>
      <c r="J1844" t="n">
        <v>4</v>
      </c>
      <c r="K1844" t="n">
        <v>25340</v>
      </c>
      <c r="L1844" t="inlineStr">
        <is>
          <t>What Slack channel reaches that team?</t>
        </is>
      </c>
      <c r="M1844" t="inlineStr">
        <is>
          <t>#messaging-eng</t>
        </is>
      </c>
      <c r="N1844" t="inlineStr">
        <is>
          <t>#messaging-eng</t>
        </is>
      </c>
      <c r="O1844" t="b">
        <v>1</v>
      </c>
      <c r="P1844" t="inlineStr">
        <is>
          <t>rule</t>
        </is>
      </c>
      <c r="Q1844" t="n">
        <v>10293</v>
      </c>
      <c r="R1844" t="n">
        <v>5554</v>
      </c>
      <c r="S1844" t="n">
        <v>154</v>
      </c>
      <c r="T1844" t="n">
        <v>55</v>
      </c>
      <c r="U1844" t="n">
        <v>9408</v>
      </c>
      <c r="V1844" t="n">
        <v>2</v>
      </c>
      <c r="W1844" t="n">
        <v>2</v>
      </c>
      <c r="X1844" t="n">
        <v>7.122185230255127</v>
      </c>
      <c r="Y1844" t="n">
        <v>0.00049199</v>
      </c>
      <c r="Z1844" t="n">
        <v>1e-07</v>
      </c>
    </row>
    <row r="1845">
      <c r="A1845" t="inlineStr">
        <is>
          <t>hard</t>
        </is>
      </c>
      <c r="B1845" t="inlineStr">
        <is>
          <t>vectorcontext_v5</t>
        </is>
      </c>
      <c r="C1845" t="inlineStr">
        <is>
          <t>v5</t>
        </is>
      </c>
      <c r="D1845" t="inlineStr">
        <is>
          <t>z-ai/glm-5.3-flash</t>
        </is>
      </c>
      <c r="E1845" t="n">
        <v>0</v>
      </c>
      <c r="F1845" t="n">
        <v>3</v>
      </c>
      <c r="G1845" t="inlineStr">
        <is>
          <t>conv-4/t1</t>
        </is>
      </c>
      <c r="H1845" t="inlineStr">
        <is>
          <t>multiturn</t>
        </is>
      </c>
      <c r="I1845" t="inlineStr">
        <is>
          <t>conv-4</t>
        </is>
      </c>
      <c r="J1845" t="n">
        <v>1</v>
      </c>
      <c r="K1845" t="n">
        <v>4246</v>
      </c>
      <c r="L1845" t="inlineStr">
        <is>
          <t>What port does the Inventory API listen on?</t>
        </is>
      </c>
      <c r="M1845" t="n">
        <v>6528</v>
      </c>
      <c r="N1845" t="inlineStr">
        <is>
          <t>6528</t>
        </is>
      </c>
      <c r="O1845" t="b">
        <v>1</v>
      </c>
      <c r="P1845" t="inlineStr">
        <is>
          <t>rule</t>
        </is>
      </c>
      <c r="Q1845" t="n">
        <v>4246</v>
      </c>
      <c r="R1845" t="n">
        <v>2810</v>
      </c>
      <c r="S1845" t="n">
        <v>190</v>
      </c>
      <c r="T1845" t="n">
        <v>120</v>
      </c>
      <c r="U1845" t="n">
        <v>4160</v>
      </c>
      <c r="V1845" t="n">
        <v>2</v>
      </c>
      <c r="W1845" t="n">
        <v>2</v>
      </c>
      <c r="X1845" t="n">
        <v>9.862527847290039</v>
      </c>
      <c r="Y1845" t="n">
        <v>0.0002327</v>
      </c>
      <c r="Z1845" t="n">
        <v>2e-07</v>
      </c>
    </row>
    <row r="1846">
      <c r="A1846" t="inlineStr">
        <is>
          <t>hard</t>
        </is>
      </c>
      <c r="B1846" t="inlineStr">
        <is>
          <t>vectorcontext_v5</t>
        </is>
      </c>
      <c r="C1846" t="inlineStr">
        <is>
          <t>v5</t>
        </is>
      </c>
      <c r="D1846" t="inlineStr">
        <is>
          <t>z-ai/glm-5.3-flash</t>
        </is>
      </c>
      <c r="E1846" t="n">
        <v>0</v>
      </c>
      <c r="F1846" t="n">
        <v>3</v>
      </c>
      <c r="G1846" t="inlineStr">
        <is>
          <t>conv-4/t2</t>
        </is>
      </c>
      <c r="H1846" t="inlineStr">
        <is>
          <t>multiturn</t>
        </is>
      </c>
      <c r="I1846" t="inlineStr">
        <is>
          <t>conv-4</t>
        </is>
      </c>
      <c r="J1846" t="n">
        <v>2</v>
      </c>
      <c r="K1846" t="n">
        <v>7108</v>
      </c>
      <c r="L1846" t="inlineStr">
        <is>
          <t>What are its runtime dependencies?</t>
        </is>
      </c>
      <c r="M1846" t="inlineStr">
        <is>
          <t>["feed-daemon", "fraud-core"]</t>
        </is>
      </c>
      <c r="N1846" t="inlineStr">
        <is>
          <t>fraud-core, feed-daemon</t>
        </is>
      </c>
      <c r="O1846" t="b">
        <v>1</v>
      </c>
      <c r="P1846" t="inlineStr">
        <is>
          <t>rule</t>
        </is>
      </c>
      <c r="Q1846" t="n">
        <v>2862</v>
      </c>
      <c r="R1846" t="n">
        <v>2862</v>
      </c>
      <c r="S1846" t="n">
        <v>147</v>
      </c>
      <c r="T1846" t="n">
        <v>102</v>
      </c>
      <c r="U1846" t="n">
        <v>2752</v>
      </c>
      <c r="V1846" t="n">
        <v>1</v>
      </c>
      <c r="W1846" t="n">
        <v>0</v>
      </c>
      <c r="X1846" t="n">
        <v>7.276476860046387</v>
      </c>
      <c r="Y1846" t="n">
        <v>0.00017256</v>
      </c>
      <c r="Z1846" t="n">
        <v>0</v>
      </c>
    </row>
    <row r="1847">
      <c r="A1847" t="inlineStr">
        <is>
          <t>hard</t>
        </is>
      </c>
      <c r="B1847" t="inlineStr">
        <is>
          <t>vectorcontext_v5</t>
        </is>
      </c>
      <c r="C1847" t="inlineStr">
        <is>
          <t>v5</t>
        </is>
      </c>
      <c r="D1847" t="inlineStr">
        <is>
          <t>z-ai/glm-5.3-flash</t>
        </is>
      </c>
      <c r="E1847" t="n">
        <v>0</v>
      </c>
      <c r="F1847" t="n">
        <v>3</v>
      </c>
      <c r="G1847" t="inlineStr">
        <is>
          <t>conv-4/t3</t>
        </is>
      </c>
      <c r="H1847" t="inlineStr">
        <is>
          <t>multiturn</t>
        </is>
      </c>
      <c r="I1847" t="inlineStr">
        <is>
          <t>conv-4</t>
        </is>
      </c>
      <c r="J1847" t="n">
        <v>3</v>
      </c>
      <c r="K1847" t="n">
        <v>13672</v>
      </c>
      <c r="L1847" t="inlineStr">
        <is>
          <t>Which team owns the first listed one, per its service overview?</t>
        </is>
      </c>
      <c r="M1847" t="inlineStr">
        <is>
          <t>Commerce</t>
        </is>
      </c>
      <c r="N1847" t="inlineStr">
        <is>
          <t>Commerce</t>
        </is>
      </c>
      <c r="O1847" t="b">
        <v>1</v>
      </c>
      <c r="P1847" t="inlineStr">
        <is>
          <t>rule</t>
        </is>
      </c>
      <c r="Q1847" t="n">
        <v>6564</v>
      </c>
      <c r="R1847" t="n">
        <v>3640</v>
      </c>
      <c r="S1847" t="n">
        <v>125</v>
      </c>
      <c r="T1847" t="n">
        <v>65</v>
      </c>
      <c r="U1847" t="n">
        <v>4288</v>
      </c>
      <c r="V1847" t="n">
        <v>2</v>
      </c>
      <c r="W1847" t="n">
        <v>1</v>
      </c>
      <c r="X1847" t="n">
        <v>9.83640193939209</v>
      </c>
      <c r="Y1847" t="n">
        <v>0.00053254</v>
      </c>
      <c r="Z1847" t="n">
        <v>1.4e-07</v>
      </c>
    </row>
    <row r="1848">
      <c r="A1848" t="inlineStr">
        <is>
          <t>hard</t>
        </is>
      </c>
      <c r="B1848" t="inlineStr">
        <is>
          <t>vectorcontext_v5</t>
        </is>
      </c>
      <c r="C1848" t="inlineStr">
        <is>
          <t>v5</t>
        </is>
      </c>
      <c r="D1848" t="inlineStr">
        <is>
          <t>z-ai/glm-5.3-flash</t>
        </is>
      </c>
      <c r="E1848" t="n">
        <v>0</v>
      </c>
      <c r="F1848" t="n">
        <v>3</v>
      </c>
      <c r="G1848" t="inlineStr">
        <is>
          <t>conv-4/t4</t>
        </is>
      </c>
      <c r="H1848" t="inlineStr">
        <is>
          <t>multiturn</t>
        </is>
      </c>
      <c r="I1848" t="inlineStr">
        <is>
          <t>conv-4</t>
        </is>
      </c>
      <c r="J1848" t="n">
        <v>4</v>
      </c>
      <c r="K1848" t="n">
        <v>21490</v>
      </c>
      <c r="L1848" t="inlineStr">
        <is>
          <t>Who is the on-call engineer for that dependency according to its service overview?</t>
        </is>
      </c>
      <c r="M1848" t="inlineStr">
        <is>
          <t>none</t>
        </is>
      </c>
      <c r="N1848" t="inlineStr">
        <is>
          <t>unassigned</t>
        </is>
      </c>
      <c r="O1848" t="b">
        <v>1</v>
      </c>
      <c r="P1848" t="inlineStr">
        <is>
          <t>rule</t>
        </is>
      </c>
      <c r="Q1848" t="n">
        <v>7818</v>
      </c>
      <c r="R1848" t="n">
        <v>4112</v>
      </c>
      <c r="S1848" t="n">
        <v>203</v>
      </c>
      <c r="T1848" t="n">
        <v>151</v>
      </c>
      <c r="U1848" t="n">
        <v>5056</v>
      </c>
      <c r="V1848" t="n">
        <v>2</v>
      </c>
      <c r="W1848" t="n">
        <v>1</v>
      </c>
      <c r="X1848" t="n">
        <v>8.735228061676025</v>
      </c>
      <c r="Y1848" t="n">
        <v>0.00066748</v>
      </c>
      <c r="Z1848" t="n">
        <v>0</v>
      </c>
    </row>
    <row r="1849">
      <c r="A1849" t="inlineStr">
        <is>
          <t>hard</t>
        </is>
      </c>
      <c r="B1849" t="inlineStr">
        <is>
          <t>vectorcontext_v5</t>
        </is>
      </c>
      <c r="C1849" t="inlineStr">
        <is>
          <t>v5</t>
        </is>
      </c>
      <c r="D1849" t="inlineStr">
        <is>
          <t>z-ai/glm-5.3-flash</t>
        </is>
      </c>
      <c r="E1849" t="n">
        <v>0</v>
      </c>
      <c r="F1849" t="n">
        <v>3</v>
      </c>
      <c r="G1849" t="inlineStr">
        <is>
          <t>conv-5/t1</t>
        </is>
      </c>
      <c r="H1849" t="inlineStr">
        <is>
          <t>multiturn</t>
        </is>
      </c>
      <c r="I1849" t="inlineStr">
        <is>
          <t>conv-5</t>
        </is>
      </c>
      <c r="J1849" t="n">
        <v>1</v>
      </c>
      <c r="K1849" t="n">
        <v>6957</v>
      </c>
      <c r="L1849" t="inlineStr">
        <is>
          <t>Which service appears as the primary affected service in the most incident reports? If several are tied, pick the one whose canonical name comes first alphabetically.</t>
        </is>
      </c>
      <c r="M1849" t="inlineStr">
        <is>
          <t>catalog-gateway</t>
        </is>
      </c>
      <c r="N1849" t="inlineStr">
        <is>
          <t>catalog-gateway</t>
        </is>
      </c>
      <c r="O1849" t="b">
        <v>1</v>
      </c>
      <c r="P1849" t="inlineStr">
        <is>
          <t>rule</t>
        </is>
      </c>
      <c r="Q1849" t="n">
        <v>6957</v>
      </c>
      <c r="R1849" t="n">
        <v>2115</v>
      </c>
      <c r="S1849" t="n">
        <v>758</v>
      </c>
      <c r="T1849" t="n">
        <v>292</v>
      </c>
      <c r="U1849" t="n">
        <v>3328</v>
      </c>
      <c r="V1849" t="n">
        <v>4</v>
      </c>
      <c r="W1849" t="n">
        <v>3</v>
      </c>
      <c r="X1849" t="n">
        <v>31.21190237998962</v>
      </c>
      <c r="Y1849" t="n">
        <v>0.00095390145</v>
      </c>
      <c r="Z1849" t="n">
        <v>0</v>
      </c>
    </row>
    <row r="1850">
      <c r="A1850" t="inlineStr">
        <is>
          <t>hard</t>
        </is>
      </c>
      <c r="B1850" t="inlineStr">
        <is>
          <t>vectorcontext_v5</t>
        </is>
      </c>
      <c r="C1850" t="inlineStr">
        <is>
          <t>v5</t>
        </is>
      </c>
      <c r="D1850" t="inlineStr">
        <is>
          <t>z-ai/glm-5.3-flash</t>
        </is>
      </c>
      <c r="E1850" t="n">
        <v>0</v>
      </c>
      <c r="F1850" t="n">
        <v>3</v>
      </c>
      <c r="G1850" t="inlineStr">
        <is>
          <t>conv-5/t2</t>
        </is>
      </c>
      <c r="H1850" t="inlineStr">
        <is>
          <t>multiturn</t>
        </is>
      </c>
      <c r="I1850" t="inlineStr">
        <is>
          <t>conv-5</t>
        </is>
      </c>
      <c r="J1850" t="n">
        <v>2</v>
      </c>
      <c r="K1850" t="n">
        <v>11554</v>
      </c>
      <c r="L1850" t="inlineStr">
        <is>
          <t>What is its total incident duration in minutes?</t>
        </is>
      </c>
      <c r="M1850" t="n">
        <v>596</v>
      </c>
      <c r="N1850" t="inlineStr">
        <is>
          <t>596</t>
        </is>
      </c>
      <c r="O1850" t="b">
        <v>1</v>
      </c>
      <c r="P1850" t="inlineStr">
        <is>
          <t>rule</t>
        </is>
      </c>
      <c r="Q1850" t="n">
        <v>4597</v>
      </c>
      <c r="R1850" t="n">
        <v>2414</v>
      </c>
      <c r="S1850" t="n">
        <v>227</v>
      </c>
      <c r="T1850" t="n">
        <v>71</v>
      </c>
      <c r="U1850" t="n">
        <v>4288</v>
      </c>
      <c r="V1850" t="n">
        <v>2</v>
      </c>
      <c r="W1850" t="n">
        <v>1</v>
      </c>
      <c r="X1850" t="n">
        <v>11.42916989326477</v>
      </c>
      <c r="Y1850" t="n">
        <v>0.00028849</v>
      </c>
      <c r="Z1850" t="n">
        <v>0</v>
      </c>
    </row>
    <row r="1851">
      <c r="A1851" t="inlineStr">
        <is>
          <t>hard</t>
        </is>
      </c>
      <c r="B1851" t="inlineStr">
        <is>
          <t>vectorcontext_v5</t>
        </is>
      </c>
      <c r="C1851" t="inlineStr">
        <is>
          <t>v5</t>
        </is>
      </c>
      <c r="D1851" t="inlineStr">
        <is>
          <t>z-ai/glm-5.3-flash</t>
        </is>
      </c>
      <c r="E1851" t="n">
        <v>0</v>
      </c>
      <c r="F1851" t="n">
        <v>3</v>
      </c>
      <c r="G1851" t="inlineStr">
        <is>
          <t>conv-5/t3</t>
        </is>
      </c>
      <c r="H1851" t="inlineStr">
        <is>
          <t>multiturn</t>
        </is>
      </c>
      <c r="I1851" t="inlineStr">
        <is>
          <t>conv-5</t>
        </is>
      </c>
      <c r="J1851" t="n">
        <v>3</v>
      </c>
      <c r="K1851" t="n">
        <v>16716</v>
      </c>
      <c r="L1851" t="inlineStr">
        <is>
          <t>Which region is it deployed in according to its service overview?</t>
        </is>
      </c>
      <c r="M1851" t="inlineStr">
        <is>
          <t>us-east-1</t>
        </is>
      </c>
      <c r="N1851" t="inlineStr">
        <is>
          <t>us-east-1</t>
        </is>
      </c>
      <c r="O1851" t="b">
        <v>1</v>
      </c>
      <c r="P1851" t="inlineStr">
        <is>
          <t>rule</t>
        </is>
      </c>
      <c r="Q1851" t="n">
        <v>5162</v>
      </c>
      <c r="R1851" t="n">
        <v>2680</v>
      </c>
      <c r="S1851" t="n">
        <v>293</v>
      </c>
      <c r="T1851" t="n">
        <v>169</v>
      </c>
      <c r="U1851" t="n">
        <v>4800</v>
      </c>
      <c r="V1851" t="n">
        <v>2</v>
      </c>
      <c r="W1851" t="n">
        <v>1</v>
      </c>
      <c r="X1851" t="n">
        <v>12.09253191947937</v>
      </c>
      <c r="Y1851" t="n">
        <v>0.0003448</v>
      </c>
      <c r="Z1851" t="n">
        <v>0</v>
      </c>
    </row>
    <row r="1852">
      <c r="A1852" t="inlineStr">
        <is>
          <t>hard</t>
        </is>
      </c>
      <c r="B1852" t="inlineStr">
        <is>
          <t>vectorcontext_v5</t>
        </is>
      </c>
      <c r="C1852" t="inlineStr">
        <is>
          <t>v5</t>
        </is>
      </c>
      <c r="D1852" t="inlineStr">
        <is>
          <t>z-ai/glm-5.3-flash</t>
        </is>
      </c>
      <c r="E1852" t="n">
        <v>0</v>
      </c>
      <c r="F1852" t="n">
        <v>3</v>
      </c>
      <c r="G1852" t="inlineStr">
        <is>
          <t>conv-5/t4</t>
        </is>
      </c>
      <c r="H1852" t="inlineStr">
        <is>
          <t>multiturn</t>
        </is>
      </c>
      <c r="I1852" t="inlineStr">
        <is>
          <t>conv-5</t>
        </is>
      </c>
      <c r="J1852" t="n">
        <v>4</v>
      </c>
      <c r="K1852" t="n">
        <v>22222</v>
      </c>
      <c r="L1852" t="inlineStr">
        <is>
          <t>And which team owns it according to that overview?</t>
        </is>
      </c>
      <c r="M1852" t="inlineStr">
        <is>
          <t>Messaging</t>
        </is>
      </c>
      <c r="N1852" t="inlineStr">
        <is>
          <t>Messaging</t>
        </is>
      </c>
      <c r="O1852" t="b">
        <v>1</v>
      </c>
      <c r="P1852" t="inlineStr">
        <is>
          <t>rule</t>
        </is>
      </c>
      <c r="Q1852" t="n">
        <v>5506</v>
      </c>
      <c r="R1852" t="n">
        <v>2771</v>
      </c>
      <c r="S1852" t="n">
        <v>313</v>
      </c>
      <c r="T1852" t="n">
        <v>251</v>
      </c>
      <c r="U1852" t="n">
        <v>5312</v>
      </c>
      <c r="V1852" t="n">
        <v>2</v>
      </c>
      <c r="W1852" t="n">
        <v>1</v>
      </c>
      <c r="X1852" t="n">
        <v>14.64560508728027</v>
      </c>
      <c r="Y1852" t="n">
        <v>0.00034496</v>
      </c>
      <c r="Z1852" t="n">
        <v>0</v>
      </c>
    </row>
    <row r="1853">
      <c r="A1853" t="inlineStr">
        <is>
          <t>hard</t>
        </is>
      </c>
      <c r="B1853" t="inlineStr">
        <is>
          <t>vectorcontext_v5</t>
        </is>
      </c>
      <c r="C1853" t="inlineStr">
        <is>
          <t>v5</t>
        </is>
      </c>
      <c r="D1853" t="inlineStr">
        <is>
          <t>z-ai/glm-5.3-flash</t>
        </is>
      </c>
      <c r="E1853" t="n">
        <v>0</v>
      </c>
      <c r="F1853" t="n">
        <v>3</v>
      </c>
      <c r="G1853" t="inlineStr">
        <is>
          <t>distract-0</t>
        </is>
      </c>
      <c r="H1853" t="inlineStr">
        <is>
          <t>distractor</t>
        </is>
      </c>
      <c r="L1853" t="inlineStr">
        <is>
          <t>How many incident reports have cart-daemon as the primary affected service?</t>
        </is>
      </c>
      <c r="M1853" t="n">
        <v>1</v>
      </c>
      <c r="N1853" t="inlineStr">
        <is>
          <t>1</t>
        </is>
      </c>
      <c r="O1853" t="b">
        <v>1</v>
      </c>
      <c r="P1853" t="inlineStr">
        <is>
          <t>rule</t>
        </is>
      </c>
      <c r="Q1853" t="n">
        <v>7228</v>
      </c>
      <c r="R1853" t="n">
        <v>2150</v>
      </c>
      <c r="S1853" t="n">
        <v>502</v>
      </c>
      <c r="T1853" t="n">
        <v>180</v>
      </c>
      <c r="U1853" t="n">
        <v>6400</v>
      </c>
      <c r="V1853" t="n">
        <v>4</v>
      </c>
      <c r="W1853" t="n">
        <v>3</v>
      </c>
      <c r="X1853" t="n">
        <v>24.9422070980072</v>
      </c>
      <c r="Y1853" t="n">
        <v>0.0005672</v>
      </c>
      <c r="Z1853" t="n">
        <v>0</v>
      </c>
    </row>
    <row r="1854">
      <c r="A1854" t="inlineStr">
        <is>
          <t>hard</t>
        </is>
      </c>
      <c r="B1854" t="inlineStr">
        <is>
          <t>vectorcontext_v5</t>
        </is>
      </c>
      <c r="C1854" t="inlineStr">
        <is>
          <t>v5</t>
        </is>
      </c>
      <c r="D1854" t="inlineStr">
        <is>
          <t>z-ai/glm-5.3-flash</t>
        </is>
      </c>
      <c r="E1854" t="n">
        <v>0</v>
      </c>
      <c r="F1854" t="n">
        <v>3</v>
      </c>
      <c r="G1854" t="inlineStr">
        <is>
          <t>distract-1</t>
        </is>
      </c>
      <c r="H1854" t="inlineStr">
        <is>
          <t>distractor</t>
        </is>
      </c>
      <c r="L1854" t="inlineStr">
        <is>
          <t>How many incident reports have the I18n Platform as the primary affected service?</t>
        </is>
      </c>
      <c r="M1854" t="n">
        <v>1</v>
      </c>
      <c r="N1854" t="inlineStr">
        <is>
          <t>1</t>
        </is>
      </c>
      <c r="O1854" t="b">
        <v>1</v>
      </c>
      <c r="P1854" t="inlineStr">
        <is>
          <t>rule</t>
        </is>
      </c>
      <c r="Q1854" t="n">
        <v>11690</v>
      </c>
      <c r="R1854" t="n">
        <v>5284</v>
      </c>
      <c r="S1854" t="n">
        <v>673</v>
      </c>
      <c r="T1854" t="n">
        <v>237</v>
      </c>
      <c r="U1854" t="n">
        <v>7680</v>
      </c>
      <c r="V1854" t="n">
        <v>4</v>
      </c>
      <c r="W1854" t="n">
        <v>5</v>
      </c>
      <c r="X1854" t="n">
        <v>32.05454111099243</v>
      </c>
      <c r="Y1854" t="n">
        <v>0.0011684</v>
      </c>
      <c r="Z1854" t="n">
        <v>4.4e-07</v>
      </c>
    </row>
    <row r="1855">
      <c r="A1855" t="inlineStr">
        <is>
          <t>hard</t>
        </is>
      </c>
      <c r="B1855" t="inlineStr">
        <is>
          <t>vectorcontext_v5</t>
        </is>
      </c>
      <c r="C1855" t="inlineStr">
        <is>
          <t>v5</t>
        </is>
      </c>
      <c r="D1855" t="inlineStr">
        <is>
          <t>z-ai/glm-5.3-flash</t>
        </is>
      </c>
      <c r="E1855" t="n">
        <v>0</v>
      </c>
      <c r="F1855" t="n">
        <v>3</v>
      </c>
      <c r="G1855" t="inlineStr">
        <is>
          <t>distract-2</t>
        </is>
      </c>
      <c r="H1855" t="inlineStr">
        <is>
          <t>distractor</t>
        </is>
      </c>
      <c r="L1855" t="inlineStr">
        <is>
          <t>In how many incident reports is recsys-worker mentioned only as collateral impact rather than as the primary affected service?</t>
        </is>
      </c>
      <c r="M1855" t="n">
        <v>2</v>
      </c>
      <c r="N1855" t="inlineStr">
        <is>
          <t>2</t>
        </is>
      </c>
      <c r="O1855" t="b">
        <v>1</v>
      </c>
      <c r="P1855" t="inlineStr">
        <is>
          <t>rule</t>
        </is>
      </c>
      <c r="Q1855" t="n">
        <v>7836</v>
      </c>
      <c r="R1855" t="n">
        <v>3389</v>
      </c>
      <c r="S1855" t="n">
        <v>777</v>
      </c>
      <c r="T1855" t="n">
        <v>286</v>
      </c>
      <c r="U1855" t="n">
        <v>5760</v>
      </c>
      <c r="V1855" t="n">
        <v>3</v>
      </c>
      <c r="W1855" t="n">
        <v>3</v>
      </c>
      <c r="X1855" t="n">
        <v>25.68204736709595</v>
      </c>
      <c r="Y1855" t="n">
        <v>0.0008727</v>
      </c>
      <c r="Z1855" t="n">
        <v>1.6e-07</v>
      </c>
    </row>
    <row r="1856">
      <c r="A1856" t="inlineStr">
        <is>
          <t>hard</t>
        </is>
      </c>
      <c r="B1856" t="inlineStr">
        <is>
          <t>vectorcontext_v5</t>
        </is>
      </c>
      <c r="C1856" t="inlineStr">
        <is>
          <t>v5</t>
        </is>
      </c>
      <c r="D1856" t="inlineStr">
        <is>
          <t>z-ai/glm-5.3-flash</t>
        </is>
      </c>
      <c r="E1856" t="n">
        <v>0</v>
      </c>
      <c r="F1856" t="n">
        <v>3</v>
      </c>
      <c r="G1856" t="inlineStr">
        <is>
          <t>distract-3</t>
        </is>
      </c>
      <c r="H1856" t="inlineStr">
        <is>
          <t>distractor</t>
        </is>
      </c>
      <c r="L1856" t="inlineStr">
        <is>
          <t>Which service was the primary affected service in INC-2232?</t>
        </is>
      </c>
      <c r="M1856" t="inlineStr">
        <is>
          <t>edge-service</t>
        </is>
      </c>
      <c r="N1856" t="inlineStr">
        <is>
          <t>edge-service</t>
        </is>
      </c>
      <c r="O1856" t="b">
        <v>1</v>
      </c>
      <c r="P1856" t="inlineStr">
        <is>
          <t>rule</t>
        </is>
      </c>
      <c r="Q1856" t="n">
        <v>3563</v>
      </c>
      <c r="R1856" t="n">
        <v>2118</v>
      </c>
      <c r="S1856" t="n">
        <v>155</v>
      </c>
      <c r="T1856" t="n">
        <v>63</v>
      </c>
      <c r="U1856" t="n">
        <v>2816</v>
      </c>
      <c r="V1856" t="n">
        <v>2</v>
      </c>
      <c r="W1856" t="n">
        <v>1</v>
      </c>
      <c r="X1856" t="n">
        <v>9.829638242721558</v>
      </c>
      <c r="Y1856" t="n">
        <v>0.00027403</v>
      </c>
      <c r="Z1856" t="n">
        <v>1.4e-07</v>
      </c>
    </row>
    <row r="1857">
      <c r="A1857" t="inlineStr">
        <is>
          <t>hard</t>
        </is>
      </c>
      <c r="B1857" t="inlineStr">
        <is>
          <t>vectorcontext_v5</t>
        </is>
      </c>
      <c r="C1857" t="inlineStr">
        <is>
          <t>v5</t>
        </is>
      </c>
      <c r="D1857" t="inlineStr">
        <is>
          <t>z-ai/glm-5.3-flash</t>
        </is>
      </c>
      <c r="E1857" t="n">
        <v>0</v>
      </c>
      <c r="F1857" t="n">
        <v>3</v>
      </c>
      <c r="G1857" t="inlineStr">
        <is>
          <t>distract-4</t>
        </is>
      </c>
      <c r="H1857" t="inlineStr">
        <is>
          <t>distractor</t>
        </is>
      </c>
      <c r="L1857" t="inlineStr">
        <is>
          <t>What is the total duration in minutes of incidents where the I18n Platform was the primary affected service (exclude reports where it was only collateral)?</t>
        </is>
      </c>
      <c r="M1857" t="n">
        <v>233</v>
      </c>
      <c r="N1857" t="inlineStr">
        <is>
          <t>233</t>
        </is>
      </c>
      <c r="O1857" t="b">
        <v>1</v>
      </c>
      <c r="P1857" t="inlineStr">
        <is>
          <t>rule</t>
        </is>
      </c>
      <c r="Q1857" t="n">
        <v>7824</v>
      </c>
      <c r="R1857" t="n">
        <v>3341</v>
      </c>
      <c r="S1857" t="n">
        <v>588</v>
      </c>
      <c r="T1857" t="n">
        <v>170</v>
      </c>
      <c r="U1857" t="n">
        <v>4224</v>
      </c>
      <c r="V1857" t="n">
        <v>3</v>
      </c>
      <c r="W1857" t="n">
        <v>3</v>
      </c>
      <c r="X1857" t="n">
        <v>21.25565576553345</v>
      </c>
      <c r="Y1857" t="n">
        <v>0.00096072</v>
      </c>
      <c r="Z1857" t="n">
        <v>1e-07</v>
      </c>
    </row>
    <row r="1858">
      <c r="A1858" t="inlineStr">
        <is>
          <t>hard</t>
        </is>
      </c>
      <c r="B1858" t="inlineStr">
        <is>
          <t>vectorcontext_v5</t>
        </is>
      </c>
      <c r="C1858" t="inlineStr">
        <is>
          <t>v5</t>
        </is>
      </c>
      <c r="D1858" t="inlineStr">
        <is>
          <t>z-ai/glm-5.3-flash</t>
        </is>
      </c>
      <c r="E1858" t="n">
        <v>0</v>
      </c>
      <c r="F1858" t="n">
        <v>3</v>
      </c>
      <c r="G1858" t="inlineStr">
        <is>
          <t>distract-5</t>
        </is>
      </c>
      <c r="H1858" t="inlineStr">
        <is>
          <t>distractor</t>
        </is>
      </c>
      <c r="L1858" t="inlineStr">
        <is>
          <t>Which services were named as collateral impact in incident reports whose root cause was 'memory leak'?</t>
        </is>
      </c>
      <c r="M1858" t="inlineStr">
        <is>
          <t>["geo-api"]</t>
        </is>
      </c>
      <c r="N1858" t="inlineStr">
        <is>
          <t>geo-api</t>
        </is>
      </c>
      <c r="O1858" t="b">
        <v>1</v>
      </c>
      <c r="P1858" t="inlineStr">
        <is>
          <t>rule</t>
        </is>
      </c>
      <c r="Q1858" t="n">
        <v>8941</v>
      </c>
      <c r="R1858" t="n">
        <v>2738</v>
      </c>
      <c r="S1858" t="n">
        <v>468</v>
      </c>
      <c r="T1858" t="n">
        <v>157</v>
      </c>
      <c r="U1858" t="n">
        <v>7552</v>
      </c>
      <c r="V1858" t="n">
        <v>4</v>
      </c>
      <c r="W1858" t="n">
        <v>4</v>
      </c>
      <c r="X1858" t="n">
        <v>23.56124758720398</v>
      </c>
      <c r="Y1858" t="n">
        <v>0.00066891</v>
      </c>
      <c r="Z1858" t="n">
        <v>1e-07</v>
      </c>
    </row>
    <row r="1859">
      <c r="A1859" t="inlineStr">
        <is>
          <t>hard</t>
        </is>
      </c>
      <c r="B1859" t="inlineStr">
        <is>
          <t>vectorcontext_v5</t>
        </is>
      </c>
      <c r="C1859" t="inlineStr">
        <is>
          <t>v5</t>
        </is>
      </c>
      <c r="D1859" t="inlineStr">
        <is>
          <t>z-ai/glm-5.3-flash</t>
        </is>
      </c>
      <c r="E1859" t="n">
        <v>0</v>
      </c>
      <c r="F1859" t="n">
        <v>3</v>
      </c>
      <c r="G1859" t="inlineStr">
        <is>
          <t>neg-0</t>
        </is>
      </c>
      <c r="H1859" t="inlineStr">
        <is>
          <t>negation</t>
        </is>
      </c>
      <c r="L1859" t="inlineStr">
        <is>
          <t>Which services owned by the Growth team (per the service overviews) have never been the primary affected service in any incident report?</t>
        </is>
      </c>
      <c r="M1859" t="inlineStr">
        <is>
          <t>["risk-gateway"]</t>
        </is>
      </c>
      <c r="N1859" t="inlineStr">
        <is>
          <t>risk-gateway</t>
        </is>
      </c>
      <c r="O1859" t="b">
        <v>1</v>
      </c>
      <c r="P1859" t="inlineStr">
        <is>
          <t>rule</t>
        </is>
      </c>
      <c r="Q1859" t="n">
        <v>11298</v>
      </c>
      <c r="R1859" t="n">
        <v>3005</v>
      </c>
      <c r="S1859" t="n">
        <v>686</v>
      </c>
      <c r="T1859" t="n">
        <v>229</v>
      </c>
      <c r="U1859" t="n">
        <v>8192</v>
      </c>
      <c r="V1859" t="n">
        <v>5</v>
      </c>
      <c r="W1859" t="n">
        <v>4</v>
      </c>
      <c r="X1859" t="n">
        <v>35.87566709518433</v>
      </c>
      <c r="Y1859" t="n">
        <v>0.00105466</v>
      </c>
      <c r="Z1859" t="n">
        <v>1e-07</v>
      </c>
    </row>
    <row r="1860">
      <c r="A1860" t="inlineStr">
        <is>
          <t>hard</t>
        </is>
      </c>
      <c r="B1860" t="inlineStr">
        <is>
          <t>vectorcontext_v5</t>
        </is>
      </c>
      <c r="C1860" t="inlineStr">
        <is>
          <t>v5</t>
        </is>
      </c>
      <c r="D1860" t="inlineStr">
        <is>
          <t>z-ai/glm-5.3-flash</t>
        </is>
      </c>
      <c r="E1860" t="n">
        <v>0</v>
      </c>
      <c r="F1860" t="n">
        <v>3</v>
      </c>
      <c r="G1860" t="inlineStr">
        <is>
          <t>neg-1</t>
        </is>
      </c>
      <c r="H1860" t="inlineStr">
        <is>
          <t>negation</t>
        </is>
      </c>
      <c r="L1860" t="inlineStr">
        <is>
          <t>Per the service overviews, which teams own no services written in Java?</t>
        </is>
      </c>
      <c r="M1860" t="inlineStr">
        <is>
          <t>["Growth", "Messaging", "Payments", "Search"]</t>
        </is>
      </c>
      <c r="N1860" t="inlineStr">
        <is>
          <t>Growth, Messaging, Payments, Search</t>
        </is>
      </c>
      <c r="O1860" t="b">
        <v>1</v>
      </c>
      <c r="P1860" t="inlineStr">
        <is>
          <t>rule</t>
        </is>
      </c>
      <c r="Q1860" t="n">
        <v>5439</v>
      </c>
      <c r="R1860" t="n">
        <v>2287</v>
      </c>
      <c r="S1860" t="n">
        <v>709</v>
      </c>
      <c r="T1860" t="n">
        <v>333</v>
      </c>
      <c r="U1860" t="n">
        <v>4480</v>
      </c>
      <c r="V1860" t="n">
        <v>3</v>
      </c>
      <c r="W1860" t="n">
        <v>2</v>
      </c>
      <c r="X1860" t="n">
        <v>24.62651181221008</v>
      </c>
      <c r="Y1860" t="n">
        <v>0.00063275</v>
      </c>
      <c r="Z1860" t="n">
        <v>0</v>
      </c>
    </row>
    <row r="1861">
      <c r="A1861" t="inlineStr">
        <is>
          <t>hard</t>
        </is>
      </c>
      <c r="B1861" t="inlineStr">
        <is>
          <t>vectorcontext_v5</t>
        </is>
      </c>
      <c r="C1861" t="inlineStr">
        <is>
          <t>v5</t>
        </is>
      </c>
      <c r="D1861" t="inlineStr">
        <is>
          <t>z-ai/glm-5.3-flash</t>
        </is>
      </c>
      <c r="E1861" t="n">
        <v>0</v>
      </c>
      <c r="F1861" t="n">
        <v>3</v>
      </c>
      <c r="G1861" t="inlineStr">
        <is>
          <t>neg-2</t>
        </is>
      </c>
      <c r="H1861" t="inlineStr">
        <is>
          <t>negation</t>
        </is>
      </c>
      <c r="L1861" t="inlineStr">
        <is>
          <t>How many services are not a runtime dependency of any other service?</t>
        </is>
      </c>
      <c r="M1861" t="n">
        <v>6</v>
      </c>
      <c r="N1861" t="inlineStr">
        <is>
          <t>6</t>
        </is>
      </c>
      <c r="O1861" t="b">
        <v>1</v>
      </c>
      <c r="P1861" t="inlineStr">
        <is>
          <t>rule</t>
        </is>
      </c>
      <c r="Q1861" t="n">
        <v>7452</v>
      </c>
      <c r="R1861" t="n">
        <v>2306</v>
      </c>
      <c r="S1861" t="n">
        <v>1018</v>
      </c>
      <c r="T1861" t="n">
        <v>472</v>
      </c>
      <c r="U1861" t="n">
        <v>1664</v>
      </c>
      <c r="V1861" t="n">
        <v>4</v>
      </c>
      <c r="W1861" t="n">
        <v>3</v>
      </c>
      <c r="X1861" t="n">
        <v>23.51372241973877</v>
      </c>
      <c r="Y1861" t="n">
        <v>0.0008562719999999999</v>
      </c>
      <c r="Z1861" t="n">
        <v>0</v>
      </c>
    </row>
    <row r="1862">
      <c r="A1862" t="inlineStr">
        <is>
          <t>hard</t>
        </is>
      </c>
      <c r="B1862" t="inlineStr">
        <is>
          <t>vectorcontext_v5</t>
        </is>
      </c>
      <c r="C1862" t="inlineStr">
        <is>
          <t>v5</t>
        </is>
      </c>
      <c r="D1862" t="inlineStr">
        <is>
          <t>z-ai/glm-5.3-flash</t>
        </is>
      </c>
      <c r="E1862" t="n">
        <v>0</v>
      </c>
      <c r="F1862" t="n">
        <v>3</v>
      </c>
      <c r="G1862" t="inlineStr">
        <is>
          <t>neg-3</t>
        </is>
      </c>
      <c r="H1862" t="inlineStr">
        <is>
          <t>negation</t>
        </is>
      </c>
      <c r="L1862" t="inlineStr">
        <is>
          <t>Which services use Cassandra as their primary datastore but have never appeared as the primary affected service in an incident report?</t>
        </is>
      </c>
      <c r="M1862" t="inlineStr">
        <is>
          <t>["billing-svc", "risk-gateway", "session-core"]</t>
        </is>
      </c>
      <c r="N1862" t="inlineStr">
        <is>
          <t>risk-gateway, billing-svc, session-core</t>
        </is>
      </c>
      <c r="O1862" t="b">
        <v>1</v>
      </c>
      <c r="P1862" t="inlineStr">
        <is>
          <t>rule</t>
        </is>
      </c>
      <c r="Q1862" t="n">
        <v>16437</v>
      </c>
      <c r="R1862" t="n">
        <v>4476</v>
      </c>
      <c r="S1862" t="n">
        <v>1478</v>
      </c>
      <c r="T1862" t="n">
        <v>588</v>
      </c>
      <c r="U1862" t="n">
        <v>9600</v>
      </c>
      <c r="V1862" t="n">
        <v>5</v>
      </c>
      <c r="W1862" t="n">
        <v>5</v>
      </c>
      <c r="X1862" t="n">
        <v>56.59887480735779</v>
      </c>
      <c r="Y1862" t="n">
        <v>0.00153735995</v>
      </c>
      <c r="Z1862" t="n">
        <v>5.999999999999999e-08</v>
      </c>
    </row>
    <row r="1863">
      <c r="A1863" t="inlineStr">
        <is>
          <t>hard</t>
        </is>
      </c>
      <c r="B1863" t="inlineStr">
        <is>
          <t>vectorcontext_v5</t>
        </is>
      </c>
      <c r="C1863" t="inlineStr">
        <is>
          <t>v5</t>
        </is>
      </c>
      <c r="D1863" t="inlineStr">
        <is>
          <t>z-ai/glm-5.3-flash</t>
        </is>
      </c>
      <c r="E1863" t="n">
        <v>0</v>
      </c>
      <c r="F1863" t="n">
        <v>3</v>
      </c>
      <c r="G1863" t="inlineStr">
        <is>
          <t>neg-4</t>
        </is>
      </c>
      <c r="H1863" t="inlineStr">
        <is>
          <t>negation</t>
        </is>
      </c>
      <c r="L1863" t="inlineStr">
        <is>
          <t>How many services have an approved architecture decision to migrate datastore but no incident report as the primary affected service?</t>
        </is>
      </c>
      <c r="M1863" t="n">
        <v>6</v>
      </c>
      <c r="N1863" t="inlineStr">
        <is>
          <t>6</t>
        </is>
      </c>
      <c r="O1863" t="b">
        <v>1</v>
      </c>
      <c r="P1863" t="inlineStr">
        <is>
          <t>rule</t>
        </is>
      </c>
      <c r="Q1863" t="n">
        <v>19351</v>
      </c>
      <c r="R1863" t="n">
        <v>4478</v>
      </c>
      <c r="S1863" t="n">
        <v>1761</v>
      </c>
      <c r="T1863" t="n">
        <v>840</v>
      </c>
      <c r="U1863" t="n">
        <v>10624</v>
      </c>
      <c r="V1863" t="n">
        <v>6</v>
      </c>
      <c r="W1863" t="n">
        <v>6</v>
      </c>
      <c r="X1863" t="n">
        <v>65.98135209083557</v>
      </c>
      <c r="Y1863" t="n">
        <v>0.00204626725</v>
      </c>
      <c r="Z1863" t="n">
        <v>1.2e-07</v>
      </c>
    </row>
    <row r="1864">
      <c r="A1864" t="inlineStr">
        <is>
          <t>hard</t>
        </is>
      </c>
      <c r="B1864" t="inlineStr">
        <is>
          <t>vectorcontext_v5</t>
        </is>
      </c>
      <c r="C1864" t="inlineStr">
        <is>
          <t>v5</t>
        </is>
      </c>
      <c r="D1864" t="inlineStr">
        <is>
          <t>z-ai/glm-5.3-flash</t>
        </is>
      </c>
      <c r="E1864" t="n">
        <v>0</v>
      </c>
      <c r="F1864" t="n">
        <v>3</v>
      </c>
      <c r="G1864" t="inlineStr">
        <is>
          <t>neg-5</t>
        </is>
      </c>
      <c r="H1864" t="inlineStr">
        <is>
          <t>negation</t>
        </is>
      </c>
      <c r="L1864" t="inlineStr">
        <is>
          <t>Which services deployed in eu-west-1 have no designated on-call engineer according to their service overview?</t>
        </is>
      </c>
      <c r="M1864" t="inlineStr">
        <is>
          <t>["metrics-gateway"]</t>
        </is>
      </c>
      <c r="N1864" t="inlineStr">
        <is>
          <t>metrics-gateway</t>
        </is>
      </c>
      <c r="O1864" t="b">
        <v>1</v>
      </c>
      <c r="P1864" t="inlineStr">
        <is>
          <t>rule</t>
        </is>
      </c>
      <c r="Q1864" t="n">
        <v>8385</v>
      </c>
      <c r="R1864" t="n">
        <v>2727</v>
      </c>
      <c r="S1864" t="n">
        <v>513</v>
      </c>
      <c r="T1864" t="n">
        <v>204</v>
      </c>
      <c r="U1864" t="n">
        <v>0</v>
      </c>
      <c r="V1864" t="n">
        <v>4</v>
      </c>
      <c r="W1864" t="n">
        <v>3</v>
      </c>
      <c r="X1864" t="n">
        <v>16.16270065307617</v>
      </c>
      <c r="Y1864" t="n">
        <v>0.0009085499999999999</v>
      </c>
      <c r="Z1864" t="n">
        <v>0</v>
      </c>
    </row>
    <row r="1865">
      <c r="A1865" t="inlineStr">
        <is>
          <t>hard</t>
        </is>
      </c>
      <c r="B1865" t="inlineStr">
        <is>
          <t>vectorcontext_v5</t>
        </is>
      </c>
      <c r="C1865" t="inlineStr">
        <is>
          <t>v5</t>
        </is>
      </c>
      <c r="D1865" t="inlineStr">
        <is>
          <t>z-ai/glm-5.3-flash</t>
        </is>
      </c>
      <c r="E1865" t="n">
        <v>0</v>
      </c>
      <c r="F1865" t="n">
        <v>3</v>
      </c>
      <c r="G1865" t="inlineStr">
        <is>
          <t>num-0</t>
        </is>
      </c>
      <c r="H1865" t="inlineStr">
        <is>
          <t>numeric</t>
        </is>
      </c>
      <c r="L1865" t="inlineStr">
        <is>
          <t>What is the average duration in minutes of SEV2 incidents, rounded to the nearest whole minute?</t>
        </is>
      </c>
      <c r="M1865" t="n">
        <v>129</v>
      </c>
      <c r="N1865" t="inlineStr">
        <is>
          <t>129</t>
        </is>
      </c>
      <c r="O1865" t="b">
        <v>1</v>
      </c>
      <c r="P1865" t="inlineStr">
        <is>
          <t>rule</t>
        </is>
      </c>
      <c r="Q1865" t="n">
        <v>4966</v>
      </c>
      <c r="R1865" t="n">
        <v>1854</v>
      </c>
      <c r="S1865" t="n">
        <v>290</v>
      </c>
      <c r="T1865" t="n">
        <v>94</v>
      </c>
      <c r="U1865" t="n">
        <v>4224</v>
      </c>
      <c r="V1865" t="n">
        <v>3</v>
      </c>
      <c r="W1865" t="n">
        <v>2</v>
      </c>
      <c r="X1865" t="n">
        <v>16.53142786026001</v>
      </c>
      <c r="Y1865" t="n">
        <v>0.00038302</v>
      </c>
      <c r="Z1865" t="n">
        <v>0</v>
      </c>
    </row>
    <row r="1866">
      <c r="A1866" t="inlineStr">
        <is>
          <t>hard</t>
        </is>
      </c>
      <c r="B1866" t="inlineStr">
        <is>
          <t>vectorcontext_v5</t>
        </is>
      </c>
      <c r="C1866" t="inlineStr">
        <is>
          <t>v5</t>
        </is>
      </c>
      <c r="D1866" t="inlineStr">
        <is>
          <t>z-ai/glm-5.3-flash</t>
        </is>
      </c>
      <c r="E1866" t="n">
        <v>0</v>
      </c>
      <c r="F1866" t="n">
        <v>3</v>
      </c>
      <c r="G1866" t="inlineStr">
        <is>
          <t>num-1</t>
        </is>
      </c>
      <c r="H1866" t="inlineStr">
        <is>
          <t>numeric</t>
        </is>
      </c>
      <c r="L1866" t="inlineStr">
        <is>
          <t>Which region has the largest total number of replicas across the services deployed there (per the service overviews)?</t>
        </is>
      </c>
      <c r="M1866" t="inlineStr">
        <is>
          <t>ap-southeast-2</t>
        </is>
      </c>
      <c r="N1866" t="inlineStr">
        <is>
          <t>ap-southeast-2</t>
        </is>
      </c>
      <c r="O1866" t="b">
        <v>1</v>
      </c>
      <c r="P1866" t="inlineStr">
        <is>
          <t>rule</t>
        </is>
      </c>
      <c r="Q1866" t="n">
        <v>6958</v>
      </c>
      <c r="R1866" t="n">
        <v>1990</v>
      </c>
      <c r="S1866" t="n">
        <v>414</v>
      </c>
      <c r="T1866" t="n">
        <v>111</v>
      </c>
      <c r="U1866" t="n">
        <v>6272</v>
      </c>
      <c r="V1866" t="n">
        <v>4</v>
      </c>
      <c r="W1866" t="n">
        <v>3</v>
      </c>
      <c r="X1866" t="n">
        <v>23.12338018417358</v>
      </c>
      <c r="Y1866" t="n">
        <v>0.00037304694</v>
      </c>
      <c r="Z1866" t="n">
        <v>0</v>
      </c>
    </row>
    <row r="1867">
      <c r="A1867" t="inlineStr">
        <is>
          <t>hard</t>
        </is>
      </c>
      <c r="B1867" t="inlineStr">
        <is>
          <t>vectorcontext_v5</t>
        </is>
      </c>
      <c r="C1867" t="inlineStr">
        <is>
          <t>v5</t>
        </is>
      </c>
      <c r="D1867" t="inlineStr">
        <is>
          <t>z-ai/glm-5.3-flash</t>
        </is>
      </c>
      <c r="E1867" t="n">
        <v>0</v>
      </c>
      <c r="F1867" t="n">
        <v>3</v>
      </c>
      <c r="G1867" t="inlineStr">
        <is>
          <t>num-2</t>
        </is>
      </c>
      <c r="H1867" t="inlineStr">
        <is>
          <t>numeric</t>
        </is>
      </c>
      <c r="L1867" t="inlineStr">
        <is>
          <t>Per the service overviews, how many more incident reports affected services owned by the Messaging team than services owned by the Commerce team?</t>
        </is>
      </c>
      <c r="M1867" t="n">
        <v>11</v>
      </c>
      <c r="N1867" t="inlineStr">
        <is>
          <t>11</t>
        </is>
      </c>
      <c r="O1867" t="b">
        <v>1</v>
      </c>
      <c r="P1867" t="inlineStr">
        <is>
          <t>rule</t>
        </is>
      </c>
      <c r="Q1867" t="n">
        <v>11580</v>
      </c>
      <c r="R1867" t="n">
        <v>2567</v>
      </c>
      <c r="S1867" t="n">
        <v>1017</v>
      </c>
      <c r="T1867" t="n">
        <v>441</v>
      </c>
      <c r="U1867" t="n">
        <v>8000</v>
      </c>
      <c r="V1867" t="n">
        <v>6</v>
      </c>
      <c r="W1867" t="n">
        <v>5</v>
      </c>
      <c r="X1867" t="n">
        <v>48.63167309761047</v>
      </c>
      <c r="Y1867" t="n">
        <v>0.00109348</v>
      </c>
      <c r="Z1867" t="n">
        <v>0</v>
      </c>
    </row>
    <row r="1868">
      <c r="A1868" t="inlineStr">
        <is>
          <t>hard</t>
        </is>
      </c>
      <c r="B1868" t="inlineStr">
        <is>
          <t>vectorcontext_v5</t>
        </is>
      </c>
      <c r="C1868" t="inlineStr">
        <is>
          <t>v5</t>
        </is>
      </c>
      <c r="D1868" t="inlineStr">
        <is>
          <t>z-ai/glm-5.3-flash</t>
        </is>
      </c>
      <c r="E1868" t="n">
        <v>0</v>
      </c>
      <c r="F1868" t="n">
        <v>3</v>
      </c>
      <c r="G1868" t="inlineStr">
        <is>
          <t>num-3</t>
        </is>
      </c>
      <c r="H1868" t="inlineStr">
        <is>
          <t>numeric</t>
        </is>
      </c>
      <c r="L1868" t="inlineStr">
        <is>
          <t>Which service is listed as a runtime dependency by the largest number of other services?</t>
        </is>
      </c>
      <c r="M1868" t="inlineStr">
        <is>
          <t>gateway-engine</t>
        </is>
      </c>
      <c r="N1868" t="inlineStr">
        <is>
          <t>gateway-engine</t>
        </is>
      </c>
      <c r="O1868" t="b">
        <v>1</v>
      </c>
      <c r="P1868" t="inlineStr">
        <is>
          <t>rule</t>
        </is>
      </c>
      <c r="Q1868" t="n">
        <v>8674</v>
      </c>
      <c r="R1868" t="n">
        <v>2719</v>
      </c>
      <c r="S1868" t="n">
        <v>731</v>
      </c>
      <c r="T1868" t="n">
        <v>235</v>
      </c>
      <c r="U1868" t="n">
        <v>7232</v>
      </c>
      <c r="V1868" t="n">
        <v>4</v>
      </c>
      <c r="W1868" t="n">
        <v>4</v>
      </c>
      <c r="X1868" t="n">
        <v>26.00681114196777</v>
      </c>
      <c r="Y1868" t="n">
        <v>0.0007987599999999999</v>
      </c>
      <c r="Z1868" t="n">
        <v>5.999999999999999e-08</v>
      </c>
    </row>
    <row r="1869">
      <c r="A1869" t="inlineStr">
        <is>
          <t>hard</t>
        </is>
      </c>
      <c r="B1869" t="inlineStr">
        <is>
          <t>vectorcontext_v5</t>
        </is>
      </c>
      <c r="C1869" t="inlineStr">
        <is>
          <t>v5</t>
        </is>
      </c>
      <c r="D1869" t="inlineStr">
        <is>
          <t>z-ai/glm-5.3-flash</t>
        </is>
      </c>
      <c r="E1869" t="n">
        <v>0</v>
      </c>
      <c r="F1869" t="n">
        <v>3</v>
      </c>
      <c r="G1869" t="inlineStr">
        <is>
          <t>num-4</t>
        </is>
      </c>
      <c r="H1869" t="inlineStr">
        <is>
          <t>numeric</t>
        </is>
      </c>
      <c r="L1869" t="inlineStr">
        <is>
          <t>What is the duration in minutes of the longest single incident affecting a service whose primary datastore is MySQL?</t>
        </is>
      </c>
      <c r="M1869" t="n">
        <v>218</v>
      </c>
      <c r="N1869" t="inlineStr">
        <is>
          <t>218</t>
        </is>
      </c>
      <c r="O1869" t="b">
        <v>1</v>
      </c>
      <c r="P1869" t="inlineStr">
        <is>
          <t>rule</t>
        </is>
      </c>
      <c r="Q1869" t="n">
        <v>31614</v>
      </c>
      <c r="R1869" t="n">
        <v>5539</v>
      </c>
      <c r="S1869" t="n">
        <v>1698</v>
      </c>
      <c r="T1869" t="n">
        <v>517</v>
      </c>
      <c r="U1869" t="n">
        <v>27200</v>
      </c>
      <c r="V1869" t="n">
        <v>8</v>
      </c>
      <c r="W1869" t="n">
        <v>8</v>
      </c>
      <c r="X1869" t="n">
        <v>56.02410745620728</v>
      </c>
      <c r="Y1869" t="n">
        <v>0.0023271</v>
      </c>
      <c r="Z1869" t="n">
        <v>8e-08</v>
      </c>
    </row>
    <row r="1870">
      <c r="A1870" t="inlineStr">
        <is>
          <t>hard</t>
        </is>
      </c>
      <c r="B1870" t="inlineStr">
        <is>
          <t>vectorcontext_v5</t>
        </is>
      </c>
      <c r="C1870" t="inlineStr">
        <is>
          <t>v5</t>
        </is>
      </c>
      <c r="D1870" t="inlineStr">
        <is>
          <t>z-ai/glm-5.3-flash</t>
        </is>
      </c>
      <c r="E1870" t="n">
        <v>0</v>
      </c>
      <c r="F1870" t="n">
        <v>3</v>
      </c>
      <c r="G1870" t="inlineStr">
        <is>
          <t>num-5</t>
        </is>
      </c>
      <c r="H1870" t="inlineStr">
        <is>
          <t>numeric</t>
        </is>
      </c>
      <c r="L1870" t="inlineStr">
        <is>
          <t>What is the combined replica count of all services owned by the Commerce team (per the service overviews)?</t>
        </is>
      </c>
      <c r="M1870" t="n">
        <v>82</v>
      </c>
      <c r="N1870" t="inlineStr">
        <is>
          <t>82</t>
        </is>
      </c>
      <c r="O1870" t="b">
        <v>1</v>
      </c>
      <c r="P1870" t="inlineStr">
        <is>
          <t>rule</t>
        </is>
      </c>
      <c r="Q1870" t="n">
        <v>8322</v>
      </c>
      <c r="R1870" t="n">
        <v>3562</v>
      </c>
      <c r="S1870" t="n">
        <v>879</v>
      </c>
      <c r="T1870" t="n">
        <v>494</v>
      </c>
      <c r="U1870" t="n">
        <v>6080</v>
      </c>
      <c r="V1870" t="n">
        <v>3</v>
      </c>
      <c r="W1870" t="n">
        <v>3</v>
      </c>
      <c r="X1870" t="n">
        <v>28.60252928733826</v>
      </c>
      <c r="Y1870" t="n">
        <v>0.0009582</v>
      </c>
      <c r="Z1870" t="n">
        <v>1e-07</v>
      </c>
    </row>
    <row r="1871">
      <c r="A1871" t="inlineStr">
        <is>
          <t>hard</t>
        </is>
      </c>
      <c r="B1871" t="inlineStr">
        <is>
          <t>vectorcontext_v5</t>
        </is>
      </c>
      <c r="C1871" t="inlineStr">
        <is>
          <t>v5</t>
        </is>
      </c>
      <c r="D1871" t="inlineStr">
        <is>
          <t>z-ai/glm-5.3-flash</t>
        </is>
      </c>
      <c r="E1871" t="n">
        <v>0</v>
      </c>
      <c r="F1871" t="n">
        <v>3</v>
      </c>
      <c r="G1871" t="inlineStr">
        <is>
          <t>prose-0</t>
        </is>
      </c>
      <c r="H1871" t="inlineStr">
        <is>
          <t>prose</t>
        </is>
      </c>
      <c r="L1871" t="inlineStr">
        <is>
          <t>In INC-2268, at what time (HH:MM) does the timeline record 'mitigation started'?</t>
        </is>
      </c>
      <c r="M1871" t="inlineStr">
        <is>
          <t>16:18</t>
        </is>
      </c>
      <c r="N1871" t="inlineStr">
        <is>
          <t>16:18</t>
        </is>
      </c>
      <c r="O1871" t="b">
        <v>1</v>
      </c>
      <c r="P1871" t="inlineStr">
        <is>
          <t>rule</t>
        </is>
      </c>
      <c r="Q1871" t="n">
        <v>3472</v>
      </c>
      <c r="R1871" t="n">
        <v>2021</v>
      </c>
      <c r="S1871" t="n">
        <v>143</v>
      </c>
      <c r="T1871" t="n">
        <v>61</v>
      </c>
      <c r="U1871" t="n">
        <v>2816</v>
      </c>
      <c r="V1871" t="n">
        <v>2</v>
      </c>
      <c r="W1871" t="n">
        <v>2</v>
      </c>
      <c r="X1871" t="n">
        <v>13.34778904914856</v>
      </c>
      <c r="Y1871" t="n">
        <v>0.00025438</v>
      </c>
      <c r="Z1871" t="n">
        <v>1.4e-07</v>
      </c>
    </row>
    <row r="1872">
      <c r="A1872" t="inlineStr">
        <is>
          <t>hard</t>
        </is>
      </c>
      <c r="B1872" t="inlineStr">
        <is>
          <t>vectorcontext_v5</t>
        </is>
      </c>
      <c r="C1872" t="inlineStr">
        <is>
          <t>v5</t>
        </is>
      </c>
      <c r="D1872" t="inlineStr">
        <is>
          <t>z-ai/glm-5.3-flash</t>
        </is>
      </c>
      <c r="E1872" t="n">
        <v>0</v>
      </c>
      <c r="F1872" t="n">
        <v>3</v>
      </c>
      <c r="G1872" t="inlineStr">
        <is>
          <t>prose-1</t>
        </is>
      </c>
      <c r="H1872" t="inlineStr">
        <is>
          <t>prose</t>
        </is>
      </c>
      <c r="L1872" t="inlineStr">
        <is>
          <t>In INC-2351, at what time (HH:MM) does the timeline record 'mitigation started'?</t>
        </is>
      </c>
      <c r="M1872" t="inlineStr">
        <is>
          <t>23:33</t>
        </is>
      </c>
      <c r="N1872" t="inlineStr">
        <is>
          <t>23:33</t>
        </is>
      </c>
      <c r="O1872" t="b">
        <v>1</v>
      </c>
      <c r="P1872" t="inlineStr">
        <is>
          <t>rule</t>
        </is>
      </c>
      <c r="Q1872" t="n">
        <v>3475</v>
      </c>
      <c r="R1872" t="n">
        <v>2021</v>
      </c>
      <c r="S1872" t="n">
        <v>167</v>
      </c>
      <c r="T1872" t="n">
        <v>70</v>
      </c>
      <c r="U1872" t="n">
        <v>2816</v>
      </c>
      <c r="V1872" t="n">
        <v>2</v>
      </c>
      <c r="W1872" t="n">
        <v>2</v>
      </c>
      <c r="X1872" t="n">
        <v>10.14203214645386</v>
      </c>
      <c r="Y1872" t="n">
        <v>0.00026683</v>
      </c>
      <c r="Z1872" t="n">
        <v>1.4e-07</v>
      </c>
    </row>
    <row r="1873">
      <c r="A1873" t="inlineStr">
        <is>
          <t>hard</t>
        </is>
      </c>
      <c r="B1873" t="inlineStr">
        <is>
          <t>vectorcontext_v5</t>
        </is>
      </c>
      <c r="C1873" t="inlineStr">
        <is>
          <t>v5</t>
        </is>
      </c>
      <c r="D1873" t="inlineStr">
        <is>
          <t>z-ai/glm-5.3-flash</t>
        </is>
      </c>
      <c r="E1873" t="n">
        <v>0</v>
      </c>
      <c r="F1873" t="n">
        <v>3</v>
      </c>
      <c r="G1873" t="inlineStr">
        <is>
          <t>prose-2</t>
        </is>
      </c>
      <c r="H1873" t="inlineStr">
        <is>
          <t>prose</t>
        </is>
      </c>
      <c r="L1873" t="inlineStr">
        <is>
          <t>In INC-2239, how many minutes passed between the alert firing and the fix being deployed?</t>
        </is>
      </c>
      <c r="M1873" t="n">
        <v>78</v>
      </c>
      <c r="N1873" t="inlineStr">
        <is>
          <t>78</t>
        </is>
      </c>
      <c r="O1873" t="b">
        <v>1</v>
      </c>
      <c r="P1873" t="inlineStr">
        <is>
          <t>rule</t>
        </is>
      </c>
      <c r="Q1873" t="n">
        <v>3559</v>
      </c>
      <c r="R1873" t="n">
        <v>2111</v>
      </c>
      <c r="S1873" t="n">
        <v>193</v>
      </c>
      <c r="T1873" t="n">
        <v>93</v>
      </c>
      <c r="U1873" t="n">
        <v>2816</v>
      </c>
      <c r="V1873" t="n">
        <v>2</v>
      </c>
      <c r="W1873" t="n">
        <v>2</v>
      </c>
      <c r="X1873" t="n">
        <v>11.73713803291321</v>
      </c>
      <c r="Y1873" t="n">
        <v>0.00029243</v>
      </c>
      <c r="Z1873" t="n">
        <v>1.6e-07</v>
      </c>
    </row>
    <row r="1874">
      <c r="A1874" t="inlineStr">
        <is>
          <t>hard</t>
        </is>
      </c>
      <c r="B1874" t="inlineStr">
        <is>
          <t>vectorcontext_v5</t>
        </is>
      </c>
      <c r="C1874" t="inlineStr">
        <is>
          <t>v5</t>
        </is>
      </c>
      <c r="D1874" t="inlineStr">
        <is>
          <t>z-ai/glm-5.3-flash</t>
        </is>
      </c>
      <c r="E1874" t="n">
        <v>0</v>
      </c>
      <c r="F1874" t="n">
        <v>3</v>
      </c>
      <c r="G1874" t="inlineStr">
        <is>
          <t>prose-3</t>
        </is>
      </c>
      <c r="H1874" t="inlineStr">
        <is>
          <t>prose</t>
        </is>
      </c>
      <c r="L1874" t="inlineStr">
        <is>
          <t>On which weekday does the Search team hold its weekly planning?</t>
        </is>
      </c>
      <c r="M1874" t="inlineStr">
        <is>
          <t>Wednesday</t>
        </is>
      </c>
      <c r="N1874" t="inlineStr">
        <is>
          <t>Wednesday</t>
        </is>
      </c>
      <c r="O1874" t="b">
        <v>1</v>
      </c>
      <c r="P1874" t="inlineStr">
        <is>
          <t>rule</t>
        </is>
      </c>
      <c r="Q1874" t="n">
        <v>3812</v>
      </c>
      <c r="R1874" t="n">
        <v>2373</v>
      </c>
      <c r="S1874" t="n">
        <v>164</v>
      </c>
      <c r="T1874" t="n">
        <v>61</v>
      </c>
      <c r="U1874" t="n">
        <v>2816</v>
      </c>
      <c r="V1874" t="n">
        <v>2</v>
      </c>
      <c r="W1874" t="n">
        <v>2</v>
      </c>
      <c r="X1874" t="n">
        <v>11.51842021942139</v>
      </c>
      <c r="Y1874" t="n">
        <v>0.00031588</v>
      </c>
      <c r="Z1874" t="n">
        <v>1e-07</v>
      </c>
    </row>
    <row r="1875">
      <c r="A1875" t="inlineStr">
        <is>
          <t>hard</t>
        </is>
      </c>
      <c r="B1875" t="inlineStr">
        <is>
          <t>vectorcontext_v5</t>
        </is>
      </c>
      <c r="C1875" t="inlineStr">
        <is>
          <t>v5</t>
        </is>
      </c>
      <c r="D1875" t="inlineStr">
        <is>
          <t>z-ai/glm-5.3-flash</t>
        </is>
      </c>
      <c r="E1875" t="n">
        <v>0</v>
      </c>
      <c r="F1875" t="n">
        <v>3</v>
      </c>
      <c r="G1875" t="inlineStr">
        <is>
          <t>prose-4</t>
        </is>
      </c>
      <c r="H1875" t="inlineStr">
        <is>
          <t>prose</t>
        </is>
      </c>
      <c r="L1875" t="inlineStr">
        <is>
          <t>What impact did INC-2211 report: elevated error rates, latency spike, partial outage, or complete outage?</t>
        </is>
      </c>
      <c r="M1875" t="inlineStr">
        <is>
          <t>partial outage</t>
        </is>
      </c>
      <c r="N1875" t="inlineStr">
        <is>
          <t>Partial outage</t>
        </is>
      </c>
      <c r="O1875" t="b">
        <v>1</v>
      </c>
      <c r="P1875" t="inlineStr">
        <is>
          <t>rule</t>
        </is>
      </c>
      <c r="Q1875" t="n">
        <v>3861</v>
      </c>
      <c r="R1875" t="n">
        <v>2406</v>
      </c>
      <c r="S1875" t="n">
        <v>151</v>
      </c>
      <c r="T1875" t="n">
        <v>49</v>
      </c>
      <c r="U1875" t="n">
        <v>2816</v>
      </c>
      <c r="V1875" t="n">
        <v>2</v>
      </c>
      <c r="W1875" t="n">
        <v>2</v>
      </c>
      <c r="X1875" t="n">
        <v>10.48856735229492</v>
      </c>
      <c r="Y1875" t="n">
        <v>0.00031673</v>
      </c>
      <c r="Z1875" t="n">
        <v>2.4e-07</v>
      </c>
    </row>
    <row r="1876">
      <c r="A1876" t="inlineStr">
        <is>
          <t>hard</t>
        </is>
      </c>
      <c r="B1876" t="inlineStr">
        <is>
          <t>vectorcontext_v5</t>
        </is>
      </c>
      <c r="C1876" t="inlineStr">
        <is>
          <t>v5</t>
        </is>
      </c>
      <c r="D1876" t="inlineStr">
        <is>
          <t>z-ai/glm-5.3-flash</t>
        </is>
      </c>
      <c r="E1876" t="n">
        <v>0</v>
      </c>
      <c r="F1876" t="n">
        <v>3</v>
      </c>
      <c r="G1876" t="inlineStr">
        <is>
          <t>prose-5</t>
        </is>
      </c>
      <c r="H1876" t="inlineStr">
        <is>
          <t>prose</t>
        </is>
      </c>
      <c r="L1876" t="inlineStr">
        <is>
          <t>How many timeline entries does the report for INC-2319 contain?</t>
        </is>
      </c>
      <c r="M1876" t="n">
        <v>4</v>
      </c>
      <c r="N1876" t="inlineStr">
        <is>
          <t>4</t>
        </is>
      </c>
      <c r="O1876" t="b">
        <v>1</v>
      </c>
      <c r="P1876" t="inlineStr">
        <is>
          <t>rule</t>
        </is>
      </c>
      <c r="Q1876" t="n">
        <v>6774</v>
      </c>
      <c r="R1876" t="n">
        <v>2811</v>
      </c>
      <c r="S1876" t="n">
        <v>301</v>
      </c>
      <c r="T1876" t="n">
        <v>119</v>
      </c>
      <c r="U1876" t="n">
        <v>5312</v>
      </c>
      <c r="V1876" t="n">
        <v>3</v>
      </c>
      <c r="W1876" t="n">
        <v>3</v>
      </c>
      <c r="X1876" t="n">
        <v>16.11581707000732</v>
      </c>
      <c r="Y1876" t="n">
        <v>0.0005291600000000001</v>
      </c>
      <c r="Z1876" t="n">
        <v>2.6e-07</v>
      </c>
    </row>
    <row r="1877">
      <c r="A1877" t="inlineStr">
        <is>
          <t>hard</t>
        </is>
      </c>
      <c r="B1877" t="inlineStr">
        <is>
          <t>vectorcontext_v5</t>
        </is>
      </c>
      <c r="C1877" t="inlineStr">
        <is>
          <t>v5</t>
        </is>
      </c>
      <c r="D1877" t="inlineStr">
        <is>
          <t>z-ai/glm-5.3-flash</t>
        </is>
      </c>
      <c r="E1877" t="n">
        <v>0</v>
      </c>
      <c r="F1877" t="n">
        <v>3</v>
      </c>
      <c r="G1877" t="inlineStr">
        <is>
          <t>temporal-0</t>
        </is>
      </c>
      <c r="H1877" t="inlineStr">
        <is>
          <t>temporal</t>
        </is>
      </c>
      <c r="L1877" t="inlineStr">
        <is>
          <t>As of today, which team owns ledger-api? Take any change records into account.</t>
        </is>
      </c>
      <c r="M1877" t="inlineStr">
        <is>
          <t>Messaging</t>
        </is>
      </c>
      <c r="N1877" t="inlineStr">
        <is>
          <t>Messaging</t>
        </is>
      </c>
      <c r="O1877" t="b">
        <v>1</v>
      </c>
      <c r="P1877" t="inlineStr">
        <is>
          <t>rule</t>
        </is>
      </c>
      <c r="Q1877" t="n">
        <v>4345</v>
      </c>
      <c r="R1877" t="n">
        <v>2901</v>
      </c>
      <c r="S1877" t="n">
        <v>274</v>
      </c>
      <c r="T1877" t="n">
        <v>152</v>
      </c>
      <c r="U1877" t="n">
        <v>1408</v>
      </c>
      <c r="V1877" t="n">
        <v>2</v>
      </c>
      <c r="W1877" t="n">
        <v>2</v>
      </c>
      <c r="X1877" t="n">
        <v>14.51472473144531</v>
      </c>
      <c r="Y1877" t="n">
        <v>0.0005567639</v>
      </c>
      <c r="Z1877" t="n">
        <v>1.8e-07</v>
      </c>
    </row>
    <row r="1878">
      <c r="A1878" t="inlineStr">
        <is>
          <t>hard</t>
        </is>
      </c>
      <c r="B1878" t="inlineStr">
        <is>
          <t>vectorcontext_v5</t>
        </is>
      </c>
      <c r="C1878" t="inlineStr">
        <is>
          <t>v5</t>
        </is>
      </c>
      <c r="D1878" t="inlineStr">
        <is>
          <t>z-ai/glm-5.3-flash</t>
        </is>
      </c>
      <c r="E1878" t="n">
        <v>0</v>
      </c>
      <c r="F1878" t="n">
        <v>3</v>
      </c>
      <c r="G1878" t="inlineStr">
        <is>
          <t>temporal-1</t>
        </is>
      </c>
      <c r="H1878" t="inlineStr">
        <is>
          <t>temporal</t>
        </is>
      </c>
      <c r="L1878" t="inlineStr">
        <is>
          <t>As of today, which team owns the Catalog API? Take any change records into account.</t>
        </is>
      </c>
      <c r="M1878" t="inlineStr">
        <is>
          <t>Commerce</t>
        </is>
      </c>
      <c r="N1878" t="inlineStr">
        <is>
          <t>Commerce</t>
        </is>
      </c>
      <c r="O1878" t="b">
        <v>1</v>
      </c>
      <c r="P1878" t="inlineStr">
        <is>
          <t>rule</t>
        </is>
      </c>
      <c r="Q1878" t="n">
        <v>7686</v>
      </c>
      <c r="R1878" t="n">
        <v>3363</v>
      </c>
      <c r="S1878" t="n">
        <v>388</v>
      </c>
      <c r="T1878" t="n">
        <v>167</v>
      </c>
      <c r="U1878" t="n">
        <v>1408</v>
      </c>
      <c r="V1878" t="n">
        <v>3</v>
      </c>
      <c r="W1878" t="n">
        <v>3</v>
      </c>
      <c r="X1878" t="n">
        <v>16.70420408248901</v>
      </c>
      <c r="Y1878" t="n">
        <v>0.00117794</v>
      </c>
      <c r="Z1878" t="n">
        <v>2.2e-07</v>
      </c>
    </row>
    <row r="1879">
      <c r="A1879" t="inlineStr">
        <is>
          <t>hard</t>
        </is>
      </c>
      <c r="B1879" t="inlineStr">
        <is>
          <t>vectorcontext_v5</t>
        </is>
      </c>
      <c r="C1879" t="inlineStr">
        <is>
          <t>v5</t>
        </is>
      </c>
      <c r="D1879" t="inlineStr">
        <is>
          <t>z-ai/glm-5.3-flash</t>
        </is>
      </c>
      <c r="E1879" t="n">
        <v>0</v>
      </c>
      <c r="F1879" t="n">
        <v>3</v>
      </c>
      <c r="G1879" t="inlineStr">
        <is>
          <t>temporal-2</t>
        </is>
      </c>
      <c r="H1879" t="inlineStr">
        <is>
          <t>temporal</t>
        </is>
      </c>
      <c r="L1879" t="inlineStr">
        <is>
          <t>As of today, which team owns webhook-daemon? Take any change records into account.</t>
        </is>
      </c>
      <c r="M1879" t="inlineStr">
        <is>
          <t>Commerce</t>
        </is>
      </c>
      <c r="N1879" t="inlineStr">
        <is>
          <t>Commerce</t>
        </is>
      </c>
      <c r="O1879" t="b">
        <v>1</v>
      </c>
      <c r="P1879" t="inlineStr">
        <is>
          <t>rule</t>
        </is>
      </c>
      <c r="Q1879" t="n">
        <v>13703</v>
      </c>
      <c r="R1879" t="n">
        <v>4840</v>
      </c>
      <c r="S1879" t="n">
        <v>606</v>
      </c>
      <c r="T1879" t="n">
        <v>289</v>
      </c>
      <c r="U1879" t="n">
        <v>2816</v>
      </c>
      <c r="V1879" t="n">
        <v>4</v>
      </c>
      <c r="W1879" t="n">
        <v>5</v>
      </c>
      <c r="X1879" t="n">
        <v>28.74308562278748</v>
      </c>
      <c r="Y1879" t="n">
        <v>0.00202053</v>
      </c>
      <c r="Z1879" t="n">
        <v>3.6e-07</v>
      </c>
    </row>
    <row r="1880">
      <c r="A1880" t="inlineStr">
        <is>
          <t>hard</t>
        </is>
      </c>
      <c r="B1880" t="inlineStr">
        <is>
          <t>vectorcontext_v5</t>
        </is>
      </c>
      <c r="C1880" t="inlineStr">
        <is>
          <t>v5</t>
        </is>
      </c>
      <c r="D1880" t="inlineStr">
        <is>
          <t>z-ai/glm-5.3-flash</t>
        </is>
      </c>
      <c r="E1880" t="n">
        <v>0</v>
      </c>
      <c r="F1880" t="n">
        <v>3</v>
      </c>
      <c r="G1880" t="inlineStr">
        <is>
          <t>temporal-3</t>
        </is>
      </c>
      <c r="H1880" t="inlineStr">
        <is>
          <t>temporal</t>
        </is>
      </c>
      <c r="L1880" t="inlineStr">
        <is>
          <t>Who is currently on call for config-service?</t>
        </is>
      </c>
      <c r="M1880" t="inlineStr">
        <is>
          <t>Sofia Berg</t>
        </is>
      </c>
      <c r="N1880" t="inlineStr">
        <is>
          <t>Sofia Berg</t>
        </is>
      </c>
      <c r="O1880" t="b">
        <v>1</v>
      </c>
      <c r="P1880" t="inlineStr">
        <is>
          <t>rule</t>
        </is>
      </c>
      <c r="Q1880" t="n">
        <v>4405</v>
      </c>
      <c r="R1880" t="n">
        <v>2969</v>
      </c>
      <c r="S1880" t="n">
        <v>250</v>
      </c>
      <c r="T1880" t="n">
        <v>123</v>
      </c>
      <c r="U1880" t="n">
        <v>1408</v>
      </c>
      <c r="V1880" t="n">
        <v>2</v>
      </c>
      <c r="W1880" t="n">
        <v>2</v>
      </c>
      <c r="X1880" t="n">
        <v>14.68854904174805</v>
      </c>
      <c r="Y1880" t="n">
        <v>0.0006167900000000001</v>
      </c>
      <c r="Z1880" t="n">
        <v>2.2e-07</v>
      </c>
    </row>
    <row r="1881">
      <c r="A1881" t="inlineStr">
        <is>
          <t>hard</t>
        </is>
      </c>
      <c r="B1881" t="inlineStr">
        <is>
          <t>vectorcontext_v5</t>
        </is>
      </c>
      <c r="C1881" t="inlineStr">
        <is>
          <t>v5</t>
        </is>
      </c>
      <c r="D1881" t="inlineStr">
        <is>
          <t>z-ai/glm-5.3-flash</t>
        </is>
      </c>
      <c r="E1881" t="n">
        <v>0</v>
      </c>
      <c r="F1881" t="n">
        <v>3</v>
      </c>
      <c r="G1881" t="inlineStr">
        <is>
          <t>temporal-4</t>
        </is>
      </c>
      <c r="H1881" t="inlineStr">
        <is>
          <t>temporal</t>
        </is>
      </c>
      <c r="L1881" t="inlineStr">
        <is>
          <t>Who carried the pager for the Config API before CHG-303 took effect?</t>
        </is>
      </c>
      <c r="M1881" t="inlineStr">
        <is>
          <t>Fatima Silva</t>
        </is>
      </c>
      <c r="N1881" t="inlineStr">
        <is>
          <t>Fatima Silva</t>
        </is>
      </c>
      <c r="O1881" t="b">
        <v>1</v>
      </c>
      <c r="P1881" t="inlineStr">
        <is>
          <t>rule</t>
        </is>
      </c>
      <c r="Q1881" t="n">
        <v>4350</v>
      </c>
      <c r="R1881" t="n">
        <v>2907</v>
      </c>
      <c r="S1881" t="n">
        <v>397</v>
      </c>
      <c r="T1881" t="n">
        <v>263</v>
      </c>
      <c r="U1881" t="n">
        <v>2816</v>
      </c>
      <c r="V1881" t="n">
        <v>2</v>
      </c>
      <c r="W1881" t="n">
        <v>2</v>
      </c>
      <c r="X1881" t="n">
        <v>18.80631017684937</v>
      </c>
      <c r="Y1881" t="n">
        <v>0.00051308</v>
      </c>
      <c r="Z1881" t="n">
        <v>3.2e-07</v>
      </c>
    </row>
    <row r="1882">
      <c r="A1882" t="inlineStr">
        <is>
          <t>hard</t>
        </is>
      </c>
      <c r="B1882" t="inlineStr">
        <is>
          <t>vectorcontext_v5</t>
        </is>
      </c>
      <c r="C1882" t="inlineStr">
        <is>
          <t>v5</t>
        </is>
      </c>
      <c r="D1882" t="inlineStr">
        <is>
          <t>z-ai/glm-5.3-flash</t>
        </is>
      </c>
      <c r="E1882" t="n">
        <v>0</v>
      </c>
      <c r="F1882" t="n">
        <v>3</v>
      </c>
      <c r="G1882" t="inlineStr">
        <is>
          <t>temporal-5</t>
        </is>
      </c>
      <c r="H1882" t="inlineStr">
        <is>
          <t>temporal</t>
        </is>
      </c>
      <c r="L1882" t="inlineStr">
        <is>
          <t>How many services does the Growth team own today, after all change records are applied?</t>
        </is>
      </c>
      <c r="M1882" t="n">
        <v>2</v>
      </c>
      <c r="N1882" t="inlineStr">
        <is>
          <t>2</t>
        </is>
      </c>
      <c r="O1882" t="b">
        <v>1</v>
      </c>
      <c r="P1882" t="inlineStr">
        <is>
          <t>rule</t>
        </is>
      </c>
      <c r="Q1882" t="n">
        <v>17976</v>
      </c>
      <c r="R1882" t="n">
        <v>4989</v>
      </c>
      <c r="S1882" t="n">
        <v>1251</v>
      </c>
      <c r="T1882" t="n">
        <v>538</v>
      </c>
      <c r="U1882" t="n">
        <v>14208</v>
      </c>
      <c r="V1882" t="n">
        <v>6</v>
      </c>
      <c r="W1882" t="n">
        <v>8</v>
      </c>
      <c r="X1882" t="n">
        <v>44.2880711555481</v>
      </c>
      <c r="Y1882" t="n">
        <v>0.00161694</v>
      </c>
      <c r="Z1882" t="n">
        <v>1.2e-07</v>
      </c>
    </row>
    <row r="1883">
      <c r="A1883" t="inlineStr">
        <is>
          <t>hard</t>
        </is>
      </c>
      <c r="B1883" t="inlineStr">
        <is>
          <t>vectorcontext_v5</t>
        </is>
      </c>
      <c r="C1883" t="inlineStr">
        <is>
          <t>v5</t>
        </is>
      </c>
      <c r="D1883" t="inlineStr">
        <is>
          <t>z-ai/glm-5.3-flash</t>
        </is>
      </c>
      <c r="E1883" t="n">
        <v>0</v>
      </c>
      <c r="F1883" t="n">
        <v>3</v>
      </c>
      <c r="G1883" t="inlineStr">
        <is>
          <t>temporal-6</t>
        </is>
      </c>
      <c r="H1883" t="inlineStr">
        <is>
          <t>temporal</t>
        </is>
      </c>
      <c r="L1883" t="inlineStr">
        <is>
          <t>Which team owned the service affected by INC-2151 on the date of that incident?</t>
        </is>
      </c>
      <c r="M1883" t="inlineStr">
        <is>
          <t>Search</t>
        </is>
      </c>
      <c r="N1883" t="inlineStr">
        <is>
          <t>Search</t>
        </is>
      </c>
      <c r="O1883" t="b">
        <v>1</v>
      </c>
      <c r="P1883" t="inlineStr">
        <is>
          <t>rule</t>
        </is>
      </c>
      <c r="Q1883" t="n">
        <v>14309</v>
      </c>
      <c r="R1883" t="n">
        <v>4385</v>
      </c>
      <c r="S1883" t="n">
        <v>912</v>
      </c>
      <c r="T1883" t="n">
        <v>602</v>
      </c>
      <c r="U1883" t="n">
        <v>3904</v>
      </c>
      <c r="V1883" t="n">
        <v>5</v>
      </c>
      <c r="W1883" t="n">
        <v>5</v>
      </c>
      <c r="X1883" t="n">
        <v>31.2105438709259</v>
      </c>
      <c r="Y1883" t="n">
        <v>0.001280322</v>
      </c>
      <c r="Z1883" t="n">
        <v>3.4e-07</v>
      </c>
    </row>
    <row r="1884">
      <c r="A1884" t="inlineStr">
        <is>
          <t>hard</t>
        </is>
      </c>
      <c r="B1884" t="inlineStr">
        <is>
          <t>vectorcontext_v5</t>
        </is>
      </c>
      <c r="C1884" t="inlineStr">
        <is>
          <t>v5</t>
        </is>
      </c>
      <c r="D1884" t="inlineStr">
        <is>
          <t>z-ai/glm-5.3-flash</t>
        </is>
      </c>
      <c r="E1884" t="n">
        <v>0</v>
      </c>
      <c r="F1884" t="n">
        <v>3</v>
      </c>
      <c r="G1884" t="inlineStr">
        <is>
          <t>temporal-7</t>
        </is>
      </c>
      <c r="H1884" t="inlineStr">
        <is>
          <t>temporal</t>
        </is>
      </c>
      <c r="L1884" t="inlineStr">
        <is>
          <t>Which team owned the service affected by INC-2122 on the date of that incident?</t>
        </is>
      </c>
      <c r="M1884" t="inlineStr">
        <is>
          <t>Messaging</t>
        </is>
      </c>
      <c r="N1884" t="inlineStr">
        <is>
          <t>Messaging</t>
        </is>
      </c>
      <c r="O1884" t="b">
        <v>1</v>
      </c>
      <c r="P1884" t="inlineStr">
        <is>
          <t>rule</t>
        </is>
      </c>
      <c r="Q1884" t="n">
        <v>11743</v>
      </c>
      <c r="R1884" t="n">
        <v>4049</v>
      </c>
      <c r="S1884" t="n">
        <v>660</v>
      </c>
      <c r="T1884" t="n">
        <v>307</v>
      </c>
      <c r="U1884" t="n">
        <v>8960</v>
      </c>
      <c r="V1884" t="n">
        <v>4</v>
      </c>
      <c r="W1884" t="n">
        <v>5</v>
      </c>
      <c r="X1884" t="n">
        <v>38.5602490901947</v>
      </c>
      <c r="Y1884" t="n">
        <v>0.00101625</v>
      </c>
      <c r="Z1884" t="n">
        <v>1.8e-07</v>
      </c>
    </row>
    <row r="1885">
      <c r="A1885" t="inlineStr">
        <is>
          <t>hard</t>
        </is>
      </c>
      <c r="B1885" t="inlineStr">
        <is>
          <t>vectorcontext_v5</t>
        </is>
      </c>
      <c r="C1885" t="inlineStr">
        <is>
          <t>v5</t>
        </is>
      </c>
      <c r="D1885" t="inlineStr">
        <is>
          <t>z-ai/glm-5.3-flash</t>
        </is>
      </c>
      <c r="E1885" t="n">
        <v>0</v>
      </c>
      <c r="F1885" t="n">
        <v>3</v>
      </c>
      <c r="G1885" t="inlineStr">
        <is>
          <t>temporal-8</t>
        </is>
      </c>
      <c r="H1885" t="inlineStr">
        <is>
          <t>temporal</t>
        </is>
      </c>
      <c r="L1885" t="inlineStr">
        <is>
          <t>Which region is cdn-service deployed in now?</t>
        </is>
      </c>
      <c r="M1885" t="inlineStr">
        <is>
          <t>eu-west-1</t>
        </is>
      </c>
      <c r="N1885" t="inlineStr">
        <is>
          <t>eu-west-1</t>
        </is>
      </c>
      <c r="O1885" t="b">
        <v>1</v>
      </c>
      <c r="P1885" t="inlineStr">
        <is>
          <t>rule</t>
        </is>
      </c>
      <c r="Q1885" t="n">
        <v>5060</v>
      </c>
      <c r="R1885" t="n">
        <v>3623</v>
      </c>
      <c r="S1885" t="n">
        <v>252</v>
      </c>
      <c r="T1885" t="n">
        <v>133</v>
      </c>
      <c r="U1885" t="n">
        <v>2816</v>
      </c>
      <c r="V1885" t="n">
        <v>2</v>
      </c>
      <c r="W1885" t="n">
        <v>2</v>
      </c>
      <c r="X1885" t="n">
        <v>13.22319221496582</v>
      </c>
      <c r="Y1885" t="n">
        <v>0.00054708</v>
      </c>
      <c r="Z1885" t="n">
        <v>2.2e-07</v>
      </c>
    </row>
    <row r="1886">
      <c r="A1886" t="inlineStr">
        <is>
          <t>hard</t>
        </is>
      </c>
      <c r="B1886" t="inlineStr">
        <is>
          <t>vectorcontext_v5</t>
        </is>
      </c>
      <c r="C1886" t="inlineStr">
        <is>
          <t>v5min</t>
        </is>
      </c>
      <c r="D1886" t="inlineStr">
        <is>
          <t>openai/gpt-5.6-luna</t>
        </is>
      </c>
      <c r="E1886" t="n">
        <v>0</v>
      </c>
      <c r="F1886" t="n">
        <v>3</v>
      </c>
      <c r="G1886" t="inlineStr">
        <is>
          <t>conv-0/t1</t>
        </is>
      </c>
      <c r="H1886" t="inlineStr">
        <is>
          <t>multiturn</t>
        </is>
      </c>
      <c r="I1886" t="inlineStr">
        <is>
          <t>conv-0</t>
        </is>
      </c>
      <c r="J1886" t="n">
        <v>1</v>
      </c>
      <c r="K1886" t="n">
        <v>2808</v>
      </c>
      <c r="L1886" t="inlineStr">
        <is>
          <t>What datastore does index-engine use?</t>
        </is>
      </c>
      <c r="M1886" t="inlineStr">
        <is>
          <t>Postgres</t>
        </is>
      </c>
      <c r="N1886" t="inlineStr">
        <is>
          <t>Postgres</t>
        </is>
      </c>
      <c r="O1886" t="b">
        <v>1</v>
      </c>
      <c r="P1886" t="inlineStr">
        <is>
          <t>rule</t>
        </is>
      </c>
      <c r="Q1886" t="n">
        <v>2808</v>
      </c>
      <c r="R1886" t="n">
        <v>1740</v>
      </c>
      <c r="S1886" t="n">
        <v>60</v>
      </c>
      <c r="T1886" t="n">
        <v>8</v>
      </c>
      <c r="U1886" t="n">
        <v>2117</v>
      </c>
      <c r="V1886" t="n">
        <v>2</v>
      </c>
      <c r="W1886" t="n">
        <v>1</v>
      </c>
      <c r="X1886" t="n">
        <v>3.223381757736206</v>
      </c>
      <c r="Y1886" t="n">
        <v>0.00028679</v>
      </c>
      <c r="Z1886" t="n">
        <v>2e-07</v>
      </c>
    </row>
    <row r="1887">
      <c r="A1887" t="inlineStr">
        <is>
          <t>hard</t>
        </is>
      </c>
      <c r="B1887" t="inlineStr">
        <is>
          <t>vectorcontext_v5</t>
        </is>
      </c>
      <c r="C1887" t="inlineStr">
        <is>
          <t>v5min</t>
        </is>
      </c>
      <c r="D1887" t="inlineStr">
        <is>
          <t>openai/gpt-5.6-luna</t>
        </is>
      </c>
      <c r="E1887" t="n">
        <v>0</v>
      </c>
      <c r="F1887" t="n">
        <v>3</v>
      </c>
      <c r="G1887" t="inlineStr">
        <is>
          <t>conv-0/t2</t>
        </is>
      </c>
      <c r="H1887" t="inlineStr">
        <is>
          <t>multiturn</t>
        </is>
      </c>
      <c r="I1887" t="inlineStr">
        <is>
          <t>conv-0</t>
        </is>
      </c>
      <c r="J1887" t="n">
        <v>2</v>
      </c>
      <c r="K1887" t="n">
        <v>7052</v>
      </c>
      <c r="L1887" t="inlineStr">
        <is>
          <t>Which team owns it?</t>
        </is>
      </c>
      <c r="M1887" t="inlineStr">
        <is>
          <t>Search</t>
        </is>
      </c>
      <c r="N1887" t="inlineStr">
        <is>
          <t>Search</t>
        </is>
      </c>
      <c r="O1887" t="b">
        <v>1</v>
      </c>
      <c r="P1887" t="inlineStr">
        <is>
          <t>rule</t>
        </is>
      </c>
      <c r="Q1887" t="n">
        <v>4244</v>
      </c>
      <c r="R1887" t="n">
        <v>2471</v>
      </c>
      <c r="S1887" t="n">
        <v>61</v>
      </c>
      <c r="T1887" t="n">
        <v>15</v>
      </c>
      <c r="U1887" t="n">
        <v>3507</v>
      </c>
      <c r="V1887" t="n">
        <v>2</v>
      </c>
      <c r="W1887" t="n">
        <v>1</v>
      </c>
      <c r="X1887" t="n">
        <v>2.545587062835693</v>
      </c>
      <c r="Y1887" t="n">
        <v>0.00032729</v>
      </c>
      <c r="Z1887" t="n">
        <v>1.2e-07</v>
      </c>
    </row>
    <row r="1888">
      <c r="A1888" t="inlineStr">
        <is>
          <t>hard</t>
        </is>
      </c>
      <c r="B1888" t="inlineStr">
        <is>
          <t>vectorcontext_v5</t>
        </is>
      </c>
      <c r="C1888" t="inlineStr">
        <is>
          <t>v5min</t>
        </is>
      </c>
      <c r="D1888" t="inlineStr">
        <is>
          <t>openai/gpt-5.6-luna</t>
        </is>
      </c>
      <c r="E1888" t="n">
        <v>0</v>
      </c>
      <c r="F1888" t="n">
        <v>3</v>
      </c>
      <c r="G1888" t="inlineStr">
        <is>
          <t>conv-0/t3</t>
        </is>
      </c>
      <c r="H1888" t="inlineStr">
        <is>
          <t>multiturn</t>
        </is>
      </c>
      <c r="I1888" t="inlineStr">
        <is>
          <t>conv-0</t>
        </is>
      </c>
      <c r="J1888" t="n">
        <v>3</v>
      </c>
      <c r="K1888" t="n">
        <v>13420</v>
      </c>
      <c r="L1888" t="inlineStr">
        <is>
          <t>Who leads that team?</t>
        </is>
      </c>
      <c r="M1888" t="inlineStr">
        <is>
          <t>Oliver Bell</t>
        </is>
      </c>
      <c r="N1888" t="inlineStr">
        <is>
          <t>Oliver Bell</t>
        </is>
      </c>
      <c r="O1888" t="b">
        <v>1</v>
      </c>
      <c r="P1888" t="inlineStr">
        <is>
          <t>rule</t>
        </is>
      </c>
      <c r="Q1888" t="n">
        <v>6368</v>
      </c>
      <c r="R1888" t="n">
        <v>3866</v>
      </c>
      <c r="S1888" t="n">
        <v>59</v>
      </c>
      <c r="T1888" t="n">
        <v>11</v>
      </c>
      <c r="U1888" t="n">
        <v>4967</v>
      </c>
      <c r="V1888" t="n">
        <v>2</v>
      </c>
      <c r="W1888" t="n">
        <v>1</v>
      </c>
      <c r="X1888" t="n">
        <v>2.749755144119263</v>
      </c>
      <c r="Y1888" t="n">
        <v>0.00052009</v>
      </c>
      <c r="Z1888" t="n">
        <v>1.4e-07</v>
      </c>
    </row>
    <row r="1889">
      <c r="A1889" t="inlineStr">
        <is>
          <t>hard</t>
        </is>
      </c>
      <c r="B1889" t="inlineStr">
        <is>
          <t>vectorcontext_v5</t>
        </is>
      </c>
      <c r="C1889" t="inlineStr">
        <is>
          <t>v5min</t>
        </is>
      </c>
      <c r="D1889" t="inlineStr">
        <is>
          <t>openai/gpt-5.6-luna</t>
        </is>
      </c>
      <c r="E1889" t="n">
        <v>0</v>
      </c>
      <c r="F1889" t="n">
        <v>3</v>
      </c>
      <c r="G1889" t="inlineStr">
        <is>
          <t>conv-0/t4</t>
        </is>
      </c>
      <c r="H1889" t="inlineStr">
        <is>
          <t>multiturn</t>
        </is>
      </c>
      <c r="I1889" t="inlineStr">
        <is>
          <t>conv-0</t>
        </is>
      </c>
      <c r="J1889" t="n">
        <v>4</v>
      </c>
      <c r="K1889" t="n">
        <v>26243</v>
      </c>
      <c r="L1889" t="inlineStr">
        <is>
          <t>How many SEV1 incidents have affected services owned by that team (per the service overviews)?</t>
        </is>
      </c>
      <c r="M1889" t="n">
        <v>3</v>
      </c>
      <c r="N1889" t="inlineStr">
        <is>
          <t>3</t>
        </is>
      </c>
      <c r="O1889" t="b">
        <v>1</v>
      </c>
      <c r="P1889" t="inlineStr">
        <is>
          <t>rule</t>
        </is>
      </c>
      <c r="Q1889" t="n">
        <v>12823</v>
      </c>
      <c r="R1889" t="n">
        <v>4539</v>
      </c>
      <c r="S1889" t="n">
        <v>340</v>
      </c>
      <c r="T1889" t="n">
        <v>124</v>
      </c>
      <c r="U1889" t="n">
        <v>12141</v>
      </c>
      <c r="V1889" t="n">
        <v>3</v>
      </c>
      <c r="W1889" t="n">
        <v>2</v>
      </c>
      <c r="X1889" t="n">
        <v>7.24467396736145</v>
      </c>
      <c r="Y1889" t="n">
        <v>0.00082087</v>
      </c>
      <c r="Z1889" t="n">
        <v>0</v>
      </c>
    </row>
    <row r="1890">
      <c r="A1890" t="inlineStr">
        <is>
          <t>hard</t>
        </is>
      </c>
      <c r="B1890" t="inlineStr">
        <is>
          <t>vectorcontext_v5</t>
        </is>
      </c>
      <c r="C1890" t="inlineStr">
        <is>
          <t>v5min</t>
        </is>
      </c>
      <c r="D1890" t="inlineStr">
        <is>
          <t>openai/gpt-5.6-luna</t>
        </is>
      </c>
      <c r="E1890" t="n">
        <v>0</v>
      </c>
      <c r="F1890" t="n">
        <v>3</v>
      </c>
      <c r="G1890" t="inlineStr">
        <is>
          <t>conv-1/t1</t>
        </is>
      </c>
      <c r="H1890" t="inlineStr">
        <is>
          <t>multiturn</t>
        </is>
      </c>
      <c r="I1890" t="inlineStr">
        <is>
          <t>conv-1</t>
        </is>
      </c>
      <c r="J1890" t="n">
        <v>1</v>
      </c>
      <c r="K1890" t="n">
        <v>2817</v>
      </c>
      <c r="L1890" t="inlineStr">
        <is>
          <t>Which service was primarily affected by INC-2268?</t>
        </is>
      </c>
      <c r="M1890" t="inlineStr">
        <is>
          <t>notify-svc</t>
        </is>
      </c>
      <c r="N1890" t="inlineStr">
        <is>
          <t>notify-svc</t>
        </is>
      </c>
      <c r="O1890" t="b">
        <v>1</v>
      </c>
      <c r="P1890" t="inlineStr">
        <is>
          <t>rule</t>
        </is>
      </c>
      <c r="Q1890" t="n">
        <v>2817</v>
      </c>
      <c r="R1890" t="n">
        <v>1745</v>
      </c>
      <c r="S1890" t="n">
        <v>61</v>
      </c>
      <c r="T1890" t="n">
        <v>8</v>
      </c>
      <c r="U1890" t="n">
        <v>2121</v>
      </c>
      <c r="V1890" t="n">
        <v>2</v>
      </c>
      <c r="W1890" t="n">
        <v>1</v>
      </c>
      <c r="X1890" t="n">
        <v>4.034208059310913</v>
      </c>
      <c r="Y1890" t="n">
        <v>0.00028932</v>
      </c>
      <c r="Z1890" t="n">
        <v>2e-07</v>
      </c>
    </row>
    <row r="1891">
      <c r="A1891" t="inlineStr">
        <is>
          <t>hard</t>
        </is>
      </c>
      <c r="B1891" t="inlineStr">
        <is>
          <t>vectorcontext_v5</t>
        </is>
      </c>
      <c r="C1891" t="inlineStr">
        <is>
          <t>v5min</t>
        </is>
      </c>
      <c r="D1891" t="inlineStr">
        <is>
          <t>openai/gpt-5.6-luna</t>
        </is>
      </c>
      <c r="E1891" t="n">
        <v>0</v>
      </c>
      <c r="F1891" t="n">
        <v>3</v>
      </c>
      <c r="G1891" t="inlineStr">
        <is>
          <t>conv-1/t2</t>
        </is>
      </c>
      <c r="H1891" t="inlineStr">
        <is>
          <t>multiturn</t>
        </is>
      </c>
      <c r="I1891" t="inlineStr">
        <is>
          <t>conv-1</t>
        </is>
      </c>
      <c r="J1891" t="n">
        <v>2</v>
      </c>
      <c r="K1891" t="n">
        <v>4597</v>
      </c>
      <c r="L1891" t="inlineStr">
        <is>
          <t>What was its root cause?</t>
        </is>
      </c>
      <c r="M1891" t="inlineStr">
        <is>
          <t>memory leak</t>
        </is>
      </c>
      <c r="N1891" t="inlineStr">
        <is>
          <t>memory leak</t>
        </is>
      </c>
      <c r="O1891" t="b">
        <v>1</v>
      </c>
      <c r="P1891" t="inlineStr">
        <is>
          <t>rule</t>
        </is>
      </c>
      <c r="Q1891" t="n">
        <v>1780</v>
      </c>
      <c r="R1891" t="n">
        <v>1780</v>
      </c>
      <c r="S1891" t="n">
        <v>18</v>
      </c>
      <c r="T1891" t="n">
        <v>0</v>
      </c>
      <c r="U1891" t="n">
        <v>1742</v>
      </c>
      <c r="V1891" t="n">
        <v>1</v>
      </c>
      <c r="W1891" t="n">
        <v>0</v>
      </c>
      <c r="X1891" t="n">
        <v>0.8498690128326416</v>
      </c>
      <c r="Y1891" t="n">
        <v>6.579000000000001e-05</v>
      </c>
      <c r="Z1891" t="n">
        <v>0</v>
      </c>
    </row>
    <row r="1892">
      <c r="A1892" t="inlineStr">
        <is>
          <t>hard</t>
        </is>
      </c>
      <c r="B1892" t="inlineStr">
        <is>
          <t>vectorcontext_v5</t>
        </is>
      </c>
      <c r="C1892" t="inlineStr">
        <is>
          <t>v5min</t>
        </is>
      </c>
      <c r="D1892" t="inlineStr">
        <is>
          <t>openai/gpt-5.6-luna</t>
        </is>
      </c>
      <c r="E1892" t="n">
        <v>0</v>
      </c>
      <c r="F1892" t="n">
        <v>3</v>
      </c>
      <c r="G1892" t="inlineStr">
        <is>
          <t>conv-1/t3</t>
        </is>
      </c>
      <c r="H1892" t="inlineStr">
        <is>
          <t>multiturn</t>
        </is>
      </c>
      <c r="I1892" t="inlineStr">
        <is>
          <t>conv-1</t>
        </is>
      </c>
      <c r="J1892" t="n">
        <v>3</v>
      </c>
      <c r="K1892" t="n">
        <v>8475</v>
      </c>
      <c r="L1892" t="inlineStr">
        <is>
          <t>How many other incident reports list the same root cause?</t>
        </is>
      </c>
      <c r="M1892" t="n">
        <v>8</v>
      </c>
      <c r="N1892" t="inlineStr">
        <is>
          <t>8</t>
        </is>
      </c>
      <c r="O1892" t="b">
        <v>1</v>
      </c>
      <c r="P1892" t="inlineStr">
        <is>
          <t>rule</t>
        </is>
      </c>
      <c r="Q1892" t="n">
        <v>3878</v>
      </c>
      <c r="R1892" t="n">
        <v>2061</v>
      </c>
      <c r="S1892" t="n">
        <v>171</v>
      </c>
      <c r="T1892" t="n">
        <v>61</v>
      </c>
      <c r="U1892" t="n">
        <v>3591</v>
      </c>
      <c r="V1892" t="n">
        <v>2</v>
      </c>
      <c r="W1892" t="n">
        <v>1</v>
      </c>
      <c r="X1892" t="n">
        <v>3.416305065155029</v>
      </c>
      <c r="Y1892" t="n">
        <v>0.00034847</v>
      </c>
      <c r="Z1892" t="n">
        <v>0</v>
      </c>
    </row>
    <row r="1893">
      <c r="A1893" t="inlineStr">
        <is>
          <t>hard</t>
        </is>
      </c>
      <c r="B1893" t="inlineStr">
        <is>
          <t>vectorcontext_v5</t>
        </is>
      </c>
      <c r="C1893" t="inlineStr">
        <is>
          <t>v5min</t>
        </is>
      </c>
      <c r="D1893" t="inlineStr">
        <is>
          <t>openai/gpt-5.6-luna</t>
        </is>
      </c>
      <c r="E1893" t="n">
        <v>0</v>
      </c>
      <c r="F1893" t="n">
        <v>3</v>
      </c>
      <c r="G1893" t="inlineStr">
        <is>
          <t>conv-1/t4</t>
        </is>
      </c>
      <c r="H1893" t="inlineStr">
        <is>
          <t>multiturn</t>
        </is>
      </c>
      <c r="I1893" t="inlineStr">
        <is>
          <t>conv-1</t>
        </is>
      </c>
      <c r="J1893" t="n">
        <v>4</v>
      </c>
      <c r="K1893" t="n">
        <v>12964</v>
      </c>
      <c r="L1893" t="inlineStr">
        <is>
          <t>Of those other reports, which incident lasted the longest?</t>
        </is>
      </c>
      <c r="M1893" t="inlineStr">
        <is>
          <t>INC-2211</t>
        </is>
      </c>
      <c r="N1893" t="inlineStr">
        <is>
          <t>INC-2211 (240 minutes)</t>
        </is>
      </c>
      <c r="O1893" t="b">
        <v>1</v>
      </c>
      <c r="P1893" t="inlineStr">
        <is>
          <t>rule</t>
        </is>
      </c>
      <c r="Q1893" t="n">
        <v>4489</v>
      </c>
      <c r="R1893" t="n">
        <v>2374</v>
      </c>
      <c r="S1893" t="n">
        <v>132</v>
      </c>
      <c r="T1893" t="n">
        <v>18</v>
      </c>
      <c r="U1893" t="n">
        <v>4170</v>
      </c>
      <c r="V1893" t="n">
        <v>2</v>
      </c>
      <c r="W1893" t="n">
        <v>1</v>
      </c>
      <c r="X1893" t="n">
        <v>3.488272905349731</v>
      </c>
      <c r="Y1893" t="n">
        <v>0.00032125</v>
      </c>
      <c r="Z1893" t="n">
        <v>0</v>
      </c>
    </row>
    <row r="1894">
      <c r="A1894" t="inlineStr">
        <is>
          <t>hard</t>
        </is>
      </c>
      <c r="B1894" t="inlineStr">
        <is>
          <t>vectorcontext_v5</t>
        </is>
      </c>
      <c r="C1894" t="inlineStr">
        <is>
          <t>v5min</t>
        </is>
      </c>
      <c r="D1894" t="inlineStr">
        <is>
          <t>openai/gpt-5.6-luna</t>
        </is>
      </c>
      <c r="E1894" t="n">
        <v>0</v>
      </c>
      <c r="F1894" t="n">
        <v>3</v>
      </c>
      <c r="G1894" t="inlineStr">
        <is>
          <t>conv-2/t1</t>
        </is>
      </c>
      <c r="H1894" t="inlineStr">
        <is>
          <t>multiturn</t>
        </is>
      </c>
      <c r="I1894" t="inlineStr">
        <is>
          <t>conv-2</t>
        </is>
      </c>
      <c r="J1894" t="n">
        <v>1</v>
      </c>
      <c r="K1894" t="n">
        <v>2918</v>
      </c>
      <c r="L1894" t="inlineStr">
        <is>
          <t>How many services are deployed in ap-southeast-2 according to their service overviews?</t>
        </is>
      </c>
      <c r="M1894" t="n">
        <v>13</v>
      </c>
      <c r="N1894" t="inlineStr">
        <is>
          <t>13</t>
        </is>
      </c>
      <c r="O1894" t="b">
        <v>1</v>
      </c>
      <c r="P1894" t="inlineStr">
        <is>
          <t>rule</t>
        </is>
      </c>
      <c r="Q1894" t="n">
        <v>2918</v>
      </c>
      <c r="R1894" t="n">
        <v>1838</v>
      </c>
      <c r="S1894" t="n">
        <v>162</v>
      </c>
      <c r="T1894" t="n">
        <v>75</v>
      </c>
      <c r="U1894" t="n">
        <v>2129</v>
      </c>
      <c r="V1894" t="n">
        <v>2</v>
      </c>
      <c r="W1894" t="n">
        <v>1</v>
      </c>
      <c r="X1894" t="n">
        <v>4.816245317459106</v>
      </c>
      <c r="Y1894" t="n">
        <v>0.00043393</v>
      </c>
      <c r="Z1894" t="n">
        <v>0</v>
      </c>
    </row>
    <row r="1895">
      <c r="A1895" t="inlineStr">
        <is>
          <t>hard</t>
        </is>
      </c>
      <c r="B1895" t="inlineStr">
        <is>
          <t>vectorcontext_v5</t>
        </is>
      </c>
      <c r="C1895" t="inlineStr">
        <is>
          <t>v5min</t>
        </is>
      </c>
      <c r="D1895" t="inlineStr">
        <is>
          <t>openai/gpt-5.6-luna</t>
        </is>
      </c>
      <c r="E1895" t="n">
        <v>0</v>
      </c>
      <c r="F1895" t="n">
        <v>3</v>
      </c>
      <c r="G1895" t="inlineStr">
        <is>
          <t>conv-2/t2</t>
        </is>
      </c>
      <c r="H1895" t="inlineStr">
        <is>
          <t>multiturn</t>
        </is>
      </c>
      <c r="I1895" t="inlineStr">
        <is>
          <t>conv-2</t>
        </is>
      </c>
      <c r="J1895" t="n">
        <v>2</v>
      </c>
      <c r="K1895" t="n">
        <v>6849</v>
      </c>
      <c r="L1895" t="inlineStr">
        <is>
          <t>How many of those are written in Python?</t>
        </is>
      </c>
      <c r="M1895" t="n">
        <v>4</v>
      </c>
      <c r="N1895" t="inlineStr">
        <is>
          <t>4</t>
        </is>
      </c>
      <c r="O1895" t="b">
        <v>1</v>
      </c>
      <c r="P1895" t="inlineStr">
        <is>
          <t>rule</t>
        </is>
      </c>
      <c r="Q1895" t="n">
        <v>3931</v>
      </c>
      <c r="R1895" t="n">
        <v>2050</v>
      </c>
      <c r="S1895" t="n">
        <v>87</v>
      </c>
      <c r="T1895" t="n">
        <v>12</v>
      </c>
      <c r="U1895" t="n">
        <v>3713</v>
      </c>
      <c r="V1895" t="n">
        <v>2</v>
      </c>
      <c r="W1895" t="n">
        <v>1</v>
      </c>
      <c r="X1895" t="n">
        <v>2.325173616409302</v>
      </c>
      <c r="Y1895" t="n">
        <v>0.00023286</v>
      </c>
      <c r="Z1895" t="n">
        <v>0</v>
      </c>
    </row>
    <row r="1896">
      <c r="A1896" t="inlineStr">
        <is>
          <t>hard</t>
        </is>
      </c>
      <c r="B1896" t="inlineStr">
        <is>
          <t>vectorcontext_v5</t>
        </is>
      </c>
      <c r="C1896" t="inlineStr">
        <is>
          <t>v5min</t>
        </is>
      </c>
      <c r="D1896" t="inlineStr">
        <is>
          <t>openai/gpt-5.6-luna</t>
        </is>
      </c>
      <c r="E1896" t="n">
        <v>0</v>
      </c>
      <c r="F1896" t="n">
        <v>3</v>
      </c>
      <c r="G1896" t="inlineStr">
        <is>
          <t>conv-2/t3</t>
        </is>
      </c>
      <c r="H1896" t="inlineStr">
        <is>
          <t>multiturn</t>
        </is>
      </c>
      <c r="I1896" t="inlineStr">
        <is>
          <t>conv-2</t>
        </is>
      </c>
      <c r="J1896" t="n">
        <v>3</v>
      </c>
      <c r="K1896" t="n">
        <v>8927</v>
      </c>
      <c r="L1896" t="inlineStr">
        <is>
          <t>List them.</t>
        </is>
      </c>
      <c r="M1896" t="inlineStr">
        <is>
          <t>["billing-svc", "edge-service", "invoice-engine", "scheduler-engine"]</t>
        </is>
      </c>
      <c r="N1896" t="inlineStr">
        <is>
          <t>edge-service, invoice-engine, billing-svc, scheduler-engine</t>
        </is>
      </c>
      <c r="O1896" t="b">
        <v>1</v>
      </c>
      <c r="P1896" t="inlineStr">
        <is>
          <t>rule</t>
        </is>
      </c>
      <c r="Q1896" t="n">
        <v>2078</v>
      </c>
      <c r="R1896" t="n">
        <v>2078</v>
      </c>
      <c r="S1896" t="n">
        <v>35</v>
      </c>
      <c r="T1896" t="n">
        <v>0</v>
      </c>
      <c r="U1896" t="n">
        <v>2047</v>
      </c>
      <c r="V1896" t="n">
        <v>1</v>
      </c>
      <c r="W1896" t="n">
        <v>0</v>
      </c>
      <c r="X1896" t="n">
        <v>1.150508880615234</v>
      </c>
      <c r="Y1896" t="n">
        <v>9.054e-05</v>
      </c>
      <c r="Z1896" t="n">
        <v>0</v>
      </c>
    </row>
    <row r="1897">
      <c r="A1897" t="inlineStr">
        <is>
          <t>hard</t>
        </is>
      </c>
      <c r="B1897" t="inlineStr">
        <is>
          <t>vectorcontext_v5</t>
        </is>
      </c>
      <c r="C1897" t="inlineStr">
        <is>
          <t>v5min</t>
        </is>
      </c>
      <c r="D1897" t="inlineStr">
        <is>
          <t>openai/gpt-5.6-luna</t>
        </is>
      </c>
      <c r="E1897" t="n">
        <v>0</v>
      </c>
      <c r="F1897" t="n">
        <v>3</v>
      </c>
      <c r="G1897" t="inlineStr">
        <is>
          <t>conv-2/t4</t>
        </is>
      </c>
      <c r="H1897" t="inlineStr">
        <is>
          <t>multiturn</t>
        </is>
      </c>
      <c r="I1897" t="inlineStr">
        <is>
          <t>conv-2</t>
        </is>
      </c>
      <c r="J1897" t="n">
        <v>4</v>
      </c>
      <c r="K1897" t="n">
        <v>13292</v>
      </c>
      <c r="L1897" t="inlineStr">
        <is>
          <t>Which of them has the most replicas?</t>
        </is>
      </c>
      <c r="M1897" t="inlineStr">
        <is>
          <t>edge-service</t>
        </is>
      </c>
      <c r="N1897" t="inlineStr">
        <is>
          <t>edge-service</t>
        </is>
      </c>
      <c r="O1897" t="b">
        <v>1</v>
      </c>
      <c r="P1897" t="inlineStr">
        <is>
          <t>rule</t>
        </is>
      </c>
      <c r="Q1897" t="n">
        <v>4365</v>
      </c>
      <c r="R1897" t="n">
        <v>2236</v>
      </c>
      <c r="S1897" t="n">
        <v>102</v>
      </c>
      <c r="T1897" t="n">
        <v>14</v>
      </c>
      <c r="U1897" t="n">
        <v>4201</v>
      </c>
      <c r="V1897" t="n">
        <v>2</v>
      </c>
      <c r="W1897" t="n">
        <v>1</v>
      </c>
      <c r="X1897" t="n">
        <v>3.49334979057312</v>
      </c>
      <c r="Y1897" t="n">
        <v>0.00024712</v>
      </c>
      <c r="Z1897" t="n">
        <v>0</v>
      </c>
    </row>
    <row r="1898">
      <c r="A1898" t="inlineStr">
        <is>
          <t>hard</t>
        </is>
      </c>
      <c r="B1898" t="inlineStr">
        <is>
          <t>vectorcontext_v5</t>
        </is>
      </c>
      <c r="C1898" t="inlineStr">
        <is>
          <t>v5min</t>
        </is>
      </c>
      <c r="D1898" t="inlineStr">
        <is>
          <t>openai/gpt-5.6-luna</t>
        </is>
      </c>
      <c r="E1898" t="n">
        <v>0</v>
      </c>
      <c r="F1898" t="n">
        <v>3</v>
      </c>
      <c r="G1898" t="inlineStr">
        <is>
          <t>conv-3/t1</t>
        </is>
      </c>
      <c r="H1898" t="inlineStr">
        <is>
          <t>multiturn</t>
        </is>
      </c>
      <c r="I1898" t="inlineStr">
        <is>
          <t>conv-3</t>
        </is>
      </c>
      <c r="J1898" t="n">
        <v>1</v>
      </c>
      <c r="K1898" t="n">
        <v>2906</v>
      </c>
      <c r="L1898" t="inlineStr">
        <is>
          <t>Which team is listed as the owner on the service overview for ledger-api?</t>
        </is>
      </c>
      <c r="M1898" t="inlineStr">
        <is>
          <t>Identity</t>
        </is>
      </c>
      <c r="N1898" t="inlineStr">
        <is>
          <t>Identity</t>
        </is>
      </c>
      <c r="O1898" t="b">
        <v>1</v>
      </c>
      <c r="P1898" t="inlineStr">
        <is>
          <t>rule</t>
        </is>
      </c>
      <c r="Q1898" t="n">
        <v>2906</v>
      </c>
      <c r="R1898" t="n">
        <v>1830</v>
      </c>
      <c r="S1898" t="n">
        <v>96</v>
      </c>
      <c r="T1898" t="n">
        <v>42</v>
      </c>
      <c r="U1898" t="n">
        <v>2125</v>
      </c>
      <c r="V1898" t="n">
        <v>2</v>
      </c>
      <c r="W1898" t="n">
        <v>1</v>
      </c>
      <c r="X1898" t="n">
        <v>3.303956031799316</v>
      </c>
      <c r="Y1898" t="n">
        <v>0.00035265</v>
      </c>
      <c r="Z1898" t="n">
        <v>1.2e-07</v>
      </c>
    </row>
    <row r="1899">
      <c r="A1899" t="inlineStr">
        <is>
          <t>hard</t>
        </is>
      </c>
      <c r="B1899" t="inlineStr">
        <is>
          <t>vectorcontext_v5</t>
        </is>
      </c>
      <c r="C1899" t="inlineStr">
        <is>
          <t>v5min</t>
        </is>
      </c>
      <c r="D1899" t="inlineStr">
        <is>
          <t>openai/gpt-5.6-luna</t>
        </is>
      </c>
      <c r="E1899" t="n">
        <v>0</v>
      </c>
      <c r="F1899" t="n">
        <v>3</v>
      </c>
      <c r="G1899" t="inlineStr">
        <is>
          <t>conv-3/t2</t>
        </is>
      </c>
      <c r="H1899" t="inlineStr">
        <is>
          <t>multiturn</t>
        </is>
      </c>
      <c r="I1899" t="inlineStr">
        <is>
          <t>conv-3</t>
        </is>
      </c>
      <c r="J1899" t="n">
        <v>2</v>
      </c>
      <c r="K1899" t="n">
        <v>4783</v>
      </c>
      <c r="L1899" t="inlineStr">
        <is>
          <t>Has that ownership changed according to any change record? Answer yes or no.</t>
        </is>
      </c>
      <c r="M1899" t="inlineStr">
        <is>
          <t>yes</t>
        </is>
      </c>
      <c r="N1899" t="inlineStr">
        <is>
          <t>Yes</t>
        </is>
      </c>
      <c r="O1899" t="b">
        <v>1</v>
      </c>
      <c r="P1899" t="inlineStr">
        <is>
          <t>rule</t>
        </is>
      </c>
      <c r="Q1899" t="n">
        <v>1877</v>
      </c>
      <c r="R1899" t="n">
        <v>1877</v>
      </c>
      <c r="S1899" t="n">
        <v>69</v>
      </c>
      <c r="T1899" t="n">
        <v>43</v>
      </c>
      <c r="U1899" t="n">
        <v>1827</v>
      </c>
      <c r="V1899" t="n">
        <v>1</v>
      </c>
      <c r="W1899" t="n">
        <v>0</v>
      </c>
      <c r="X1899" t="n">
        <v>1.923456907272339</v>
      </c>
      <c r="Y1899" t="n">
        <v>0.00013169</v>
      </c>
      <c r="Z1899" t="n">
        <v>0</v>
      </c>
    </row>
    <row r="1900">
      <c r="A1900" t="inlineStr">
        <is>
          <t>hard</t>
        </is>
      </c>
      <c r="B1900" t="inlineStr">
        <is>
          <t>vectorcontext_v5</t>
        </is>
      </c>
      <c r="C1900" t="inlineStr">
        <is>
          <t>v5min</t>
        </is>
      </c>
      <c r="D1900" t="inlineStr">
        <is>
          <t>openai/gpt-5.6-luna</t>
        </is>
      </c>
      <c r="E1900" t="n">
        <v>0</v>
      </c>
      <c r="F1900" t="n">
        <v>3</v>
      </c>
      <c r="G1900" t="inlineStr">
        <is>
          <t>conv-3/t3</t>
        </is>
      </c>
      <c r="H1900" t="inlineStr">
        <is>
          <t>multiturn</t>
        </is>
      </c>
      <c r="I1900" t="inlineStr">
        <is>
          <t>conv-3</t>
        </is>
      </c>
      <c r="J1900" t="n">
        <v>3</v>
      </c>
      <c r="K1900" t="n">
        <v>6698</v>
      </c>
      <c r="L1900" t="inlineStr">
        <is>
          <t>Which team owns it now?</t>
        </is>
      </c>
      <c r="M1900" t="inlineStr">
        <is>
          <t>Messaging</t>
        </is>
      </c>
      <c r="N1900" t="inlineStr">
        <is>
          <t>Messaging</t>
        </is>
      </c>
      <c r="O1900" t="b">
        <v>1</v>
      </c>
      <c r="P1900" t="inlineStr">
        <is>
          <t>rule</t>
        </is>
      </c>
      <c r="Q1900" t="n">
        <v>1915</v>
      </c>
      <c r="R1900" t="n">
        <v>1915</v>
      </c>
      <c r="S1900" t="n">
        <v>45</v>
      </c>
      <c r="T1900" t="n">
        <v>23</v>
      </c>
      <c r="U1900" t="n">
        <v>1874</v>
      </c>
      <c r="V1900" t="n">
        <v>1</v>
      </c>
      <c r="W1900" t="n">
        <v>0</v>
      </c>
      <c r="X1900" t="n">
        <v>1.954819202423096</v>
      </c>
      <c r="Y1900" t="n">
        <v>0.00010158</v>
      </c>
      <c r="Z1900" t="n">
        <v>0</v>
      </c>
    </row>
    <row r="1901">
      <c r="A1901" t="inlineStr">
        <is>
          <t>hard</t>
        </is>
      </c>
      <c r="B1901" t="inlineStr">
        <is>
          <t>vectorcontext_v5</t>
        </is>
      </c>
      <c r="C1901" t="inlineStr">
        <is>
          <t>v5min</t>
        </is>
      </c>
      <c r="D1901" t="inlineStr">
        <is>
          <t>openai/gpt-5.6-luna</t>
        </is>
      </c>
      <c r="E1901" t="n">
        <v>0</v>
      </c>
      <c r="F1901" t="n">
        <v>3</v>
      </c>
      <c r="G1901" t="inlineStr">
        <is>
          <t>conv-3/t4</t>
        </is>
      </c>
      <c r="H1901" t="inlineStr">
        <is>
          <t>multiturn</t>
        </is>
      </c>
      <c r="I1901" t="inlineStr">
        <is>
          <t>conv-3</t>
        </is>
      </c>
      <c r="J1901" t="n">
        <v>4</v>
      </c>
      <c r="K1901" t="n">
        <v>11961</v>
      </c>
      <c r="L1901" t="inlineStr">
        <is>
          <t>What Slack channel reaches that team?</t>
        </is>
      </c>
      <c r="M1901" t="inlineStr">
        <is>
          <t>#messaging-eng</t>
        </is>
      </c>
      <c r="N1901" t="inlineStr">
        <is>
          <t>#messaging-eng</t>
        </is>
      </c>
      <c r="O1901" t="b">
        <v>1</v>
      </c>
      <c r="P1901" t="inlineStr">
        <is>
          <t>rule</t>
        </is>
      </c>
      <c r="Q1901" t="n">
        <v>5263</v>
      </c>
      <c r="R1901" t="n">
        <v>3313</v>
      </c>
      <c r="S1901" t="n">
        <v>70</v>
      </c>
      <c r="T1901" t="n">
        <v>18</v>
      </c>
      <c r="U1901" t="n">
        <v>3859</v>
      </c>
      <c r="V1901" t="n">
        <v>2</v>
      </c>
      <c r="W1901" t="n">
        <v>1</v>
      </c>
      <c r="X1901" t="n">
        <v>3.760177135467529</v>
      </c>
      <c r="Y1901" t="n">
        <v>0.00051188</v>
      </c>
      <c r="Z1901" t="n">
        <v>1.4e-07</v>
      </c>
    </row>
    <row r="1902">
      <c r="A1902" t="inlineStr">
        <is>
          <t>hard</t>
        </is>
      </c>
      <c r="B1902" t="inlineStr">
        <is>
          <t>vectorcontext_v5</t>
        </is>
      </c>
      <c r="C1902" t="inlineStr">
        <is>
          <t>v5min</t>
        </is>
      </c>
      <c r="D1902" t="inlineStr">
        <is>
          <t>openai/gpt-5.6-luna</t>
        </is>
      </c>
      <c r="E1902" t="n">
        <v>0</v>
      </c>
      <c r="F1902" t="n">
        <v>3</v>
      </c>
      <c r="G1902" t="inlineStr">
        <is>
          <t>conv-4/t1</t>
        </is>
      </c>
      <c r="H1902" t="inlineStr">
        <is>
          <t>multiturn</t>
        </is>
      </c>
      <c r="I1902" t="inlineStr">
        <is>
          <t>conv-4</t>
        </is>
      </c>
      <c r="J1902" t="n">
        <v>1</v>
      </c>
      <c r="K1902" t="n">
        <v>2842</v>
      </c>
      <c r="L1902" t="inlineStr">
        <is>
          <t>What port does the Inventory API listen on?</t>
        </is>
      </c>
      <c r="M1902" t="n">
        <v>6528</v>
      </c>
      <c r="N1902" t="inlineStr">
        <is>
          <t>6528</t>
        </is>
      </c>
      <c r="O1902" t="b">
        <v>1</v>
      </c>
      <c r="P1902" t="inlineStr">
        <is>
          <t>rule</t>
        </is>
      </c>
      <c r="Q1902" t="n">
        <v>2842</v>
      </c>
      <c r="R1902" t="n">
        <v>1772</v>
      </c>
      <c r="S1902" t="n">
        <v>57</v>
      </c>
      <c r="T1902" t="n">
        <v>8</v>
      </c>
      <c r="U1902" t="n">
        <v>2119</v>
      </c>
      <c r="V1902" t="n">
        <v>2</v>
      </c>
      <c r="W1902" t="n">
        <v>1</v>
      </c>
      <c r="X1902" t="n">
        <v>3.045421123504639</v>
      </c>
      <c r="Y1902" t="n">
        <v>0.00029123</v>
      </c>
      <c r="Z1902" t="n">
        <v>1.4e-07</v>
      </c>
    </row>
    <row r="1903">
      <c r="A1903" t="inlineStr">
        <is>
          <t>hard</t>
        </is>
      </c>
      <c r="B1903" t="inlineStr">
        <is>
          <t>vectorcontext_v5</t>
        </is>
      </c>
      <c r="C1903" t="inlineStr">
        <is>
          <t>v5min</t>
        </is>
      </c>
      <c r="D1903" t="inlineStr">
        <is>
          <t>openai/gpt-5.6-luna</t>
        </is>
      </c>
      <c r="E1903" t="n">
        <v>0</v>
      </c>
      <c r="F1903" t="n">
        <v>3</v>
      </c>
      <c r="G1903" t="inlineStr">
        <is>
          <t>conv-4/t2</t>
        </is>
      </c>
      <c r="H1903" t="inlineStr">
        <is>
          <t>multiturn</t>
        </is>
      </c>
      <c r="I1903" t="inlineStr">
        <is>
          <t>conv-4</t>
        </is>
      </c>
      <c r="J1903" t="n">
        <v>2</v>
      </c>
      <c r="K1903" t="n">
        <v>7113</v>
      </c>
      <c r="L1903" t="inlineStr">
        <is>
          <t>What are its runtime dependencies?</t>
        </is>
      </c>
      <c r="M1903" t="inlineStr">
        <is>
          <t>["feed-daemon", "fraud-core"]</t>
        </is>
      </c>
      <c r="N1903" t="inlineStr">
        <is>
          <t>fraud-core, feed-daemon</t>
        </is>
      </c>
      <c r="O1903" t="b">
        <v>1</v>
      </c>
      <c r="P1903" t="inlineStr">
        <is>
          <t>rule</t>
        </is>
      </c>
      <c r="Q1903" t="n">
        <v>4271</v>
      </c>
      <c r="R1903" t="n">
        <v>2465</v>
      </c>
      <c r="S1903" t="n">
        <v>74</v>
      </c>
      <c r="T1903" t="n">
        <v>15</v>
      </c>
      <c r="U1903" t="n">
        <v>3572</v>
      </c>
      <c r="V1903" t="n">
        <v>2</v>
      </c>
      <c r="W1903" t="n">
        <v>1</v>
      </c>
      <c r="X1903" t="n">
        <v>2.486881971359253</v>
      </c>
      <c r="Y1903" t="n">
        <v>0.00033469</v>
      </c>
      <c r="Z1903" t="n">
        <v>1.2e-07</v>
      </c>
    </row>
    <row r="1904">
      <c r="A1904" t="inlineStr">
        <is>
          <t>hard</t>
        </is>
      </c>
      <c r="B1904" t="inlineStr">
        <is>
          <t>vectorcontext_v5</t>
        </is>
      </c>
      <c r="C1904" t="inlineStr">
        <is>
          <t>v5min</t>
        </is>
      </c>
      <c r="D1904" t="inlineStr">
        <is>
          <t>openai/gpt-5.6-luna</t>
        </is>
      </c>
      <c r="E1904" t="n">
        <v>0</v>
      </c>
      <c r="F1904" t="n">
        <v>3</v>
      </c>
      <c r="G1904" t="inlineStr">
        <is>
          <t>conv-4/t3</t>
        </is>
      </c>
      <c r="H1904" t="inlineStr">
        <is>
          <t>multiturn</t>
        </is>
      </c>
      <c r="I1904" t="inlineStr">
        <is>
          <t>conv-4</t>
        </is>
      </c>
      <c r="J1904" t="n">
        <v>3</v>
      </c>
      <c r="K1904" t="n">
        <v>12874</v>
      </c>
      <c r="L1904" t="inlineStr">
        <is>
          <t>Which team owns the first listed one, per its service overview?</t>
        </is>
      </c>
      <c r="M1904" t="inlineStr">
        <is>
          <t>Commerce</t>
        </is>
      </c>
      <c r="N1904" t="inlineStr">
        <is>
          <t>Commerce</t>
        </is>
      </c>
      <c r="O1904" t="b">
        <v>1</v>
      </c>
      <c r="P1904" t="inlineStr">
        <is>
          <t>rule</t>
        </is>
      </c>
      <c r="Q1904" t="n">
        <v>5761</v>
      </c>
      <c r="R1904" t="n">
        <v>3244</v>
      </c>
      <c r="S1904" t="n">
        <v>73</v>
      </c>
      <c r="T1904" t="n">
        <v>14</v>
      </c>
      <c r="U1904" t="n">
        <v>4976</v>
      </c>
      <c r="V1904" t="n">
        <v>2</v>
      </c>
      <c r="W1904" t="n">
        <v>1</v>
      </c>
      <c r="X1904" t="n">
        <v>2.946690797805786</v>
      </c>
      <c r="Y1904" t="n">
        <v>0.00038307</v>
      </c>
      <c r="Z1904" t="n">
        <v>1.2e-07</v>
      </c>
    </row>
    <row r="1905">
      <c r="A1905" t="inlineStr">
        <is>
          <t>hard</t>
        </is>
      </c>
      <c r="B1905" t="inlineStr">
        <is>
          <t>vectorcontext_v5</t>
        </is>
      </c>
      <c r="C1905" t="inlineStr">
        <is>
          <t>v5min</t>
        </is>
      </c>
      <c r="D1905" t="inlineStr">
        <is>
          <t>openai/gpt-5.6-luna</t>
        </is>
      </c>
      <c r="E1905" t="n">
        <v>0</v>
      </c>
      <c r="F1905" t="n">
        <v>3</v>
      </c>
      <c r="G1905" t="inlineStr">
        <is>
          <t>conv-4/t4</t>
        </is>
      </c>
      <c r="H1905" t="inlineStr">
        <is>
          <t>multiturn</t>
        </is>
      </c>
      <c r="I1905" t="inlineStr">
        <is>
          <t>conv-4</t>
        </is>
      </c>
      <c r="J1905" t="n">
        <v>4</v>
      </c>
      <c r="K1905" t="n">
        <v>20212</v>
      </c>
      <c r="L1905" t="inlineStr">
        <is>
          <t>Who is the on-call engineer for that dependency according to its service overview?</t>
        </is>
      </c>
      <c r="M1905" t="inlineStr">
        <is>
          <t>none</t>
        </is>
      </c>
      <c r="N1905" t="inlineStr">
        <is>
          <t>None listed</t>
        </is>
      </c>
      <c r="O1905" t="b">
        <v>1</v>
      </c>
      <c r="P1905" t="inlineStr">
        <is>
          <t>rule</t>
        </is>
      </c>
      <c r="Q1905" t="n">
        <v>7338</v>
      </c>
      <c r="R1905" t="n">
        <v>4040</v>
      </c>
      <c r="S1905" t="n">
        <v>67</v>
      </c>
      <c r="T1905" t="n">
        <v>14</v>
      </c>
      <c r="U1905" t="n">
        <v>6536</v>
      </c>
      <c r="V1905" t="n">
        <v>2</v>
      </c>
      <c r="W1905" t="n">
        <v>1</v>
      </c>
      <c r="X1905" t="n">
        <v>3.046977996826172</v>
      </c>
      <c r="Y1905" t="n">
        <v>0.00041132</v>
      </c>
      <c r="Z1905" t="n">
        <v>1.6e-07</v>
      </c>
    </row>
    <row r="1906">
      <c r="A1906" t="inlineStr">
        <is>
          <t>hard</t>
        </is>
      </c>
      <c r="B1906" t="inlineStr">
        <is>
          <t>vectorcontext_v5</t>
        </is>
      </c>
      <c r="C1906" t="inlineStr">
        <is>
          <t>v5min</t>
        </is>
      </c>
      <c r="D1906" t="inlineStr">
        <is>
          <t>openai/gpt-5.6-luna</t>
        </is>
      </c>
      <c r="E1906" t="n">
        <v>0</v>
      </c>
      <c r="F1906" t="n">
        <v>3</v>
      </c>
      <c r="G1906" t="inlineStr">
        <is>
          <t>conv-5/t1</t>
        </is>
      </c>
      <c r="H1906" t="inlineStr">
        <is>
          <t>multiturn</t>
        </is>
      </c>
      <c r="I1906" t="inlineStr">
        <is>
          <t>conv-5</t>
        </is>
      </c>
      <c r="J1906" t="n">
        <v>1</v>
      </c>
      <c r="K1906" t="n">
        <v>5045</v>
      </c>
      <c r="L1906" t="inlineStr">
        <is>
          <t>Which service appears as the primary affected service in the most incident reports? If several are tied, pick the one whose canonical name comes first alphabetically.</t>
        </is>
      </c>
      <c r="M1906" t="inlineStr">
        <is>
          <t>catalog-gateway</t>
        </is>
      </c>
      <c r="N1906" t="inlineStr">
        <is>
          <t>catalog-gateway</t>
        </is>
      </c>
      <c r="O1906" t="b">
        <v>1</v>
      </c>
      <c r="P1906" t="inlineStr">
        <is>
          <t>rule</t>
        </is>
      </c>
      <c r="Q1906" t="n">
        <v>5045</v>
      </c>
      <c r="R1906" t="n">
        <v>2310</v>
      </c>
      <c r="S1906" t="n">
        <v>258</v>
      </c>
      <c r="T1906" t="n">
        <v>92</v>
      </c>
      <c r="U1906" t="n">
        <v>3781</v>
      </c>
      <c r="V1906" t="n">
        <v>3</v>
      </c>
      <c r="W1906" t="n">
        <v>2</v>
      </c>
      <c r="X1906" t="n">
        <v>6.526925325393677</v>
      </c>
      <c r="Y1906" t="n">
        <v>0.0007007700000000001</v>
      </c>
      <c r="Z1906" t="n">
        <v>0</v>
      </c>
    </row>
    <row r="1907">
      <c r="A1907" t="inlineStr">
        <is>
          <t>hard</t>
        </is>
      </c>
      <c r="B1907" t="inlineStr">
        <is>
          <t>vectorcontext_v5</t>
        </is>
      </c>
      <c r="C1907" t="inlineStr">
        <is>
          <t>v5min</t>
        </is>
      </c>
      <c r="D1907" t="inlineStr">
        <is>
          <t>openai/gpt-5.6-luna</t>
        </is>
      </c>
      <c r="E1907" t="n">
        <v>0</v>
      </c>
      <c r="F1907" t="n">
        <v>3</v>
      </c>
      <c r="G1907" t="inlineStr">
        <is>
          <t>conv-5/t2</t>
        </is>
      </c>
      <c r="H1907" t="inlineStr">
        <is>
          <t>multiturn</t>
        </is>
      </c>
      <c r="I1907" t="inlineStr">
        <is>
          <t>conv-5</t>
        </is>
      </c>
      <c r="J1907" t="n">
        <v>2</v>
      </c>
      <c r="K1907" t="n">
        <v>9915</v>
      </c>
      <c r="L1907" t="inlineStr">
        <is>
          <t>What is its total incident duration in minutes?</t>
        </is>
      </c>
      <c r="M1907" t="n">
        <v>596</v>
      </c>
      <c r="N1907" t="inlineStr">
        <is>
          <t>596 minutes</t>
        </is>
      </c>
      <c r="O1907" t="b">
        <v>1</v>
      </c>
      <c r="P1907" t="inlineStr">
        <is>
          <t>rule</t>
        </is>
      </c>
      <c r="Q1907" t="n">
        <v>4870</v>
      </c>
      <c r="R1907" t="n">
        <v>2504</v>
      </c>
      <c r="S1907" t="n">
        <v>125</v>
      </c>
      <c r="T1907" t="n">
        <v>20</v>
      </c>
      <c r="U1907" t="n">
        <v>4670</v>
      </c>
      <c r="V1907" t="n">
        <v>2</v>
      </c>
      <c r="W1907" t="n">
        <v>1</v>
      </c>
      <c r="X1907" t="n">
        <v>3.582024097442627</v>
      </c>
      <c r="Y1907" t="n">
        <v>0.0002931</v>
      </c>
      <c r="Z1907" t="n">
        <v>0</v>
      </c>
    </row>
    <row r="1908">
      <c r="A1908" t="inlineStr">
        <is>
          <t>hard</t>
        </is>
      </c>
      <c r="B1908" t="inlineStr">
        <is>
          <t>vectorcontext_v5</t>
        </is>
      </c>
      <c r="C1908" t="inlineStr">
        <is>
          <t>v5min</t>
        </is>
      </c>
      <c r="D1908" t="inlineStr">
        <is>
          <t>openai/gpt-5.6-luna</t>
        </is>
      </c>
      <c r="E1908" t="n">
        <v>0</v>
      </c>
      <c r="F1908" t="n">
        <v>3</v>
      </c>
      <c r="G1908" t="inlineStr">
        <is>
          <t>conv-5/t3</t>
        </is>
      </c>
      <c r="H1908" t="inlineStr">
        <is>
          <t>multiturn</t>
        </is>
      </c>
      <c r="I1908" t="inlineStr">
        <is>
          <t>conv-5</t>
        </is>
      </c>
      <c r="J1908" t="n">
        <v>3</v>
      </c>
      <c r="K1908" t="n">
        <v>15745</v>
      </c>
      <c r="L1908" t="inlineStr">
        <is>
          <t>Which region is it deployed in according to its service overview?</t>
        </is>
      </c>
      <c r="M1908" t="inlineStr">
        <is>
          <t>us-east-1</t>
        </is>
      </c>
      <c r="N1908" t="inlineStr">
        <is>
          <t>us-east-1</t>
        </is>
      </c>
      <c r="O1908" t="b">
        <v>1</v>
      </c>
      <c r="P1908" t="inlineStr">
        <is>
          <t>rule</t>
        </is>
      </c>
      <c r="Q1908" t="n">
        <v>5830</v>
      </c>
      <c r="R1908" t="n">
        <v>3283</v>
      </c>
      <c r="S1908" t="n">
        <v>58</v>
      </c>
      <c r="T1908" t="n">
        <v>0</v>
      </c>
      <c r="U1908" t="n">
        <v>5045</v>
      </c>
      <c r="V1908" t="n">
        <v>2</v>
      </c>
      <c r="W1908" t="n">
        <v>1</v>
      </c>
      <c r="X1908" t="n">
        <v>3.85064697265625</v>
      </c>
      <c r="Y1908" t="n">
        <v>0.00036645</v>
      </c>
      <c r="Z1908" t="n">
        <v>1.4e-07</v>
      </c>
    </row>
    <row r="1909">
      <c r="A1909" t="inlineStr">
        <is>
          <t>hard</t>
        </is>
      </c>
      <c r="B1909" t="inlineStr">
        <is>
          <t>vectorcontext_v5</t>
        </is>
      </c>
      <c r="C1909" t="inlineStr">
        <is>
          <t>v5min</t>
        </is>
      </c>
      <c r="D1909" t="inlineStr">
        <is>
          <t>openai/gpt-5.6-luna</t>
        </is>
      </c>
      <c r="E1909" t="n">
        <v>0</v>
      </c>
      <c r="F1909" t="n">
        <v>3</v>
      </c>
      <c r="G1909" t="inlineStr">
        <is>
          <t>conv-5/t4</t>
        </is>
      </c>
      <c r="H1909" t="inlineStr">
        <is>
          <t>multiturn</t>
        </is>
      </c>
      <c r="I1909" t="inlineStr">
        <is>
          <t>conv-5</t>
        </is>
      </c>
      <c r="J1909" t="n">
        <v>4</v>
      </c>
      <c r="K1909" t="n">
        <v>19076</v>
      </c>
      <c r="L1909" t="inlineStr">
        <is>
          <t>And which team owns it according to that overview?</t>
        </is>
      </c>
      <c r="M1909" t="inlineStr">
        <is>
          <t>Messaging</t>
        </is>
      </c>
      <c r="N1909" t="inlineStr">
        <is>
          <t>Messaging</t>
        </is>
      </c>
      <c r="O1909" t="b">
        <v>1</v>
      </c>
      <c r="P1909" t="inlineStr">
        <is>
          <t>rule</t>
        </is>
      </c>
      <c r="Q1909" t="n">
        <v>3331</v>
      </c>
      <c r="R1909" t="n">
        <v>3331</v>
      </c>
      <c r="S1909" t="n">
        <v>59</v>
      </c>
      <c r="T1909" t="n">
        <v>30</v>
      </c>
      <c r="U1909" t="n">
        <v>3280</v>
      </c>
      <c r="V1909" t="n">
        <v>1</v>
      </c>
      <c r="W1909" t="n">
        <v>0</v>
      </c>
      <c r="X1909" t="n">
        <v>1.952337741851807</v>
      </c>
      <c r="Y1909" t="n">
        <v>0.000149</v>
      </c>
      <c r="Z1909" t="n">
        <v>0</v>
      </c>
    </row>
    <row r="1910">
      <c r="A1910" t="inlineStr">
        <is>
          <t>hard</t>
        </is>
      </c>
      <c r="B1910" t="inlineStr">
        <is>
          <t>vectorcontext_v5</t>
        </is>
      </c>
      <c r="C1910" t="inlineStr">
        <is>
          <t>v5min</t>
        </is>
      </c>
      <c r="D1910" t="inlineStr">
        <is>
          <t>openai/gpt-5.6-luna</t>
        </is>
      </c>
      <c r="E1910" t="n">
        <v>0</v>
      </c>
      <c r="F1910" t="n">
        <v>3</v>
      </c>
      <c r="G1910" t="inlineStr">
        <is>
          <t>distract-0</t>
        </is>
      </c>
      <c r="H1910" t="inlineStr">
        <is>
          <t>distractor</t>
        </is>
      </c>
      <c r="L1910" t="inlineStr">
        <is>
          <t>How many incident reports have cart-daemon as the primary affected service?</t>
        </is>
      </c>
      <c r="M1910" t="n">
        <v>1</v>
      </c>
      <c r="N1910" t="inlineStr">
        <is>
          <t>1</t>
        </is>
      </c>
      <c r="O1910" t="b">
        <v>1</v>
      </c>
      <c r="P1910" t="inlineStr">
        <is>
          <t>rule</t>
        </is>
      </c>
      <c r="Q1910" t="n">
        <v>3725</v>
      </c>
      <c r="R1910" t="n">
        <v>1388</v>
      </c>
      <c r="S1910" t="n">
        <v>195</v>
      </c>
      <c r="T1910" t="n">
        <v>14</v>
      </c>
      <c r="U1910" t="n">
        <v>3383</v>
      </c>
      <c r="V1910" t="n">
        <v>3</v>
      </c>
      <c r="W1910" t="n">
        <v>2</v>
      </c>
      <c r="X1910" t="n">
        <v>6.252094984054565</v>
      </c>
      <c r="Y1910" t="n">
        <v>0.00038671</v>
      </c>
      <c r="Z1910" t="n">
        <v>0</v>
      </c>
    </row>
    <row r="1911">
      <c r="A1911" t="inlineStr">
        <is>
          <t>hard</t>
        </is>
      </c>
      <c r="B1911" t="inlineStr">
        <is>
          <t>vectorcontext_v5</t>
        </is>
      </c>
      <c r="C1911" t="inlineStr">
        <is>
          <t>v5min</t>
        </is>
      </c>
      <c r="D1911" t="inlineStr">
        <is>
          <t>openai/gpt-5.6-luna</t>
        </is>
      </c>
      <c r="E1911" t="n">
        <v>0</v>
      </c>
      <c r="F1911" t="n">
        <v>3</v>
      </c>
      <c r="G1911" t="inlineStr">
        <is>
          <t>distract-1</t>
        </is>
      </c>
      <c r="H1911" t="inlineStr">
        <is>
          <t>distractor</t>
        </is>
      </c>
      <c r="L1911" t="inlineStr">
        <is>
          <t>How many incident reports have the I18n Platform as the primary affected service?</t>
        </is>
      </c>
      <c r="M1911" t="n">
        <v>1</v>
      </c>
      <c r="N1911" t="inlineStr">
        <is>
          <t>1</t>
        </is>
      </c>
      <c r="O1911" t="b">
        <v>1</v>
      </c>
      <c r="P1911" t="inlineStr">
        <is>
          <t>rule</t>
        </is>
      </c>
      <c r="Q1911" t="n">
        <v>13830</v>
      </c>
      <c r="R1911" t="n">
        <v>6442</v>
      </c>
      <c r="S1911" t="n">
        <v>208</v>
      </c>
      <c r="T1911" t="n">
        <v>44</v>
      </c>
      <c r="U1911" t="n">
        <v>8434</v>
      </c>
      <c r="V1911" t="n">
        <v>3</v>
      </c>
      <c r="W1911" t="n">
        <v>2</v>
      </c>
      <c r="X1911" t="n">
        <v>4.773151874542236</v>
      </c>
      <c r="Y1911" t="n">
        <v>0.00176683</v>
      </c>
      <c r="Z1911" t="n">
        <v>2.2e-07</v>
      </c>
    </row>
    <row r="1912">
      <c r="A1912" t="inlineStr">
        <is>
          <t>hard</t>
        </is>
      </c>
      <c r="B1912" t="inlineStr">
        <is>
          <t>vectorcontext_v5</t>
        </is>
      </c>
      <c r="C1912" t="inlineStr">
        <is>
          <t>v5min</t>
        </is>
      </c>
      <c r="D1912" t="inlineStr">
        <is>
          <t>openai/gpt-5.6-luna</t>
        </is>
      </c>
      <c r="E1912" t="n">
        <v>0</v>
      </c>
      <c r="F1912" t="n">
        <v>3</v>
      </c>
      <c r="G1912" t="inlineStr">
        <is>
          <t>distract-2</t>
        </is>
      </c>
      <c r="H1912" t="inlineStr">
        <is>
          <t>distractor</t>
        </is>
      </c>
      <c r="L1912" t="inlineStr">
        <is>
          <t>In how many incident reports is recsys-worker mentioned only as collateral impact rather than as the primary affected service?</t>
        </is>
      </c>
      <c r="M1912" t="n">
        <v>2</v>
      </c>
      <c r="N1912" t="inlineStr">
        <is>
          <t>2</t>
        </is>
      </c>
      <c r="O1912" t="b">
        <v>1</v>
      </c>
      <c r="P1912" t="inlineStr">
        <is>
          <t>rule</t>
        </is>
      </c>
      <c r="Q1912" t="n">
        <v>4214</v>
      </c>
      <c r="R1912" t="n">
        <v>1662</v>
      </c>
      <c r="S1912" t="n">
        <v>219</v>
      </c>
      <c r="T1912" t="n">
        <v>78</v>
      </c>
      <c r="U1912" t="n">
        <v>3598</v>
      </c>
      <c r="V1912" t="n">
        <v>3</v>
      </c>
      <c r="W1912" t="n">
        <v>2</v>
      </c>
      <c r="X1912" t="n">
        <v>6.848281860351562</v>
      </c>
      <c r="Y1912" t="n">
        <v>0.00048831</v>
      </c>
      <c r="Z1912" t="n">
        <v>0</v>
      </c>
    </row>
    <row r="1913">
      <c r="A1913" t="inlineStr">
        <is>
          <t>hard</t>
        </is>
      </c>
      <c r="B1913" t="inlineStr">
        <is>
          <t>vectorcontext_v5</t>
        </is>
      </c>
      <c r="C1913" t="inlineStr">
        <is>
          <t>v5min</t>
        </is>
      </c>
      <c r="D1913" t="inlineStr">
        <is>
          <t>openai/gpt-5.6-luna</t>
        </is>
      </c>
      <c r="E1913" t="n">
        <v>0</v>
      </c>
      <c r="F1913" t="n">
        <v>3</v>
      </c>
      <c r="G1913" t="inlineStr">
        <is>
          <t>distract-3</t>
        </is>
      </c>
      <c r="H1913" t="inlineStr">
        <is>
          <t>distractor</t>
        </is>
      </c>
      <c r="L1913" t="inlineStr">
        <is>
          <t>Which service was the primary affected service in INC-2232?</t>
        </is>
      </c>
      <c r="M1913" t="inlineStr">
        <is>
          <t>edge-service</t>
        </is>
      </c>
      <c r="N1913" t="inlineStr">
        <is>
          <t>edge-service</t>
        </is>
      </c>
      <c r="O1913" t="b">
        <v>1</v>
      </c>
      <c r="P1913" t="inlineStr">
        <is>
          <t>rule</t>
        </is>
      </c>
      <c r="Q1913" t="n">
        <v>2820</v>
      </c>
      <c r="R1913" t="n">
        <v>1746</v>
      </c>
      <c r="S1913" t="n">
        <v>57</v>
      </c>
      <c r="T1913" t="n">
        <v>8</v>
      </c>
      <c r="U1913" t="n">
        <v>2123</v>
      </c>
      <c r="V1913" t="n">
        <v>2</v>
      </c>
      <c r="W1913" t="n">
        <v>1</v>
      </c>
      <c r="X1913" t="n">
        <v>4.630764245986938</v>
      </c>
      <c r="Y1913" t="n">
        <v>0.00028481</v>
      </c>
      <c r="Z1913" t="n">
        <v>1.8e-07</v>
      </c>
    </row>
    <row r="1914">
      <c r="A1914" t="inlineStr">
        <is>
          <t>hard</t>
        </is>
      </c>
      <c r="B1914" t="inlineStr">
        <is>
          <t>vectorcontext_v5</t>
        </is>
      </c>
      <c r="C1914" t="inlineStr">
        <is>
          <t>v5min</t>
        </is>
      </c>
      <c r="D1914" t="inlineStr">
        <is>
          <t>openai/gpt-5.6-luna</t>
        </is>
      </c>
      <c r="E1914" t="n">
        <v>0</v>
      </c>
      <c r="F1914" t="n">
        <v>3</v>
      </c>
      <c r="G1914" t="inlineStr">
        <is>
          <t>distract-4</t>
        </is>
      </c>
      <c r="H1914" t="inlineStr">
        <is>
          <t>distractor</t>
        </is>
      </c>
      <c r="L1914" t="inlineStr">
        <is>
          <t>What is the total duration in minutes of incidents where the I18n Platform was the primary affected service (exclude reports where it was only collateral)?</t>
        </is>
      </c>
      <c r="M1914" t="n">
        <v>233</v>
      </c>
      <c r="N1914" t="inlineStr">
        <is>
          <t>233 minutes</t>
        </is>
      </c>
      <c r="O1914" t="b">
        <v>1</v>
      </c>
      <c r="P1914" t="inlineStr">
        <is>
          <t>rule</t>
        </is>
      </c>
      <c r="Q1914" t="n">
        <v>13635</v>
      </c>
      <c r="R1914" t="n">
        <v>8845</v>
      </c>
      <c r="S1914" t="n">
        <v>200</v>
      </c>
      <c r="T1914" t="n">
        <v>81</v>
      </c>
      <c r="U1914" t="n">
        <v>5836</v>
      </c>
      <c r="V1914" t="n">
        <v>3</v>
      </c>
      <c r="W1914" t="n">
        <v>2</v>
      </c>
      <c r="X1914" t="n">
        <v>5.404670238494873</v>
      </c>
      <c r="Y1914" t="n">
        <v>0.00230602</v>
      </c>
      <c r="Z1914" t="n">
        <v>5.4e-07</v>
      </c>
    </row>
    <row r="1915">
      <c r="A1915" t="inlineStr">
        <is>
          <t>hard</t>
        </is>
      </c>
      <c r="B1915" t="inlineStr">
        <is>
          <t>vectorcontext_v5</t>
        </is>
      </c>
      <c r="C1915" t="inlineStr">
        <is>
          <t>v5min</t>
        </is>
      </c>
      <c r="D1915" t="inlineStr">
        <is>
          <t>openai/gpt-5.6-luna</t>
        </is>
      </c>
      <c r="E1915" t="n">
        <v>0</v>
      </c>
      <c r="F1915" t="n">
        <v>3</v>
      </c>
      <c r="G1915" t="inlineStr">
        <is>
          <t>distract-5</t>
        </is>
      </c>
      <c r="H1915" t="inlineStr">
        <is>
          <t>distractor</t>
        </is>
      </c>
      <c r="L1915" t="inlineStr">
        <is>
          <t>Which services were named as collateral impact in incident reports whose root cause was 'memory leak'?</t>
        </is>
      </c>
      <c r="M1915" t="inlineStr">
        <is>
          <t>["geo-api"]</t>
        </is>
      </c>
      <c r="N1915" t="inlineStr">
        <is>
          <t>geo-api</t>
        </is>
      </c>
      <c r="O1915" t="b">
        <v>1</v>
      </c>
      <c r="P1915" t="inlineStr">
        <is>
          <t>rule</t>
        </is>
      </c>
      <c r="Q1915" t="n">
        <v>13615</v>
      </c>
      <c r="R1915" t="n">
        <v>6314</v>
      </c>
      <c r="S1915" t="n">
        <v>201</v>
      </c>
      <c r="T1915" t="n">
        <v>55</v>
      </c>
      <c r="U1915" t="n">
        <v>8347</v>
      </c>
      <c r="V1915" t="n">
        <v>3</v>
      </c>
      <c r="W1915" t="n">
        <v>2</v>
      </c>
      <c r="X1915" t="n">
        <v>6.35952091217041</v>
      </c>
      <c r="Y1915" t="n">
        <v>0.00172469</v>
      </c>
      <c r="Z1915" t="n">
        <v>2.2e-07</v>
      </c>
    </row>
    <row r="1916">
      <c r="A1916" t="inlineStr">
        <is>
          <t>hard</t>
        </is>
      </c>
      <c r="B1916" t="inlineStr">
        <is>
          <t>vectorcontext_v5</t>
        </is>
      </c>
      <c r="C1916" t="inlineStr">
        <is>
          <t>v5min</t>
        </is>
      </c>
      <c r="D1916" t="inlineStr">
        <is>
          <t>openai/gpt-5.6-luna</t>
        </is>
      </c>
      <c r="E1916" t="n">
        <v>0</v>
      </c>
      <c r="F1916" t="n">
        <v>3</v>
      </c>
      <c r="G1916" t="inlineStr">
        <is>
          <t>neg-0</t>
        </is>
      </c>
      <c r="H1916" t="inlineStr">
        <is>
          <t>negation</t>
        </is>
      </c>
      <c r="L1916" t="inlineStr">
        <is>
          <t>Which services owned by the Growth team (per the service overviews) have never been the primary affected service in any incident report?</t>
        </is>
      </c>
      <c r="M1916" t="inlineStr">
        <is>
          <t>["risk-gateway"]</t>
        </is>
      </c>
      <c r="N1916" t="inlineStr">
        <is>
          <t>risk-gateway</t>
        </is>
      </c>
      <c r="O1916" t="b">
        <v>1</v>
      </c>
      <c r="P1916" t="inlineStr">
        <is>
          <t>rule</t>
        </is>
      </c>
      <c r="Q1916" t="n">
        <v>10290</v>
      </c>
      <c r="R1916" t="n">
        <v>3583</v>
      </c>
      <c r="S1916" t="n">
        <v>397</v>
      </c>
      <c r="T1916" t="n">
        <v>69</v>
      </c>
      <c r="U1916" t="n">
        <v>7747</v>
      </c>
      <c r="V1916" t="n">
        <v>5</v>
      </c>
      <c r="W1916" t="n">
        <v>4</v>
      </c>
      <c r="X1916" t="n">
        <v>9.148803949356079</v>
      </c>
      <c r="Y1916" t="n">
        <v>0.00126634</v>
      </c>
      <c r="Z1916" t="n">
        <v>2e-07</v>
      </c>
    </row>
    <row r="1917">
      <c r="A1917" t="inlineStr">
        <is>
          <t>hard</t>
        </is>
      </c>
      <c r="B1917" t="inlineStr">
        <is>
          <t>vectorcontext_v5</t>
        </is>
      </c>
      <c r="C1917" t="inlineStr">
        <is>
          <t>v5min</t>
        </is>
      </c>
      <c r="D1917" t="inlineStr">
        <is>
          <t>openai/gpt-5.6-luna</t>
        </is>
      </c>
      <c r="E1917" t="n">
        <v>0</v>
      </c>
      <c r="F1917" t="n">
        <v>3</v>
      </c>
      <c r="G1917" t="inlineStr">
        <is>
          <t>neg-1</t>
        </is>
      </c>
      <c r="H1917" t="inlineStr">
        <is>
          <t>negation</t>
        </is>
      </c>
      <c r="L1917" t="inlineStr">
        <is>
          <t>Per the service overviews, which teams own no services written in Java?</t>
        </is>
      </c>
      <c r="M1917" t="inlineStr">
        <is>
          <t>["Growth", "Messaging", "Payments", "Search"]</t>
        </is>
      </c>
      <c r="N1917" t="inlineStr">
        <is>
          <t>Growth, Messaging, Payments, Search</t>
        </is>
      </c>
      <c r="O1917" t="b">
        <v>1</v>
      </c>
      <c r="P1917" t="inlineStr">
        <is>
          <t>rule</t>
        </is>
      </c>
      <c r="Q1917" t="n">
        <v>4854</v>
      </c>
      <c r="R1917" t="n">
        <v>2090</v>
      </c>
      <c r="S1917" t="n">
        <v>272</v>
      </c>
      <c r="T1917" t="n">
        <v>124</v>
      </c>
      <c r="U1917" t="n">
        <v>3810</v>
      </c>
      <c r="V1917" t="n">
        <v>3</v>
      </c>
      <c r="W1917" t="n">
        <v>2</v>
      </c>
      <c r="X1917" t="n">
        <v>6.03043794631958</v>
      </c>
      <c r="Y1917" t="n">
        <v>0.00066315</v>
      </c>
      <c r="Z1917" t="n">
        <v>0</v>
      </c>
    </row>
    <row r="1918">
      <c r="A1918" t="inlineStr">
        <is>
          <t>hard</t>
        </is>
      </c>
      <c r="B1918" t="inlineStr">
        <is>
          <t>vectorcontext_v5</t>
        </is>
      </c>
      <c r="C1918" t="inlineStr">
        <is>
          <t>v5min</t>
        </is>
      </c>
      <c r="D1918" t="inlineStr">
        <is>
          <t>openai/gpt-5.6-luna</t>
        </is>
      </c>
      <c r="E1918" t="n">
        <v>0</v>
      </c>
      <c r="F1918" t="n">
        <v>3</v>
      </c>
      <c r="G1918" t="inlineStr">
        <is>
          <t>neg-2</t>
        </is>
      </c>
      <c r="H1918" t="inlineStr">
        <is>
          <t>negation</t>
        </is>
      </c>
      <c r="L1918" t="inlineStr">
        <is>
          <t>How many services are not a runtime dependency of any other service?</t>
        </is>
      </c>
      <c r="M1918" t="n">
        <v>6</v>
      </c>
      <c r="N1918" t="inlineStr">
        <is>
          <t>6</t>
        </is>
      </c>
      <c r="O1918" t="b">
        <v>1</v>
      </c>
      <c r="P1918" t="inlineStr">
        <is>
          <t>rule</t>
        </is>
      </c>
      <c r="Q1918" t="n">
        <v>4814</v>
      </c>
      <c r="R1918" t="n">
        <v>2216</v>
      </c>
      <c r="S1918" t="n">
        <v>275</v>
      </c>
      <c r="T1918" t="n">
        <v>41</v>
      </c>
      <c r="U1918" t="n">
        <v>3644</v>
      </c>
      <c r="V1918" t="n">
        <v>3</v>
      </c>
      <c r="W1918" t="n">
        <v>2</v>
      </c>
      <c r="X1918" t="n">
        <v>5.506662130355835</v>
      </c>
      <c r="Y1918" t="n">
        <v>0.0006949300000000001</v>
      </c>
      <c r="Z1918" t="n">
        <v>0</v>
      </c>
    </row>
    <row r="1919">
      <c r="A1919" t="inlineStr">
        <is>
          <t>hard</t>
        </is>
      </c>
      <c r="B1919" t="inlineStr">
        <is>
          <t>vectorcontext_v5</t>
        </is>
      </c>
      <c r="C1919" t="inlineStr">
        <is>
          <t>v5min</t>
        </is>
      </c>
      <c r="D1919" t="inlineStr">
        <is>
          <t>openai/gpt-5.6-luna</t>
        </is>
      </c>
      <c r="E1919" t="n">
        <v>0</v>
      </c>
      <c r="F1919" t="n">
        <v>3</v>
      </c>
      <c r="G1919" t="inlineStr">
        <is>
          <t>neg-3</t>
        </is>
      </c>
      <c r="H1919" t="inlineStr">
        <is>
          <t>negation</t>
        </is>
      </c>
      <c r="L1919" t="inlineStr">
        <is>
          <t>Which services use Cassandra as their primary datastore but have never appeared as the primary affected service in an incident report?</t>
        </is>
      </c>
      <c r="M1919" t="inlineStr">
        <is>
          <t>["billing-svc", "risk-gateway", "session-core"]</t>
        </is>
      </c>
      <c r="N1919" t="inlineStr">
        <is>
          <t>billing-svc, risk-gateway, session-core</t>
        </is>
      </c>
      <c r="O1919" t="b">
        <v>1</v>
      </c>
      <c r="P1919" t="inlineStr">
        <is>
          <t>rule</t>
        </is>
      </c>
      <c r="Q1919" t="n">
        <v>14775</v>
      </c>
      <c r="R1919" t="n">
        <v>7707</v>
      </c>
      <c r="S1919" t="n">
        <v>573</v>
      </c>
      <c r="T1919" t="n">
        <v>175</v>
      </c>
      <c r="U1919" t="n">
        <v>8108</v>
      </c>
      <c r="V1919" t="n">
        <v>5</v>
      </c>
      <c r="W1919" t="n">
        <v>5</v>
      </c>
      <c r="X1919" t="n">
        <v>10.74876594543457</v>
      </c>
      <c r="Y1919" t="n">
        <v>0.00251576</v>
      </c>
      <c r="Z1919" t="n">
        <v>3.2e-07</v>
      </c>
    </row>
    <row r="1920">
      <c r="A1920" t="inlineStr">
        <is>
          <t>hard</t>
        </is>
      </c>
      <c r="B1920" t="inlineStr">
        <is>
          <t>vectorcontext_v5</t>
        </is>
      </c>
      <c r="C1920" t="inlineStr">
        <is>
          <t>v5min</t>
        </is>
      </c>
      <c r="D1920" t="inlineStr">
        <is>
          <t>openai/gpt-5.6-luna</t>
        </is>
      </c>
      <c r="E1920" t="n">
        <v>0</v>
      </c>
      <c r="F1920" t="n">
        <v>3</v>
      </c>
      <c r="G1920" t="inlineStr">
        <is>
          <t>neg-4</t>
        </is>
      </c>
      <c r="H1920" t="inlineStr">
        <is>
          <t>negation</t>
        </is>
      </c>
      <c r="L1920" t="inlineStr">
        <is>
          <t>How many services have an approved architecture decision to migrate datastore but no incident report as the primary affected service?</t>
        </is>
      </c>
      <c r="M1920" t="n">
        <v>6</v>
      </c>
      <c r="N1920" t="inlineStr">
        <is>
          <t>6</t>
        </is>
      </c>
      <c r="O1920" t="b">
        <v>1</v>
      </c>
      <c r="P1920" t="inlineStr">
        <is>
          <t>rule</t>
        </is>
      </c>
      <c r="Q1920" t="n">
        <v>8985</v>
      </c>
      <c r="R1920" t="n">
        <v>3308</v>
      </c>
      <c r="S1920" t="n">
        <v>593</v>
      </c>
      <c r="T1920" t="n">
        <v>174</v>
      </c>
      <c r="U1920" t="n">
        <v>6720</v>
      </c>
      <c r="V1920" t="n">
        <v>4</v>
      </c>
      <c r="W1920" t="n">
        <v>3</v>
      </c>
      <c r="X1920" t="n">
        <v>11.19906234741211</v>
      </c>
      <c r="Y1920" t="n">
        <v>0.00141165</v>
      </c>
      <c r="Z1920" t="n">
        <v>0</v>
      </c>
    </row>
    <row r="1921">
      <c r="A1921" t="inlineStr">
        <is>
          <t>hard</t>
        </is>
      </c>
      <c r="B1921" t="inlineStr">
        <is>
          <t>vectorcontext_v5</t>
        </is>
      </c>
      <c r="C1921" t="inlineStr">
        <is>
          <t>v5min</t>
        </is>
      </c>
      <c r="D1921" t="inlineStr">
        <is>
          <t>openai/gpt-5.6-luna</t>
        </is>
      </c>
      <c r="E1921" t="n">
        <v>0</v>
      </c>
      <c r="F1921" t="n">
        <v>3</v>
      </c>
      <c r="G1921" t="inlineStr">
        <is>
          <t>neg-5</t>
        </is>
      </c>
      <c r="H1921" t="inlineStr">
        <is>
          <t>negation</t>
        </is>
      </c>
      <c r="L1921" t="inlineStr">
        <is>
          <t>Which services deployed in eu-west-1 have no designated on-call engineer according to their service overview?</t>
        </is>
      </c>
      <c r="M1921" t="inlineStr">
        <is>
          <t>["metrics-gateway"]</t>
        </is>
      </c>
      <c r="N1921" t="inlineStr">
        <is>
          <t>metrics-gateway</t>
        </is>
      </c>
      <c r="O1921" t="b">
        <v>1</v>
      </c>
      <c r="P1921" t="inlineStr">
        <is>
          <t>rule</t>
        </is>
      </c>
      <c r="Q1921" t="n">
        <v>5998</v>
      </c>
      <c r="R1921" t="n">
        <v>1758</v>
      </c>
      <c r="S1921" t="n">
        <v>282</v>
      </c>
      <c r="T1921" t="n">
        <v>89</v>
      </c>
      <c r="U1921" t="n">
        <v>5283</v>
      </c>
      <c r="V1921" t="n">
        <v>4</v>
      </c>
      <c r="W1921" t="n">
        <v>3</v>
      </c>
      <c r="X1921" t="n">
        <v>6.881361246109009</v>
      </c>
      <c r="Y1921" t="n">
        <v>0.00062221</v>
      </c>
      <c r="Z1921" t="n">
        <v>0</v>
      </c>
    </row>
    <row r="1922">
      <c r="A1922" t="inlineStr">
        <is>
          <t>hard</t>
        </is>
      </c>
      <c r="B1922" t="inlineStr">
        <is>
          <t>vectorcontext_v5</t>
        </is>
      </c>
      <c r="C1922" t="inlineStr">
        <is>
          <t>v5min</t>
        </is>
      </c>
      <c r="D1922" t="inlineStr">
        <is>
          <t>openai/gpt-5.6-luna</t>
        </is>
      </c>
      <c r="E1922" t="n">
        <v>0</v>
      </c>
      <c r="F1922" t="n">
        <v>3</v>
      </c>
      <c r="G1922" t="inlineStr">
        <is>
          <t>num-0</t>
        </is>
      </c>
      <c r="H1922" t="inlineStr">
        <is>
          <t>numeric</t>
        </is>
      </c>
      <c r="L1922" t="inlineStr">
        <is>
          <t>What is the average duration in minutes of SEV2 incidents, rounded to the nearest whole minute?</t>
        </is>
      </c>
      <c r="M1922" t="n">
        <v>129</v>
      </c>
      <c r="N1922" t="inlineStr">
        <is>
          <t>129 minutes</t>
        </is>
      </c>
      <c r="O1922" t="b">
        <v>1</v>
      </c>
      <c r="P1922" t="inlineStr">
        <is>
          <t>rule</t>
        </is>
      </c>
      <c r="Q1922" t="n">
        <v>4516</v>
      </c>
      <c r="R1922" t="n">
        <v>1801</v>
      </c>
      <c r="S1922" t="n">
        <v>169</v>
      </c>
      <c r="T1922" t="n">
        <v>14</v>
      </c>
      <c r="U1922" t="n">
        <v>3761</v>
      </c>
      <c r="V1922" t="n">
        <v>3</v>
      </c>
      <c r="W1922" t="n">
        <v>2</v>
      </c>
      <c r="X1922" t="n">
        <v>5.265310049057007</v>
      </c>
      <c r="Y1922" t="n">
        <v>0.00046632</v>
      </c>
      <c r="Z1922" t="n">
        <v>0</v>
      </c>
    </row>
    <row r="1923">
      <c r="A1923" t="inlineStr">
        <is>
          <t>hard</t>
        </is>
      </c>
      <c r="B1923" t="inlineStr">
        <is>
          <t>vectorcontext_v5</t>
        </is>
      </c>
      <c r="C1923" t="inlineStr">
        <is>
          <t>v5min</t>
        </is>
      </c>
      <c r="D1923" t="inlineStr">
        <is>
          <t>openai/gpt-5.6-luna</t>
        </is>
      </c>
      <c r="E1923" t="n">
        <v>0</v>
      </c>
      <c r="F1923" t="n">
        <v>3</v>
      </c>
      <c r="G1923" t="inlineStr">
        <is>
          <t>num-1</t>
        </is>
      </c>
      <c r="H1923" t="inlineStr">
        <is>
          <t>numeric</t>
        </is>
      </c>
      <c r="L1923" t="inlineStr">
        <is>
          <t>Which region has the largest total number of replicas across the services deployed there (per the service overviews)?</t>
        </is>
      </c>
      <c r="M1923" t="inlineStr">
        <is>
          <t>ap-southeast-2</t>
        </is>
      </c>
      <c r="N1923" t="inlineStr">
        <is>
          <t>ap-southeast-2</t>
        </is>
      </c>
      <c r="O1923" t="b">
        <v>1</v>
      </c>
      <c r="P1923" t="inlineStr">
        <is>
          <t>rule</t>
        </is>
      </c>
      <c r="Q1923" t="n">
        <v>4654</v>
      </c>
      <c r="R1923" t="n">
        <v>2033</v>
      </c>
      <c r="S1923" t="n">
        <v>273</v>
      </c>
      <c r="T1923" t="n">
        <v>42</v>
      </c>
      <c r="U1923" t="n">
        <v>3667</v>
      </c>
      <c r="V1923" t="n">
        <v>3</v>
      </c>
      <c r="W1923" t="n">
        <v>2</v>
      </c>
      <c r="X1923" t="n">
        <v>5.667515277862549</v>
      </c>
      <c r="Y1923" t="n">
        <v>0.00064724</v>
      </c>
      <c r="Z1923" t="n">
        <v>0</v>
      </c>
    </row>
    <row r="1924">
      <c r="A1924" t="inlineStr">
        <is>
          <t>hard</t>
        </is>
      </c>
      <c r="B1924" t="inlineStr">
        <is>
          <t>vectorcontext_v5</t>
        </is>
      </c>
      <c r="C1924" t="inlineStr">
        <is>
          <t>v5min</t>
        </is>
      </c>
      <c r="D1924" t="inlineStr">
        <is>
          <t>openai/gpt-5.6-luna</t>
        </is>
      </c>
      <c r="E1924" t="n">
        <v>0</v>
      </c>
      <c r="F1924" t="n">
        <v>3</v>
      </c>
      <c r="G1924" t="inlineStr">
        <is>
          <t>num-2</t>
        </is>
      </c>
      <c r="H1924" t="inlineStr">
        <is>
          <t>numeric</t>
        </is>
      </c>
      <c r="L1924" t="inlineStr">
        <is>
          <t>Per the service overviews, how many more incident reports affected services owned by the Messaging team than services owned by the Commerce team?</t>
        </is>
      </c>
      <c r="M1924" t="n">
        <v>11</v>
      </c>
      <c r="N1924" t="inlineStr">
        <is>
          <t>11</t>
        </is>
      </c>
      <c r="O1924" t="b">
        <v>1</v>
      </c>
      <c r="P1924" t="inlineStr">
        <is>
          <t>rule</t>
        </is>
      </c>
      <c r="Q1924" t="n">
        <v>11663</v>
      </c>
      <c r="R1924" t="n">
        <v>3257</v>
      </c>
      <c r="S1924" t="n">
        <v>511</v>
      </c>
      <c r="T1924" t="n">
        <v>153</v>
      </c>
      <c r="U1924" t="n">
        <v>9446</v>
      </c>
      <c r="V1924" t="n">
        <v>5</v>
      </c>
      <c r="W1924" t="n">
        <v>4</v>
      </c>
      <c r="X1924" t="n">
        <v>13.68376588821411</v>
      </c>
      <c r="Y1924" t="n">
        <v>0.00135562</v>
      </c>
      <c r="Z1924" t="n">
        <v>0</v>
      </c>
    </row>
    <row r="1925">
      <c r="A1925" t="inlineStr">
        <is>
          <t>hard</t>
        </is>
      </c>
      <c r="B1925" t="inlineStr">
        <is>
          <t>vectorcontext_v5</t>
        </is>
      </c>
      <c r="C1925" t="inlineStr">
        <is>
          <t>v5min</t>
        </is>
      </c>
      <c r="D1925" t="inlineStr">
        <is>
          <t>openai/gpt-5.6-luna</t>
        </is>
      </c>
      <c r="E1925" t="n">
        <v>0</v>
      </c>
      <c r="F1925" t="n">
        <v>3</v>
      </c>
      <c r="G1925" t="inlineStr">
        <is>
          <t>num-3</t>
        </is>
      </c>
      <c r="H1925" t="inlineStr">
        <is>
          <t>numeric</t>
        </is>
      </c>
      <c r="L1925" t="inlineStr">
        <is>
          <t>Which service is listed as a runtime dependency by the largest number of other services?</t>
        </is>
      </c>
      <c r="M1925" t="inlineStr">
        <is>
          <t>gateway-engine</t>
        </is>
      </c>
      <c r="N1925" t="inlineStr">
        <is>
          <t>gateway-engine</t>
        </is>
      </c>
      <c r="O1925" t="b">
        <v>1</v>
      </c>
      <c r="P1925" t="inlineStr">
        <is>
          <t>rule</t>
        </is>
      </c>
      <c r="Q1925" t="n">
        <v>4531</v>
      </c>
      <c r="R1925" t="n">
        <v>1927</v>
      </c>
      <c r="S1925" t="n">
        <v>180</v>
      </c>
      <c r="T1925" t="n">
        <v>18</v>
      </c>
      <c r="U1925" t="n">
        <v>3650</v>
      </c>
      <c r="V1925" t="n">
        <v>3</v>
      </c>
      <c r="W1925" t="n">
        <v>2</v>
      </c>
      <c r="X1925" t="n">
        <v>5.723127126693726</v>
      </c>
      <c r="Y1925" t="n">
        <v>0.0005088</v>
      </c>
      <c r="Z1925" t="n">
        <v>0</v>
      </c>
    </row>
    <row r="1926">
      <c r="A1926" t="inlineStr">
        <is>
          <t>hard</t>
        </is>
      </c>
      <c r="B1926" t="inlineStr">
        <is>
          <t>vectorcontext_v5</t>
        </is>
      </c>
      <c r="C1926" t="inlineStr">
        <is>
          <t>v5min</t>
        </is>
      </c>
      <c r="D1926" t="inlineStr">
        <is>
          <t>openai/gpt-5.6-luna</t>
        </is>
      </c>
      <c r="E1926" t="n">
        <v>0</v>
      </c>
      <c r="F1926" t="n">
        <v>3</v>
      </c>
      <c r="G1926" t="inlineStr">
        <is>
          <t>num-4</t>
        </is>
      </c>
      <c r="H1926" t="inlineStr">
        <is>
          <t>numeric</t>
        </is>
      </c>
      <c r="L1926" t="inlineStr">
        <is>
          <t>What is the duration in minutes of the longest single incident affecting a service whose primary datastore is MySQL?</t>
        </is>
      </c>
      <c r="M1926" t="n">
        <v>218</v>
      </c>
      <c r="N1926" t="inlineStr">
        <is>
          <t>218</t>
        </is>
      </c>
      <c r="O1926" t="b">
        <v>1</v>
      </c>
      <c r="P1926" t="inlineStr">
        <is>
          <t>rule</t>
        </is>
      </c>
      <c r="Q1926" t="n">
        <v>4095</v>
      </c>
      <c r="R1926" t="n">
        <v>1740</v>
      </c>
      <c r="S1926" t="n">
        <v>261</v>
      </c>
      <c r="T1926" t="n">
        <v>38</v>
      </c>
      <c r="U1926" t="n">
        <v>3401</v>
      </c>
      <c r="V1926" t="n">
        <v>3</v>
      </c>
      <c r="W1926" t="n">
        <v>2</v>
      </c>
      <c r="X1926" t="n">
        <v>5.704306602478027</v>
      </c>
      <c r="Y1926" t="n">
        <v>0.0005542699999999999</v>
      </c>
      <c r="Z1926" t="n">
        <v>0</v>
      </c>
    </row>
    <row r="1927">
      <c r="A1927" t="inlineStr">
        <is>
          <t>hard</t>
        </is>
      </c>
      <c r="B1927" t="inlineStr">
        <is>
          <t>vectorcontext_v5</t>
        </is>
      </c>
      <c r="C1927" t="inlineStr">
        <is>
          <t>v5min</t>
        </is>
      </c>
      <c r="D1927" t="inlineStr">
        <is>
          <t>openai/gpt-5.6-luna</t>
        </is>
      </c>
      <c r="E1927" t="n">
        <v>0</v>
      </c>
      <c r="F1927" t="n">
        <v>3</v>
      </c>
      <c r="G1927" t="inlineStr">
        <is>
          <t>num-5</t>
        </is>
      </c>
      <c r="H1927" t="inlineStr">
        <is>
          <t>numeric</t>
        </is>
      </c>
      <c r="L1927" t="inlineStr">
        <is>
          <t>What is the combined replica count of all services owned by the Commerce team (per the service overviews)?</t>
        </is>
      </c>
      <c r="M1927" t="n">
        <v>82</v>
      </c>
      <c r="N1927" t="inlineStr">
        <is>
          <t>82</t>
        </is>
      </c>
      <c r="O1927" t="b">
        <v>1</v>
      </c>
      <c r="P1927" t="inlineStr">
        <is>
          <t>rule</t>
        </is>
      </c>
      <c r="Q1927" t="n">
        <v>7542</v>
      </c>
      <c r="R1927" t="n">
        <v>6460</v>
      </c>
      <c r="S1927" t="n">
        <v>195</v>
      </c>
      <c r="T1927" t="n">
        <v>122</v>
      </c>
      <c r="U1927" t="n">
        <v>2131</v>
      </c>
      <c r="V1927" t="n">
        <v>2</v>
      </c>
      <c r="W1927" t="n">
        <v>1</v>
      </c>
      <c r="X1927" t="n">
        <v>5.365706920623779</v>
      </c>
      <c r="Y1927" t="n">
        <v>0.00162907</v>
      </c>
      <c r="Z1927" t="n">
        <v>1.6e-07</v>
      </c>
    </row>
    <row r="1928">
      <c r="A1928" t="inlineStr">
        <is>
          <t>hard</t>
        </is>
      </c>
      <c r="B1928" t="inlineStr">
        <is>
          <t>vectorcontext_v5</t>
        </is>
      </c>
      <c r="C1928" t="inlineStr">
        <is>
          <t>v5min</t>
        </is>
      </c>
      <c r="D1928" t="inlineStr">
        <is>
          <t>openai/gpt-5.6-luna</t>
        </is>
      </c>
      <c r="E1928" t="n">
        <v>0</v>
      </c>
      <c r="F1928" t="n">
        <v>3</v>
      </c>
      <c r="G1928" t="inlineStr">
        <is>
          <t>prose-0</t>
        </is>
      </c>
      <c r="H1928" t="inlineStr">
        <is>
          <t>prose</t>
        </is>
      </c>
      <c r="L1928" t="inlineStr">
        <is>
          <t>In INC-2268, at what time (HH:MM) does the timeline record 'mitigation started'?</t>
        </is>
      </c>
      <c r="M1928" t="inlineStr">
        <is>
          <t>16:18</t>
        </is>
      </c>
      <c r="N1928" t="inlineStr">
        <is>
          <t>16:18</t>
        </is>
      </c>
      <c r="O1928" t="b">
        <v>1</v>
      </c>
      <c r="P1928" t="inlineStr">
        <is>
          <t>rule</t>
        </is>
      </c>
      <c r="Q1928" t="n">
        <v>2511</v>
      </c>
      <c r="R1928" t="n">
        <v>1427</v>
      </c>
      <c r="S1928" t="n">
        <v>68</v>
      </c>
      <c r="T1928" t="n">
        <v>10</v>
      </c>
      <c r="U1928" t="n">
        <v>2133</v>
      </c>
      <c r="V1928" t="n">
        <v>2</v>
      </c>
      <c r="W1928" t="n">
        <v>1</v>
      </c>
      <c r="X1928" t="n">
        <v>2.552400827407837</v>
      </c>
      <c r="Y1928" t="n">
        <v>0.00021846</v>
      </c>
      <c r="Z1928" t="n">
        <v>2.2e-07</v>
      </c>
    </row>
    <row r="1929">
      <c r="A1929" t="inlineStr">
        <is>
          <t>hard</t>
        </is>
      </c>
      <c r="B1929" t="inlineStr">
        <is>
          <t>vectorcontext_v5</t>
        </is>
      </c>
      <c r="C1929" t="inlineStr">
        <is>
          <t>v5min</t>
        </is>
      </c>
      <c r="D1929" t="inlineStr">
        <is>
          <t>openai/gpt-5.6-luna</t>
        </is>
      </c>
      <c r="E1929" t="n">
        <v>0</v>
      </c>
      <c r="F1929" t="n">
        <v>3</v>
      </c>
      <c r="G1929" t="inlineStr">
        <is>
          <t>prose-1</t>
        </is>
      </c>
      <c r="H1929" t="inlineStr">
        <is>
          <t>prose</t>
        </is>
      </c>
      <c r="L1929" t="inlineStr">
        <is>
          <t>In INC-2351, at what time (HH:MM) does the timeline record 'mitigation started'?</t>
        </is>
      </c>
      <c r="M1929" t="inlineStr">
        <is>
          <t>23:33</t>
        </is>
      </c>
      <c r="N1929" t="inlineStr">
        <is>
          <t>23:33</t>
        </is>
      </c>
      <c r="O1929" t="b">
        <v>1</v>
      </c>
      <c r="P1929" t="inlineStr">
        <is>
          <t>rule</t>
        </is>
      </c>
      <c r="Q1929" t="n">
        <v>2508</v>
      </c>
      <c r="R1929" t="n">
        <v>1424</v>
      </c>
      <c r="S1929" t="n">
        <v>67</v>
      </c>
      <c r="T1929" t="n">
        <v>11</v>
      </c>
      <c r="U1929" t="n">
        <v>2133</v>
      </c>
      <c r="V1929" t="n">
        <v>2</v>
      </c>
      <c r="W1929" t="n">
        <v>1</v>
      </c>
      <c r="X1929" t="n">
        <v>2.490203857421875</v>
      </c>
      <c r="Y1929" t="n">
        <v>0.00021651</v>
      </c>
      <c r="Z1929" t="n">
        <v>1.6e-07</v>
      </c>
    </row>
    <row r="1930">
      <c r="A1930" t="inlineStr">
        <is>
          <t>hard</t>
        </is>
      </c>
      <c r="B1930" t="inlineStr">
        <is>
          <t>vectorcontext_v5</t>
        </is>
      </c>
      <c r="C1930" t="inlineStr">
        <is>
          <t>v5min</t>
        </is>
      </c>
      <c r="D1930" t="inlineStr">
        <is>
          <t>openai/gpt-5.6-luna</t>
        </is>
      </c>
      <c r="E1930" t="n">
        <v>0</v>
      </c>
      <c r="F1930" t="n">
        <v>3</v>
      </c>
      <c r="G1930" t="inlineStr">
        <is>
          <t>prose-2</t>
        </is>
      </c>
      <c r="H1930" t="inlineStr">
        <is>
          <t>prose</t>
        </is>
      </c>
      <c r="L1930" t="inlineStr">
        <is>
          <t>In INC-2239, how many minutes passed between the alert firing and the fix being deployed?</t>
        </is>
      </c>
      <c r="M1930" t="n">
        <v>78</v>
      </c>
      <c r="N1930" t="inlineStr">
        <is>
          <t>78 minutes</t>
        </is>
      </c>
      <c r="O1930" t="b">
        <v>1</v>
      </c>
      <c r="P1930" t="inlineStr">
        <is>
          <t>rule</t>
        </is>
      </c>
      <c r="Q1930" t="n">
        <v>2572</v>
      </c>
      <c r="R1930" t="n">
        <v>1491</v>
      </c>
      <c r="S1930" t="n">
        <v>102</v>
      </c>
      <c r="T1930" t="n">
        <v>32</v>
      </c>
      <c r="U1930" t="n">
        <v>2130</v>
      </c>
      <c r="V1930" t="n">
        <v>2</v>
      </c>
      <c r="W1930" t="n">
        <v>1</v>
      </c>
      <c r="X1930" t="n">
        <v>3.782735824584961</v>
      </c>
      <c r="Y1930" t="n">
        <v>0.0002752</v>
      </c>
      <c r="Z1930" t="n">
        <v>2e-07</v>
      </c>
    </row>
    <row r="1931">
      <c r="A1931" t="inlineStr">
        <is>
          <t>hard</t>
        </is>
      </c>
      <c r="B1931" t="inlineStr">
        <is>
          <t>vectorcontext_v5</t>
        </is>
      </c>
      <c r="C1931" t="inlineStr">
        <is>
          <t>v5min</t>
        </is>
      </c>
      <c r="D1931" t="inlineStr">
        <is>
          <t>openai/gpt-5.6-luna</t>
        </is>
      </c>
      <c r="E1931" t="n">
        <v>0</v>
      </c>
      <c r="F1931" t="n">
        <v>3</v>
      </c>
      <c r="G1931" t="inlineStr">
        <is>
          <t>prose-3</t>
        </is>
      </c>
      <c r="H1931" t="inlineStr">
        <is>
          <t>prose</t>
        </is>
      </c>
      <c r="L1931" t="inlineStr">
        <is>
          <t>On which weekday does the Search team hold its weekly planning?</t>
        </is>
      </c>
      <c r="M1931" t="inlineStr">
        <is>
          <t>Wednesday</t>
        </is>
      </c>
      <c r="N1931" t="inlineStr">
        <is>
          <t>Wednesday</t>
        </is>
      </c>
      <c r="O1931" t="b">
        <v>1</v>
      </c>
      <c r="P1931" t="inlineStr">
        <is>
          <t>rule</t>
        </is>
      </c>
      <c r="Q1931" t="n">
        <v>2827</v>
      </c>
      <c r="R1931" t="n">
        <v>1754</v>
      </c>
      <c r="S1931" t="n">
        <v>54</v>
      </c>
      <c r="T1931" t="n">
        <v>8</v>
      </c>
      <c r="U1931" t="n">
        <v>2122</v>
      </c>
      <c r="V1931" t="n">
        <v>2</v>
      </c>
      <c r="W1931" t="n">
        <v>1</v>
      </c>
      <c r="X1931" t="n">
        <v>1.993741035461426</v>
      </c>
      <c r="Y1931" t="n">
        <v>0.00028319</v>
      </c>
      <c r="Z1931" t="n">
        <v>1.2e-07</v>
      </c>
    </row>
    <row r="1932">
      <c r="A1932" t="inlineStr">
        <is>
          <t>hard</t>
        </is>
      </c>
      <c r="B1932" t="inlineStr">
        <is>
          <t>vectorcontext_v5</t>
        </is>
      </c>
      <c r="C1932" t="inlineStr">
        <is>
          <t>v5min</t>
        </is>
      </c>
      <c r="D1932" t="inlineStr">
        <is>
          <t>openai/gpt-5.6-luna</t>
        </is>
      </c>
      <c r="E1932" t="n">
        <v>0</v>
      </c>
      <c r="F1932" t="n">
        <v>3</v>
      </c>
      <c r="G1932" t="inlineStr">
        <is>
          <t>prose-4</t>
        </is>
      </c>
      <c r="H1932" t="inlineStr">
        <is>
          <t>prose</t>
        </is>
      </c>
      <c r="L1932" t="inlineStr">
        <is>
          <t>What impact did INC-2211 report: elevated error rates, latency spike, partial outage, or complete outage?</t>
        </is>
      </c>
      <c r="M1932" t="inlineStr">
        <is>
          <t>partial outage</t>
        </is>
      </c>
      <c r="N1932" t="inlineStr">
        <is>
          <t>partial outage</t>
        </is>
      </c>
      <c r="O1932" t="b">
        <v>1</v>
      </c>
      <c r="P1932" t="inlineStr">
        <is>
          <t>rule</t>
        </is>
      </c>
      <c r="Q1932" t="n">
        <v>7611</v>
      </c>
      <c r="R1932" t="n">
        <v>2507</v>
      </c>
      <c r="S1932" t="n">
        <v>130</v>
      </c>
      <c r="T1932" t="n">
        <v>19</v>
      </c>
      <c r="U1932" t="n">
        <v>6147</v>
      </c>
      <c r="V1932" t="n">
        <v>4</v>
      </c>
      <c r="W1932" t="n">
        <v>3</v>
      </c>
      <c r="X1932" t="n">
        <v>5.944750070571899</v>
      </c>
      <c r="Y1932" t="n">
        <v>0.00064434</v>
      </c>
      <c r="Z1932" t="n">
        <v>4.2e-07</v>
      </c>
    </row>
    <row r="1933">
      <c r="A1933" t="inlineStr">
        <is>
          <t>hard</t>
        </is>
      </c>
      <c r="B1933" t="inlineStr">
        <is>
          <t>vectorcontext_v5</t>
        </is>
      </c>
      <c r="C1933" t="inlineStr">
        <is>
          <t>v5min</t>
        </is>
      </c>
      <c r="D1933" t="inlineStr">
        <is>
          <t>openai/gpt-5.6-luna</t>
        </is>
      </c>
      <c r="E1933" t="n">
        <v>0</v>
      </c>
      <c r="F1933" t="n">
        <v>3</v>
      </c>
      <c r="G1933" t="inlineStr">
        <is>
          <t>prose-5</t>
        </is>
      </c>
      <c r="H1933" t="inlineStr">
        <is>
          <t>prose</t>
        </is>
      </c>
      <c r="L1933" t="inlineStr">
        <is>
          <t>How many timeline entries does the report for INC-2319 contain?</t>
        </is>
      </c>
      <c r="M1933" t="n">
        <v>4</v>
      </c>
      <c r="N1933" t="inlineStr">
        <is>
          <t>4</t>
        </is>
      </c>
      <c r="O1933" t="b">
        <v>1</v>
      </c>
      <c r="P1933" t="inlineStr">
        <is>
          <t>rule</t>
        </is>
      </c>
      <c r="Q1933" t="n">
        <v>2686</v>
      </c>
      <c r="R1933" t="n">
        <v>1611</v>
      </c>
      <c r="S1933" t="n">
        <v>62</v>
      </c>
      <c r="T1933" t="n">
        <v>16</v>
      </c>
      <c r="U1933" t="n">
        <v>2124</v>
      </c>
      <c r="V1933" t="n">
        <v>2</v>
      </c>
      <c r="W1933" t="n">
        <v>1</v>
      </c>
      <c r="X1933" t="n">
        <v>2.82518196105957</v>
      </c>
      <c r="Y1933" t="n">
        <v>0.00025708</v>
      </c>
      <c r="Z1933" t="n">
        <v>1.6e-07</v>
      </c>
    </row>
    <row r="1934">
      <c r="A1934" t="inlineStr">
        <is>
          <t>hard</t>
        </is>
      </c>
      <c r="B1934" t="inlineStr">
        <is>
          <t>vectorcontext_v5</t>
        </is>
      </c>
      <c r="C1934" t="inlineStr">
        <is>
          <t>v5min</t>
        </is>
      </c>
      <c r="D1934" t="inlineStr">
        <is>
          <t>openai/gpt-5.6-luna</t>
        </is>
      </c>
      <c r="E1934" t="n">
        <v>0</v>
      </c>
      <c r="F1934" t="n">
        <v>3</v>
      </c>
      <c r="G1934" t="inlineStr">
        <is>
          <t>temporal-0</t>
        </is>
      </c>
      <c r="H1934" t="inlineStr">
        <is>
          <t>temporal</t>
        </is>
      </c>
      <c r="L1934" t="inlineStr">
        <is>
          <t>As of today, which team owns ledger-api? Take any change records into account.</t>
        </is>
      </c>
      <c r="M1934" t="inlineStr">
        <is>
          <t>Messaging</t>
        </is>
      </c>
      <c r="N1934" t="inlineStr">
        <is>
          <t>Messaging team</t>
        </is>
      </c>
      <c r="O1934" t="b">
        <v>1</v>
      </c>
      <c r="P1934" t="inlineStr">
        <is>
          <t>rule</t>
        </is>
      </c>
      <c r="Q1934" t="n">
        <v>6475</v>
      </c>
      <c r="R1934" t="n">
        <v>5397</v>
      </c>
      <c r="S1934" t="n">
        <v>144</v>
      </c>
      <c r="T1934" t="n">
        <v>14</v>
      </c>
      <c r="U1934" t="n">
        <v>1075</v>
      </c>
      <c r="V1934" t="n">
        <v>2</v>
      </c>
      <c r="W1934" t="n">
        <v>3</v>
      </c>
      <c r="X1934" t="n">
        <v>3.59150505065918</v>
      </c>
      <c r="Y1934" t="n">
        <v>0.001544</v>
      </c>
      <c r="Z1934" t="n">
        <v>4.2e-07</v>
      </c>
    </row>
    <row r="1935">
      <c r="A1935" t="inlineStr">
        <is>
          <t>hard</t>
        </is>
      </c>
      <c r="B1935" t="inlineStr">
        <is>
          <t>vectorcontext_v5</t>
        </is>
      </c>
      <c r="C1935" t="inlineStr">
        <is>
          <t>v5min</t>
        </is>
      </c>
      <c r="D1935" t="inlineStr">
        <is>
          <t>openai/gpt-5.6-luna</t>
        </is>
      </c>
      <c r="E1935" t="n">
        <v>0</v>
      </c>
      <c r="F1935" t="n">
        <v>3</v>
      </c>
      <c r="G1935" t="inlineStr">
        <is>
          <t>temporal-1</t>
        </is>
      </c>
      <c r="H1935" t="inlineStr">
        <is>
          <t>temporal</t>
        </is>
      </c>
      <c r="L1935" t="inlineStr">
        <is>
          <t>As of today, which team owns the Catalog API? Take any change records into account.</t>
        </is>
      </c>
      <c r="M1935" t="inlineStr">
        <is>
          <t>Commerce</t>
        </is>
      </c>
      <c r="N1935" t="inlineStr">
        <is>
          <t>Commerce team</t>
        </is>
      </c>
      <c r="O1935" t="b">
        <v>1</v>
      </c>
      <c r="P1935" t="inlineStr">
        <is>
          <t>rule</t>
        </is>
      </c>
      <c r="Q1935" t="n">
        <v>6596</v>
      </c>
      <c r="R1935" t="n">
        <v>5517</v>
      </c>
      <c r="S1935" t="n">
        <v>153</v>
      </c>
      <c r="T1935" t="n">
        <v>14</v>
      </c>
      <c r="U1935" t="n">
        <v>2128</v>
      </c>
      <c r="V1935" t="n">
        <v>2</v>
      </c>
      <c r="W1935" t="n">
        <v>3</v>
      </c>
      <c r="X1935" t="n">
        <v>4.299869775772095</v>
      </c>
      <c r="Y1935" t="n">
        <v>0.00134286</v>
      </c>
      <c r="Z1935" t="n">
        <v>3.6e-07</v>
      </c>
    </row>
    <row r="1936">
      <c r="A1936" t="inlineStr">
        <is>
          <t>hard</t>
        </is>
      </c>
      <c r="B1936" t="inlineStr">
        <is>
          <t>vectorcontext_v5</t>
        </is>
      </c>
      <c r="C1936" t="inlineStr">
        <is>
          <t>v5min</t>
        </is>
      </c>
      <c r="D1936" t="inlineStr">
        <is>
          <t>openai/gpt-5.6-luna</t>
        </is>
      </c>
      <c r="E1936" t="n">
        <v>0</v>
      </c>
      <c r="F1936" t="n">
        <v>3</v>
      </c>
      <c r="G1936" t="inlineStr">
        <is>
          <t>temporal-2</t>
        </is>
      </c>
      <c r="H1936" t="inlineStr">
        <is>
          <t>temporal</t>
        </is>
      </c>
      <c r="L1936" t="inlineStr">
        <is>
          <t>As of today, which team owns webhook-daemon? Take any change records into account.</t>
        </is>
      </c>
      <c r="M1936" t="inlineStr">
        <is>
          <t>Commerce</t>
        </is>
      </c>
      <c r="N1936" t="inlineStr">
        <is>
          <t>Commerce</t>
        </is>
      </c>
      <c r="O1936" t="b">
        <v>1</v>
      </c>
      <c r="P1936" t="inlineStr">
        <is>
          <t>rule</t>
        </is>
      </c>
      <c r="Q1936" t="n">
        <v>10238</v>
      </c>
      <c r="R1936" t="n">
        <v>6673</v>
      </c>
      <c r="S1936" t="n">
        <v>176</v>
      </c>
      <c r="T1936" t="n">
        <v>42</v>
      </c>
      <c r="U1936" t="n">
        <v>4611</v>
      </c>
      <c r="V1936" t="n">
        <v>3</v>
      </c>
      <c r="W1936" t="n">
        <v>3</v>
      </c>
      <c r="X1936" t="n">
        <v>4.912610054016113</v>
      </c>
      <c r="Y1936" t="n">
        <v>0.00170972</v>
      </c>
      <c r="Z1936" t="n">
        <v>5.2e-07</v>
      </c>
    </row>
    <row r="1937">
      <c r="A1937" t="inlineStr">
        <is>
          <t>hard</t>
        </is>
      </c>
      <c r="B1937" t="inlineStr">
        <is>
          <t>vectorcontext_v5</t>
        </is>
      </c>
      <c r="C1937" t="inlineStr">
        <is>
          <t>v5min</t>
        </is>
      </c>
      <c r="D1937" t="inlineStr">
        <is>
          <t>openai/gpt-5.6-luna</t>
        </is>
      </c>
      <c r="E1937" t="n">
        <v>0</v>
      </c>
      <c r="F1937" t="n">
        <v>3</v>
      </c>
      <c r="G1937" t="inlineStr">
        <is>
          <t>temporal-3</t>
        </is>
      </c>
      <c r="H1937" t="inlineStr">
        <is>
          <t>temporal</t>
        </is>
      </c>
      <c r="L1937" t="inlineStr">
        <is>
          <t>Who is currently on call for config-service?</t>
        </is>
      </c>
      <c r="M1937" t="inlineStr">
        <is>
          <t>Sofia Berg</t>
        </is>
      </c>
      <c r="N1937" t="inlineStr">
        <is>
          <t>Sofia Berg</t>
        </is>
      </c>
      <c r="O1937" t="b">
        <v>1</v>
      </c>
      <c r="P1937" t="inlineStr">
        <is>
          <t>rule</t>
        </is>
      </c>
      <c r="Q1937" t="n">
        <v>2927</v>
      </c>
      <c r="R1937" t="n">
        <v>1857</v>
      </c>
      <c r="S1937" t="n">
        <v>73</v>
      </c>
      <c r="T1937" t="n">
        <v>8</v>
      </c>
      <c r="U1937" t="n">
        <v>2119</v>
      </c>
      <c r="V1937" t="n">
        <v>2</v>
      </c>
      <c r="W1937" t="n">
        <v>1</v>
      </c>
      <c r="X1937" t="n">
        <v>2.479247093200684</v>
      </c>
      <c r="Y1937" t="n">
        <v>0.00033168</v>
      </c>
      <c r="Z1937" t="n">
        <v>2.2e-07</v>
      </c>
    </row>
    <row r="1938">
      <c r="A1938" t="inlineStr">
        <is>
          <t>hard</t>
        </is>
      </c>
      <c r="B1938" t="inlineStr">
        <is>
          <t>vectorcontext_v5</t>
        </is>
      </c>
      <c r="C1938" t="inlineStr">
        <is>
          <t>v5min</t>
        </is>
      </c>
      <c r="D1938" t="inlineStr">
        <is>
          <t>openai/gpt-5.6-luna</t>
        </is>
      </c>
      <c r="E1938" t="n">
        <v>0</v>
      </c>
      <c r="F1938" t="n">
        <v>3</v>
      </c>
      <c r="G1938" t="inlineStr">
        <is>
          <t>temporal-4</t>
        </is>
      </c>
      <c r="H1938" t="inlineStr">
        <is>
          <t>temporal</t>
        </is>
      </c>
      <c r="L1938" t="inlineStr">
        <is>
          <t>Who carried the pager for the Config API before CHG-303 took effect?</t>
        </is>
      </c>
      <c r="M1938" t="inlineStr">
        <is>
          <t>Fatima Silva</t>
        </is>
      </c>
      <c r="N1938" t="inlineStr">
        <is>
          <t>Fatima Silva</t>
        </is>
      </c>
      <c r="O1938" t="b">
        <v>1</v>
      </c>
      <c r="P1938" t="inlineStr">
        <is>
          <t>rule</t>
        </is>
      </c>
      <c r="Q1938" t="n">
        <v>5270</v>
      </c>
      <c r="R1938" t="n">
        <v>4193</v>
      </c>
      <c r="S1938" t="n">
        <v>165</v>
      </c>
      <c r="T1938" t="n">
        <v>14</v>
      </c>
      <c r="U1938" t="n">
        <v>2126</v>
      </c>
      <c r="V1938" t="n">
        <v>2</v>
      </c>
      <c r="W1938" t="n">
        <v>3</v>
      </c>
      <c r="X1938" t="n">
        <v>2.991787910461426</v>
      </c>
      <c r="Y1938" t="n">
        <v>0.00102622</v>
      </c>
      <c r="Z1938" t="n">
        <v>5.399999999999999e-07</v>
      </c>
    </row>
    <row r="1939">
      <c r="A1939" t="inlineStr">
        <is>
          <t>hard</t>
        </is>
      </c>
      <c r="B1939" t="inlineStr">
        <is>
          <t>vectorcontext_v5</t>
        </is>
      </c>
      <c r="C1939" t="inlineStr">
        <is>
          <t>v5min</t>
        </is>
      </c>
      <c r="D1939" t="inlineStr">
        <is>
          <t>openai/gpt-5.6-luna</t>
        </is>
      </c>
      <c r="E1939" t="n">
        <v>0</v>
      </c>
      <c r="F1939" t="n">
        <v>3</v>
      </c>
      <c r="G1939" t="inlineStr">
        <is>
          <t>temporal-5</t>
        </is>
      </c>
      <c r="H1939" t="inlineStr">
        <is>
          <t>temporal</t>
        </is>
      </c>
      <c r="L1939" t="inlineStr">
        <is>
          <t>How many services does the Growth team own today, after all change records are applied?</t>
        </is>
      </c>
      <c r="M1939" t="n">
        <v>2</v>
      </c>
      <c r="N1939" t="inlineStr">
        <is>
          <t>2</t>
        </is>
      </c>
      <c r="O1939" t="b">
        <v>1</v>
      </c>
      <c r="P1939" t="inlineStr">
        <is>
          <t>rule</t>
        </is>
      </c>
      <c r="Q1939" t="n">
        <v>4898</v>
      </c>
      <c r="R1939" t="n">
        <v>1960</v>
      </c>
      <c r="S1939" t="n">
        <v>238</v>
      </c>
      <c r="T1939" t="n">
        <v>88</v>
      </c>
      <c r="U1939" t="n">
        <v>3984</v>
      </c>
      <c r="V1939" t="n">
        <v>3</v>
      </c>
      <c r="W1939" t="n">
        <v>2</v>
      </c>
      <c r="X1939" t="n">
        <v>7.104858160018921</v>
      </c>
      <c r="Y1939" t="n">
        <v>0.00059333</v>
      </c>
      <c r="Z1939" t="n">
        <v>0</v>
      </c>
    </row>
    <row r="1940">
      <c r="A1940" t="inlineStr">
        <is>
          <t>hard</t>
        </is>
      </c>
      <c r="B1940" t="inlineStr">
        <is>
          <t>vectorcontext_v5</t>
        </is>
      </c>
      <c r="C1940" t="inlineStr">
        <is>
          <t>v5min</t>
        </is>
      </c>
      <c r="D1940" t="inlineStr">
        <is>
          <t>openai/gpt-5.6-luna</t>
        </is>
      </c>
      <c r="E1940" t="n">
        <v>0</v>
      </c>
      <c r="F1940" t="n">
        <v>3</v>
      </c>
      <c r="G1940" t="inlineStr">
        <is>
          <t>temporal-6</t>
        </is>
      </c>
      <c r="H1940" t="inlineStr">
        <is>
          <t>temporal</t>
        </is>
      </c>
      <c r="L1940" t="inlineStr">
        <is>
          <t>Which team owned the service affected by INC-2151 on the date of that incident?</t>
        </is>
      </c>
      <c r="M1940" t="inlineStr">
        <is>
          <t>Search</t>
        </is>
      </c>
      <c r="N1940" t="inlineStr">
        <is>
          <t>Search</t>
        </is>
      </c>
      <c r="O1940" t="b">
        <v>1</v>
      </c>
      <c r="P1940" t="inlineStr">
        <is>
          <t>rule</t>
        </is>
      </c>
      <c r="Q1940" t="n">
        <v>11847</v>
      </c>
      <c r="R1940" t="n">
        <v>6453</v>
      </c>
      <c r="S1940" t="n">
        <v>318</v>
      </c>
      <c r="T1940" t="n">
        <v>69</v>
      </c>
      <c r="U1940" t="n">
        <v>6437</v>
      </c>
      <c r="V1940" t="n">
        <v>4</v>
      </c>
      <c r="W1940" t="n">
        <v>6</v>
      </c>
      <c r="X1940" t="n">
        <v>7.274379730224609</v>
      </c>
      <c r="Y1940" t="n">
        <v>0.00186224</v>
      </c>
      <c r="Z1940" t="n">
        <v>7.6e-07</v>
      </c>
    </row>
    <row r="1941">
      <c r="A1941" t="inlineStr">
        <is>
          <t>hard</t>
        </is>
      </c>
      <c r="B1941" t="inlineStr">
        <is>
          <t>vectorcontext_v5</t>
        </is>
      </c>
      <c r="C1941" t="inlineStr">
        <is>
          <t>v5min</t>
        </is>
      </c>
      <c r="D1941" t="inlineStr">
        <is>
          <t>openai/gpt-5.6-luna</t>
        </is>
      </c>
      <c r="E1941" t="n">
        <v>0</v>
      </c>
      <c r="F1941" t="n">
        <v>3</v>
      </c>
      <c r="G1941" t="inlineStr">
        <is>
          <t>temporal-7</t>
        </is>
      </c>
      <c r="H1941" t="inlineStr">
        <is>
          <t>temporal</t>
        </is>
      </c>
      <c r="L1941" t="inlineStr">
        <is>
          <t>Which team owned the service affected by INC-2122 on the date of that incident?</t>
        </is>
      </c>
      <c r="M1941" t="inlineStr">
        <is>
          <t>Messaging</t>
        </is>
      </c>
      <c r="N1941" t="inlineStr">
        <is>
          <t>Messaging</t>
        </is>
      </c>
      <c r="O1941" t="b">
        <v>1</v>
      </c>
      <c r="P1941" t="inlineStr">
        <is>
          <t>rule</t>
        </is>
      </c>
      <c r="Q1941" t="n">
        <v>9355</v>
      </c>
      <c r="R1941" t="n">
        <v>6259</v>
      </c>
      <c r="S1941" t="n">
        <v>275</v>
      </c>
      <c r="T1941" t="n">
        <v>51</v>
      </c>
      <c r="U1941" t="n">
        <v>4142</v>
      </c>
      <c r="V1941" t="n">
        <v>3</v>
      </c>
      <c r="W1941" t="n">
        <v>5</v>
      </c>
      <c r="X1941" t="n">
        <v>5.418686866760254</v>
      </c>
      <c r="Y1941" t="n">
        <v>0.00171564</v>
      </c>
      <c r="Z1941" t="n">
        <v>9.200000000000001e-07</v>
      </c>
    </row>
    <row r="1942">
      <c r="A1942" t="inlineStr">
        <is>
          <t>hard</t>
        </is>
      </c>
      <c r="B1942" t="inlineStr">
        <is>
          <t>vectorcontext_v5</t>
        </is>
      </c>
      <c r="C1942" t="inlineStr">
        <is>
          <t>v5min</t>
        </is>
      </c>
      <c r="D1942" t="inlineStr">
        <is>
          <t>openai/gpt-5.6-luna</t>
        </is>
      </c>
      <c r="E1942" t="n">
        <v>0</v>
      </c>
      <c r="F1942" t="n">
        <v>3</v>
      </c>
      <c r="G1942" t="inlineStr">
        <is>
          <t>temporal-8</t>
        </is>
      </c>
      <c r="H1942" t="inlineStr">
        <is>
          <t>temporal</t>
        </is>
      </c>
      <c r="L1942" t="inlineStr">
        <is>
          <t>Which region is cdn-service deployed in now?</t>
        </is>
      </c>
      <c r="M1942" t="inlineStr">
        <is>
          <t>eu-west-1</t>
        </is>
      </c>
      <c r="N1942" t="inlineStr">
        <is>
          <t>eu-west-1</t>
        </is>
      </c>
      <c r="O1942" t="b">
        <v>1</v>
      </c>
      <c r="P1942" t="inlineStr">
        <is>
          <t>rule</t>
        </is>
      </c>
      <c r="Q1942" t="n">
        <v>2921</v>
      </c>
      <c r="R1942" t="n">
        <v>1850</v>
      </c>
      <c r="S1942" t="n">
        <v>73</v>
      </c>
      <c r="T1942" t="n">
        <v>8</v>
      </c>
      <c r="U1942" t="n">
        <v>2120</v>
      </c>
      <c r="V1942" t="n">
        <v>2</v>
      </c>
      <c r="W1942" t="n">
        <v>1</v>
      </c>
      <c r="X1942" t="n">
        <v>2.648900270462036</v>
      </c>
      <c r="Y1942" t="n">
        <v>0.00032995</v>
      </c>
      <c r="Z1942" t="n">
        <v>1.4e-07</v>
      </c>
    </row>
    <row r="1943">
      <c r="A1943" t="inlineStr">
        <is>
          <t>hard</t>
        </is>
      </c>
      <c r="B1943" t="inlineStr">
        <is>
          <t>vectorcontext_v5</t>
        </is>
      </c>
      <c r="C1943" t="inlineStr">
        <is>
          <t>v5pre</t>
        </is>
      </c>
      <c r="D1943" t="inlineStr">
        <is>
          <t>openai/gpt-5.6-luna</t>
        </is>
      </c>
      <c r="E1943" t="n">
        <v>0</v>
      </c>
      <c r="F1943" t="n">
        <v>3</v>
      </c>
      <c r="G1943" t="inlineStr">
        <is>
          <t>conv-0/t1</t>
        </is>
      </c>
      <c r="H1943" t="inlineStr">
        <is>
          <t>multiturn</t>
        </is>
      </c>
      <c r="I1943" t="inlineStr">
        <is>
          <t>conv-0</t>
        </is>
      </c>
      <c r="J1943" t="n">
        <v>1</v>
      </c>
      <c r="K1943" t="n">
        <v>3145</v>
      </c>
      <c r="L1943" t="inlineStr">
        <is>
          <t>What datastore does index-engine use?</t>
        </is>
      </c>
      <c r="M1943" t="inlineStr">
        <is>
          <t>Postgres</t>
        </is>
      </c>
      <c r="N1943" t="inlineStr">
        <is>
          <t>Postgres</t>
        </is>
      </c>
      <c r="O1943" t="b">
        <v>1</v>
      </c>
      <c r="P1943" t="inlineStr">
        <is>
          <t>rule</t>
        </is>
      </c>
      <c r="Q1943" t="n">
        <v>3145</v>
      </c>
      <c r="R1943" t="n">
        <v>1908</v>
      </c>
      <c r="S1943" t="n">
        <v>59</v>
      </c>
      <c r="T1943" t="n">
        <v>8</v>
      </c>
      <c r="U1943" t="n">
        <v>2455</v>
      </c>
      <c r="V1943" t="n">
        <v>2</v>
      </c>
      <c r="W1943" t="n">
        <v>1</v>
      </c>
      <c r="X1943" t="n">
        <v>2.428745985031128</v>
      </c>
      <c r="Y1943" t="n">
        <v>0.0002921</v>
      </c>
      <c r="Z1943" t="n">
        <v>1.8e-07</v>
      </c>
    </row>
    <row r="1944">
      <c r="A1944" t="inlineStr">
        <is>
          <t>hard</t>
        </is>
      </c>
      <c r="B1944" t="inlineStr">
        <is>
          <t>vectorcontext_v5</t>
        </is>
      </c>
      <c r="C1944" t="inlineStr">
        <is>
          <t>v5pre</t>
        </is>
      </c>
      <c r="D1944" t="inlineStr">
        <is>
          <t>openai/gpt-5.6-luna</t>
        </is>
      </c>
      <c r="E1944" t="n">
        <v>0</v>
      </c>
      <c r="F1944" t="n">
        <v>3</v>
      </c>
      <c r="G1944" t="inlineStr">
        <is>
          <t>conv-0/t2</t>
        </is>
      </c>
      <c r="H1944" t="inlineStr">
        <is>
          <t>multiturn</t>
        </is>
      </c>
      <c r="I1944" t="inlineStr">
        <is>
          <t>conv-0</t>
        </is>
      </c>
      <c r="J1944" t="n">
        <v>2</v>
      </c>
      <c r="K1944" t="n">
        <v>7689</v>
      </c>
      <c r="L1944" t="inlineStr">
        <is>
          <t>Which team owns it?</t>
        </is>
      </c>
      <c r="M1944" t="inlineStr">
        <is>
          <t>Search</t>
        </is>
      </c>
      <c r="N1944" t="inlineStr">
        <is>
          <t>Search</t>
        </is>
      </c>
      <c r="O1944" t="b">
        <v>1</v>
      </c>
      <c r="P1944" t="inlineStr">
        <is>
          <t>rule</t>
        </is>
      </c>
      <c r="Q1944" t="n">
        <v>4544</v>
      </c>
      <c r="R1944" t="n">
        <v>2603</v>
      </c>
      <c r="S1944" t="n">
        <v>55</v>
      </c>
      <c r="T1944" t="n">
        <v>13</v>
      </c>
      <c r="U1944" t="n">
        <v>3843</v>
      </c>
      <c r="V1944" t="n">
        <v>2</v>
      </c>
      <c r="W1944" t="n">
        <v>1</v>
      </c>
      <c r="X1944" t="n">
        <v>2.43158483505249</v>
      </c>
      <c r="Y1944" t="n">
        <v>0.00031781</v>
      </c>
      <c r="Z1944" t="n">
        <v>8e-08</v>
      </c>
    </row>
    <row r="1945">
      <c r="A1945" t="inlineStr">
        <is>
          <t>hard</t>
        </is>
      </c>
      <c r="B1945" t="inlineStr">
        <is>
          <t>vectorcontext_v5</t>
        </is>
      </c>
      <c r="C1945" t="inlineStr">
        <is>
          <t>v5pre</t>
        </is>
      </c>
      <c r="D1945" t="inlineStr">
        <is>
          <t>openai/gpt-5.6-luna</t>
        </is>
      </c>
      <c r="E1945" t="n">
        <v>0</v>
      </c>
      <c r="F1945" t="n">
        <v>3</v>
      </c>
      <c r="G1945" t="inlineStr">
        <is>
          <t>conv-0/t3</t>
        </is>
      </c>
      <c r="H1945" t="inlineStr">
        <is>
          <t>multiturn</t>
        </is>
      </c>
      <c r="I1945" t="inlineStr">
        <is>
          <t>conv-0</t>
        </is>
      </c>
      <c r="J1945" t="n">
        <v>3</v>
      </c>
      <c r="K1945" t="n">
        <v>13607</v>
      </c>
      <c r="L1945" t="inlineStr">
        <is>
          <t>Who leads that team?</t>
        </is>
      </c>
      <c r="M1945" t="inlineStr">
        <is>
          <t>Oliver Bell</t>
        </is>
      </c>
      <c r="N1945" t="inlineStr">
        <is>
          <t>Oliver Bell</t>
        </is>
      </c>
      <c r="O1945" t="b">
        <v>1</v>
      </c>
      <c r="P1945" t="inlineStr">
        <is>
          <t>rule</t>
        </is>
      </c>
      <c r="Q1945" t="n">
        <v>5918</v>
      </c>
      <c r="R1945" t="n">
        <v>3286</v>
      </c>
      <c r="S1945" t="n">
        <v>60</v>
      </c>
      <c r="T1945" t="n">
        <v>11</v>
      </c>
      <c r="U1945" t="n">
        <v>5229</v>
      </c>
      <c r="V1945" t="n">
        <v>2</v>
      </c>
      <c r="W1945" t="n">
        <v>1</v>
      </c>
      <c r="X1945" t="n">
        <v>2.372046947479248</v>
      </c>
      <c r="Y1945" t="n">
        <v>0.00034853</v>
      </c>
      <c r="Z1945" t="n">
        <v>1.6e-07</v>
      </c>
    </row>
    <row r="1946">
      <c r="A1946" t="inlineStr">
        <is>
          <t>hard</t>
        </is>
      </c>
      <c r="B1946" t="inlineStr">
        <is>
          <t>vectorcontext_v5</t>
        </is>
      </c>
      <c r="C1946" t="inlineStr">
        <is>
          <t>v5pre</t>
        </is>
      </c>
      <c r="D1946" t="inlineStr">
        <is>
          <t>openai/gpt-5.6-luna</t>
        </is>
      </c>
      <c r="E1946" t="n">
        <v>0</v>
      </c>
      <c r="F1946" t="n">
        <v>3</v>
      </c>
      <c r="G1946" t="inlineStr">
        <is>
          <t>conv-0/t4</t>
        </is>
      </c>
      <c r="H1946" t="inlineStr">
        <is>
          <t>multiturn</t>
        </is>
      </c>
      <c r="I1946" t="inlineStr">
        <is>
          <t>conv-0</t>
        </is>
      </c>
      <c r="J1946" t="n">
        <v>4</v>
      </c>
      <c r="K1946" t="n">
        <v>20931</v>
      </c>
      <c r="L1946" t="inlineStr">
        <is>
          <t>How many SEV1 incidents have affected services owned by that team (per the service overviews)?</t>
        </is>
      </c>
      <c r="M1946" t="n">
        <v>3</v>
      </c>
      <c r="N1946" t="inlineStr">
        <is>
          <t>3</t>
        </is>
      </c>
      <c r="O1946" t="b">
        <v>1</v>
      </c>
      <c r="P1946" t="inlineStr">
        <is>
          <t>rule</t>
        </is>
      </c>
      <c r="Q1946" t="n">
        <v>7324</v>
      </c>
      <c r="R1946" t="n">
        <v>3991</v>
      </c>
      <c r="S1946" t="n">
        <v>335</v>
      </c>
      <c r="T1946" t="n">
        <v>68</v>
      </c>
      <c r="U1946" t="n">
        <v>6613</v>
      </c>
      <c r="V1946" t="n">
        <v>2</v>
      </c>
      <c r="W1946" t="n">
        <v>1</v>
      </c>
      <c r="X1946" t="n">
        <v>5.199329137802124</v>
      </c>
      <c r="Y1946" t="n">
        <v>0.0007117099999999999</v>
      </c>
      <c r="Z1946" t="n">
        <v>0</v>
      </c>
    </row>
    <row r="1947">
      <c r="A1947" t="inlineStr">
        <is>
          <t>hard</t>
        </is>
      </c>
      <c r="B1947" t="inlineStr">
        <is>
          <t>vectorcontext_v5</t>
        </is>
      </c>
      <c r="C1947" t="inlineStr">
        <is>
          <t>v5pre</t>
        </is>
      </c>
      <c r="D1947" t="inlineStr">
        <is>
          <t>openai/gpt-5.6-luna</t>
        </is>
      </c>
      <c r="E1947" t="n">
        <v>0</v>
      </c>
      <c r="F1947" t="n">
        <v>3</v>
      </c>
      <c r="G1947" t="inlineStr">
        <is>
          <t>conv-1/t1</t>
        </is>
      </c>
      <c r="H1947" t="inlineStr">
        <is>
          <t>multiturn</t>
        </is>
      </c>
      <c r="I1947" t="inlineStr">
        <is>
          <t>conv-1</t>
        </is>
      </c>
      <c r="J1947" t="n">
        <v>1</v>
      </c>
      <c r="K1947" t="n">
        <v>3154</v>
      </c>
      <c r="L1947" t="inlineStr">
        <is>
          <t>Which service was primarily affected by INC-2268?</t>
        </is>
      </c>
      <c r="M1947" t="inlineStr">
        <is>
          <t>notify-svc</t>
        </is>
      </c>
      <c r="N1947" t="inlineStr">
        <is>
          <t>notify-svc</t>
        </is>
      </c>
      <c r="O1947" t="b">
        <v>1</v>
      </c>
      <c r="P1947" t="inlineStr">
        <is>
          <t>rule</t>
        </is>
      </c>
      <c r="Q1947" t="n">
        <v>3154</v>
      </c>
      <c r="R1947" t="n">
        <v>1913</v>
      </c>
      <c r="S1947" t="n">
        <v>64</v>
      </c>
      <c r="T1947" t="n">
        <v>8</v>
      </c>
      <c r="U1947" t="n">
        <v>2459</v>
      </c>
      <c r="V1947" t="n">
        <v>2</v>
      </c>
      <c r="W1947" t="n">
        <v>1</v>
      </c>
      <c r="X1947" t="n">
        <v>2.52874493598938</v>
      </c>
      <c r="Y1947" t="n">
        <v>0.00029943</v>
      </c>
      <c r="Z1947" t="n">
        <v>1.8e-07</v>
      </c>
    </row>
    <row r="1948">
      <c r="A1948" t="inlineStr">
        <is>
          <t>hard</t>
        </is>
      </c>
      <c r="B1948" t="inlineStr">
        <is>
          <t>vectorcontext_v5</t>
        </is>
      </c>
      <c r="C1948" t="inlineStr">
        <is>
          <t>v5pre</t>
        </is>
      </c>
      <c r="D1948" t="inlineStr">
        <is>
          <t>openai/gpt-5.6-luna</t>
        </is>
      </c>
      <c r="E1948" t="n">
        <v>0</v>
      </c>
      <c r="F1948" t="n">
        <v>3</v>
      </c>
      <c r="G1948" t="inlineStr">
        <is>
          <t>conv-1/t2</t>
        </is>
      </c>
      <c r="H1948" t="inlineStr">
        <is>
          <t>multiturn</t>
        </is>
      </c>
      <c r="I1948" t="inlineStr">
        <is>
          <t>conv-1</t>
        </is>
      </c>
      <c r="J1948" t="n">
        <v>2</v>
      </c>
      <c r="K1948" t="n">
        <v>5106</v>
      </c>
      <c r="L1948" t="inlineStr">
        <is>
          <t>What was its root cause?</t>
        </is>
      </c>
      <c r="M1948" t="inlineStr">
        <is>
          <t>memory leak</t>
        </is>
      </c>
      <c r="N1948" t="inlineStr">
        <is>
          <t>memory leak</t>
        </is>
      </c>
      <c r="O1948" t="b">
        <v>1</v>
      </c>
      <c r="P1948" t="inlineStr">
        <is>
          <t>rule</t>
        </is>
      </c>
      <c r="Q1948" t="n">
        <v>1952</v>
      </c>
      <c r="R1948" t="n">
        <v>1952</v>
      </c>
      <c r="S1948" t="n">
        <v>18</v>
      </c>
      <c r="T1948" t="n">
        <v>0</v>
      </c>
      <c r="U1948" t="n">
        <v>1910</v>
      </c>
      <c r="V1948" t="n">
        <v>1</v>
      </c>
      <c r="W1948" t="n">
        <v>0</v>
      </c>
      <c r="X1948" t="n">
        <v>1.046866893768311</v>
      </c>
      <c r="Y1948" t="n">
        <v>7.015e-05</v>
      </c>
      <c r="Z1948" t="n">
        <v>0</v>
      </c>
    </row>
    <row r="1949">
      <c r="A1949" t="inlineStr">
        <is>
          <t>hard</t>
        </is>
      </c>
      <c r="B1949" t="inlineStr">
        <is>
          <t>vectorcontext_v5</t>
        </is>
      </c>
      <c r="C1949" t="inlineStr">
        <is>
          <t>v5pre</t>
        </is>
      </c>
      <c r="D1949" t="inlineStr">
        <is>
          <t>openai/gpt-5.6-luna</t>
        </is>
      </c>
      <c r="E1949" t="n">
        <v>0</v>
      </c>
      <c r="F1949" t="n">
        <v>3</v>
      </c>
      <c r="G1949" t="inlineStr">
        <is>
          <t>conv-1/t3</t>
        </is>
      </c>
      <c r="H1949" t="inlineStr">
        <is>
          <t>multiturn</t>
        </is>
      </c>
      <c r="I1949" t="inlineStr">
        <is>
          <t>conv-1</t>
        </is>
      </c>
      <c r="J1949" t="n">
        <v>3</v>
      </c>
      <c r="K1949" t="n">
        <v>9270</v>
      </c>
      <c r="L1949" t="inlineStr">
        <is>
          <t>How many other incident reports list the same root cause?</t>
        </is>
      </c>
      <c r="M1949" t="n">
        <v>8</v>
      </c>
      <c r="N1949" t="inlineStr">
        <is>
          <t>8</t>
        </is>
      </c>
      <c r="O1949" t="b">
        <v>1</v>
      </c>
      <c r="P1949" t="inlineStr">
        <is>
          <t>rule</t>
        </is>
      </c>
      <c r="Q1949" t="n">
        <v>4164</v>
      </c>
      <c r="R1949" t="n">
        <v>2175</v>
      </c>
      <c r="S1949" t="n">
        <v>160</v>
      </c>
      <c r="T1949" t="n">
        <v>43</v>
      </c>
      <c r="U1949" t="n">
        <v>3935</v>
      </c>
      <c r="V1949" t="n">
        <v>2</v>
      </c>
      <c r="W1949" t="n">
        <v>1</v>
      </c>
      <c r="X1949" t="n">
        <v>4.05634617805481</v>
      </c>
      <c r="Y1949" t="n">
        <v>0.00032765</v>
      </c>
      <c r="Z1949" t="n">
        <v>0</v>
      </c>
    </row>
    <row r="1950">
      <c r="A1950" t="inlineStr">
        <is>
          <t>hard</t>
        </is>
      </c>
      <c r="B1950" t="inlineStr">
        <is>
          <t>vectorcontext_v5</t>
        </is>
      </c>
      <c r="C1950" t="inlineStr">
        <is>
          <t>v5pre</t>
        </is>
      </c>
      <c r="D1950" t="inlineStr">
        <is>
          <t>openai/gpt-5.6-luna</t>
        </is>
      </c>
      <c r="E1950" t="n">
        <v>0</v>
      </c>
      <c r="F1950" t="n">
        <v>3</v>
      </c>
      <c r="G1950" t="inlineStr">
        <is>
          <t>conv-1/t4</t>
        </is>
      </c>
      <c r="H1950" t="inlineStr">
        <is>
          <t>multiturn</t>
        </is>
      </c>
      <c r="I1950" t="inlineStr">
        <is>
          <t>conv-1</t>
        </is>
      </c>
      <c r="J1950" t="n">
        <v>4</v>
      </c>
      <c r="K1950" t="n">
        <v>13915</v>
      </c>
      <c r="L1950" t="inlineStr">
        <is>
          <t>Of those other reports, which incident lasted the longest?</t>
        </is>
      </c>
      <c r="M1950" t="inlineStr">
        <is>
          <t>INC-2211</t>
        </is>
      </c>
      <c r="N1950" t="inlineStr">
        <is>
          <t>INC-2211</t>
        </is>
      </c>
      <c r="O1950" t="b">
        <v>1</v>
      </c>
      <c r="P1950" t="inlineStr">
        <is>
          <t>rule</t>
        </is>
      </c>
      <c r="Q1950" t="n">
        <v>4645</v>
      </c>
      <c r="R1950" t="n">
        <v>2423</v>
      </c>
      <c r="S1950" t="n">
        <v>167</v>
      </c>
      <c r="T1950" t="n">
        <v>23</v>
      </c>
      <c r="U1950" t="n">
        <v>4391</v>
      </c>
      <c r="V1950" t="n">
        <v>2</v>
      </c>
      <c r="W1950" t="n">
        <v>1</v>
      </c>
      <c r="X1950" t="n">
        <v>3.321175336837769</v>
      </c>
      <c r="Y1950" t="n">
        <v>0.00035142</v>
      </c>
      <c r="Z1950" t="n">
        <v>0</v>
      </c>
    </row>
    <row r="1951">
      <c r="A1951" t="inlineStr">
        <is>
          <t>hard</t>
        </is>
      </c>
      <c r="B1951" t="inlineStr">
        <is>
          <t>vectorcontext_v5</t>
        </is>
      </c>
      <c r="C1951" t="inlineStr">
        <is>
          <t>v5pre</t>
        </is>
      </c>
      <c r="D1951" t="inlineStr">
        <is>
          <t>openai/gpt-5.6-luna</t>
        </is>
      </c>
      <c r="E1951" t="n">
        <v>0</v>
      </c>
      <c r="F1951" t="n">
        <v>3</v>
      </c>
      <c r="G1951" t="inlineStr">
        <is>
          <t>conv-2/t1</t>
        </is>
      </c>
      <c r="H1951" t="inlineStr">
        <is>
          <t>multiturn</t>
        </is>
      </c>
      <c r="I1951" t="inlineStr">
        <is>
          <t>conv-2</t>
        </is>
      </c>
      <c r="J1951" t="n">
        <v>1</v>
      </c>
      <c r="K1951" t="n">
        <v>3256</v>
      </c>
      <c r="L1951" t="inlineStr">
        <is>
          <t>How many services are deployed in ap-southeast-2 according to their service overviews?</t>
        </is>
      </c>
      <c r="M1951" t="n">
        <v>13</v>
      </c>
      <c r="N1951" t="inlineStr">
        <is>
          <t>13</t>
        </is>
      </c>
      <c r="O1951" t="b">
        <v>1</v>
      </c>
      <c r="P1951" t="inlineStr">
        <is>
          <t>rule</t>
        </is>
      </c>
      <c r="Q1951" t="n">
        <v>3256</v>
      </c>
      <c r="R1951" t="n">
        <v>2007</v>
      </c>
      <c r="S1951" t="n">
        <v>170</v>
      </c>
      <c r="T1951" t="n">
        <v>83</v>
      </c>
      <c r="U1951" t="n">
        <v>2467</v>
      </c>
      <c r="V1951" t="n">
        <v>2</v>
      </c>
      <c r="W1951" t="n">
        <v>1</v>
      </c>
      <c r="X1951" t="n">
        <v>4.620755195617676</v>
      </c>
      <c r="Y1951" t="n">
        <v>0.00045029</v>
      </c>
      <c r="Z1951" t="n">
        <v>0</v>
      </c>
    </row>
    <row r="1952">
      <c r="A1952" t="inlineStr">
        <is>
          <t>hard</t>
        </is>
      </c>
      <c r="B1952" t="inlineStr">
        <is>
          <t>vectorcontext_v5</t>
        </is>
      </c>
      <c r="C1952" t="inlineStr">
        <is>
          <t>v5pre</t>
        </is>
      </c>
      <c r="D1952" t="inlineStr">
        <is>
          <t>openai/gpt-5.6-luna</t>
        </is>
      </c>
      <c r="E1952" t="n">
        <v>0</v>
      </c>
      <c r="F1952" t="n">
        <v>3</v>
      </c>
      <c r="G1952" t="inlineStr">
        <is>
          <t>conv-2/t2</t>
        </is>
      </c>
      <c r="H1952" t="inlineStr">
        <is>
          <t>multiturn</t>
        </is>
      </c>
      <c r="I1952" t="inlineStr">
        <is>
          <t>conv-2</t>
        </is>
      </c>
      <c r="J1952" t="n">
        <v>2</v>
      </c>
      <c r="K1952" t="n">
        <v>7481</v>
      </c>
      <c r="L1952" t="inlineStr">
        <is>
          <t>How many of those are written in Python?</t>
        </is>
      </c>
      <c r="M1952" t="n">
        <v>4</v>
      </c>
      <c r="N1952" t="inlineStr">
        <is>
          <t>4</t>
        </is>
      </c>
      <c r="O1952" t="b">
        <v>1</v>
      </c>
      <c r="P1952" t="inlineStr">
        <is>
          <t>rule</t>
        </is>
      </c>
      <c r="Q1952" t="n">
        <v>4225</v>
      </c>
      <c r="R1952" t="n">
        <v>2175</v>
      </c>
      <c r="S1952" t="n">
        <v>130</v>
      </c>
      <c r="T1952" t="n">
        <v>16</v>
      </c>
      <c r="U1952" t="n">
        <v>4051</v>
      </c>
      <c r="V1952" t="n">
        <v>2</v>
      </c>
      <c r="W1952" t="n">
        <v>1</v>
      </c>
      <c r="X1952" t="n">
        <v>3.163163423538208</v>
      </c>
      <c r="Y1952" t="n">
        <v>0.00028022</v>
      </c>
      <c r="Z1952" t="n">
        <v>0</v>
      </c>
    </row>
    <row r="1953">
      <c r="A1953" t="inlineStr">
        <is>
          <t>hard</t>
        </is>
      </c>
      <c r="B1953" t="inlineStr">
        <is>
          <t>vectorcontext_v5</t>
        </is>
      </c>
      <c r="C1953" t="inlineStr">
        <is>
          <t>v5pre</t>
        </is>
      </c>
      <c r="D1953" t="inlineStr">
        <is>
          <t>openai/gpt-5.6-luna</t>
        </is>
      </c>
      <c r="E1953" t="n">
        <v>0</v>
      </c>
      <c r="F1953" t="n">
        <v>3</v>
      </c>
      <c r="G1953" t="inlineStr">
        <is>
          <t>conv-2/t3</t>
        </is>
      </c>
      <c r="H1953" t="inlineStr">
        <is>
          <t>multiturn</t>
        </is>
      </c>
      <c r="I1953" t="inlineStr">
        <is>
          <t>conv-2</t>
        </is>
      </c>
      <c r="J1953" t="n">
        <v>3</v>
      </c>
      <c r="K1953" t="n">
        <v>9696</v>
      </c>
      <c r="L1953" t="inlineStr">
        <is>
          <t>List them.</t>
        </is>
      </c>
      <c r="M1953" t="inlineStr">
        <is>
          <t>["billing-svc", "edge-service", "invoice-engine", "scheduler-engine"]</t>
        </is>
      </c>
      <c r="N1953" t="inlineStr">
        <is>
          <t>edge-service, invoice-engine, billing-svc, scheduler-engine</t>
        </is>
      </c>
      <c r="O1953" t="b">
        <v>1</v>
      </c>
      <c r="P1953" t="inlineStr">
        <is>
          <t>rule</t>
        </is>
      </c>
      <c r="Q1953" t="n">
        <v>2215</v>
      </c>
      <c r="R1953" t="n">
        <v>2215</v>
      </c>
      <c r="S1953" t="n">
        <v>63</v>
      </c>
      <c r="T1953" t="n">
        <v>28</v>
      </c>
      <c r="U1953" t="n">
        <v>2172</v>
      </c>
      <c r="V1953" t="n">
        <v>1</v>
      </c>
      <c r="W1953" t="n">
        <v>0</v>
      </c>
      <c r="X1953" t="n">
        <v>2.020397901535034</v>
      </c>
      <c r="Y1953" t="n">
        <v>0.00012964</v>
      </c>
      <c r="Z1953" t="n">
        <v>0</v>
      </c>
    </row>
    <row r="1954">
      <c r="A1954" t="inlineStr">
        <is>
          <t>hard</t>
        </is>
      </c>
      <c r="B1954" t="inlineStr">
        <is>
          <t>vectorcontext_v5</t>
        </is>
      </c>
      <c r="C1954" t="inlineStr">
        <is>
          <t>v5pre</t>
        </is>
      </c>
      <c r="D1954" t="inlineStr">
        <is>
          <t>openai/gpt-5.6-luna</t>
        </is>
      </c>
      <c r="E1954" t="n">
        <v>0</v>
      </c>
      <c r="F1954" t="n">
        <v>3</v>
      </c>
      <c r="G1954" t="inlineStr">
        <is>
          <t>conv-2/t4</t>
        </is>
      </c>
      <c r="H1954" t="inlineStr">
        <is>
          <t>multiturn</t>
        </is>
      </c>
      <c r="I1954" t="inlineStr">
        <is>
          <t>conv-2</t>
        </is>
      </c>
      <c r="J1954" t="n">
        <v>4</v>
      </c>
      <c r="K1954" t="n">
        <v>14343</v>
      </c>
      <c r="L1954" t="inlineStr">
        <is>
          <t>Which of them has the most replicas?</t>
        </is>
      </c>
      <c r="M1954" t="inlineStr">
        <is>
          <t>edge-service</t>
        </is>
      </c>
      <c r="N1954" t="inlineStr">
        <is>
          <t>edge-service (19 replicas)</t>
        </is>
      </c>
      <c r="O1954" t="b">
        <v>1</v>
      </c>
      <c r="P1954" t="inlineStr">
        <is>
          <t>rule</t>
        </is>
      </c>
      <c r="Q1954" t="n">
        <v>4647</v>
      </c>
      <c r="R1954" t="n">
        <v>2383</v>
      </c>
      <c r="S1954" t="n">
        <v>121</v>
      </c>
      <c r="T1954" t="n">
        <v>11</v>
      </c>
      <c r="U1954" t="n">
        <v>4473</v>
      </c>
      <c r="V1954" t="n">
        <v>2</v>
      </c>
      <c r="W1954" t="n">
        <v>1</v>
      </c>
      <c r="X1954" t="n">
        <v>2.915823221206665</v>
      </c>
      <c r="Y1954" t="n">
        <v>0.00027786</v>
      </c>
      <c r="Z1954" t="n">
        <v>0</v>
      </c>
    </row>
    <row r="1955">
      <c r="A1955" t="inlineStr">
        <is>
          <t>hard</t>
        </is>
      </c>
      <c r="B1955" t="inlineStr">
        <is>
          <t>vectorcontext_v5</t>
        </is>
      </c>
      <c r="C1955" t="inlineStr">
        <is>
          <t>v5pre</t>
        </is>
      </c>
      <c r="D1955" t="inlineStr">
        <is>
          <t>openai/gpt-5.6-luna</t>
        </is>
      </c>
      <c r="E1955" t="n">
        <v>0</v>
      </c>
      <c r="F1955" t="n">
        <v>3</v>
      </c>
      <c r="G1955" t="inlineStr">
        <is>
          <t>conv-3/t1</t>
        </is>
      </c>
      <c r="H1955" t="inlineStr">
        <is>
          <t>multiturn</t>
        </is>
      </c>
      <c r="I1955" t="inlineStr">
        <is>
          <t>conv-3</t>
        </is>
      </c>
      <c r="J1955" t="n">
        <v>1</v>
      </c>
      <c r="K1955" t="n">
        <v>3223</v>
      </c>
      <c r="L1955" t="inlineStr">
        <is>
          <t>Which team is listed as the owner on the service overview for ledger-api?</t>
        </is>
      </c>
      <c r="M1955" t="inlineStr">
        <is>
          <t>Identity</t>
        </is>
      </c>
      <c r="N1955" t="inlineStr">
        <is>
          <t>Identity</t>
        </is>
      </c>
      <c r="O1955" t="b">
        <v>1</v>
      </c>
      <c r="P1955" t="inlineStr">
        <is>
          <t>rule</t>
        </is>
      </c>
      <c r="Q1955" t="n">
        <v>3223</v>
      </c>
      <c r="R1955" t="n">
        <v>1978</v>
      </c>
      <c r="S1955" t="n">
        <v>58</v>
      </c>
      <c r="T1955" t="n">
        <v>8</v>
      </c>
      <c r="U1955" t="n">
        <v>2463</v>
      </c>
      <c r="V1955" t="n">
        <v>2</v>
      </c>
      <c r="W1955" t="n">
        <v>1</v>
      </c>
      <c r="X1955" t="n">
        <v>2.306602716445923</v>
      </c>
      <c r="Y1955" t="n">
        <v>0.00030856</v>
      </c>
      <c r="Z1955" t="n">
        <v>1.2e-07</v>
      </c>
    </row>
    <row r="1956">
      <c r="A1956" t="inlineStr">
        <is>
          <t>hard</t>
        </is>
      </c>
      <c r="B1956" t="inlineStr">
        <is>
          <t>vectorcontext_v5</t>
        </is>
      </c>
      <c r="C1956" t="inlineStr">
        <is>
          <t>v5pre</t>
        </is>
      </c>
      <c r="D1956" t="inlineStr">
        <is>
          <t>openai/gpt-5.6-luna</t>
        </is>
      </c>
      <c r="E1956" t="n">
        <v>0</v>
      </c>
      <c r="F1956" t="n">
        <v>3</v>
      </c>
      <c r="G1956" t="inlineStr">
        <is>
          <t>conv-3/t2</t>
        </is>
      </c>
      <c r="H1956" t="inlineStr">
        <is>
          <t>multiturn</t>
        </is>
      </c>
      <c r="I1956" t="inlineStr">
        <is>
          <t>conv-3</t>
        </is>
      </c>
      <c r="J1956" t="n">
        <v>2</v>
      </c>
      <c r="K1956" t="n">
        <v>5246</v>
      </c>
      <c r="L1956" t="inlineStr">
        <is>
          <t>Has that ownership changed according to any change record? Answer yes or no.</t>
        </is>
      </c>
      <c r="M1956" t="inlineStr">
        <is>
          <t>yes</t>
        </is>
      </c>
      <c r="N1956" t="inlineStr">
        <is>
          <t>Yes</t>
        </is>
      </c>
      <c r="O1956" t="b">
        <v>1</v>
      </c>
      <c r="P1956" t="inlineStr">
        <is>
          <t>rule</t>
        </is>
      </c>
      <c r="Q1956" t="n">
        <v>2023</v>
      </c>
      <c r="R1956" t="n">
        <v>2023</v>
      </c>
      <c r="S1956" t="n">
        <v>54</v>
      </c>
      <c r="T1956" t="n">
        <v>30</v>
      </c>
      <c r="U1956" t="n">
        <v>1975</v>
      </c>
      <c r="V1956" t="n">
        <v>1</v>
      </c>
      <c r="W1956" t="n">
        <v>0</v>
      </c>
      <c r="X1956" t="n">
        <v>2.423096895217896</v>
      </c>
      <c r="Y1956" t="n">
        <v>0.00011615</v>
      </c>
      <c r="Z1956" t="n">
        <v>0</v>
      </c>
    </row>
    <row r="1957">
      <c r="A1957" t="inlineStr">
        <is>
          <t>hard</t>
        </is>
      </c>
      <c r="B1957" t="inlineStr">
        <is>
          <t>vectorcontext_v5</t>
        </is>
      </c>
      <c r="C1957" t="inlineStr">
        <is>
          <t>v5pre</t>
        </is>
      </c>
      <c r="D1957" t="inlineStr">
        <is>
          <t>openai/gpt-5.6-luna</t>
        </is>
      </c>
      <c r="E1957" t="n">
        <v>0</v>
      </c>
      <c r="F1957" t="n">
        <v>3</v>
      </c>
      <c r="G1957" t="inlineStr">
        <is>
          <t>conv-3/t3</t>
        </is>
      </c>
      <c r="H1957" t="inlineStr">
        <is>
          <t>multiturn</t>
        </is>
      </c>
      <c r="I1957" t="inlineStr">
        <is>
          <t>conv-3</t>
        </is>
      </c>
      <c r="J1957" t="n">
        <v>3</v>
      </c>
      <c r="K1957" t="n">
        <v>7305</v>
      </c>
      <c r="L1957" t="inlineStr">
        <is>
          <t>Which team owns it now?</t>
        </is>
      </c>
      <c r="M1957" t="inlineStr">
        <is>
          <t>Messaging</t>
        </is>
      </c>
      <c r="N1957" t="inlineStr">
        <is>
          <t>Messaging</t>
        </is>
      </c>
      <c r="O1957" t="b">
        <v>1</v>
      </c>
      <c r="P1957" t="inlineStr">
        <is>
          <t>rule</t>
        </is>
      </c>
      <c r="Q1957" t="n">
        <v>2059</v>
      </c>
      <c r="R1957" t="n">
        <v>2059</v>
      </c>
      <c r="S1957" t="n">
        <v>70</v>
      </c>
      <c r="T1957" t="n">
        <v>41</v>
      </c>
      <c r="U1957" t="n">
        <v>2020</v>
      </c>
      <c r="V1957" t="n">
        <v>1</v>
      </c>
      <c r="W1957" t="n">
        <v>0</v>
      </c>
      <c r="X1957" t="n">
        <v>2.446942806243896</v>
      </c>
      <c r="Y1957" t="n">
        <v>0.000134</v>
      </c>
      <c r="Z1957" t="n">
        <v>0</v>
      </c>
    </row>
    <row r="1958">
      <c r="A1958" t="inlineStr">
        <is>
          <t>hard</t>
        </is>
      </c>
      <c r="B1958" t="inlineStr">
        <is>
          <t>vectorcontext_v5</t>
        </is>
      </c>
      <c r="C1958" t="inlineStr">
        <is>
          <t>v5pre</t>
        </is>
      </c>
      <c r="D1958" t="inlineStr">
        <is>
          <t>openai/gpt-5.6-luna</t>
        </is>
      </c>
      <c r="E1958" t="n">
        <v>0</v>
      </c>
      <c r="F1958" t="n">
        <v>3</v>
      </c>
      <c r="G1958" t="inlineStr">
        <is>
          <t>conv-3/t4</t>
        </is>
      </c>
      <c r="H1958" t="inlineStr">
        <is>
          <t>multiturn</t>
        </is>
      </c>
      <c r="I1958" t="inlineStr">
        <is>
          <t>conv-3</t>
        </is>
      </c>
      <c r="J1958" t="n">
        <v>4</v>
      </c>
      <c r="K1958" t="n">
        <v>12197</v>
      </c>
      <c r="L1958" t="inlineStr">
        <is>
          <t>What Slack channel reaches that team?</t>
        </is>
      </c>
      <c r="M1958" t="inlineStr">
        <is>
          <t>#messaging-eng</t>
        </is>
      </c>
      <c r="N1958" t="inlineStr">
        <is>
          <t>#messaging-eng</t>
        </is>
      </c>
      <c r="O1958" t="b">
        <v>1</v>
      </c>
      <c r="P1958" t="inlineStr">
        <is>
          <t>rule</t>
        </is>
      </c>
      <c r="Q1958" t="n">
        <v>4892</v>
      </c>
      <c r="R1958" t="n">
        <v>2791</v>
      </c>
      <c r="S1958" t="n">
        <v>69</v>
      </c>
      <c r="T1958" t="n">
        <v>16</v>
      </c>
      <c r="U1958" t="n">
        <v>4154</v>
      </c>
      <c r="V1958" t="n">
        <v>2</v>
      </c>
      <c r="W1958" t="n">
        <v>1</v>
      </c>
      <c r="X1958" t="n">
        <v>3.191171646118164</v>
      </c>
      <c r="Y1958" t="n">
        <v>0.00035008</v>
      </c>
      <c r="Z1958" t="n">
        <v>1.4e-07</v>
      </c>
    </row>
    <row r="1959">
      <c r="A1959" t="inlineStr">
        <is>
          <t>hard</t>
        </is>
      </c>
      <c r="B1959" t="inlineStr">
        <is>
          <t>vectorcontext_v5</t>
        </is>
      </c>
      <c r="C1959" t="inlineStr">
        <is>
          <t>v5pre</t>
        </is>
      </c>
      <c r="D1959" t="inlineStr">
        <is>
          <t>openai/gpt-5.6-luna</t>
        </is>
      </c>
      <c r="E1959" t="n">
        <v>0</v>
      </c>
      <c r="F1959" t="n">
        <v>3</v>
      </c>
      <c r="G1959" t="inlineStr">
        <is>
          <t>conv-4/t1</t>
        </is>
      </c>
      <c r="H1959" t="inlineStr">
        <is>
          <t>multiturn</t>
        </is>
      </c>
      <c r="I1959" t="inlineStr">
        <is>
          <t>conv-4</t>
        </is>
      </c>
      <c r="J1959" t="n">
        <v>1</v>
      </c>
      <c r="K1959" t="n">
        <v>3198</v>
      </c>
      <c r="L1959" t="inlineStr">
        <is>
          <t>What port does the Inventory API listen on?</t>
        </is>
      </c>
      <c r="M1959" t="n">
        <v>6528</v>
      </c>
      <c r="N1959" t="inlineStr">
        <is>
          <t>6528</t>
        </is>
      </c>
      <c r="O1959" t="b">
        <v>1</v>
      </c>
      <c r="P1959" t="inlineStr">
        <is>
          <t>rule</t>
        </is>
      </c>
      <c r="Q1959" t="n">
        <v>3198</v>
      </c>
      <c r="R1959" t="n">
        <v>1959</v>
      </c>
      <c r="S1959" t="n">
        <v>56</v>
      </c>
      <c r="T1959" t="n">
        <v>8</v>
      </c>
      <c r="U1959" t="n">
        <v>2457</v>
      </c>
      <c r="V1959" t="n">
        <v>2</v>
      </c>
      <c r="W1959" t="n">
        <v>1</v>
      </c>
      <c r="X1959" t="n">
        <v>2.579124927520752</v>
      </c>
      <c r="Y1959" t="n">
        <v>0.00030129</v>
      </c>
      <c r="Z1959" t="n">
        <v>1.2e-07</v>
      </c>
    </row>
    <row r="1960">
      <c r="A1960" t="inlineStr">
        <is>
          <t>hard</t>
        </is>
      </c>
      <c r="B1960" t="inlineStr">
        <is>
          <t>vectorcontext_v5</t>
        </is>
      </c>
      <c r="C1960" t="inlineStr">
        <is>
          <t>v5pre</t>
        </is>
      </c>
      <c r="D1960" t="inlineStr">
        <is>
          <t>openai/gpt-5.6-luna</t>
        </is>
      </c>
      <c r="E1960" t="n">
        <v>0</v>
      </c>
      <c r="F1960" t="n">
        <v>3</v>
      </c>
      <c r="G1960" t="inlineStr">
        <is>
          <t>conv-4/t2</t>
        </is>
      </c>
      <c r="H1960" t="inlineStr">
        <is>
          <t>multiturn</t>
        </is>
      </c>
      <c r="I1960" t="inlineStr">
        <is>
          <t>conv-4</t>
        </is>
      </c>
      <c r="J1960" t="n">
        <v>2</v>
      </c>
      <c r="K1960" t="n">
        <v>7836</v>
      </c>
      <c r="L1960" t="inlineStr">
        <is>
          <t>What are its runtime dependencies?</t>
        </is>
      </c>
      <c r="M1960" t="inlineStr">
        <is>
          <t>["feed-daemon", "fraud-core"]</t>
        </is>
      </c>
      <c r="N1960" t="inlineStr">
        <is>
          <t>fraud-core, feed-daemon</t>
        </is>
      </c>
      <c r="O1960" t="b">
        <v>1</v>
      </c>
      <c r="P1960" t="inlineStr">
        <is>
          <t>rule</t>
        </is>
      </c>
      <c r="Q1960" t="n">
        <v>4638</v>
      </c>
      <c r="R1960" t="n">
        <v>2645</v>
      </c>
      <c r="S1960" t="n">
        <v>72</v>
      </c>
      <c r="T1960" t="n">
        <v>15</v>
      </c>
      <c r="U1960" t="n">
        <v>3946</v>
      </c>
      <c r="V1960" t="n">
        <v>2</v>
      </c>
      <c r="W1960" t="n">
        <v>1</v>
      </c>
      <c r="X1960" t="n">
        <v>2.507341861724854</v>
      </c>
      <c r="Y1960" t="n">
        <v>0.00033802</v>
      </c>
      <c r="Z1960" t="n">
        <v>8e-08</v>
      </c>
    </row>
    <row r="1961">
      <c r="A1961" t="inlineStr">
        <is>
          <t>hard</t>
        </is>
      </c>
      <c r="B1961" t="inlineStr">
        <is>
          <t>vectorcontext_v5</t>
        </is>
      </c>
      <c r="C1961" t="inlineStr">
        <is>
          <t>v5pre</t>
        </is>
      </c>
      <c r="D1961" t="inlineStr">
        <is>
          <t>openai/gpt-5.6-luna</t>
        </is>
      </c>
      <c r="E1961" t="n">
        <v>0</v>
      </c>
      <c r="F1961" t="n">
        <v>3</v>
      </c>
      <c r="G1961" t="inlineStr">
        <is>
          <t>conv-4/t3</t>
        </is>
      </c>
      <c r="H1961" t="inlineStr">
        <is>
          <t>multiturn</t>
        </is>
      </c>
      <c r="I1961" t="inlineStr">
        <is>
          <t>conv-4</t>
        </is>
      </c>
      <c r="J1961" t="n">
        <v>3</v>
      </c>
      <c r="K1961" t="n">
        <v>13957</v>
      </c>
      <c r="L1961" t="inlineStr">
        <is>
          <t>Which team owns the first listed one, per its service overview?</t>
        </is>
      </c>
      <c r="M1961" t="inlineStr">
        <is>
          <t>Commerce</t>
        </is>
      </c>
      <c r="N1961" t="inlineStr">
        <is>
          <t>Commerce</t>
        </is>
      </c>
      <c r="O1961" t="b">
        <v>1</v>
      </c>
      <c r="P1961" t="inlineStr">
        <is>
          <t>rule</t>
        </is>
      </c>
      <c r="Q1961" t="n">
        <v>6121</v>
      </c>
      <c r="R1961" t="n">
        <v>3424</v>
      </c>
      <c r="S1961" t="n">
        <v>77</v>
      </c>
      <c r="T1961" t="n">
        <v>23</v>
      </c>
      <c r="U1961" t="n">
        <v>5336</v>
      </c>
      <c r="V1961" t="n">
        <v>2</v>
      </c>
      <c r="W1961" t="n">
        <v>1</v>
      </c>
      <c r="X1961" t="n">
        <v>3.544296026229858</v>
      </c>
      <c r="Y1961" t="n">
        <v>0.00039507</v>
      </c>
      <c r="Z1961" t="n">
        <v>1.2e-07</v>
      </c>
    </row>
    <row r="1962">
      <c r="A1962" t="inlineStr">
        <is>
          <t>hard</t>
        </is>
      </c>
      <c r="B1962" t="inlineStr">
        <is>
          <t>vectorcontext_v5</t>
        </is>
      </c>
      <c r="C1962" t="inlineStr">
        <is>
          <t>v5pre</t>
        </is>
      </c>
      <c r="D1962" t="inlineStr">
        <is>
          <t>openai/gpt-5.6-luna</t>
        </is>
      </c>
      <c r="E1962" t="n">
        <v>0</v>
      </c>
      <c r="F1962" t="n">
        <v>3</v>
      </c>
      <c r="G1962" t="inlineStr">
        <is>
          <t>conv-4/t4</t>
        </is>
      </c>
      <c r="H1962" t="inlineStr">
        <is>
          <t>multiturn</t>
        </is>
      </c>
      <c r="I1962" t="inlineStr">
        <is>
          <t>conv-4</t>
        </is>
      </c>
      <c r="J1962" t="n">
        <v>4</v>
      </c>
      <c r="K1962" t="n">
        <v>17430</v>
      </c>
      <c r="L1962" t="inlineStr">
        <is>
          <t>Who is the on-call engineer for that dependency according to its service overview?</t>
        </is>
      </c>
      <c r="M1962" t="inlineStr">
        <is>
          <t>none</t>
        </is>
      </c>
      <c r="N1962" t="inlineStr">
        <is>
          <t>None listed</t>
        </is>
      </c>
      <c r="O1962" t="b">
        <v>1</v>
      </c>
      <c r="P1962" t="inlineStr">
        <is>
          <t>rule</t>
        </is>
      </c>
      <c r="Q1962" t="n">
        <v>3473</v>
      </c>
      <c r="R1962" t="n">
        <v>3473</v>
      </c>
      <c r="S1962" t="n">
        <v>51</v>
      </c>
      <c r="T1962" t="n">
        <v>24</v>
      </c>
      <c r="U1962" t="n">
        <v>3421</v>
      </c>
      <c r="V1962" t="n">
        <v>1</v>
      </c>
      <c r="W1962" t="n">
        <v>0</v>
      </c>
      <c r="X1962" t="n">
        <v>1.353684902191162</v>
      </c>
      <c r="Y1962" t="n">
        <v>0.00014247</v>
      </c>
      <c r="Z1962" t="n">
        <v>0</v>
      </c>
    </row>
    <row r="1963">
      <c r="A1963" t="inlineStr">
        <is>
          <t>hard</t>
        </is>
      </c>
      <c r="B1963" t="inlineStr">
        <is>
          <t>vectorcontext_v5</t>
        </is>
      </c>
      <c r="C1963" t="inlineStr">
        <is>
          <t>v5pre</t>
        </is>
      </c>
      <c r="D1963" t="inlineStr">
        <is>
          <t>openai/gpt-5.6-luna</t>
        </is>
      </c>
      <c r="E1963" t="n">
        <v>0</v>
      </c>
      <c r="F1963" t="n">
        <v>3</v>
      </c>
      <c r="G1963" t="inlineStr">
        <is>
          <t>conv-5/t1</t>
        </is>
      </c>
      <c r="H1963" t="inlineStr">
        <is>
          <t>multiturn</t>
        </is>
      </c>
      <c r="I1963" t="inlineStr">
        <is>
          <t>conv-5</t>
        </is>
      </c>
      <c r="J1963" t="n">
        <v>1</v>
      </c>
      <c r="K1963" t="n">
        <v>4825</v>
      </c>
      <c r="L1963" t="inlineStr">
        <is>
          <t>Which service appears as the primary affected service in the most incident reports? If several are tied, pick the one whose canonical name comes first alphabetically.</t>
        </is>
      </c>
      <c r="M1963" t="inlineStr">
        <is>
          <t>catalog-gateway</t>
        </is>
      </c>
      <c r="N1963" t="inlineStr">
        <is>
          <t>catalog-gateway</t>
        </is>
      </c>
      <c r="O1963" t="b">
        <v>1</v>
      </c>
      <c r="P1963" t="inlineStr">
        <is>
          <t>rule</t>
        </is>
      </c>
      <c r="Q1963" t="n">
        <v>4825</v>
      </c>
      <c r="R1963" t="n">
        <v>1919</v>
      </c>
      <c r="S1963" t="n">
        <v>216</v>
      </c>
      <c r="T1963" t="n">
        <v>83</v>
      </c>
      <c r="U1963" t="n">
        <v>4121</v>
      </c>
      <c r="V1963" t="n">
        <v>3</v>
      </c>
      <c r="W1963" t="n">
        <v>2</v>
      </c>
      <c r="X1963" t="n">
        <v>6.989173412322998</v>
      </c>
      <c r="Y1963" t="n">
        <v>0.00051717</v>
      </c>
      <c r="Z1963" t="n">
        <v>0</v>
      </c>
    </row>
    <row r="1964">
      <c r="A1964" t="inlineStr">
        <is>
          <t>hard</t>
        </is>
      </c>
      <c r="B1964" t="inlineStr">
        <is>
          <t>vectorcontext_v5</t>
        </is>
      </c>
      <c r="C1964" t="inlineStr">
        <is>
          <t>v5pre</t>
        </is>
      </c>
      <c r="D1964" t="inlineStr">
        <is>
          <t>openai/gpt-5.6-luna</t>
        </is>
      </c>
      <c r="E1964" t="n">
        <v>0</v>
      </c>
      <c r="F1964" t="n">
        <v>3</v>
      </c>
      <c r="G1964" t="inlineStr">
        <is>
          <t>conv-5/t2</t>
        </is>
      </c>
      <c r="H1964" t="inlineStr">
        <is>
          <t>multiturn</t>
        </is>
      </c>
      <c r="I1964" t="inlineStr">
        <is>
          <t>conv-5</t>
        </is>
      </c>
      <c r="J1964" t="n">
        <v>2</v>
      </c>
      <c r="K1964" t="n">
        <v>8927</v>
      </c>
      <c r="L1964" t="inlineStr">
        <is>
          <t>What is its total incident duration in minutes?</t>
        </is>
      </c>
      <c r="M1964" t="n">
        <v>596</v>
      </c>
      <c r="N1964" t="inlineStr">
        <is>
          <t>596 minutes</t>
        </is>
      </c>
      <c r="O1964" t="b">
        <v>1</v>
      </c>
      <c r="P1964" t="inlineStr">
        <is>
          <t>rule</t>
        </is>
      </c>
      <c r="Q1964" t="n">
        <v>4102</v>
      </c>
      <c r="R1964" t="n">
        <v>2123</v>
      </c>
      <c r="S1964" t="n">
        <v>132</v>
      </c>
      <c r="T1964" t="n">
        <v>22</v>
      </c>
      <c r="U1964" t="n">
        <v>3892</v>
      </c>
      <c r="V1964" t="n">
        <v>2</v>
      </c>
      <c r="W1964" t="n">
        <v>1</v>
      </c>
      <c r="X1964" t="n">
        <v>3.653514862060547</v>
      </c>
      <c r="Y1964" t="n">
        <v>0.00028844</v>
      </c>
      <c r="Z1964" t="n">
        <v>0</v>
      </c>
    </row>
    <row r="1965">
      <c r="A1965" t="inlineStr">
        <is>
          <t>hard</t>
        </is>
      </c>
      <c r="B1965" t="inlineStr">
        <is>
          <t>vectorcontext_v5</t>
        </is>
      </c>
      <c r="C1965" t="inlineStr">
        <is>
          <t>v5pre</t>
        </is>
      </c>
      <c r="D1965" t="inlineStr">
        <is>
          <t>openai/gpt-5.6-luna</t>
        </is>
      </c>
      <c r="E1965" t="n">
        <v>0</v>
      </c>
      <c r="F1965" t="n">
        <v>3</v>
      </c>
      <c r="G1965" t="inlineStr">
        <is>
          <t>conv-5/t3</t>
        </is>
      </c>
      <c r="H1965" t="inlineStr">
        <is>
          <t>multiturn</t>
        </is>
      </c>
      <c r="I1965" t="inlineStr">
        <is>
          <t>conv-5</t>
        </is>
      </c>
      <c r="J1965" t="n">
        <v>3</v>
      </c>
      <c r="K1965" t="n">
        <v>13995</v>
      </c>
      <c r="L1965" t="inlineStr">
        <is>
          <t>Which region is it deployed in according to its service overview?</t>
        </is>
      </c>
      <c r="M1965" t="inlineStr">
        <is>
          <t>us-east-1</t>
        </is>
      </c>
      <c r="N1965" t="inlineStr">
        <is>
          <t>us-east-1</t>
        </is>
      </c>
      <c r="O1965" t="b">
        <v>1</v>
      </c>
      <c r="P1965" t="inlineStr">
        <is>
          <t>rule</t>
        </is>
      </c>
      <c r="Q1965" t="n">
        <v>5068</v>
      </c>
      <c r="R1965" t="n">
        <v>2902</v>
      </c>
      <c r="S1965" t="n">
        <v>68</v>
      </c>
      <c r="T1965" t="n">
        <v>9</v>
      </c>
      <c r="U1965" t="n">
        <v>4283</v>
      </c>
      <c r="V1965" t="n">
        <v>2</v>
      </c>
      <c r="W1965" t="n">
        <v>1</v>
      </c>
      <c r="X1965" t="n">
        <v>2.366732597351074</v>
      </c>
      <c r="Y1965" t="n">
        <v>0.00036321</v>
      </c>
      <c r="Z1965" t="n">
        <v>1.4e-07</v>
      </c>
    </row>
    <row r="1966">
      <c r="A1966" t="inlineStr">
        <is>
          <t>hard</t>
        </is>
      </c>
      <c r="B1966" t="inlineStr">
        <is>
          <t>vectorcontext_v5</t>
        </is>
      </c>
      <c r="C1966" t="inlineStr">
        <is>
          <t>v5pre</t>
        </is>
      </c>
      <c r="D1966" t="inlineStr">
        <is>
          <t>openai/gpt-5.6-luna</t>
        </is>
      </c>
      <c r="E1966" t="n">
        <v>0</v>
      </c>
      <c r="F1966" t="n">
        <v>3</v>
      </c>
      <c r="G1966" t="inlineStr">
        <is>
          <t>conv-5/t4</t>
        </is>
      </c>
      <c r="H1966" t="inlineStr">
        <is>
          <t>multiturn</t>
        </is>
      </c>
      <c r="I1966" t="inlineStr">
        <is>
          <t>conv-5</t>
        </is>
      </c>
      <c r="J1966" t="n">
        <v>4</v>
      </c>
      <c r="K1966" t="n">
        <v>16945</v>
      </c>
      <c r="L1966" t="inlineStr">
        <is>
          <t>And which team owns it according to that overview?</t>
        </is>
      </c>
      <c r="M1966" t="inlineStr">
        <is>
          <t>Messaging</t>
        </is>
      </c>
      <c r="N1966" t="inlineStr">
        <is>
          <t>Messaging</t>
        </is>
      </c>
      <c r="O1966" t="b">
        <v>1</v>
      </c>
      <c r="P1966" t="inlineStr">
        <is>
          <t>rule</t>
        </is>
      </c>
      <c r="Q1966" t="n">
        <v>2950</v>
      </c>
      <c r="R1966" t="n">
        <v>2950</v>
      </c>
      <c r="S1966" t="n">
        <v>56</v>
      </c>
      <c r="T1966" t="n">
        <v>27</v>
      </c>
      <c r="U1966" t="n">
        <v>2899</v>
      </c>
      <c r="V1966" t="n">
        <v>1</v>
      </c>
      <c r="W1966" t="n">
        <v>0</v>
      </c>
      <c r="X1966" t="n">
        <v>3.123659133911133</v>
      </c>
      <c r="Y1966" t="n">
        <v>0.00013778</v>
      </c>
      <c r="Z1966" t="n">
        <v>0</v>
      </c>
    </row>
    <row r="1967">
      <c r="A1967" t="inlineStr">
        <is>
          <t>hard</t>
        </is>
      </c>
      <c r="B1967" t="inlineStr">
        <is>
          <t>vectorcontext_v5</t>
        </is>
      </c>
      <c r="C1967" t="inlineStr">
        <is>
          <t>v5pre</t>
        </is>
      </c>
      <c r="D1967" t="inlineStr">
        <is>
          <t>openai/gpt-5.6-luna</t>
        </is>
      </c>
      <c r="E1967" t="n">
        <v>0</v>
      </c>
      <c r="F1967" t="n">
        <v>3</v>
      </c>
      <c r="G1967" t="inlineStr">
        <is>
          <t>distract-0</t>
        </is>
      </c>
      <c r="H1967" t="inlineStr">
        <is>
          <t>distractor</t>
        </is>
      </c>
      <c r="L1967" t="inlineStr">
        <is>
          <t>How many incident reports have cart-daemon as the primary affected service?</t>
        </is>
      </c>
      <c r="M1967" t="n">
        <v>1</v>
      </c>
      <c r="N1967" t="inlineStr">
        <is>
          <t>1</t>
        </is>
      </c>
      <c r="O1967" t="b">
        <v>1</v>
      </c>
      <c r="P1967" t="inlineStr">
        <is>
          <t>rule</t>
        </is>
      </c>
      <c r="Q1967" t="n">
        <v>2622</v>
      </c>
      <c r="R1967" t="n">
        <v>1378</v>
      </c>
      <c r="S1967" t="n">
        <v>142</v>
      </c>
      <c r="T1967" t="n">
        <v>16</v>
      </c>
      <c r="U1967" t="n">
        <v>2462</v>
      </c>
      <c r="V1967" t="n">
        <v>2</v>
      </c>
      <c r="W1967" t="n">
        <v>1</v>
      </c>
      <c r="X1967" t="n">
        <v>3.277113676071167</v>
      </c>
      <c r="Y1967" t="n">
        <v>0.00025934</v>
      </c>
      <c r="Z1967" t="n">
        <v>0</v>
      </c>
    </row>
    <row r="1968">
      <c r="A1968" t="inlineStr">
        <is>
          <t>hard</t>
        </is>
      </c>
      <c r="B1968" t="inlineStr">
        <is>
          <t>vectorcontext_v5</t>
        </is>
      </c>
      <c r="C1968" t="inlineStr">
        <is>
          <t>v5pre</t>
        </is>
      </c>
      <c r="D1968" t="inlineStr">
        <is>
          <t>openai/gpt-5.6-luna</t>
        </is>
      </c>
      <c r="E1968" t="n">
        <v>0</v>
      </c>
      <c r="F1968" t="n">
        <v>3</v>
      </c>
      <c r="G1968" t="inlineStr">
        <is>
          <t>distract-1</t>
        </is>
      </c>
      <c r="H1968" t="inlineStr">
        <is>
          <t>distractor</t>
        </is>
      </c>
      <c r="L1968" t="inlineStr">
        <is>
          <t>How many incident reports have the I18n Platform as the primary affected service?</t>
        </is>
      </c>
      <c r="M1968" t="n">
        <v>1</v>
      </c>
      <c r="N1968" t="inlineStr">
        <is>
          <t>1</t>
        </is>
      </c>
      <c r="O1968" t="b">
        <v>1</v>
      </c>
      <c r="P1968" t="inlineStr">
        <is>
          <t>rule</t>
        </is>
      </c>
      <c r="Q1968" t="n">
        <v>8914</v>
      </c>
      <c r="R1968" t="n">
        <v>3078</v>
      </c>
      <c r="S1968" t="n">
        <v>263</v>
      </c>
      <c r="T1968" t="n">
        <v>57</v>
      </c>
      <c r="U1968" t="n">
        <v>7048</v>
      </c>
      <c r="V1968" t="n">
        <v>4</v>
      </c>
      <c r="W1968" t="n">
        <v>3</v>
      </c>
      <c r="X1968" t="n">
        <v>7.315821886062622</v>
      </c>
      <c r="Y1968" t="n">
        <v>0.0009224600000000001</v>
      </c>
      <c r="Z1968" t="n">
        <v>2.4e-07</v>
      </c>
    </row>
    <row r="1969">
      <c r="A1969" t="inlineStr">
        <is>
          <t>hard</t>
        </is>
      </c>
      <c r="B1969" t="inlineStr">
        <is>
          <t>vectorcontext_v5</t>
        </is>
      </c>
      <c r="C1969" t="inlineStr">
        <is>
          <t>v5pre</t>
        </is>
      </c>
      <c r="D1969" t="inlineStr">
        <is>
          <t>openai/gpt-5.6-luna</t>
        </is>
      </c>
      <c r="E1969" t="n">
        <v>0</v>
      </c>
      <c r="F1969" t="n">
        <v>3</v>
      </c>
      <c r="G1969" t="inlineStr">
        <is>
          <t>distract-2</t>
        </is>
      </c>
      <c r="H1969" t="inlineStr">
        <is>
          <t>distractor</t>
        </is>
      </c>
      <c r="L1969" t="inlineStr">
        <is>
          <t>In how many incident reports is recsys-worker mentioned only as collateral impact rather than as the primary affected service?</t>
        </is>
      </c>
      <c r="M1969" t="n">
        <v>2</v>
      </c>
      <c r="N1969" t="inlineStr">
        <is>
          <t>2</t>
        </is>
      </c>
      <c r="O1969" t="b">
        <v>1</v>
      </c>
      <c r="P1969" t="inlineStr">
        <is>
          <t>rule</t>
        </is>
      </c>
      <c r="Q1969" t="n">
        <v>4524</v>
      </c>
      <c r="R1969" t="n">
        <v>1797</v>
      </c>
      <c r="S1969" t="n">
        <v>333</v>
      </c>
      <c r="T1969" t="n">
        <v>48</v>
      </c>
      <c r="U1969" t="n">
        <v>3942</v>
      </c>
      <c r="V1969" t="n">
        <v>3</v>
      </c>
      <c r="W1969" t="n">
        <v>2</v>
      </c>
      <c r="X1969" t="n">
        <v>6.315553903579712</v>
      </c>
      <c r="Y1969" t="n">
        <v>0.00062349</v>
      </c>
      <c r="Z1969" t="n">
        <v>0</v>
      </c>
    </row>
    <row r="1970">
      <c r="A1970" t="inlineStr">
        <is>
          <t>hard</t>
        </is>
      </c>
      <c r="B1970" t="inlineStr">
        <is>
          <t>vectorcontext_v5</t>
        </is>
      </c>
      <c r="C1970" t="inlineStr">
        <is>
          <t>v5pre</t>
        </is>
      </c>
      <c r="D1970" t="inlineStr">
        <is>
          <t>openai/gpt-5.6-luna</t>
        </is>
      </c>
      <c r="E1970" t="n">
        <v>0</v>
      </c>
      <c r="F1970" t="n">
        <v>3</v>
      </c>
      <c r="G1970" t="inlineStr">
        <is>
          <t>distract-3</t>
        </is>
      </c>
      <c r="H1970" t="inlineStr">
        <is>
          <t>distractor</t>
        </is>
      </c>
      <c r="L1970" t="inlineStr">
        <is>
          <t>Which service was the primary affected service in INC-2232?</t>
        </is>
      </c>
      <c r="M1970" t="inlineStr">
        <is>
          <t>edge-service</t>
        </is>
      </c>
      <c r="N1970" t="inlineStr">
        <is>
          <t>edge-service</t>
        </is>
      </c>
      <c r="O1970" t="b">
        <v>1</v>
      </c>
      <c r="P1970" t="inlineStr">
        <is>
          <t>rule</t>
        </is>
      </c>
      <c r="Q1970" t="n">
        <v>3156</v>
      </c>
      <c r="R1970" t="n">
        <v>1913</v>
      </c>
      <c r="S1970" t="n">
        <v>54</v>
      </c>
      <c r="T1970" t="n">
        <v>8</v>
      </c>
      <c r="U1970" t="n">
        <v>2461</v>
      </c>
      <c r="V1970" t="n">
        <v>2</v>
      </c>
      <c r="W1970" t="n">
        <v>1</v>
      </c>
      <c r="X1970" t="n">
        <v>2.580942869186401</v>
      </c>
      <c r="Y1970" t="n">
        <v>0.00028747</v>
      </c>
      <c r="Z1970" t="n">
        <v>1.4e-07</v>
      </c>
    </row>
    <row r="1971">
      <c r="A1971" t="inlineStr">
        <is>
          <t>hard</t>
        </is>
      </c>
      <c r="B1971" t="inlineStr">
        <is>
          <t>vectorcontext_v5</t>
        </is>
      </c>
      <c r="C1971" t="inlineStr">
        <is>
          <t>v5pre</t>
        </is>
      </c>
      <c r="D1971" t="inlineStr">
        <is>
          <t>openai/gpt-5.6-luna</t>
        </is>
      </c>
      <c r="E1971" t="n">
        <v>0</v>
      </c>
      <c r="F1971" t="n">
        <v>3</v>
      </c>
      <c r="G1971" t="inlineStr">
        <is>
          <t>distract-4</t>
        </is>
      </c>
      <c r="H1971" t="inlineStr">
        <is>
          <t>distractor</t>
        </is>
      </c>
      <c r="L1971" t="inlineStr">
        <is>
          <t>What is the total duration in minutes of incidents where the I18n Platform was the primary affected service (exclude reports where it was only collateral)?</t>
        </is>
      </c>
      <c r="M1971" t="n">
        <v>233</v>
      </c>
      <c r="N1971" t="inlineStr">
        <is>
          <t>233 minutes</t>
        </is>
      </c>
      <c r="O1971" t="b">
        <v>1</v>
      </c>
      <c r="P1971" t="inlineStr">
        <is>
          <t>rule</t>
        </is>
      </c>
      <c r="Q1971" t="n">
        <v>14319</v>
      </c>
      <c r="R1971" t="n">
        <v>6626</v>
      </c>
      <c r="S1971" t="n">
        <v>272</v>
      </c>
      <c r="T1971" t="n">
        <v>41</v>
      </c>
      <c r="U1971" t="n">
        <v>8908</v>
      </c>
      <c r="V1971" t="n">
        <v>3</v>
      </c>
      <c r="W1971" t="n">
        <v>2</v>
      </c>
      <c r="X1971" t="n">
        <v>5.440671682357788</v>
      </c>
      <c r="Y1971" t="n">
        <v>0.00185686</v>
      </c>
      <c r="Z1971" t="n">
        <v>2.8e-07</v>
      </c>
    </row>
    <row r="1972">
      <c r="A1972" t="inlineStr">
        <is>
          <t>hard</t>
        </is>
      </c>
      <c r="B1972" t="inlineStr">
        <is>
          <t>vectorcontext_v5</t>
        </is>
      </c>
      <c r="C1972" t="inlineStr">
        <is>
          <t>v5pre</t>
        </is>
      </c>
      <c r="D1972" t="inlineStr">
        <is>
          <t>openai/gpt-5.6-luna</t>
        </is>
      </c>
      <c r="E1972" t="n">
        <v>0</v>
      </c>
      <c r="F1972" t="n">
        <v>3</v>
      </c>
      <c r="G1972" t="inlineStr">
        <is>
          <t>distract-5</t>
        </is>
      </c>
      <c r="H1972" t="inlineStr">
        <is>
          <t>distractor</t>
        </is>
      </c>
      <c r="L1972" t="inlineStr">
        <is>
          <t>Which services were named as collateral impact in incident reports whose root cause was 'memory leak'?</t>
        </is>
      </c>
      <c r="M1972" t="inlineStr">
        <is>
          <t>["geo-api"]</t>
        </is>
      </c>
      <c r="N1972" t="inlineStr">
        <is>
          <t>geo-api</t>
        </is>
      </c>
      <c r="O1972" t="b">
        <v>1</v>
      </c>
      <c r="P1972" t="inlineStr">
        <is>
          <t>rule</t>
        </is>
      </c>
      <c r="Q1972" t="n">
        <v>2773</v>
      </c>
      <c r="R1972" t="n">
        <v>1525</v>
      </c>
      <c r="S1972" t="n">
        <v>232</v>
      </c>
      <c r="T1972" t="n">
        <v>98</v>
      </c>
      <c r="U1972" t="n">
        <v>2466</v>
      </c>
      <c r="V1972" t="n">
        <v>2</v>
      </c>
      <c r="W1972" t="n">
        <v>1</v>
      </c>
      <c r="X1972" t="n">
        <v>5.969291687011719</v>
      </c>
      <c r="Y1972" t="n">
        <v>0.00040417</v>
      </c>
      <c r="Z1972" t="n">
        <v>0</v>
      </c>
    </row>
    <row r="1973">
      <c r="A1973" t="inlineStr">
        <is>
          <t>hard</t>
        </is>
      </c>
      <c r="B1973" t="inlineStr">
        <is>
          <t>vectorcontext_v5</t>
        </is>
      </c>
      <c r="C1973" t="inlineStr">
        <is>
          <t>v5pre</t>
        </is>
      </c>
      <c r="D1973" t="inlineStr">
        <is>
          <t>openai/gpt-5.6-luna</t>
        </is>
      </c>
      <c r="E1973" t="n">
        <v>0</v>
      </c>
      <c r="F1973" t="n">
        <v>3</v>
      </c>
      <c r="G1973" t="inlineStr">
        <is>
          <t>neg-0</t>
        </is>
      </c>
      <c r="H1973" t="inlineStr">
        <is>
          <t>negation</t>
        </is>
      </c>
      <c r="L1973" t="inlineStr">
        <is>
          <t>Which services owned by the Growth team (per the service overviews) have never been the primary affected service in any incident report?</t>
        </is>
      </c>
      <c r="M1973" t="inlineStr">
        <is>
          <t>["risk-gateway"]</t>
        </is>
      </c>
      <c r="N1973" t="inlineStr">
        <is>
          <t>risk-gateway</t>
        </is>
      </c>
      <c r="O1973" t="b">
        <v>1</v>
      </c>
      <c r="P1973" t="inlineStr">
        <is>
          <t>rule</t>
        </is>
      </c>
      <c r="Q1973" t="n">
        <v>5680</v>
      </c>
      <c r="R1973" t="n">
        <v>2339</v>
      </c>
      <c r="S1973" t="n">
        <v>242</v>
      </c>
      <c r="T1973" t="n">
        <v>14</v>
      </c>
      <c r="U1973" t="n">
        <v>4556</v>
      </c>
      <c r="V1973" t="n">
        <v>3</v>
      </c>
      <c r="W1973" t="n">
        <v>2</v>
      </c>
      <c r="X1973" t="n">
        <v>4.341930866241455</v>
      </c>
      <c r="Y1973" t="n">
        <v>0.0006620700000000001</v>
      </c>
      <c r="Z1973" t="n">
        <v>0</v>
      </c>
    </row>
    <row r="1974">
      <c r="A1974" t="inlineStr">
        <is>
          <t>hard</t>
        </is>
      </c>
      <c r="B1974" t="inlineStr">
        <is>
          <t>vectorcontext_v5</t>
        </is>
      </c>
      <c r="C1974" t="inlineStr">
        <is>
          <t>v5pre</t>
        </is>
      </c>
      <c r="D1974" t="inlineStr">
        <is>
          <t>openai/gpt-5.6-luna</t>
        </is>
      </c>
      <c r="E1974" t="n">
        <v>0</v>
      </c>
      <c r="F1974" t="n">
        <v>3</v>
      </c>
      <c r="G1974" t="inlineStr">
        <is>
          <t>neg-1</t>
        </is>
      </c>
      <c r="H1974" t="inlineStr">
        <is>
          <t>negation</t>
        </is>
      </c>
      <c r="L1974" t="inlineStr">
        <is>
          <t>Per the service overviews, which teams own no services written in Java?</t>
        </is>
      </c>
      <c r="M1974" t="inlineStr">
        <is>
          <t>["Growth", "Messaging", "Payments", "Search"]</t>
        </is>
      </c>
      <c r="N1974" t="inlineStr">
        <is>
          <t>Growth, Messaging, Payments, Search**</t>
        </is>
      </c>
      <c r="O1974" t="b">
        <v>1</v>
      </c>
      <c r="P1974" t="inlineStr">
        <is>
          <t>rule</t>
        </is>
      </c>
      <c r="Q1974" t="n">
        <v>6572</v>
      </c>
      <c r="R1974" t="n">
        <v>2057</v>
      </c>
      <c r="S1974" t="n">
        <v>358</v>
      </c>
      <c r="T1974" t="n">
        <v>84</v>
      </c>
      <c r="U1974" t="n">
        <v>5727</v>
      </c>
      <c r="V1974" t="n">
        <v>4</v>
      </c>
      <c r="W1974" t="n">
        <v>3</v>
      </c>
      <c r="X1974" t="n">
        <v>8.15699028968811</v>
      </c>
      <c r="Y1974" t="n">
        <v>0.00075479</v>
      </c>
      <c r="Z1974" t="n">
        <v>0</v>
      </c>
    </row>
    <row r="1975">
      <c r="A1975" t="inlineStr">
        <is>
          <t>hard</t>
        </is>
      </c>
      <c r="B1975" t="inlineStr">
        <is>
          <t>vectorcontext_v5</t>
        </is>
      </c>
      <c r="C1975" t="inlineStr">
        <is>
          <t>v5pre</t>
        </is>
      </c>
      <c r="D1975" t="inlineStr">
        <is>
          <t>openai/gpt-5.6-luna</t>
        </is>
      </c>
      <c r="E1975" t="n">
        <v>0</v>
      </c>
      <c r="F1975" t="n">
        <v>3</v>
      </c>
      <c r="G1975" t="inlineStr">
        <is>
          <t>neg-2</t>
        </is>
      </c>
      <c r="H1975" t="inlineStr">
        <is>
          <t>negation</t>
        </is>
      </c>
      <c r="L1975" t="inlineStr">
        <is>
          <t>How many services are not a runtime dependency of any other service?</t>
        </is>
      </c>
      <c r="M1975" t="n">
        <v>6</v>
      </c>
      <c r="N1975" t="inlineStr">
        <is>
          <t>6</t>
        </is>
      </c>
      <c r="O1975" t="b">
        <v>1</v>
      </c>
      <c r="P1975" t="inlineStr">
        <is>
          <t>rule</t>
        </is>
      </c>
      <c r="Q1975" t="n">
        <v>4992</v>
      </c>
      <c r="R1975" t="n">
        <v>2054</v>
      </c>
      <c r="S1975" t="n">
        <v>243</v>
      </c>
      <c r="T1975" t="n">
        <v>49</v>
      </c>
      <c r="U1975" t="n">
        <v>4153</v>
      </c>
      <c r="V1975" t="n">
        <v>3</v>
      </c>
      <c r="W1975" t="n">
        <v>2</v>
      </c>
      <c r="X1975" t="n">
        <v>6.344821929931641</v>
      </c>
      <c r="Y1975" t="n">
        <v>0.00058396</v>
      </c>
      <c r="Z1975" t="n">
        <v>0</v>
      </c>
    </row>
    <row r="1976">
      <c r="A1976" t="inlineStr">
        <is>
          <t>hard</t>
        </is>
      </c>
      <c r="B1976" t="inlineStr">
        <is>
          <t>vectorcontext_v5</t>
        </is>
      </c>
      <c r="C1976" t="inlineStr">
        <is>
          <t>v5pre</t>
        </is>
      </c>
      <c r="D1976" t="inlineStr">
        <is>
          <t>openai/gpt-5.6-luna</t>
        </is>
      </c>
      <c r="E1976" t="n">
        <v>0</v>
      </c>
      <c r="F1976" t="n">
        <v>3</v>
      </c>
      <c r="G1976" t="inlineStr">
        <is>
          <t>neg-3</t>
        </is>
      </c>
      <c r="H1976" t="inlineStr">
        <is>
          <t>negation</t>
        </is>
      </c>
      <c r="L1976" t="inlineStr">
        <is>
          <t>Which services use Cassandra as their primary datastore but have never appeared as the primary affected service in an incident report?</t>
        </is>
      </c>
      <c r="M1976" t="inlineStr">
        <is>
          <t>["billing-svc", "risk-gateway", "session-core"]</t>
        </is>
      </c>
      <c r="N1976" t="inlineStr">
        <is>
          <t>billing-svc, risk-gateway, session-core**</t>
        </is>
      </c>
      <c r="O1976" t="b">
        <v>1</v>
      </c>
      <c r="P1976" t="inlineStr">
        <is>
          <t>rule</t>
        </is>
      </c>
      <c r="Q1976" t="n">
        <v>8628</v>
      </c>
      <c r="R1976" t="n">
        <v>2879</v>
      </c>
      <c r="S1976" t="n">
        <v>337</v>
      </c>
      <c r="T1976" t="n">
        <v>42</v>
      </c>
      <c r="U1976" t="n">
        <v>6961</v>
      </c>
      <c r="V1976" t="n">
        <v>4</v>
      </c>
      <c r="W1976" t="n">
        <v>3</v>
      </c>
      <c r="X1976" t="n">
        <v>7.05402684211731</v>
      </c>
      <c r="Y1976" t="n">
        <v>0.00095977</v>
      </c>
      <c r="Z1976" t="n">
        <v>0</v>
      </c>
    </row>
    <row r="1977">
      <c r="A1977" t="inlineStr">
        <is>
          <t>hard</t>
        </is>
      </c>
      <c r="B1977" t="inlineStr">
        <is>
          <t>vectorcontext_v5</t>
        </is>
      </c>
      <c r="C1977" t="inlineStr">
        <is>
          <t>v5pre</t>
        </is>
      </c>
      <c r="D1977" t="inlineStr">
        <is>
          <t>openai/gpt-5.6-luna</t>
        </is>
      </c>
      <c r="E1977" t="n">
        <v>0</v>
      </c>
      <c r="F1977" t="n">
        <v>3</v>
      </c>
      <c r="G1977" t="inlineStr">
        <is>
          <t>neg-4</t>
        </is>
      </c>
      <c r="H1977" t="inlineStr">
        <is>
          <t>negation</t>
        </is>
      </c>
      <c r="L1977" t="inlineStr">
        <is>
          <t>How many services have an approved architecture decision to migrate datastore but no incident report as the primary affected service?</t>
        </is>
      </c>
      <c r="M1977" t="n">
        <v>6</v>
      </c>
      <c r="N1977" t="inlineStr">
        <is>
          <t>6</t>
        </is>
      </c>
      <c r="O1977" t="b">
        <v>1</v>
      </c>
      <c r="P1977" t="inlineStr">
        <is>
          <t>rule</t>
        </is>
      </c>
      <c r="Q1977" t="n">
        <v>9945</v>
      </c>
      <c r="R1977" t="n">
        <v>3572</v>
      </c>
      <c r="S1977" t="n">
        <v>507</v>
      </c>
      <c r="T1977" t="n">
        <v>132</v>
      </c>
      <c r="U1977" t="n">
        <v>7585</v>
      </c>
      <c r="V1977" t="n">
        <v>4</v>
      </c>
      <c r="W1977" t="n">
        <v>3</v>
      </c>
      <c r="X1977" t="n">
        <v>8.364418029785156</v>
      </c>
      <c r="Y1977" t="n">
        <v>0.0013495</v>
      </c>
      <c r="Z1977" t="n">
        <v>0</v>
      </c>
    </row>
    <row r="1978">
      <c r="A1978" t="inlineStr">
        <is>
          <t>hard</t>
        </is>
      </c>
      <c r="B1978" t="inlineStr">
        <is>
          <t>vectorcontext_v5</t>
        </is>
      </c>
      <c r="C1978" t="inlineStr">
        <is>
          <t>v5pre</t>
        </is>
      </c>
      <c r="D1978" t="inlineStr">
        <is>
          <t>openai/gpt-5.6-luna</t>
        </is>
      </c>
      <c r="E1978" t="n">
        <v>0</v>
      </c>
      <c r="F1978" t="n">
        <v>3</v>
      </c>
      <c r="G1978" t="inlineStr">
        <is>
          <t>neg-5</t>
        </is>
      </c>
      <c r="H1978" t="inlineStr">
        <is>
          <t>negation</t>
        </is>
      </c>
      <c r="L1978" t="inlineStr">
        <is>
          <t>Which services deployed in eu-west-1 have no designated on-call engineer according to their service overview?</t>
        </is>
      </c>
      <c r="M1978" t="inlineStr">
        <is>
          <t>["metrics-gateway"]</t>
        </is>
      </c>
      <c r="N1978" t="inlineStr">
        <is>
          <t>metrics-gateway</t>
        </is>
      </c>
      <c r="O1978" t="b">
        <v>1</v>
      </c>
      <c r="P1978" t="inlineStr">
        <is>
          <t>rule</t>
        </is>
      </c>
      <c r="Q1978" t="n">
        <v>5223</v>
      </c>
      <c r="R1978" t="n">
        <v>2103</v>
      </c>
      <c r="S1978" t="n">
        <v>290</v>
      </c>
      <c r="T1978" t="n">
        <v>69</v>
      </c>
      <c r="U1978" t="n">
        <v>4335</v>
      </c>
      <c r="V1978" t="n">
        <v>3</v>
      </c>
      <c r="W1978" t="n">
        <v>2</v>
      </c>
      <c r="X1978" t="n">
        <v>6.082705974578857</v>
      </c>
      <c r="Y1978" t="n">
        <v>0.00065625</v>
      </c>
      <c r="Z1978" t="n">
        <v>0</v>
      </c>
    </row>
    <row r="1979">
      <c r="A1979" t="inlineStr">
        <is>
          <t>hard</t>
        </is>
      </c>
      <c r="B1979" t="inlineStr">
        <is>
          <t>vectorcontext_v5</t>
        </is>
      </c>
      <c r="C1979" t="inlineStr">
        <is>
          <t>v5pre</t>
        </is>
      </c>
      <c r="D1979" t="inlineStr">
        <is>
          <t>openai/gpt-5.6-luna</t>
        </is>
      </c>
      <c r="E1979" t="n">
        <v>0</v>
      </c>
      <c r="F1979" t="n">
        <v>3</v>
      </c>
      <c r="G1979" t="inlineStr">
        <is>
          <t>num-0</t>
        </is>
      </c>
      <c r="H1979" t="inlineStr">
        <is>
          <t>numeric</t>
        </is>
      </c>
      <c r="L1979" t="inlineStr">
        <is>
          <t>What is the average duration in minutes of SEV2 incidents, rounded to the nearest whole minute?</t>
        </is>
      </c>
      <c r="M1979" t="n">
        <v>129</v>
      </c>
      <c r="N1979" t="inlineStr">
        <is>
          <t>129 minutes</t>
        </is>
      </c>
      <c r="O1979" t="b">
        <v>1</v>
      </c>
      <c r="P1979" t="inlineStr">
        <is>
          <t>rule</t>
        </is>
      </c>
      <c r="Q1979" t="n">
        <v>4351</v>
      </c>
      <c r="R1979" t="n">
        <v>1639</v>
      </c>
      <c r="S1979" t="n">
        <v>195</v>
      </c>
      <c r="T1979" t="n">
        <v>12</v>
      </c>
      <c r="U1979" t="n">
        <v>3927</v>
      </c>
      <c r="V1979" t="n">
        <v>3</v>
      </c>
      <c r="W1979" t="n">
        <v>2</v>
      </c>
      <c r="X1979" t="n">
        <v>4.206321239471436</v>
      </c>
      <c r="Y1979" t="n">
        <v>0.00041809</v>
      </c>
      <c r="Z1979" t="n">
        <v>0</v>
      </c>
    </row>
    <row r="1980">
      <c r="A1980" t="inlineStr">
        <is>
          <t>hard</t>
        </is>
      </c>
      <c r="B1980" t="inlineStr">
        <is>
          <t>vectorcontext_v5</t>
        </is>
      </c>
      <c r="C1980" t="inlineStr">
        <is>
          <t>v5pre</t>
        </is>
      </c>
      <c r="D1980" t="inlineStr">
        <is>
          <t>openai/gpt-5.6-luna</t>
        </is>
      </c>
      <c r="E1980" t="n">
        <v>0</v>
      </c>
      <c r="F1980" t="n">
        <v>3</v>
      </c>
      <c r="G1980" t="inlineStr">
        <is>
          <t>num-1</t>
        </is>
      </c>
      <c r="H1980" t="inlineStr">
        <is>
          <t>numeric</t>
        </is>
      </c>
      <c r="L1980" t="inlineStr">
        <is>
          <t>Which region has the largest total number of replicas across the services deployed there (per the service overviews)?</t>
        </is>
      </c>
      <c r="M1980" t="inlineStr">
        <is>
          <t>ap-southeast-2</t>
        </is>
      </c>
      <c r="N1980" t="inlineStr">
        <is>
          <t>ap-southeast-2</t>
        </is>
      </c>
      <c r="O1980" t="b">
        <v>1</v>
      </c>
      <c r="P1980" t="inlineStr">
        <is>
          <t>rule</t>
        </is>
      </c>
      <c r="Q1980" t="n">
        <v>5162</v>
      </c>
      <c r="R1980" t="n">
        <v>2022</v>
      </c>
      <c r="S1980" t="n">
        <v>190</v>
      </c>
      <c r="T1980" t="n">
        <v>16</v>
      </c>
      <c r="U1980" t="n">
        <v>4355</v>
      </c>
      <c r="V1980" t="n">
        <v>3</v>
      </c>
      <c r="W1980" t="n">
        <v>2</v>
      </c>
      <c r="X1980" t="n">
        <v>4.632603883743286</v>
      </c>
      <c r="Y1980" t="n">
        <v>0.0005164</v>
      </c>
      <c r="Z1980" t="n">
        <v>0</v>
      </c>
    </row>
    <row r="1981">
      <c r="A1981" t="inlineStr">
        <is>
          <t>hard</t>
        </is>
      </c>
      <c r="B1981" t="inlineStr">
        <is>
          <t>vectorcontext_v5</t>
        </is>
      </c>
      <c r="C1981" t="inlineStr">
        <is>
          <t>v5pre</t>
        </is>
      </c>
      <c r="D1981" t="inlineStr">
        <is>
          <t>openai/gpt-5.6-luna</t>
        </is>
      </c>
      <c r="E1981" t="n">
        <v>0</v>
      </c>
      <c r="F1981" t="n">
        <v>3</v>
      </c>
      <c r="G1981" t="inlineStr">
        <is>
          <t>num-2</t>
        </is>
      </c>
      <c r="H1981" t="inlineStr">
        <is>
          <t>numeric</t>
        </is>
      </c>
      <c r="L1981" t="inlineStr">
        <is>
          <t>Per the service overviews, how many more incident reports affected services owned by the Messaging team than services owned by the Commerce team?</t>
        </is>
      </c>
      <c r="M1981" t="n">
        <v>11</v>
      </c>
      <c r="N1981" t="inlineStr">
        <is>
          <t>11</t>
        </is>
      </c>
      <c r="O1981" t="b">
        <v>1</v>
      </c>
      <c r="P1981" t="inlineStr">
        <is>
          <t>rule</t>
        </is>
      </c>
      <c r="Q1981" t="n">
        <v>6041</v>
      </c>
      <c r="R1981" t="n">
        <v>2700</v>
      </c>
      <c r="S1981" t="n">
        <v>372</v>
      </c>
      <c r="T1981" t="n">
        <v>50</v>
      </c>
      <c r="U1981" t="n">
        <v>4556</v>
      </c>
      <c r="V1981" t="n">
        <v>3</v>
      </c>
      <c r="W1981" t="n">
        <v>2</v>
      </c>
      <c r="X1981" t="n">
        <v>6.057410955429077</v>
      </c>
      <c r="Y1981" t="n">
        <v>0.00090832</v>
      </c>
      <c r="Z1981" t="n">
        <v>0</v>
      </c>
    </row>
    <row r="1982">
      <c r="A1982" t="inlineStr">
        <is>
          <t>hard</t>
        </is>
      </c>
      <c r="B1982" t="inlineStr">
        <is>
          <t>vectorcontext_v5</t>
        </is>
      </c>
      <c r="C1982" t="inlineStr">
        <is>
          <t>v5pre</t>
        </is>
      </c>
      <c r="D1982" t="inlineStr">
        <is>
          <t>openai/gpt-5.6-luna</t>
        </is>
      </c>
      <c r="E1982" t="n">
        <v>0</v>
      </c>
      <c r="F1982" t="n">
        <v>3</v>
      </c>
      <c r="G1982" t="inlineStr">
        <is>
          <t>num-3</t>
        </is>
      </c>
      <c r="H1982" t="inlineStr">
        <is>
          <t>numeric</t>
        </is>
      </c>
      <c r="L1982" t="inlineStr">
        <is>
          <t>Which service is listed as a runtime dependency by the largest number of other services?</t>
        </is>
      </c>
      <c r="M1982" t="inlineStr">
        <is>
          <t>gateway-engine</t>
        </is>
      </c>
      <c r="N1982" t="inlineStr">
        <is>
          <t>gateway-engine</t>
        </is>
      </c>
      <c r="O1982" t="b">
        <v>1</v>
      </c>
      <c r="P1982" t="inlineStr">
        <is>
          <t>rule</t>
        </is>
      </c>
      <c r="Q1982" t="n">
        <v>5076</v>
      </c>
      <c r="R1982" t="n">
        <v>2132</v>
      </c>
      <c r="S1982" t="n">
        <v>210</v>
      </c>
      <c r="T1982" t="n">
        <v>18</v>
      </c>
      <c r="U1982" t="n">
        <v>4159</v>
      </c>
      <c r="V1982" t="n">
        <v>3</v>
      </c>
      <c r="W1982" t="n">
        <v>2</v>
      </c>
      <c r="X1982" t="n">
        <v>5.067621946334839</v>
      </c>
      <c r="Y1982" t="n">
        <v>0.00056398</v>
      </c>
      <c r="Z1982" t="n">
        <v>0</v>
      </c>
    </row>
    <row r="1983">
      <c r="A1983" t="inlineStr">
        <is>
          <t>hard</t>
        </is>
      </c>
      <c r="B1983" t="inlineStr">
        <is>
          <t>vectorcontext_v5</t>
        </is>
      </c>
      <c r="C1983" t="inlineStr">
        <is>
          <t>v5pre</t>
        </is>
      </c>
      <c r="D1983" t="inlineStr">
        <is>
          <t>openai/gpt-5.6-luna</t>
        </is>
      </c>
      <c r="E1983" t="n">
        <v>0</v>
      </c>
      <c r="F1983" t="n">
        <v>3</v>
      </c>
      <c r="G1983" t="inlineStr">
        <is>
          <t>num-4</t>
        </is>
      </c>
      <c r="H1983" t="inlineStr">
        <is>
          <t>numeric</t>
        </is>
      </c>
      <c r="L1983" t="inlineStr">
        <is>
          <t>What is the duration in minutes of the longest single incident affecting a service whose primary datastore is MySQL?</t>
        </is>
      </c>
      <c r="M1983" t="n">
        <v>218</v>
      </c>
      <c r="N1983" t="inlineStr">
        <is>
          <t>218 minutes</t>
        </is>
      </c>
      <c r="O1983" t="b">
        <v>1</v>
      </c>
      <c r="P1983" t="inlineStr">
        <is>
          <t>rule</t>
        </is>
      </c>
      <c r="Q1983" t="n">
        <v>5498</v>
      </c>
      <c r="R1983" t="n">
        <v>2416</v>
      </c>
      <c r="S1983" t="n">
        <v>461</v>
      </c>
      <c r="T1983" t="n">
        <v>106</v>
      </c>
      <c r="U1983" t="n">
        <v>4297</v>
      </c>
      <c r="V1983" t="n">
        <v>3</v>
      </c>
      <c r="W1983" t="n">
        <v>2</v>
      </c>
      <c r="X1983" t="n">
        <v>7.732846736907959</v>
      </c>
      <c r="Y1983" t="n">
        <v>0.00093894</v>
      </c>
      <c r="Z1983" t="n">
        <v>0</v>
      </c>
    </row>
    <row r="1984">
      <c r="A1984" t="inlineStr">
        <is>
          <t>hard</t>
        </is>
      </c>
      <c r="B1984" t="inlineStr">
        <is>
          <t>vectorcontext_v5</t>
        </is>
      </c>
      <c r="C1984" t="inlineStr">
        <is>
          <t>v5pre</t>
        </is>
      </c>
      <c r="D1984" t="inlineStr">
        <is>
          <t>openai/gpt-5.6-luna</t>
        </is>
      </c>
      <c r="E1984" t="n">
        <v>0</v>
      </c>
      <c r="F1984" t="n">
        <v>3</v>
      </c>
      <c r="G1984" t="inlineStr">
        <is>
          <t>num-5</t>
        </is>
      </c>
      <c r="H1984" t="inlineStr">
        <is>
          <t>numeric</t>
        </is>
      </c>
      <c r="L1984" t="inlineStr">
        <is>
          <t>What is the combined replica count of all services owned by the Commerce team (per the service overviews)?</t>
        </is>
      </c>
      <c r="M1984" t="n">
        <v>82</v>
      </c>
      <c r="N1984" t="inlineStr">
        <is>
          <t>82**</t>
        </is>
      </c>
      <c r="O1984" t="b">
        <v>1</v>
      </c>
      <c r="P1984" t="inlineStr">
        <is>
          <t>rule</t>
        </is>
      </c>
      <c r="Q1984" t="n">
        <v>2689</v>
      </c>
      <c r="R1984" t="n">
        <v>1438</v>
      </c>
      <c r="S1984" t="n">
        <v>218</v>
      </c>
      <c r="T1984" t="n">
        <v>50</v>
      </c>
      <c r="U1984" t="n">
        <v>2469</v>
      </c>
      <c r="V1984" t="n">
        <v>2</v>
      </c>
      <c r="W1984" t="n">
        <v>1</v>
      </c>
      <c r="X1984" t="n">
        <v>4.679702997207642</v>
      </c>
      <c r="Y1984" t="n">
        <v>0.00036568</v>
      </c>
      <c r="Z1984" t="n">
        <v>0</v>
      </c>
    </row>
    <row r="1985">
      <c r="A1985" t="inlineStr">
        <is>
          <t>hard</t>
        </is>
      </c>
      <c r="B1985" t="inlineStr">
        <is>
          <t>vectorcontext_v5</t>
        </is>
      </c>
      <c r="C1985" t="inlineStr">
        <is>
          <t>v5pre</t>
        </is>
      </c>
      <c r="D1985" t="inlineStr">
        <is>
          <t>openai/gpt-5.6-luna</t>
        </is>
      </c>
      <c r="E1985" t="n">
        <v>0</v>
      </c>
      <c r="F1985" t="n">
        <v>3</v>
      </c>
      <c r="G1985" t="inlineStr">
        <is>
          <t>prose-0</t>
        </is>
      </c>
      <c r="H1985" t="inlineStr">
        <is>
          <t>prose</t>
        </is>
      </c>
      <c r="L1985" t="inlineStr">
        <is>
          <t>In INC-2268, at what time (HH:MM) does the timeline record 'mitigation started'?</t>
        </is>
      </c>
      <c r="M1985" t="inlineStr">
        <is>
          <t>16:18</t>
        </is>
      </c>
      <c r="N1985" t="inlineStr">
        <is>
          <t>16:18</t>
        </is>
      </c>
      <c r="O1985" t="b">
        <v>1</v>
      </c>
      <c r="P1985" t="inlineStr">
        <is>
          <t>rule</t>
        </is>
      </c>
      <c r="Q1985" t="n">
        <v>2849</v>
      </c>
      <c r="R1985" t="n">
        <v>1596</v>
      </c>
      <c r="S1985" t="n">
        <v>69</v>
      </c>
      <c r="T1985" t="n">
        <v>10</v>
      </c>
      <c r="U1985" t="n">
        <v>2471</v>
      </c>
      <c r="V1985" t="n">
        <v>2</v>
      </c>
      <c r="W1985" t="n">
        <v>1</v>
      </c>
      <c r="X1985" t="n">
        <v>2.408903121948242</v>
      </c>
      <c r="Y1985" t="n">
        <v>0.00022642</v>
      </c>
      <c r="Z1985" t="n">
        <v>2.2e-07</v>
      </c>
    </row>
    <row r="1986">
      <c r="A1986" t="inlineStr">
        <is>
          <t>hard</t>
        </is>
      </c>
      <c r="B1986" t="inlineStr">
        <is>
          <t>vectorcontext_v5</t>
        </is>
      </c>
      <c r="C1986" t="inlineStr">
        <is>
          <t>v5pre</t>
        </is>
      </c>
      <c r="D1986" t="inlineStr">
        <is>
          <t>openai/gpt-5.6-luna</t>
        </is>
      </c>
      <c r="E1986" t="n">
        <v>0</v>
      </c>
      <c r="F1986" t="n">
        <v>3</v>
      </c>
      <c r="G1986" t="inlineStr">
        <is>
          <t>prose-1</t>
        </is>
      </c>
      <c r="H1986" t="inlineStr">
        <is>
          <t>prose</t>
        </is>
      </c>
      <c r="L1986" t="inlineStr">
        <is>
          <t>In INC-2351, at what time (HH:MM) does the timeline record 'mitigation started'?</t>
        </is>
      </c>
      <c r="M1986" t="inlineStr">
        <is>
          <t>23:33</t>
        </is>
      </c>
      <c r="N1986" t="inlineStr">
        <is>
          <t>23:33</t>
        </is>
      </c>
      <c r="O1986" t="b">
        <v>1</v>
      </c>
      <c r="P1986" t="inlineStr">
        <is>
          <t>rule</t>
        </is>
      </c>
      <c r="Q1986" t="n">
        <v>2849</v>
      </c>
      <c r="R1986" t="n">
        <v>1596</v>
      </c>
      <c r="S1986" t="n">
        <v>68</v>
      </c>
      <c r="T1986" t="n">
        <v>10</v>
      </c>
      <c r="U1986" t="n">
        <v>2471</v>
      </c>
      <c r="V1986" t="n">
        <v>2</v>
      </c>
      <c r="W1986" t="n">
        <v>1</v>
      </c>
      <c r="X1986" t="n">
        <v>2.557754516601562</v>
      </c>
      <c r="Y1986" t="n">
        <v>0.00022522</v>
      </c>
      <c r="Z1986" t="n">
        <v>2.2e-07</v>
      </c>
    </row>
    <row r="1987">
      <c r="A1987" t="inlineStr">
        <is>
          <t>hard</t>
        </is>
      </c>
      <c r="B1987" t="inlineStr">
        <is>
          <t>vectorcontext_v5</t>
        </is>
      </c>
      <c r="C1987" t="inlineStr">
        <is>
          <t>v5pre</t>
        </is>
      </c>
      <c r="D1987" t="inlineStr">
        <is>
          <t>openai/gpt-5.6-luna</t>
        </is>
      </c>
      <c r="E1987" t="n">
        <v>0</v>
      </c>
      <c r="F1987" t="n">
        <v>3</v>
      </c>
      <c r="G1987" t="inlineStr">
        <is>
          <t>prose-2</t>
        </is>
      </c>
      <c r="H1987" t="inlineStr">
        <is>
          <t>prose</t>
        </is>
      </c>
      <c r="L1987" t="inlineStr">
        <is>
          <t>In INC-2239, how many minutes passed between the alert firing and the fix being deployed?</t>
        </is>
      </c>
      <c r="M1987" t="n">
        <v>78</v>
      </c>
      <c r="N1987" t="inlineStr">
        <is>
          <t>78 minutes</t>
        </is>
      </c>
      <c r="O1987" t="b">
        <v>1</v>
      </c>
      <c r="P1987" t="inlineStr">
        <is>
          <t>rule</t>
        </is>
      </c>
      <c r="Q1987" t="n">
        <v>2910</v>
      </c>
      <c r="R1987" t="n">
        <v>1660</v>
      </c>
      <c r="S1987" t="n">
        <v>109</v>
      </c>
      <c r="T1987" t="n">
        <v>39</v>
      </c>
      <c r="U1987" t="n">
        <v>2468</v>
      </c>
      <c r="V1987" t="n">
        <v>2</v>
      </c>
      <c r="W1987" t="n">
        <v>1</v>
      </c>
      <c r="X1987" t="n">
        <v>3.83628249168396</v>
      </c>
      <c r="Y1987" t="n">
        <v>0.00029036</v>
      </c>
      <c r="Z1987" t="n">
        <v>2e-07</v>
      </c>
    </row>
    <row r="1988">
      <c r="A1988" t="inlineStr">
        <is>
          <t>hard</t>
        </is>
      </c>
      <c r="B1988" t="inlineStr">
        <is>
          <t>vectorcontext_v5</t>
        </is>
      </c>
      <c r="C1988" t="inlineStr">
        <is>
          <t>v5pre</t>
        </is>
      </c>
      <c r="D1988" t="inlineStr">
        <is>
          <t>openai/gpt-5.6-luna</t>
        </is>
      </c>
      <c r="E1988" t="n">
        <v>0</v>
      </c>
      <c r="F1988" t="n">
        <v>3</v>
      </c>
      <c r="G1988" t="inlineStr">
        <is>
          <t>prose-3</t>
        </is>
      </c>
      <c r="H1988" t="inlineStr">
        <is>
          <t>prose</t>
        </is>
      </c>
      <c r="L1988" t="inlineStr">
        <is>
          <t>On which weekday does the Search team hold its weekly planning?</t>
        </is>
      </c>
      <c r="M1988" t="inlineStr">
        <is>
          <t>Wednesday</t>
        </is>
      </c>
      <c r="N1988" t="inlineStr">
        <is>
          <t>Wednesday</t>
        </is>
      </c>
      <c r="O1988" t="b">
        <v>1</v>
      </c>
      <c r="P1988" t="inlineStr">
        <is>
          <t>rule</t>
        </is>
      </c>
      <c r="Q1988" t="n">
        <v>3165</v>
      </c>
      <c r="R1988" t="n">
        <v>1923</v>
      </c>
      <c r="S1988" t="n">
        <v>55</v>
      </c>
      <c r="T1988" t="n">
        <v>9</v>
      </c>
      <c r="U1988" t="n">
        <v>2460</v>
      </c>
      <c r="V1988" t="n">
        <v>2</v>
      </c>
      <c r="W1988" t="n">
        <v>1</v>
      </c>
      <c r="X1988" t="n">
        <v>3.0784912109375</v>
      </c>
      <c r="Y1988" t="n">
        <v>0.00029115</v>
      </c>
      <c r="Z1988" t="n">
        <v>1.2e-07</v>
      </c>
    </row>
    <row r="1989">
      <c r="A1989" t="inlineStr">
        <is>
          <t>hard</t>
        </is>
      </c>
      <c r="B1989" t="inlineStr">
        <is>
          <t>vectorcontext_v5</t>
        </is>
      </c>
      <c r="C1989" t="inlineStr">
        <is>
          <t>v5pre</t>
        </is>
      </c>
      <c r="D1989" t="inlineStr">
        <is>
          <t>openai/gpt-5.6-luna</t>
        </is>
      </c>
      <c r="E1989" t="n">
        <v>0</v>
      </c>
      <c r="F1989" t="n">
        <v>3</v>
      </c>
      <c r="G1989" t="inlineStr">
        <is>
          <t>prose-4</t>
        </is>
      </c>
      <c r="H1989" t="inlineStr">
        <is>
          <t>prose</t>
        </is>
      </c>
      <c r="L1989" t="inlineStr">
        <is>
          <t>What impact did INC-2211 report: elevated error rates, latency spike, partial outage, or complete outage?</t>
        </is>
      </c>
      <c r="M1989" t="inlineStr">
        <is>
          <t>partial outage</t>
        </is>
      </c>
      <c r="N1989" t="inlineStr">
        <is>
          <t>Partial outage</t>
        </is>
      </c>
      <c r="O1989" t="b">
        <v>1</v>
      </c>
      <c r="P1989" t="inlineStr">
        <is>
          <t>rule</t>
        </is>
      </c>
      <c r="Q1989" t="n">
        <v>15944</v>
      </c>
      <c r="R1989" t="n">
        <v>8942</v>
      </c>
      <c r="S1989" t="n">
        <v>167</v>
      </c>
      <c r="T1989" t="n">
        <v>43</v>
      </c>
      <c r="U1989" t="n">
        <v>8214</v>
      </c>
      <c r="V1989" t="n">
        <v>4</v>
      </c>
      <c r="W1989" t="n">
        <v>3</v>
      </c>
      <c r="X1989" t="n">
        <v>5.645905733108521</v>
      </c>
      <c r="Y1989" t="n">
        <v>0.00229658</v>
      </c>
      <c r="Z1989" t="n">
        <v>6.799999999999999e-07</v>
      </c>
    </row>
    <row r="1990">
      <c r="A1990" t="inlineStr">
        <is>
          <t>hard</t>
        </is>
      </c>
      <c r="B1990" t="inlineStr">
        <is>
          <t>vectorcontext_v5</t>
        </is>
      </c>
      <c r="C1990" t="inlineStr">
        <is>
          <t>v5pre</t>
        </is>
      </c>
      <c r="D1990" t="inlineStr">
        <is>
          <t>openai/gpt-5.6-luna</t>
        </is>
      </c>
      <c r="E1990" t="n">
        <v>0</v>
      </c>
      <c r="F1990" t="n">
        <v>3</v>
      </c>
      <c r="G1990" t="inlineStr">
        <is>
          <t>prose-5</t>
        </is>
      </c>
      <c r="H1990" t="inlineStr">
        <is>
          <t>prose</t>
        </is>
      </c>
      <c r="L1990" t="inlineStr">
        <is>
          <t>How many timeline entries does the report for INC-2319 contain?</t>
        </is>
      </c>
      <c r="M1990" t="n">
        <v>4</v>
      </c>
      <c r="N1990" t="inlineStr">
        <is>
          <t>4</t>
        </is>
      </c>
      <c r="O1990" t="b">
        <v>1</v>
      </c>
      <c r="P1990" t="inlineStr">
        <is>
          <t>rule</t>
        </is>
      </c>
      <c r="Q1990" t="n">
        <v>2775</v>
      </c>
      <c r="R1990" t="n">
        <v>1531</v>
      </c>
      <c r="S1990" t="n">
        <v>59</v>
      </c>
      <c r="T1990" t="n">
        <v>13</v>
      </c>
      <c r="U1990" t="n">
        <v>2462</v>
      </c>
      <c r="V1990" t="n">
        <v>2</v>
      </c>
      <c r="W1990" t="n">
        <v>1</v>
      </c>
      <c r="X1990" t="n">
        <v>2.446247100830078</v>
      </c>
      <c r="Y1990" t="n">
        <v>0.00019799</v>
      </c>
      <c r="Z1990" t="n">
        <v>1.6e-07</v>
      </c>
    </row>
    <row r="1991">
      <c r="A1991" t="inlineStr">
        <is>
          <t>hard</t>
        </is>
      </c>
      <c r="B1991" t="inlineStr">
        <is>
          <t>vectorcontext_v5</t>
        </is>
      </c>
      <c r="C1991" t="inlineStr">
        <is>
          <t>v5pre</t>
        </is>
      </c>
      <c r="D1991" t="inlineStr">
        <is>
          <t>openai/gpt-5.6-luna</t>
        </is>
      </c>
      <c r="E1991" t="n">
        <v>0</v>
      </c>
      <c r="F1991" t="n">
        <v>3</v>
      </c>
      <c r="G1991" t="inlineStr">
        <is>
          <t>temporal-0</t>
        </is>
      </c>
      <c r="H1991" t="inlineStr">
        <is>
          <t>temporal</t>
        </is>
      </c>
      <c r="L1991" t="inlineStr">
        <is>
          <t>As of today, which team owns ledger-api? Take any change records into account.</t>
        </is>
      </c>
      <c r="M1991" t="inlineStr">
        <is>
          <t>Messaging</t>
        </is>
      </c>
      <c r="N1991" t="inlineStr">
        <is>
          <t>Messaging team</t>
        </is>
      </c>
      <c r="O1991" t="b">
        <v>1</v>
      </c>
      <c r="P1991" t="inlineStr">
        <is>
          <t>rule</t>
        </is>
      </c>
      <c r="Q1991" t="n">
        <v>7235</v>
      </c>
      <c r="R1991" t="n">
        <v>3293</v>
      </c>
      <c r="S1991" t="n">
        <v>165</v>
      </c>
      <c r="T1991" t="n">
        <v>39</v>
      </c>
      <c r="U1991" t="n">
        <v>5157</v>
      </c>
      <c r="V1991" t="n">
        <v>3</v>
      </c>
      <c r="W1991" t="n">
        <v>3</v>
      </c>
      <c r="X1991" t="n">
        <v>5.226565361022949</v>
      </c>
      <c r="Y1991" t="n">
        <v>0.0008201899999999999</v>
      </c>
      <c r="Z1991" t="n">
        <v>1.6e-07</v>
      </c>
    </row>
    <row r="1992">
      <c r="A1992" t="inlineStr">
        <is>
          <t>hard</t>
        </is>
      </c>
      <c r="B1992" t="inlineStr">
        <is>
          <t>vectorcontext_v5</t>
        </is>
      </c>
      <c r="C1992" t="inlineStr">
        <is>
          <t>v5pre</t>
        </is>
      </c>
      <c r="D1992" t="inlineStr">
        <is>
          <t>openai/gpt-5.6-luna</t>
        </is>
      </c>
      <c r="E1992" t="n">
        <v>0</v>
      </c>
      <c r="F1992" t="n">
        <v>3</v>
      </c>
      <c r="G1992" t="inlineStr">
        <is>
          <t>temporal-1</t>
        </is>
      </c>
      <c r="H1992" t="inlineStr">
        <is>
          <t>temporal</t>
        </is>
      </c>
      <c r="L1992" t="inlineStr">
        <is>
          <t>As of today, which team owns the Catalog API? Take any change records into account.</t>
        </is>
      </c>
      <c r="M1992" t="inlineStr">
        <is>
          <t>Commerce</t>
        </is>
      </c>
      <c r="N1992" t="inlineStr">
        <is>
          <t>Commerce</t>
        </is>
      </c>
      <c r="O1992" t="b">
        <v>1</v>
      </c>
      <c r="P1992" t="inlineStr">
        <is>
          <t>rule</t>
        </is>
      </c>
      <c r="Q1992" t="n">
        <v>5461</v>
      </c>
      <c r="R1992" t="n">
        <v>4213</v>
      </c>
      <c r="S1992" t="n">
        <v>135</v>
      </c>
      <c r="T1992" t="n">
        <v>17</v>
      </c>
      <c r="U1992" t="n">
        <v>1245</v>
      </c>
      <c r="V1992" t="n">
        <v>2</v>
      </c>
      <c r="W1992" t="n">
        <v>2</v>
      </c>
      <c r="X1992" t="n">
        <v>3.019428014755249</v>
      </c>
      <c r="Y1992" t="n">
        <v>0.0012406</v>
      </c>
      <c r="Z1992" t="n">
        <v>2.8e-07</v>
      </c>
    </row>
    <row r="1993">
      <c r="A1993" t="inlineStr">
        <is>
          <t>hard</t>
        </is>
      </c>
      <c r="B1993" t="inlineStr">
        <is>
          <t>vectorcontext_v5</t>
        </is>
      </c>
      <c r="C1993" t="inlineStr">
        <is>
          <t>v5pre</t>
        </is>
      </c>
      <c r="D1993" t="inlineStr">
        <is>
          <t>openai/gpt-5.6-luna</t>
        </is>
      </c>
      <c r="E1993" t="n">
        <v>0</v>
      </c>
      <c r="F1993" t="n">
        <v>3</v>
      </c>
      <c r="G1993" t="inlineStr">
        <is>
          <t>temporal-2</t>
        </is>
      </c>
      <c r="H1993" t="inlineStr">
        <is>
          <t>temporal</t>
        </is>
      </c>
      <c r="L1993" t="inlineStr">
        <is>
          <t>As of today, which team owns webhook-daemon? Take any change records into account.</t>
        </is>
      </c>
      <c r="M1993" t="inlineStr">
        <is>
          <t>Commerce</t>
        </is>
      </c>
      <c r="N1993" t="inlineStr">
        <is>
          <t>Commerce</t>
        </is>
      </c>
      <c r="O1993" t="b">
        <v>1</v>
      </c>
      <c r="P1993" t="inlineStr">
        <is>
          <t>rule</t>
        </is>
      </c>
      <c r="Q1993" t="n">
        <v>9620</v>
      </c>
      <c r="R1993" t="n">
        <v>4286</v>
      </c>
      <c r="S1993" t="n">
        <v>278</v>
      </c>
      <c r="T1993" t="n">
        <v>85</v>
      </c>
      <c r="U1993" t="n">
        <v>6549</v>
      </c>
      <c r="V1993" t="n">
        <v>3</v>
      </c>
      <c r="W1993" t="n">
        <v>3</v>
      </c>
      <c r="X1993" t="n">
        <v>6.71410083770752</v>
      </c>
      <c r="Y1993" t="n">
        <v>0.00123188</v>
      </c>
      <c r="Z1993" t="n">
        <v>3.4e-07</v>
      </c>
    </row>
    <row r="1994">
      <c r="A1994" t="inlineStr">
        <is>
          <t>hard</t>
        </is>
      </c>
      <c r="B1994" t="inlineStr">
        <is>
          <t>vectorcontext_v5</t>
        </is>
      </c>
      <c r="C1994" t="inlineStr">
        <is>
          <t>v5pre</t>
        </is>
      </c>
      <c r="D1994" t="inlineStr">
        <is>
          <t>openai/gpt-5.6-luna</t>
        </is>
      </c>
      <c r="E1994" t="n">
        <v>0</v>
      </c>
      <c r="F1994" t="n">
        <v>3</v>
      </c>
      <c r="G1994" t="inlineStr">
        <is>
          <t>temporal-3</t>
        </is>
      </c>
      <c r="H1994" t="inlineStr">
        <is>
          <t>temporal</t>
        </is>
      </c>
      <c r="L1994" t="inlineStr">
        <is>
          <t>Who is currently on call for config-service?</t>
        </is>
      </c>
      <c r="M1994" t="inlineStr">
        <is>
          <t>Sofia Berg</t>
        </is>
      </c>
      <c r="N1994" t="inlineStr">
        <is>
          <t>Sofia Berg</t>
        </is>
      </c>
      <c r="O1994" t="b">
        <v>1</v>
      </c>
      <c r="P1994" t="inlineStr">
        <is>
          <t>rule</t>
        </is>
      </c>
      <c r="Q1994" t="n">
        <v>5538</v>
      </c>
      <c r="R1994" t="n">
        <v>4299</v>
      </c>
      <c r="S1994" t="n">
        <v>123</v>
      </c>
      <c r="T1994" t="n">
        <v>33</v>
      </c>
      <c r="U1994" t="n">
        <v>1236</v>
      </c>
      <c r="V1994" t="n">
        <v>2</v>
      </c>
      <c r="W1994" t="n">
        <v>2</v>
      </c>
      <c r="X1994" t="n">
        <v>3.262312412261963</v>
      </c>
      <c r="Y1994" t="n">
        <v>0.00124752</v>
      </c>
      <c r="Z1994" t="n">
        <v>2.8e-07</v>
      </c>
    </row>
    <row r="1995">
      <c r="A1995" t="inlineStr">
        <is>
          <t>hard</t>
        </is>
      </c>
      <c r="B1995" t="inlineStr">
        <is>
          <t>vectorcontext_v5</t>
        </is>
      </c>
      <c r="C1995" t="inlineStr">
        <is>
          <t>v5pre</t>
        </is>
      </c>
      <c r="D1995" t="inlineStr">
        <is>
          <t>openai/gpt-5.6-luna</t>
        </is>
      </c>
      <c r="E1995" t="n">
        <v>0</v>
      </c>
      <c r="F1995" t="n">
        <v>3</v>
      </c>
      <c r="G1995" t="inlineStr">
        <is>
          <t>temporal-4</t>
        </is>
      </c>
      <c r="H1995" t="inlineStr">
        <is>
          <t>temporal</t>
        </is>
      </c>
      <c r="L1995" t="inlineStr">
        <is>
          <t>Who carried the pager for the Config API before CHG-303 took effect?</t>
        </is>
      </c>
      <c r="M1995" t="inlineStr">
        <is>
          <t>Fatima Silva</t>
        </is>
      </c>
      <c r="N1995" t="inlineStr">
        <is>
          <t>Fatima Silva</t>
        </is>
      </c>
      <c r="O1995" t="b">
        <v>1</v>
      </c>
      <c r="P1995" t="inlineStr">
        <is>
          <t>rule</t>
        </is>
      </c>
      <c r="Q1995" t="n">
        <v>5389</v>
      </c>
      <c r="R1995" t="n">
        <v>4143</v>
      </c>
      <c r="S1995" t="n">
        <v>129</v>
      </c>
      <c r="T1995" t="n">
        <v>14</v>
      </c>
      <c r="U1995" t="n">
        <v>2464</v>
      </c>
      <c r="V1995" t="n">
        <v>2</v>
      </c>
      <c r="W1995" t="n">
        <v>2</v>
      </c>
      <c r="X1995" t="n">
        <v>2.917284727096558</v>
      </c>
      <c r="Y1995" t="n">
        <v>0.0009350299999999999</v>
      </c>
      <c r="Z1995" t="n">
        <v>3.599999999999999e-07</v>
      </c>
    </row>
    <row r="1996">
      <c r="A1996" t="inlineStr">
        <is>
          <t>hard</t>
        </is>
      </c>
      <c r="B1996" t="inlineStr">
        <is>
          <t>vectorcontext_v5</t>
        </is>
      </c>
      <c r="C1996" t="inlineStr">
        <is>
          <t>v5pre</t>
        </is>
      </c>
      <c r="D1996" t="inlineStr">
        <is>
          <t>openai/gpt-5.6-luna</t>
        </is>
      </c>
      <c r="E1996" t="n">
        <v>0</v>
      </c>
      <c r="F1996" t="n">
        <v>3</v>
      </c>
      <c r="G1996" t="inlineStr">
        <is>
          <t>temporal-5</t>
        </is>
      </c>
      <c r="H1996" t="inlineStr">
        <is>
          <t>temporal</t>
        </is>
      </c>
      <c r="L1996" t="inlineStr">
        <is>
          <t>How many services does the Growth team own today, after all change records are applied?</t>
        </is>
      </c>
      <c r="M1996" t="n">
        <v>2</v>
      </c>
      <c r="N1996" t="inlineStr">
        <is>
          <t>2</t>
        </is>
      </c>
      <c r="O1996" t="b">
        <v>1</v>
      </c>
      <c r="P1996" t="inlineStr">
        <is>
          <t>rule</t>
        </is>
      </c>
      <c r="Q1996" t="n">
        <v>5960</v>
      </c>
      <c r="R1996" t="n">
        <v>2411</v>
      </c>
      <c r="S1996" t="n">
        <v>234</v>
      </c>
      <c r="T1996" t="n">
        <v>47</v>
      </c>
      <c r="U1996" t="n">
        <v>4764</v>
      </c>
      <c r="V1996" t="n">
        <v>3</v>
      </c>
      <c r="W1996" t="n">
        <v>2</v>
      </c>
      <c r="X1996" t="n">
        <v>6.058945417404175</v>
      </c>
      <c r="Y1996" t="n">
        <v>0.0006746300000000001</v>
      </c>
      <c r="Z1996" t="n">
        <v>0</v>
      </c>
    </row>
    <row r="1997">
      <c r="A1997" t="inlineStr">
        <is>
          <t>hard</t>
        </is>
      </c>
      <c r="B1997" t="inlineStr">
        <is>
          <t>vectorcontext_v5</t>
        </is>
      </c>
      <c r="C1997" t="inlineStr">
        <is>
          <t>v5pre</t>
        </is>
      </c>
      <c r="D1997" t="inlineStr">
        <is>
          <t>openai/gpt-5.6-luna</t>
        </is>
      </c>
      <c r="E1997" t="n">
        <v>0</v>
      </c>
      <c r="F1997" t="n">
        <v>3</v>
      </c>
      <c r="G1997" t="inlineStr">
        <is>
          <t>temporal-6</t>
        </is>
      </c>
      <c r="H1997" t="inlineStr">
        <is>
          <t>temporal</t>
        </is>
      </c>
      <c r="L1997" t="inlineStr">
        <is>
          <t>Which team owned the service affected by INC-2151 on the date of that incident?</t>
        </is>
      </c>
      <c r="M1997" t="inlineStr">
        <is>
          <t>Search</t>
        </is>
      </c>
      <c r="N1997" t="inlineStr">
        <is>
          <t>Search</t>
        </is>
      </c>
      <c r="O1997" t="b">
        <v>1</v>
      </c>
      <c r="P1997" t="inlineStr">
        <is>
          <t>rule</t>
        </is>
      </c>
      <c r="Q1997" t="n">
        <v>9334</v>
      </c>
      <c r="R1997" t="n">
        <v>5488</v>
      </c>
      <c r="S1997" t="n">
        <v>246</v>
      </c>
      <c r="T1997" t="n">
        <v>50</v>
      </c>
      <c r="U1997" t="n">
        <v>5061</v>
      </c>
      <c r="V1997" t="n">
        <v>3</v>
      </c>
      <c r="W1997" t="n">
        <v>4</v>
      </c>
      <c r="X1997" t="n">
        <v>6.093189477920532</v>
      </c>
      <c r="Y1997" t="n">
        <v>0.00146422</v>
      </c>
      <c r="Z1997" t="n">
        <v>6.800000000000001e-07</v>
      </c>
    </row>
    <row r="1998">
      <c r="A1998" t="inlineStr">
        <is>
          <t>hard</t>
        </is>
      </c>
      <c r="B1998" t="inlineStr">
        <is>
          <t>vectorcontext_v5</t>
        </is>
      </c>
      <c r="C1998" t="inlineStr">
        <is>
          <t>v5pre</t>
        </is>
      </c>
      <c r="D1998" t="inlineStr">
        <is>
          <t>openai/gpt-5.6-luna</t>
        </is>
      </c>
      <c r="E1998" t="n">
        <v>0</v>
      </c>
      <c r="F1998" t="n">
        <v>3</v>
      </c>
      <c r="G1998" t="inlineStr">
        <is>
          <t>temporal-7</t>
        </is>
      </c>
      <c r="H1998" t="inlineStr">
        <is>
          <t>temporal</t>
        </is>
      </c>
      <c r="L1998" t="inlineStr">
        <is>
          <t>Which team owned the service affected by INC-2122 on the date of that incident?</t>
        </is>
      </c>
      <c r="M1998" t="inlineStr">
        <is>
          <t>Messaging</t>
        </is>
      </c>
      <c r="N1998" t="inlineStr">
        <is>
          <t>Messaging</t>
        </is>
      </c>
      <c r="O1998" t="b">
        <v>1</v>
      </c>
      <c r="P1998" t="inlineStr">
        <is>
          <t>rule</t>
        </is>
      </c>
      <c r="Q1998" t="n">
        <v>11023</v>
      </c>
      <c r="R1998" t="n">
        <v>5118</v>
      </c>
      <c r="S1998" t="n">
        <v>297</v>
      </c>
      <c r="T1998" t="n">
        <v>93</v>
      </c>
      <c r="U1998" t="n">
        <v>7120</v>
      </c>
      <c r="V1998" t="n">
        <v>3</v>
      </c>
      <c r="W1998" t="n">
        <v>4</v>
      </c>
      <c r="X1998" t="n">
        <v>6.353986024856567</v>
      </c>
      <c r="Y1998" t="n">
        <v>0.0014741</v>
      </c>
      <c r="Z1998" t="n">
        <v>5.2e-07</v>
      </c>
    </row>
    <row r="1999">
      <c r="A1999" t="inlineStr">
        <is>
          <t>hard</t>
        </is>
      </c>
      <c r="B1999" t="inlineStr">
        <is>
          <t>vectorcontext_v5</t>
        </is>
      </c>
      <c r="C1999" t="inlineStr">
        <is>
          <t>v5pre</t>
        </is>
      </c>
      <c r="D1999" t="inlineStr">
        <is>
          <t>openai/gpt-5.6-luna</t>
        </is>
      </c>
      <c r="E1999" t="n">
        <v>0</v>
      </c>
      <c r="F1999" t="n">
        <v>3</v>
      </c>
      <c r="G1999" t="inlineStr">
        <is>
          <t>temporal-8</t>
        </is>
      </c>
      <c r="H1999" t="inlineStr">
        <is>
          <t>temporal</t>
        </is>
      </c>
      <c r="L1999" t="inlineStr">
        <is>
          <t>Which region is cdn-service deployed in now?</t>
        </is>
      </c>
      <c r="M1999" t="inlineStr">
        <is>
          <t>eu-west-1</t>
        </is>
      </c>
      <c r="N1999" t="inlineStr">
        <is>
          <t>eu-west-1</t>
        </is>
      </c>
      <c r="O1999" t="b">
        <v>1</v>
      </c>
      <c r="P1999" t="inlineStr">
        <is>
          <t>rule</t>
        </is>
      </c>
      <c r="Q1999" t="n">
        <v>5372</v>
      </c>
      <c r="R1999" t="n">
        <v>4132</v>
      </c>
      <c r="S1999" t="n">
        <v>116</v>
      </c>
      <c r="T1999" t="n">
        <v>17</v>
      </c>
      <c r="U1999" t="n">
        <v>2458</v>
      </c>
      <c r="V1999" t="n">
        <v>2</v>
      </c>
      <c r="W1999" t="n">
        <v>2</v>
      </c>
      <c r="X1999" t="n">
        <v>2.703218936920166</v>
      </c>
      <c r="Y1999" t="n">
        <v>0.00091656</v>
      </c>
      <c r="Z1999" t="n">
        <v>2.4e-07</v>
      </c>
    </row>
    <row r="2000">
      <c r="A2000" t="inlineStr">
        <is>
          <t>base</t>
        </is>
      </c>
      <c r="B2000" t="inlineStr">
        <is>
          <t>baseline</t>
        </is>
      </c>
      <c r="C2000" t="inlineStr"/>
      <c r="D2000" t="inlineStr">
        <is>
          <t>openai/gpt-5.6-luna</t>
        </is>
      </c>
      <c r="E2000" t="n">
        <v>0</v>
      </c>
      <c r="F2000" t="n">
        <v>6</v>
      </c>
      <c r="G2000" t="inlineStr">
        <is>
          <t>agg-0</t>
        </is>
      </c>
      <c r="H2000" t="inlineStr">
        <is>
          <t>aggregation</t>
        </is>
      </c>
      <c r="L2000" t="inlineStr">
        <is>
          <t>How many SEV1 incidents affected services owned by the Commerce team?</t>
        </is>
      </c>
      <c r="M2000" t="n">
        <v>2</v>
      </c>
      <c r="N2000" t="inlineStr">
        <is>
          <t>2</t>
        </is>
      </c>
      <c r="O2000" t="b">
        <v>1</v>
      </c>
      <c r="P2000" t="inlineStr">
        <is>
          <t>rule</t>
        </is>
      </c>
      <c r="Q2000" t="n">
        <v>79286</v>
      </c>
      <c r="R2000" t="n">
        <v>79286</v>
      </c>
      <c r="S2000" t="n">
        <v>220</v>
      </c>
      <c r="T2000" t="n">
        <v>183</v>
      </c>
      <c r="U2000" t="n">
        <v>0</v>
      </c>
      <c r="V2000" t="n">
        <v>1</v>
      </c>
      <c r="W2000" t="n">
        <v>0</v>
      </c>
      <c r="X2000" t="n">
        <v>3.84890079498291</v>
      </c>
      <c r="Y2000" t="n">
        <v>0.02008535</v>
      </c>
      <c r="Z2000" t="n">
        <v>0</v>
      </c>
    </row>
    <row r="2001">
      <c r="A2001" t="inlineStr">
        <is>
          <t>base</t>
        </is>
      </c>
      <c r="B2001" t="inlineStr">
        <is>
          <t>baseline</t>
        </is>
      </c>
      <c r="C2001" t="inlineStr"/>
      <c r="D2001" t="inlineStr">
        <is>
          <t>openai/gpt-5.6-luna</t>
        </is>
      </c>
      <c r="E2001" t="n">
        <v>0</v>
      </c>
      <c r="F2001" t="n">
        <v>6</v>
      </c>
      <c r="G2001" t="inlineStr">
        <is>
          <t>agg-1</t>
        </is>
      </c>
      <c r="H2001" t="inlineStr">
        <is>
          <t>aggregation</t>
        </is>
      </c>
      <c r="L2001" t="inlineStr">
        <is>
          <t>What is the total duration in minutes of all incidents affecting ranker-engine?</t>
        </is>
      </c>
      <c r="M2001" t="n">
        <v>211</v>
      </c>
      <c r="N2001" t="inlineStr">
        <is>
          <t>211</t>
        </is>
      </c>
      <c r="O2001" t="b">
        <v>1</v>
      </c>
      <c r="P2001" t="inlineStr">
        <is>
          <t>rule</t>
        </is>
      </c>
      <c r="Q2001" t="n">
        <v>79287</v>
      </c>
      <c r="R2001" t="n">
        <v>79287</v>
      </c>
      <c r="S2001" t="n">
        <v>78</v>
      </c>
      <c r="T2001" t="n">
        <v>53</v>
      </c>
      <c r="U2001" t="n">
        <v>0</v>
      </c>
      <c r="V2001" t="n">
        <v>1</v>
      </c>
      <c r="W2001" t="n">
        <v>0</v>
      </c>
      <c r="X2001" t="n">
        <v>2.644399166107178</v>
      </c>
      <c r="Y2001" t="n">
        <v>0.0199152</v>
      </c>
      <c r="Z2001" t="n">
        <v>0</v>
      </c>
    </row>
    <row r="2002">
      <c r="A2002" t="inlineStr">
        <is>
          <t>base</t>
        </is>
      </c>
      <c r="B2002" t="inlineStr">
        <is>
          <t>baseline</t>
        </is>
      </c>
      <c r="C2002" t="inlineStr"/>
      <c r="D2002" t="inlineStr">
        <is>
          <t>openai/gpt-5.6-luna</t>
        </is>
      </c>
      <c r="E2002" t="n">
        <v>0</v>
      </c>
      <c r="F2002" t="n">
        <v>6</v>
      </c>
      <c r="G2002" t="inlineStr">
        <is>
          <t>agg-2</t>
        </is>
      </c>
      <c r="H2002" t="inlineStr">
        <is>
          <t>aggregation</t>
        </is>
      </c>
      <c r="L2002" t="inlineStr">
        <is>
          <t>How many incident reports list 'configuration error' as the root cause?</t>
        </is>
      </c>
      <c r="M2002" t="n">
        <v>7</v>
      </c>
      <c r="N2002" t="inlineStr">
        <is>
          <t>7</t>
        </is>
      </c>
      <c r="O2002" t="b">
        <v>1</v>
      </c>
      <c r="P2002" t="inlineStr">
        <is>
          <t>rule</t>
        </is>
      </c>
      <c r="Q2002" t="n">
        <v>79286</v>
      </c>
      <c r="R2002" t="n">
        <v>79286</v>
      </c>
      <c r="S2002" t="n">
        <v>233</v>
      </c>
      <c r="T2002" t="n">
        <v>184</v>
      </c>
      <c r="U2002" t="n">
        <v>0</v>
      </c>
      <c r="V2002" t="n">
        <v>1</v>
      </c>
      <c r="W2002" t="n">
        <v>0</v>
      </c>
      <c r="X2002" t="n">
        <v>3.985846042633057</v>
      </c>
      <c r="Y2002" t="n">
        <v>0.02010095</v>
      </c>
      <c r="Z2002" t="n">
        <v>0</v>
      </c>
    </row>
    <row r="2003">
      <c r="A2003" t="inlineStr">
        <is>
          <t>base</t>
        </is>
      </c>
      <c r="B2003" t="inlineStr">
        <is>
          <t>baseline</t>
        </is>
      </c>
      <c r="C2003" t="inlineStr"/>
      <c r="D2003" t="inlineStr">
        <is>
          <t>openai/gpt-5.6-luna</t>
        </is>
      </c>
      <c r="E2003" t="n">
        <v>0</v>
      </c>
      <c r="F2003" t="n">
        <v>6</v>
      </c>
      <c r="G2003" t="inlineStr">
        <is>
          <t>agg-3</t>
        </is>
      </c>
      <c r="H2003" t="inlineStr">
        <is>
          <t>aggregation</t>
        </is>
      </c>
      <c r="L2003" t="inlineStr">
        <is>
          <t>Which service appears in the most incident reports?</t>
        </is>
      </c>
      <c r="M2003" t="inlineStr">
        <is>
          <t>catalog-gateway</t>
        </is>
      </c>
      <c r="N2003" t="inlineStr">
        <is>
          <t>catalog-gateway, thumbnail-api</t>
        </is>
      </c>
      <c r="O2003" t="b">
        <v>1</v>
      </c>
      <c r="P2003" t="inlineStr">
        <is>
          <t>rule</t>
        </is>
      </c>
      <c r="Q2003" t="n">
        <v>79281</v>
      </c>
      <c r="R2003" t="n">
        <v>79281</v>
      </c>
      <c r="S2003" t="n">
        <v>344</v>
      </c>
      <c r="T2003" t="n">
        <v>312</v>
      </c>
      <c r="U2003" t="n">
        <v>0</v>
      </c>
      <c r="V2003" t="n">
        <v>1</v>
      </c>
      <c r="W2003" t="n">
        <v>0</v>
      </c>
      <c r="X2003" t="n">
        <v>5.552976131439209</v>
      </c>
      <c r="Y2003" t="n">
        <v>0.0202329</v>
      </c>
      <c r="Z2003" t="n">
        <v>0</v>
      </c>
    </row>
    <row r="2004">
      <c r="A2004" t="inlineStr">
        <is>
          <t>base</t>
        </is>
      </c>
      <c r="B2004" t="inlineStr">
        <is>
          <t>baseline</t>
        </is>
      </c>
      <c r="C2004" t="inlineStr"/>
      <c r="D2004" t="inlineStr">
        <is>
          <t>openai/gpt-5.6-luna</t>
        </is>
      </c>
      <c r="E2004" t="n">
        <v>0</v>
      </c>
      <c r="F2004" t="n">
        <v>6</v>
      </c>
      <c r="G2004" t="inlineStr">
        <is>
          <t>agg-4</t>
        </is>
      </c>
      <c r="H2004" t="inlineStr">
        <is>
          <t>aggregation</t>
        </is>
      </c>
      <c r="L2004" t="inlineStr">
        <is>
          <t>How many SEV1 incidents affected services owned by the Payments team?</t>
        </is>
      </c>
      <c r="M2004" t="n">
        <v>1</v>
      </c>
      <c r="N2004" t="inlineStr">
        <is>
          <t>1</t>
        </is>
      </c>
      <c r="O2004" t="b">
        <v>1</v>
      </c>
      <c r="P2004" t="inlineStr">
        <is>
          <t>rule</t>
        </is>
      </c>
      <c r="Q2004" t="n">
        <v>79286</v>
      </c>
      <c r="R2004" t="n">
        <v>79286</v>
      </c>
      <c r="S2004" t="n">
        <v>214</v>
      </c>
      <c r="T2004" t="n">
        <v>164</v>
      </c>
      <c r="U2004" t="n">
        <v>0</v>
      </c>
      <c r="V2004" t="n">
        <v>1</v>
      </c>
      <c r="W2004" t="n">
        <v>0</v>
      </c>
      <c r="X2004" t="n">
        <v>3.805224895477295</v>
      </c>
      <c r="Y2004" t="n">
        <v>0.02007815</v>
      </c>
      <c r="Z2004" t="n">
        <v>0</v>
      </c>
    </row>
    <row r="2005">
      <c r="A2005" t="inlineStr">
        <is>
          <t>base</t>
        </is>
      </c>
      <c r="B2005" t="inlineStr">
        <is>
          <t>baseline</t>
        </is>
      </c>
      <c r="C2005" t="inlineStr"/>
      <c r="D2005" t="inlineStr">
        <is>
          <t>openai/gpt-5.6-luna</t>
        </is>
      </c>
      <c r="E2005" t="n">
        <v>0</v>
      </c>
      <c r="F2005" t="n">
        <v>6</v>
      </c>
      <c r="G2005" t="inlineStr">
        <is>
          <t>global-0</t>
        </is>
      </c>
      <c r="H2005" t="inlineStr">
        <is>
          <t>global</t>
        </is>
      </c>
      <c r="L2005" t="inlineStr">
        <is>
          <t>List every service written in TypeScript that is deployed in us-west-2.</t>
        </is>
      </c>
      <c r="M2005" t="inlineStr">
        <is>
          <t>["geo-api"]</t>
        </is>
      </c>
      <c r="N2005" t="inlineStr">
        <is>
          <t>geo-api</t>
        </is>
      </c>
      <c r="O2005" t="b">
        <v>1</v>
      </c>
      <c r="P2005" t="inlineStr">
        <is>
          <t>rule</t>
        </is>
      </c>
      <c r="Q2005" t="n">
        <v>79288</v>
      </c>
      <c r="R2005" t="n">
        <v>79288</v>
      </c>
      <c r="S2005" t="n">
        <v>145</v>
      </c>
      <c r="T2005" t="n">
        <v>120</v>
      </c>
      <c r="U2005" t="n">
        <v>0</v>
      </c>
      <c r="V2005" t="n">
        <v>1</v>
      </c>
      <c r="W2005" t="n">
        <v>0</v>
      </c>
      <c r="X2005" t="n">
        <v>3.799707889556885</v>
      </c>
      <c r="Y2005" t="n">
        <v>0.01999585</v>
      </c>
      <c r="Z2005" t="n">
        <v>0</v>
      </c>
    </row>
    <row r="2006">
      <c r="A2006" t="inlineStr">
        <is>
          <t>base</t>
        </is>
      </c>
      <c r="B2006" t="inlineStr">
        <is>
          <t>baseline</t>
        </is>
      </c>
      <c r="C2006" t="inlineStr"/>
      <c r="D2006" t="inlineStr">
        <is>
          <t>openai/gpt-5.6-luna</t>
        </is>
      </c>
      <c r="E2006" t="n">
        <v>0</v>
      </c>
      <c r="F2006" t="n">
        <v>6</v>
      </c>
      <c r="G2006" t="inlineStr">
        <is>
          <t>global-1</t>
        </is>
      </c>
      <c r="H2006" t="inlineStr">
        <is>
          <t>global</t>
        </is>
      </c>
      <c r="L2006" t="inlineStr">
        <is>
          <t>How many services have no designated on-call engineer?</t>
        </is>
      </c>
      <c r="M2006" t="n">
        <v>9</v>
      </c>
      <c r="N2006" t="inlineStr">
        <is>
          <t>9</t>
        </is>
      </c>
      <c r="O2006" t="b">
        <v>1</v>
      </c>
      <c r="P2006" t="inlineStr">
        <is>
          <t>rule</t>
        </is>
      </c>
      <c r="Q2006" t="n">
        <v>79282</v>
      </c>
      <c r="R2006" t="n">
        <v>79282</v>
      </c>
      <c r="S2006" t="n">
        <v>211</v>
      </c>
      <c r="T2006" t="n">
        <v>155</v>
      </c>
      <c r="U2006" t="n">
        <v>0</v>
      </c>
      <c r="V2006" t="n">
        <v>1</v>
      </c>
      <c r="W2006" t="n">
        <v>0</v>
      </c>
      <c r="X2006" t="n">
        <v>3.119501113891602</v>
      </c>
      <c r="Y2006" t="n">
        <v>0.02007355</v>
      </c>
      <c r="Z2006" t="n">
        <v>0</v>
      </c>
    </row>
    <row r="2007">
      <c r="A2007" t="inlineStr">
        <is>
          <t>base</t>
        </is>
      </c>
      <c r="B2007" t="inlineStr">
        <is>
          <t>baseline</t>
        </is>
      </c>
      <c r="C2007" t="inlineStr"/>
      <c r="D2007" t="inlineStr">
        <is>
          <t>openai/gpt-5.6-luna</t>
        </is>
      </c>
      <c r="E2007" t="n">
        <v>0</v>
      </c>
      <c r="F2007" t="n">
        <v>6</v>
      </c>
      <c r="G2007" t="inlineStr">
        <is>
          <t>global-2</t>
        </is>
      </c>
      <c r="H2007" t="inlineStr">
        <is>
          <t>global</t>
        </is>
      </c>
      <c r="L2007" t="inlineStr">
        <is>
          <t>Which services have an approved architecture decision to migrate to MongoDB?</t>
        </is>
      </c>
      <c r="M2007" t="inlineStr">
        <is>
          <t>["catalog-gateway", "cdn-service", "recsys-worker"]</t>
        </is>
      </c>
      <c r="N2007" t="inlineStr">
        <is>
          <t>cdn-service, catalog-gateway, recsys-worker</t>
        </is>
      </c>
      <c r="O2007" t="b">
        <v>1</v>
      </c>
      <c r="P2007" t="inlineStr">
        <is>
          <t>rule</t>
        </is>
      </c>
      <c r="Q2007" t="n">
        <v>79285</v>
      </c>
      <c r="R2007" t="n">
        <v>79285</v>
      </c>
      <c r="S2007" t="n">
        <v>122</v>
      </c>
      <c r="T2007" t="n">
        <v>82</v>
      </c>
      <c r="U2007" t="n">
        <v>0</v>
      </c>
      <c r="V2007" t="n">
        <v>1</v>
      </c>
      <c r="W2007" t="n">
        <v>0</v>
      </c>
      <c r="X2007" t="n">
        <v>2.827397108078003</v>
      </c>
      <c r="Y2007" t="n">
        <v>0.0199675</v>
      </c>
      <c r="Z2007" t="n">
        <v>0</v>
      </c>
    </row>
    <row r="2008">
      <c r="A2008" t="inlineStr">
        <is>
          <t>base</t>
        </is>
      </c>
      <c r="B2008" t="inlineStr">
        <is>
          <t>baseline</t>
        </is>
      </c>
      <c r="C2008" t="inlineStr"/>
      <c r="D2008" t="inlineStr">
        <is>
          <t>openai/gpt-5.6-luna</t>
        </is>
      </c>
      <c r="E2008" t="n">
        <v>0</v>
      </c>
      <c r="F2008" t="n">
        <v>6</v>
      </c>
      <c r="G2008" t="inlineStr">
        <is>
          <t>global-3</t>
        </is>
      </c>
      <c r="H2008" t="inlineStr">
        <is>
          <t>global</t>
        </is>
      </c>
      <c r="L2008" t="inlineStr">
        <is>
          <t>How many services does the Search team own?</t>
        </is>
      </c>
      <c r="M2008" t="n">
        <v>5</v>
      </c>
      <c r="N2008" t="inlineStr">
        <is>
          <t>5</t>
        </is>
      </c>
      <c r="O2008" t="b">
        <v>1</v>
      </c>
      <c r="P2008" t="inlineStr">
        <is>
          <t>rule</t>
        </is>
      </c>
      <c r="Q2008" t="n">
        <v>79281</v>
      </c>
      <c r="R2008" t="n">
        <v>79281</v>
      </c>
      <c r="S2008" t="n">
        <v>199</v>
      </c>
      <c r="T2008" t="n">
        <v>167</v>
      </c>
      <c r="U2008" t="n">
        <v>0</v>
      </c>
      <c r="V2008" t="n">
        <v>1</v>
      </c>
      <c r="W2008" t="n">
        <v>0</v>
      </c>
      <c r="X2008" t="n">
        <v>3.919897079467773</v>
      </c>
      <c r="Y2008" t="n">
        <v>0.0200589</v>
      </c>
      <c r="Z2008" t="n">
        <v>0</v>
      </c>
    </row>
    <row r="2009">
      <c r="A2009" t="inlineStr">
        <is>
          <t>base</t>
        </is>
      </c>
      <c r="B2009" t="inlineStr">
        <is>
          <t>baseline</t>
        </is>
      </c>
      <c r="C2009" t="inlineStr"/>
      <c r="D2009" t="inlineStr">
        <is>
          <t>openai/gpt-5.6-luna</t>
        </is>
      </c>
      <c r="E2009" t="n">
        <v>0</v>
      </c>
      <c r="F2009" t="n">
        <v>6</v>
      </c>
      <c r="G2009" t="inlineStr">
        <is>
          <t>global-4</t>
        </is>
      </c>
      <c r="H2009" t="inlineStr">
        <is>
          <t>global</t>
        </is>
      </c>
      <c r="L2009" t="inlineStr">
        <is>
          <t>List every service written in Go that is deployed in us-east-1.</t>
        </is>
      </c>
      <c r="M2009" t="inlineStr">
        <is>
          <t>["cart-daemon", "index-engine", "profile-api"]</t>
        </is>
      </c>
      <c r="N2009" t="inlineStr">
        <is>
          <t>cart-daemon, index-engine, profile-api</t>
        </is>
      </c>
      <c r="O2009" t="b">
        <v>1</v>
      </c>
      <c r="P2009" t="inlineStr">
        <is>
          <t>rule</t>
        </is>
      </c>
      <c r="Q2009" t="n">
        <v>79287</v>
      </c>
      <c r="R2009" t="n">
        <v>79287</v>
      </c>
      <c r="S2009" t="n">
        <v>195</v>
      </c>
      <c r="T2009" t="n">
        <v>153</v>
      </c>
      <c r="U2009" t="n">
        <v>0</v>
      </c>
      <c r="V2009" t="n">
        <v>1</v>
      </c>
      <c r="W2009" t="n">
        <v>0</v>
      </c>
      <c r="X2009" t="n">
        <v>3.219673871994019</v>
      </c>
      <c r="Y2009" t="n">
        <v>0.0200556</v>
      </c>
      <c r="Z2009" t="n">
        <v>0</v>
      </c>
    </row>
    <row r="2010">
      <c r="A2010" t="inlineStr">
        <is>
          <t>base</t>
        </is>
      </c>
      <c r="B2010" t="inlineStr">
        <is>
          <t>baseline</t>
        </is>
      </c>
      <c r="C2010" t="inlineStr"/>
      <c r="D2010" t="inlineStr">
        <is>
          <t>openai/gpt-5.6-luna</t>
        </is>
      </c>
      <c r="E2010" t="n">
        <v>0</v>
      </c>
      <c r="F2010" t="n">
        <v>6</v>
      </c>
      <c r="G2010" t="inlineStr">
        <is>
          <t>multihop-0</t>
        </is>
      </c>
      <c r="H2010" t="inlineStr">
        <is>
          <t>multihop</t>
        </is>
      </c>
      <c r="L2010" t="inlineStr">
        <is>
          <t>Who is the on-call engineer for the service affected by INC-2359?</t>
        </is>
      </c>
      <c r="M2010" t="inlineStr">
        <is>
          <t>Priya Lindqvist</t>
        </is>
      </c>
      <c r="N2010" t="inlineStr">
        <is>
          <t>Priya Lindqvist</t>
        </is>
      </c>
      <c r="O2010" t="b">
        <v>1</v>
      </c>
      <c r="P2010" t="inlineStr">
        <is>
          <t>rule</t>
        </is>
      </c>
      <c r="Q2010" t="n">
        <v>79288</v>
      </c>
      <c r="R2010" t="n">
        <v>79288</v>
      </c>
      <c r="S2010" t="n">
        <v>70</v>
      </c>
      <c r="T2010" t="n">
        <v>34</v>
      </c>
      <c r="U2010" t="n">
        <v>0</v>
      </c>
      <c r="V2010" t="n">
        <v>1</v>
      </c>
      <c r="W2010" t="n">
        <v>0</v>
      </c>
      <c r="X2010" t="n">
        <v>3.638173818588257</v>
      </c>
      <c r="Y2010" t="n">
        <v>0.01990585</v>
      </c>
      <c r="Z2010" t="n">
        <v>0</v>
      </c>
    </row>
    <row r="2011">
      <c r="A2011" t="inlineStr">
        <is>
          <t>base</t>
        </is>
      </c>
      <c r="B2011" t="inlineStr">
        <is>
          <t>baseline</t>
        </is>
      </c>
      <c r="C2011" t="inlineStr"/>
      <c r="D2011" t="inlineStr">
        <is>
          <t>openai/gpt-5.6-luna</t>
        </is>
      </c>
      <c r="E2011" t="n">
        <v>0</v>
      </c>
      <c r="F2011" t="n">
        <v>6</v>
      </c>
      <c r="G2011" t="inlineStr">
        <is>
          <t>multihop-1</t>
        </is>
      </c>
      <c r="H2011" t="inlineStr">
        <is>
          <t>multihop</t>
        </is>
      </c>
      <c r="L2011" t="inlineStr">
        <is>
          <t>What Slack channel reaches the team that owns kyc-api, the first listed runtime dependency of queue-svc?</t>
        </is>
      </c>
      <c r="M2011" t="inlineStr">
        <is>
          <t>#messaging-eng</t>
        </is>
      </c>
      <c r="N2011" t="inlineStr">
        <is>
          <t>#messaging-eng</t>
        </is>
      </c>
      <c r="O2011" t="b">
        <v>1</v>
      </c>
      <c r="P2011" t="inlineStr">
        <is>
          <t>rule</t>
        </is>
      </c>
      <c r="Q2011" t="n">
        <v>79294</v>
      </c>
      <c r="R2011" t="n">
        <v>79294</v>
      </c>
      <c r="S2011" t="n">
        <v>74</v>
      </c>
      <c r="T2011" t="n">
        <v>41</v>
      </c>
      <c r="U2011" t="n">
        <v>0</v>
      </c>
      <c r="V2011" t="n">
        <v>1</v>
      </c>
      <c r="W2011" t="n">
        <v>0</v>
      </c>
      <c r="X2011" t="n">
        <v>2.497519016265869</v>
      </c>
      <c r="Y2011" t="n">
        <v>0.01991215</v>
      </c>
      <c r="Z2011" t="n">
        <v>0</v>
      </c>
    </row>
    <row r="2012">
      <c r="A2012" t="inlineStr">
        <is>
          <t>base</t>
        </is>
      </c>
      <c r="B2012" t="inlineStr">
        <is>
          <t>baseline</t>
        </is>
      </c>
      <c r="C2012" t="inlineStr"/>
      <c r="D2012" t="inlineStr">
        <is>
          <t>openai/gpt-5.6-luna</t>
        </is>
      </c>
      <c r="E2012" t="n">
        <v>0</v>
      </c>
      <c r="F2012" t="n">
        <v>6</v>
      </c>
      <c r="G2012" t="inlineStr">
        <is>
          <t>multihop-2</t>
        </is>
      </c>
      <c r="H2012" t="inlineStr">
        <is>
          <t>multihop</t>
        </is>
      </c>
      <c r="L2012" t="inlineStr">
        <is>
          <t>According to ADR-112, a service is being migrated to a new datastore. Who leads the team that owns that service?</t>
        </is>
      </c>
      <c r="M2012" t="inlineStr">
        <is>
          <t>Marcus Moreau</t>
        </is>
      </c>
      <c r="N2012" t="inlineStr">
        <is>
          <t>Marcus Moreau</t>
        </is>
      </c>
      <c r="O2012" t="b">
        <v>1</v>
      </c>
      <c r="P2012" t="inlineStr">
        <is>
          <t>rule</t>
        </is>
      </c>
      <c r="Q2012" t="n">
        <v>79297</v>
      </c>
      <c r="R2012" t="n">
        <v>79297</v>
      </c>
      <c r="S2012" t="n">
        <v>66</v>
      </c>
      <c r="T2012" t="n">
        <v>30</v>
      </c>
      <c r="U2012" t="n">
        <v>0</v>
      </c>
      <c r="V2012" t="n">
        <v>1</v>
      </c>
      <c r="W2012" t="n">
        <v>0</v>
      </c>
      <c r="X2012" t="n">
        <v>1.791385889053345</v>
      </c>
      <c r="Y2012" t="n">
        <v>0.0199033</v>
      </c>
      <c r="Z2012" t="n">
        <v>0</v>
      </c>
    </row>
    <row r="2013">
      <c r="A2013" t="inlineStr">
        <is>
          <t>base</t>
        </is>
      </c>
      <c r="B2013" t="inlineStr">
        <is>
          <t>baseline</t>
        </is>
      </c>
      <c r="C2013" t="inlineStr"/>
      <c r="D2013" t="inlineStr">
        <is>
          <t>openai/gpt-5.6-luna</t>
        </is>
      </c>
      <c r="E2013" t="n">
        <v>0</v>
      </c>
      <c r="F2013" t="n">
        <v>6</v>
      </c>
      <c r="G2013" t="inlineStr">
        <is>
          <t>multihop-3</t>
        </is>
      </c>
      <c r="H2013" t="inlineStr">
        <is>
          <t>multihop</t>
        </is>
      </c>
      <c r="L2013" t="inlineStr">
        <is>
          <t>Who is the on-call engineer for the service affected by INC-2042?</t>
        </is>
      </c>
      <c r="M2013" t="inlineStr">
        <is>
          <t>Jonas Lindqvist</t>
        </is>
      </c>
      <c r="N2013" t="inlineStr">
        <is>
          <t>Jonas Lindqvist</t>
        </is>
      </c>
      <c r="O2013" t="b">
        <v>1</v>
      </c>
      <c r="P2013" t="inlineStr">
        <is>
          <t>rule</t>
        </is>
      </c>
      <c r="Q2013" t="n">
        <v>79288</v>
      </c>
      <c r="R2013" t="n">
        <v>79288</v>
      </c>
      <c r="S2013" t="n">
        <v>64</v>
      </c>
      <c r="T2013" t="n">
        <v>31</v>
      </c>
      <c r="U2013" t="n">
        <v>0</v>
      </c>
      <c r="V2013" t="n">
        <v>1</v>
      </c>
      <c r="W2013" t="n">
        <v>0</v>
      </c>
      <c r="X2013" t="n">
        <v>1.853065013885498</v>
      </c>
      <c r="Y2013" t="n">
        <v>0.01989865</v>
      </c>
      <c r="Z2013" t="n">
        <v>0</v>
      </c>
    </row>
    <row r="2014">
      <c r="A2014" t="inlineStr">
        <is>
          <t>base</t>
        </is>
      </c>
      <c r="B2014" t="inlineStr">
        <is>
          <t>baseline</t>
        </is>
      </c>
      <c r="C2014" t="inlineStr"/>
      <c r="D2014" t="inlineStr">
        <is>
          <t>openai/gpt-5.6-luna</t>
        </is>
      </c>
      <c r="E2014" t="n">
        <v>0</v>
      </c>
      <c r="F2014" t="n">
        <v>6</v>
      </c>
      <c r="G2014" t="inlineStr">
        <is>
          <t>multihop-4</t>
        </is>
      </c>
      <c r="H2014" t="inlineStr">
        <is>
          <t>multihop</t>
        </is>
      </c>
      <c r="L2014" t="inlineStr">
        <is>
          <t>What Slack channel reaches the team that owns search-worker, the first listed runtime dependency of pricing-worker?</t>
        </is>
      </c>
      <c r="M2014" t="inlineStr">
        <is>
          <t>#platform-dev</t>
        </is>
      </c>
      <c r="N2014" t="inlineStr">
        <is>
          <t>#platform-dev</t>
        </is>
      </c>
      <c r="O2014" t="b">
        <v>1</v>
      </c>
      <c r="P2014" t="inlineStr">
        <is>
          <t>rule</t>
        </is>
      </c>
      <c r="Q2014" t="n">
        <v>79292</v>
      </c>
      <c r="R2014" t="n">
        <v>79292</v>
      </c>
      <c r="S2014" t="n">
        <v>75</v>
      </c>
      <c r="T2014" t="n">
        <v>45</v>
      </c>
      <c r="U2014" t="n">
        <v>0</v>
      </c>
      <c r="V2014" t="n">
        <v>1</v>
      </c>
      <c r="W2014" t="n">
        <v>0</v>
      </c>
      <c r="X2014" t="n">
        <v>2.783046007156372</v>
      </c>
      <c r="Y2014" t="n">
        <v>0.01991285</v>
      </c>
      <c r="Z2014" t="n">
        <v>0</v>
      </c>
    </row>
    <row r="2015">
      <c r="A2015" t="inlineStr">
        <is>
          <t>base</t>
        </is>
      </c>
      <c r="B2015" t="inlineStr">
        <is>
          <t>baseline</t>
        </is>
      </c>
      <c r="C2015" t="inlineStr"/>
      <c r="D2015" t="inlineStr">
        <is>
          <t>openai/gpt-5.6-luna</t>
        </is>
      </c>
      <c r="E2015" t="n">
        <v>0</v>
      </c>
      <c r="F2015" t="n">
        <v>6</v>
      </c>
      <c r="G2015" t="inlineStr">
        <is>
          <t>needle-0</t>
        </is>
      </c>
      <c r="H2015" t="inlineStr">
        <is>
          <t>needle</t>
        </is>
      </c>
      <c r="L2015" t="inlineStr">
        <is>
          <t>Which region is webhook-daemon deployed in?</t>
        </is>
      </c>
      <c r="M2015" t="inlineStr">
        <is>
          <t>us-west-2</t>
        </is>
      </c>
      <c r="N2015" t="inlineStr">
        <is>
          <t>us-west-2</t>
        </is>
      </c>
      <c r="O2015" t="b">
        <v>1</v>
      </c>
      <c r="P2015" t="inlineStr">
        <is>
          <t>rule</t>
        </is>
      </c>
      <c r="Q2015" t="n">
        <v>79281</v>
      </c>
      <c r="R2015" t="n">
        <v>79281</v>
      </c>
      <c r="S2015" t="n">
        <v>30</v>
      </c>
      <c r="T2015" t="n">
        <v>0</v>
      </c>
      <c r="U2015" t="n">
        <v>0</v>
      </c>
      <c r="V2015" t="n">
        <v>1</v>
      </c>
      <c r="W2015" t="n">
        <v>0</v>
      </c>
      <c r="X2015" t="n">
        <v>2.313403129577637</v>
      </c>
      <c r="Y2015" t="n">
        <v>0.0198561</v>
      </c>
      <c r="Z2015" t="n">
        <v>0</v>
      </c>
    </row>
    <row r="2016">
      <c r="A2016" t="inlineStr">
        <is>
          <t>base</t>
        </is>
      </c>
      <c r="B2016" t="inlineStr">
        <is>
          <t>baseline</t>
        </is>
      </c>
      <c r="C2016" t="inlineStr"/>
      <c r="D2016" t="inlineStr">
        <is>
          <t>openai/gpt-5.6-luna</t>
        </is>
      </c>
      <c r="E2016" t="n">
        <v>0</v>
      </c>
      <c r="F2016" t="n">
        <v>6</v>
      </c>
      <c r="G2016" t="inlineStr">
        <is>
          <t>needle-1</t>
        </is>
      </c>
      <c r="H2016" t="inlineStr">
        <is>
          <t>needle</t>
        </is>
      </c>
      <c r="L2016" t="inlineStr">
        <is>
          <t>What language is the Kyc Service written in?</t>
        </is>
      </c>
      <c r="M2016" t="inlineStr">
        <is>
          <t>Go</t>
        </is>
      </c>
      <c r="N2016" t="inlineStr">
        <is>
          <t>Go</t>
        </is>
      </c>
      <c r="O2016" t="b">
        <v>1</v>
      </c>
      <c r="P2016" t="inlineStr">
        <is>
          <t>rule</t>
        </is>
      </c>
      <c r="Q2016" t="n">
        <v>79282</v>
      </c>
      <c r="R2016" t="n">
        <v>79282</v>
      </c>
      <c r="S2016" t="n">
        <v>51</v>
      </c>
      <c r="T2016" t="n">
        <v>27</v>
      </c>
      <c r="U2016" t="n">
        <v>0</v>
      </c>
      <c r="V2016" t="n">
        <v>1</v>
      </c>
      <c r="W2016" t="n">
        <v>0</v>
      </c>
      <c r="X2016" t="n">
        <v>3.748573064804077</v>
      </c>
      <c r="Y2016" t="n">
        <v>0.01988155</v>
      </c>
      <c r="Z2016" t="n">
        <v>0</v>
      </c>
    </row>
    <row r="2017">
      <c r="A2017" t="inlineStr">
        <is>
          <t>base</t>
        </is>
      </c>
      <c r="B2017" t="inlineStr">
        <is>
          <t>baseline</t>
        </is>
      </c>
      <c r="C2017" t="inlineStr"/>
      <c r="D2017" t="inlineStr">
        <is>
          <t>openai/gpt-5.6-luna</t>
        </is>
      </c>
      <c r="E2017" t="n">
        <v>0</v>
      </c>
      <c r="F2017" t="n">
        <v>6</v>
      </c>
      <c r="G2017" t="inlineStr">
        <is>
          <t>needle-2</t>
        </is>
      </c>
      <c r="H2017" t="inlineStr">
        <is>
          <t>needle</t>
        </is>
      </c>
      <c r="L2017" t="inlineStr">
        <is>
          <t>What port does payout-worker listen on?</t>
        </is>
      </c>
      <c r="M2017" t="n">
        <v>4798</v>
      </c>
      <c r="N2017" t="inlineStr">
        <is>
          <t>4798</t>
        </is>
      </c>
      <c r="O2017" t="b">
        <v>1</v>
      </c>
      <c r="P2017" t="inlineStr">
        <is>
          <t>rule</t>
        </is>
      </c>
      <c r="Q2017" t="n">
        <v>79280</v>
      </c>
      <c r="R2017" t="n">
        <v>79280</v>
      </c>
      <c r="S2017" t="n">
        <v>24</v>
      </c>
      <c r="T2017" t="n">
        <v>0</v>
      </c>
      <c r="U2017" t="n">
        <v>0</v>
      </c>
      <c r="V2017" t="n">
        <v>1</v>
      </c>
      <c r="W2017" t="n">
        <v>0</v>
      </c>
      <c r="X2017" t="n">
        <v>1.699697256088257</v>
      </c>
      <c r="Y2017" t="n">
        <v>0.01984865</v>
      </c>
      <c r="Z2017" t="n">
        <v>0</v>
      </c>
    </row>
    <row r="2018">
      <c r="A2018" t="inlineStr">
        <is>
          <t>base</t>
        </is>
      </c>
      <c r="B2018" t="inlineStr">
        <is>
          <t>baseline</t>
        </is>
      </c>
      <c r="C2018" t="inlineStr"/>
      <c r="D2018" t="inlineStr">
        <is>
          <t>openai/gpt-5.6-luna</t>
        </is>
      </c>
      <c r="E2018" t="n">
        <v>0</v>
      </c>
      <c r="F2018" t="n">
        <v>6</v>
      </c>
      <c r="G2018" t="inlineStr">
        <is>
          <t>needle-3</t>
        </is>
      </c>
      <c r="H2018" t="inlineStr">
        <is>
          <t>needle</t>
        </is>
      </c>
      <c r="L2018" t="inlineStr">
        <is>
          <t>What port does the Billing Service listen on?</t>
        </is>
      </c>
      <c r="M2018" t="n">
        <v>4518</v>
      </c>
      <c r="N2018" t="inlineStr">
        <is>
          <t>4518</t>
        </is>
      </c>
      <c r="O2018" t="b">
        <v>1</v>
      </c>
      <c r="P2018" t="inlineStr">
        <is>
          <t>rule</t>
        </is>
      </c>
      <c r="Q2018" t="n">
        <v>79281</v>
      </c>
      <c r="R2018" t="n">
        <v>79281</v>
      </c>
      <c r="S2018" t="n">
        <v>28</v>
      </c>
      <c r="T2018" t="n">
        <v>0</v>
      </c>
      <c r="U2018" t="n">
        <v>0</v>
      </c>
      <c r="V2018" t="n">
        <v>1</v>
      </c>
      <c r="W2018" t="n">
        <v>0</v>
      </c>
      <c r="X2018" t="n">
        <v>1.63037109375</v>
      </c>
      <c r="Y2018" t="n">
        <v>0.0198537</v>
      </c>
      <c r="Z2018" t="n">
        <v>0</v>
      </c>
    </row>
    <row r="2019">
      <c r="A2019" t="inlineStr">
        <is>
          <t>base</t>
        </is>
      </c>
      <c r="B2019" t="inlineStr">
        <is>
          <t>baseline</t>
        </is>
      </c>
      <c r="C2019" t="inlineStr"/>
      <c r="D2019" t="inlineStr">
        <is>
          <t>openai/gpt-5.6-luna</t>
        </is>
      </c>
      <c r="E2019" t="n">
        <v>0</v>
      </c>
      <c r="F2019" t="n">
        <v>6</v>
      </c>
      <c r="G2019" t="inlineStr">
        <is>
          <t>needle-4</t>
        </is>
      </c>
      <c r="H2019" t="inlineStr">
        <is>
          <t>needle</t>
        </is>
      </c>
      <c r="L2019" t="inlineStr">
        <is>
          <t>Which region is ledger-api deployed in?</t>
        </is>
      </c>
      <c r="M2019" t="inlineStr">
        <is>
          <t>us-east-1</t>
        </is>
      </c>
      <c r="N2019" t="inlineStr">
        <is>
          <t>us-east-1</t>
        </is>
      </c>
      <c r="O2019" t="b">
        <v>1</v>
      </c>
      <c r="P2019" t="inlineStr">
        <is>
          <t>rule</t>
        </is>
      </c>
      <c r="Q2019" t="n">
        <v>79280</v>
      </c>
      <c r="R2019" t="n">
        <v>79280</v>
      </c>
      <c r="S2019" t="n">
        <v>29</v>
      </c>
      <c r="T2019" t="n">
        <v>0</v>
      </c>
      <c r="U2019" t="n">
        <v>0</v>
      </c>
      <c r="V2019" t="n">
        <v>1</v>
      </c>
      <c r="W2019" t="n">
        <v>0</v>
      </c>
      <c r="X2019" t="n">
        <v>2.558681726455688</v>
      </c>
      <c r="Y2019" t="n">
        <v>0.01985465</v>
      </c>
      <c r="Z2019" t="n">
        <v>0</v>
      </c>
    </row>
    <row r="2020">
      <c r="A2020" t="inlineStr">
        <is>
          <t>base</t>
        </is>
      </c>
      <c r="B2020" t="inlineStr">
        <is>
          <t>repl</t>
        </is>
      </c>
      <c r="C2020" t="inlineStr"/>
      <c r="D2020" t="inlineStr">
        <is>
          <t>openai/gpt-5.6-luna</t>
        </is>
      </c>
      <c r="E2020" t="n">
        <v>0</v>
      </c>
      <c r="F2020" t="n">
        <v>6</v>
      </c>
      <c r="G2020" t="inlineStr">
        <is>
          <t>agg-0</t>
        </is>
      </c>
      <c r="H2020" t="inlineStr">
        <is>
          <t>aggregation</t>
        </is>
      </c>
      <c r="L2020" t="inlineStr">
        <is>
          <t>How many SEV1 incidents affected services owned by the Commerce team?</t>
        </is>
      </c>
      <c r="M2020" t="n">
        <v>2</v>
      </c>
      <c r="N2020" t="inlineStr">
        <is>
          <t>2</t>
        </is>
      </c>
      <c r="O2020" t="b">
        <v>1</v>
      </c>
      <c r="P2020" t="inlineStr">
        <is>
          <t>rule</t>
        </is>
      </c>
      <c r="Q2020" t="n">
        <v>9879</v>
      </c>
      <c r="R2020" t="n">
        <v>3955</v>
      </c>
      <c r="S2020" t="n">
        <v>937</v>
      </c>
      <c r="T2020" t="n">
        <v>229</v>
      </c>
      <c r="U2020" t="n">
        <v>5179</v>
      </c>
      <c r="V2020" t="n">
        <v>5</v>
      </c>
      <c r="W2020" t="n">
        <v>5</v>
      </c>
      <c r="X2020" t="n">
        <v>16.52021288871765</v>
      </c>
      <c r="Y2020" t="n">
        <v>0.00236558</v>
      </c>
      <c r="Z2020" t="n">
        <v>0</v>
      </c>
    </row>
    <row r="2021">
      <c r="A2021" t="inlineStr">
        <is>
          <t>base</t>
        </is>
      </c>
      <c r="B2021" t="inlineStr">
        <is>
          <t>repl</t>
        </is>
      </c>
      <c r="C2021" t="inlineStr"/>
      <c r="D2021" t="inlineStr">
        <is>
          <t>openai/gpt-5.6-luna</t>
        </is>
      </c>
      <c r="E2021" t="n">
        <v>0</v>
      </c>
      <c r="F2021" t="n">
        <v>6</v>
      </c>
      <c r="G2021" t="inlineStr">
        <is>
          <t>agg-1</t>
        </is>
      </c>
      <c r="H2021" t="inlineStr">
        <is>
          <t>aggregation</t>
        </is>
      </c>
      <c r="L2021" t="inlineStr">
        <is>
          <t>What is the total duration in minutes of all incidents affecting ranker-engine?</t>
        </is>
      </c>
      <c r="M2021" t="n">
        <v>211</v>
      </c>
      <c r="N2021" t="inlineStr">
        <is>
          <t>211 minutes</t>
        </is>
      </c>
      <c r="O2021" t="b">
        <v>1</v>
      </c>
      <c r="P2021" t="inlineStr">
        <is>
          <t>rule</t>
        </is>
      </c>
      <c r="Q2021" t="n">
        <v>10888</v>
      </c>
      <c r="R2021" t="n">
        <v>3475</v>
      </c>
      <c r="S2021" t="n">
        <v>728</v>
      </c>
      <c r="T2021" t="n">
        <v>192</v>
      </c>
      <c r="U2021" t="n">
        <v>6722</v>
      </c>
      <c r="V2021" t="n">
        <v>6</v>
      </c>
      <c r="W2021" t="n">
        <v>5</v>
      </c>
      <c r="X2021" t="n">
        <v>17.18204641342163</v>
      </c>
      <c r="Y2021" t="n">
        <v>0.00201484</v>
      </c>
      <c r="Z2021" t="n">
        <v>0</v>
      </c>
    </row>
    <row r="2022">
      <c r="A2022" t="inlineStr">
        <is>
          <t>base</t>
        </is>
      </c>
      <c r="B2022" t="inlineStr">
        <is>
          <t>repl</t>
        </is>
      </c>
      <c r="C2022" t="inlineStr"/>
      <c r="D2022" t="inlineStr">
        <is>
          <t>openai/gpt-5.6-luna</t>
        </is>
      </c>
      <c r="E2022" t="n">
        <v>0</v>
      </c>
      <c r="F2022" t="n">
        <v>6</v>
      </c>
      <c r="G2022" t="inlineStr">
        <is>
          <t>agg-2</t>
        </is>
      </c>
      <c r="H2022" t="inlineStr">
        <is>
          <t>aggregation</t>
        </is>
      </c>
      <c r="L2022" t="inlineStr">
        <is>
          <t>How many incident reports list 'configuration error' as the root cause?</t>
        </is>
      </c>
      <c r="M2022" t="n">
        <v>7</v>
      </c>
      <c r="N2022" t="inlineStr">
        <is>
          <t>7</t>
        </is>
      </c>
      <c r="O2022" t="b">
        <v>1</v>
      </c>
      <c r="P2022" t="inlineStr">
        <is>
          <t>rule</t>
        </is>
      </c>
      <c r="Q2022" t="n">
        <v>762</v>
      </c>
      <c r="R2022" t="n">
        <v>483</v>
      </c>
      <c r="S2022" t="n">
        <v>120</v>
      </c>
      <c r="T2022" t="n">
        <v>18</v>
      </c>
      <c r="U2022" t="n">
        <v>0</v>
      </c>
      <c r="V2022" t="n">
        <v>2</v>
      </c>
      <c r="W2022" t="n">
        <v>1</v>
      </c>
      <c r="X2022" t="n">
        <v>3.152420043945312</v>
      </c>
      <c r="Y2022" t="n">
        <v>0.0002964</v>
      </c>
      <c r="Z2022" t="n">
        <v>0</v>
      </c>
    </row>
    <row r="2023">
      <c r="A2023" t="inlineStr">
        <is>
          <t>base</t>
        </is>
      </c>
      <c r="B2023" t="inlineStr">
        <is>
          <t>repl</t>
        </is>
      </c>
      <c r="C2023" t="inlineStr"/>
      <c r="D2023" t="inlineStr">
        <is>
          <t>openai/gpt-5.6-luna</t>
        </is>
      </c>
      <c r="E2023" t="n">
        <v>0</v>
      </c>
      <c r="F2023" t="n">
        <v>6</v>
      </c>
      <c r="G2023" t="inlineStr">
        <is>
          <t>agg-3</t>
        </is>
      </c>
      <c r="H2023" t="inlineStr">
        <is>
          <t>aggregation</t>
        </is>
      </c>
      <c r="L2023" t="inlineStr">
        <is>
          <t>Which service appears in the most incident reports?</t>
        </is>
      </c>
      <c r="M2023" t="inlineStr">
        <is>
          <t>catalog-gateway</t>
        </is>
      </c>
      <c r="N2023" t="inlineStr">
        <is>
          <t>thumbnail-api and catalog-gateway</t>
        </is>
      </c>
      <c r="O2023" t="b">
        <v>1</v>
      </c>
      <c r="P2023" t="inlineStr">
        <is>
          <t>rule</t>
        </is>
      </c>
      <c r="Q2023" t="n">
        <v>6645</v>
      </c>
      <c r="R2023" t="n">
        <v>2362</v>
      </c>
      <c r="S2023" t="n">
        <v>696</v>
      </c>
      <c r="T2023" t="n">
        <v>231</v>
      </c>
      <c r="U2023" t="n">
        <v>3410</v>
      </c>
      <c r="V2023" t="n">
        <v>5</v>
      </c>
      <c r="W2023" t="n">
        <v>4</v>
      </c>
      <c r="X2023" t="n">
        <v>15.00897455215454</v>
      </c>
      <c r="Y2023" t="n">
        <v>0.00166835</v>
      </c>
      <c r="Z2023" t="n">
        <v>0</v>
      </c>
    </row>
    <row r="2024">
      <c r="A2024" t="inlineStr">
        <is>
          <t>base</t>
        </is>
      </c>
      <c r="B2024" t="inlineStr">
        <is>
          <t>repl</t>
        </is>
      </c>
      <c r="C2024" t="inlineStr"/>
      <c r="D2024" t="inlineStr">
        <is>
          <t>openai/gpt-5.6-luna</t>
        </is>
      </c>
      <c r="E2024" t="n">
        <v>0</v>
      </c>
      <c r="F2024" t="n">
        <v>6</v>
      </c>
      <c r="G2024" t="inlineStr">
        <is>
          <t>agg-4</t>
        </is>
      </c>
      <c r="H2024" t="inlineStr">
        <is>
          <t>aggregation</t>
        </is>
      </c>
      <c r="L2024" t="inlineStr">
        <is>
          <t>How many SEV1 incidents affected services owned by the Payments team?</t>
        </is>
      </c>
      <c r="M2024" t="n">
        <v>1</v>
      </c>
      <c r="N2024" t="inlineStr">
        <is>
          <t>1</t>
        </is>
      </c>
      <c r="O2024" t="b">
        <v>1</v>
      </c>
      <c r="P2024" t="inlineStr">
        <is>
          <t>rule</t>
        </is>
      </c>
      <c r="Q2024" t="n">
        <v>28195</v>
      </c>
      <c r="R2024" t="n">
        <v>5056</v>
      </c>
      <c r="S2024" t="n">
        <v>1290</v>
      </c>
      <c r="T2024" t="n">
        <v>268</v>
      </c>
      <c r="U2024" t="n">
        <v>22839</v>
      </c>
      <c r="V2024" t="n">
        <v>9</v>
      </c>
      <c r="W2024" t="n">
        <v>8</v>
      </c>
      <c r="X2024" t="n">
        <v>26.22557902336121</v>
      </c>
      <c r="Y2024" t="n">
        <v>0.00332863</v>
      </c>
      <c r="Z2024" t="n">
        <v>0</v>
      </c>
    </row>
    <row r="2025">
      <c r="A2025" t="inlineStr">
        <is>
          <t>base</t>
        </is>
      </c>
      <c r="B2025" t="inlineStr">
        <is>
          <t>repl</t>
        </is>
      </c>
      <c r="C2025" t="inlineStr"/>
      <c r="D2025" t="inlineStr">
        <is>
          <t>openai/gpt-5.6-luna</t>
        </is>
      </c>
      <c r="E2025" t="n">
        <v>0</v>
      </c>
      <c r="F2025" t="n">
        <v>6</v>
      </c>
      <c r="G2025" t="inlineStr">
        <is>
          <t>global-0</t>
        </is>
      </c>
      <c r="H2025" t="inlineStr">
        <is>
          <t>global</t>
        </is>
      </c>
      <c r="L2025" t="inlineStr">
        <is>
          <t>List every service written in TypeScript that is deployed in us-west-2.</t>
        </is>
      </c>
      <c r="M2025" t="inlineStr">
        <is>
          <t>["geo-api"]</t>
        </is>
      </c>
      <c r="N2025" t="inlineStr">
        <is>
          <t>geo-api</t>
        </is>
      </c>
      <c r="O2025" t="b">
        <v>1</v>
      </c>
      <c r="P2025" t="inlineStr">
        <is>
          <t>rule</t>
        </is>
      </c>
      <c r="Q2025" t="n">
        <v>1745</v>
      </c>
      <c r="R2025" t="n">
        <v>831</v>
      </c>
      <c r="S2025" t="n">
        <v>355</v>
      </c>
      <c r="T2025" t="n">
        <v>87</v>
      </c>
      <c r="U2025" t="n">
        <v>0</v>
      </c>
      <c r="V2025" t="n">
        <v>3</v>
      </c>
      <c r="W2025" t="n">
        <v>2</v>
      </c>
      <c r="X2025" t="n">
        <v>7.06229305267334</v>
      </c>
      <c r="Y2025" t="n">
        <v>0.0007750000000000001</v>
      </c>
      <c r="Z2025" t="n">
        <v>0</v>
      </c>
    </row>
    <row r="2026">
      <c r="A2026" t="inlineStr">
        <is>
          <t>base</t>
        </is>
      </c>
      <c r="B2026" t="inlineStr">
        <is>
          <t>repl</t>
        </is>
      </c>
      <c r="C2026" t="inlineStr"/>
      <c r="D2026" t="inlineStr">
        <is>
          <t>openai/gpt-5.6-luna</t>
        </is>
      </c>
      <c r="E2026" t="n">
        <v>0</v>
      </c>
      <c r="F2026" t="n">
        <v>6</v>
      </c>
      <c r="G2026" t="inlineStr">
        <is>
          <t>global-1</t>
        </is>
      </c>
      <c r="H2026" t="inlineStr">
        <is>
          <t>global</t>
        </is>
      </c>
      <c r="L2026" t="inlineStr">
        <is>
          <t>How many services have no designated on-call engineer?</t>
        </is>
      </c>
      <c r="M2026" t="n">
        <v>9</v>
      </c>
      <c r="N2026" t="inlineStr">
        <is>
          <t>9</t>
        </is>
      </c>
      <c r="O2026" t="b">
        <v>1</v>
      </c>
      <c r="P2026" t="inlineStr">
        <is>
          <t>rule</t>
        </is>
      </c>
      <c r="Q2026" t="n">
        <v>5800</v>
      </c>
      <c r="R2026" t="n">
        <v>2292</v>
      </c>
      <c r="S2026" t="n">
        <v>416</v>
      </c>
      <c r="T2026" t="n">
        <v>85</v>
      </c>
      <c r="U2026" t="n">
        <v>3227</v>
      </c>
      <c r="V2026" t="n">
        <v>4</v>
      </c>
      <c r="W2026" t="n">
        <v>3</v>
      </c>
      <c r="X2026" t="n">
        <v>11.69089603424072</v>
      </c>
      <c r="Y2026" t="n">
        <v>0.00119279</v>
      </c>
      <c r="Z2026" t="n">
        <v>0</v>
      </c>
    </row>
    <row r="2027">
      <c r="A2027" t="inlineStr">
        <is>
          <t>base</t>
        </is>
      </c>
      <c r="B2027" t="inlineStr">
        <is>
          <t>repl</t>
        </is>
      </c>
      <c r="C2027" t="inlineStr"/>
      <c r="D2027" t="inlineStr">
        <is>
          <t>openai/gpt-5.6-luna</t>
        </is>
      </c>
      <c r="E2027" t="n">
        <v>0</v>
      </c>
      <c r="F2027" t="n">
        <v>6</v>
      </c>
      <c r="G2027" t="inlineStr">
        <is>
          <t>global-2</t>
        </is>
      </c>
      <c r="H2027" t="inlineStr">
        <is>
          <t>global</t>
        </is>
      </c>
      <c r="L2027" t="inlineStr">
        <is>
          <t>Which services have an approved architecture decision to migrate to MongoDB?</t>
        </is>
      </c>
      <c r="M2027" t="inlineStr">
        <is>
          <t>["catalog-gateway", "cdn-service", "recsys-worker"]</t>
        </is>
      </c>
      <c r="N2027" t="inlineStr">
        <is>
          <t>cdn-service, catalog-gateway, recsys-worker</t>
        </is>
      </c>
      <c r="O2027" t="b">
        <v>1</v>
      </c>
      <c r="P2027" t="inlineStr">
        <is>
          <t>rule</t>
        </is>
      </c>
      <c r="Q2027" t="n">
        <v>2752</v>
      </c>
      <c r="R2027" t="n">
        <v>1303</v>
      </c>
      <c r="S2027" t="n">
        <v>327</v>
      </c>
      <c r="T2027" t="n">
        <v>43</v>
      </c>
      <c r="U2027" t="n">
        <v>1168</v>
      </c>
      <c r="V2027" t="n">
        <v>3</v>
      </c>
      <c r="W2027" t="n">
        <v>2</v>
      </c>
      <c r="X2027" t="n">
        <v>6.009531021118164</v>
      </c>
      <c r="Y2027" t="n">
        <v>0.00079756</v>
      </c>
      <c r="Z2027" t="n">
        <v>0</v>
      </c>
    </row>
    <row r="2028">
      <c r="A2028" t="inlineStr">
        <is>
          <t>base</t>
        </is>
      </c>
      <c r="B2028" t="inlineStr">
        <is>
          <t>repl</t>
        </is>
      </c>
      <c r="C2028" t="inlineStr"/>
      <c r="D2028" t="inlineStr">
        <is>
          <t>openai/gpt-5.6-luna</t>
        </is>
      </c>
      <c r="E2028" t="n">
        <v>0</v>
      </c>
      <c r="F2028" t="n">
        <v>6</v>
      </c>
      <c r="G2028" t="inlineStr">
        <is>
          <t>global-3</t>
        </is>
      </c>
      <c r="H2028" t="inlineStr">
        <is>
          <t>global</t>
        </is>
      </c>
      <c r="L2028" t="inlineStr">
        <is>
          <t>How many services does the Search team own?</t>
        </is>
      </c>
      <c r="M2028" t="n">
        <v>5</v>
      </c>
      <c r="N2028" t="inlineStr">
        <is>
          <t>2</t>
        </is>
      </c>
      <c r="O2028" t="b">
        <v>0</v>
      </c>
      <c r="P2028" t="inlineStr">
        <is>
          <t>rule</t>
        </is>
      </c>
      <c r="Q2028" t="n">
        <v>3603</v>
      </c>
      <c r="R2028" t="n">
        <v>1484</v>
      </c>
      <c r="S2028" t="n">
        <v>320</v>
      </c>
      <c r="T2028" t="n">
        <v>55</v>
      </c>
      <c r="U2028" t="n">
        <v>1357</v>
      </c>
      <c r="V2028" t="n">
        <v>4</v>
      </c>
      <c r="W2028" t="n">
        <v>3</v>
      </c>
      <c r="X2028" t="n">
        <v>7.540517807006836</v>
      </c>
      <c r="Y2028" t="n">
        <v>0.00093439</v>
      </c>
      <c r="Z2028" t="n">
        <v>0</v>
      </c>
    </row>
    <row r="2029">
      <c r="A2029" t="inlineStr">
        <is>
          <t>base</t>
        </is>
      </c>
      <c r="B2029" t="inlineStr">
        <is>
          <t>repl</t>
        </is>
      </c>
      <c r="C2029" t="inlineStr"/>
      <c r="D2029" t="inlineStr">
        <is>
          <t>openai/gpt-5.6-luna</t>
        </is>
      </c>
      <c r="E2029" t="n">
        <v>0</v>
      </c>
      <c r="F2029" t="n">
        <v>6</v>
      </c>
      <c r="G2029" t="inlineStr">
        <is>
          <t>global-4</t>
        </is>
      </c>
      <c r="H2029" t="inlineStr">
        <is>
          <t>global</t>
        </is>
      </c>
      <c r="L2029" t="inlineStr">
        <is>
          <t>List every service written in Go that is deployed in us-east-1.</t>
        </is>
      </c>
      <c r="M2029" t="inlineStr">
        <is>
          <t>["cart-daemon", "index-engine", "profile-api"]</t>
        </is>
      </c>
      <c r="N2029" t="inlineStr">
        <is>
          <t>cart-daemon, index-engine, profile-api</t>
        </is>
      </c>
      <c r="O2029" t="b">
        <v>1</v>
      </c>
      <c r="P2029" t="inlineStr">
        <is>
          <t>rule</t>
        </is>
      </c>
      <c r="Q2029" t="n">
        <v>2899</v>
      </c>
      <c r="R2029" t="n">
        <v>1481</v>
      </c>
      <c r="S2029" t="n">
        <v>408</v>
      </c>
      <c r="T2029" t="n">
        <v>82</v>
      </c>
      <c r="U2029" t="n">
        <v>1135</v>
      </c>
      <c r="V2029" t="n">
        <v>3</v>
      </c>
      <c r="W2029" t="n">
        <v>2</v>
      </c>
      <c r="X2029" t="n">
        <v>7.147051572799683</v>
      </c>
      <c r="Y2029" t="n">
        <v>0.0009390000000000001</v>
      </c>
      <c r="Z2029" t="n">
        <v>0</v>
      </c>
    </row>
    <row r="2030">
      <c r="A2030" t="inlineStr">
        <is>
          <t>base</t>
        </is>
      </c>
      <c r="B2030" t="inlineStr">
        <is>
          <t>repl</t>
        </is>
      </c>
      <c r="C2030" t="inlineStr"/>
      <c r="D2030" t="inlineStr">
        <is>
          <t>openai/gpt-5.6-luna</t>
        </is>
      </c>
      <c r="E2030" t="n">
        <v>0</v>
      </c>
      <c r="F2030" t="n">
        <v>6</v>
      </c>
      <c r="G2030" t="inlineStr">
        <is>
          <t>multihop-0</t>
        </is>
      </c>
      <c r="H2030" t="inlineStr">
        <is>
          <t>multihop</t>
        </is>
      </c>
      <c r="L2030" t="inlineStr">
        <is>
          <t>Who is the on-call engineer for the service affected by INC-2359?</t>
        </is>
      </c>
      <c r="M2030" t="inlineStr">
        <is>
          <t>Priya Lindqvist</t>
        </is>
      </c>
      <c r="N2030" t="inlineStr">
        <is>
          <t>Priya Lindqvist</t>
        </is>
      </c>
      <c r="O2030" t="b">
        <v>1</v>
      </c>
      <c r="P2030" t="inlineStr">
        <is>
          <t>rule</t>
        </is>
      </c>
      <c r="Q2030" t="n">
        <v>3849</v>
      </c>
      <c r="R2030" t="n">
        <v>1605</v>
      </c>
      <c r="S2030" t="n">
        <v>281</v>
      </c>
      <c r="T2030" t="n">
        <v>40</v>
      </c>
      <c r="U2030" t="n">
        <v>0</v>
      </c>
      <c r="V2030" t="n">
        <v>5</v>
      </c>
      <c r="W2030" t="n">
        <v>4</v>
      </c>
      <c r="X2030" t="n">
        <v>9.839034080505371</v>
      </c>
      <c r="Y2030" t="n">
        <v>0.0011871</v>
      </c>
      <c r="Z2030" t="n">
        <v>0</v>
      </c>
    </row>
    <row r="2031">
      <c r="A2031" t="inlineStr">
        <is>
          <t>base</t>
        </is>
      </c>
      <c r="B2031" t="inlineStr">
        <is>
          <t>repl</t>
        </is>
      </c>
      <c r="C2031" t="inlineStr"/>
      <c r="D2031" t="inlineStr">
        <is>
          <t>openai/gpt-5.6-luna</t>
        </is>
      </c>
      <c r="E2031" t="n">
        <v>0</v>
      </c>
      <c r="F2031" t="n">
        <v>6</v>
      </c>
      <c r="G2031" t="inlineStr">
        <is>
          <t>multihop-1</t>
        </is>
      </c>
      <c r="H2031" t="inlineStr">
        <is>
          <t>multihop</t>
        </is>
      </c>
      <c r="L2031" t="inlineStr">
        <is>
          <t>What Slack channel reaches the team that owns kyc-api, the first listed runtime dependency of queue-svc?</t>
        </is>
      </c>
      <c r="M2031" t="inlineStr">
        <is>
          <t>#messaging-eng</t>
        </is>
      </c>
      <c r="N2031" t="inlineStr">
        <is>
          <t>#messaging-eng</t>
        </is>
      </c>
      <c r="O2031" t="b">
        <v>1</v>
      </c>
      <c r="P2031" t="inlineStr">
        <is>
          <t>rule</t>
        </is>
      </c>
      <c r="Q2031" t="n">
        <v>18182</v>
      </c>
      <c r="R2031" t="n">
        <v>4344</v>
      </c>
      <c r="S2031" t="n">
        <v>713</v>
      </c>
      <c r="T2031" t="n">
        <v>150</v>
      </c>
      <c r="U2031" t="n">
        <v>13536</v>
      </c>
      <c r="V2031" t="n">
        <v>7</v>
      </c>
      <c r="W2031" t="n">
        <v>6</v>
      </c>
      <c r="X2031" t="n">
        <v>17.32495856285095</v>
      </c>
      <c r="Y2031" t="n">
        <v>0.00227257</v>
      </c>
      <c r="Z2031" t="n">
        <v>0</v>
      </c>
    </row>
    <row r="2032">
      <c r="A2032" t="inlineStr">
        <is>
          <t>base</t>
        </is>
      </c>
      <c r="B2032" t="inlineStr">
        <is>
          <t>repl</t>
        </is>
      </c>
      <c r="C2032" t="inlineStr"/>
      <c r="D2032" t="inlineStr">
        <is>
          <t>openai/gpt-5.6-luna</t>
        </is>
      </c>
      <c r="E2032" t="n">
        <v>0</v>
      </c>
      <c r="F2032" t="n">
        <v>6</v>
      </c>
      <c r="G2032" t="inlineStr">
        <is>
          <t>multihop-2</t>
        </is>
      </c>
      <c r="H2032" t="inlineStr">
        <is>
          <t>multihop</t>
        </is>
      </c>
      <c r="L2032" t="inlineStr">
        <is>
          <t>According to ADR-112, a service is being migrated to a new datastore. Who leads the team that owns that service?</t>
        </is>
      </c>
      <c r="M2032" t="inlineStr">
        <is>
          <t>Marcus Moreau</t>
        </is>
      </c>
      <c r="N2032" t="inlineStr">
        <is>
          <t>Marcus Moreau</t>
        </is>
      </c>
      <c r="O2032" t="b">
        <v>1</v>
      </c>
      <c r="P2032" t="inlineStr">
        <is>
          <t>rule</t>
        </is>
      </c>
      <c r="Q2032" t="n">
        <v>3510</v>
      </c>
      <c r="R2032" t="n">
        <v>1389</v>
      </c>
      <c r="S2032" t="n">
        <v>351</v>
      </c>
      <c r="T2032" t="n">
        <v>44</v>
      </c>
      <c r="U2032" t="n">
        <v>1166</v>
      </c>
      <c r="V2032" t="n">
        <v>4</v>
      </c>
      <c r="W2032" t="n">
        <v>3</v>
      </c>
      <c r="X2032" t="n">
        <v>7.979741096496582</v>
      </c>
      <c r="Y2032" t="n">
        <v>0.00098262</v>
      </c>
      <c r="Z2032" t="n">
        <v>0</v>
      </c>
    </row>
    <row r="2033">
      <c r="A2033" t="inlineStr">
        <is>
          <t>base</t>
        </is>
      </c>
      <c r="B2033" t="inlineStr">
        <is>
          <t>repl</t>
        </is>
      </c>
      <c r="C2033" t="inlineStr"/>
      <c r="D2033" t="inlineStr">
        <is>
          <t>openai/gpt-5.6-luna</t>
        </is>
      </c>
      <c r="E2033" t="n">
        <v>0</v>
      </c>
      <c r="F2033" t="n">
        <v>6</v>
      </c>
      <c r="G2033" t="inlineStr">
        <is>
          <t>multihop-3</t>
        </is>
      </c>
      <c r="H2033" t="inlineStr">
        <is>
          <t>multihop</t>
        </is>
      </c>
      <c r="L2033" t="inlineStr">
        <is>
          <t>Who is the on-call engineer for the service affected by INC-2042?</t>
        </is>
      </c>
      <c r="M2033" t="inlineStr">
        <is>
          <t>Jonas Lindqvist</t>
        </is>
      </c>
      <c r="N2033" t="inlineStr">
        <is>
          <t>Jonas Lindqvist</t>
        </is>
      </c>
      <c r="O2033" t="b">
        <v>1</v>
      </c>
      <c r="P2033" t="inlineStr">
        <is>
          <t>rule</t>
        </is>
      </c>
      <c r="Q2033" t="n">
        <v>2565</v>
      </c>
      <c r="R2033" t="n">
        <v>1535</v>
      </c>
      <c r="S2033" t="n">
        <v>249</v>
      </c>
      <c r="T2033" t="n">
        <v>41</v>
      </c>
      <c r="U2033" t="n">
        <v>0</v>
      </c>
      <c r="V2033" t="n">
        <v>3</v>
      </c>
      <c r="W2033" t="n">
        <v>2</v>
      </c>
      <c r="X2033" t="n">
        <v>8.921010732650757</v>
      </c>
      <c r="Y2033" t="n">
        <v>0.0008883999999999999</v>
      </c>
      <c r="Z2033" t="n">
        <v>0</v>
      </c>
    </row>
    <row r="2034">
      <c r="A2034" t="inlineStr">
        <is>
          <t>base</t>
        </is>
      </c>
      <c r="B2034" t="inlineStr">
        <is>
          <t>repl</t>
        </is>
      </c>
      <c r="C2034" t="inlineStr"/>
      <c r="D2034" t="inlineStr">
        <is>
          <t>openai/gpt-5.6-luna</t>
        </is>
      </c>
      <c r="E2034" t="n">
        <v>0</v>
      </c>
      <c r="F2034" t="n">
        <v>6</v>
      </c>
      <c r="G2034" t="inlineStr">
        <is>
          <t>multihop-4</t>
        </is>
      </c>
      <c r="H2034" t="inlineStr">
        <is>
          <t>multihop</t>
        </is>
      </c>
      <c r="L2034" t="inlineStr">
        <is>
          <t>What Slack channel reaches the team that owns search-worker, the first listed runtime dependency of pricing-worker?</t>
        </is>
      </c>
      <c r="M2034" t="inlineStr">
        <is>
          <t>#platform-dev</t>
        </is>
      </c>
      <c r="N2034" t="inlineStr">
        <is>
          <t>#platform-dev</t>
        </is>
      </c>
      <c r="O2034" t="b">
        <v>1</v>
      </c>
      <c r="P2034" t="inlineStr">
        <is>
          <t>rule</t>
        </is>
      </c>
      <c r="Q2034" t="n">
        <v>9233</v>
      </c>
      <c r="R2034" t="n">
        <v>3051</v>
      </c>
      <c r="S2034" t="n">
        <v>570</v>
      </c>
      <c r="T2034" t="n">
        <v>127</v>
      </c>
      <c r="U2034" t="n">
        <v>5888</v>
      </c>
      <c r="V2034" t="n">
        <v>5</v>
      </c>
      <c r="W2034" t="n">
        <v>4</v>
      </c>
      <c r="X2034" t="n">
        <v>14.29704141616821</v>
      </c>
      <c r="Y2034" t="n">
        <v>0.00162316</v>
      </c>
      <c r="Z2034" t="n">
        <v>0</v>
      </c>
    </row>
    <row r="2035">
      <c r="A2035" t="inlineStr">
        <is>
          <t>base</t>
        </is>
      </c>
      <c r="B2035" t="inlineStr">
        <is>
          <t>repl</t>
        </is>
      </c>
      <c r="C2035" t="inlineStr"/>
      <c r="D2035" t="inlineStr">
        <is>
          <t>openai/gpt-5.6-luna</t>
        </is>
      </c>
      <c r="E2035" t="n">
        <v>0</v>
      </c>
      <c r="F2035" t="n">
        <v>6</v>
      </c>
      <c r="G2035" t="inlineStr">
        <is>
          <t>needle-0</t>
        </is>
      </c>
      <c r="H2035" t="inlineStr">
        <is>
          <t>needle</t>
        </is>
      </c>
      <c r="L2035" t="inlineStr">
        <is>
          <t>Which region is webhook-daemon deployed in?</t>
        </is>
      </c>
      <c r="M2035" t="inlineStr">
        <is>
          <t>us-west-2</t>
        </is>
      </c>
      <c r="N2035" t="inlineStr">
        <is>
          <t>us-west-2</t>
        </is>
      </c>
      <c r="O2035" t="b">
        <v>1</v>
      </c>
      <c r="P2035" t="inlineStr">
        <is>
          <t>rule</t>
        </is>
      </c>
      <c r="Q2035" t="n">
        <v>2983</v>
      </c>
      <c r="R2035" t="n">
        <v>1618</v>
      </c>
      <c r="S2035" t="n">
        <v>188</v>
      </c>
      <c r="T2035" t="n">
        <v>18</v>
      </c>
      <c r="U2035" t="n">
        <v>1088</v>
      </c>
      <c r="V2035" t="n">
        <v>3</v>
      </c>
      <c r="W2035" t="n">
        <v>2</v>
      </c>
      <c r="X2035" t="n">
        <v>4.738527059555054</v>
      </c>
      <c r="Y2035" t="n">
        <v>0.0007071100000000001</v>
      </c>
      <c r="Z2035" t="n">
        <v>0</v>
      </c>
    </row>
    <row r="2036">
      <c r="A2036" t="inlineStr">
        <is>
          <t>base</t>
        </is>
      </c>
      <c r="B2036" t="inlineStr">
        <is>
          <t>repl</t>
        </is>
      </c>
      <c r="C2036" t="inlineStr"/>
      <c r="D2036" t="inlineStr">
        <is>
          <t>openai/gpt-5.6-luna</t>
        </is>
      </c>
      <c r="E2036" t="n">
        <v>0</v>
      </c>
      <c r="F2036" t="n">
        <v>6</v>
      </c>
      <c r="G2036" t="inlineStr">
        <is>
          <t>needle-1</t>
        </is>
      </c>
      <c r="H2036" t="inlineStr">
        <is>
          <t>needle</t>
        </is>
      </c>
      <c r="L2036" t="inlineStr">
        <is>
          <t>What language is the Kyc Service written in?</t>
        </is>
      </c>
      <c r="M2036" t="inlineStr">
        <is>
          <t>Go</t>
        </is>
      </c>
      <c r="N2036" t="inlineStr">
        <is>
          <t>Go</t>
        </is>
      </c>
      <c r="O2036" t="b">
        <v>1</v>
      </c>
      <c r="P2036" t="inlineStr">
        <is>
          <t>rule</t>
        </is>
      </c>
      <c r="Q2036" t="n">
        <v>3373</v>
      </c>
      <c r="R2036" t="n">
        <v>1966</v>
      </c>
      <c r="S2036" t="n">
        <v>170</v>
      </c>
      <c r="T2036" t="n">
        <v>18</v>
      </c>
      <c r="U2036" t="n">
        <v>1129</v>
      </c>
      <c r="V2036" t="n">
        <v>3</v>
      </c>
      <c r="W2036" t="n">
        <v>2</v>
      </c>
      <c r="X2036" t="n">
        <v>8.144492626190186</v>
      </c>
      <c r="Y2036" t="n">
        <v>0.0007735299999999999</v>
      </c>
      <c r="Z2036" t="n">
        <v>0</v>
      </c>
    </row>
    <row r="2037">
      <c r="A2037" t="inlineStr">
        <is>
          <t>base</t>
        </is>
      </c>
      <c r="B2037" t="inlineStr">
        <is>
          <t>repl</t>
        </is>
      </c>
      <c r="C2037" t="inlineStr"/>
      <c r="D2037" t="inlineStr">
        <is>
          <t>openai/gpt-5.6-luna</t>
        </is>
      </c>
      <c r="E2037" t="n">
        <v>0</v>
      </c>
      <c r="F2037" t="n">
        <v>6</v>
      </c>
      <c r="G2037" t="inlineStr">
        <is>
          <t>needle-2</t>
        </is>
      </c>
      <c r="H2037" t="inlineStr">
        <is>
          <t>needle</t>
        </is>
      </c>
      <c r="L2037" t="inlineStr">
        <is>
          <t>What port does payout-worker listen on?</t>
        </is>
      </c>
      <c r="M2037" t="n">
        <v>4798</v>
      </c>
      <c r="N2037" t="inlineStr">
        <is>
          <t>4798</t>
        </is>
      </c>
      <c r="O2037" t="b">
        <v>1</v>
      </c>
      <c r="P2037" t="inlineStr">
        <is>
          <t>rule</t>
        </is>
      </c>
      <c r="Q2037" t="n">
        <v>1143</v>
      </c>
      <c r="R2037" t="n">
        <v>870</v>
      </c>
      <c r="S2037" t="n">
        <v>164</v>
      </c>
      <c r="T2037" t="n">
        <v>9</v>
      </c>
      <c r="U2037" t="n">
        <v>0</v>
      </c>
      <c r="V2037" t="n">
        <v>2</v>
      </c>
      <c r="W2037" t="n">
        <v>1</v>
      </c>
      <c r="X2037" t="n">
        <v>4.077996015548706</v>
      </c>
      <c r="Y2037" t="n">
        <v>0.0004254</v>
      </c>
      <c r="Z2037" t="n">
        <v>0</v>
      </c>
    </row>
    <row r="2038">
      <c r="A2038" t="inlineStr">
        <is>
          <t>base</t>
        </is>
      </c>
      <c r="B2038" t="inlineStr">
        <is>
          <t>repl</t>
        </is>
      </c>
      <c r="C2038" t="inlineStr"/>
      <c r="D2038" t="inlineStr">
        <is>
          <t>openai/gpt-5.6-luna</t>
        </is>
      </c>
      <c r="E2038" t="n">
        <v>0</v>
      </c>
      <c r="F2038" t="n">
        <v>6</v>
      </c>
      <c r="G2038" t="inlineStr">
        <is>
          <t>needle-3</t>
        </is>
      </c>
      <c r="H2038" t="inlineStr">
        <is>
          <t>needle</t>
        </is>
      </c>
      <c r="L2038" t="inlineStr">
        <is>
          <t>What port does the Billing Service listen on?</t>
        </is>
      </c>
      <c r="M2038" t="n">
        <v>4518</v>
      </c>
      <c r="N2038" t="inlineStr">
        <is>
          <t>4518</t>
        </is>
      </c>
      <c r="O2038" t="b">
        <v>1</v>
      </c>
      <c r="P2038" t="inlineStr">
        <is>
          <t>rule</t>
        </is>
      </c>
      <c r="Q2038" t="n">
        <v>1379</v>
      </c>
      <c r="R2038" t="n">
        <v>1105</v>
      </c>
      <c r="S2038" t="n">
        <v>146</v>
      </c>
      <c r="T2038" t="n">
        <v>9</v>
      </c>
      <c r="U2038" t="n">
        <v>0</v>
      </c>
      <c r="V2038" t="n">
        <v>2</v>
      </c>
      <c r="W2038" t="n">
        <v>1</v>
      </c>
      <c r="X2038" t="n">
        <v>4.22241997718811</v>
      </c>
      <c r="Y2038" t="n">
        <v>0.0005061</v>
      </c>
      <c r="Z2038" t="n">
        <v>0</v>
      </c>
    </row>
    <row r="2039">
      <c r="A2039" t="inlineStr">
        <is>
          <t>base</t>
        </is>
      </c>
      <c r="B2039" t="inlineStr">
        <is>
          <t>repl</t>
        </is>
      </c>
      <c r="C2039" t="inlineStr"/>
      <c r="D2039" t="inlineStr">
        <is>
          <t>openai/gpt-5.6-luna</t>
        </is>
      </c>
      <c r="E2039" t="n">
        <v>0</v>
      </c>
      <c r="F2039" t="n">
        <v>6</v>
      </c>
      <c r="G2039" t="inlineStr">
        <is>
          <t>needle-4</t>
        </is>
      </c>
      <c r="H2039" t="inlineStr">
        <is>
          <t>needle</t>
        </is>
      </c>
      <c r="L2039" t="inlineStr">
        <is>
          <t>Which region is ledger-api deployed in?</t>
        </is>
      </c>
      <c r="M2039" t="inlineStr">
        <is>
          <t>us-east-1</t>
        </is>
      </c>
      <c r="N2039" t="inlineStr">
        <is>
          <t>us-east-1</t>
        </is>
      </c>
      <c r="O2039" t="b">
        <v>1</v>
      </c>
      <c r="P2039" t="inlineStr">
        <is>
          <t>rule</t>
        </is>
      </c>
      <c r="Q2039" t="n">
        <v>7356</v>
      </c>
      <c r="R2039" t="n">
        <v>2483</v>
      </c>
      <c r="S2039" t="n">
        <v>436</v>
      </c>
      <c r="T2039" t="n">
        <v>73</v>
      </c>
      <c r="U2039" t="n">
        <v>4591</v>
      </c>
      <c r="V2039" t="n">
        <v>5</v>
      </c>
      <c r="W2039" t="n">
        <v>4</v>
      </c>
      <c r="X2039" t="n">
        <v>16.83403539657593</v>
      </c>
      <c r="Y2039" t="n">
        <v>0.00129202</v>
      </c>
      <c r="Z2039" t="n">
        <v>0</v>
      </c>
    </row>
    <row r="2040">
      <c r="A2040" t="inlineStr">
        <is>
          <t>base</t>
        </is>
      </c>
      <c r="B2040" t="inlineStr">
        <is>
          <t>vectorcontext_v1</t>
        </is>
      </c>
      <c r="C2040" t="inlineStr"/>
      <c r="D2040" t="inlineStr">
        <is>
          <t>openai/gpt-5.6-luna</t>
        </is>
      </c>
      <c r="E2040" t="n">
        <v>0</v>
      </c>
      <c r="F2040" t="n">
        <v>6</v>
      </c>
      <c r="G2040" t="inlineStr">
        <is>
          <t>agg-0</t>
        </is>
      </c>
      <c r="H2040" t="inlineStr">
        <is>
          <t>aggregation</t>
        </is>
      </c>
      <c r="L2040" t="inlineStr">
        <is>
          <t>How many SEV1 incidents affected services owned by the Commerce team?</t>
        </is>
      </c>
      <c r="M2040" t="n">
        <v>2</v>
      </c>
      <c r="N2040" t="inlineStr">
        <is>
          <t>2</t>
        </is>
      </c>
      <c r="O2040" t="b">
        <v>1</v>
      </c>
      <c r="P2040" t="inlineStr">
        <is>
          <t>rule</t>
        </is>
      </c>
      <c r="Q2040" t="n">
        <v>220406</v>
      </c>
      <c r="R2040" t="n">
        <v>53241</v>
      </c>
      <c r="S2040" t="n">
        <v>2296</v>
      </c>
      <c r="T2040" t="n">
        <v>902</v>
      </c>
      <c r="U2040" t="n">
        <v>166783</v>
      </c>
      <c r="V2040" t="n">
        <v>8</v>
      </c>
      <c r="W2040" t="n">
        <v>51</v>
      </c>
      <c r="X2040" t="n">
        <v>28.91065120697021</v>
      </c>
      <c r="Y2040" t="n">
        <v>0.01947736</v>
      </c>
      <c r="Z2040" t="n">
        <v>5.619999999999999e-06</v>
      </c>
    </row>
    <row r="2041">
      <c r="A2041" t="inlineStr">
        <is>
          <t>base</t>
        </is>
      </c>
      <c r="B2041" t="inlineStr">
        <is>
          <t>vectorcontext_v1</t>
        </is>
      </c>
      <c r="C2041" t="inlineStr"/>
      <c r="D2041" t="inlineStr">
        <is>
          <t>openai/gpt-5.6-luna</t>
        </is>
      </c>
      <c r="E2041" t="n">
        <v>0</v>
      </c>
      <c r="F2041" t="n">
        <v>6</v>
      </c>
      <c r="G2041" t="inlineStr">
        <is>
          <t>agg-1</t>
        </is>
      </c>
      <c r="H2041" t="inlineStr">
        <is>
          <t>aggregation</t>
        </is>
      </c>
      <c r="L2041" t="inlineStr">
        <is>
          <t>What is the total duration in minutes of all incidents affecting ranker-engine?</t>
        </is>
      </c>
      <c r="M2041" t="n">
        <v>211</v>
      </c>
      <c r="N2041" t="inlineStr">
        <is>
          <t>211</t>
        </is>
      </c>
      <c r="O2041" t="b">
        <v>1</v>
      </c>
      <c r="P2041" t="inlineStr">
        <is>
          <t>rule</t>
        </is>
      </c>
      <c r="Q2041" t="n">
        <v>27507</v>
      </c>
      <c r="R2041" t="n">
        <v>20157</v>
      </c>
      <c r="S2041" t="n">
        <v>289</v>
      </c>
      <c r="T2041" t="n">
        <v>131</v>
      </c>
      <c r="U2041" t="n">
        <v>6982</v>
      </c>
      <c r="V2041" t="n">
        <v>3</v>
      </c>
      <c r="W2041" t="n">
        <v>4</v>
      </c>
      <c r="X2041" t="n">
        <v>7.397547960281372</v>
      </c>
      <c r="Y2041" t="n">
        <v>0.005599140000000001</v>
      </c>
      <c r="Z2041" t="n">
        <v>6.6e-07</v>
      </c>
    </row>
    <row r="2042">
      <c r="A2042" t="inlineStr">
        <is>
          <t>base</t>
        </is>
      </c>
      <c r="B2042" t="inlineStr">
        <is>
          <t>vectorcontext_v1</t>
        </is>
      </c>
      <c r="C2042" t="inlineStr"/>
      <c r="D2042" t="inlineStr">
        <is>
          <t>openai/gpt-5.6-luna</t>
        </is>
      </c>
      <c r="E2042" t="n">
        <v>0</v>
      </c>
      <c r="F2042" t="n">
        <v>6</v>
      </c>
      <c r="G2042" t="inlineStr">
        <is>
          <t>agg-2</t>
        </is>
      </c>
      <c r="H2042" t="inlineStr">
        <is>
          <t>aggregation</t>
        </is>
      </c>
      <c r="L2042" t="inlineStr">
        <is>
          <t>How many incident reports list 'configuration error' as the root cause?</t>
        </is>
      </c>
      <c r="M2042" t="n">
        <v>7</v>
      </c>
      <c r="N2042" t="inlineStr">
        <is>
          <t>3</t>
        </is>
      </c>
      <c r="O2042" t="b">
        <v>0</v>
      </c>
      <c r="P2042" t="inlineStr">
        <is>
          <t>rule</t>
        </is>
      </c>
      <c r="Q2042" t="n">
        <v>17216</v>
      </c>
      <c r="R2042" t="n">
        <v>14081</v>
      </c>
      <c r="S2042" t="n">
        <v>283</v>
      </c>
      <c r="T2042" t="n">
        <v>132</v>
      </c>
      <c r="U2042" t="n">
        <v>2768</v>
      </c>
      <c r="V2042" t="n">
        <v>3</v>
      </c>
      <c r="W2042" t="n">
        <v>4</v>
      </c>
      <c r="X2042" t="n">
        <v>8.100731372833252</v>
      </c>
      <c r="Y2042" t="n">
        <v>0.00398846</v>
      </c>
      <c r="Z2042" t="n">
        <v>5.8e-07</v>
      </c>
    </row>
    <row r="2043">
      <c r="A2043" t="inlineStr">
        <is>
          <t>base</t>
        </is>
      </c>
      <c r="B2043" t="inlineStr">
        <is>
          <t>vectorcontext_v1</t>
        </is>
      </c>
      <c r="C2043" t="inlineStr"/>
      <c r="D2043" t="inlineStr">
        <is>
          <t>openai/gpt-5.6-luna</t>
        </is>
      </c>
      <c r="E2043" t="n">
        <v>0</v>
      </c>
      <c r="F2043" t="n">
        <v>6</v>
      </c>
      <c r="G2043" t="inlineStr">
        <is>
          <t>agg-3</t>
        </is>
      </c>
      <c r="H2043" t="inlineStr">
        <is>
          <t>aggregation</t>
        </is>
      </c>
      <c r="L2043" t="inlineStr">
        <is>
          <t>Which service appears in the most incident reports?</t>
        </is>
      </c>
      <c r="M2043" t="inlineStr">
        <is>
          <t>catalog-gateway</t>
        </is>
      </c>
      <c r="N2043" t="inlineStr">
        <is>
          <t>catalog-gateway</t>
        </is>
      </c>
      <c r="O2043" t="b">
        <v>1</v>
      </c>
      <c r="P2043" t="inlineStr">
        <is>
          <t>rule</t>
        </is>
      </c>
      <c r="Q2043" t="n">
        <v>160281</v>
      </c>
      <c r="R2043" t="n">
        <v>80965</v>
      </c>
      <c r="S2043" t="n">
        <v>1066</v>
      </c>
      <c r="T2043" t="n">
        <v>475</v>
      </c>
      <c r="U2043" t="n">
        <v>78945</v>
      </c>
      <c r="V2043" t="n">
        <v>6</v>
      </c>
      <c r="W2043" t="n">
        <v>21</v>
      </c>
      <c r="X2043" t="n">
        <v>18.81312108039856</v>
      </c>
      <c r="Y2043" t="n">
        <v>0.0231734</v>
      </c>
      <c r="Z2043" t="n">
        <v>2.18e-06</v>
      </c>
    </row>
    <row r="2044">
      <c r="A2044" t="inlineStr">
        <is>
          <t>base</t>
        </is>
      </c>
      <c r="B2044" t="inlineStr">
        <is>
          <t>vectorcontext_v1</t>
        </is>
      </c>
      <c r="C2044" t="inlineStr"/>
      <c r="D2044" t="inlineStr">
        <is>
          <t>openai/gpt-5.6-luna</t>
        </is>
      </c>
      <c r="E2044" t="n">
        <v>0</v>
      </c>
      <c r="F2044" t="n">
        <v>6</v>
      </c>
      <c r="G2044" t="inlineStr">
        <is>
          <t>agg-4</t>
        </is>
      </c>
      <c r="H2044" t="inlineStr">
        <is>
          <t>aggregation</t>
        </is>
      </c>
      <c r="L2044" t="inlineStr">
        <is>
          <t>How many SEV1 incidents affected services owned by the Payments team?</t>
        </is>
      </c>
      <c r="M2044" t="n">
        <v>1</v>
      </c>
      <c r="N2044" t="inlineStr">
        <is>
          <t>1</t>
        </is>
      </c>
      <c r="O2044" t="b">
        <v>1</v>
      </c>
      <c r="P2044" t="inlineStr">
        <is>
          <t>rule</t>
        </is>
      </c>
      <c r="Q2044" t="n">
        <v>182042</v>
      </c>
      <c r="R2044" t="n">
        <v>54315</v>
      </c>
      <c r="S2044" t="n">
        <v>1702</v>
      </c>
      <c r="T2044" t="n">
        <v>602</v>
      </c>
      <c r="U2044" t="n">
        <v>127345</v>
      </c>
      <c r="V2044" t="n">
        <v>8</v>
      </c>
      <c r="W2044" t="n">
        <v>40</v>
      </c>
      <c r="X2044" t="n">
        <v>26.43487691879272</v>
      </c>
      <c r="Y2044" t="n">
        <v>0.0182443</v>
      </c>
      <c r="Z2044" t="n">
        <v>3.12e-06</v>
      </c>
    </row>
    <row r="2045">
      <c r="A2045" t="inlineStr">
        <is>
          <t>base</t>
        </is>
      </c>
      <c r="B2045" t="inlineStr">
        <is>
          <t>vectorcontext_v1</t>
        </is>
      </c>
      <c r="C2045" t="inlineStr"/>
      <c r="D2045" t="inlineStr">
        <is>
          <t>openai/gpt-5.6-luna</t>
        </is>
      </c>
      <c r="E2045" t="n">
        <v>0</v>
      </c>
      <c r="F2045" t="n">
        <v>6</v>
      </c>
      <c r="G2045" t="inlineStr">
        <is>
          <t>global-0</t>
        </is>
      </c>
      <c r="H2045" t="inlineStr">
        <is>
          <t>global</t>
        </is>
      </c>
      <c r="L2045" t="inlineStr">
        <is>
          <t>List every service written in TypeScript that is deployed in us-west-2.</t>
        </is>
      </c>
      <c r="M2045" t="inlineStr">
        <is>
          <t>["geo-api"]</t>
        </is>
      </c>
      <c r="N2045" t="inlineStr">
        <is>
          <t>geo-api</t>
        </is>
      </c>
      <c r="O2045" t="b">
        <v>1</v>
      </c>
      <c r="P2045" t="inlineStr">
        <is>
          <t>rule</t>
        </is>
      </c>
      <c r="Q2045" t="n">
        <v>77456</v>
      </c>
      <c r="R2045" t="n">
        <v>25327</v>
      </c>
      <c r="S2045" t="n">
        <v>763</v>
      </c>
      <c r="T2045" t="n">
        <v>302</v>
      </c>
      <c r="U2045" t="n">
        <v>51751</v>
      </c>
      <c r="V2045" t="n">
        <v>6</v>
      </c>
      <c r="W2045" t="n">
        <v>16</v>
      </c>
      <c r="X2045" t="n">
        <v>17.22077989578247</v>
      </c>
      <c r="Y2045" t="n">
        <v>0.00835782</v>
      </c>
      <c r="Z2045" t="n">
        <v>1.12e-06</v>
      </c>
    </row>
    <row r="2046">
      <c r="A2046" t="inlineStr">
        <is>
          <t>base</t>
        </is>
      </c>
      <c r="B2046" t="inlineStr">
        <is>
          <t>vectorcontext_v1</t>
        </is>
      </c>
      <c r="C2046" t="inlineStr"/>
      <c r="D2046" t="inlineStr">
        <is>
          <t>openai/gpt-5.6-luna</t>
        </is>
      </c>
      <c r="E2046" t="n">
        <v>0</v>
      </c>
      <c r="F2046" t="n">
        <v>6</v>
      </c>
      <c r="G2046" t="inlineStr">
        <is>
          <t>global-1</t>
        </is>
      </c>
      <c r="H2046" t="inlineStr">
        <is>
          <t>global</t>
        </is>
      </c>
      <c r="L2046" t="inlineStr">
        <is>
          <t>How many services have no designated on-call engineer?</t>
        </is>
      </c>
      <c r="M2046" t="n">
        <v>9</v>
      </c>
      <c r="N2046" t="inlineStr">
        <is>
          <t>9</t>
        </is>
      </c>
      <c r="O2046" t="b">
        <v>1</v>
      </c>
      <c r="P2046" t="inlineStr">
        <is>
          <t>rule</t>
        </is>
      </c>
      <c r="Q2046" t="n">
        <v>19158</v>
      </c>
      <c r="R2046" t="n">
        <v>9249</v>
      </c>
      <c r="S2046" t="n">
        <v>469</v>
      </c>
      <c r="T2046" t="n">
        <v>317</v>
      </c>
      <c r="U2046" t="n">
        <v>9543</v>
      </c>
      <c r="V2046" t="n">
        <v>4</v>
      </c>
      <c r="W2046" t="n">
        <v>3</v>
      </c>
      <c r="X2046" t="n">
        <v>12.01602101325989</v>
      </c>
      <c r="Y2046" t="n">
        <v>0.003138960000000001</v>
      </c>
      <c r="Z2046" t="n">
        <v>1e-06</v>
      </c>
    </row>
    <row r="2047">
      <c r="A2047" t="inlineStr">
        <is>
          <t>base</t>
        </is>
      </c>
      <c r="B2047" t="inlineStr">
        <is>
          <t>vectorcontext_v1</t>
        </is>
      </c>
      <c r="C2047" t="inlineStr"/>
      <c r="D2047" t="inlineStr">
        <is>
          <t>openai/gpt-5.6-luna</t>
        </is>
      </c>
      <c r="E2047" t="n">
        <v>0</v>
      </c>
      <c r="F2047" t="n">
        <v>6</v>
      </c>
      <c r="G2047" t="inlineStr">
        <is>
          <t>global-2</t>
        </is>
      </c>
      <c r="H2047" t="inlineStr">
        <is>
          <t>global</t>
        </is>
      </c>
      <c r="L2047" t="inlineStr">
        <is>
          <t>Which services have an approved architecture decision to migrate to MongoDB?</t>
        </is>
      </c>
      <c r="M2047" t="inlineStr">
        <is>
          <t>["catalog-gateway", "cdn-service", "recsys-worker"]</t>
        </is>
      </c>
      <c r="N2047" t="inlineStr">
        <is>
          <t>cdn-service, recsys-worker, catalog-gateway</t>
        </is>
      </c>
      <c r="O2047" t="b">
        <v>1</v>
      </c>
      <c r="P2047" t="inlineStr">
        <is>
          <t>rule</t>
        </is>
      </c>
      <c r="Q2047" t="n">
        <v>8942</v>
      </c>
      <c r="R2047" t="n">
        <v>6080</v>
      </c>
      <c r="S2047" t="n">
        <v>189</v>
      </c>
      <c r="T2047" t="n">
        <v>64</v>
      </c>
      <c r="U2047" t="n">
        <v>2496</v>
      </c>
      <c r="V2047" t="n">
        <v>3</v>
      </c>
      <c r="W2047" t="n">
        <v>2</v>
      </c>
      <c r="X2047" t="n">
        <v>6.760924100875854</v>
      </c>
      <c r="Y2047" t="n">
        <v>0.00186977</v>
      </c>
      <c r="Z2047" t="n">
        <v>4e-07</v>
      </c>
    </row>
    <row r="2048">
      <c r="A2048" t="inlineStr">
        <is>
          <t>base</t>
        </is>
      </c>
      <c r="B2048" t="inlineStr">
        <is>
          <t>vectorcontext_v1</t>
        </is>
      </c>
      <c r="C2048" t="inlineStr"/>
      <c r="D2048" t="inlineStr">
        <is>
          <t>openai/gpt-5.6-luna</t>
        </is>
      </c>
      <c r="E2048" t="n">
        <v>0</v>
      </c>
      <c r="F2048" t="n">
        <v>6</v>
      </c>
      <c r="G2048" t="inlineStr">
        <is>
          <t>global-3</t>
        </is>
      </c>
      <c r="H2048" t="inlineStr">
        <is>
          <t>global</t>
        </is>
      </c>
      <c r="L2048" t="inlineStr">
        <is>
          <t>How many services does the Search team own?</t>
        </is>
      </c>
      <c r="M2048" t="n">
        <v>5</v>
      </c>
      <c r="N2048" t="inlineStr">
        <is>
          <t>5</t>
        </is>
      </c>
      <c r="O2048" t="b">
        <v>1</v>
      </c>
      <c r="P2048" t="inlineStr">
        <is>
          <t>rule</t>
        </is>
      </c>
      <c r="Q2048" t="n">
        <v>19342</v>
      </c>
      <c r="R2048" t="n">
        <v>15364</v>
      </c>
      <c r="S2048" t="n">
        <v>320</v>
      </c>
      <c r="T2048" t="n">
        <v>174</v>
      </c>
      <c r="U2048" t="n">
        <v>3616</v>
      </c>
      <c r="V2048" t="n">
        <v>3</v>
      </c>
      <c r="W2048" t="n">
        <v>4</v>
      </c>
      <c r="X2048" t="n">
        <v>10.79186797142029</v>
      </c>
      <c r="Y2048" t="n">
        <v>0.00436957</v>
      </c>
      <c r="Z2048" t="n">
        <v>4.4e-07</v>
      </c>
    </row>
    <row r="2049">
      <c r="A2049" t="inlineStr">
        <is>
          <t>base</t>
        </is>
      </c>
      <c r="B2049" t="inlineStr">
        <is>
          <t>vectorcontext_v1</t>
        </is>
      </c>
      <c r="C2049" t="inlineStr"/>
      <c r="D2049" t="inlineStr">
        <is>
          <t>openai/gpt-5.6-luna</t>
        </is>
      </c>
      <c r="E2049" t="n">
        <v>0</v>
      </c>
      <c r="F2049" t="n">
        <v>6</v>
      </c>
      <c r="G2049" t="inlineStr">
        <is>
          <t>global-4</t>
        </is>
      </c>
      <c r="H2049" t="inlineStr">
        <is>
          <t>global</t>
        </is>
      </c>
      <c r="L2049" t="inlineStr">
        <is>
          <t>List every service written in Go that is deployed in us-east-1.</t>
        </is>
      </c>
      <c r="M2049" t="inlineStr">
        <is>
          <t>["cart-daemon", "index-engine", "profile-api"]</t>
        </is>
      </c>
      <c r="N2049" t="inlineStr">
        <is>
          <t>cart-daemon, index-engine, profile-api</t>
        </is>
      </c>
      <c r="O2049" t="b">
        <v>1</v>
      </c>
      <c r="P2049" t="inlineStr">
        <is>
          <t>rule</t>
        </is>
      </c>
      <c r="Q2049" t="n">
        <v>49829</v>
      </c>
      <c r="R2049" t="n">
        <v>20675</v>
      </c>
      <c r="S2049" t="n">
        <v>592</v>
      </c>
      <c r="T2049" t="n">
        <v>256</v>
      </c>
      <c r="U2049" t="n">
        <v>28780</v>
      </c>
      <c r="V2049" t="n">
        <v>5</v>
      </c>
      <c r="W2049" t="n">
        <v>11</v>
      </c>
      <c r="X2049" t="n">
        <v>14.49136924743652</v>
      </c>
      <c r="Y2049" t="n">
        <v>0.006529399999999999</v>
      </c>
      <c r="Z2049" t="n">
        <v>8.799999999999999e-07</v>
      </c>
    </row>
    <row r="2050">
      <c r="A2050" t="inlineStr">
        <is>
          <t>base</t>
        </is>
      </c>
      <c r="B2050" t="inlineStr">
        <is>
          <t>vectorcontext_v1</t>
        </is>
      </c>
      <c r="C2050" t="inlineStr"/>
      <c r="D2050" t="inlineStr">
        <is>
          <t>openai/gpt-5.6-luna</t>
        </is>
      </c>
      <c r="E2050" t="n">
        <v>0</v>
      </c>
      <c r="F2050" t="n">
        <v>6</v>
      </c>
      <c r="G2050" t="inlineStr">
        <is>
          <t>multihop-0</t>
        </is>
      </c>
      <c r="H2050" t="inlineStr">
        <is>
          <t>multihop</t>
        </is>
      </c>
      <c r="L2050" t="inlineStr">
        <is>
          <t>Who is the on-call engineer for the service affected by INC-2359?</t>
        </is>
      </c>
      <c r="M2050" t="inlineStr">
        <is>
          <t>Priya Lindqvist</t>
        </is>
      </c>
      <c r="N2050" t="inlineStr">
        <is>
          <t>Priya Lindqvist</t>
        </is>
      </c>
      <c r="O2050" t="b">
        <v>1</v>
      </c>
      <c r="P2050" t="inlineStr">
        <is>
          <t>rule</t>
        </is>
      </c>
      <c r="Q2050" t="n">
        <v>4130</v>
      </c>
      <c r="R2050" t="n">
        <v>1863</v>
      </c>
      <c r="S2050" t="n">
        <v>167</v>
      </c>
      <c r="T2050" t="n">
        <v>50</v>
      </c>
      <c r="U2050" t="n">
        <v>1130</v>
      </c>
      <c r="V2050" t="n">
        <v>4</v>
      </c>
      <c r="W2050" t="n">
        <v>3</v>
      </c>
      <c r="X2050" t="n">
        <v>6.606123924255371</v>
      </c>
      <c r="Y2050" t="n">
        <v>0.0009160000000000001</v>
      </c>
      <c r="Z2050" t="n">
        <v>1.8e-07</v>
      </c>
    </row>
    <row r="2051">
      <c r="A2051" t="inlineStr">
        <is>
          <t>base</t>
        </is>
      </c>
      <c r="B2051" t="inlineStr">
        <is>
          <t>vectorcontext_v1</t>
        </is>
      </c>
      <c r="C2051" t="inlineStr"/>
      <c r="D2051" t="inlineStr">
        <is>
          <t>openai/gpt-5.6-luna</t>
        </is>
      </c>
      <c r="E2051" t="n">
        <v>0</v>
      </c>
      <c r="F2051" t="n">
        <v>6</v>
      </c>
      <c r="G2051" t="inlineStr">
        <is>
          <t>multihop-1</t>
        </is>
      </c>
      <c r="H2051" t="inlineStr">
        <is>
          <t>multihop</t>
        </is>
      </c>
      <c r="L2051" t="inlineStr">
        <is>
          <t>What Slack channel reaches the team that owns kyc-api, the first listed runtime dependency of queue-svc?</t>
        </is>
      </c>
      <c r="M2051" t="inlineStr">
        <is>
          <t>#messaging-eng</t>
        </is>
      </c>
      <c r="N2051" t="inlineStr">
        <is>
          <t>#messaging-eng</t>
        </is>
      </c>
      <c r="O2051" t="b">
        <v>1</v>
      </c>
      <c r="P2051" t="inlineStr">
        <is>
          <t>rule</t>
        </is>
      </c>
      <c r="Q2051" t="n">
        <v>4246</v>
      </c>
      <c r="R2051" t="n">
        <v>2303</v>
      </c>
      <c r="S2051" t="n">
        <v>171</v>
      </c>
      <c r="T2051" t="n">
        <v>37</v>
      </c>
      <c r="U2051" t="n">
        <v>1568</v>
      </c>
      <c r="V2051" t="n">
        <v>3</v>
      </c>
      <c r="W2051" t="n">
        <v>3</v>
      </c>
      <c r="X2051" t="n">
        <v>4.721307039260864</v>
      </c>
      <c r="Y2051" t="n">
        <v>0.00088716</v>
      </c>
      <c r="Z2051" t="n">
        <v>5.2e-07</v>
      </c>
    </row>
    <row r="2052">
      <c r="A2052" t="inlineStr">
        <is>
          <t>base</t>
        </is>
      </c>
      <c r="B2052" t="inlineStr">
        <is>
          <t>vectorcontext_v1</t>
        </is>
      </c>
      <c r="C2052" t="inlineStr"/>
      <c r="D2052" t="inlineStr">
        <is>
          <t>openai/gpt-5.6-luna</t>
        </is>
      </c>
      <c r="E2052" t="n">
        <v>0</v>
      </c>
      <c r="F2052" t="n">
        <v>6</v>
      </c>
      <c r="G2052" t="inlineStr">
        <is>
          <t>multihop-2</t>
        </is>
      </c>
      <c r="H2052" t="inlineStr">
        <is>
          <t>multihop</t>
        </is>
      </c>
      <c r="L2052" t="inlineStr">
        <is>
          <t>According to ADR-112, a service is being migrated to a new datastore. Who leads the team that owns that service?</t>
        </is>
      </c>
      <c r="M2052" t="inlineStr">
        <is>
          <t>Marcus Moreau</t>
        </is>
      </c>
      <c r="N2052" t="inlineStr">
        <is>
          <t>Marcus Moreau</t>
        </is>
      </c>
      <c r="O2052" t="b">
        <v>1</v>
      </c>
      <c r="P2052" t="inlineStr">
        <is>
          <t>rule</t>
        </is>
      </c>
      <c r="Q2052" t="n">
        <v>12167</v>
      </c>
      <c r="R2052" t="n">
        <v>3966</v>
      </c>
      <c r="S2052" t="n">
        <v>237</v>
      </c>
      <c r="T2052" t="n">
        <v>57</v>
      </c>
      <c r="U2052" t="n">
        <v>7814</v>
      </c>
      <c r="V2052" t="n">
        <v>6</v>
      </c>
      <c r="W2052" t="n">
        <v>5</v>
      </c>
      <c r="X2052" t="n">
        <v>9.889462947845459</v>
      </c>
      <c r="Y2052" t="n">
        <v>0.00150943</v>
      </c>
      <c r="Z2052" t="n">
        <v>6.6e-07</v>
      </c>
    </row>
    <row r="2053">
      <c r="A2053" t="inlineStr">
        <is>
          <t>base</t>
        </is>
      </c>
      <c r="B2053" t="inlineStr">
        <is>
          <t>vectorcontext_v1</t>
        </is>
      </c>
      <c r="C2053" t="inlineStr"/>
      <c r="D2053" t="inlineStr">
        <is>
          <t>openai/gpt-5.6-luna</t>
        </is>
      </c>
      <c r="E2053" t="n">
        <v>0</v>
      </c>
      <c r="F2053" t="n">
        <v>6</v>
      </c>
      <c r="G2053" t="inlineStr">
        <is>
          <t>multihop-3</t>
        </is>
      </c>
      <c r="H2053" t="inlineStr">
        <is>
          <t>multihop</t>
        </is>
      </c>
      <c r="L2053" t="inlineStr">
        <is>
          <t>Who is the on-call engineer for the service affected by INC-2042?</t>
        </is>
      </c>
      <c r="M2053" t="inlineStr">
        <is>
          <t>Jonas Lindqvist</t>
        </is>
      </c>
      <c r="N2053" t="inlineStr">
        <is>
          <t>Jonas Lindqvist</t>
        </is>
      </c>
      <c r="O2053" t="b">
        <v>1</v>
      </c>
      <c r="P2053" t="inlineStr">
        <is>
          <t>rule</t>
        </is>
      </c>
      <c r="Q2053" t="n">
        <v>6564</v>
      </c>
      <c r="R2053" t="n">
        <v>2702</v>
      </c>
      <c r="S2053" t="n">
        <v>190</v>
      </c>
      <c r="T2053" t="n">
        <v>38</v>
      </c>
      <c r="U2053" t="n">
        <v>2750</v>
      </c>
      <c r="V2053" t="n">
        <v>5</v>
      </c>
      <c r="W2053" t="n">
        <v>4</v>
      </c>
      <c r="X2053" t="n">
        <v>7.566954851150513</v>
      </c>
      <c r="Y2053" t="n">
        <v>0.00118075</v>
      </c>
      <c r="Z2053" t="n">
        <v>5.4e-07</v>
      </c>
    </row>
    <row r="2054">
      <c r="A2054" t="inlineStr">
        <is>
          <t>base</t>
        </is>
      </c>
      <c r="B2054" t="inlineStr">
        <is>
          <t>vectorcontext_v1</t>
        </is>
      </c>
      <c r="C2054" t="inlineStr"/>
      <c r="D2054" t="inlineStr">
        <is>
          <t>openai/gpt-5.6-luna</t>
        </is>
      </c>
      <c r="E2054" t="n">
        <v>0</v>
      </c>
      <c r="F2054" t="n">
        <v>6</v>
      </c>
      <c r="G2054" t="inlineStr">
        <is>
          <t>multihop-4</t>
        </is>
      </c>
      <c r="H2054" t="inlineStr">
        <is>
          <t>multihop</t>
        </is>
      </c>
      <c r="L2054" t="inlineStr">
        <is>
          <t>What Slack channel reaches the team that owns search-worker, the first listed runtime dependency of pricing-worker?</t>
        </is>
      </c>
      <c r="M2054" t="inlineStr">
        <is>
          <t>#platform-dev</t>
        </is>
      </c>
      <c r="N2054" t="inlineStr">
        <is>
          <t>#search-team</t>
        </is>
      </c>
      <c r="O2054" t="b">
        <v>0</v>
      </c>
      <c r="P2054" t="inlineStr">
        <is>
          <t>rule</t>
        </is>
      </c>
      <c r="Q2054" t="n">
        <v>1949</v>
      </c>
      <c r="R2054" t="n">
        <v>1579</v>
      </c>
      <c r="S2054" t="n">
        <v>151</v>
      </c>
      <c r="T2054" t="n">
        <v>39</v>
      </c>
      <c r="U2054" t="n">
        <v>0</v>
      </c>
      <c r="V2054" t="n">
        <v>2</v>
      </c>
      <c r="W2054" t="n">
        <v>2</v>
      </c>
      <c r="X2054" t="n">
        <v>4.180562257766724</v>
      </c>
      <c r="Y2054" t="n">
        <v>0.0006498</v>
      </c>
      <c r="Z2054" t="n">
        <v>3.6e-07</v>
      </c>
    </row>
    <row r="2055">
      <c r="A2055" t="inlineStr">
        <is>
          <t>base</t>
        </is>
      </c>
      <c r="B2055" t="inlineStr">
        <is>
          <t>vectorcontext_v1</t>
        </is>
      </c>
      <c r="C2055" t="inlineStr"/>
      <c r="D2055" t="inlineStr">
        <is>
          <t>openai/gpt-5.6-luna</t>
        </is>
      </c>
      <c r="E2055" t="n">
        <v>0</v>
      </c>
      <c r="F2055" t="n">
        <v>6</v>
      </c>
      <c r="G2055" t="inlineStr">
        <is>
          <t>needle-0</t>
        </is>
      </c>
      <c r="H2055" t="inlineStr">
        <is>
          <t>needle</t>
        </is>
      </c>
      <c r="L2055" t="inlineStr">
        <is>
          <t>Which region is webhook-daemon deployed in?</t>
        </is>
      </c>
      <c r="M2055" t="inlineStr">
        <is>
          <t>us-west-2</t>
        </is>
      </c>
      <c r="N2055" t="inlineStr">
        <is>
          <t>us-west-2</t>
        </is>
      </c>
      <c r="O2055" t="b">
        <v>1</v>
      </c>
      <c r="P2055" t="inlineStr">
        <is>
          <t>rule</t>
        </is>
      </c>
      <c r="Q2055" t="n">
        <v>1298</v>
      </c>
      <c r="R2055" t="n">
        <v>939</v>
      </c>
      <c r="S2055" t="n">
        <v>64</v>
      </c>
      <c r="T2055" t="n">
        <v>8</v>
      </c>
      <c r="U2055" t="n">
        <v>0</v>
      </c>
      <c r="V2055" t="n">
        <v>2</v>
      </c>
      <c r="W2055" t="n">
        <v>1</v>
      </c>
      <c r="X2055" t="n">
        <v>2.640180826187134</v>
      </c>
      <c r="Y2055" t="n">
        <v>0.0003364</v>
      </c>
      <c r="Z2055" t="n">
        <v>1.6e-07</v>
      </c>
    </row>
    <row r="2056">
      <c r="A2056" t="inlineStr">
        <is>
          <t>base</t>
        </is>
      </c>
      <c r="B2056" t="inlineStr">
        <is>
          <t>vectorcontext_v1</t>
        </is>
      </c>
      <c r="C2056" t="inlineStr"/>
      <c r="D2056" t="inlineStr">
        <is>
          <t>openai/gpt-5.6-luna</t>
        </is>
      </c>
      <c r="E2056" t="n">
        <v>0</v>
      </c>
      <c r="F2056" t="n">
        <v>6</v>
      </c>
      <c r="G2056" t="inlineStr">
        <is>
          <t>needle-1</t>
        </is>
      </c>
      <c r="H2056" t="inlineStr">
        <is>
          <t>needle</t>
        </is>
      </c>
      <c r="L2056" t="inlineStr">
        <is>
          <t>What language is the Kyc Service written in?</t>
        </is>
      </c>
      <c r="M2056" t="inlineStr">
        <is>
          <t>Go</t>
        </is>
      </c>
      <c r="N2056" t="inlineStr">
        <is>
          <t>Go</t>
        </is>
      </c>
      <c r="O2056" t="b">
        <v>1</v>
      </c>
      <c r="P2056" t="inlineStr">
        <is>
          <t>rule</t>
        </is>
      </c>
      <c r="Q2056" t="n">
        <v>1295</v>
      </c>
      <c r="R2056" t="n">
        <v>935</v>
      </c>
      <c r="S2056" t="n">
        <v>59</v>
      </c>
      <c r="T2056" t="n">
        <v>8</v>
      </c>
      <c r="U2056" t="n">
        <v>0</v>
      </c>
      <c r="V2056" t="n">
        <v>2</v>
      </c>
      <c r="W2056" t="n">
        <v>1</v>
      </c>
      <c r="X2056" t="n">
        <v>2.368685245513916</v>
      </c>
      <c r="Y2056" t="n">
        <v>0.0003298</v>
      </c>
      <c r="Z2056" t="n">
        <v>1.6e-07</v>
      </c>
    </row>
    <row r="2057">
      <c r="A2057" t="inlineStr">
        <is>
          <t>base</t>
        </is>
      </c>
      <c r="B2057" t="inlineStr">
        <is>
          <t>vectorcontext_v1</t>
        </is>
      </c>
      <c r="C2057" t="inlineStr"/>
      <c r="D2057" t="inlineStr">
        <is>
          <t>openai/gpt-5.6-luna</t>
        </is>
      </c>
      <c r="E2057" t="n">
        <v>0</v>
      </c>
      <c r="F2057" t="n">
        <v>6</v>
      </c>
      <c r="G2057" t="inlineStr">
        <is>
          <t>needle-2</t>
        </is>
      </c>
      <c r="H2057" t="inlineStr">
        <is>
          <t>needle</t>
        </is>
      </c>
      <c r="L2057" t="inlineStr">
        <is>
          <t>What port does payout-worker listen on?</t>
        </is>
      </c>
      <c r="M2057" t="n">
        <v>4798</v>
      </c>
      <c r="N2057" t="inlineStr">
        <is>
          <t>4798</t>
        </is>
      </c>
      <c r="O2057" t="b">
        <v>1</v>
      </c>
      <c r="P2057" t="inlineStr">
        <is>
          <t>rule</t>
        </is>
      </c>
      <c r="Q2057" t="n">
        <v>1276</v>
      </c>
      <c r="R2057" t="n">
        <v>918</v>
      </c>
      <c r="S2057" t="n">
        <v>60</v>
      </c>
      <c r="T2057" t="n">
        <v>8</v>
      </c>
      <c r="U2057" t="n">
        <v>0</v>
      </c>
      <c r="V2057" t="n">
        <v>2</v>
      </c>
      <c r="W2057" t="n">
        <v>1</v>
      </c>
      <c r="X2057" t="n">
        <v>2.205337047576904</v>
      </c>
      <c r="Y2057" t="n">
        <v>0.0003272</v>
      </c>
      <c r="Z2057" t="n">
        <v>2.2e-07</v>
      </c>
    </row>
    <row r="2058">
      <c r="A2058" t="inlineStr">
        <is>
          <t>base</t>
        </is>
      </c>
      <c r="B2058" t="inlineStr">
        <is>
          <t>vectorcontext_v1</t>
        </is>
      </c>
      <c r="C2058" t="inlineStr"/>
      <c r="D2058" t="inlineStr">
        <is>
          <t>openai/gpt-5.6-luna</t>
        </is>
      </c>
      <c r="E2058" t="n">
        <v>0</v>
      </c>
      <c r="F2058" t="n">
        <v>6</v>
      </c>
      <c r="G2058" t="inlineStr">
        <is>
          <t>needle-3</t>
        </is>
      </c>
      <c r="H2058" t="inlineStr">
        <is>
          <t>needle</t>
        </is>
      </c>
      <c r="L2058" t="inlineStr">
        <is>
          <t>What port does the Billing Service listen on?</t>
        </is>
      </c>
      <c r="M2058" t="n">
        <v>4518</v>
      </c>
      <c r="N2058" t="inlineStr">
        <is>
          <t>4518</t>
        </is>
      </c>
      <c r="O2058" t="b">
        <v>1</v>
      </c>
      <c r="P2058" t="inlineStr">
        <is>
          <t>rule</t>
        </is>
      </c>
      <c r="Q2058" t="n">
        <v>1296</v>
      </c>
      <c r="R2058" t="n">
        <v>937</v>
      </c>
      <c r="S2058" t="n">
        <v>58</v>
      </c>
      <c r="T2058" t="n">
        <v>8</v>
      </c>
      <c r="U2058" t="n">
        <v>0</v>
      </c>
      <c r="V2058" t="n">
        <v>2</v>
      </c>
      <c r="W2058" t="n">
        <v>1</v>
      </c>
      <c r="X2058" t="n">
        <v>2.84282374382019</v>
      </c>
      <c r="Y2058" t="n">
        <v>0.0003288</v>
      </c>
      <c r="Z2058" t="n">
        <v>1.6e-07</v>
      </c>
    </row>
    <row r="2059">
      <c r="A2059" t="inlineStr">
        <is>
          <t>base</t>
        </is>
      </c>
      <c r="B2059" t="inlineStr">
        <is>
          <t>vectorcontext_v1</t>
        </is>
      </c>
      <c r="C2059" t="inlineStr"/>
      <c r="D2059" t="inlineStr">
        <is>
          <t>openai/gpt-5.6-luna</t>
        </is>
      </c>
      <c r="E2059" t="n">
        <v>0</v>
      </c>
      <c r="F2059" t="n">
        <v>6</v>
      </c>
      <c r="G2059" t="inlineStr">
        <is>
          <t>needle-4</t>
        </is>
      </c>
      <c r="H2059" t="inlineStr">
        <is>
          <t>needle</t>
        </is>
      </c>
      <c r="L2059" t="inlineStr">
        <is>
          <t>Which region is ledger-api deployed in?</t>
        </is>
      </c>
      <c r="M2059" t="inlineStr">
        <is>
          <t>us-east-1</t>
        </is>
      </c>
      <c r="N2059" t="inlineStr">
        <is>
          <t>us-east-1</t>
        </is>
      </c>
      <c r="O2059" t="b">
        <v>1</v>
      </c>
      <c r="P2059" t="inlineStr">
        <is>
          <t>rule</t>
        </is>
      </c>
      <c r="Q2059" t="n">
        <v>2983</v>
      </c>
      <c r="R2059" t="n">
        <v>1672</v>
      </c>
      <c r="S2059" t="n">
        <v>107</v>
      </c>
      <c r="T2059" t="n">
        <v>26</v>
      </c>
      <c r="U2059" t="n">
        <v>0</v>
      </c>
      <c r="V2059" t="n">
        <v>3</v>
      </c>
      <c r="W2059" t="n">
        <v>2</v>
      </c>
      <c r="X2059" t="n">
        <v>4.295395135879517</v>
      </c>
      <c r="Y2059" t="n">
        <v>0.0008084500000000001</v>
      </c>
      <c r="Z2059" t="n">
        <v>1.6e-07</v>
      </c>
    </row>
    <row r="2060">
      <c r="A2060" t="inlineStr">
        <is>
          <t>base</t>
        </is>
      </c>
      <c r="B2060" t="inlineStr">
        <is>
          <t>vectorcontext_v4</t>
        </is>
      </c>
      <c r="C2060" t="inlineStr">
        <is>
          <t>schema3</t>
        </is>
      </c>
      <c r="D2060" t="inlineStr">
        <is>
          <t>openai/gpt-5.6-luna</t>
        </is>
      </c>
      <c r="E2060" t="n">
        <v>0</v>
      </c>
      <c r="F2060" t="n">
        <v>6</v>
      </c>
      <c r="G2060" t="inlineStr">
        <is>
          <t>agg-0</t>
        </is>
      </c>
      <c r="H2060" t="inlineStr">
        <is>
          <t>aggregation</t>
        </is>
      </c>
      <c r="L2060" t="inlineStr">
        <is>
          <t>How many SEV1 incidents affected services owned by the Commerce team?</t>
        </is>
      </c>
      <c r="M2060" t="n">
        <v>2</v>
      </c>
      <c r="N2060" t="inlineStr">
        <is>
          <t>2</t>
        </is>
      </c>
      <c r="O2060" t="b">
        <v>1</v>
      </c>
      <c r="P2060" t="inlineStr">
        <is>
          <t>rule</t>
        </is>
      </c>
      <c r="Q2060" t="n">
        <v>10359</v>
      </c>
      <c r="R2060" t="n">
        <v>2512</v>
      </c>
      <c r="S2060" t="n">
        <v>522</v>
      </c>
      <c r="T2060" t="n">
        <v>149</v>
      </c>
      <c r="U2060" t="n">
        <v>6984</v>
      </c>
      <c r="V2060" t="n">
        <v>6</v>
      </c>
      <c r="W2060" t="n">
        <v>5</v>
      </c>
      <c r="X2060" t="n">
        <v>14.47257232666016</v>
      </c>
      <c r="Y2060" t="n">
        <v>0.00156653</v>
      </c>
      <c r="Z2060" t="n">
        <v>0</v>
      </c>
    </row>
    <row r="2061">
      <c r="A2061" t="inlineStr">
        <is>
          <t>base</t>
        </is>
      </c>
      <c r="B2061" t="inlineStr">
        <is>
          <t>vectorcontext_v4</t>
        </is>
      </c>
      <c r="C2061" t="inlineStr">
        <is>
          <t>schema3</t>
        </is>
      </c>
      <c r="D2061" t="inlineStr">
        <is>
          <t>openai/gpt-5.6-luna</t>
        </is>
      </c>
      <c r="E2061" t="n">
        <v>0</v>
      </c>
      <c r="F2061" t="n">
        <v>6</v>
      </c>
      <c r="G2061" t="inlineStr">
        <is>
          <t>agg-1</t>
        </is>
      </c>
      <c r="H2061" t="inlineStr">
        <is>
          <t>aggregation</t>
        </is>
      </c>
      <c r="L2061" t="inlineStr">
        <is>
          <t>What is the total duration in minutes of all incidents affecting ranker-engine?</t>
        </is>
      </c>
      <c r="M2061" t="n">
        <v>211</v>
      </c>
      <c r="N2061" t="inlineStr">
        <is>
          <t>211 minutes</t>
        </is>
      </c>
      <c r="O2061" t="b">
        <v>1</v>
      </c>
      <c r="P2061" t="inlineStr">
        <is>
          <t>rule</t>
        </is>
      </c>
      <c r="Q2061" t="n">
        <v>3847</v>
      </c>
      <c r="R2061" t="n">
        <v>2027</v>
      </c>
      <c r="S2061" t="n">
        <v>211</v>
      </c>
      <c r="T2061" t="n">
        <v>74</v>
      </c>
      <c r="U2061" t="n">
        <v>0</v>
      </c>
      <c r="V2061" t="n">
        <v>3</v>
      </c>
      <c r="W2061" t="n">
        <v>2</v>
      </c>
      <c r="X2061" t="n">
        <v>5.286280155181885</v>
      </c>
      <c r="Y2061" t="n">
        <v>0.0011238</v>
      </c>
      <c r="Z2061" t="n">
        <v>2.2e-07</v>
      </c>
    </row>
    <row r="2062">
      <c r="A2062" t="inlineStr">
        <is>
          <t>base</t>
        </is>
      </c>
      <c r="B2062" t="inlineStr">
        <is>
          <t>vectorcontext_v4</t>
        </is>
      </c>
      <c r="C2062" t="inlineStr">
        <is>
          <t>schema3</t>
        </is>
      </c>
      <c r="D2062" t="inlineStr">
        <is>
          <t>openai/gpt-5.6-luna</t>
        </is>
      </c>
      <c r="E2062" t="n">
        <v>0</v>
      </c>
      <c r="F2062" t="n">
        <v>6</v>
      </c>
      <c r="G2062" t="inlineStr">
        <is>
          <t>agg-2</t>
        </is>
      </c>
      <c r="H2062" t="inlineStr">
        <is>
          <t>aggregation</t>
        </is>
      </c>
      <c r="L2062" t="inlineStr">
        <is>
          <t>How many incident reports list 'configuration error' as the root cause?</t>
        </is>
      </c>
      <c r="M2062" t="n">
        <v>7</v>
      </c>
      <c r="N2062" t="inlineStr">
        <is>
          <t>7</t>
        </is>
      </c>
      <c r="O2062" t="b">
        <v>1</v>
      </c>
      <c r="P2062" t="inlineStr">
        <is>
          <t>rule</t>
        </is>
      </c>
      <c r="Q2062" t="n">
        <v>3231</v>
      </c>
      <c r="R2062" t="n">
        <v>1245</v>
      </c>
      <c r="S2062" t="n">
        <v>121</v>
      </c>
      <c r="T2062" t="n">
        <v>11</v>
      </c>
      <c r="U2062" t="n">
        <v>1132</v>
      </c>
      <c r="V2062" t="n">
        <v>3</v>
      </c>
      <c r="W2062" t="n">
        <v>2</v>
      </c>
      <c r="X2062" t="n">
        <v>4.746756792068481</v>
      </c>
      <c r="Y2062" t="n">
        <v>0.00064974</v>
      </c>
      <c r="Z2062" t="n">
        <v>0</v>
      </c>
    </row>
    <row r="2063">
      <c r="A2063" t="inlineStr">
        <is>
          <t>base</t>
        </is>
      </c>
      <c r="B2063" t="inlineStr">
        <is>
          <t>vectorcontext_v4</t>
        </is>
      </c>
      <c r="C2063" t="inlineStr">
        <is>
          <t>schema3</t>
        </is>
      </c>
      <c r="D2063" t="inlineStr">
        <is>
          <t>openai/gpt-5.6-luna</t>
        </is>
      </c>
      <c r="E2063" t="n">
        <v>0</v>
      </c>
      <c r="F2063" t="n">
        <v>6</v>
      </c>
      <c r="G2063" t="inlineStr">
        <is>
          <t>agg-3</t>
        </is>
      </c>
      <c r="H2063" t="inlineStr">
        <is>
          <t>aggregation</t>
        </is>
      </c>
      <c r="L2063" t="inlineStr">
        <is>
          <t>Which service appears in the most incident reports?</t>
        </is>
      </c>
      <c r="M2063" t="inlineStr">
        <is>
          <t>catalog-gateway</t>
        </is>
      </c>
      <c r="N2063" t="inlineStr">
        <is>
          <t>thumbnail-api and catalog-gateway (5 each)</t>
        </is>
      </c>
      <c r="O2063" t="b">
        <v>1</v>
      </c>
      <c r="P2063" t="inlineStr">
        <is>
          <t>rule</t>
        </is>
      </c>
      <c r="Q2063" t="n">
        <v>8492</v>
      </c>
      <c r="R2063" t="n">
        <v>2476</v>
      </c>
      <c r="S2063" t="n">
        <v>532</v>
      </c>
      <c r="T2063" t="n">
        <v>123</v>
      </c>
      <c r="U2063" t="n">
        <v>5161</v>
      </c>
      <c r="V2063" t="n">
        <v>5</v>
      </c>
      <c r="W2063" t="n">
        <v>4</v>
      </c>
      <c r="X2063" t="n">
        <v>11.76319932937622</v>
      </c>
      <c r="Y2063" t="n">
        <v>0.00153147</v>
      </c>
      <c r="Z2063" t="n">
        <v>0</v>
      </c>
    </row>
    <row r="2064">
      <c r="A2064" t="inlineStr">
        <is>
          <t>base</t>
        </is>
      </c>
      <c r="B2064" t="inlineStr">
        <is>
          <t>vectorcontext_v4</t>
        </is>
      </c>
      <c r="C2064" t="inlineStr">
        <is>
          <t>schema3</t>
        </is>
      </c>
      <c r="D2064" t="inlineStr">
        <is>
          <t>openai/gpt-5.6-luna</t>
        </is>
      </c>
      <c r="E2064" t="n">
        <v>0</v>
      </c>
      <c r="F2064" t="n">
        <v>6</v>
      </c>
      <c r="G2064" t="inlineStr">
        <is>
          <t>agg-4</t>
        </is>
      </c>
      <c r="H2064" t="inlineStr">
        <is>
          <t>aggregation</t>
        </is>
      </c>
      <c r="L2064" t="inlineStr">
        <is>
          <t>How many SEV1 incidents affected services owned by the Payments team?</t>
        </is>
      </c>
      <c r="M2064" t="n">
        <v>1</v>
      </c>
      <c r="N2064" t="inlineStr">
        <is>
          <t>1</t>
        </is>
      </c>
      <c r="O2064" t="b">
        <v>1</v>
      </c>
      <c r="P2064" t="inlineStr">
        <is>
          <t>rule</t>
        </is>
      </c>
      <c r="Q2064" t="n">
        <v>6029</v>
      </c>
      <c r="R2064" t="n">
        <v>2164</v>
      </c>
      <c r="S2064" t="n">
        <v>335</v>
      </c>
      <c r="T2064" t="n">
        <v>102</v>
      </c>
      <c r="U2064" t="n">
        <v>3008</v>
      </c>
      <c r="V2064" t="n">
        <v>4</v>
      </c>
      <c r="W2064" t="n">
        <v>3</v>
      </c>
      <c r="X2064" t="n">
        <v>9.541625738143921</v>
      </c>
      <c r="Y2064" t="n">
        <v>0.00117441</v>
      </c>
      <c r="Z2064" t="n">
        <v>0</v>
      </c>
    </row>
    <row r="2065">
      <c r="A2065" t="inlineStr">
        <is>
          <t>base</t>
        </is>
      </c>
      <c r="B2065" t="inlineStr">
        <is>
          <t>vectorcontext_v4</t>
        </is>
      </c>
      <c r="C2065" t="inlineStr">
        <is>
          <t>schema3</t>
        </is>
      </c>
      <c r="D2065" t="inlineStr">
        <is>
          <t>openai/gpt-5.6-luna</t>
        </is>
      </c>
      <c r="E2065" t="n">
        <v>0</v>
      </c>
      <c r="F2065" t="n">
        <v>6</v>
      </c>
      <c r="G2065" t="inlineStr">
        <is>
          <t>global-0</t>
        </is>
      </c>
      <c r="H2065" t="inlineStr">
        <is>
          <t>global</t>
        </is>
      </c>
      <c r="L2065" t="inlineStr">
        <is>
          <t>List every service written in TypeScript that is deployed in us-west-2.</t>
        </is>
      </c>
      <c r="M2065" t="inlineStr">
        <is>
          <t>["geo-api"]</t>
        </is>
      </c>
      <c r="N2065" t="inlineStr">
        <is>
          <t>geo-api</t>
        </is>
      </c>
      <c r="O2065" t="b">
        <v>1</v>
      </c>
      <c r="P2065" t="inlineStr">
        <is>
          <t>rule</t>
        </is>
      </c>
      <c r="Q2065" t="n">
        <v>46343</v>
      </c>
      <c r="R2065" t="n">
        <v>8390</v>
      </c>
      <c r="S2065" t="n">
        <v>396</v>
      </c>
      <c r="T2065" t="n">
        <v>87</v>
      </c>
      <c r="U2065" t="n">
        <v>37082</v>
      </c>
      <c r="V2065" t="n">
        <v>8</v>
      </c>
      <c r="W2065" t="n">
        <v>7</v>
      </c>
      <c r="X2065" t="n">
        <v>14.15734696388245</v>
      </c>
      <c r="Y2065" t="n">
        <v>0.00348839</v>
      </c>
      <c r="Z2065" t="n">
        <v>2e-07</v>
      </c>
    </row>
    <row r="2066">
      <c r="A2066" t="inlineStr">
        <is>
          <t>base</t>
        </is>
      </c>
      <c r="B2066" t="inlineStr">
        <is>
          <t>vectorcontext_v4</t>
        </is>
      </c>
      <c r="C2066" t="inlineStr">
        <is>
          <t>schema3</t>
        </is>
      </c>
      <c r="D2066" t="inlineStr">
        <is>
          <t>openai/gpt-5.6-luna</t>
        </is>
      </c>
      <c r="E2066" t="n">
        <v>0</v>
      </c>
      <c r="F2066" t="n">
        <v>6</v>
      </c>
      <c r="G2066" t="inlineStr">
        <is>
          <t>global-1</t>
        </is>
      </c>
      <c r="H2066" t="inlineStr">
        <is>
          <t>global</t>
        </is>
      </c>
      <c r="L2066" t="inlineStr">
        <is>
          <t>How many services have no designated on-call engineer?</t>
        </is>
      </c>
      <c r="M2066" t="n">
        <v>9</v>
      </c>
      <c r="N2066" t="inlineStr">
        <is>
          <t>1</t>
        </is>
      </c>
      <c r="O2066" t="b">
        <v>0</v>
      </c>
      <c r="P2066" t="inlineStr">
        <is>
          <t>rule</t>
        </is>
      </c>
      <c r="Q2066" t="n">
        <v>11482</v>
      </c>
      <c r="R2066" t="n">
        <v>4844</v>
      </c>
      <c r="S2066" t="n">
        <v>486</v>
      </c>
      <c r="T2066" t="n">
        <v>265</v>
      </c>
      <c r="U2066" t="n">
        <v>5782</v>
      </c>
      <c r="V2066" t="n">
        <v>5</v>
      </c>
      <c r="W2066" t="n">
        <v>6</v>
      </c>
      <c r="X2066" t="n">
        <v>11.19621896743774</v>
      </c>
      <c r="Y2066" t="n">
        <v>0.00208089</v>
      </c>
      <c r="Z2066" t="n">
        <v>2e-07</v>
      </c>
    </row>
    <row r="2067">
      <c r="A2067" t="inlineStr">
        <is>
          <t>base</t>
        </is>
      </c>
      <c r="B2067" t="inlineStr">
        <is>
          <t>vectorcontext_v4</t>
        </is>
      </c>
      <c r="C2067" t="inlineStr">
        <is>
          <t>schema3</t>
        </is>
      </c>
      <c r="D2067" t="inlineStr">
        <is>
          <t>openai/gpt-5.6-luna</t>
        </is>
      </c>
      <c r="E2067" t="n">
        <v>0</v>
      </c>
      <c r="F2067" t="n">
        <v>6</v>
      </c>
      <c r="G2067" t="inlineStr">
        <is>
          <t>global-2</t>
        </is>
      </c>
      <c r="H2067" t="inlineStr">
        <is>
          <t>global</t>
        </is>
      </c>
      <c r="L2067" t="inlineStr">
        <is>
          <t>Which services have an approved architecture decision to migrate to MongoDB?</t>
        </is>
      </c>
      <c r="M2067" t="inlineStr">
        <is>
          <t>["catalog-gateway", "cdn-service", "recsys-worker"]</t>
        </is>
      </c>
      <c r="N2067" t="inlineStr">
        <is>
          <t>cdn-service, catalog-gateway, recsys-worker</t>
        </is>
      </c>
      <c r="O2067" t="b">
        <v>1</v>
      </c>
      <c r="P2067" t="inlineStr">
        <is>
          <t>rule</t>
        </is>
      </c>
      <c r="Q2067" t="n">
        <v>13343</v>
      </c>
      <c r="R2067" t="n">
        <v>6323</v>
      </c>
      <c r="S2067" t="n">
        <v>209</v>
      </c>
      <c r="T2067" t="n">
        <v>64</v>
      </c>
      <c r="U2067" t="n">
        <v>6167</v>
      </c>
      <c r="V2067" t="n">
        <v>3</v>
      </c>
      <c r="W2067" t="n">
        <v>2</v>
      </c>
      <c r="X2067" t="n">
        <v>6.712784290313721</v>
      </c>
      <c r="Y2067" t="n">
        <v>0.00212534</v>
      </c>
      <c r="Z2067" t="n">
        <v>2.2e-07</v>
      </c>
    </row>
    <row r="2068">
      <c r="A2068" t="inlineStr">
        <is>
          <t>base</t>
        </is>
      </c>
      <c r="B2068" t="inlineStr">
        <is>
          <t>vectorcontext_v4</t>
        </is>
      </c>
      <c r="C2068" t="inlineStr">
        <is>
          <t>schema3</t>
        </is>
      </c>
      <c r="D2068" t="inlineStr">
        <is>
          <t>openai/gpt-5.6-luna</t>
        </is>
      </c>
      <c r="E2068" t="n">
        <v>0</v>
      </c>
      <c r="F2068" t="n">
        <v>6</v>
      </c>
      <c r="G2068" t="inlineStr">
        <is>
          <t>global-3</t>
        </is>
      </c>
      <c r="H2068" t="inlineStr">
        <is>
          <t>global</t>
        </is>
      </c>
      <c r="L2068" t="inlineStr">
        <is>
          <t>How many services does the Search team own?</t>
        </is>
      </c>
      <c r="M2068" t="n">
        <v>5</v>
      </c>
      <c r="N2068" t="inlineStr">
        <is>
          <t>5</t>
        </is>
      </c>
      <c r="O2068" t="b">
        <v>1</v>
      </c>
      <c r="P2068" t="inlineStr">
        <is>
          <t>rule</t>
        </is>
      </c>
      <c r="Q2068" t="n">
        <v>2956</v>
      </c>
      <c r="R2068" t="n">
        <v>1108</v>
      </c>
      <c r="S2068" t="n">
        <v>142</v>
      </c>
      <c r="T2068" t="n">
        <v>13</v>
      </c>
      <c r="U2068" t="n">
        <v>0</v>
      </c>
      <c r="V2068" t="n">
        <v>3</v>
      </c>
      <c r="W2068" t="n">
        <v>2</v>
      </c>
      <c r="X2068" t="n">
        <v>4.643876075744629</v>
      </c>
      <c r="Y2068" t="n">
        <v>0.00081685</v>
      </c>
      <c r="Z2068" t="n">
        <v>0</v>
      </c>
    </row>
    <row r="2069">
      <c r="A2069" t="inlineStr">
        <is>
          <t>base</t>
        </is>
      </c>
      <c r="B2069" t="inlineStr">
        <is>
          <t>vectorcontext_v4</t>
        </is>
      </c>
      <c r="C2069" t="inlineStr">
        <is>
          <t>schema3</t>
        </is>
      </c>
      <c r="D2069" t="inlineStr">
        <is>
          <t>openai/gpt-5.6-luna</t>
        </is>
      </c>
      <c r="E2069" t="n">
        <v>0</v>
      </c>
      <c r="F2069" t="n">
        <v>6</v>
      </c>
      <c r="G2069" t="inlineStr">
        <is>
          <t>global-4</t>
        </is>
      </c>
      <c r="H2069" t="inlineStr">
        <is>
          <t>global</t>
        </is>
      </c>
      <c r="L2069" t="inlineStr">
        <is>
          <t>List every service written in Go that is deployed in us-east-1.</t>
        </is>
      </c>
      <c r="M2069" t="inlineStr">
        <is>
          <t>["cart-daemon", "index-engine", "profile-api"]</t>
        </is>
      </c>
      <c r="N2069" t="inlineStr">
        <is>
          <t>cart-daemon</t>
        </is>
      </c>
      <c r="O2069" t="b">
        <v>0</v>
      </c>
      <c r="P2069" t="inlineStr">
        <is>
          <t>rule</t>
        </is>
      </c>
      <c r="Q2069" t="n">
        <v>18329</v>
      </c>
      <c r="R2069" t="n">
        <v>6879</v>
      </c>
      <c r="S2069" t="n">
        <v>399</v>
      </c>
      <c r="T2069" t="n">
        <v>169</v>
      </c>
      <c r="U2069" t="n">
        <v>10586</v>
      </c>
      <c r="V2069" t="n">
        <v>6</v>
      </c>
      <c r="W2069" t="n">
        <v>5</v>
      </c>
      <c r="X2069" t="n">
        <v>13.96032023429871</v>
      </c>
      <c r="Y2069" t="n">
        <v>0.00258292</v>
      </c>
      <c r="Z2069" t="n">
        <v>2.2e-07</v>
      </c>
    </row>
    <row r="2070">
      <c r="A2070" t="inlineStr">
        <is>
          <t>base</t>
        </is>
      </c>
      <c r="B2070" t="inlineStr">
        <is>
          <t>vectorcontext_v4</t>
        </is>
      </c>
      <c r="C2070" t="inlineStr">
        <is>
          <t>schema3</t>
        </is>
      </c>
      <c r="D2070" t="inlineStr">
        <is>
          <t>openai/gpt-5.6-luna</t>
        </is>
      </c>
      <c r="E2070" t="n">
        <v>0</v>
      </c>
      <c r="F2070" t="n">
        <v>6</v>
      </c>
      <c r="G2070" t="inlineStr">
        <is>
          <t>multihop-0</t>
        </is>
      </c>
      <c r="H2070" t="inlineStr">
        <is>
          <t>multihop</t>
        </is>
      </c>
      <c r="L2070" t="inlineStr">
        <is>
          <t>Who is the on-call engineer for the service affected by INC-2359?</t>
        </is>
      </c>
      <c r="M2070" t="inlineStr">
        <is>
          <t>Priya Lindqvist</t>
        </is>
      </c>
      <c r="N2070" t="inlineStr">
        <is>
          <t>Priya Lindqvist</t>
        </is>
      </c>
      <c r="O2070" t="b">
        <v>1</v>
      </c>
      <c r="P2070" t="inlineStr">
        <is>
          <t>rule</t>
        </is>
      </c>
      <c r="Q2070" t="n">
        <v>7784</v>
      </c>
      <c r="R2070" t="n">
        <v>3393</v>
      </c>
      <c r="S2070" t="n">
        <v>156</v>
      </c>
      <c r="T2070" t="n">
        <v>39</v>
      </c>
      <c r="U2070" t="n">
        <v>3532</v>
      </c>
      <c r="V2070" t="n">
        <v>4</v>
      </c>
      <c r="W2070" t="n">
        <v>3</v>
      </c>
      <c r="X2070" t="n">
        <v>6.015700101852417</v>
      </c>
      <c r="Y2070" t="n">
        <v>0.00127774</v>
      </c>
      <c r="Z2070" t="n">
        <v>3.6e-07</v>
      </c>
    </row>
    <row r="2071">
      <c r="A2071" t="inlineStr">
        <is>
          <t>base</t>
        </is>
      </c>
      <c r="B2071" t="inlineStr">
        <is>
          <t>vectorcontext_v4</t>
        </is>
      </c>
      <c r="C2071" t="inlineStr">
        <is>
          <t>schema3</t>
        </is>
      </c>
      <c r="D2071" t="inlineStr">
        <is>
          <t>openai/gpt-5.6-luna</t>
        </is>
      </c>
      <c r="E2071" t="n">
        <v>0</v>
      </c>
      <c r="F2071" t="n">
        <v>6</v>
      </c>
      <c r="G2071" t="inlineStr">
        <is>
          <t>multihop-1</t>
        </is>
      </c>
      <c r="H2071" t="inlineStr">
        <is>
          <t>multihop</t>
        </is>
      </c>
      <c r="L2071" t="inlineStr">
        <is>
          <t>What Slack channel reaches the team that owns kyc-api, the first listed runtime dependency of queue-svc?</t>
        </is>
      </c>
      <c r="M2071" t="inlineStr">
        <is>
          <t>#messaging-eng</t>
        </is>
      </c>
      <c r="N2071" t="inlineStr">
        <is>
          <t>#messaging-eng</t>
        </is>
      </c>
      <c r="O2071" t="b">
        <v>1</v>
      </c>
      <c r="P2071" t="inlineStr">
        <is>
          <t>rule</t>
        </is>
      </c>
      <c r="Q2071" t="n">
        <v>3430</v>
      </c>
      <c r="R2071" t="n">
        <v>2571</v>
      </c>
      <c r="S2071" t="n">
        <v>166</v>
      </c>
      <c r="T2071" t="n">
        <v>41</v>
      </c>
      <c r="U2071" t="n">
        <v>0</v>
      </c>
      <c r="V2071" t="n">
        <v>2</v>
      </c>
      <c r="W2071" t="n">
        <v>3</v>
      </c>
      <c r="X2071" t="n">
        <v>3.496577024459839</v>
      </c>
      <c r="Y2071" t="n">
        <v>0.0010136</v>
      </c>
      <c r="Z2071" t="n">
        <v>4.8e-07</v>
      </c>
    </row>
    <row r="2072">
      <c r="A2072" t="inlineStr">
        <is>
          <t>base</t>
        </is>
      </c>
      <c r="B2072" t="inlineStr">
        <is>
          <t>vectorcontext_v4</t>
        </is>
      </c>
      <c r="C2072" t="inlineStr">
        <is>
          <t>schema3</t>
        </is>
      </c>
      <c r="D2072" t="inlineStr">
        <is>
          <t>openai/gpt-5.6-luna</t>
        </is>
      </c>
      <c r="E2072" t="n">
        <v>0</v>
      </c>
      <c r="F2072" t="n">
        <v>6</v>
      </c>
      <c r="G2072" t="inlineStr">
        <is>
          <t>multihop-2</t>
        </is>
      </c>
      <c r="H2072" t="inlineStr">
        <is>
          <t>multihop</t>
        </is>
      </c>
      <c r="L2072" t="inlineStr">
        <is>
          <t>According to ADR-112, a service is being migrated to a new datastore. Who leads the team that owns that service?</t>
        </is>
      </c>
      <c r="M2072" t="inlineStr">
        <is>
          <t>Marcus Moreau</t>
        </is>
      </c>
      <c r="N2072" t="inlineStr">
        <is>
          <t>Marcus Moreau</t>
        </is>
      </c>
      <c r="O2072" t="b">
        <v>1</v>
      </c>
      <c r="P2072" t="inlineStr">
        <is>
          <t>rule</t>
        </is>
      </c>
      <c r="Q2072" t="n">
        <v>15129</v>
      </c>
      <c r="R2072" t="n">
        <v>4789</v>
      </c>
      <c r="S2072" t="n">
        <v>265</v>
      </c>
      <c r="T2072" t="n">
        <v>53</v>
      </c>
      <c r="U2072" t="n">
        <v>9466</v>
      </c>
      <c r="V2072" t="n">
        <v>6</v>
      </c>
      <c r="W2072" t="n">
        <v>5</v>
      </c>
      <c r="X2072" t="n">
        <v>8.879502058029175</v>
      </c>
      <c r="Y2072" t="n">
        <v>0.00187922</v>
      </c>
      <c r="Z2072" t="n">
        <v>5.6e-07</v>
      </c>
    </row>
    <row r="2073">
      <c r="A2073" t="inlineStr">
        <is>
          <t>base</t>
        </is>
      </c>
      <c r="B2073" t="inlineStr">
        <is>
          <t>vectorcontext_v4</t>
        </is>
      </c>
      <c r="C2073" t="inlineStr">
        <is>
          <t>schema3</t>
        </is>
      </c>
      <c r="D2073" t="inlineStr">
        <is>
          <t>openai/gpt-5.6-luna</t>
        </is>
      </c>
      <c r="E2073" t="n">
        <v>0</v>
      </c>
      <c r="F2073" t="n">
        <v>6</v>
      </c>
      <c r="G2073" t="inlineStr">
        <is>
          <t>multihop-3</t>
        </is>
      </c>
      <c r="H2073" t="inlineStr">
        <is>
          <t>multihop</t>
        </is>
      </c>
      <c r="L2073" t="inlineStr">
        <is>
          <t>Who is the on-call engineer for the service affected by INC-2042?</t>
        </is>
      </c>
      <c r="M2073" t="inlineStr">
        <is>
          <t>Jonas Lindqvist</t>
        </is>
      </c>
      <c r="N2073" t="inlineStr">
        <is>
          <t>Jonas Lindqvist</t>
        </is>
      </c>
      <c r="O2073" t="b">
        <v>1</v>
      </c>
      <c r="P2073" t="inlineStr">
        <is>
          <t>rule</t>
        </is>
      </c>
      <c r="Q2073" t="n">
        <v>11801</v>
      </c>
      <c r="R2073" t="n">
        <v>4056</v>
      </c>
      <c r="S2073" t="n">
        <v>170</v>
      </c>
      <c r="T2073" t="n">
        <v>34</v>
      </c>
      <c r="U2073" t="n">
        <v>6883</v>
      </c>
      <c r="V2073" t="n">
        <v>5</v>
      </c>
      <c r="W2073" t="n">
        <v>4</v>
      </c>
      <c r="X2073" t="n">
        <v>7.056609392166138</v>
      </c>
      <c r="Y2073" t="n">
        <v>0.00152791</v>
      </c>
      <c r="Z2073" t="n">
        <v>3.6e-07</v>
      </c>
    </row>
    <row r="2074">
      <c r="A2074" t="inlineStr">
        <is>
          <t>base</t>
        </is>
      </c>
      <c r="B2074" t="inlineStr">
        <is>
          <t>vectorcontext_v4</t>
        </is>
      </c>
      <c r="C2074" t="inlineStr">
        <is>
          <t>schema3</t>
        </is>
      </c>
      <c r="D2074" t="inlineStr">
        <is>
          <t>openai/gpt-5.6-luna</t>
        </is>
      </c>
      <c r="E2074" t="n">
        <v>0</v>
      </c>
      <c r="F2074" t="n">
        <v>6</v>
      </c>
      <c r="G2074" t="inlineStr">
        <is>
          <t>multihop-4</t>
        </is>
      </c>
      <c r="H2074" t="inlineStr">
        <is>
          <t>multihop</t>
        </is>
      </c>
      <c r="L2074" t="inlineStr">
        <is>
          <t>What Slack channel reaches the team that owns search-worker, the first listed runtime dependency of pricing-worker?</t>
        </is>
      </c>
      <c r="M2074" t="inlineStr">
        <is>
          <t>#platform-dev</t>
        </is>
      </c>
      <c r="N2074" t="inlineStr">
        <is>
          <t>#search-team</t>
        </is>
      </c>
      <c r="O2074" t="b">
        <v>0</v>
      </c>
      <c r="P2074" t="inlineStr">
        <is>
          <t>rule</t>
        </is>
      </c>
      <c r="Q2074" t="n">
        <v>2976</v>
      </c>
      <c r="R2074" t="n">
        <v>2119</v>
      </c>
      <c r="S2074" t="n">
        <v>158</v>
      </c>
      <c r="T2074" t="n">
        <v>51</v>
      </c>
      <c r="U2074" t="n">
        <v>0</v>
      </c>
      <c r="V2074" t="n">
        <v>2</v>
      </c>
      <c r="W2074" t="n">
        <v>2</v>
      </c>
      <c r="X2074" t="n">
        <v>3.800967216491699</v>
      </c>
      <c r="Y2074" t="n">
        <v>0.0008906</v>
      </c>
      <c r="Z2074" t="n">
        <v>2.6e-07</v>
      </c>
    </row>
    <row r="2075">
      <c r="A2075" t="inlineStr">
        <is>
          <t>base</t>
        </is>
      </c>
      <c r="B2075" t="inlineStr">
        <is>
          <t>vectorcontext_v4</t>
        </is>
      </c>
      <c r="C2075" t="inlineStr">
        <is>
          <t>schema3</t>
        </is>
      </c>
      <c r="D2075" t="inlineStr">
        <is>
          <t>openai/gpt-5.6-luna</t>
        </is>
      </c>
      <c r="E2075" t="n">
        <v>0</v>
      </c>
      <c r="F2075" t="n">
        <v>6</v>
      </c>
      <c r="G2075" t="inlineStr">
        <is>
          <t>needle-0</t>
        </is>
      </c>
      <c r="H2075" t="inlineStr">
        <is>
          <t>needle</t>
        </is>
      </c>
      <c r="L2075" t="inlineStr">
        <is>
          <t>Which region is webhook-daemon deployed in?</t>
        </is>
      </c>
      <c r="M2075" t="inlineStr">
        <is>
          <t>us-west-2</t>
        </is>
      </c>
      <c r="N2075" t="inlineStr">
        <is>
          <t>us-west-2</t>
        </is>
      </c>
      <c r="O2075" t="b">
        <v>1</v>
      </c>
      <c r="P2075" t="inlineStr">
        <is>
          <t>rule</t>
        </is>
      </c>
      <c r="Q2075" t="n">
        <v>2276</v>
      </c>
      <c r="R2075" t="n">
        <v>1430</v>
      </c>
      <c r="S2075" t="n">
        <v>67</v>
      </c>
      <c r="T2075" t="n">
        <v>11</v>
      </c>
      <c r="U2075" t="n">
        <v>0</v>
      </c>
      <c r="V2075" t="n">
        <v>2</v>
      </c>
      <c r="W2075" t="n">
        <v>1</v>
      </c>
      <c r="X2075" t="n">
        <v>3.152390956878662</v>
      </c>
      <c r="Y2075" t="n">
        <v>0.00060695</v>
      </c>
      <c r="Z2075" t="n">
        <v>2e-07</v>
      </c>
    </row>
    <row r="2076">
      <c r="A2076" t="inlineStr">
        <is>
          <t>base</t>
        </is>
      </c>
      <c r="B2076" t="inlineStr">
        <is>
          <t>vectorcontext_v4</t>
        </is>
      </c>
      <c r="C2076" t="inlineStr">
        <is>
          <t>schema3</t>
        </is>
      </c>
      <c r="D2076" t="inlineStr">
        <is>
          <t>openai/gpt-5.6-luna</t>
        </is>
      </c>
      <c r="E2076" t="n">
        <v>0</v>
      </c>
      <c r="F2076" t="n">
        <v>6</v>
      </c>
      <c r="G2076" t="inlineStr">
        <is>
          <t>needle-1</t>
        </is>
      </c>
      <c r="H2076" t="inlineStr">
        <is>
          <t>needle</t>
        </is>
      </c>
      <c r="L2076" t="inlineStr">
        <is>
          <t>What language is the Kyc Service written in?</t>
        </is>
      </c>
      <c r="M2076" t="inlineStr">
        <is>
          <t>Go</t>
        </is>
      </c>
      <c r="N2076" t="inlineStr">
        <is>
          <t>Go</t>
        </is>
      </c>
      <c r="O2076" t="b">
        <v>1</v>
      </c>
      <c r="P2076" t="inlineStr">
        <is>
          <t>rule</t>
        </is>
      </c>
      <c r="Q2076" t="n">
        <v>2211</v>
      </c>
      <c r="R2076" t="n">
        <v>1364</v>
      </c>
      <c r="S2076" t="n">
        <v>53</v>
      </c>
      <c r="T2076" t="n">
        <v>8</v>
      </c>
      <c r="U2076" t="n">
        <v>0</v>
      </c>
      <c r="V2076" t="n">
        <v>2</v>
      </c>
      <c r="W2076" t="n">
        <v>1</v>
      </c>
      <c r="X2076" t="n">
        <v>3.628554821014404</v>
      </c>
      <c r="Y2076" t="n">
        <v>0.00057385</v>
      </c>
      <c r="Z2076" t="n">
        <v>1.4e-07</v>
      </c>
    </row>
    <row r="2077">
      <c r="A2077" t="inlineStr">
        <is>
          <t>base</t>
        </is>
      </c>
      <c r="B2077" t="inlineStr">
        <is>
          <t>vectorcontext_v4</t>
        </is>
      </c>
      <c r="C2077" t="inlineStr">
        <is>
          <t>schema3</t>
        </is>
      </c>
      <c r="D2077" t="inlineStr">
        <is>
          <t>openai/gpt-5.6-luna</t>
        </is>
      </c>
      <c r="E2077" t="n">
        <v>0</v>
      </c>
      <c r="F2077" t="n">
        <v>6</v>
      </c>
      <c r="G2077" t="inlineStr">
        <is>
          <t>needle-2</t>
        </is>
      </c>
      <c r="H2077" t="inlineStr">
        <is>
          <t>needle</t>
        </is>
      </c>
      <c r="L2077" t="inlineStr">
        <is>
          <t>What port does payout-worker listen on?</t>
        </is>
      </c>
      <c r="M2077" t="n">
        <v>4798</v>
      </c>
      <c r="N2077" t="inlineStr">
        <is>
          <t>4798</t>
        </is>
      </c>
      <c r="O2077" t="b">
        <v>1</v>
      </c>
      <c r="P2077" t="inlineStr">
        <is>
          <t>rule</t>
        </is>
      </c>
      <c r="Q2077" t="n">
        <v>4456</v>
      </c>
      <c r="R2077" t="n">
        <v>2160</v>
      </c>
      <c r="S2077" t="n">
        <v>92</v>
      </c>
      <c r="T2077" t="n">
        <v>20</v>
      </c>
      <c r="U2077" t="n">
        <v>1448</v>
      </c>
      <c r="V2077" t="n">
        <v>3</v>
      </c>
      <c r="W2077" t="n">
        <v>2</v>
      </c>
      <c r="X2077" t="n">
        <v>5.425588130950928</v>
      </c>
      <c r="Y2077" t="n">
        <v>0.00084881</v>
      </c>
      <c r="Z2077" t="n">
        <v>1.4e-07</v>
      </c>
    </row>
    <row r="2078">
      <c r="A2078" t="inlineStr">
        <is>
          <t>base</t>
        </is>
      </c>
      <c r="B2078" t="inlineStr">
        <is>
          <t>vectorcontext_v4</t>
        </is>
      </c>
      <c r="C2078" t="inlineStr">
        <is>
          <t>schema3</t>
        </is>
      </c>
      <c r="D2078" t="inlineStr">
        <is>
          <t>openai/gpt-5.6-luna</t>
        </is>
      </c>
      <c r="E2078" t="n">
        <v>0</v>
      </c>
      <c r="F2078" t="n">
        <v>6</v>
      </c>
      <c r="G2078" t="inlineStr">
        <is>
          <t>needle-3</t>
        </is>
      </c>
      <c r="H2078" t="inlineStr">
        <is>
          <t>needle</t>
        </is>
      </c>
      <c r="L2078" t="inlineStr">
        <is>
          <t>What port does the Billing Service listen on?</t>
        </is>
      </c>
      <c r="M2078" t="n">
        <v>4518</v>
      </c>
      <c r="N2078" t="inlineStr">
        <is>
          <t>4518</t>
        </is>
      </c>
      <c r="O2078" t="b">
        <v>1</v>
      </c>
      <c r="P2078" t="inlineStr">
        <is>
          <t>rule</t>
        </is>
      </c>
      <c r="Q2078" t="n">
        <v>2211</v>
      </c>
      <c r="R2078" t="n">
        <v>1365</v>
      </c>
      <c r="S2078" t="n">
        <v>56</v>
      </c>
      <c r="T2078" t="n">
        <v>8</v>
      </c>
      <c r="U2078" t="n">
        <v>0</v>
      </c>
      <c r="V2078" t="n">
        <v>2</v>
      </c>
      <c r="W2078" t="n">
        <v>1</v>
      </c>
      <c r="X2078" t="n">
        <v>2.386275053024292</v>
      </c>
      <c r="Y2078" t="n">
        <v>0.0005775</v>
      </c>
      <c r="Z2078" t="n">
        <v>1.2e-07</v>
      </c>
    </row>
    <row r="2079">
      <c r="A2079" t="inlineStr">
        <is>
          <t>base</t>
        </is>
      </c>
      <c r="B2079" t="inlineStr">
        <is>
          <t>vectorcontext_v4</t>
        </is>
      </c>
      <c r="C2079" t="inlineStr">
        <is>
          <t>schema3</t>
        </is>
      </c>
      <c r="D2079" t="inlineStr">
        <is>
          <t>openai/gpt-5.6-luna</t>
        </is>
      </c>
      <c r="E2079" t="n">
        <v>0</v>
      </c>
      <c r="F2079" t="n">
        <v>6</v>
      </c>
      <c r="G2079" t="inlineStr">
        <is>
          <t>needle-4</t>
        </is>
      </c>
      <c r="H2079" t="inlineStr">
        <is>
          <t>needle</t>
        </is>
      </c>
      <c r="L2079" t="inlineStr">
        <is>
          <t>Which region is ledger-api deployed in?</t>
        </is>
      </c>
      <c r="M2079" t="inlineStr">
        <is>
          <t>us-east-1</t>
        </is>
      </c>
      <c r="N2079" t="inlineStr">
        <is>
          <t>us-east-1</t>
        </is>
      </c>
      <c r="O2079" t="b">
        <v>1</v>
      </c>
      <c r="P2079" t="inlineStr">
        <is>
          <t>rule</t>
        </is>
      </c>
      <c r="Q2079" t="n">
        <v>2200</v>
      </c>
      <c r="R2079" t="n">
        <v>1355</v>
      </c>
      <c r="S2079" t="n">
        <v>64</v>
      </c>
      <c r="T2079" t="n">
        <v>8</v>
      </c>
      <c r="U2079" t="n">
        <v>0</v>
      </c>
      <c r="V2079" t="n">
        <v>2</v>
      </c>
      <c r="W2079" t="n">
        <v>1</v>
      </c>
      <c r="X2079" t="n">
        <v>2.618363857269287</v>
      </c>
      <c r="Y2079" t="n">
        <v>0.0005844</v>
      </c>
      <c r="Z2079" t="n">
        <v>1.4e-07</v>
      </c>
    </row>
    <row r="2080">
      <c r="A2080" t="inlineStr">
        <is>
          <t>base</t>
        </is>
      </c>
      <c r="B2080" t="inlineStr">
        <is>
          <t>vectorcontext_v4</t>
        </is>
      </c>
      <c r="C2080" t="inlineStr">
        <is>
          <t>schema4</t>
        </is>
      </c>
      <c r="D2080" t="inlineStr">
        <is>
          <t>openai/gpt-5.6-luna</t>
        </is>
      </c>
      <c r="E2080" t="n">
        <v>0</v>
      </c>
      <c r="F2080" t="n">
        <v>6</v>
      </c>
      <c r="G2080" t="inlineStr">
        <is>
          <t>agg-0</t>
        </is>
      </c>
      <c r="H2080" t="inlineStr">
        <is>
          <t>aggregation</t>
        </is>
      </c>
      <c r="L2080" t="inlineStr">
        <is>
          <t>How many SEV1 incidents affected services owned by the Commerce team?</t>
        </is>
      </c>
      <c r="M2080" t="n">
        <v>2</v>
      </c>
      <c r="N2080" t="inlineStr">
        <is>
          <t>2</t>
        </is>
      </c>
      <c r="O2080" t="b">
        <v>1</v>
      </c>
      <c r="P2080" t="inlineStr">
        <is>
          <t>rule</t>
        </is>
      </c>
      <c r="Q2080" t="n">
        <v>6787</v>
      </c>
      <c r="R2080" t="n">
        <v>2261</v>
      </c>
      <c r="S2080" t="n">
        <v>433</v>
      </c>
      <c r="T2080" t="n">
        <v>98</v>
      </c>
      <c r="U2080" t="n">
        <v>3644</v>
      </c>
      <c r="V2080" t="n">
        <v>4</v>
      </c>
      <c r="W2080" t="n">
        <v>3</v>
      </c>
      <c r="X2080" t="n">
        <v>8.985968351364136</v>
      </c>
      <c r="Y2080" t="n">
        <v>0.00133398</v>
      </c>
      <c r="Z2080" t="n">
        <v>0</v>
      </c>
    </row>
    <row r="2081">
      <c r="A2081" t="inlineStr">
        <is>
          <t>base</t>
        </is>
      </c>
      <c r="B2081" t="inlineStr">
        <is>
          <t>vectorcontext_v4</t>
        </is>
      </c>
      <c r="C2081" t="inlineStr">
        <is>
          <t>schema4</t>
        </is>
      </c>
      <c r="D2081" t="inlineStr">
        <is>
          <t>openai/gpt-5.6-luna</t>
        </is>
      </c>
      <c r="E2081" t="n">
        <v>0</v>
      </c>
      <c r="F2081" t="n">
        <v>6</v>
      </c>
      <c r="G2081" t="inlineStr">
        <is>
          <t>agg-1</t>
        </is>
      </c>
      <c r="H2081" t="inlineStr">
        <is>
          <t>aggregation</t>
        </is>
      </c>
      <c r="L2081" t="inlineStr">
        <is>
          <t>What is the total duration in minutes of all incidents affecting ranker-engine?</t>
        </is>
      </c>
      <c r="M2081" t="n">
        <v>211</v>
      </c>
      <c r="N2081" t="inlineStr">
        <is>
          <t>211</t>
        </is>
      </c>
      <c r="O2081" t="b">
        <v>1</v>
      </c>
      <c r="P2081" t="inlineStr">
        <is>
          <t>rule</t>
        </is>
      </c>
      <c r="Q2081" t="n">
        <v>4909</v>
      </c>
      <c r="R2081" t="n">
        <v>2073</v>
      </c>
      <c r="S2081" t="n">
        <v>188</v>
      </c>
      <c r="T2081" t="n">
        <v>57</v>
      </c>
      <c r="U2081" t="n">
        <v>1956</v>
      </c>
      <c r="V2081" t="n">
        <v>3</v>
      </c>
      <c r="W2081" t="n">
        <v>2</v>
      </c>
      <c r="X2081" t="n">
        <v>5.89332914352417</v>
      </c>
      <c r="Y2081" t="n">
        <v>0.00095882</v>
      </c>
      <c r="Z2081" t="n">
        <v>1.8e-07</v>
      </c>
    </row>
    <row r="2082">
      <c r="A2082" t="inlineStr">
        <is>
          <t>base</t>
        </is>
      </c>
      <c r="B2082" t="inlineStr">
        <is>
          <t>vectorcontext_v4</t>
        </is>
      </c>
      <c r="C2082" t="inlineStr">
        <is>
          <t>schema4</t>
        </is>
      </c>
      <c r="D2082" t="inlineStr">
        <is>
          <t>openai/gpt-5.6-luna</t>
        </is>
      </c>
      <c r="E2082" t="n">
        <v>0</v>
      </c>
      <c r="F2082" t="n">
        <v>6</v>
      </c>
      <c r="G2082" t="inlineStr">
        <is>
          <t>agg-2</t>
        </is>
      </c>
      <c r="H2082" t="inlineStr">
        <is>
          <t>aggregation</t>
        </is>
      </c>
      <c r="L2082" t="inlineStr">
        <is>
          <t>How many incident reports list 'configuration error' as the root cause?</t>
        </is>
      </c>
      <c r="M2082" t="n">
        <v>7</v>
      </c>
      <c r="N2082" t="inlineStr">
        <is>
          <t>7</t>
        </is>
      </c>
      <c r="O2082" t="b">
        <v>1</v>
      </c>
      <c r="P2082" t="inlineStr">
        <is>
          <t>rule</t>
        </is>
      </c>
      <c r="Q2082" t="n">
        <v>2547</v>
      </c>
      <c r="R2082" t="n">
        <v>1671</v>
      </c>
      <c r="S2082" t="n">
        <v>142</v>
      </c>
      <c r="T2082" t="n">
        <v>57</v>
      </c>
      <c r="U2082" t="n">
        <v>0</v>
      </c>
      <c r="V2082" t="n">
        <v>2</v>
      </c>
      <c r="W2082" t="n">
        <v>1</v>
      </c>
      <c r="X2082" t="n">
        <v>4.488914966583252</v>
      </c>
      <c r="Y2082" t="n">
        <v>0.0007631999999999999</v>
      </c>
      <c r="Z2082" t="n">
        <v>0</v>
      </c>
    </row>
    <row r="2083">
      <c r="A2083" t="inlineStr">
        <is>
          <t>base</t>
        </is>
      </c>
      <c r="B2083" t="inlineStr">
        <is>
          <t>vectorcontext_v4</t>
        </is>
      </c>
      <c r="C2083" t="inlineStr">
        <is>
          <t>schema4</t>
        </is>
      </c>
      <c r="D2083" t="inlineStr">
        <is>
          <t>openai/gpt-5.6-luna</t>
        </is>
      </c>
      <c r="E2083" t="n">
        <v>0</v>
      </c>
      <c r="F2083" t="n">
        <v>6</v>
      </c>
      <c r="G2083" t="inlineStr">
        <is>
          <t>agg-3</t>
        </is>
      </c>
      <c r="H2083" t="inlineStr">
        <is>
          <t>aggregation</t>
        </is>
      </c>
      <c r="L2083" t="inlineStr">
        <is>
          <t>Which service appears in the most incident reports?</t>
        </is>
      </c>
      <c r="M2083" t="inlineStr">
        <is>
          <t>catalog-gateway</t>
        </is>
      </c>
      <c r="N2083" t="inlineStr">
        <is>
          <t>thumbnail-api and catalog-gateway (5 each)</t>
        </is>
      </c>
      <c r="O2083" t="b">
        <v>1</v>
      </c>
      <c r="P2083" t="inlineStr">
        <is>
          <t>rule</t>
        </is>
      </c>
      <c r="Q2083" t="n">
        <v>7501</v>
      </c>
      <c r="R2083" t="n">
        <v>2077</v>
      </c>
      <c r="S2083" t="n">
        <v>461</v>
      </c>
      <c r="T2083" t="n">
        <v>101</v>
      </c>
      <c r="U2083" t="n">
        <v>4544</v>
      </c>
      <c r="V2083" t="n">
        <v>5</v>
      </c>
      <c r="W2083" t="n">
        <v>4</v>
      </c>
      <c r="X2083" t="n">
        <v>11.17426800727844</v>
      </c>
      <c r="Y2083" t="n">
        <v>0.00133918</v>
      </c>
      <c r="Z2083" t="n">
        <v>0</v>
      </c>
    </row>
    <row r="2084">
      <c r="A2084" t="inlineStr">
        <is>
          <t>base</t>
        </is>
      </c>
      <c r="B2084" t="inlineStr">
        <is>
          <t>vectorcontext_v4</t>
        </is>
      </c>
      <c r="C2084" t="inlineStr">
        <is>
          <t>schema4</t>
        </is>
      </c>
      <c r="D2084" t="inlineStr">
        <is>
          <t>openai/gpt-5.6-luna</t>
        </is>
      </c>
      <c r="E2084" t="n">
        <v>0</v>
      </c>
      <c r="F2084" t="n">
        <v>6</v>
      </c>
      <c r="G2084" t="inlineStr">
        <is>
          <t>agg-4</t>
        </is>
      </c>
      <c r="H2084" t="inlineStr">
        <is>
          <t>aggregation</t>
        </is>
      </c>
      <c r="L2084" t="inlineStr">
        <is>
          <t>How many SEV1 incidents affected services owned by the Payments team?</t>
        </is>
      </c>
      <c r="M2084" t="n">
        <v>1</v>
      </c>
      <c r="N2084" t="inlineStr">
        <is>
          <t>1</t>
        </is>
      </c>
      <c r="O2084" t="b">
        <v>1</v>
      </c>
      <c r="P2084" t="inlineStr">
        <is>
          <t>rule</t>
        </is>
      </c>
      <c r="Q2084" t="n">
        <v>7900</v>
      </c>
      <c r="R2084" t="n">
        <v>2939</v>
      </c>
      <c r="S2084" t="n">
        <v>426</v>
      </c>
      <c r="T2084" t="n">
        <v>94</v>
      </c>
      <c r="U2084" t="n">
        <v>4079</v>
      </c>
      <c r="V2084" t="n">
        <v>4</v>
      </c>
      <c r="W2084" t="n">
        <v>3</v>
      </c>
      <c r="X2084" t="n">
        <v>9.582062244415283</v>
      </c>
      <c r="Y2084" t="n">
        <v>0.00150378</v>
      </c>
      <c r="Z2084" t="n">
        <v>0</v>
      </c>
    </row>
    <row r="2085">
      <c r="A2085" t="inlineStr">
        <is>
          <t>base</t>
        </is>
      </c>
      <c r="B2085" t="inlineStr">
        <is>
          <t>vectorcontext_v4</t>
        </is>
      </c>
      <c r="C2085" t="inlineStr">
        <is>
          <t>schema4</t>
        </is>
      </c>
      <c r="D2085" t="inlineStr">
        <is>
          <t>openai/gpt-5.6-luna</t>
        </is>
      </c>
      <c r="E2085" t="n">
        <v>0</v>
      </c>
      <c r="F2085" t="n">
        <v>6</v>
      </c>
      <c r="G2085" t="inlineStr">
        <is>
          <t>global-0</t>
        </is>
      </c>
      <c r="H2085" t="inlineStr">
        <is>
          <t>global</t>
        </is>
      </c>
      <c r="L2085" t="inlineStr">
        <is>
          <t>List every service written in TypeScript that is deployed in us-west-2.</t>
        </is>
      </c>
      <c r="M2085" t="inlineStr">
        <is>
          <t>["geo-api"]</t>
        </is>
      </c>
      <c r="N2085" t="inlineStr">
        <is>
          <t>geo-api</t>
        </is>
      </c>
      <c r="O2085" t="b">
        <v>1</v>
      </c>
      <c r="P2085" t="inlineStr">
        <is>
          <t>rule</t>
        </is>
      </c>
      <c r="Q2085" t="n">
        <v>13380</v>
      </c>
      <c r="R2085" t="n">
        <v>6295</v>
      </c>
      <c r="S2085" t="n">
        <v>162</v>
      </c>
      <c r="T2085" t="n">
        <v>40</v>
      </c>
      <c r="U2085" t="n">
        <v>6204</v>
      </c>
      <c r="V2085" t="n">
        <v>3</v>
      </c>
      <c r="W2085" t="n">
        <v>2</v>
      </c>
      <c r="X2085" t="n">
        <v>5.285651206970215</v>
      </c>
      <c r="Y2085" t="n">
        <v>0.00206828</v>
      </c>
      <c r="Z2085" t="n">
        <v>2e-07</v>
      </c>
    </row>
    <row r="2086">
      <c r="A2086" t="inlineStr">
        <is>
          <t>base</t>
        </is>
      </c>
      <c r="B2086" t="inlineStr">
        <is>
          <t>vectorcontext_v4</t>
        </is>
      </c>
      <c r="C2086" t="inlineStr">
        <is>
          <t>schema4</t>
        </is>
      </c>
      <c r="D2086" t="inlineStr">
        <is>
          <t>openai/gpt-5.6-luna</t>
        </is>
      </c>
      <c r="E2086" t="n">
        <v>0</v>
      </c>
      <c r="F2086" t="n">
        <v>6</v>
      </c>
      <c r="G2086" t="inlineStr">
        <is>
          <t>global-1</t>
        </is>
      </c>
      <c r="H2086" t="inlineStr">
        <is>
          <t>global</t>
        </is>
      </c>
      <c r="L2086" t="inlineStr">
        <is>
          <t>How many services have no designated on-call engineer?</t>
        </is>
      </c>
      <c r="M2086" t="n">
        <v>9</v>
      </c>
      <c r="N2086" t="inlineStr">
        <is>
          <t>9</t>
        </is>
      </c>
      <c r="O2086" t="b">
        <v>1</v>
      </c>
      <c r="P2086" t="inlineStr">
        <is>
          <t>rule</t>
        </is>
      </c>
      <c r="Q2086" t="n">
        <v>3922</v>
      </c>
      <c r="R2086" t="n">
        <v>1591</v>
      </c>
      <c r="S2086" t="n">
        <v>150</v>
      </c>
      <c r="T2086" t="n">
        <v>29</v>
      </c>
      <c r="U2086" t="n">
        <v>1456</v>
      </c>
      <c r="V2086" t="n">
        <v>3</v>
      </c>
      <c r="W2086" t="n">
        <v>2</v>
      </c>
      <c r="X2086" t="n">
        <v>5.661972999572754</v>
      </c>
      <c r="Y2086" t="n">
        <v>0.00078172</v>
      </c>
      <c r="Z2086" t="n">
        <v>0</v>
      </c>
    </row>
    <row r="2087">
      <c r="A2087" t="inlineStr">
        <is>
          <t>base</t>
        </is>
      </c>
      <c r="B2087" t="inlineStr">
        <is>
          <t>vectorcontext_v4</t>
        </is>
      </c>
      <c r="C2087" t="inlineStr">
        <is>
          <t>schema4</t>
        </is>
      </c>
      <c r="D2087" t="inlineStr">
        <is>
          <t>openai/gpt-5.6-luna</t>
        </is>
      </c>
      <c r="E2087" t="n">
        <v>0</v>
      </c>
      <c r="F2087" t="n">
        <v>6</v>
      </c>
      <c r="G2087" t="inlineStr">
        <is>
          <t>global-2</t>
        </is>
      </c>
      <c r="H2087" t="inlineStr">
        <is>
          <t>global</t>
        </is>
      </c>
      <c r="L2087" t="inlineStr">
        <is>
          <t>Which services have an approved architecture decision to migrate to MongoDB?</t>
        </is>
      </c>
      <c r="M2087" t="inlineStr">
        <is>
          <t>["catalog-gateway", "cdn-service", "recsys-worker"]</t>
        </is>
      </c>
      <c r="N2087" t="inlineStr">
        <is>
          <t>catalog-gateway, cdn-service, recsys-worker</t>
        </is>
      </c>
      <c r="O2087" t="b">
        <v>1</v>
      </c>
      <c r="P2087" t="inlineStr">
        <is>
          <t>rule</t>
        </is>
      </c>
      <c r="Q2087" t="n">
        <v>7222</v>
      </c>
      <c r="R2087" t="n">
        <v>6347</v>
      </c>
      <c r="S2087" t="n">
        <v>166</v>
      </c>
      <c r="T2087" t="n">
        <v>89</v>
      </c>
      <c r="U2087" t="n">
        <v>0</v>
      </c>
      <c r="V2087" t="n">
        <v>2</v>
      </c>
      <c r="W2087" t="n">
        <v>1</v>
      </c>
      <c r="X2087" t="n">
        <v>5.376989364624023</v>
      </c>
      <c r="Y2087" t="n">
        <v>0.0019608</v>
      </c>
      <c r="Z2087" t="n">
        <v>2.6e-07</v>
      </c>
    </row>
    <row r="2088">
      <c r="A2088" t="inlineStr">
        <is>
          <t>base</t>
        </is>
      </c>
      <c r="B2088" t="inlineStr">
        <is>
          <t>vectorcontext_v4</t>
        </is>
      </c>
      <c r="C2088" t="inlineStr">
        <is>
          <t>schema4</t>
        </is>
      </c>
      <c r="D2088" t="inlineStr">
        <is>
          <t>openai/gpt-5.6-luna</t>
        </is>
      </c>
      <c r="E2088" t="n">
        <v>0</v>
      </c>
      <c r="F2088" t="n">
        <v>6</v>
      </c>
      <c r="G2088" t="inlineStr">
        <is>
          <t>global-3</t>
        </is>
      </c>
      <c r="H2088" t="inlineStr">
        <is>
          <t>global</t>
        </is>
      </c>
      <c r="L2088" t="inlineStr">
        <is>
          <t>How many services does the Search team own?</t>
        </is>
      </c>
      <c r="M2088" t="n">
        <v>5</v>
      </c>
      <c r="N2088" t="inlineStr">
        <is>
          <t>5</t>
        </is>
      </c>
      <c r="O2088" t="b">
        <v>1</v>
      </c>
      <c r="P2088" t="inlineStr">
        <is>
          <t>rule</t>
        </is>
      </c>
      <c r="Q2088" t="n">
        <v>2343</v>
      </c>
      <c r="R2088" t="n">
        <v>1472</v>
      </c>
      <c r="S2088" t="n">
        <v>127</v>
      </c>
      <c r="T2088" t="n">
        <v>47</v>
      </c>
      <c r="U2088" t="n">
        <v>0</v>
      </c>
      <c r="V2088" t="n">
        <v>2</v>
      </c>
      <c r="W2088" t="n">
        <v>1</v>
      </c>
      <c r="X2088" t="n">
        <v>3.858427762985229</v>
      </c>
      <c r="Y2088" t="n">
        <v>0.00069445</v>
      </c>
      <c r="Z2088" t="n">
        <v>0</v>
      </c>
    </row>
    <row r="2089">
      <c r="A2089" t="inlineStr">
        <is>
          <t>base</t>
        </is>
      </c>
      <c r="B2089" t="inlineStr">
        <is>
          <t>vectorcontext_v4</t>
        </is>
      </c>
      <c r="C2089" t="inlineStr">
        <is>
          <t>schema4</t>
        </is>
      </c>
      <c r="D2089" t="inlineStr">
        <is>
          <t>openai/gpt-5.6-luna</t>
        </is>
      </c>
      <c r="E2089" t="n">
        <v>0</v>
      </c>
      <c r="F2089" t="n">
        <v>6</v>
      </c>
      <c r="G2089" t="inlineStr">
        <is>
          <t>global-4</t>
        </is>
      </c>
      <c r="H2089" t="inlineStr">
        <is>
          <t>global</t>
        </is>
      </c>
      <c r="L2089" t="inlineStr">
        <is>
          <t>List every service written in Go that is deployed in us-east-1.</t>
        </is>
      </c>
      <c r="M2089" t="inlineStr">
        <is>
          <t>["cart-daemon", "index-engine", "profile-api"]</t>
        </is>
      </c>
      <c r="N2089" t="inlineStr">
        <is>
          <t>cart-daemon, index-engine, profile-api</t>
        </is>
      </c>
      <c r="O2089" t="b">
        <v>1</v>
      </c>
      <c r="P2089" t="inlineStr">
        <is>
          <t>rule</t>
        </is>
      </c>
      <c r="Q2089" t="n">
        <v>1924</v>
      </c>
      <c r="R2089" t="n">
        <v>1047</v>
      </c>
      <c r="S2089" t="n">
        <v>139</v>
      </c>
      <c r="T2089" t="n">
        <v>12</v>
      </c>
      <c r="U2089" t="n">
        <v>0</v>
      </c>
      <c r="V2089" t="n">
        <v>2</v>
      </c>
      <c r="W2089" t="n">
        <v>1</v>
      </c>
      <c r="X2089" t="n">
        <v>5.785757064819336</v>
      </c>
      <c r="Y2089" t="n">
        <v>0.0006038</v>
      </c>
      <c r="Z2089" t="n">
        <v>0</v>
      </c>
    </row>
    <row r="2090">
      <c r="A2090" t="inlineStr">
        <is>
          <t>base</t>
        </is>
      </c>
      <c r="B2090" t="inlineStr">
        <is>
          <t>vectorcontext_v4</t>
        </is>
      </c>
      <c r="C2090" t="inlineStr">
        <is>
          <t>schema4</t>
        </is>
      </c>
      <c r="D2090" t="inlineStr">
        <is>
          <t>openai/gpt-5.6-luna</t>
        </is>
      </c>
      <c r="E2090" t="n">
        <v>0</v>
      </c>
      <c r="F2090" t="n">
        <v>6</v>
      </c>
      <c r="G2090" t="inlineStr">
        <is>
          <t>multihop-0</t>
        </is>
      </c>
      <c r="H2090" t="inlineStr">
        <is>
          <t>multihop</t>
        </is>
      </c>
      <c r="L2090" t="inlineStr">
        <is>
          <t>Who is the on-call engineer for the service affected by INC-2359?</t>
        </is>
      </c>
      <c r="M2090" t="inlineStr">
        <is>
          <t>Priya Lindqvist</t>
        </is>
      </c>
      <c r="N2090" t="inlineStr">
        <is>
          <t>Priya Lindqvist</t>
        </is>
      </c>
      <c r="O2090" t="b">
        <v>1</v>
      </c>
      <c r="P2090" t="inlineStr">
        <is>
          <t>rule</t>
        </is>
      </c>
      <c r="Q2090" t="n">
        <v>4213</v>
      </c>
      <c r="R2090" t="n">
        <v>1980</v>
      </c>
      <c r="S2090" t="n">
        <v>102</v>
      </c>
      <c r="T2090" t="n">
        <v>11</v>
      </c>
      <c r="U2090" t="n">
        <v>1352</v>
      </c>
      <c r="V2090" t="n">
        <v>3</v>
      </c>
      <c r="W2090" t="n">
        <v>2</v>
      </c>
      <c r="X2090" t="n">
        <v>3.926166296005249</v>
      </c>
      <c r="Y2090" t="n">
        <v>0.00082049</v>
      </c>
      <c r="Z2090" t="n">
        <v>2.8e-07</v>
      </c>
    </row>
    <row r="2091">
      <c r="A2091" t="inlineStr">
        <is>
          <t>base</t>
        </is>
      </c>
      <c r="B2091" t="inlineStr">
        <is>
          <t>vectorcontext_v4</t>
        </is>
      </c>
      <c r="C2091" t="inlineStr">
        <is>
          <t>schema4</t>
        </is>
      </c>
      <c r="D2091" t="inlineStr">
        <is>
          <t>openai/gpt-5.6-luna</t>
        </is>
      </c>
      <c r="E2091" t="n">
        <v>0</v>
      </c>
      <c r="F2091" t="n">
        <v>6</v>
      </c>
      <c r="G2091" t="inlineStr">
        <is>
          <t>multihop-1</t>
        </is>
      </c>
      <c r="H2091" t="inlineStr">
        <is>
          <t>multihop</t>
        </is>
      </c>
      <c r="L2091" t="inlineStr">
        <is>
          <t>What Slack channel reaches the team that owns kyc-api, the first listed runtime dependency of queue-svc?</t>
        </is>
      </c>
      <c r="M2091" t="inlineStr">
        <is>
          <t>#messaging-eng</t>
        </is>
      </c>
      <c r="N2091" t="inlineStr">
        <is>
          <t>#messaging-eng</t>
        </is>
      </c>
      <c r="O2091" t="b">
        <v>1</v>
      </c>
      <c r="P2091" t="inlineStr">
        <is>
          <t>rule</t>
        </is>
      </c>
      <c r="Q2091" t="n">
        <v>4526</v>
      </c>
      <c r="R2091" t="n">
        <v>2132</v>
      </c>
      <c r="S2091" t="n">
        <v>132</v>
      </c>
      <c r="T2091" t="n">
        <v>30</v>
      </c>
      <c r="U2091" t="n">
        <v>1507</v>
      </c>
      <c r="V2091" t="n">
        <v>3</v>
      </c>
      <c r="W2091" t="n">
        <v>2</v>
      </c>
      <c r="X2091" t="n">
        <v>4.558820247650146</v>
      </c>
      <c r="Y2091" t="n">
        <v>0.00089879</v>
      </c>
      <c r="Z2091" t="n">
        <v>3.2e-07</v>
      </c>
    </row>
    <row r="2092">
      <c r="A2092" t="inlineStr">
        <is>
          <t>base</t>
        </is>
      </c>
      <c r="B2092" t="inlineStr">
        <is>
          <t>vectorcontext_v4</t>
        </is>
      </c>
      <c r="C2092" t="inlineStr">
        <is>
          <t>schema4</t>
        </is>
      </c>
      <c r="D2092" t="inlineStr">
        <is>
          <t>openai/gpt-5.6-luna</t>
        </is>
      </c>
      <c r="E2092" t="n">
        <v>0</v>
      </c>
      <c r="F2092" t="n">
        <v>6</v>
      </c>
      <c r="G2092" t="inlineStr">
        <is>
          <t>multihop-2</t>
        </is>
      </c>
      <c r="H2092" t="inlineStr">
        <is>
          <t>multihop</t>
        </is>
      </c>
      <c r="L2092" t="inlineStr">
        <is>
          <t>According to ADR-112, a service is being migrated to a new datastore. Who leads the team that owns that service?</t>
        </is>
      </c>
      <c r="M2092" t="inlineStr">
        <is>
          <t>Marcus Moreau</t>
        </is>
      </c>
      <c r="N2092" t="inlineStr">
        <is>
          <t>Marcus Moreau</t>
        </is>
      </c>
      <c r="O2092" t="b">
        <v>1</v>
      </c>
      <c r="P2092" t="inlineStr">
        <is>
          <t>rule</t>
        </is>
      </c>
      <c r="Q2092" t="n">
        <v>8123</v>
      </c>
      <c r="R2092" t="n">
        <v>4945</v>
      </c>
      <c r="S2092" t="n">
        <v>220</v>
      </c>
      <c r="T2092" t="n">
        <v>43</v>
      </c>
      <c r="U2092" t="n">
        <v>2288</v>
      </c>
      <c r="V2092" t="n">
        <v>3</v>
      </c>
      <c r="W2092" t="n">
        <v>4</v>
      </c>
      <c r="X2092" t="n">
        <v>5.075638055801392</v>
      </c>
      <c r="Y2092" t="n">
        <v>0.00172386</v>
      </c>
      <c r="Z2092" t="n">
        <v>6.800000000000001e-07</v>
      </c>
    </row>
    <row r="2093">
      <c r="A2093" t="inlineStr">
        <is>
          <t>base</t>
        </is>
      </c>
      <c r="B2093" t="inlineStr">
        <is>
          <t>vectorcontext_v4</t>
        </is>
      </c>
      <c r="C2093" t="inlineStr">
        <is>
          <t>schema4</t>
        </is>
      </c>
      <c r="D2093" t="inlineStr">
        <is>
          <t>openai/gpt-5.6-luna</t>
        </is>
      </c>
      <c r="E2093" t="n">
        <v>0</v>
      </c>
      <c r="F2093" t="n">
        <v>6</v>
      </c>
      <c r="G2093" t="inlineStr">
        <is>
          <t>multihop-3</t>
        </is>
      </c>
      <c r="H2093" t="inlineStr">
        <is>
          <t>multihop</t>
        </is>
      </c>
      <c r="L2093" t="inlineStr">
        <is>
          <t>Who is the on-call engineer for the service affected by INC-2042?</t>
        </is>
      </c>
      <c r="M2093" t="inlineStr">
        <is>
          <t>Jonas Lindqvist</t>
        </is>
      </c>
      <c r="N2093" t="inlineStr">
        <is>
          <t>Jonas Lindqvist</t>
        </is>
      </c>
      <c r="O2093" t="b">
        <v>1</v>
      </c>
      <c r="P2093" t="inlineStr">
        <is>
          <t>rule</t>
        </is>
      </c>
      <c r="Q2093" t="n">
        <v>8111</v>
      </c>
      <c r="R2093" t="n">
        <v>3590</v>
      </c>
      <c r="S2093" t="n">
        <v>159</v>
      </c>
      <c r="T2093" t="n">
        <v>37</v>
      </c>
      <c r="U2093" t="n">
        <v>3637</v>
      </c>
      <c r="V2093" t="n">
        <v>4</v>
      </c>
      <c r="W2093" t="n">
        <v>3</v>
      </c>
      <c r="X2093" t="n">
        <v>7.62340235710144</v>
      </c>
      <c r="Y2093" t="n">
        <v>0.00133769</v>
      </c>
      <c r="Z2093" t="n">
        <v>4.2e-07</v>
      </c>
    </row>
    <row r="2094">
      <c r="A2094" t="inlineStr">
        <is>
          <t>base</t>
        </is>
      </c>
      <c r="B2094" t="inlineStr">
        <is>
          <t>vectorcontext_v4</t>
        </is>
      </c>
      <c r="C2094" t="inlineStr">
        <is>
          <t>schema4</t>
        </is>
      </c>
      <c r="D2094" t="inlineStr">
        <is>
          <t>openai/gpt-5.6-luna</t>
        </is>
      </c>
      <c r="E2094" t="n">
        <v>0</v>
      </c>
      <c r="F2094" t="n">
        <v>6</v>
      </c>
      <c r="G2094" t="inlineStr">
        <is>
          <t>multihop-4</t>
        </is>
      </c>
      <c r="H2094" t="inlineStr">
        <is>
          <t>multihop</t>
        </is>
      </c>
      <c r="L2094" t="inlineStr">
        <is>
          <t>What Slack channel reaches the team that owns search-worker, the first listed runtime dependency of pricing-worker?</t>
        </is>
      </c>
      <c r="M2094" t="inlineStr">
        <is>
          <t>#platform-dev</t>
        </is>
      </c>
      <c r="N2094" t="inlineStr">
        <is>
          <t>#platform-dev</t>
        </is>
      </c>
      <c r="O2094" t="b">
        <v>1</v>
      </c>
      <c r="P2094" t="inlineStr">
        <is>
          <t>rule</t>
        </is>
      </c>
      <c r="Q2094" t="n">
        <v>3111</v>
      </c>
      <c r="R2094" t="n">
        <v>2229</v>
      </c>
      <c r="S2094" t="n">
        <v>161</v>
      </c>
      <c r="T2094" t="n">
        <v>46</v>
      </c>
      <c r="U2094" t="n">
        <v>0</v>
      </c>
      <c r="V2094" t="n">
        <v>2</v>
      </c>
      <c r="W2094" t="n">
        <v>2</v>
      </c>
      <c r="X2094" t="n">
        <v>4.3173508644104</v>
      </c>
      <c r="Y2094" t="n">
        <v>0.0009266999999999999</v>
      </c>
      <c r="Z2094" t="n">
        <v>3.2e-07</v>
      </c>
    </row>
    <row r="2095">
      <c r="A2095" t="inlineStr">
        <is>
          <t>base</t>
        </is>
      </c>
      <c r="B2095" t="inlineStr">
        <is>
          <t>vectorcontext_v4</t>
        </is>
      </c>
      <c r="C2095" t="inlineStr">
        <is>
          <t>schema4</t>
        </is>
      </c>
      <c r="D2095" t="inlineStr">
        <is>
          <t>openai/gpt-5.6-luna</t>
        </is>
      </c>
      <c r="E2095" t="n">
        <v>0</v>
      </c>
      <c r="F2095" t="n">
        <v>6</v>
      </c>
      <c r="G2095" t="inlineStr">
        <is>
          <t>needle-0</t>
        </is>
      </c>
      <c r="H2095" t="inlineStr">
        <is>
          <t>needle</t>
        </is>
      </c>
      <c r="L2095" t="inlineStr">
        <is>
          <t>Which region is webhook-daemon deployed in?</t>
        </is>
      </c>
      <c r="M2095" t="inlineStr">
        <is>
          <t>us-west-2</t>
        </is>
      </c>
      <c r="N2095" t="inlineStr">
        <is>
          <t>us-west-2</t>
        </is>
      </c>
      <c r="O2095" t="b">
        <v>1</v>
      </c>
      <c r="P2095" t="inlineStr">
        <is>
          <t>rule</t>
        </is>
      </c>
      <c r="Q2095" t="n">
        <v>2368</v>
      </c>
      <c r="R2095" t="n">
        <v>1497</v>
      </c>
      <c r="S2095" t="n">
        <v>60</v>
      </c>
      <c r="T2095" t="n">
        <v>8</v>
      </c>
      <c r="U2095" t="n">
        <v>0</v>
      </c>
      <c r="V2095" t="n">
        <v>2</v>
      </c>
      <c r="W2095" t="n">
        <v>1</v>
      </c>
      <c r="X2095" t="n">
        <v>2.896669149398804</v>
      </c>
      <c r="Y2095" t="n">
        <v>0.0006203</v>
      </c>
      <c r="Z2095" t="n">
        <v>1.2e-07</v>
      </c>
    </row>
    <row r="2096">
      <c r="A2096" t="inlineStr">
        <is>
          <t>base</t>
        </is>
      </c>
      <c r="B2096" t="inlineStr">
        <is>
          <t>vectorcontext_v4</t>
        </is>
      </c>
      <c r="C2096" t="inlineStr">
        <is>
          <t>schema4</t>
        </is>
      </c>
      <c r="D2096" t="inlineStr">
        <is>
          <t>openai/gpt-5.6-luna</t>
        </is>
      </c>
      <c r="E2096" t="n">
        <v>0</v>
      </c>
      <c r="F2096" t="n">
        <v>6</v>
      </c>
      <c r="G2096" t="inlineStr">
        <is>
          <t>needle-1</t>
        </is>
      </c>
      <c r="H2096" t="inlineStr">
        <is>
          <t>needle</t>
        </is>
      </c>
      <c r="L2096" t="inlineStr">
        <is>
          <t>What language is the Kyc Service written in?</t>
        </is>
      </c>
      <c r="M2096" t="inlineStr">
        <is>
          <t>Go</t>
        </is>
      </c>
      <c r="N2096" t="inlineStr">
        <is>
          <t>Go</t>
        </is>
      </c>
      <c r="O2096" t="b">
        <v>1</v>
      </c>
      <c r="P2096" t="inlineStr">
        <is>
          <t>rule</t>
        </is>
      </c>
      <c r="Q2096" t="n">
        <v>2370</v>
      </c>
      <c r="R2096" t="n">
        <v>1498</v>
      </c>
      <c r="S2096" t="n">
        <v>53</v>
      </c>
      <c r="T2096" t="n">
        <v>8</v>
      </c>
      <c r="U2096" t="n">
        <v>0</v>
      </c>
      <c r="V2096" t="n">
        <v>2</v>
      </c>
      <c r="W2096" t="n">
        <v>1</v>
      </c>
      <c r="X2096" t="n">
        <v>2.525201797485352</v>
      </c>
      <c r="Y2096" t="n">
        <v>0.00061235</v>
      </c>
      <c r="Z2096" t="n">
        <v>1.4e-07</v>
      </c>
    </row>
    <row r="2097">
      <c r="A2097" t="inlineStr">
        <is>
          <t>base</t>
        </is>
      </c>
      <c r="B2097" t="inlineStr">
        <is>
          <t>vectorcontext_v4</t>
        </is>
      </c>
      <c r="C2097" t="inlineStr">
        <is>
          <t>schema4</t>
        </is>
      </c>
      <c r="D2097" t="inlineStr">
        <is>
          <t>openai/gpt-5.6-luna</t>
        </is>
      </c>
      <c r="E2097" t="n">
        <v>0</v>
      </c>
      <c r="F2097" t="n">
        <v>6</v>
      </c>
      <c r="G2097" t="inlineStr">
        <is>
          <t>needle-2</t>
        </is>
      </c>
      <c r="H2097" t="inlineStr">
        <is>
          <t>needle</t>
        </is>
      </c>
      <c r="L2097" t="inlineStr">
        <is>
          <t>What port does payout-worker listen on?</t>
        </is>
      </c>
      <c r="M2097" t="n">
        <v>4798</v>
      </c>
      <c r="N2097" t="inlineStr">
        <is>
          <t>4798</t>
        </is>
      </c>
      <c r="O2097" t="b">
        <v>1</v>
      </c>
      <c r="P2097" t="inlineStr">
        <is>
          <t>rule</t>
        </is>
      </c>
      <c r="Q2097" t="n">
        <v>2346</v>
      </c>
      <c r="R2097" t="n">
        <v>1476</v>
      </c>
      <c r="S2097" t="n">
        <v>55</v>
      </c>
      <c r="T2097" t="n">
        <v>8</v>
      </c>
      <c r="U2097" t="n">
        <v>0</v>
      </c>
      <c r="V2097" t="n">
        <v>2</v>
      </c>
      <c r="W2097" t="n">
        <v>1</v>
      </c>
      <c r="X2097" t="n">
        <v>2.539260149002075</v>
      </c>
      <c r="Y2097" t="n">
        <v>0.00060885</v>
      </c>
      <c r="Z2097" t="n">
        <v>1e-07</v>
      </c>
    </row>
    <row r="2098">
      <c r="A2098" t="inlineStr">
        <is>
          <t>base</t>
        </is>
      </c>
      <c r="B2098" t="inlineStr">
        <is>
          <t>vectorcontext_v4</t>
        </is>
      </c>
      <c r="C2098" t="inlineStr">
        <is>
          <t>schema4</t>
        </is>
      </c>
      <c r="D2098" t="inlineStr">
        <is>
          <t>openai/gpt-5.6-luna</t>
        </is>
      </c>
      <c r="E2098" t="n">
        <v>0</v>
      </c>
      <c r="F2098" t="n">
        <v>6</v>
      </c>
      <c r="G2098" t="inlineStr">
        <is>
          <t>needle-3</t>
        </is>
      </c>
      <c r="H2098" t="inlineStr">
        <is>
          <t>needle</t>
        </is>
      </c>
      <c r="L2098" t="inlineStr">
        <is>
          <t>What port does the Billing Service listen on?</t>
        </is>
      </c>
      <c r="M2098" t="n">
        <v>4518</v>
      </c>
      <c r="N2098" t="inlineStr">
        <is>
          <t>4518</t>
        </is>
      </c>
      <c r="O2098" t="b">
        <v>1</v>
      </c>
      <c r="P2098" t="inlineStr">
        <is>
          <t>rule</t>
        </is>
      </c>
      <c r="Q2098" t="n">
        <v>2440</v>
      </c>
      <c r="R2098" t="n">
        <v>1569</v>
      </c>
      <c r="S2098" t="n">
        <v>53</v>
      </c>
      <c r="T2098" t="n">
        <v>8</v>
      </c>
      <c r="U2098" t="n">
        <v>0</v>
      </c>
      <c r="V2098" t="n">
        <v>2</v>
      </c>
      <c r="W2098" t="n">
        <v>1</v>
      </c>
      <c r="X2098" t="n">
        <v>2.675636053085327</v>
      </c>
      <c r="Y2098" t="n">
        <v>0.0006299</v>
      </c>
      <c r="Z2098" t="n">
        <v>8e-08</v>
      </c>
    </row>
    <row r="2099">
      <c r="A2099" t="inlineStr">
        <is>
          <t>base</t>
        </is>
      </c>
      <c r="B2099" t="inlineStr">
        <is>
          <t>vectorcontext_v4</t>
        </is>
      </c>
      <c r="C2099" t="inlineStr">
        <is>
          <t>schema4</t>
        </is>
      </c>
      <c r="D2099" t="inlineStr">
        <is>
          <t>openai/gpt-5.6-luna</t>
        </is>
      </c>
      <c r="E2099" t="n">
        <v>0</v>
      </c>
      <c r="F2099" t="n">
        <v>6</v>
      </c>
      <c r="G2099" t="inlineStr">
        <is>
          <t>needle-4</t>
        </is>
      </c>
      <c r="H2099" t="inlineStr">
        <is>
          <t>needle</t>
        </is>
      </c>
      <c r="L2099" t="inlineStr">
        <is>
          <t>Which region is ledger-api deployed in?</t>
        </is>
      </c>
      <c r="M2099" t="inlineStr">
        <is>
          <t>us-east-1</t>
        </is>
      </c>
      <c r="N2099" t="inlineStr">
        <is>
          <t>us-east-1</t>
        </is>
      </c>
      <c r="O2099" t="b">
        <v>1</v>
      </c>
      <c r="P2099" t="inlineStr">
        <is>
          <t>rule</t>
        </is>
      </c>
      <c r="Q2099" t="n">
        <v>2439</v>
      </c>
      <c r="R2099" t="n">
        <v>1569</v>
      </c>
      <c r="S2099" t="n">
        <v>56</v>
      </c>
      <c r="T2099" t="n">
        <v>8</v>
      </c>
      <c r="U2099" t="n">
        <v>0</v>
      </c>
      <c r="V2099" t="n">
        <v>2</v>
      </c>
      <c r="W2099" t="n">
        <v>1</v>
      </c>
      <c r="X2099" t="n">
        <v>3.000006675720215</v>
      </c>
      <c r="Y2099" t="n">
        <v>0.0006332999999999999</v>
      </c>
      <c r="Z2099" t="n">
        <v>8e-08</v>
      </c>
    </row>
    <row r="2100">
      <c r="A2100" t="inlineStr">
        <is>
          <t>base</t>
        </is>
      </c>
      <c r="B2100" t="inlineStr">
        <is>
          <t>baseline</t>
        </is>
      </c>
      <c r="C2100" t="inlineStr"/>
      <c r="D2100" t="inlineStr">
        <is>
          <t>openai/gpt-5.6-luna</t>
        </is>
      </c>
      <c r="E2100" t="n">
        <v>0</v>
      </c>
      <c r="F2100" t="n">
        <v>12</v>
      </c>
      <c r="G2100" t="inlineStr">
        <is>
          <t>agg-0</t>
        </is>
      </c>
      <c r="H2100" t="inlineStr">
        <is>
          <t>aggregation</t>
        </is>
      </c>
      <c r="L2100" t="inlineStr">
        <is>
          <t>How many SEV1 incidents affected services owned by the Commerce team?</t>
        </is>
      </c>
      <c r="M2100" t="n">
        <v>2</v>
      </c>
      <c r="N2100" t="inlineStr">
        <is>
          <t>2</t>
        </is>
      </c>
      <c r="O2100" t="b">
        <v>1</v>
      </c>
      <c r="P2100" t="inlineStr">
        <is>
          <t>rule</t>
        </is>
      </c>
      <c r="Q2100" t="n">
        <v>144693</v>
      </c>
      <c r="R2100" t="n">
        <v>144693</v>
      </c>
      <c r="S2100" t="n">
        <v>234</v>
      </c>
      <c r="T2100" t="n">
        <v>193</v>
      </c>
      <c r="U2100" t="n">
        <v>0</v>
      </c>
      <c r="V2100" t="n">
        <v>1</v>
      </c>
      <c r="W2100" t="n">
        <v>0</v>
      </c>
      <c r="X2100" t="n">
        <v>3.896047830581665</v>
      </c>
      <c r="Y2100" t="n">
        <v>0.0364539</v>
      </c>
      <c r="Z2100" t="n">
        <v>0</v>
      </c>
    </row>
    <row r="2101">
      <c r="A2101" t="inlineStr">
        <is>
          <t>base</t>
        </is>
      </c>
      <c r="B2101" t="inlineStr">
        <is>
          <t>baseline</t>
        </is>
      </c>
      <c r="C2101" t="inlineStr"/>
      <c r="D2101" t="inlineStr">
        <is>
          <t>openai/gpt-5.6-luna</t>
        </is>
      </c>
      <c r="E2101" t="n">
        <v>0</v>
      </c>
      <c r="F2101" t="n">
        <v>12</v>
      </c>
      <c r="G2101" t="inlineStr">
        <is>
          <t>agg-1</t>
        </is>
      </c>
      <c r="H2101" t="inlineStr">
        <is>
          <t>aggregation</t>
        </is>
      </c>
      <c r="L2101" t="inlineStr">
        <is>
          <t>What is the total duration in minutes of all incidents affecting ranker-engine?</t>
        </is>
      </c>
      <c r="M2101" t="n">
        <v>211</v>
      </c>
      <c r="N2101" t="inlineStr">
        <is>
          <t>211</t>
        </is>
      </c>
      <c r="O2101" t="b">
        <v>1</v>
      </c>
      <c r="P2101" t="inlineStr">
        <is>
          <t>rule</t>
        </is>
      </c>
      <c r="Q2101" t="n">
        <v>144694</v>
      </c>
      <c r="R2101" t="n">
        <v>144694</v>
      </c>
      <c r="S2101" t="n">
        <v>78</v>
      </c>
      <c r="T2101" t="n">
        <v>53</v>
      </c>
      <c r="U2101" t="n">
        <v>0</v>
      </c>
      <c r="V2101" t="n">
        <v>1</v>
      </c>
      <c r="W2101" t="n">
        <v>0</v>
      </c>
      <c r="X2101" t="n">
        <v>3.204779863357544</v>
      </c>
      <c r="Y2101" t="n">
        <v>0.03626695</v>
      </c>
      <c r="Z2101" t="n">
        <v>0</v>
      </c>
    </row>
    <row r="2102">
      <c r="A2102" t="inlineStr">
        <is>
          <t>base</t>
        </is>
      </c>
      <c r="B2102" t="inlineStr">
        <is>
          <t>baseline</t>
        </is>
      </c>
      <c r="C2102" t="inlineStr"/>
      <c r="D2102" t="inlineStr">
        <is>
          <t>openai/gpt-5.6-luna</t>
        </is>
      </c>
      <c r="E2102" t="n">
        <v>0</v>
      </c>
      <c r="F2102" t="n">
        <v>12</v>
      </c>
      <c r="G2102" t="inlineStr">
        <is>
          <t>agg-2</t>
        </is>
      </c>
      <c r="H2102" t="inlineStr">
        <is>
          <t>aggregation</t>
        </is>
      </c>
      <c r="L2102" t="inlineStr">
        <is>
          <t>How many incident reports list 'configuration error' as the root cause?</t>
        </is>
      </c>
      <c r="M2102" t="n">
        <v>7</v>
      </c>
      <c r="N2102" t="inlineStr">
        <is>
          <t>7</t>
        </is>
      </c>
      <c r="O2102" t="b">
        <v>1</v>
      </c>
      <c r="P2102" t="inlineStr">
        <is>
          <t>rule</t>
        </is>
      </c>
      <c r="Q2102" t="n">
        <v>144693</v>
      </c>
      <c r="R2102" t="n">
        <v>144693</v>
      </c>
      <c r="S2102" t="n">
        <v>428</v>
      </c>
      <c r="T2102" t="n">
        <v>378</v>
      </c>
      <c r="U2102" t="n">
        <v>0</v>
      </c>
      <c r="V2102" t="n">
        <v>1</v>
      </c>
      <c r="W2102" t="n">
        <v>0</v>
      </c>
      <c r="X2102" t="n">
        <v>6.43175196647644</v>
      </c>
      <c r="Y2102" t="n">
        <v>0.0366867</v>
      </c>
      <c r="Z2102" t="n">
        <v>0</v>
      </c>
    </row>
    <row r="2103">
      <c r="A2103" t="inlineStr">
        <is>
          <t>base</t>
        </is>
      </c>
      <c r="B2103" t="inlineStr">
        <is>
          <t>baseline</t>
        </is>
      </c>
      <c r="C2103" t="inlineStr"/>
      <c r="D2103" t="inlineStr">
        <is>
          <t>openai/gpt-5.6-luna</t>
        </is>
      </c>
      <c r="E2103" t="n">
        <v>0</v>
      </c>
      <c r="F2103" t="n">
        <v>12</v>
      </c>
      <c r="G2103" t="inlineStr">
        <is>
          <t>global-0</t>
        </is>
      </c>
      <c r="H2103" t="inlineStr">
        <is>
          <t>global</t>
        </is>
      </c>
      <c r="L2103" t="inlineStr">
        <is>
          <t>List every service written in TypeScript that is deployed in us-west-2.</t>
        </is>
      </c>
      <c r="M2103" t="inlineStr">
        <is>
          <t>["geo-api"]</t>
        </is>
      </c>
      <c r="N2103" t="inlineStr">
        <is>
          <t>geo-api</t>
        </is>
      </c>
      <c r="O2103" t="b">
        <v>1</v>
      </c>
      <c r="P2103" t="inlineStr">
        <is>
          <t>rule</t>
        </is>
      </c>
      <c r="Q2103" t="n">
        <v>144695</v>
      </c>
      <c r="R2103" t="n">
        <v>144695</v>
      </c>
      <c r="S2103" t="n">
        <v>123</v>
      </c>
      <c r="T2103" t="n">
        <v>96</v>
      </c>
      <c r="U2103" t="n">
        <v>0</v>
      </c>
      <c r="V2103" t="n">
        <v>1</v>
      </c>
      <c r="W2103" t="n">
        <v>0</v>
      </c>
      <c r="X2103" t="n">
        <v>3.1634840965271</v>
      </c>
      <c r="Y2103" t="n">
        <v>0.0363212</v>
      </c>
      <c r="Z2103" t="n">
        <v>0</v>
      </c>
    </row>
    <row r="2104">
      <c r="A2104" t="inlineStr">
        <is>
          <t>base</t>
        </is>
      </c>
      <c r="B2104" t="inlineStr">
        <is>
          <t>baseline</t>
        </is>
      </c>
      <c r="C2104" t="inlineStr"/>
      <c r="D2104" t="inlineStr">
        <is>
          <t>openai/gpt-5.6-luna</t>
        </is>
      </c>
      <c r="E2104" t="n">
        <v>0</v>
      </c>
      <c r="F2104" t="n">
        <v>12</v>
      </c>
      <c r="G2104" t="inlineStr">
        <is>
          <t>global-1</t>
        </is>
      </c>
      <c r="H2104" t="inlineStr">
        <is>
          <t>global</t>
        </is>
      </c>
      <c r="L2104" t="inlineStr">
        <is>
          <t>How many services have no designated on-call engineer?</t>
        </is>
      </c>
      <c r="M2104" t="n">
        <v>9</v>
      </c>
      <c r="N2104" t="inlineStr">
        <is>
          <t>9</t>
        </is>
      </c>
      <c r="O2104" t="b">
        <v>1</v>
      </c>
      <c r="P2104" t="inlineStr">
        <is>
          <t>rule</t>
        </is>
      </c>
      <c r="Q2104" t="n">
        <v>144689</v>
      </c>
      <c r="R2104" t="n">
        <v>144689</v>
      </c>
      <c r="S2104" t="n">
        <v>198</v>
      </c>
      <c r="T2104" t="n">
        <v>144</v>
      </c>
      <c r="U2104" t="n">
        <v>0</v>
      </c>
      <c r="V2104" t="n">
        <v>1</v>
      </c>
      <c r="W2104" t="n">
        <v>0</v>
      </c>
      <c r="X2104" t="n">
        <v>3.578897953033447</v>
      </c>
      <c r="Y2104" t="n">
        <v>0.0364097</v>
      </c>
      <c r="Z2104" t="n">
        <v>0</v>
      </c>
    </row>
    <row r="2105">
      <c r="A2105" t="inlineStr">
        <is>
          <t>base</t>
        </is>
      </c>
      <c r="B2105" t="inlineStr">
        <is>
          <t>baseline</t>
        </is>
      </c>
      <c r="C2105" t="inlineStr"/>
      <c r="D2105" t="inlineStr">
        <is>
          <t>openai/gpt-5.6-luna</t>
        </is>
      </c>
      <c r="E2105" t="n">
        <v>0</v>
      </c>
      <c r="F2105" t="n">
        <v>12</v>
      </c>
      <c r="G2105" t="inlineStr">
        <is>
          <t>global-2</t>
        </is>
      </c>
      <c r="H2105" t="inlineStr">
        <is>
          <t>global</t>
        </is>
      </c>
      <c r="L2105" t="inlineStr">
        <is>
          <t>Which services have an approved architecture decision to migrate to MongoDB?</t>
        </is>
      </c>
      <c r="M2105" t="inlineStr">
        <is>
          <t>["catalog-gateway", "cdn-service", "recsys-worker"]</t>
        </is>
      </c>
      <c r="N2105" t="inlineStr">
        <is>
          <t>cdn-service, recsys-worker, catalog-gateway</t>
        </is>
      </c>
      <c r="O2105" t="b">
        <v>1</v>
      </c>
      <c r="P2105" t="inlineStr">
        <is>
          <t>rule</t>
        </is>
      </c>
      <c r="Q2105" t="n">
        <v>144692</v>
      </c>
      <c r="R2105" t="n">
        <v>144692</v>
      </c>
      <c r="S2105" t="n">
        <v>110</v>
      </c>
      <c r="T2105" t="n">
        <v>70</v>
      </c>
      <c r="U2105" t="n">
        <v>0</v>
      </c>
      <c r="V2105" t="n">
        <v>1</v>
      </c>
      <c r="W2105" t="n">
        <v>0</v>
      </c>
      <c r="X2105" t="n">
        <v>4.832235097885132</v>
      </c>
      <c r="Y2105" t="n">
        <v>0.03630485</v>
      </c>
      <c r="Z2105" t="n">
        <v>0</v>
      </c>
    </row>
    <row r="2106">
      <c r="A2106" t="inlineStr">
        <is>
          <t>base</t>
        </is>
      </c>
      <c r="B2106" t="inlineStr">
        <is>
          <t>baseline</t>
        </is>
      </c>
      <c r="C2106" t="inlineStr"/>
      <c r="D2106" t="inlineStr">
        <is>
          <t>openai/gpt-5.6-luna</t>
        </is>
      </c>
      <c r="E2106" t="n">
        <v>0</v>
      </c>
      <c r="F2106" t="n">
        <v>12</v>
      </c>
      <c r="G2106" t="inlineStr">
        <is>
          <t>multihop-0</t>
        </is>
      </c>
      <c r="H2106" t="inlineStr">
        <is>
          <t>multihop</t>
        </is>
      </c>
      <c r="L2106" t="inlineStr">
        <is>
          <t>Who is the on-call engineer for the service affected by INC-2359?</t>
        </is>
      </c>
      <c r="M2106" t="inlineStr">
        <is>
          <t>Priya Lindqvist</t>
        </is>
      </c>
      <c r="N2106" t="inlineStr">
        <is>
          <t>Priya Lindqvist</t>
        </is>
      </c>
      <c r="O2106" t="b">
        <v>1</v>
      </c>
      <c r="P2106" t="inlineStr">
        <is>
          <t>rule</t>
        </is>
      </c>
      <c r="Q2106" t="n">
        <v>144695</v>
      </c>
      <c r="R2106" t="n">
        <v>144695</v>
      </c>
      <c r="S2106" t="n">
        <v>71</v>
      </c>
      <c r="T2106" t="n">
        <v>35</v>
      </c>
      <c r="U2106" t="n">
        <v>0</v>
      </c>
      <c r="V2106" t="n">
        <v>1</v>
      </c>
      <c r="W2106" t="n">
        <v>0</v>
      </c>
      <c r="X2106" t="n">
        <v>2.821455955505371</v>
      </c>
      <c r="Y2106" t="n">
        <v>0.0362588</v>
      </c>
      <c r="Z2106" t="n">
        <v>0</v>
      </c>
    </row>
    <row r="2107">
      <c r="A2107" t="inlineStr">
        <is>
          <t>base</t>
        </is>
      </c>
      <c r="B2107" t="inlineStr">
        <is>
          <t>baseline</t>
        </is>
      </c>
      <c r="C2107" t="inlineStr"/>
      <c r="D2107" t="inlineStr">
        <is>
          <t>openai/gpt-5.6-luna</t>
        </is>
      </c>
      <c r="E2107" t="n">
        <v>0</v>
      </c>
      <c r="F2107" t="n">
        <v>12</v>
      </c>
      <c r="G2107" t="inlineStr">
        <is>
          <t>multihop-1</t>
        </is>
      </c>
      <c r="H2107" t="inlineStr">
        <is>
          <t>multihop</t>
        </is>
      </c>
      <c r="L2107" t="inlineStr">
        <is>
          <t>What Slack channel reaches the team that owns kyc-api, the first listed runtime dependency of queue-svc?</t>
        </is>
      </c>
      <c r="M2107" t="inlineStr">
        <is>
          <t>#messaging-eng</t>
        </is>
      </c>
      <c r="N2107" t="inlineStr">
        <is>
          <t>#messaging-eng</t>
        </is>
      </c>
      <c r="O2107" t="b">
        <v>1</v>
      </c>
      <c r="P2107" t="inlineStr">
        <is>
          <t>rule</t>
        </is>
      </c>
      <c r="Q2107" t="n">
        <v>144701</v>
      </c>
      <c r="R2107" t="n">
        <v>144701</v>
      </c>
      <c r="S2107" t="n">
        <v>77</v>
      </c>
      <c r="T2107" t="n">
        <v>44</v>
      </c>
      <c r="U2107" t="n">
        <v>0</v>
      </c>
      <c r="V2107" t="n">
        <v>1</v>
      </c>
      <c r="W2107" t="n">
        <v>0</v>
      </c>
      <c r="X2107" t="n">
        <v>2.542638063430786</v>
      </c>
      <c r="Y2107" t="n">
        <v>0.0362675</v>
      </c>
      <c r="Z2107" t="n">
        <v>0</v>
      </c>
    </row>
    <row r="2108">
      <c r="A2108" t="inlineStr">
        <is>
          <t>base</t>
        </is>
      </c>
      <c r="B2108" t="inlineStr">
        <is>
          <t>baseline</t>
        </is>
      </c>
      <c r="C2108" t="inlineStr"/>
      <c r="D2108" t="inlineStr">
        <is>
          <t>openai/gpt-5.6-luna</t>
        </is>
      </c>
      <c r="E2108" t="n">
        <v>0</v>
      </c>
      <c r="F2108" t="n">
        <v>12</v>
      </c>
      <c r="G2108" t="inlineStr">
        <is>
          <t>multihop-2</t>
        </is>
      </c>
      <c r="H2108" t="inlineStr">
        <is>
          <t>multihop</t>
        </is>
      </c>
      <c r="L2108" t="inlineStr">
        <is>
          <t>According to ADR-112, a service is being migrated to a new datastore. Who leads the team that owns that service?</t>
        </is>
      </c>
      <c r="M2108" t="inlineStr">
        <is>
          <t>Marcus Moreau</t>
        </is>
      </c>
      <c r="N2108" t="inlineStr">
        <is>
          <t>Marcus Moreau</t>
        </is>
      </c>
      <c r="O2108" t="b">
        <v>1</v>
      </c>
      <c r="P2108" t="inlineStr">
        <is>
          <t>rule</t>
        </is>
      </c>
      <c r="Q2108" t="n">
        <v>144704</v>
      </c>
      <c r="R2108" t="n">
        <v>144704</v>
      </c>
      <c r="S2108" t="n">
        <v>70</v>
      </c>
      <c r="T2108" t="n">
        <v>34</v>
      </c>
      <c r="U2108" t="n">
        <v>0</v>
      </c>
      <c r="V2108" t="n">
        <v>1</v>
      </c>
      <c r="W2108" t="n">
        <v>0</v>
      </c>
      <c r="X2108" t="n">
        <v>1.872747898101807</v>
      </c>
      <c r="Y2108" t="n">
        <v>0.03625985</v>
      </c>
      <c r="Z2108" t="n">
        <v>0</v>
      </c>
    </row>
    <row r="2109">
      <c r="A2109" t="inlineStr">
        <is>
          <t>base</t>
        </is>
      </c>
      <c r="B2109" t="inlineStr">
        <is>
          <t>baseline</t>
        </is>
      </c>
      <c r="C2109" t="inlineStr"/>
      <c r="D2109" t="inlineStr">
        <is>
          <t>openai/gpt-5.6-luna</t>
        </is>
      </c>
      <c r="E2109" t="n">
        <v>0</v>
      </c>
      <c r="F2109" t="n">
        <v>12</v>
      </c>
      <c r="G2109" t="inlineStr">
        <is>
          <t>needle-0</t>
        </is>
      </c>
      <c r="H2109" t="inlineStr">
        <is>
          <t>needle</t>
        </is>
      </c>
      <c r="L2109" t="inlineStr">
        <is>
          <t>Which region is webhook-daemon deployed in?</t>
        </is>
      </c>
      <c r="M2109" t="inlineStr">
        <is>
          <t>us-west-2</t>
        </is>
      </c>
      <c r="N2109" t="inlineStr">
        <is>
          <t>us-west-2</t>
        </is>
      </c>
      <c r="O2109" t="b">
        <v>1</v>
      </c>
      <c r="P2109" t="inlineStr">
        <is>
          <t>rule</t>
        </is>
      </c>
      <c r="Q2109" t="n">
        <v>144688</v>
      </c>
      <c r="R2109" t="n">
        <v>144688</v>
      </c>
      <c r="S2109" t="n">
        <v>60</v>
      </c>
      <c r="T2109" t="n">
        <v>31</v>
      </c>
      <c r="U2109" t="n">
        <v>0</v>
      </c>
      <c r="V2109" t="n">
        <v>1</v>
      </c>
      <c r="W2109" t="n">
        <v>0</v>
      </c>
      <c r="X2109" t="n">
        <v>2.489432811737061</v>
      </c>
      <c r="Y2109" t="n">
        <v>0.03624385</v>
      </c>
      <c r="Z2109" t="n">
        <v>0</v>
      </c>
    </row>
    <row r="2110">
      <c r="A2110" t="inlineStr">
        <is>
          <t>base</t>
        </is>
      </c>
      <c r="B2110" t="inlineStr">
        <is>
          <t>baseline</t>
        </is>
      </c>
      <c r="C2110" t="inlineStr"/>
      <c r="D2110" t="inlineStr">
        <is>
          <t>openai/gpt-5.6-luna</t>
        </is>
      </c>
      <c r="E2110" t="n">
        <v>0</v>
      </c>
      <c r="F2110" t="n">
        <v>12</v>
      </c>
      <c r="G2110" t="inlineStr">
        <is>
          <t>needle-1</t>
        </is>
      </c>
      <c r="H2110" t="inlineStr">
        <is>
          <t>needle</t>
        </is>
      </c>
      <c r="L2110" t="inlineStr">
        <is>
          <t>What language is the Kyc Service written in?</t>
        </is>
      </c>
      <c r="M2110" t="inlineStr">
        <is>
          <t>Go</t>
        </is>
      </c>
      <c r="N2110" t="inlineStr">
        <is>
          <t>Go</t>
        </is>
      </c>
      <c r="O2110" t="b">
        <v>1</v>
      </c>
      <c r="P2110" t="inlineStr">
        <is>
          <t>rule</t>
        </is>
      </c>
      <c r="Q2110" t="n">
        <v>144689</v>
      </c>
      <c r="R2110" t="n">
        <v>144689</v>
      </c>
      <c r="S2110" t="n">
        <v>23</v>
      </c>
      <c r="T2110" t="n">
        <v>0</v>
      </c>
      <c r="U2110" t="n">
        <v>0</v>
      </c>
      <c r="V2110" t="n">
        <v>1</v>
      </c>
      <c r="W2110" t="n">
        <v>0</v>
      </c>
      <c r="X2110" t="n">
        <v>2.161481857299805</v>
      </c>
      <c r="Y2110" t="n">
        <v>0.0361997</v>
      </c>
      <c r="Z2110" t="n">
        <v>0</v>
      </c>
    </row>
    <row r="2111">
      <c r="A2111" t="inlineStr">
        <is>
          <t>base</t>
        </is>
      </c>
      <c r="B2111" t="inlineStr">
        <is>
          <t>baseline</t>
        </is>
      </c>
      <c r="C2111" t="inlineStr"/>
      <c r="D2111" t="inlineStr">
        <is>
          <t>openai/gpt-5.6-luna</t>
        </is>
      </c>
      <c r="E2111" t="n">
        <v>0</v>
      </c>
      <c r="F2111" t="n">
        <v>12</v>
      </c>
      <c r="G2111" t="inlineStr">
        <is>
          <t>needle-2</t>
        </is>
      </c>
      <c r="H2111" t="inlineStr">
        <is>
          <t>needle</t>
        </is>
      </c>
      <c r="L2111" t="inlineStr">
        <is>
          <t>What port does payout-worker listen on?</t>
        </is>
      </c>
      <c r="M2111" t="n">
        <v>4798</v>
      </c>
      <c r="N2111" t="inlineStr">
        <is>
          <t>4798</t>
        </is>
      </c>
      <c r="O2111" t="b">
        <v>1</v>
      </c>
      <c r="P2111" t="inlineStr">
        <is>
          <t>rule</t>
        </is>
      </c>
      <c r="Q2111" t="n">
        <v>144687</v>
      </c>
      <c r="R2111" t="n">
        <v>144687</v>
      </c>
      <c r="S2111" t="n">
        <v>52</v>
      </c>
      <c r="T2111" t="n">
        <v>25</v>
      </c>
      <c r="U2111" t="n">
        <v>0</v>
      </c>
      <c r="V2111" t="n">
        <v>1</v>
      </c>
      <c r="W2111" t="n">
        <v>0</v>
      </c>
      <c r="X2111" t="n">
        <v>2.321371793746948</v>
      </c>
      <c r="Y2111" t="n">
        <v>0.036234</v>
      </c>
      <c r="Z2111" t="n">
        <v>0</v>
      </c>
    </row>
    <row r="2112">
      <c r="A2112" t="inlineStr">
        <is>
          <t>base</t>
        </is>
      </c>
      <c r="B2112" t="inlineStr">
        <is>
          <t>repl</t>
        </is>
      </c>
      <c r="C2112" t="inlineStr"/>
      <c r="D2112" t="inlineStr">
        <is>
          <t>openai/gpt-5.6-luna</t>
        </is>
      </c>
      <c r="E2112" t="n">
        <v>0</v>
      </c>
      <c r="F2112" t="n">
        <v>12</v>
      </c>
      <c r="G2112" t="inlineStr">
        <is>
          <t>agg-0</t>
        </is>
      </c>
      <c r="H2112" t="inlineStr">
        <is>
          <t>aggregation</t>
        </is>
      </c>
      <c r="L2112" t="inlineStr">
        <is>
          <t>How many SEV1 incidents affected services owned by the Commerce team?</t>
        </is>
      </c>
      <c r="M2112" t="n">
        <v>2</v>
      </c>
      <c r="N2112" t="inlineStr">
        <is>
          <t>1</t>
        </is>
      </c>
      <c r="O2112" t="b">
        <v>0</v>
      </c>
      <c r="P2112" t="inlineStr">
        <is>
          <t>rule</t>
        </is>
      </c>
      <c r="Q2112" t="n">
        <v>15005</v>
      </c>
      <c r="R2112" t="n">
        <v>4268</v>
      </c>
      <c r="S2112" t="n">
        <v>1085</v>
      </c>
      <c r="T2112" t="n">
        <v>258</v>
      </c>
      <c r="U2112" t="n">
        <v>10446</v>
      </c>
      <c r="V2112" t="n">
        <v>6</v>
      </c>
      <c r="W2112" t="n">
        <v>5</v>
      </c>
      <c r="X2112" t="n">
        <v>18.18089890480042</v>
      </c>
      <c r="Y2112" t="n">
        <v>0.00263597</v>
      </c>
      <c r="Z2112" t="n">
        <v>0</v>
      </c>
    </row>
    <row r="2113">
      <c r="A2113" t="inlineStr">
        <is>
          <t>base</t>
        </is>
      </c>
      <c r="B2113" t="inlineStr">
        <is>
          <t>repl</t>
        </is>
      </c>
      <c r="C2113" t="inlineStr"/>
      <c r="D2113" t="inlineStr">
        <is>
          <t>openai/gpt-5.6-luna</t>
        </is>
      </c>
      <c r="E2113" t="n">
        <v>0</v>
      </c>
      <c r="F2113" t="n">
        <v>12</v>
      </c>
      <c r="G2113" t="inlineStr">
        <is>
          <t>agg-1</t>
        </is>
      </c>
      <c r="H2113" t="inlineStr">
        <is>
          <t>aggregation</t>
        </is>
      </c>
      <c r="L2113" t="inlineStr">
        <is>
          <t>What is the total duration in minutes of all incidents affecting ranker-engine?</t>
        </is>
      </c>
      <c r="M2113" t="n">
        <v>211</v>
      </c>
      <c r="N2113" t="inlineStr">
        <is>
          <t>211</t>
        </is>
      </c>
      <c r="O2113" t="b">
        <v>1</v>
      </c>
      <c r="P2113" t="inlineStr">
        <is>
          <t>rule</t>
        </is>
      </c>
      <c r="Q2113" t="n">
        <v>1933</v>
      </c>
      <c r="R2113" t="n">
        <v>912</v>
      </c>
      <c r="S2113" t="n">
        <v>310</v>
      </c>
      <c r="T2113" t="n">
        <v>76</v>
      </c>
      <c r="U2113" t="n">
        <v>0</v>
      </c>
      <c r="V2113" t="n">
        <v>3</v>
      </c>
      <c r="W2113" t="n">
        <v>2</v>
      </c>
      <c r="X2113" t="n">
        <v>6.792868137359619</v>
      </c>
      <c r="Y2113" t="n">
        <v>0.0007586</v>
      </c>
      <c r="Z2113" t="n">
        <v>0</v>
      </c>
    </row>
    <row r="2114">
      <c r="A2114" t="inlineStr">
        <is>
          <t>base</t>
        </is>
      </c>
      <c r="B2114" t="inlineStr">
        <is>
          <t>repl</t>
        </is>
      </c>
      <c r="C2114" t="inlineStr"/>
      <c r="D2114" t="inlineStr">
        <is>
          <t>openai/gpt-5.6-luna</t>
        </is>
      </c>
      <c r="E2114" t="n">
        <v>0</v>
      </c>
      <c r="F2114" t="n">
        <v>12</v>
      </c>
      <c r="G2114" t="inlineStr">
        <is>
          <t>agg-2</t>
        </is>
      </c>
      <c r="H2114" t="inlineStr">
        <is>
          <t>aggregation</t>
        </is>
      </c>
      <c r="L2114" t="inlineStr">
        <is>
          <t>How many incident reports list 'configuration error' as the root cause?</t>
        </is>
      </c>
      <c r="M2114" t="n">
        <v>7</v>
      </c>
      <c r="N2114" t="inlineStr">
        <is>
          <t>7</t>
        </is>
      </c>
      <c r="O2114" t="b">
        <v>1</v>
      </c>
      <c r="P2114" t="inlineStr">
        <is>
          <t>rule</t>
        </is>
      </c>
      <c r="Q2114" t="n">
        <v>758</v>
      </c>
      <c r="R2114" t="n">
        <v>479</v>
      </c>
      <c r="S2114" t="n">
        <v>116</v>
      </c>
      <c r="T2114" t="n">
        <v>18</v>
      </c>
      <c r="U2114" t="n">
        <v>0</v>
      </c>
      <c r="V2114" t="n">
        <v>2</v>
      </c>
      <c r="W2114" t="n">
        <v>1</v>
      </c>
      <c r="X2114" t="n">
        <v>4.242987871170044</v>
      </c>
      <c r="Y2114" t="n">
        <v>0.0002908</v>
      </c>
      <c r="Z2114" t="n">
        <v>0</v>
      </c>
    </row>
    <row r="2115">
      <c r="A2115" t="inlineStr">
        <is>
          <t>base</t>
        </is>
      </c>
      <c r="B2115" t="inlineStr">
        <is>
          <t>repl</t>
        </is>
      </c>
      <c r="C2115" t="inlineStr"/>
      <c r="D2115" t="inlineStr">
        <is>
          <t>openai/gpt-5.6-luna</t>
        </is>
      </c>
      <c r="E2115" t="n">
        <v>0</v>
      </c>
      <c r="F2115" t="n">
        <v>12</v>
      </c>
      <c r="G2115" t="inlineStr">
        <is>
          <t>global-0</t>
        </is>
      </c>
      <c r="H2115" t="inlineStr">
        <is>
          <t>global</t>
        </is>
      </c>
      <c r="L2115" t="inlineStr">
        <is>
          <t>List every service written in TypeScript that is deployed in us-west-2.</t>
        </is>
      </c>
      <c r="M2115" t="inlineStr">
        <is>
          <t>["geo-api"]</t>
        </is>
      </c>
      <c r="N2115" t="inlineStr">
        <is>
          <t>geo-api</t>
        </is>
      </c>
      <c r="O2115" t="b">
        <v>1</v>
      </c>
      <c r="P2115" t="inlineStr">
        <is>
          <t>rule</t>
        </is>
      </c>
      <c r="Q2115" t="n">
        <v>1385</v>
      </c>
      <c r="R2115" t="n">
        <v>1104</v>
      </c>
      <c r="S2115" t="n">
        <v>264</v>
      </c>
      <c r="T2115" t="n">
        <v>68</v>
      </c>
      <c r="U2115" t="n">
        <v>0</v>
      </c>
      <c r="V2115" t="n">
        <v>2</v>
      </c>
      <c r="W2115" t="n">
        <v>1</v>
      </c>
      <c r="X2115" t="n">
        <v>5.261959075927734</v>
      </c>
      <c r="Y2115" t="n">
        <v>0.00064885</v>
      </c>
      <c r="Z2115" t="n">
        <v>0</v>
      </c>
    </row>
    <row r="2116">
      <c r="A2116" t="inlineStr">
        <is>
          <t>base</t>
        </is>
      </c>
      <c r="B2116" t="inlineStr">
        <is>
          <t>repl</t>
        </is>
      </c>
      <c r="C2116" t="inlineStr"/>
      <c r="D2116" t="inlineStr">
        <is>
          <t>openai/gpt-5.6-luna</t>
        </is>
      </c>
      <c r="E2116" t="n">
        <v>0</v>
      </c>
      <c r="F2116" t="n">
        <v>12</v>
      </c>
      <c r="G2116" t="inlineStr">
        <is>
          <t>global-1</t>
        </is>
      </c>
      <c r="H2116" t="inlineStr">
        <is>
          <t>global</t>
        </is>
      </c>
      <c r="L2116" t="inlineStr">
        <is>
          <t>How many services have no designated on-call engineer?</t>
        </is>
      </c>
      <c r="M2116" t="n">
        <v>9</v>
      </c>
      <c r="N2116" t="inlineStr">
        <is>
          <t>9</t>
        </is>
      </c>
      <c r="O2116" t="b">
        <v>1</v>
      </c>
      <c r="P2116" t="inlineStr">
        <is>
          <t>rule</t>
        </is>
      </c>
      <c r="Q2116" t="n">
        <v>5660</v>
      </c>
      <c r="R2116" t="n">
        <v>2306</v>
      </c>
      <c r="S2116" t="n">
        <v>486</v>
      </c>
      <c r="T2116" t="n">
        <v>87</v>
      </c>
      <c r="U2116" t="n">
        <v>3073</v>
      </c>
      <c r="V2116" t="n">
        <v>4</v>
      </c>
      <c r="W2116" t="n">
        <v>3</v>
      </c>
      <c r="X2116" t="n">
        <v>9.623951435089111</v>
      </c>
      <c r="Y2116" t="n">
        <v>0.00127721</v>
      </c>
      <c r="Z2116" t="n">
        <v>0</v>
      </c>
    </row>
    <row r="2117">
      <c r="A2117" t="inlineStr">
        <is>
          <t>base</t>
        </is>
      </c>
      <c r="B2117" t="inlineStr">
        <is>
          <t>repl</t>
        </is>
      </c>
      <c r="C2117" t="inlineStr"/>
      <c r="D2117" t="inlineStr">
        <is>
          <t>openai/gpt-5.6-luna</t>
        </is>
      </c>
      <c r="E2117" t="n">
        <v>0</v>
      </c>
      <c r="F2117" t="n">
        <v>12</v>
      </c>
      <c r="G2117" t="inlineStr">
        <is>
          <t>global-2</t>
        </is>
      </c>
      <c r="H2117" t="inlineStr">
        <is>
          <t>global</t>
        </is>
      </c>
      <c r="L2117" t="inlineStr">
        <is>
          <t>Which services have an approved architecture decision to migrate to MongoDB?</t>
        </is>
      </c>
      <c r="M2117" t="inlineStr">
        <is>
          <t>["catalog-gateway", "cdn-service", "recsys-worker"]</t>
        </is>
      </c>
      <c r="N2117" t="inlineStr">
        <is>
          <t>cdn-service, catalog-gateway, recsys-worker</t>
        </is>
      </c>
      <c r="O2117" t="b">
        <v>1</v>
      </c>
      <c r="P2117" t="inlineStr">
        <is>
          <t>rule</t>
        </is>
      </c>
      <c r="Q2117" t="n">
        <v>2721</v>
      </c>
      <c r="R2117" t="n">
        <v>1303</v>
      </c>
      <c r="S2117" t="n">
        <v>291</v>
      </c>
      <c r="T2117" t="n">
        <v>46</v>
      </c>
      <c r="U2117" t="n">
        <v>1137</v>
      </c>
      <c r="V2117" t="n">
        <v>3</v>
      </c>
      <c r="W2117" t="n">
        <v>2</v>
      </c>
      <c r="X2117" t="n">
        <v>6.389838933944702</v>
      </c>
      <c r="Y2117" t="n">
        <v>0.00075374</v>
      </c>
      <c r="Z2117" t="n">
        <v>0</v>
      </c>
    </row>
    <row r="2118">
      <c r="A2118" t="inlineStr">
        <is>
          <t>base</t>
        </is>
      </c>
      <c r="B2118" t="inlineStr">
        <is>
          <t>repl</t>
        </is>
      </c>
      <c r="C2118" t="inlineStr"/>
      <c r="D2118" t="inlineStr">
        <is>
          <t>openai/gpt-5.6-luna</t>
        </is>
      </c>
      <c r="E2118" t="n">
        <v>0</v>
      </c>
      <c r="F2118" t="n">
        <v>12</v>
      </c>
      <c r="G2118" t="inlineStr">
        <is>
          <t>multihop-0</t>
        </is>
      </c>
      <c r="H2118" t="inlineStr">
        <is>
          <t>multihop</t>
        </is>
      </c>
      <c r="L2118" t="inlineStr">
        <is>
          <t>Who is the on-call engineer for the service affected by INC-2359?</t>
        </is>
      </c>
      <c r="M2118" t="inlineStr">
        <is>
          <t>Priya Lindqvist</t>
        </is>
      </c>
      <c r="N2118" t="inlineStr">
        <is>
          <t>Priya Lindqvist</t>
        </is>
      </c>
      <c r="O2118" t="b">
        <v>1</v>
      </c>
      <c r="P2118" t="inlineStr">
        <is>
          <t>rule</t>
        </is>
      </c>
      <c r="Q2118" t="n">
        <v>2929</v>
      </c>
      <c r="R2118" t="n">
        <v>1778</v>
      </c>
      <c r="S2118" t="n">
        <v>335</v>
      </c>
      <c r="T2118" t="n">
        <v>51</v>
      </c>
      <c r="U2118" t="n">
        <v>0</v>
      </c>
      <c r="V2118" t="n">
        <v>3</v>
      </c>
      <c r="W2118" t="n">
        <v>2</v>
      </c>
      <c r="X2118" t="n">
        <v>5.806785106658936</v>
      </c>
      <c r="Y2118" t="n">
        <v>0.00107655</v>
      </c>
      <c r="Z2118" t="n">
        <v>0</v>
      </c>
    </row>
    <row r="2119">
      <c r="A2119" t="inlineStr">
        <is>
          <t>base</t>
        </is>
      </c>
      <c r="B2119" t="inlineStr">
        <is>
          <t>repl</t>
        </is>
      </c>
      <c r="C2119" t="inlineStr"/>
      <c r="D2119" t="inlineStr">
        <is>
          <t>openai/gpt-5.6-luna</t>
        </is>
      </c>
      <c r="E2119" t="n">
        <v>0</v>
      </c>
      <c r="F2119" t="n">
        <v>12</v>
      </c>
      <c r="G2119" t="inlineStr">
        <is>
          <t>multihop-1</t>
        </is>
      </c>
      <c r="H2119" t="inlineStr">
        <is>
          <t>multihop</t>
        </is>
      </c>
      <c r="L2119" t="inlineStr">
        <is>
          <t>What Slack channel reaches the team that owns kyc-api, the first listed runtime dependency of queue-svc?</t>
        </is>
      </c>
      <c r="M2119" t="inlineStr">
        <is>
          <t>#messaging-eng</t>
        </is>
      </c>
      <c r="N2119" t="inlineStr">
        <is>
          <t>#messaging-eng</t>
        </is>
      </c>
      <c r="O2119" t="b">
        <v>1</v>
      </c>
      <c r="P2119" t="inlineStr">
        <is>
          <t>rule</t>
        </is>
      </c>
      <c r="Q2119" t="n">
        <v>5628</v>
      </c>
      <c r="R2119" t="n">
        <v>2266</v>
      </c>
      <c r="S2119" t="n">
        <v>358</v>
      </c>
      <c r="T2119" t="n">
        <v>66</v>
      </c>
      <c r="U2119" t="n">
        <v>3069</v>
      </c>
      <c r="V2119" t="n">
        <v>4</v>
      </c>
      <c r="W2119" t="n">
        <v>3</v>
      </c>
      <c r="X2119" t="n">
        <v>8.644250869750977</v>
      </c>
      <c r="Y2119" t="n">
        <v>0.00111593</v>
      </c>
      <c r="Z2119" t="n">
        <v>0</v>
      </c>
    </row>
    <row r="2120">
      <c r="A2120" t="inlineStr">
        <is>
          <t>base</t>
        </is>
      </c>
      <c r="B2120" t="inlineStr">
        <is>
          <t>repl</t>
        </is>
      </c>
      <c r="C2120" t="inlineStr"/>
      <c r="D2120" t="inlineStr">
        <is>
          <t>openai/gpt-5.6-luna</t>
        </is>
      </c>
      <c r="E2120" t="n">
        <v>0</v>
      </c>
      <c r="F2120" t="n">
        <v>12</v>
      </c>
      <c r="G2120" t="inlineStr">
        <is>
          <t>multihop-2</t>
        </is>
      </c>
      <c r="H2120" t="inlineStr">
        <is>
          <t>multihop</t>
        </is>
      </c>
      <c r="L2120" t="inlineStr">
        <is>
          <t>According to ADR-112, a service is being migrated to a new datastore. Who leads the team that owns that service?</t>
        </is>
      </c>
      <c r="M2120" t="inlineStr">
        <is>
          <t>Marcus Moreau</t>
        </is>
      </c>
      <c r="N2120" t="inlineStr">
        <is>
          <t>Marcus Moreau</t>
        </is>
      </c>
      <c r="O2120" t="b">
        <v>1</v>
      </c>
      <c r="P2120" t="inlineStr">
        <is>
          <t>rule</t>
        </is>
      </c>
      <c r="Q2120" t="n">
        <v>10304</v>
      </c>
      <c r="R2120" t="n">
        <v>2615</v>
      </c>
      <c r="S2120" t="n">
        <v>397</v>
      </c>
      <c r="T2120" t="n">
        <v>55</v>
      </c>
      <c r="U2120" t="n">
        <v>6149</v>
      </c>
      <c r="V2120" t="n">
        <v>7</v>
      </c>
      <c r="W2120" t="n">
        <v>6</v>
      </c>
      <c r="X2120" t="n">
        <v>13.24785709381104</v>
      </c>
      <c r="Y2120" t="n">
        <v>0.00156098</v>
      </c>
      <c r="Z2120" t="n">
        <v>0</v>
      </c>
    </row>
    <row r="2121">
      <c r="A2121" t="inlineStr">
        <is>
          <t>base</t>
        </is>
      </c>
      <c r="B2121" t="inlineStr">
        <is>
          <t>repl</t>
        </is>
      </c>
      <c r="C2121" t="inlineStr"/>
      <c r="D2121" t="inlineStr">
        <is>
          <t>openai/gpt-5.6-luna</t>
        </is>
      </c>
      <c r="E2121" t="n">
        <v>0</v>
      </c>
      <c r="F2121" t="n">
        <v>12</v>
      </c>
      <c r="G2121" t="inlineStr">
        <is>
          <t>needle-0</t>
        </is>
      </c>
      <c r="H2121" t="inlineStr">
        <is>
          <t>needle</t>
        </is>
      </c>
      <c r="L2121" t="inlineStr">
        <is>
          <t>Which region is webhook-daemon deployed in?</t>
        </is>
      </c>
      <c r="M2121" t="inlineStr">
        <is>
          <t>us-west-2</t>
        </is>
      </c>
      <c r="N2121" t="inlineStr">
        <is>
          <t>us-west-2</t>
        </is>
      </c>
      <c r="O2121" t="b">
        <v>1</v>
      </c>
      <c r="P2121" t="inlineStr">
        <is>
          <t>rule</t>
        </is>
      </c>
      <c r="Q2121" t="n">
        <v>2653</v>
      </c>
      <c r="R2121" t="n">
        <v>1429</v>
      </c>
      <c r="S2121" t="n">
        <v>192</v>
      </c>
      <c r="T2121" t="n">
        <v>19</v>
      </c>
      <c r="U2121" t="n">
        <v>0</v>
      </c>
      <c r="V2121" t="n">
        <v>3</v>
      </c>
      <c r="W2121" t="n">
        <v>2</v>
      </c>
      <c r="X2121" t="n">
        <v>4.846312999725342</v>
      </c>
      <c r="Y2121" t="n">
        <v>0.0008323</v>
      </c>
      <c r="Z2121" t="n">
        <v>0</v>
      </c>
    </row>
    <row r="2122">
      <c r="A2122" t="inlineStr">
        <is>
          <t>base</t>
        </is>
      </c>
      <c r="B2122" t="inlineStr">
        <is>
          <t>repl</t>
        </is>
      </c>
      <c r="C2122" t="inlineStr"/>
      <c r="D2122" t="inlineStr">
        <is>
          <t>openai/gpt-5.6-luna</t>
        </is>
      </c>
      <c r="E2122" t="n">
        <v>0</v>
      </c>
      <c r="F2122" t="n">
        <v>12</v>
      </c>
      <c r="G2122" t="inlineStr">
        <is>
          <t>needle-1</t>
        </is>
      </c>
      <c r="H2122" t="inlineStr">
        <is>
          <t>needle</t>
        </is>
      </c>
      <c r="L2122" t="inlineStr">
        <is>
          <t>What language is the Kyc Service written in?</t>
        </is>
      </c>
      <c r="M2122" t="inlineStr">
        <is>
          <t>Go</t>
        </is>
      </c>
      <c r="N2122" t="inlineStr">
        <is>
          <t>Go</t>
        </is>
      </c>
      <c r="O2122" t="b">
        <v>1</v>
      </c>
      <c r="P2122" t="inlineStr">
        <is>
          <t>rule</t>
        </is>
      </c>
      <c r="Q2122" t="n">
        <v>3279</v>
      </c>
      <c r="R2122" t="n">
        <v>1862</v>
      </c>
      <c r="S2122" t="n">
        <v>217</v>
      </c>
      <c r="T2122" t="n">
        <v>20</v>
      </c>
      <c r="U2122" t="n">
        <v>1139</v>
      </c>
      <c r="V2122" t="n">
        <v>3</v>
      </c>
      <c r="W2122" t="n">
        <v>2</v>
      </c>
      <c r="X2122" t="n">
        <v>5.679969787597656</v>
      </c>
      <c r="Y2122" t="n">
        <v>0.00080413</v>
      </c>
      <c r="Z2122" t="n">
        <v>0</v>
      </c>
    </row>
    <row r="2123">
      <c r="A2123" t="inlineStr">
        <is>
          <t>base</t>
        </is>
      </c>
      <c r="B2123" t="inlineStr">
        <is>
          <t>repl</t>
        </is>
      </c>
      <c r="C2123" t="inlineStr"/>
      <c r="D2123" t="inlineStr">
        <is>
          <t>openai/gpt-5.6-luna</t>
        </is>
      </c>
      <c r="E2123" t="n">
        <v>0</v>
      </c>
      <c r="F2123" t="n">
        <v>12</v>
      </c>
      <c r="G2123" t="inlineStr">
        <is>
          <t>needle-2</t>
        </is>
      </c>
      <c r="H2123" t="inlineStr">
        <is>
          <t>needle</t>
        </is>
      </c>
      <c r="L2123" t="inlineStr">
        <is>
          <t>What port does payout-worker listen on?</t>
        </is>
      </c>
      <c r="M2123" t="n">
        <v>4798</v>
      </c>
      <c r="N2123" t="inlineStr">
        <is>
          <t>4798</t>
        </is>
      </c>
      <c r="O2123" t="b">
        <v>1</v>
      </c>
      <c r="P2123" t="inlineStr">
        <is>
          <t>rule</t>
        </is>
      </c>
      <c r="Q2123" t="n">
        <v>5817</v>
      </c>
      <c r="R2123" t="n">
        <v>2390</v>
      </c>
      <c r="S2123" t="n">
        <v>339</v>
      </c>
      <c r="T2123" t="n">
        <v>34</v>
      </c>
      <c r="U2123" t="n">
        <v>3148</v>
      </c>
      <c r="V2123" t="n">
        <v>4</v>
      </c>
      <c r="W2123" t="n">
        <v>3</v>
      </c>
      <c r="X2123" t="n">
        <v>7.295598030090332</v>
      </c>
      <c r="Y2123" t="n">
        <v>0.00112291</v>
      </c>
      <c r="Z2123" t="n">
        <v>0</v>
      </c>
    </row>
    <row r="2124">
      <c r="A2124" t="inlineStr">
        <is>
          <t>base</t>
        </is>
      </c>
      <c r="B2124" t="inlineStr">
        <is>
          <t>vectorcontext_v1</t>
        </is>
      </c>
      <c r="C2124" t="inlineStr"/>
      <c r="D2124" t="inlineStr">
        <is>
          <t>openai/gpt-5.6-luna</t>
        </is>
      </c>
      <c r="E2124" t="n">
        <v>0</v>
      </c>
      <c r="F2124" t="n">
        <v>12</v>
      </c>
      <c r="G2124" t="inlineStr">
        <is>
          <t>agg-0</t>
        </is>
      </c>
      <c r="H2124" t="inlineStr">
        <is>
          <t>aggregation</t>
        </is>
      </c>
      <c r="L2124" t="inlineStr">
        <is>
          <t>How many SEV1 incidents affected services owned by the Commerce team?</t>
        </is>
      </c>
      <c r="M2124" t="n">
        <v>2</v>
      </c>
      <c r="N2124" t="inlineStr">
        <is>
          <t>2</t>
        </is>
      </c>
      <c r="O2124" t="b">
        <v>1</v>
      </c>
      <c r="P2124" t="inlineStr">
        <is>
          <t>rule</t>
        </is>
      </c>
      <c r="Q2124" t="n">
        <v>134988</v>
      </c>
      <c r="R2124" t="n">
        <v>48143</v>
      </c>
      <c r="S2124" t="n">
        <v>1621</v>
      </c>
      <c r="T2124" t="n">
        <v>650</v>
      </c>
      <c r="U2124" t="n">
        <v>86469</v>
      </c>
      <c r="V2124" t="n">
        <v>6</v>
      </c>
      <c r="W2124" t="n">
        <v>39</v>
      </c>
      <c r="X2124" t="n">
        <v>21.68952775001526</v>
      </c>
      <c r="Y2124" t="n">
        <v>0.01578538</v>
      </c>
      <c r="Z2124" t="n">
        <v>2.62e-06</v>
      </c>
    </row>
    <row r="2125">
      <c r="A2125" t="inlineStr">
        <is>
          <t>base</t>
        </is>
      </c>
      <c r="B2125" t="inlineStr">
        <is>
          <t>vectorcontext_v1</t>
        </is>
      </c>
      <c r="C2125" t="inlineStr"/>
      <c r="D2125" t="inlineStr">
        <is>
          <t>openai/gpt-5.6-luna</t>
        </is>
      </c>
      <c r="E2125" t="n">
        <v>0</v>
      </c>
      <c r="F2125" t="n">
        <v>12</v>
      </c>
      <c r="G2125" t="inlineStr">
        <is>
          <t>agg-1</t>
        </is>
      </c>
      <c r="H2125" t="inlineStr">
        <is>
          <t>aggregation</t>
        </is>
      </c>
      <c r="L2125" t="inlineStr">
        <is>
          <t>What is the total duration in minutes of all incidents affecting ranker-engine?</t>
        </is>
      </c>
      <c r="M2125" t="n">
        <v>211</v>
      </c>
      <c r="N2125" t="inlineStr">
        <is>
          <t>211</t>
        </is>
      </c>
      <c r="O2125" t="b">
        <v>1</v>
      </c>
      <c r="P2125" t="inlineStr">
        <is>
          <t>rule</t>
        </is>
      </c>
      <c r="Q2125" t="n">
        <v>48599</v>
      </c>
      <c r="R2125" t="n">
        <v>25694</v>
      </c>
      <c r="S2125" t="n">
        <v>341</v>
      </c>
      <c r="T2125" t="n">
        <v>153</v>
      </c>
      <c r="U2125" t="n">
        <v>22534</v>
      </c>
      <c r="V2125" t="n">
        <v>4</v>
      </c>
      <c r="W2125" t="n">
        <v>5</v>
      </c>
      <c r="X2125" t="n">
        <v>8.081753969192505</v>
      </c>
      <c r="Y2125" t="n">
        <v>0.00735743</v>
      </c>
      <c r="Z2125" t="n">
        <v>8.6e-07</v>
      </c>
    </row>
    <row r="2126">
      <c r="A2126" t="inlineStr">
        <is>
          <t>base</t>
        </is>
      </c>
      <c r="B2126" t="inlineStr">
        <is>
          <t>vectorcontext_v1</t>
        </is>
      </c>
      <c r="C2126" t="inlineStr"/>
      <c r="D2126" t="inlineStr">
        <is>
          <t>openai/gpt-5.6-luna</t>
        </is>
      </c>
      <c r="E2126" t="n">
        <v>0</v>
      </c>
      <c r="F2126" t="n">
        <v>12</v>
      </c>
      <c r="G2126" t="inlineStr">
        <is>
          <t>agg-2</t>
        </is>
      </c>
      <c r="H2126" t="inlineStr">
        <is>
          <t>aggregation</t>
        </is>
      </c>
      <c r="L2126" t="inlineStr">
        <is>
          <t>How many incident reports list 'configuration error' as the root cause?</t>
        </is>
      </c>
      <c r="M2126" t="n">
        <v>7</v>
      </c>
      <c r="N2126" t="inlineStr">
        <is>
          <t>1</t>
        </is>
      </c>
      <c r="O2126" t="b">
        <v>0</v>
      </c>
      <c r="P2126" t="inlineStr">
        <is>
          <t>rule</t>
        </is>
      </c>
      <c r="Q2126" t="n">
        <v>22975</v>
      </c>
      <c r="R2126" t="n">
        <v>11154</v>
      </c>
      <c r="S2126" t="n">
        <v>419</v>
      </c>
      <c r="T2126" t="n">
        <v>239</v>
      </c>
      <c r="U2126" t="n">
        <v>11451</v>
      </c>
      <c r="V2126" t="n">
        <v>4</v>
      </c>
      <c r="W2126" t="n">
        <v>5</v>
      </c>
      <c r="X2126" t="n">
        <v>10.16334438323975</v>
      </c>
      <c r="Y2126" t="n">
        <v>0.00359417</v>
      </c>
      <c r="Z2126" t="n">
        <v>6.6e-07</v>
      </c>
    </row>
    <row r="2127">
      <c r="A2127" t="inlineStr">
        <is>
          <t>base</t>
        </is>
      </c>
      <c r="B2127" t="inlineStr">
        <is>
          <t>vectorcontext_v1</t>
        </is>
      </c>
      <c r="C2127" t="inlineStr"/>
      <c r="D2127" t="inlineStr">
        <is>
          <t>openai/gpt-5.6-luna</t>
        </is>
      </c>
      <c r="E2127" t="n">
        <v>0</v>
      </c>
      <c r="F2127" t="n">
        <v>12</v>
      </c>
      <c r="G2127" t="inlineStr">
        <is>
          <t>global-0</t>
        </is>
      </c>
      <c r="H2127" t="inlineStr">
        <is>
          <t>global</t>
        </is>
      </c>
      <c r="L2127" t="inlineStr">
        <is>
          <t>List every service written in TypeScript that is deployed in us-west-2.</t>
        </is>
      </c>
      <c r="M2127" t="inlineStr">
        <is>
          <t>["geo-api"]</t>
        </is>
      </c>
      <c r="N2127" t="inlineStr">
        <is>
          <t>geo-api</t>
        </is>
      </c>
      <c r="O2127" t="b">
        <v>1</v>
      </c>
      <c r="P2127" t="inlineStr">
        <is>
          <t>rule</t>
        </is>
      </c>
      <c r="Q2127" t="n">
        <v>138421</v>
      </c>
      <c r="R2127" t="n">
        <v>40940</v>
      </c>
      <c r="S2127" t="n">
        <v>850</v>
      </c>
      <c r="T2127" t="n">
        <v>372</v>
      </c>
      <c r="U2127" t="n">
        <v>97103</v>
      </c>
      <c r="V2127" t="n">
        <v>6</v>
      </c>
      <c r="W2127" t="n">
        <v>14</v>
      </c>
      <c r="X2127" t="n">
        <v>16.19443893432617</v>
      </c>
      <c r="Y2127" t="n">
        <v>0.01327251</v>
      </c>
      <c r="Z2127" t="n">
        <v>2.48e-06</v>
      </c>
    </row>
    <row r="2128">
      <c r="A2128" t="inlineStr">
        <is>
          <t>base</t>
        </is>
      </c>
      <c r="B2128" t="inlineStr">
        <is>
          <t>vectorcontext_v1</t>
        </is>
      </c>
      <c r="C2128" t="inlineStr"/>
      <c r="D2128" t="inlineStr">
        <is>
          <t>openai/gpt-5.6-luna</t>
        </is>
      </c>
      <c r="E2128" t="n">
        <v>0</v>
      </c>
      <c r="F2128" t="n">
        <v>12</v>
      </c>
      <c r="G2128" t="inlineStr">
        <is>
          <t>global-1</t>
        </is>
      </c>
      <c r="H2128" t="inlineStr">
        <is>
          <t>global</t>
        </is>
      </c>
      <c r="L2128" t="inlineStr">
        <is>
          <t>How many services have no designated on-call engineer?</t>
        </is>
      </c>
      <c r="M2128" t="n">
        <v>9</v>
      </c>
      <c r="N2128" t="inlineStr">
        <is>
          <t>9</t>
        </is>
      </c>
      <c r="O2128" t="b">
        <v>1</v>
      </c>
      <c r="P2128" t="inlineStr">
        <is>
          <t>rule</t>
        </is>
      </c>
      <c r="Q2128" t="n">
        <v>25087</v>
      </c>
      <c r="R2128" t="n">
        <v>20122</v>
      </c>
      <c r="S2128" t="n">
        <v>355</v>
      </c>
      <c r="T2128" t="n">
        <v>188</v>
      </c>
      <c r="U2128" t="n">
        <v>4602</v>
      </c>
      <c r="V2128" t="n">
        <v>3</v>
      </c>
      <c r="W2128" t="n">
        <v>4</v>
      </c>
      <c r="X2128" t="n">
        <v>7.711351871490479</v>
      </c>
      <c r="Y2128" t="n">
        <v>0.005620989999999999</v>
      </c>
      <c r="Z2128" t="n">
        <v>9e-07</v>
      </c>
    </row>
    <row r="2129">
      <c r="A2129" t="inlineStr">
        <is>
          <t>base</t>
        </is>
      </c>
      <c r="B2129" t="inlineStr">
        <is>
          <t>vectorcontext_v1</t>
        </is>
      </c>
      <c r="C2129" t="inlineStr"/>
      <c r="D2129" t="inlineStr">
        <is>
          <t>openai/gpt-5.6-luna</t>
        </is>
      </c>
      <c r="E2129" t="n">
        <v>0</v>
      </c>
      <c r="F2129" t="n">
        <v>12</v>
      </c>
      <c r="G2129" t="inlineStr">
        <is>
          <t>global-2</t>
        </is>
      </c>
      <c r="H2129" t="inlineStr">
        <is>
          <t>global</t>
        </is>
      </c>
      <c r="L2129" t="inlineStr">
        <is>
          <t>Which services have an approved architecture decision to migrate to MongoDB?</t>
        </is>
      </c>
      <c r="M2129" t="inlineStr">
        <is>
          <t>["catalog-gateway", "cdn-service", "recsys-worker"]</t>
        </is>
      </c>
      <c r="N2129" t="inlineStr">
        <is>
          <t>cdn-service, recsys-worker, catalog-gateway</t>
        </is>
      </c>
      <c r="O2129" t="b">
        <v>1</v>
      </c>
      <c r="P2129" t="inlineStr">
        <is>
          <t>rule</t>
        </is>
      </c>
      <c r="Q2129" t="n">
        <v>20829</v>
      </c>
      <c r="R2129" t="n">
        <v>16946</v>
      </c>
      <c r="S2129" t="n">
        <v>287</v>
      </c>
      <c r="T2129" t="n">
        <v>118</v>
      </c>
      <c r="U2129" t="n">
        <v>3517</v>
      </c>
      <c r="V2129" t="n">
        <v>3</v>
      </c>
      <c r="W2129" t="n">
        <v>4</v>
      </c>
      <c r="X2129" t="n">
        <v>7.547441959381104</v>
      </c>
      <c r="Y2129" t="n">
        <v>0.00472429</v>
      </c>
      <c r="Z2129" t="n">
        <v>5.599999999999999e-07</v>
      </c>
    </row>
    <row r="2130">
      <c r="A2130" t="inlineStr">
        <is>
          <t>base</t>
        </is>
      </c>
      <c r="B2130" t="inlineStr">
        <is>
          <t>vectorcontext_v1</t>
        </is>
      </c>
      <c r="C2130" t="inlineStr"/>
      <c r="D2130" t="inlineStr">
        <is>
          <t>openai/gpt-5.6-luna</t>
        </is>
      </c>
      <c r="E2130" t="n">
        <v>0</v>
      </c>
      <c r="F2130" t="n">
        <v>12</v>
      </c>
      <c r="G2130" t="inlineStr">
        <is>
          <t>multihop-0</t>
        </is>
      </c>
      <c r="H2130" t="inlineStr">
        <is>
          <t>multihop</t>
        </is>
      </c>
      <c r="L2130" t="inlineStr">
        <is>
          <t>Who is the on-call engineer for the service affected by INC-2359?</t>
        </is>
      </c>
      <c r="M2130" t="inlineStr">
        <is>
          <t>Priya Lindqvist</t>
        </is>
      </c>
      <c r="N2130" t="inlineStr">
        <is>
          <t>Priya Lindqvist</t>
        </is>
      </c>
      <c r="O2130" t="b">
        <v>1</v>
      </c>
      <c r="P2130" t="inlineStr">
        <is>
          <t>rule</t>
        </is>
      </c>
      <c r="Q2130" t="n">
        <v>4211</v>
      </c>
      <c r="R2130" t="n">
        <v>2012</v>
      </c>
      <c r="S2130" t="n">
        <v>151</v>
      </c>
      <c r="T2130" t="n">
        <v>30</v>
      </c>
      <c r="U2130" t="n">
        <v>1203</v>
      </c>
      <c r="V2130" t="n">
        <v>4</v>
      </c>
      <c r="W2130" t="n">
        <v>3</v>
      </c>
      <c r="X2130" t="n">
        <v>8.615267038345337</v>
      </c>
      <c r="Y2130" t="n">
        <v>0.00090731</v>
      </c>
      <c r="Z2130" t="n">
        <v>3.2e-07</v>
      </c>
    </row>
    <row r="2131">
      <c r="A2131" t="inlineStr">
        <is>
          <t>base</t>
        </is>
      </c>
      <c r="B2131" t="inlineStr">
        <is>
          <t>vectorcontext_v1</t>
        </is>
      </c>
      <c r="C2131" t="inlineStr"/>
      <c r="D2131" t="inlineStr">
        <is>
          <t>openai/gpt-5.6-luna</t>
        </is>
      </c>
      <c r="E2131" t="n">
        <v>0</v>
      </c>
      <c r="F2131" t="n">
        <v>12</v>
      </c>
      <c r="G2131" t="inlineStr">
        <is>
          <t>multihop-1</t>
        </is>
      </c>
      <c r="H2131" t="inlineStr">
        <is>
          <t>multihop</t>
        </is>
      </c>
      <c r="L2131" t="inlineStr">
        <is>
          <t>What Slack channel reaches the team that owns kyc-api, the first listed runtime dependency of queue-svc?</t>
        </is>
      </c>
      <c r="M2131" t="inlineStr">
        <is>
          <t>#messaging-eng</t>
        </is>
      </c>
      <c r="N2131" t="inlineStr">
        <is>
          <t>#messaging-eng</t>
        </is>
      </c>
      <c r="O2131" t="b">
        <v>1</v>
      </c>
      <c r="P2131" t="inlineStr">
        <is>
          <t>rule</t>
        </is>
      </c>
      <c r="Q2131" t="n">
        <v>4892</v>
      </c>
      <c r="R2131" t="n">
        <v>2702</v>
      </c>
      <c r="S2131" t="n">
        <v>171</v>
      </c>
      <c r="T2131" t="n">
        <v>42</v>
      </c>
      <c r="U2131" t="n">
        <v>1815</v>
      </c>
      <c r="V2131" t="n">
        <v>3</v>
      </c>
      <c r="W2131" t="n">
        <v>3</v>
      </c>
      <c r="X2131" t="n">
        <v>5.806740999221802</v>
      </c>
      <c r="Y2131" t="n">
        <v>0.0009918499999999998</v>
      </c>
      <c r="Z2131" t="n">
        <v>4.8e-07</v>
      </c>
    </row>
    <row r="2132">
      <c r="A2132" t="inlineStr">
        <is>
          <t>base</t>
        </is>
      </c>
      <c r="B2132" t="inlineStr">
        <is>
          <t>vectorcontext_v1</t>
        </is>
      </c>
      <c r="C2132" t="inlineStr"/>
      <c r="D2132" t="inlineStr">
        <is>
          <t>openai/gpt-5.6-luna</t>
        </is>
      </c>
      <c r="E2132" t="n">
        <v>0</v>
      </c>
      <c r="F2132" t="n">
        <v>12</v>
      </c>
      <c r="G2132" t="inlineStr">
        <is>
          <t>multihop-2</t>
        </is>
      </c>
      <c r="H2132" t="inlineStr">
        <is>
          <t>multihop</t>
        </is>
      </c>
      <c r="L2132" t="inlineStr">
        <is>
          <t>According to ADR-112, a service is being migrated to a new datastore. Who leads the team that owns that service?</t>
        </is>
      </c>
      <c r="M2132" t="inlineStr">
        <is>
          <t>Marcus Moreau</t>
        </is>
      </c>
      <c r="N2132" t="inlineStr">
        <is>
          <t>Marcus Moreau</t>
        </is>
      </c>
      <c r="O2132" t="b">
        <v>1</v>
      </c>
      <c r="P2132" t="inlineStr">
        <is>
          <t>rule</t>
        </is>
      </c>
      <c r="Q2132" t="n">
        <v>9580</v>
      </c>
      <c r="R2132" t="n">
        <v>3193</v>
      </c>
      <c r="S2132" t="n">
        <v>199</v>
      </c>
      <c r="T2132" t="n">
        <v>48</v>
      </c>
      <c r="U2132" t="n">
        <v>6003</v>
      </c>
      <c r="V2132" t="n">
        <v>5</v>
      </c>
      <c r="W2132" t="n">
        <v>4</v>
      </c>
      <c r="X2132" t="n">
        <v>7.489227533340454</v>
      </c>
      <c r="Y2132" t="n">
        <v>0.00123376</v>
      </c>
      <c r="Z2132" t="n">
        <v>5.2e-07</v>
      </c>
    </row>
    <row r="2133">
      <c r="A2133" t="inlineStr">
        <is>
          <t>base</t>
        </is>
      </c>
      <c r="B2133" t="inlineStr">
        <is>
          <t>vectorcontext_v1</t>
        </is>
      </c>
      <c r="C2133" t="inlineStr"/>
      <c r="D2133" t="inlineStr">
        <is>
          <t>openai/gpt-5.6-luna</t>
        </is>
      </c>
      <c r="E2133" t="n">
        <v>0</v>
      </c>
      <c r="F2133" t="n">
        <v>12</v>
      </c>
      <c r="G2133" t="inlineStr">
        <is>
          <t>needle-0</t>
        </is>
      </c>
      <c r="H2133" t="inlineStr">
        <is>
          <t>needle</t>
        </is>
      </c>
      <c r="L2133" t="inlineStr">
        <is>
          <t>Which region is webhook-daemon deployed in?</t>
        </is>
      </c>
      <c r="M2133" t="inlineStr">
        <is>
          <t>us-west-2</t>
        </is>
      </c>
      <c r="N2133" t="inlineStr">
        <is>
          <t>us-west-2</t>
        </is>
      </c>
      <c r="O2133" t="b">
        <v>1</v>
      </c>
      <c r="P2133" t="inlineStr">
        <is>
          <t>rule</t>
        </is>
      </c>
      <c r="Q2133" t="n">
        <v>1496</v>
      </c>
      <c r="R2133" t="n">
        <v>1137</v>
      </c>
      <c r="S2133" t="n">
        <v>68</v>
      </c>
      <c r="T2133" t="n">
        <v>8</v>
      </c>
      <c r="U2133" t="n">
        <v>0</v>
      </c>
      <c r="V2133" t="n">
        <v>2</v>
      </c>
      <c r="W2133" t="n">
        <v>1</v>
      </c>
      <c r="X2133" t="n">
        <v>2.522552013397217</v>
      </c>
      <c r="Y2133" t="n">
        <v>0.0004375</v>
      </c>
      <c r="Z2133" t="n">
        <v>2e-07</v>
      </c>
    </row>
    <row r="2134">
      <c r="A2134" t="inlineStr">
        <is>
          <t>base</t>
        </is>
      </c>
      <c r="B2134" t="inlineStr">
        <is>
          <t>vectorcontext_v1</t>
        </is>
      </c>
      <c r="C2134" t="inlineStr"/>
      <c r="D2134" t="inlineStr">
        <is>
          <t>openai/gpt-5.6-luna</t>
        </is>
      </c>
      <c r="E2134" t="n">
        <v>0</v>
      </c>
      <c r="F2134" t="n">
        <v>12</v>
      </c>
      <c r="G2134" t="inlineStr">
        <is>
          <t>needle-1</t>
        </is>
      </c>
      <c r="H2134" t="inlineStr">
        <is>
          <t>needle</t>
        </is>
      </c>
      <c r="L2134" t="inlineStr">
        <is>
          <t>What language is the Kyc Service written in?</t>
        </is>
      </c>
      <c r="M2134" t="inlineStr">
        <is>
          <t>Go</t>
        </is>
      </c>
      <c r="N2134" t="inlineStr">
        <is>
          <t>Go</t>
        </is>
      </c>
      <c r="O2134" t="b">
        <v>1</v>
      </c>
      <c r="P2134" t="inlineStr">
        <is>
          <t>rule</t>
        </is>
      </c>
      <c r="Q2134" t="n">
        <v>1524</v>
      </c>
      <c r="R2134" t="n">
        <v>1164</v>
      </c>
      <c r="S2134" t="n">
        <v>57</v>
      </c>
      <c r="T2134" t="n">
        <v>8</v>
      </c>
      <c r="U2134" t="n">
        <v>0</v>
      </c>
      <c r="V2134" t="n">
        <v>2</v>
      </c>
      <c r="W2134" t="n">
        <v>1</v>
      </c>
      <c r="X2134" t="n">
        <v>3.017957925796509</v>
      </c>
      <c r="Y2134" t="n">
        <v>0.00043125</v>
      </c>
      <c r="Z2134" t="n">
        <v>2.2e-07</v>
      </c>
    </row>
    <row r="2135">
      <c r="A2135" t="inlineStr">
        <is>
          <t>base</t>
        </is>
      </c>
      <c r="B2135" t="inlineStr">
        <is>
          <t>vectorcontext_v1</t>
        </is>
      </c>
      <c r="C2135" t="inlineStr"/>
      <c r="D2135" t="inlineStr">
        <is>
          <t>openai/gpt-5.6-luna</t>
        </is>
      </c>
      <c r="E2135" t="n">
        <v>0</v>
      </c>
      <c r="F2135" t="n">
        <v>12</v>
      </c>
      <c r="G2135" t="inlineStr">
        <is>
          <t>needle-2</t>
        </is>
      </c>
      <c r="H2135" t="inlineStr">
        <is>
          <t>needle</t>
        </is>
      </c>
      <c r="L2135" t="inlineStr">
        <is>
          <t>What port does payout-worker listen on?</t>
        </is>
      </c>
      <c r="M2135" t="n">
        <v>4798</v>
      </c>
      <c r="N2135" t="inlineStr">
        <is>
          <t>4798</t>
        </is>
      </c>
      <c r="O2135" t="b">
        <v>1</v>
      </c>
      <c r="P2135" t="inlineStr">
        <is>
          <t>rule</t>
        </is>
      </c>
      <c r="Q2135" t="n">
        <v>1508</v>
      </c>
      <c r="R2135" t="n">
        <v>1150</v>
      </c>
      <c r="S2135" t="n">
        <v>57</v>
      </c>
      <c r="T2135" t="n">
        <v>8</v>
      </c>
      <c r="U2135" t="n">
        <v>0</v>
      </c>
      <c r="V2135" t="n">
        <v>2</v>
      </c>
      <c r="W2135" t="n">
        <v>1</v>
      </c>
      <c r="X2135" t="n">
        <v>2.858445882797241</v>
      </c>
      <c r="Y2135" t="n">
        <v>0.00042735</v>
      </c>
      <c r="Z2135" t="n">
        <v>1.6e-07</v>
      </c>
    </row>
    <row r="2136">
      <c r="A2136" t="inlineStr">
        <is>
          <t>base</t>
        </is>
      </c>
      <c r="B2136" t="inlineStr">
        <is>
          <t>vectorcontext_v4</t>
        </is>
      </c>
      <c r="C2136" t="inlineStr">
        <is>
          <t>schema3</t>
        </is>
      </c>
      <c r="D2136" t="inlineStr">
        <is>
          <t>openai/gpt-5.6-luna</t>
        </is>
      </c>
      <c r="E2136" t="n">
        <v>0</v>
      </c>
      <c r="F2136" t="n">
        <v>12</v>
      </c>
      <c r="G2136" t="inlineStr">
        <is>
          <t>agg-0</t>
        </is>
      </c>
      <c r="H2136" t="inlineStr">
        <is>
          <t>aggregation</t>
        </is>
      </c>
      <c r="L2136" t="inlineStr">
        <is>
          <t>How many SEV1 incidents affected services owned by the Commerce team?</t>
        </is>
      </c>
      <c r="M2136" t="n">
        <v>2</v>
      </c>
      <c r="N2136" t="inlineStr">
        <is>
          <t>2</t>
        </is>
      </c>
      <c r="O2136" t="b">
        <v>1</v>
      </c>
      <c r="P2136" t="inlineStr">
        <is>
          <t>rule</t>
        </is>
      </c>
      <c r="Q2136" t="n">
        <v>11807</v>
      </c>
      <c r="R2136" t="n">
        <v>7129</v>
      </c>
      <c r="S2136" t="n">
        <v>506</v>
      </c>
      <c r="T2136" t="n">
        <v>219</v>
      </c>
      <c r="U2136" t="n">
        <v>3867</v>
      </c>
      <c r="V2136" t="n">
        <v>4</v>
      </c>
      <c r="W2136" t="n">
        <v>3</v>
      </c>
      <c r="X2136" t="n">
        <v>9.923360109329224</v>
      </c>
      <c r="Y2136" t="n">
        <v>0.00262884</v>
      </c>
      <c r="Z2136" t="n">
        <v>2.6e-07</v>
      </c>
    </row>
    <row r="2137">
      <c r="A2137" t="inlineStr">
        <is>
          <t>base</t>
        </is>
      </c>
      <c r="B2137" t="inlineStr">
        <is>
          <t>vectorcontext_v4</t>
        </is>
      </c>
      <c r="C2137" t="inlineStr">
        <is>
          <t>schema3</t>
        </is>
      </c>
      <c r="D2137" t="inlineStr">
        <is>
          <t>openai/gpt-5.6-luna</t>
        </is>
      </c>
      <c r="E2137" t="n">
        <v>0</v>
      </c>
      <c r="F2137" t="n">
        <v>12</v>
      </c>
      <c r="G2137" t="inlineStr">
        <is>
          <t>agg-1</t>
        </is>
      </c>
      <c r="H2137" t="inlineStr">
        <is>
          <t>aggregation</t>
        </is>
      </c>
      <c r="L2137" t="inlineStr">
        <is>
          <t>What is the total duration in minutes of all incidents affecting ranker-engine?</t>
        </is>
      </c>
      <c r="M2137" t="n">
        <v>211</v>
      </c>
      <c r="N2137" t="inlineStr">
        <is>
          <t>211 minutes</t>
        </is>
      </c>
      <c r="O2137" t="b">
        <v>1</v>
      </c>
      <c r="P2137" t="inlineStr">
        <is>
          <t>rule</t>
        </is>
      </c>
      <c r="Q2137" t="n">
        <v>7831</v>
      </c>
      <c r="R2137" t="n">
        <v>3580</v>
      </c>
      <c r="S2137" t="n">
        <v>210</v>
      </c>
      <c r="T2137" t="n">
        <v>58</v>
      </c>
      <c r="U2137" t="n">
        <v>3442</v>
      </c>
      <c r="V2137" t="n">
        <v>3</v>
      </c>
      <c r="W2137" t="n">
        <v>2</v>
      </c>
      <c r="X2137" t="n">
        <v>5.24965238571167</v>
      </c>
      <c r="Y2137" t="n">
        <v>0.00137749</v>
      </c>
      <c r="Z2137" t="n">
        <v>2e-07</v>
      </c>
    </row>
    <row r="2138">
      <c r="A2138" t="inlineStr">
        <is>
          <t>base</t>
        </is>
      </c>
      <c r="B2138" t="inlineStr">
        <is>
          <t>vectorcontext_v4</t>
        </is>
      </c>
      <c r="C2138" t="inlineStr">
        <is>
          <t>schema3</t>
        </is>
      </c>
      <c r="D2138" t="inlineStr">
        <is>
          <t>openai/gpt-5.6-luna</t>
        </is>
      </c>
      <c r="E2138" t="n">
        <v>0</v>
      </c>
      <c r="F2138" t="n">
        <v>12</v>
      </c>
      <c r="G2138" t="inlineStr">
        <is>
          <t>agg-2</t>
        </is>
      </c>
      <c r="H2138" t="inlineStr">
        <is>
          <t>aggregation</t>
        </is>
      </c>
      <c r="L2138" t="inlineStr">
        <is>
          <t>How many incident reports list 'configuration error' as the root cause?</t>
        </is>
      </c>
      <c r="M2138" t="n">
        <v>7</v>
      </c>
      <c r="N2138" t="inlineStr">
        <is>
          <t>7</t>
        </is>
      </c>
      <c r="O2138" t="b">
        <v>1</v>
      </c>
      <c r="P2138" t="inlineStr">
        <is>
          <t>rule</t>
        </is>
      </c>
      <c r="Q2138" t="n">
        <v>4046</v>
      </c>
      <c r="R2138" t="n">
        <v>1647</v>
      </c>
      <c r="S2138" t="n">
        <v>189</v>
      </c>
      <c r="T2138" t="n">
        <v>66</v>
      </c>
      <c r="U2138" t="n">
        <v>1591</v>
      </c>
      <c r="V2138" t="n">
        <v>3</v>
      </c>
      <c r="W2138" t="n">
        <v>2</v>
      </c>
      <c r="X2138" t="n">
        <v>8.621243953704834</v>
      </c>
      <c r="Y2138" t="n">
        <v>0.00083182</v>
      </c>
      <c r="Z2138" t="n">
        <v>0</v>
      </c>
    </row>
    <row r="2139">
      <c r="A2139" t="inlineStr">
        <is>
          <t>base</t>
        </is>
      </c>
      <c r="B2139" t="inlineStr">
        <is>
          <t>vectorcontext_v4</t>
        </is>
      </c>
      <c r="C2139" t="inlineStr">
        <is>
          <t>schema3</t>
        </is>
      </c>
      <c r="D2139" t="inlineStr">
        <is>
          <t>openai/gpt-5.6-luna</t>
        </is>
      </c>
      <c r="E2139" t="n">
        <v>0</v>
      </c>
      <c r="F2139" t="n">
        <v>12</v>
      </c>
      <c r="G2139" t="inlineStr">
        <is>
          <t>global-0</t>
        </is>
      </c>
      <c r="H2139" t="inlineStr">
        <is>
          <t>global</t>
        </is>
      </c>
      <c r="L2139" t="inlineStr">
        <is>
          <t>List every service written in TypeScript that is deployed in us-west-2.</t>
        </is>
      </c>
      <c r="M2139" t="inlineStr">
        <is>
          <t>["geo-api"]</t>
        </is>
      </c>
      <c r="N2139" t="inlineStr">
        <is>
          <t>geo-api</t>
        </is>
      </c>
      <c r="O2139" t="b">
        <v>1</v>
      </c>
      <c r="P2139" t="inlineStr">
        <is>
          <t>rule</t>
        </is>
      </c>
      <c r="Q2139" t="n">
        <v>11398</v>
      </c>
      <c r="R2139" t="n">
        <v>5345</v>
      </c>
      <c r="S2139" t="n">
        <v>163</v>
      </c>
      <c r="T2139" t="n">
        <v>36</v>
      </c>
      <c r="U2139" t="n">
        <v>5243</v>
      </c>
      <c r="V2139" t="n">
        <v>3</v>
      </c>
      <c r="W2139" t="n">
        <v>2</v>
      </c>
      <c r="X2139" t="n">
        <v>3.777572870254517</v>
      </c>
      <c r="Y2139" t="n">
        <v>0.00179856</v>
      </c>
      <c r="Z2139" t="n">
        <v>2e-07</v>
      </c>
    </row>
    <row r="2140">
      <c r="A2140" t="inlineStr">
        <is>
          <t>base</t>
        </is>
      </c>
      <c r="B2140" t="inlineStr">
        <is>
          <t>vectorcontext_v4</t>
        </is>
      </c>
      <c r="C2140" t="inlineStr">
        <is>
          <t>schema3</t>
        </is>
      </c>
      <c r="D2140" t="inlineStr">
        <is>
          <t>openai/gpt-5.6-luna</t>
        </is>
      </c>
      <c r="E2140" t="n">
        <v>0</v>
      </c>
      <c r="F2140" t="n">
        <v>12</v>
      </c>
      <c r="G2140" t="inlineStr">
        <is>
          <t>global-1</t>
        </is>
      </c>
      <c r="H2140" t="inlineStr">
        <is>
          <t>global</t>
        </is>
      </c>
      <c r="L2140" t="inlineStr">
        <is>
          <t>How many services have no designated on-call engineer?</t>
        </is>
      </c>
      <c r="M2140" t="n">
        <v>9</v>
      </c>
      <c r="N2140" t="inlineStr">
        <is>
          <t>9</t>
        </is>
      </c>
      <c r="O2140" t="b">
        <v>1</v>
      </c>
      <c r="P2140" t="inlineStr">
        <is>
          <t>rule</t>
        </is>
      </c>
      <c r="Q2140" t="n">
        <v>7313</v>
      </c>
      <c r="R2140" t="n">
        <v>2603</v>
      </c>
      <c r="S2140" t="n">
        <v>244</v>
      </c>
      <c r="T2140" t="n">
        <v>55</v>
      </c>
      <c r="U2140" t="n">
        <v>3903</v>
      </c>
      <c r="V2140" t="n">
        <v>4</v>
      </c>
      <c r="W2140" t="n">
        <v>3</v>
      </c>
      <c r="X2140" t="n">
        <v>6.384150981903076</v>
      </c>
      <c r="Y2140" t="n">
        <v>0.00118286</v>
      </c>
      <c r="Z2140" t="n">
        <v>0</v>
      </c>
    </row>
    <row r="2141">
      <c r="A2141" t="inlineStr">
        <is>
          <t>base</t>
        </is>
      </c>
      <c r="B2141" t="inlineStr">
        <is>
          <t>vectorcontext_v4</t>
        </is>
      </c>
      <c r="C2141" t="inlineStr">
        <is>
          <t>schema3</t>
        </is>
      </c>
      <c r="D2141" t="inlineStr">
        <is>
          <t>openai/gpt-5.6-luna</t>
        </is>
      </c>
      <c r="E2141" t="n">
        <v>0</v>
      </c>
      <c r="F2141" t="n">
        <v>12</v>
      </c>
      <c r="G2141" t="inlineStr">
        <is>
          <t>global-2</t>
        </is>
      </c>
      <c r="H2141" t="inlineStr">
        <is>
          <t>global</t>
        </is>
      </c>
      <c r="L2141" t="inlineStr">
        <is>
          <t>Which services have an approved architecture decision to migrate to MongoDB?</t>
        </is>
      </c>
      <c r="M2141" t="inlineStr">
        <is>
          <t>["catalog-gateway", "cdn-service", "recsys-worker"]</t>
        </is>
      </c>
      <c r="N2141" t="inlineStr">
        <is>
          <t>cdn-service, catalog-gateway, recsys-worker</t>
        </is>
      </c>
      <c r="O2141" t="b">
        <v>1</v>
      </c>
      <c r="P2141" t="inlineStr">
        <is>
          <t>rule</t>
        </is>
      </c>
      <c r="Q2141" t="n">
        <v>4480</v>
      </c>
      <c r="R2141" t="n">
        <v>1906</v>
      </c>
      <c r="S2141" t="n">
        <v>186</v>
      </c>
      <c r="T2141" t="n">
        <v>46</v>
      </c>
      <c r="U2141" t="n">
        <v>1767</v>
      </c>
      <c r="V2141" t="n">
        <v>3</v>
      </c>
      <c r="W2141" t="n">
        <v>2</v>
      </c>
      <c r="X2141" t="n">
        <v>4.869107007980347</v>
      </c>
      <c r="Y2141" t="n">
        <v>0.0008962900000000001</v>
      </c>
      <c r="Z2141" t="n">
        <v>2.2e-07</v>
      </c>
    </row>
    <row r="2142">
      <c r="A2142" t="inlineStr">
        <is>
          <t>base</t>
        </is>
      </c>
      <c r="B2142" t="inlineStr">
        <is>
          <t>vectorcontext_v4</t>
        </is>
      </c>
      <c r="C2142" t="inlineStr">
        <is>
          <t>schema3</t>
        </is>
      </c>
      <c r="D2142" t="inlineStr">
        <is>
          <t>openai/gpt-5.6-luna</t>
        </is>
      </c>
      <c r="E2142" t="n">
        <v>0</v>
      </c>
      <c r="F2142" t="n">
        <v>12</v>
      </c>
      <c r="G2142" t="inlineStr">
        <is>
          <t>multihop-0</t>
        </is>
      </c>
      <c r="H2142" t="inlineStr">
        <is>
          <t>multihop</t>
        </is>
      </c>
      <c r="L2142" t="inlineStr">
        <is>
          <t>Who is the on-call engineer for the service affected by INC-2359?</t>
        </is>
      </c>
      <c r="M2142" t="inlineStr">
        <is>
          <t>Priya Lindqvist</t>
        </is>
      </c>
      <c r="N2142" t="inlineStr">
        <is>
          <t>Priya Lindqvist</t>
        </is>
      </c>
      <c r="O2142" t="b">
        <v>1</v>
      </c>
      <c r="P2142" t="inlineStr">
        <is>
          <t>rule</t>
        </is>
      </c>
      <c r="Q2142" t="n">
        <v>4361</v>
      </c>
      <c r="R2142" t="n">
        <v>2063</v>
      </c>
      <c r="S2142" t="n">
        <v>126</v>
      </c>
      <c r="T2142" t="n">
        <v>31</v>
      </c>
      <c r="U2142" t="n">
        <v>1488</v>
      </c>
      <c r="V2142" t="n">
        <v>3</v>
      </c>
      <c r="W2142" t="n">
        <v>2</v>
      </c>
      <c r="X2142" t="n">
        <v>4.190574884414673</v>
      </c>
      <c r="Y2142" t="n">
        <v>0.00085856</v>
      </c>
      <c r="Z2142" t="n">
        <v>3.8e-07</v>
      </c>
    </row>
    <row r="2143">
      <c r="A2143" t="inlineStr">
        <is>
          <t>base</t>
        </is>
      </c>
      <c r="B2143" t="inlineStr">
        <is>
          <t>vectorcontext_v4</t>
        </is>
      </c>
      <c r="C2143" t="inlineStr">
        <is>
          <t>schema3</t>
        </is>
      </c>
      <c r="D2143" t="inlineStr">
        <is>
          <t>openai/gpt-5.6-luna</t>
        </is>
      </c>
      <c r="E2143" t="n">
        <v>0</v>
      </c>
      <c r="F2143" t="n">
        <v>12</v>
      </c>
      <c r="G2143" t="inlineStr">
        <is>
          <t>multihop-1</t>
        </is>
      </c>
      <c r="H2143" t="inlineStr">
        <is>
          <t>multihop</t>
        </is>
      </c>
      <c r="L2143" t="inlineStr">
        <is>
          <t>What Slack channel reaches the team that owns kyc-api, the first listed runtime dependency of queue-svc?</t>
        </is>
      </c>
      <c r="M2143" t="inlineStr">
        <is>
          <t>#messaging-eng</t>
        </is>
      </c>
      <c r="N2143" t="inlineStr">
        <is>
          <t>#messaging-eng</t>
        </is>
      </c>
      <c r="O2143" t="b">
        <v>1</v>
      </c>
      <c r="P2143" t="inlineStr">
        <is>
          <t>rule</t>
        </is>
      </c>
      <c r="Q2143" t="n">
        <v>2800</v>
      </c>
      <c r="R2143" t="n">
        <v>1987</v>
      </c>
      <c r="S2143" t="n">
        <v>168</v>
      </c>
      <c r="T2143" t="n">
        <v>51</v>
      </c>
      <c r="U2143" t="n">
        <v>0</v>
      </c>
      <c r="V2143" t="n">
        <v>2</v>
      </c>
      <c r="W2143" t="n">
        <v>2</v>
      </c>
      <c r="X2143" t="n">
        <v>3.661709785461426</v>
      </c>
      <c r="Y2143" t="n">
        <v>0.0008608</v>
      </c>
      <c r="Z2143" t="n">
        <v>3.4e-07</v>
      </c>
    </row>
    <row r="2144">
      <c r="A2144" t="inlineStr">
        <is>
          <t>base</t>
        </is>
      </c>
      <c r="B2144" t="inlineStr">
        <is>
          <t>vectorcontext_v4</t>
        </is>
      </c>
      <c r="C2144" t="inlineStr">
        <is>
          <t>schema3</t>
        </is>
      </c>
      <c r="D2144" t="inlineStr">
        <is>
          <t>openai/gpt-5.6-luna</t>
        </is>
      </c>
      <c r="E2144" t="n">
        <v>0</v>
      </c>
      <c r="F2144" t="n">
        <v>12</v>
      </c>
      <c r="G2144" t="inlineStr">
        <is>
          <t>multihop-2</t>
        </is>
      </c>
      <c r="H2144" t="inlineStr">
        <is>
          <t>multihop</t>
        </is>
      </c>
      <c r="L2144" t="inlineStr">
        <is>
          <t>According to ADR-112, a service is being migrated to a new datastore. Who leads the team that owns that service?</t>
        </is>
      </c>
      <c r="M2144" t="inlineStr">
        <is>
          <t>Marcus Moreau</t>
        </is>
      </c>
      <c r="N2144" t="inlineStr">
        <is>
          <t>Marcus Moreau</t>
        </is>
      </c>
      <c r="O2144" t="b">
        <v>1</v>
      </c>
      <c r="P2144" t="inlineStr">
        <is>
          <t>rule</t>
        </is>
      </c>
      <c r="Q2144" t="n">
        <v>12412</v>
      </c>
      <c r="R2144" t="n">
        <v>4603</v>
      </c>
      <c r="S2144" t="n">
        <v>180</v>
      </c>
      <c r="T2144" t="n">
        <v>31</v>
      </c>
      <c r="U2144" t="n">
        <v>6984</v>
      </c>
      <c r="V2144" t="n">
        <v>5</v>
      </c>
      <c r="W2144" t="n">
        <v>4</v>
      </c>
      <c r="X2144" t="n">
        <v>6.995526313781738</v>
      </c>
      <c r="Y2144" t="n">
        <v>0.00167128</v>
      </c>
      <c r="Z2144" t="n">
        <v>6.200000000000001e-07</v>
      </c>
    </row>
    <row r="2145">
      <c r="A2145" t="inlineStr">
        <is>
          <t>base</t>
        </is>
      </c>
      <c r="B2145" t="inlineStr">
        <is>
          <t>vectorcontext_v4</t>
        </is>
      </c>
      <c r="C2145" t="inlineStr">
        <is>
          <t>schema3</t>
        </is>
      </c>
      <c r="D2145" t="inlineStr">
        <is>
          <t>openai/gpt-5.6-luna</t>
        </is>
      </c>
      <c r="E2145" t="n">
        <v>0</v>
      </c>
      <c r="F2145" t="n">
        <v>12</v>
      </c>
      <c r="G2145" t="inlineStr">
        <is>
          <t>needle-0</t>
        </is>
      </c>
      <c r="H2145" t="inlineStr">
        <is>
          <t>needle</t>
        </is>
      </c>
      <c r="L2145" t="inlineStr">
        <is>
          <t>Which region is webhook-daemon deployed in?</t>
        </is>
      </c>
      <c r="M2145" t="inlineStr">
        <is>
          <t>us-west-2</t>
        </is>
      </c>
      <c r="N2145" t="inlineStr">
        <is>
          <t>us-west-2</t>
        </is>
      </c>
      <c r="O2145" t="b">
        <v>1</v>
      </c>
      <c r="P2145" t="inlineStr">
        <is>
          <t>rule</t>
        </is>
      </c>
      <c r="Q2145" t="n">
        <v>2207</v>
      </c>
      <c r="R2145" t="n">
        <v>1407</v>
      </c>
      <c r="S2145" t="n">
        <v>60</v>
      </c>
      <c r="T2145" t="n">
        <v>8</v>
      </c>
      <c r="U2145" t="n">
        <v>0</v>
      </c>
      <c r="V2145" t="n">
        <v>2</v>
      </c>
      <c r="W2145" t="n">
        <v>1</v>
      </c>
      <c r="X2145" t="n">
        <v>2.624098062515259</v>
      </c>
      <c r="Y2145" t="n">
        <v>0.0005836</v>
      </c>
      <c r="Z2145" t="n">
        <v>1.2e-07</v>
      </c>
    </row>
    <row r="2146">
      <c r="A2146" t="inlineStr">
        <is>
          <t>base</t>
        </is>
      </c>
      <c r="B2146" t="inlineStr">
        <is>
          <t>vectorcontext_v4</t>
        </is>
      </c>
      <c r="C2146" t="inlineStr">
        <is>
          <t>schema3</t>
        </is>
      </c>
      <c r="D2146" t="inlineStr">
        <is>
          <t>openai/gpt-5.6-luna</t>
        </is>
      </c>
      <c r="E2146" t="n">
        <v>0</v>
      </c>
      <c r="F2146" t="n">
        <v>12</v>
      </c>
      <c r="G2146" t="inlineStr">
        <is>
          <t>needle-1</t>
        </is>
      </c>
      <c r="H2146" t="inlineStr">
        <is>
          <t>needle</t>
        </is>
      </c>
      <c r="L2146" t="inlineStr">
        <is>
          <t>What language is the Kyc Service written in?</t>
        </is>
      </c>
      <c r="M2146" t="inlineStr">
        <is>
          <t>Go</t>
        </is>
      </c>
      <c r="N2146" t="inlineStr">
        <is>
          <t>Go</t>
        </is>
      </c>
      <c r="O2146" t="b">
        <v>1</v>
      </c>
      <c r="P2146" t="inlineStr">
        <is>
          <t>rule</t>
        </is>
      </c>
      <c r="Q2146" t="n">
        <v>2255</v>
      </c>
      <c r="R2146" t="n">
        <v>1454</v>
      </c>
      <c r="S2146" t="n">
        <v>55</v>
      </c>
      <c r="T2146" t="n">
        <v>8</v>
      </c>
      <c r="U2146" t="n">
        <v>0</v>
      </c>
      <c r="V2146" t="n">
        <v>2</v>
      </c>
      <c r="W2146" t="n">
        <v>1</v>
      </c>
      <c r="X2146" t="n">
        <v>2.106217861175537</v>
      </c>
      <c r="Y2146" t="n">
        <v>0.00058955</v>
      </c>
      <c r="Z2146" t="n">
        <v>1.8e-07</v>
      </c>
    </row>
    <row r="2147">
      <c r="A2147" t="inlineStr">
        <is>
          <t>base</t>
        </is>
      </c>
      <c r="B2147" t="inlineStr">
        <is>
          <t>vectorcontext_v4</t>
        </is>
      </c>
      <c r="C2147" t="inlineStr">
        <is>
          <t>schema3</t>
        </is>
      </c>
      <c r="D2147" t="inlineStr">
        <is>
          <t>openai/gpt-5.6-luna</t>
        </is>
      </c>
      <c r="E2147" t="n">
        <v>0</v>
      </c>
      <c r="F2147" t="n">
        <v>12</v>
      </c>
      <c r="G2147" t="inlineStr">
        <is>
          <t>needle-2</t>
        </is>
      </c>
      <c r="H2147" t="inlineStr">
        <is>
          <t>needle</t>
        </is>
      </c>
      <c r="L2147" t="inlineStr">
        <is>
          <t>What port does payout-worker listen on?</t>
        </is>
      </c>
      <c r="M2147" t="n">
        <v>4798</v>
      </c>
      <c r="N2147" t="inlineStr">
        <is>
          <t>4798</t>
        </is>
      </c>
      <c r="O2147" t="b">
        <v>1</v>
      </c>
      <c r="P2147" t="inlineStr">
        <is>
          <t>rule</t>
        </is>
      </c>
      <c r="Q2147" t="n">
        <v>2212</v>
      </c>
      <c r="R2147" t="n">
        <v>1413</v>
      </c>
      <c r="S2147" t="n">
        <v>56</v>
      </c>
      <c r="T2147" t="n">
        <v>8</v>
      </c>
      <c r="U2147" t="n">
        <v>0</v>
      </c>
      <c r="V2147" t="n">
        <v>2</v>
      </c>
      <c r="W2147" t="n">
        <v>1</v>
      </c>
      <c r="X2147" t="n">
        <v>2.428248643875122</v>
      </c>
      <c r="Y2147" t="n">
        <v>0.0005801</v>
      </c>
      <c r="Z2147" t="n">
        <v>1.4e-07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9"/>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0" customWidth="1" min="3" max="3"/>
    <col width="10" customWidth="1" min="4" max="4"/>
    <col width="10" customWidth="1" min="5" max="5"/>
    <col width="15" customWidth="1" min="6" max="6"/>
    <col width="13" customWidth="1" min="7" max="7"/>
    <col width="21" customWidth="1" min="8" max="8"/>
    <col width="16" customWidth="1" min="9" max="9"/>
    <col width="17" customWidth="1" min="10" max="10"/>
    <col width="30" customWidth="1" min="11" max="11"/>
    <col width="15" customWidth="1" min="12" max="12"/>
    <col width="60" customWidth="1" min="13" max="13"/>
  </cols>
  <sheetData>
    <row r="1">
      <c r="A1" s="1" t="inlineStr">
        <is>
          <t>corpus</t>
        </is>
      </c>
      <c r="B1" s="1" t="inlineStr">
        <is>
          <t>condition</t>
        </is>
      </c>
      <c r="C1" s="1" t="inlineStr">
        <is>
          <t>scale</t>
        </is>
      </c>
      <c r="D1" s="1" t="inlineStr">
        <is>
          <t>convo</t>
        </is>
      </c>
      <c r="E1" s="1" t="inlineStr">
        <is>
          <t>turns</t>
        </is>
      </c>
      <c r="F1" s="1" t="inlineStr">
        <is>
          <t>turns_correct</t>
        </is>
      </c>
      <c r="G1" s="1" t="inlineStr">
        <is>
          <t>all_correct</t>
        </is>
      </c>
      <c r="H1" s="1" t="inlineStr">
        <is>
          <t>total_prompt_tokens</t>
        </is>
      </c>
      <c r="I1" s="1" t="inlineStr">
        <is>
          <t>total_cost_usd</t>
        </is>
      </c>
      <c r="J1" s="1" t="inlineStr">
        <is>
          <t>total_llm_calls</t>
        </is>
      </c>
      <c r="K1" s="1" t="inlineStr">
        <is>
          <t>last_turn_peak_prompt_tokens</t>
        </is>
      </c>
      <c r="L1" s="1" t="inlineStr">
        <is>
          <t>cached_tokens</t>
        </is>
      </c>
      <c r="M1" s="1" t="inlineStr">
        <is>
          <t>per_turn</t>
        </is>
      </c>
    </row>
    <row r="2">
      <c r="A2" t="inlineStr">
        <is>
          <t>hard</t>
        </is>
      </c>
      <c r="B2" t="inlineStr">
        <is>
          <t>baseline</t>
        </is>
      </c>
      <c r="C2" t="n">
        <v>3</v>
      </c>
      <c r="D2" t="inlineStr">
        <is>
          <t>conv-0</t>
        </is>
      </c>
      <c r="E2" t="n">
        <v>4</v>
      </c>
      <c r="F2" t="n">
        <v>3</v>
      </c>
      <c r="G2" t="b">
        <v>0</v>
      </c>
      <c r="H2" t="n">
        <v>197228</v>
      </c>
      <c r="I2" t="n">
        <v>0.00463742</v>
      </c>
      <c r="J2" t="n">
        <v>4</v>
      </c>
      <c r="K2" t="n">
        <v>49371</v>
      </c>
      <c r="L2" t="n">
        <v>197166</v>
      </c>
      <c r="M2" t="inlineStr">
        <is>
          <t>t1:ok 49249tok | t2:ok 49287tok | t3:ok 49321tok | t4:X 49371tok</t>
        </is>
      </c>
    </row>
    <row r="3">
      <c r="A3" t="inlineStr">
        <is>
          <t>hard</t>
        </is>
      </c>
      <c r="B3" t="inlineStr">
        <is>
          <t>baseline</t>
        </is>
      </c>
      <c r="C3" t="n">
        <v>3</v>
      </c>
      <c r="D3" t="inlineStr">
        <is>
          <t>conv-1</t>
        </is>
      </c>
      <c r="E3" t="n">
        <v>4</v>
      </c>
      <c r="F3" t="n">
        <v>4</v>
      </c>
      <c r="G3" t="b">
        <v>1</v>
      </c>
      <c r="H3" t="n">
        <v>197281</v>
      </c>
      <c r="I3" t="n">
        <v>0.00453903</v>
      </c>
      <c r="J3" t="n">
        <v>4</v>
      </c>
      <c r="K3" t="n">
        <v>49408</v>
      </c>
      <c r="L3" t="n">
        <v>197114</v>
      </c>
      <c r="M3" t="inlineStr">
        <is>
          <t>t1:ok 49253tok | t2:ok 49290tok | t3:ok 49330tok | t4:ok 49408tok</t>
        </is>
      </c>
    </row>
    <row r="4">
      <c r="A4" t="inlineStr">
        <is>
          <t>hard</t>
        </is>
      </c>
      <c r="B4" t="inlineStr">
        <is>
          <t>baseline</t>
        </is>
      </c>
      <c r="C4" t="n">
        <v>3</v>
      </c>
      <c r="D4" t="inlineStr">
        <is>
          <t>conv-2</t>
        </is>
      </c>
      <c r="E4" t="n">
        <v>4</v>
      </c>
      <c r="F4" t="n">
        <v>4</v>
      </c>
      <c r="G4" t="b">
        <v>1</v>
      </c>
      <c r="H4" t="n">
        <v>197324</v>
      </c>
      <c r="I4" t="n">
        <v>0.01647985</v>
      </c>
      <c r="J4" t="n">
        <v>4</v>
      </c>
      <c r="K4" t="n">
        <v>49410</v>
      </c>
      <c r="L4" t="n">
        <v>147905</v>
      </c>
      <c r="M4" t="inlineStr">
        <is>
          <t>t1:ok 49261tok | t2:ok 49303tok | t3:ok 49350tok | t4:ok 49410tok</t>
        </is>
      </c>
    </row>
    <row r="5">
      <c r="A5" t="inlineStr">
        <is>
          <t>hard</t>
        </is>
      </c>
      <c r="B5" t="inlineStr">
        <is>
          <t>baseline</t>
        </is>
      </c>
      <c r="C5" t="n">
        <v>3</v>
      </c>
      <c r="D5" t="inlineStr">
        <is>
          <t>conv-3</t>
        </is>
      </c>
      <c r="E5" t="n">
        <v>4</v>
      </c>
      <c r="F5" t="n">
        <v>4</v>
      </c>
      <c r="G5" t="b">
        <v>1</v>
      </c>
      <c r="H5" t="n">
        <v>197269</v>
      </c>
      <c r="I5" t="n">
        <v>0.00423863</v>
      </c>
      <c r="J5" t="n">
        <v>4</v>
      </c>
      <c r="K5" t="n">
        <v>49380</v>
      </c>
      <c r="L5" t="n">
        <v>197134</v>
      </c>
      <c r="M5" t="inlineStr">
        <is>
          <t>t1:ok 49257tok | t2:ok 49298tok | t3:ok 49334tok | t4:ok 49380tok</t>
        </is>
      </c>
    </row>
    <row r="6">
      <c r="A6" t="inlineStr">
        <is>
          <t>hard</t>
        </is>
      </c>
      <c r="B6" t="inlineStr">
        <is>
          <t>baseline</t>
        </is>
      </c>
      <c r="C6" t="n">
        <v>3</v>
      </c>
      <c r="D6" t="inlineStr">
        <is>
          <t>conv-4</t>
        </is>
      </c>
      <c r="E6" t="n">
        <v>4</v>
      </c>
      <c r="F6" t="n">
        <v>4</v>
      </c>
      <c r="G6" t="b">
        <v>1</v>
      </c>
      <c r="H6" t="n">
        <v>197285</v>
      </c>
      <c r="I6" t="n">
        <v>0.00420223</v>
      </c>
      <c r="J6" t="n">
        <v>4</v>
      </c>
      <c r="K6" t="n">
        <v>49394</v>
      </c>
      <c r="L6" t="n">
        <v>197174</v>
      </c>
      <c r="M6" t="inlineStr">
        <is>
          <t>t1:ok 49251tok | t2:ok 49295tok | t3:ok 49345tok | t4:ok 49394tok</t>
        </is>
      </c>
    </row>
    <row r="7">
      <c r="A7" t="inlineStr">
        <is>
          <t>hard</t>
        </is>
      </c>
      <c r="B7" t="inlineStr">
        <is>
          <t>baseline</t>
        </is>
      </c>
      <c r="C7" t="n">
        <v>3</v>
      </c>
      <c r="D7" t="inlineStr">
        <is>
          <t>conv-5</t>
        </is>
      </c>
      <c r="E7" t="n">
        <v>4</v>
      </c>
      <c r="F7" t="n">
        <v>1</v>
      </c>
      <c r="G7" t="b">
        <v>0</v>
      </c>
      <c r="H7" t="n">
        <v>197373</v>
      </c>
      <c r="I7" t="n">
        <v>0.01614598</v>
      </c>
      <c r="J7" t="n">
        <v>4</v>
      </c>
      <c r="K7" t="n">
        <v>49415</v>
      </c>
      <c r="L7" t="n">
        <v>147949</v>
      </c>
      <c r="M7" t="inlineStr">
        <is>
          <t>t1:X 49272tok | t2:X 49315tok | t3:X 49371tok | t4:ok 49415tok</t>
        </is>
      </c>
    </row>
    <row r="8">
      <c r="A8" t="inlineStr">
        <is>
          <t>hard</t>
        </is>
      </c>
      <c r="B8" t="inlineStr">
        <is>
          <t>baseline @deepseek-v4.1-flash</t>
        </is>
      </c>
      <c r="C8" t="n">
        <v>3</v>
      </c>
      <c r="D8" t="inlineStr">
        <is>
          <t>conv-0</t>
        </is>
      </c>
      <c r="E8" t="n">
        <v>4</v>
      </c>
      <c r="F8" t="n">
        <v>4</v>
      </c>
      <c r="G8" t="b">
        <v>1</v>
      </c>
      <c r="H8" t="n">
        <v>202514</v>
      </c>
      <c r="I8" t="n">
        <v>0.005189304</v>
      </c>
      <c r="J8" t="n">
        <v>4</v>
      </c>
      <c r="K8" t="n">
        <v>50689</v>
      </c>
      <c r="L8" t="n">
        <v>201984</v>
      </c>
      <c r="M8" t="inlineStr">
        <is>
          <t>t1:ok 50577tok | t2:ok 50610tok | t3:ok 50638tok | t4:ok 50689tok</t>
        </is>
      </c>
    </row>
    <row r="9">
      <c r="A9" t="inlineStr">
        <is>
          <t>hard</t>
        </is>
      </c>
      <c r="B9" t="inlineStr">
        <is>
          <t>baseline @deepseek-v4.1-flash</t>
        </is>
      </c>
      <c r="C9" t="n">
        <v>3</v>
      </c>
      <c r="D9" t="inlineStr">
        <is>
          <t>conv-1</t>
        </is>
      </c>
      <c r="E9" t="n">
        <v>4</v>
      </c>
      <c r="F9" t="n">
        <v>4</v>
      </c>
      <c r="G9" t="b">
        <v>1</v>
      </c>
      <c r="H9" t="n">
        <v>202516</v>
      </c>
      <c r="I9" t="n">
        <v>0.002989104</v>
      </c>
      <c r="J9" t="n">
        <v>4</v>
      </c>
      <c r="K9" t="n">
        <v>50672</v>
      </c>
      <c r="L9" t="n">
        <v>201984</v>
      </c>
      <c r="M9" t="inlineStr">
        <is>
          <t>t1:ok 50579tok | t2:ok 50614tok | t3:ok 50651tok | t4:ok 50672tok</t>
        </is>
      </c>
    </row>
    <row r="10">
      <c r="A10" t="inlineStr">
        <is>
          <t>hard</t>
        </is>
      </c>
      <c r="B10" t="inlineStr">
        <is>
          <t>baseline @deepseek-v4.1-flash</t>
        </is>
      </c>
      <c r="C10" t="n">
        <v>3</v>
      </c>
      <c r="D10" t="inlineStr">
        <is>
          <t>conv-2</t>
        </is>
      </c>
      <c r="E10" t="n">
        <v>4</v>
      </c>
      <c r="F10" t="n">
        <v>4</v>
      </c>
      <c r="G10" t="b">
        <v>1</v>
      </c>
      <c r="H10" t="n">
        <v>202720</v>
      </c>
      <c r="I10" t="n">
        <v>0.005464704</v>
      </c>
      <c r="J10" t="n">
        <v>4</v>
      </c>
      <c r="K10" t="n">
        <v>50753</v>
      </c>
      <c r="L10" t="n">
        <v>201984</v>
      </c>
      <c r="M10" t="inlineStr">
        <is>
          <t>t1:ok 50586tok | t2:ok 50669tok | t3:ok 50712tok | t4:ok 50753tok</t>
        </is>
      </c>
    </row>
    <row r="11">
      <c r="A11" t="inlineStr">
        <is>
          <t>hard</t>
        </is>
      </c>
      <c r="B11" t="inlineStr">
        <is>
          <t>baseline @deepseek-v4.1-flash</t>
        </is>
      </c>
      <c r="C11" t="n">
        <v>3</v>
      </c>
      <c r="D11" t="inlineStr">
        <is>
          <t>conv-3</t>
        </is>
      </c>
      <c r="E11" t="n">
        <v>4</v>
      </c>
      <c r="F11" t="n">
        <v>4</v>
      </c>
      <c r="G11" t="b">
        <v>1</v>
      </c>
      <c r="H11" t="n">
        <v>202632</v>
      </c>
      <c r="I11" t="n">
        <v>0.001959504</v>
      </c>
      <c r="J11" t="n">
        <v>4</v>
      </c>
      <c r="K11" t="n">
        <v>50723</v>
      </c>
      <c r="L11" t="n">
        <v>201984</v>
      </c>
      <c r="M11" t="inlineStr">
        <is>
          <t>t1:ok 50583tok | t2:ok 50643tok | t3:ok 50683tok | t4:ok 50723tok</t>
        </is>
      </c>
    </row>
    <row r="12">
      <c r="A12" t="inlineStr">
        <is>
          <t>hard</t>
        </is>
      </c>
      <c r="B12" t="inlineStr">
        <is>
          <t>baseline @deepseek-v4.1-flash</t>
        </is>
      </c>
      <c r="C12" t="n">
        <v>3</v>
      </c>
      <c r="D12" t="inlineStr">
        <is>
          <t>conv-4</t>
        </is>
      </c>
      <c r="E12" t="n">
        <v>4</v>
      </c>
      <c r="F12" t="n">
        <v>4</v>
      </c>
      <c r="G12" t="b">
        <v>1</v>
      </c>
      <c r="H12" t="n">
        <v>202580</v>
      </c>
      <c r="I12" t="n">
        <v>0.001825104</v>
      </c>
      <c r="J12" t="n">
        <v>4</v>
      </c>
      <c r="K12" t="n">
        <v>50715</v>
      </c>
      <c r="L12" t="n">
        <v>201984</v>
      </c>
      <c r="M12" t="inlineStr">
        <is>
          <t>t1:ok 50577tok | t2:ok 50619tok | t3:ok 50669tok | t4:ok 50715tok</t>
        </is>
      </c>
    </row>
    <row r="13">
      <c r="A13" t="inlineStr">
        <is>
          <t>hard</t>
        </is>
      </c>
      <c r="B13" t="inlineStr">
        <is>
          <t>baseline @deepseek-v4.1-flash</t>
        </is>
      </c>
      <c r="C13" t="n">
        <v>3</v>
      </c>
      <c r="D13" t="inlineStr">
        <is>
          <t>conv-5</t>
        </is>
      </c>
      <c r="E13" t="n">
        <v>4</v>
      </c>
      <c r="F13" t="n">
        <v>4</v>
      </c>
      <c r="G13" t="b">
        <v>1</v>
      </c>
      <c r="H13" t="n">
        <v>202666</v>
      </c>
      <c r="I13" t="n">
        <v>0.006243672</v>
      </c>
      <c r="J13" t="n">
        <v>4</v>
      </c>
      <c r="K13" t="n">
        <v>50726</v>
      </c>
      <c r="L13" t="n">
        <v>202112</v>
      </c>
      <c r="M13" t="inlineStr">
        <is>
          <t>t1:ok 50598tok | t2:ok 50660tok | t3:ok 50682tok | t4:ok 50726tok</t>
        </is>
      </c>
    </row>
    <row r="14">
      <c r="A14" t="inlineStr">
        <is>
          <t>hard</t>
        </is>
      </c>
      <c r="B14" t="inlineStr">
        <is>
          <t>baseline @glm-5.3-flash</t>
        </is>
      </c>
      <c r="C14" t="n">
        <v>3</v>
      </c>
      <c r="D14" t="inlineStr">
        <is>
          <t>conv-0</t>
        </is>
      </c>
      <c r="E14" t="n">
        <v>4</v>
      </c>
      <c r="F14" t="n">
        <v>4</v>
      </c>
      <c r="G14" t="b">
        <v>1</v>
      </c>
      <c r="H14" t="n">
        <v>198590</v>
      </c>
      <c r="I14" t="n">
        <v>0.008175720000000001</v>
      </c>
      <c r="J14" t="n">
        <v>4</v>
      </c>
      <c r="K14" t="n">
        <v>49705</v>
      </c>
      <c r="L14" t="n">
        <v>193344</v>
      </c>
      <c r="M14" t="inlineStr">
        <is>
          <t>t1:ok 49596tok | t2:ok 49630tok | t3:ok 49659tok | t4:ok 49705tok</t>
        </is>
      </c>
    </row>
    <row r="15">
      <c r="A15" t="inlineStr">
        <is>
          <t>hard</t>
        </is>
      </c>
      <c r="B15" t="inlineStr">
        <is>
          <t>baseline @glm-5.3-flash</t>
        </is>
      </c>
      <c r="C15" t="n">
        <v>3</v>
      </c>
      <c r="D15" t="inlineStr">
        <is>
          <t>conv-1</t>
        </is>
      </c>
      <c r="E15" t="n">
        <v>4</v>
      </c>
      <c r="F15" t="n">
        <v>4</v>
      </c>
      <c r="G15" t="b">
        <v>1</v>
      </c>
      <c r="H15" t="n">
        <v>198693</v>
      </c>
      <c r="I15" t="n">
        <v>0.00720467</v>
      </c>
      <c r="J15" t="n">
        <v>4</v>
      </c>
      <c r="K15" t="n">
        <v>49769</v>
      </c>
      <c r="L15" t="n">
        <v>198144</v>
      </c>
      <c r="M15" t="inlineStr">
        <is>
          <t>t1:ok 49601tok | t2:ok 49639tok | t3:ok 49684tok | t4:ok 49769tok</t>
        </is>
      </c>
    </row>
    <row r="16">
      <c r="A16" t="inlineStr">
        <is>
          <t>hard</t>
        </is>
      </c>
      <c r="B16" t="inlineStr">
        <is>
          <t>baseline @glm-5.3-flash</t>
        </is>
      </c>
      <c r="C16" t="n">
        <v>3</v>
      </c>
      <c r="D16" t="inlineStr">
        <is>
          <t>conv-2</t>
        </is>
      </c>
      <c r="E16" t="n">
        <v>4</v>
      </c>
      <c r="F16" t="n">
        <v>4</v>
      </c>
      <c r="G16" t="b">
        <v>1</v>
      </c>
      <c r="H16" t="n">
        <v>198881</v>
      </c>
      <c r="I16" t="n">
        <v>0.00834901</v>
      </c>
      <c r="J16" t="n">
        <v>4</v>
      </c>
      <c r="K16" t="n">
        <v>49815</v>
      </c>
      <c r="L16" t="n">
        <v>198272</v>
      </c>
      <c r="M16" t="inlineStr">
        <is>
          <t>t1:ok 49608tok | t2:ok 49698tok | t3:ok 49760tok | t4:ok 49815tok</t>
        </is>
      </c>
    </row>
    <row r="17">
      <c r="A17" t="inlineStr">
        <is>
          <t>hard</t>
        </is>
      </c>
      <c r="B17" t="inlineStr">
        <is>
          <t>baseline @glm-5.3-flash</t>
        </is>
      </c>
      <c r="C17" t="n">
        <v>3</v>
      </c>
      <c r="D17" t="inlineStr">
        <is>
          <t>conv-3</t>
        </is>
      </c>
      <c r="E17" t="n">
        <v>4</v>
      </c>
      <c r="F17" t="n">
        <v>4</v>
      </c>
      <c r="G17" t="b">
        <v>1</v>
      </c>
      <c r="H17" t="n">
        <v>198823</v>
      </c>
      <c r="I17" t="n">
        <v>0.00638331</v>
      </c>
      <c r="J17" t="n">
        <v>4</v>
      </c>
      <c r="K17" t="n">
        <v>49807</v>
      </c>
      <c r="L17" t="n">
        <v>198272</v>
      </c>
      <c r="M17" t="inlineStr">
        <is>
          <t>t1:ok 49604tok | t2:ok 49672tok | t3:ok 49740tok | t4:ok 49807tok</t>
        </is>
      </c>
    </row>
    <row r="18">
      <c r="A18" t="inlineStr">
        <is>
          <t>hard</t>
        </is>
      </c>
      <c r="B18" t="inlineStr">
        <is>
          <t>baseline @glm-5.3-flash</t>
        </is>
      </c>
      <c r="C18" t="n">
        <v>3</v>
      </c>
      <c r="D18" t="inlineStr">
        <is>
          <t>conv-4</t>
        </is>
      </c>
      <c r="E18" t="n">
        <v>4</v>
      </c>
      <c r="F18" t="n">
        <v>4</v>
      </c>
      <c r="G18" t="b">
        <v>1</v>
      </c>
      <c r="H18" t="n">
        <v>198673</v>
      </c>
      <c r="I18" t="n">
        <v>0.006180349999999999</v>
      </c>
      <c r="J18" t="n">
        <v>4</v>
      </c>
      <c r="K18" t="n">
        <v>49736</v>
      </c>
      <c r="L18" t="n">
        <v>198080</v>
      </c>
      <c r="M18" t="inlineStr">
        <is>
          <t>t1:ok 49598tok | t2:ok 49647tok | t3:ok 49692tok | t4:ok 49736tok</t>
        </is>
      </c>
    </row>
    <row r="19">
      <c r="A19" t="inlineStr">
        <is>
          <t>hard</t>
        </is>
      </c>
      <c r="B19" t="inlineStr">
        <is>
          <t>baseline @glm-5.3-flash</t>
        </is>
      </c>
      <c r="C19" t="n">
        <v>3</v>
      </c>
      <c r="D19" t="inlineStr">
        <is>
          <t>conv-5</t>
        </is>
      </c>
      <c r="E19" t="n">
        <v>4</v>
      </c>
      <c r="F19" t="n">
        <v>4</v>
      </c>
      <c r="G19" t="b">
        <v>1</v>
      </c>
      <c r="H19" t="n">
        <v>199370</v>
      </c>
      <c r="I19" t="n">
        <v>0.01755946</v>
      </c>
      <c r="J19" t="n">
        <v>4</v>
      </c>
      <c r="K19" t="n">
        <v>49994</v>
      </c>
      <c r="L19" t="n">
        <v>198592</v>
      </c>
      <c r="M19" t="inlineStr">
        <is>
          <t>t1:ok 49619tok | t2:ok 49808tok | t3:ok 49949tok | t4:ok 49994tok</t>
        </is>
      </c>
    </row>
    <row r="20">
      <c r="A20" t="inlineStr">
        <is>
          <t>hard</t>
        </is>
      </c>
      <c r="B20" t="inlineStr">
        <is>
          <t>repl</t>
        </is>
      </c>
      <c r="C20" t="n">
        <v>3</v>
      </c>
      <c r="D20" t="inlineStr">
        <is>
          <t>conv-0</t>
        </is>
      </c>
      <c r="E20" t="n">
        <v>4</v>
      </c>
      <c r="F20" t="n">
        <v>3</v>
      </c>
      <c r="G20" t="b">
        <v>0</v>
      </c>
      <c r="H20" t="n">
        <v>25086</v>
      </c>
      <c r="I20" t="n">
        <v>0.00310997</v>
      </c>
      <c r="J20" t="n">
        <v>11</v>
      </c>
      <c r="K20" t="n">
        <v>4828</v>
      </c>
      <c r="L20" t="n">
        <v>19956</v>
      </c>
      <c r="M20" t="inlineStr">
        <is>
          <t>t1:ok 1482tok | t2:ok 2693tok | t3:ok 3140tok | t4:X 17771tok</t>
        </is>
      </c>
    </row>
    <row r="21">
      <c r="A21" t="inlineStr">
        <is>
          <t>hard</t>
        </is>
      </c>
      <c r="B21" t="inlineStr">
        <is>
          <t>repl</t>
        </is>
      </c>
      <c r="C21" t="n">
        <v>3</v>
      </c>
      <c r="D21" t="inlineStr">
        <is>
          <t>conv-1</t>
        </is>
      </c>
      <c r="E21" t="n">
        <v>4</v>
      </c>
      <c r="F21" t="n">
        <v>4</v>
      </c>
      <c r="G21" t="b">
        <v>1</v>
      </c>
      <c r="H21" t="n">
        <v>5783</v>
      </c>
      <c r="I21" t="n">
        <v>0.00171235</v>
      </c>
      <c r="J21" t="n">
        <v>7</v>
      </c>
      <c r="K21" t="n">
        <v>1338</v>
      </c>
      <c r="L21" t="n">
        <v>1030</v>
      </c>
      <c r="M21" t="inlineStr">
        <is>
          <t>t1:ok 957tok | t2:ok 717tok | t3:ok 1738tok | t4:ok 2371tok</t>
        </is>
      </c>
    </row>
    <row r="22">
      <c r="A22" t="inlineStr">
        <is>
          <t>hard</t>
        </is>
      </c>
      <c r="B22" t="inlineStr">
        <is>
          <t>repl</t>
        </is>
      </c>
      <c r="C22" t="n">
        <v>3</v>
      </c>
      <c r="D22" t="inlineStr">
        <is>
          <t>conv-2</t>
        </is>
      </c>
      <c r="E22" t="n">
        <v>4</v>
      </c>
      <c r="F22" t="n">
        <v>4</v>
      </c>
      <c r="G22" t="b">
        <v>1</v>
      </c>
      <c r="H22" t="n">
        <v>14917</v>
      </c>
      <c r="I22" t="n">
        <v>0.00179053</v>
      </c>
      <c r="J22" t="n">
        <v>9</v>
      </c>
      <c r="K22" t="n">
        <v>2428</v>
      </c>
      <c r="L22" t="n">
        <v>11674</v>
      </c>
      <c r="M22" t="inlineStr">
        <is>
          <t>t1:ok 2026tok | t2:ok 5742tok | t3:ok 4721tok | t4:ok 2428tok</t>
        </is>
      </c>
    </row>
    <row r="23">
      <c r="A23" t="inlineStr">
        <is>
          <t>hard</t>
        </is>
      </c>
      <c r="B23" t="inlineStr">
        <is>
          <t>repl</t>
        </is>
      </c>
      <c r="C23" t="n">
        <v>3</v>
      </c>
      <c r="D23" t="inlineStr">
        <is>
          <t>conv-3</t>
        </is>
      </c>
      <c r="E23" t="n">
        <v>4</v>
      </c>
      <c r="F23" t="n">
        <v>4</v>
      </c>
      <c r="G23" t="b">
        <v>1</v>
      </c>
      <c r="H23" t="n">
        <v>10429</v>
      </c>
      <c r="I23" t="n">
        <v>0.00114388</v>
      </c>
      <c r="J23" t="n">
        <v>7</v>
      </c>
      <c r="K23" t="n">
        <v>2107</v>
      </c>
      <c r="L23" t="n">
        <v>8024</v>
      </c>
      <c r="M23" t="inlineStr">
        <is>
          <t>t1:ok 1438tok | t2:ok 3060tok | t3:ok 1887tok | t4:ok 4044tok</t>
        </is>
      </c>
    </row>
    <row r="24">
      <c r="A24" t="inlineStr">
        <is>
          <t>hard</t>
        </is>
      </c>
      <c r="B24" t="inlineStr">
        <is>
          <t>repl</t>
        </is>
      </c>
      <c r="C24" t="n">
        <v>3</v>
      </c>
      <c r="D24" t="inlineStr">
        <is>
          <t>conv-4</t>
        </is>
      </c>
      <c r="E24" t="n">
        <v>4</v>
      </c>
      <c r="F24" t="n">
        <v>4</v>
      </c>
      <c r="G24" t="b">
        <v>1</v>
      </c>
      <c r="H24" t="n">
        <v>9281</v>
      </c>
      <c r="I24" t="n">
        <v>0.00121706</v>
      </c>
      <c r="J24" t="n">
        <v>7</v>
      </c>
      <c r="K24" t="n">
        <v>1841</v>
      </c>
      <c r="L24" t="n">
        <v>7148</v>
      </c>
      <c r="M24" t="inlineStr">
        <is>
          <t>t1:ok 1491tok | t2:ok 2679tok | t3:ok 3270tok | t4:ok 1841tok</t>
        </is>
      </c>
    </row>
    <row r="25">
      <c r="A25" t="inlineStr">
        <is>
          <t>hard</t>
        </is>
      </c>
      <c r="B25" t="inlineStr">
        <is>
          <t>repl</t>
        </is>
      </c>
      <c r="C25" t="n">
        <v>3</v>
      </c>
      <c r="D25" t="inlineStr">
        <is>
          <t>conv-5</t>
        </is>
      </c>
      <c r="E25" t="n">
        <v>4</v>
      </c>
      <c r="F25" t="n">
        <v>3</v>
      </c>
      <c r="G25" t="b">
        <v>0</v>
      </c>
      <c r="H25" t="n">
        <v>44250</v>
      </c>
      <c r="I25" t="n">
        <v>0.003884320000000001</v>
      </c>
      <c r="J25" t="n">
        <v>12</v>
      </c>
      <c r="K25" t="n">
        <v>5585</v>
      </c>
      <c r="L25" t="n">
        <v>37371</v>
      </c>
      <c r="M25" t="inlineStr">
        <is>
          <t>t1:ok 18113tok | t2:X 9919tok | t3:ok 10633tok | t4:ok 5585tok</t>
        </is>
      </c>
    </row>
    <row r="26">
      <c r="A26" t="inlineStr">
        <is>
          <t>hard</t>
        </is>
      </c>
      <c r="B26" t="inlineStr">
        <is>
          <t>repl @deepseek-v4.1-flash</t>
        </is>
      </c>
      <c r="C26" t="n">
        <v>3</v>
      </c>
      <c r="D26" t="inlineStr">
        <is>
          <t>conv-0</t>
        </is>
      </c>
      <c r="E26" t="n">
        <v>4</v>
      </c>
      <c r="F26" t="n">
        <v>3</v>
      </c>
      <c r="G26" t="b">
        <v>0</v>
      </c>
      <c r="H26" t="n">
        <v>22095</v>
      </c>
      <c r="I26" t="n">
        <v>0.0035853</v>
      </c>
      <c r="J26" t="n">
        <v>12</v>
      </c>
      <c r="K26" t="n">
        <v>3689</v>
      </c>
      <c r="L26" t="n">
        <v>16640</v>
      </c>
      <c r="M26" t="inlineStr">
        <is>
          <t>t1:ok 2386tok | t2:ok 1207tok | t3:ok 2660tok | t4:X 15842tok</t>
        </is>
      </c>
    </row>
    <row r="27">
      <c r="A27" t="inlineStr">
        <is>
          <t>hard</t>
        </is>
      </c>
      <c r="B27" t="inlineStr">
        <is>
          <t>repl @deepseek-v4.1-flash</t>
        </is>
      </c>
      <c r="C27" t="n">
        <v>3</v>
      </c>
      <c r="D27" t="inlineStr">
        <is>
          <t>conv-1</t>
        </is>
      </c>
      <c r="E27" t="n">
        <v>4</v>
      </c>
      <c r="F27" t="n">
        <v>4</v>
      </c>
      <c r="G27" t="b">
        <v>1</v>
      </c>
      <c r="H27" t="n">
        <v>8559</v>
      </c>
      <c r="I27" t="n">
        <v>0.002342244</v>
      </c>
      <c r="J27" t="n">
        <v>7</v>
      </c>
      <c r="K27" t="n">
        <v>1984</v>
      </c>
      <c r="L27" t="n">
        <v>3712</v>
      </c>
      <c r="M27" t="inlineStr">
        <is>
          <t>t1:ok 1359tok | t2:ok 866tok | t3:ok 2592tok | t4:ok 3742tok</t>
        </is>
      </c>
    </row>
    <row r="28">
      <c r="A28" t="inlineStr">
        <is>
          <t>hard</t>
        </is>
      </c>
      <c r="B28" t="inlineStr">
        <is>
          <t>repl @deepseek-v4.1-flash</t>
        </is>
      </c>
      <c r="C28" t="n">
        <v>3</v>
      </c>
      <c r="D28" t="inlineStr">
        <is>
          <t>conv-2</t>
        </is>
      </c>
      <c r="E28" t="n">
        <v>4</v>
      </c>
      <c r="F28" t="n">
        <v>4</v>
      </c>
      <c r="G28" t="b">
        <v>1</v>
      </c>
      <c r="H28" t="n">
        <v>40329</v>
      </c>
      <c r="I28" t="n">
        <v>0.003765852000000001</v>
      </c>
      <c r="J28" t="n">
        <v>13</v>
      </c>
      <c r="K28" t="n">
        <v>4542</v>
      </c>
      <c r="L28" t="n">
        <v>33792</v>
      </c>
      <c r="M28" t="inlineStr">
        <is>
          <t>t1:ok 18790tok | t2:ok 8271tok | t3:ok 4336tok | t4:ok 8932tok</t>
        </is>
      </c>
    </row>
    <row r="29">
      <c r="A29" t="inlineStr">
        <is>
          <t>hard</t>
        </is>
      </c>
      <c r="B29" t="inlineStr">
        <is>
          <t>repl @deepseek-v4.1-flash</t>
        </is>
      </c>
      <c r="C29" t="n">
        <v>3</v>
      </c>
      <c r="D29" t="inlineStr">
        <is>
          <t>conv-3</t>
        </is>
      </c>
      <c r="E29" t="n">
        <v>4</v>
      </c>
      <c r="F29" t="n">
        <v>4</v>
      </c>
      <c r="G29" t="b">
        <v>1</v>
      </c>
      <c r="H29" t="n">
        <v>14067</v>
      </c>
      <c r="I29" t="n">
        <v>0.001530756</v>
      </c>
      <c r="J29" t="n">
        <v>10</v>
      </c>
      <c r="K29" t="n">
        <v>2037</v>
      </c>
      <c r="L29" t="n">
        <v>11776</v>
      </c>
      <c r="M29" t="inlineStr">
        <is>
          <t>t1:ok 2431tok | t2:ok 4297tok | t3:ok 1694tok | t4:ok 5645tok</t>
        </is>
      </c>
    </row>
    <row r="30">
      <c r="A30" t="inlineStr">
        <is>
          <t>hard</t>
        </is>
      </c>
      <c r="B30" t="inlineStr">
        <is>
          <t>repl @deepseek-v4.1-flash</t>
        </is>
      </c>
      <c r="C30" t="n">
        <v>3</v>
      </c>
      <c r="D30" t="inlineStr">
        <is>
          <t>conv-4</t>
        </is>
      </c>
      <c r="E30" t="n">
        <v>4</v>
      </c>
      <c r="F30" t="n">
        <v>4</v>
      </c>
      <c r="G30" t="b">
        <v>1</v>
      </c>
      <c r="H30" t="n">
        <v>14436</v>
      </c>
      <c r="I30" t="n">
        <v>0.002665728</v>
      </c>
      <c r="J30" t="n">
        <v>10</v>
      </c>
      <c r="K30" t="n">
        <v>2446</v>
      </c>
      <c r="L30" t="n">
        <v>9088</v>
      </c>
      <c r="M30" t="inlineStr">
        <is>
          <t>t1:ok 3421tok | t2:ok 1398tok | t3:ok 3283tok | t4:ok 6334tok</t>
        </is>
      </c>
    </row>
    <row r="31">
      <c r="A31" t="inlineStr">
        <is>
          <t>hard</t>
        </is>
      </c>
      <c r="B31" t="inlineStr">
        <is>
          <t>repl @deepseek-v4.1-flash</t>
        </is>
      </c>
      <c r="C31" t="n">
        <v>3</v>
      </c>
      <c r="D31" t="inlineStr">
        <is>
          <t>conv-5</t>
        </is>
      </c>
      <c r="E31" t="n">
        <v>4</v>
      </c>
      <c r="F31" t="n">
        <v>4</v>
      </c>
      <c r="G31" t="b">
        <v>1</v>
      </c>
      <c r="H31" t="n">
        <v>49124</v>
      </c>
      <c r="I31" t="n">
        <v>0.00448008</v>
      </c>
      <c r="J31" t="n">
        <v>14</v>
      </c>
      <c r="K31" t="n">
        <v>5740</v>
      </c>
      <c r="L31" t="n">
        <v>42880</v>
      </c>
      <c r="M31" t="inlineStr">
        <is>
          <t>t1:ok 22443tok | t2:ok 10027tok | t3:ok 10914tok | t4:ok 5740tok</t>
        </is>
      </c>
    </row>
    <row r="32">
      <c r="A32" t="inlineStr">
        <is>
          <t>hard</t>
        </is>
      </c>
      <c r="B32" t="inlineStr">
        <is>
          <t>repl @glm-5.3-flash</t>
        </is>
      </c>
      <c r="C32" t="n">
        <v>3</v>
      </c>
      <c r="D32" t="inlineStr">
        <is>
          <t>conv-0</t>
        </is>
      </c>
      <c r="E32" t="n">
        <v>4</v>
      </c>
      <c r="F32" t="n">
        <v>3</v>
      </c>
      <c r="G32" t="b">
        <v>0</v>
      </c>
      <c r="H32" t="n">
        <v>21577</v>
      </c>
      <c r="I32" t="n">
        <v>0.001654753</v>
      </c>
      <c r="J32" t="n">
        <v>13</v>
      </c>
      <c r="K32" t="n">
        <v>3414</v>
      </c>
      <c r="L32" t="n">
        <v>10496</v>
      </c>
      <c r="M32" t="inlineStr">
        <is>
          <t>t1:ok 1755tok | t2:ok 938tok | t3:ok 2096tok | t4:X 16788tok</t>
        </is>
      </c>
    </row>
    <row r="33">
      <c r="A33" t="inlineStr">
        <is>
          <t>hard</t>
        </is>
      </c>
      <c r="B33" t="inlineStr">
        <is>
          <t>repl @glm-5.3-flash</t>
        </is>
      </c>
      <c r="C33" t="n">
        <v>3</v>
      </c>
      <c r="D33" t="inlineStr">
        <is>
          <t>conv-1</t>
        </is>
      </c>
      <c r="E33" t="n">
        <v>4</v>
      </c>
      <c r="F33" t="n">
        <v>4</v>
      </c>
      <c r="G33" t="b">
        <v>1</v>
      </c>
      <c r="H33" t="n">
        <v>8066</v>
      </c>
      <c r="I33" t="n">
        <v>0.00088768</v>
      </c>
      <c r="J33" t="n">
        <v>8</v>
      </c>
      <c r="K33" t="n">
        <v>1568</v>
      </c>
      <c r="L33" t="n">
        <v>6656</v>
      </c>
      <c r="M33" t="inlineStr">
        <is>
          <t>t1:ok 1101tok | t2:ok 780tok | t3:ok 1944tok | t4:ok 4241tok</t>
        </is>
      </c>
    </row>
    <row r="34">
      <c r="A34" t="inlineStr">
        <is>
          <t>hard</t>
        </is>
      </c>
      <c r="B34" t="inlineStr">
        <is>
          <t>repl @glm-5.3-flash</t>
        </is>
      </c>
      <c r="C34" t="n">
        <v>3</v>
      </c>
      <c r="D34" t="inlineStr">
        <is>
          <t>conv-2</t>
        </is>
      </c>
      <c r="E34" t="n">
        <v>4</v>
      </c>
      <c r="F34" t="n">
        <v>4</v>
      </c>
      <c r="G34" t="b">
        <v>1</v>
      </c>
      <c r="H34" t="n">
        <v>12449</v>
      </c>
      <c r="I34" t="n">
        <v>0.00110433653</v>
      </c>
      <c r="J34" t="n">
        <v>9</v>
      </c>
      <c r="K34" t="n">
        <v>2029</v>
      </c>
      <c r="L34" t="n">
        <v>8064</v>
      </c>
      <c r="M34" t="inlineStr">
        <is>
          <t>t1:ok 2095tok | t2:ok 4560tok | t3:ok 1843tok | t4:ok 3951tok</t>
        </is>
      </c>
    </row>
    <row r="35">
      <c r="A35" t="inlineStr">
        <is>
          <t>hard</t>
        </is>
      </c>
      <c r="B35" t="inlineStr">
        <is>
          <t>repl @glm-5.3-flash</t>
        </is>
      </c>
      <c r="C35" t="n">
        <v>3</v>
      </c>
      <c r="D35" t="inlineStr">
        <is>
          <t>conv-3</t>
        </is>
      </c>
      <c r="E35" t="n">
        <v>4</v>
      </c>
      <c r="F35" t="n">
        <v>4</v>
      </c>
      <c r="G35" t="b">
        <v>1</v>
      </c>
      <c r="H35" t="n">
        <v>9982</v>
      </c>
      <c r="I35" t="n">
        <v>0.00095138</v>
      </c>
      <c r="J35" t="n">
        <v>9</v>
      </c>
      <c r="K35" t="n">
        <v>1668</v>
      </c>
      <c r="L35" t="n">
        <v>7616</v>
      </c>
      <c r="M35" t="inlineStr">
        <is>
          <t>t1:ok 1934tok | t2:ok 3509tok | t3:ok 1410tok | t4:ok 3129tok</t>
        </is>
      </c>
    </row>
    <row r="36">
      <c r="A36" t="inlineStr">
        <is>
          <t>hard</t>
        </is>
      </c>
      <c r="B36" t="inlineStr">
        <is>
          <t>repl @glm-5.3-flash</t>
        </is>
      </c>
      <c r="C36" t="n">
        <v>3</v>
      </c>
      <c r="D36" t="inlineStr">
        <is>
          <t>conv-4</t>
        </is>
      </c>
      <c r="E36" t="n">
        <v>4</v>
      </c>
      <c r="F36" t="n">
        <v>4</v>
      </c>
      <c r="G36" t="b">
        <v>1</v>
      </c>
      <c r="H36" t="n">
        <v>13077</v>
      </c>
      <c r="I36" t="n">
        <v>0.00115630957</v>
      </c>
      <c r="J36" t="n">
        <v>8</v>
      </c>
      <c r="K36" t="n">
        <v>2334</v>
      </c>
      <c r="L36" t="n">
        <v>7616</v>
      </c>
      <c r="M36" t="inlineStr">
        <is>
          <t>t1:ok 2920tok | t2:ok 3505tok | t3:ok 4318tok | t4:ok 2334tok</t>
        </is>
      </c>
    </row>
    <row r="37">
      <c r="A37" t="inlineStr">
        <is>
          <t>hard</t>
        </is>
      </c>
      <c r="B37" t="inlineStr">
        <is>
          <t>repl @glm-5.3-flash</t>
        </is>
      </c>
      <c r="C37" t="n">
        <v>3</v>
      </c>
      <c r="D37" t="inlineStr">
        <is>
          <t>conv-5</t>
        </is>
      </c>
      <c r="E37" t="n">
        <v>4</v>
      </c>
      <c r="F37" t="n">
        <v>4</v>
      </c>
      <c r="G37" t="b">
        <v>1</v>
      </c>
      <c r="H37" t="n">
        <v>38675</v>
      </c>
      <c r="I37" t="n">
        <v>0.003950790000000001</v>
      </c>
      <c r="J37" t="n">
        <v>15</v>
      </c>
      <c r="K37" t="n">
        <v>3976</v>
      </c>
      <c r="L37" t="n">
        <v>22208</v>
      </c>
      <c r="M37" t="inlineStr">
        <is>
          <t>t1:ok 20570tok | t2:ok 6687tok | t3:ok 7442tok | t4:ok 3976tok</t>
        </is>
      </c>
    </row>
    <row r="38">
      <c r="A38" t="inlineStr">
        <is>
          <t>hard</t>
        </is>
      </c>
      <c r="B38" t="inlineStr">
        <is>
          <t>repl [maskprev]</t>
        </is>
      </c>
      <c r="C38" t="n">
        <v>3</v>
      </c>
      <c r="D38" t="inlineStr">
        <is>
          <t>conv-0</t>
        </is>
      </c>
      <c r="E38" t="n">
        <v>4</v>
      </c>
      <c r="F38" t="n">
        <v>3</v>
      </c>
      <c r="G38" t="b">
        <v>0</v>
      </c>
      <c r="H38" t="n">
        <v>27137</v>
      </c>
      <c r="I38" t="n">
        <v>0.00492078</v>
      </c>
      <c r="J38" t="n">
        <v>14</v>
      </c>
      <c r="K38" t="n">
        <v>5084</v>
      </c>
      <c r="L38" t="n">
        <v>15674</v>
      </c>
      <c r="M38" t="inlineStr">
        <is>
          <t>t1:ok 1483tok | t2:ok 5001tok | t3:ok 1690tok | t4:X 18963tok</t>
        </is>
      </c>
    </row>
    <row r="39">
      <c r="A39" t="inlineStr">
        <is>
          <t>hard</t>
        </is>
      </c>
      <c r="B39" t="inlineStr">
        <is>
          <t>repl [maskprev]</t>
        </is>
      </c>
      <c r="C39" t="n">
        <v>3</v>
      </c>
      <c r="D39" t="inlineStr">
        <is>
          <t>conv-1</t>
        </is>
      </c>
      <c r="E39" t="n">
        <v>4</v>
      </c>
      <c r="F39" t="n">
        <v>4</v>
      </c>
      <c r="G39" t="b">
        <v>1</v>
      </c>
      <c r="H39" t="n">
        <v>8343</v>
      </c>
      <c r="I39" t="n">
        <v>0.0028961</v>
      </c>
      <c r="J39" t="n">
        <v>9</v>
      </c>
      <c r="K39" t="n">
        <v>1876</v>
      </c>
      <c r="L39" t="n">
        <v>0</v>
      </c>
      <c r="M39" t="inlineStr">
        <is>
          <t>t1:ok 946tok | t2:ok 1251tok | t3:ok 3360tok | t4:ok 2786tok</t>
        </is>
      </c>
    </row>
    <row r="40">
      <c r="A40" t="inlineStr">
        <is>
          <t>hard</t>
        </is>
      </c>
      <c r="B40" t="inlineStr">
        <is>
          <t>repl [maskprev]</t>
        </is>
      </c>
      <c r="C40" t="n">
        <v>3</v>
      </c>
      <c r="D40" t="inlineStr">
        <is>
          <t>conv-2</t>
        </is>
      </c>
      <c r="E40" t="n">
        <v>4</v>
      </c>
      <c r="F40" t="n">
        <v>4</v>
      </c>
      <c r="G40" t="b">
        <v>1</v>
      </c>
      <c r="H40" t="n">
        <v>8095</v>
      </c>
      <c r="I40" t="n">
        <v>0.0028915</v>
      </c>
      <c r="J40" t="n">
        <v>9</v>
      </c>
      <c r="K40" t="n">
        <v>1392</v>
      </c>
      <c r="L40" t="n">
        <v>0</v>
      </c>
      <c r="M40" t="inlineStr">
        <is>
          <t>t1:ok 2192tok | t2:ok 1622tok | t3:ok 1909tok | t4:ok 2372tok</t>
        </is>
      </c>
    </row>
    <row r="41">
      <c r="A41" t="inlineStr">
        <is>
          <t>hard</t>
        </is>
      </c>
      <c r="B41" t="inlineStr">
        <is>
          <t>repl [maskprev]</t>
        </is>
      </c>
      <c r="C41" t="n">
        <v>3</v>
      </c>
      <c r="D41" t="inlineStr">
        <is>
          <t>conv-3</t>
        </is>
      </c>
      <c r="E41" t="n">
        <v>4</v>
      </c>
      <c r="F41" t="n">
        <v>4</v>
      </c>
      <c r="G41" t="b">
        <v>1</v>
      </c>
      <c r="H41" t="n">
        <v>12855</v>
      </c>
      <c r="I41" t="n">
        <v>0.00312129</v>
      </c>
      <c r="J41" t="n">
        <v>11</v>
      </c>
      <c r="K41" t="n">
        <v>2009</v>
      </c>
      <c r="L41" t="n">
        <v>4142</v>
      </c>
      <c r="M41" t="inlineStr">
        <is>
          <t>t1:ok 1451tok | t2:ok 2819tok | t3:ok 3756tok | t4:ok 4829tok</t>
        </is>
      </c>
    </row>
    <row r="42">
      <c r="A42" t="inlineStr">
        <is>
          <t>hard</t>
        </is>
      </c>
      <c r="B42" t="inlineStr">
        <is>
          <t>repl [maskprev]</t>
        </is>
      </c>
      <c r="C42" t="n">
        <v>3</v>
      </c>
      <c r="D42" t="inlineStr">
        <is>
          <t>conv-4</t>
        </is>
      </c>
      <c r="E42" t="n">
        <v>4</v>
      </c>
      <c r="F42" t="n">
        <v>4</v>
      </c>
      <c r="G42" t="b">
        <v>1</v>
      </c>
      <c r="H42" t="n">
        <v>10137</v>
      </c>
      <c r="I42" t="n">
        <v>0.00295222</v>
      </c>
      <c r="J42" t="n">
        <v>9</v>
      </c>
      <c r="K42" t="n">
        <v>1819</v>
      </c>
      <c r="L42" t="n">
        <v>1381</v>
      </c>
      <c r="M42" t="inlineStr">
        <is>
          <t>t1:ok 1485tok | t2:ok 3417tok | t3:ok 2442tok | t4:ok 2793tok</t>
        </is>
      </c>
    </row>
    <row r="43">
      <c r="A43" t="inlineStr">
        <is>
          <t>hard</t>
        </is>
      </c>
      <c r="B43" t="inlineStr">
        <is>
          <t>repl [maskprev]</t>
        </is>
      </c>
      <c r="C43" t="n">
        <v>3</v>
      </c>
      <c r="D43" t="inlineStr">
        <is>
          <t>conv-5</t>
        </is>
      </c>
      <c r="E43" t="n">
        <v>4</v>
      </c>
      <c r="F43" t="n">
        <v>3</v>
      </c>
      <c r="G43" t="b">
        <v>0</v>
      </c>
      <c r="H43" t="n">
        <v>22665</v>
      </c>
      <c r="I43" t="n">
        <v>0.004328429999999999</v>
      </c>
      <c r="J43" t="n">
        <v>12</v>
      </c>
      <c r="K43" t="n">
        <v>2261</v>
      </c>
      <c r="L43" t="n">
        <v>12104</v>
      </c>
      <c r="M43" t="inlineStr">
        <is>
          <t>t1:ok 11122tok | t2:X 4429tok | t3:ok 3409tok | t4:ok 3705tok</t>
        </is>
      </c>
    </row>
    <row r="44">
      <c r="A44" t="inlineStr">
        <is>
          <t>hard</t>
        </is>
      </c>
      <c r="B44" t="inlineStr">
        <is>
          <t>vector_rag</t>
        </is>
      </c>
      <c r="C44" t="n">
        <v>3</v>
      </c>
      <c r="D44" t="inlineStr">
        <is>
          <t>conv-0</t>
        </is>
      </c>
      <c r="E44" t="n">
        <v>4</v>
      </c>
      <c r="F44" t="n">
        <v>1</v>
      </c>
      <c r="G44" t="b">
        <v>0</v>
      </c>
      <c r="H44" t="n">
        <v>8004</v>
      </c>
      <c r="I44" t="n">
        <v>0.0009839</v>
      </c>
      <c r="J44" t="n">
        <v>4</v>
      </c>
      <c r="K44" t="n">
        <v>2837</v>
      </c>
      <c r="L44" t="n">
        <v>5980</v>
      </c>
      <c r="M44" t="inlineStr">
        <is>
          <t>t1:ok 913tok | t2:X 1735tok | t3:X 2519tok | t4:X 2837tok</t>
        </is>
      </c>
    </row>
    <row r="45">
      <c r="A45" t="inlineStr">
        <is>
          <t>hard</t>
        </is>
      </c>
      <c r="B45" t="inlineStr">
        <is>
          <t>vector_rag</t>
        </is>
      </c>
      <c r="C45" t="n">
        <v>3</v>
      </c>
      <c r="D45" t="inlineStr">
        <is>
          <t>conv-1</t>
        </is>
      </c>
      <c r="E45" t="n">
        <v>4</v>
      </c>
      <c r="F45" t="n">
        <v>0</v>
      </c>
      <c r="G45" t="b">
        <v>0</v>
      </c>
      <c r="H45" t="n">
        <v>5411</v>
      </c>
      <c r="I45" t="n">
        <v>0.00140141</v>
      </c>
      <c r="J45" t="n">
        <v>4</v>
      </c>
      <c r="K45" t="n">
        <v>2462</v>
      </c>
      <c r="L45" t="n">
        <v>1443</v>
      </c>
      <c r="M45" t="inlineStr">
        <is>
          <t>t1:X 509tok | t2:X 994tok | t3:X 1446tok | t4:X 2462tok</t>
        </is>
      </c>
    </row>
    <row r="46">
      <c r="A46" t="inlineStr">
        <is>
          <t>hard</t>
        </is>
      </c>
      <c r="B46" t="inlineStr">
        <is>
          <t>vector_rag</t>
        </is>
      </c>
      <c r="C46" t="n">
        <v>3</v>
      </c>
      <c r="D46" t="inlineStr">
        <is>
          <t>conv-2</t>
        </is>
      </c>
      <c r="E46" t="n">
        <v>4</v>
      </c>
      <c r="F46" t="n">
        <v>1</v>
      </c>
      <c r="G46" t="b">
        <v>0</v>
      </c>
      <c r="H46" t="n">
        <v>9161</v>
      </c>
      <c r="I46" t="n">
        <v>0.00144458</v>
      </c>
      <c r="J46" t="n">
        <v>4</v>
      </c>
      <c r="K46" t="n">
        <v>3563</v>
      </c>
      <c r="L46" t="n">
        <v>5589</v>
      </c>
      <c r="M46" t="inlineStr">
        <is>
          <t>t1:X 1085tok | t2:ok 1838tok | t3:X 2675tok | t4:X 3563tok</t>
        </is>
      </c>
    </row>
    <row r="47">
      <c r="A47" t="inlineStr">
        <is>
          <t>hard</t>
        </is>
      </c>
      <c r="B47" t="inlineStr">
        <is>
          <t>vector_rag</t>
        </is>
      </c>
      <c r="C47" t="n">
        <v>3</v>
      </c>
      <c r="D47" t="inlineStr">
        <is>
          <t>conv-3</t>
        </is>
      </c>
      <c r="E47" t="n">
        <v>4</v>
      </c>
      <c r="F47" t="n">
        <v>4</v>
      </c>
      <c r="G47" t="b">
        <v>1</v>
      </c>
      <c r="H47" t="n">
        <v>10485</v>
      </c>
      <c r="I47" t="n">
        <v>0.0011728</v>
      </c>
      <c r="J47" t="n">
        <v>4</v>
      </c>
      <c r="K47" t="n">
        <v>4018</v>
      </c>
      <c r="L47" t="n">
        <v>7495</v>
      </c>
      <c r="M47" t="inlineStr">
        <is>
          <t>t1:ok 1040tok | t2:ok 2207tok | t3:ok 3220tok | t4:ok 4018tok</t>
        </is>
      </c>
    </row>
    <row r="48">
      <c r="A48" t="inlineStr">
        <is>
          <t>hard</t>
        </is>
      </c>
      <c r="B48" t="inlineStr">
        <is>
          <t>vector_rag</t>
        </is>
      </c>
      <c r="C48" t="n">
        <v>3</v>
      </c>
      <c r="D48" t="inlineStr">
        <is>
          <t>conv-4</t>
        </is>
      </c>
      <c r="E48" t="n">
        <v>4</v>
      </c>
      <c r="F48" t="n">
        <v>2</v>
      </c>
      <c r="G48" t="b">
        <v>0</v>
      </c>
      <c r="H48" t="n">
        <v>8951</v>
      </c>
      <c r="I48" t="n">
        <v>0.00136845</v>
      </c>
      <c r="J48" t="n">
        <v>4</v>
      </c>
      <c r="K48" t="n">
        <v>3551</v>
      </c>
      <c r="L48" t="n">
        <v>6185</v>
      </c>
      <c r="M48" t="inlineStr">
        <is>
          <t>t1:ok 974tok | t2:X 1768tok | t3:X 2658tok | t4:ok 3551tok</t>
        </is>
      </c>
    </row>
    <row r="49">
      <c r="A49" t="inlineStr">
        <is>
          <t>hard</t>
        </is>
      </c>
      <c r="B49" t="inlineStr">
        <is>
          <t>vector_rag</t>
        </is>
      </c>
      <c r="C49" t="n">
        <v>3</v>
      </c>
      <c r="D49" t="inlineStr">
        <is>
          <t>conv-5</t>
        </is>
      </c>
      <c r="E49" t="n">
        <v>4</v>
      </c>
      <c r="F49" t="n">
        <v>0</v>
      </c>
      <c r="G49" t="b">
        <v>0</v>
      </c>
      <c r="H49" t="n">
        <v>12967</v>
      </c>
      <c r="I49" t="n">
        <v>0.00200787</v>
      </c>
      <c r="J49" t="n">
        <v>4</v>
      </c>
      <c r="K49" t="n">
        <v>4742</v>
      </c>
      <c r="L49" t="n">
        <v>8216</v>
      </c>
      <c r="M49" t="inlineStr">
        <is>
          <t>t1:X 1461tok | t2:X 2886tok | t3:X 3878tok | t4:X 4742tok</t>
        </is>
      </c>
    </row>
    <row r="50">
      <c r="A50" t="inlineStr">
        <is>
          <t>hard</t>
        </is>
      </c>
      <c r="B50" t="inlineStr">
        <is>
          <t>vectorcontext_v1</t>
        </is>
      </c>
      <c r="C50" t="n">
        <v>3</v>
      </c>
      <c r="D50" t="inlineStr">
        <is>
          <t>conv-0</t>
        </is>
      </c>
      <c r="E50" t="n">
        <v>4</v>
      </c>
      <c r="F50" t="n">
        <v>4</v>
      </c>
      <c r="G50" t="b">
        <v>1</v>
      </c>
      <c r="H50" t="n">
        <v>123491</v>
      </c>
      <c r="I50" t="n">
        <v>0.01359451</v>
      </c>
      <c r="J50" t="n">
        <v>11</v>
      </c>
      <c r="K50" t="n">
        <v>35112</v>
      </c>
      <c r="L50" t="n">
        <v>85073</v>
      </c>
      <c r="M50" t="inlineStr">
        <is>
          <t>t1:ok 1304tok | t2:ok 978tok | t3:ok 2662tok | t4:ok 118547tok</t>
        </is>
      </c>
    </row>
    <row r="51">
      <c r="A51" t="inlineStr">
        <is>
          <t>hard</t>
        </is>
      </c>
      <c r="B51" t="inlineStr">
        <is>
          <t>vectorcontext_v1</t>
        </is>
      </c>
      <c r="C51" t="n">
        <v>3</v>
      </c>
      <c r="D51" t="inlineStr">
        <is>
          <t>conv-1</t>
        </is>
      </c>
      <c r="E51" t="n">
        <v>4</v>
      </c>
      <c r="F51" t="n">
        <v>4</v>
      </c>
      <c r="G51" t="b">
        <v>1</v>
      </c>
      <c r="H51" t="n">
        <v>13262</v>
      </c>
      <c r="I51" t="n">
        <v>0.00260989</v>
      </c>
      <c r="J51" t="n">
        <v>7</v>
      </c>
      <c r="K51" t="n">
        <v>4800</v>
      </c>
      <c r="L51" t="n">
        <v>4742</v>
      </c>
      <c r="M51" t="inlineStr">
        <is>
          <t>t1:ok 1856tok | t2:ok 912tok | t3:ok 5694tok | t4:ok 4800tok</t>
        </is>
      </c>
    </row>
    <row r="52">
      <c r="A52" t="inlineStr">
        <is>
          <t>hard</t>
        </is>
      </c>
      <c r="B52" t="inlineStr">
        <is>
          <t>vectorcontext_v1</t>
        </is>
      </c>
      <c r="C52" t="n">
        <v>3</v>
      </c>
      <c r="D52" t="inlineStr">
        <is>
          <t>conv-2</t>
        </is>
      </c>
      <c r="E52" t="n">
        <v>4</v>
      </c>
      <c r="F52" t="n">
        <v>4</v>
      </c>
      <c r="G52" t="b">
        <v>1</v>
      </c>
      <c r="H52" t="n">
        <v>112942</v>
      </c>
      <c r="I52" t="n">
        <v>0.00864445</v>
      </c>
      <c r="J52" t="n">
        <v>7</v>
      </c>
      <c r="K52" t="n">
        <v>23254</v>
      </c>
      <c r="L52" t="n">
        <v>89305</v>
      </c>
      <c r="M52" t="inlineStr">
        <is>
          <t>t1:ok 23885tok | t2:ok 42596tok | t3:ok 23207tok | t4:ok 23254tok</t>
        </is>
      </c>
    </row>
    <row r="53">
      <c r="A53" t="inlineStr">
        <is>
          <t>hard</t>
        </is>
      </c>
      <c r="B53" t="inlineStr">
        <is>
          <t>vectorcontext_v1</t>
        </is>
      </c>
      <c r="C53" t="n">
        <v>3</v>
      </c>
      <c r="D53" t="inlineStr">
        <is>
          <t>conv-3</t>
        </is>
      </c>
      <c r="E53" t="n">
        <v>4</v>
      </c>
      <c r="F53" t="n">
        <v>4</v>
      </c>
      <c r="G53" t="b">
        <v>1</v>
      </c>
      <c r="H53" t="n">
        <v>13176</v>
      </c>
      <c r="I53" t="n">
        <v>0.00164769</v>
      </c>
      <c r="J53" t="n">
        <v>7</v>
      </c>
      <c r="K53" t="n">
        <v>3132</v>
      </c>
      <c r="L53" t="n">
        <v>7682</v>
      </c>
      <c r="M53" t="inlineStr">
        <is>
          <t>t1:ok 1338tok | t2:ok 3551tok | t3:ok 2559tok | t4:ok 5728tok</t>
        </is>
      </c>
    </row>
    <row r="54">
      <c r="A54" t="inlineStr">
        <is>
          <t>hard</t>
        </is>
      </c>
      <c r="B54" t="inlineStr">
        <is>
          <t>vectorcontext_v1</t>
        </is>
      </c>
      <c r="C54" t="n">
        <v>3</v>
      </c>
      <c r="D54" t="inlineStr">
        <is>
          <t>conv-4</t>
        </is>
      </c>
      <c r="E54" t="n">
        <v>4</v>
      </c>
      <c r="F54" t="n">
        <v>4</v>
      </c>
      <c r="G54" t="b">
        <v>1</v>
      </c>
      <c r="H54" t="n">
        <v>9454</v>
      </c>
      <c r="I54" t="n">
        <v>0.00120363</v>
      </c>
      <c r="J54" t="n">
        <v>7</v>
      </c>
      <c r="K54" t="n">
        <v>2006</v>
      </c>
      <c r="L54" t="n">
        <v>6054</v>
      </c>
      <c r="M54" t="inlineStr">
        <is>
          <t>t1:ok 1382tok | t2:ok 2560tok | t3:ok 3506tok | t4:ok 2006tok</t>
        </is>
      </c>
    </row>
    <row r="55">
      <c r="A55" t="inlineStr">
        <is>
          <t>hard</t>
        </is>
      </c>
      <c r="B55" t="inlineStr">
        <is>
          <t>vectorcontext_v1</t>
        </is>
      </c>
      <c r="C55" t="n">
        <v>3</v>
      </c>
      <c r="D55" t="inlineStr">
        <is>
          <t>conv-5</t>
        </is>
      </c>
      <c r="E55" t="n">
        <v>4</v>
      </c>
      <c r="F55" t="n">
        <v>4</v>
      </c>
      <c r="G55" t="b">
        <v>1</v>
      </c>
      <c r="H55" t="n">
        <v>279420</v>
      </c>
      <c r="I55" t="n">
        <v>0.0186288</v>
      </c>
      <c r="J55" t="n">
        <v>9</v>
      </c>
      <c r="K55" t="n">
        <v>49665</v>
      </c>
      <c r="L55" t="n">
        <v>229355</v>
      </c>
      <c r="M55" t="inlineStr">
        <is>
          <t>t1:ok 81782tok | t2:ok 49148tok | t3:ok 98825tok | t4:ok 49665tok</t>
        </is>
      </c>
    </row>
    <row r="56">
      <c r="A56" t="inlineStr">
        <is>
          <t>hard</t>
        </is>
      </c>
      <c r="B56" t="inlineStr">
        <is>
          <t>vectorcontext_v4</t>
        </is>
      </c>
      <c r="C56" t="n">
        <v>3</v>
      </c>
      <c r="D56" t="inlineStr">
        <is>
          <t>conv-0</t>
        </is>
      </c>
      <c r="E56" t="n">
        <v>4</v>
      </c>
      <c r="F56" t="n">
        <v>4</v>
      </c>
      <c r="G56" t="b">
        <v>1</v>
      </c>
      <c r="H56" t="n">
        <v>22242</v>
      </c>
      <c r="I56" t="n">
        <v>0.00204114</v>
      </c>
      <c r="J56" t="n">
        <v>9</v>
      </c>
      <c r="K56" t="n">
        <v>3801</v>
      </c>
      <c r="L56" t="n">
        <v>17462</v>
      </c>
      <c r="M56" t="inlineStr">
        <is>
          <t>t1:ok 2573tok | t2:ok 3950tok | t3:ok 5319tok | t4:ok 10400tok</t>
        </is>
      </c>
    </row>
    <row r="57">
      <c r="A57" t="inlineStr">
        <is>
          <t>hard</t>
        </is>
      </c>
      <c r="B57" t="inlineStr">
        <is>
          <t>vectorcontext_v4</t>
        </is>
      </c>
      <c r="C57" t="n">
        <v>3</v>
      </c>
      <c r="D57" t="inlineStr">
        <is>
          <t>conv-1</t>
        </is>
      </c>
      <c r="E57" t="n">
        <v>4</v>
      </c>
      <c r="F57" t="n">
        <v>4</v>
      </c>
      <c r="G57" t="b">
        <v>1</v>
      </c>
      <c r="H57" t="n">
        <v>12079</v>
      </c>
      <c r="I57" t="n">
        <v>0.00138094</v>
      </c>
      <c r="J57" t="n">
        <v>7</v>
      </c>
      <c r="K57" t="n">
        <v>2155</v>
      </c>
      <c r="L57" t="n">
        <v>8947</v>
      </c>
      <c r="M57" t="inlineStr">
        <is>
          <t>t1:ok 2596tok | t2:ok 1672tok | t3:ok 3662tok | t4:ok 4149tok</t>
        </is>
      </c>
    </row>
    <row r="58">
      <c r="A58" t="inlineStr">
        <is>
          <t>hard</t>
        </is>
      </c>
      <c r="B58" t="inlineStr">
        <is>
          <t>vectorcontext_v4</t>
        </is>
      </c>
      <c r="C58" t="n">
        <v>3</v>
      </c>
      <c r="D58" t="inlineStr">
        <is>
          <t>conv-2</t>
        </is>
      </c>
      <c r="E58" t="n">
        <v>4</v>
      </c>
      <c r="F58" t="n">
        <v>4</v>
      </c>
      <c r="G58" t="b">
        <v>1</v>
      </c>
      <c r="H58" t="n">
        <v>11075</v>
      </c>
      <c r="I58" t="n">
        <v>0.00136426</v>
      </c>
      <c r="J58" t="n">
        <v>7</v>
      </c>
      <c r="K58" t="n">
        <v>1887</v>
      </c>
      <c r="L58" t="n">
        <v>8203</v>
      </c>
      <c r="M58" t="inlineStr">
        <is>
          <t>t1:ok 2452tok | t2:ok 3219tok | t3:ok 1734tok | t4:ok 3670tok</t>
        </is>
      </c>
    </row>
    <row r="59">
      <c r="A59" t="inlineStr">
        <is>
          <t>hard</t>
        </is>
      </c>
      <c r="B59" t="inlineStr">
        <is>
          <t>vectorcontext_v4</t>
        </is>
      </c>
      <c r="C59" t="n">
        <v>3</v>
      </c>
      <c r="D59" t="inlineStr">
        <is>
          <t>conv-3</t>
        </is>
      </c>
      <c r="E59" t="n">
        <v>4</v>
      </c>
      <c r="F59" t="n">
        <v>4</v>
      </c>
      <c r="G59" t="b">
        <v>1</v>
      </c>
      <c r="H59" t="n">
        <v>10916</v>
      </c>
      <c r="I59" t="n">
        <v>0.00139131</v>
      </c>
      <c r="J59" t="n">
        <v>6</v>
      </c>
      <c r="K59" t="n">
        <v>3130</v>
      </c>
      <c r="L59" t="n">
        <v>6808</v>
      </c>
      <c r="M59" t="inlineStr">
        <is>
          <t>t1:ok 2611tok | t2:ok 1687tok | t3:ok 1729tok | t4:ok 4889tok</t>
        </is>
      </c>
    </row>
    <row r="60">
      <c r="A60" t="inlineStr">
        <is>
          <t>hard</t>
        </is>
      </c>
      <c r="B60" t="inlineStr">
        <is>
          <t>vectorcontext_v4</t>
        </is>
      </c>
      <c r="C60" t="n">
        <v>3</v>
      </c>
      <c r="D60" t="inlineStr">
        <is>
          <t>conv-4</t>
        </is>
      </c>
      <c r="E60" t="n">
        <v>4</v>
      </c>
      <c r="F60" t="n">
        <v>4</v>
      </c>
      <c r="G60" t="b">
        <v>1</v>
      </c>
      <c r="H60" t="n">
        <v>18485</v>
      </c>
      <c r="I60" t="n">
        <v>0.00169723</v>
      </c>
      <c r="J60" t="n">
        <v>8</v>
      </c>
      <c r="K60" t="n">
        <v>3468</v>
      </c>
      <c r="L60" t="n">
        <v>14039</v>
      </c>
      <c r="M60" t="inlineStr">
        <is>
          <t>t1:ok 2586tok | t2:ok 3977tok | t3:ok 5387tok | t4:ok 6535tok</t>
        </is>
      </c>
    </row>
    <row r="61">
      <c r="A61" t="inlineStr">
        <is>
          <t>hard</t>
        </is>
      </c>
      <c r="B61" t="inlineStr">
        <is>
          <t>vectorcontext_v4</t>
        </is>
      </c>
      <c r="C61" t="n">
        <v>3</v>
      </c>
      <c r="D61" t="inlineStr">
        <is>
          <t>conv-5</t>
        </is>
      </c>
      <c r="E61" t="n">
        <v>4</v>
      </c>
      <c r="F61" t="n">
        <v>4</v>
      </c>
      <c r="G61" t="b">
        <v>1</v>
      </c>
      <c r="H61" t="n">
        <v>20282</v>
      </c>
      <c r="I61" t="n">
        <v>0.00195659</v>
      </c>
      <c r="J61" t="n">
        <v>9</v>
      </c>
      <c r="K61" t="n">
        <v>3398</v>
      </c>
      <c r="L61" t="n">
        <v>15882</v>
      </c>
      <c r="M61" t="inlineStr">
        <is>
          <t>t1:ok 4370tok | t2:ok 4317tok | t3:ok 5213tok | t4:ok 6382tok</t>
        </is>
      </c>
    </row>
    <row r="62">
      <c r="A62" t="inlineStr">
        <is>
          <t>hard</t>
        </is>
      </c>
      <c r="B62" t="inlineStr">
        <is>
          <t>vectorcontext_v4 [v4r]</t>
        </is>
      </c>
      <c r="C62" t="n">
        <v>3</v>
      </c>
      <c r="D62" t="inlineStr">
        <is>
          <t>conv-0</t>
        </is>
      </c>
      <c r="E62" t="n">
        <v>4</v>
      </c>
      <c r="F62" t="n">
        <v>4</v>
      </c>
      <c r="G62" t="b">
        <v>1</v>
      </c>
      <c r="H62" t="n">
        <v>23510</v>
      </c>
      <c r="I62" t="n">
        <v>0.00179041</v>
      </c>
      <c r="J62" t="n">
        <v>9</v>
      </c>
      <c r="K62" t="n">
        <v>4025</v>
      </c>
      <c r="L62" t="n">
        <v>20498</v>
      </c>
      <c r="M62" t="inlineStr">
        <is>
          <t>t1:ok 2803tok | t2:ok 4264tok | t3:ok 5718tok | t4:ok 10725tok</t>
        </is>
      </c>
    </row>
    <row r="63">
      <c r="A63" t="inlineStr">
        <is>
          <t>hard</t>
        </is>
      </c>
      <c r="B63" t="inlineStr">
        <is>
          <t>vectorcontext_v4 [v4r]</t>
        </is>
      </c>
      <c r="C63" t="n">
        <v>3</v>
      </c>
      <c r="D63" t="inlineStr">
        <is>
          <t>conv-1</t>
        </is>
      </c>
      <c r="E63" t="n">
        <v>4</v>
      </c>
      <c r="F63" t="n">
        <v>4</v>
      </c>
      <c r="G63" t="b">
        <v>1</v>
      </c>
      <c r="H63" t="n">
        <v>22198</v>
      </c>
      <c r="I63" t="n">
        <v>0.00158297</v>
      </c>
      <c r="J63" t="n">
        <v>9</v>
      </c>
      <c r="K63" t="n">
        <v>3545</v>
      </c>
      <c r="L63" t="n">
        <v>19666</v>
      </c>
      <c r="M63" t="inlineStr">
        <is>
          <t>t1:ok 2787tok | t2:ok 3951tok | t3:ok 8620tok | t4:ok 6840tok</t>
        </is>
      </c>
    </row>
    <row r="64">
      <c r="A64" t="inlineStr">
        <is>
          <t>hard</t>
        </is>
      </c>
      <c r="B64" t="inlineStr">
        <is>
          <t>vectorcontext_v4 [v4r]</t>
        </is>
      </c>
      <c r="C64" t="n">
        <v>3</v>
      </c>
      <c r="D64" t="inlineStr">
        <is>
          <t>conv-2</t>
        </is>
      </c>
      <c r="E64" t="n">
        <v>4</v>
      </c>
      <c r="F64" t="n">
        <v>4</v>
      </c>
      <c r="G64" t="b">
        <v>1</v>
      </c>
      <c r="H64" t="n">
        <v>13797</v>
      </c>
      <c r="I64" t="n">
        <v>0.00112117</v>
      </c>
      <c r="J64" t="n">
        <v>8</v>
      </c>
      <c r="K64" t="n">
        <v>2077</v>
      </c>
      <c r="L64" t="n">
        <v>12736</v>
      </c>
      <c r="M64" t="inlineStr">
        <is>
          <t>t1:ok 4273tok | t2:ok 3558tok | t3:ok 1920tok | t4:ok 4046tok</t>
        </is>
      </c>
    </row>
    <row r="65">
      <c r="A65" t="inlineStr">
        <is>
          <t>hard</t>
        </is>
      </c>
      <c r="B65" t="inlineStr">
        <is>
          <t>vectorcontext_v4 [v4r]</t>
        </is>
      </c>
      <c r="C65" t="n">
        <v>3</v>
      </c>
      <c r="D65" t="inlineStr">
        <is>
          <t>conv-3</t>
        </is>
      </c>
      <c r="E65" t="n">
        <v>4</v>
      </c>
      <c r="F65" t="n">
        <v>4</v>
      </c>
      <c r="G65" t="b">
        <v>1</v>
      </c>
      <c r="H65" t="n">
        <v>11839</v>
      </c>
      <c r="I65" t="n">
        <v>0.00103666</v>
      </c>
      <c r="J65" t="n">
        <v>6</v>
      </c>
      <c r="K65" t="n">
        <v>3288</v>
      </c>
      <c r="L65" t="n">
        <v>9573</v>
      </c>
      <c r="M65" t="inlineStr">
        <is>
          <t>t1:ok 2876tok | t2:ok 1857tok | t3:ok 1893tok | t4:ok 5213tok</t>
        </is>
      </c>
    </row>
    <row r="66">
      <c r="A66" t="inlineStr">
        <is>
          <t>hard</t>
        </is>
      </c>
      <c r="B66" t="inlineStr">
        <is>
          <t>vectorcontext_v4 [v4r]</t>
        </is>
      </c>
      <c r="C66" t="n">
        <v>3</v>
      </c>
      <c r="D66" t="inlineStr">
        <is>
          <t>conv-4</t>
        </is>
      </c>
      <c r="E66" t="n">
        <v>4</v>
      </c>
      <c r="F66" t="n">
        <v>4</v>
      </c>
      <c r="G66" t="b">
        <v>1</v>
      </c>
      <c r="H66" t="n">
        <v>18569</v>
      </c>
      <c r="I66" t="n">
        <v>0.00129335</v>
      </c>
      <c r="J66" t="n">
        <v>8</v>
      </c>
      <c r="K66" t="n">
        <v>3475</v>
      </c>
      <c r="L66" t="n">
        <v>16110</v>
      </c>
      <c r="M66" t="inlineStr">
        <is>
          <t>t1:ok 2817tok | t2:ok 4004tok | t3:ok 5239tok | t4:ok 6509tok</t>
        </is>
      </c>
    </row>
    <row r="67">
      <c r="A67" t="inlineStr">
        <is>
          <t>hard</t>
        </is>
      </c>
      <c r="B67" t="inlineStr">
        <is>
          <t>vectorcontext_v4 [v4r]</t>
        </is>
      </c>
      <c r="C67" t="n">
        <v>3</v>
      </c>
      <c r="D67" t="inlineStr">
        <is>
          <t>conv-5</t>
        </is>
      </c>
      <c r="E67" t="n">
        <v>4</v>
      </c>
      <c r="F67" t="n">
        <v>4</v>
      </c>
      <c r="G67" t="b">
        <v>1</v>
      </c>
      <c r="H67" t="n">
        <v>31219</v>
      </c>
      <c r="I67" t="n">
        <v>0.00204115</v>
      </c>
      <c r="J67" t="n">
        <v>10</v>
      </c>
      <c r="K67" t="n">
        <v>4719</v>
      </c>
      <c r="L67" t="n">
        <v>27510</v>
      </c>
      <c r="M67" t="inlineStr">
        <is>
          <t>t1:ok 7839tok | t2:ok 6720tok | t3:ok 7684tok | t4:ok 8976tok</t>
        </is>
      </c>
    </row>
    <row r="68">
      <c r="A68" t="inlineStr">
        <is>
          <t>hard</t>
        </is>
      </c>
      <c r="B68" t="inlineStr">
        <is>
          <t>vectorcontext_v5 [maskprev]</t>
        </is>
      </c>
      <c r="C68" t="n">
        <v>3</v>
      </c>
      <c r="D68" t="inlineStr">
        <is>
          <t>conv-0</t>
        </is>
      </c>
      <c r="E68" t="n">
        <v>4</v>
      </c>
      <c r="F68" t="n">
        <v>4</v>
      </c>
      <c r="G68" t="b">
        <v>1</v>
      </c>
      <c r="H68" t="n">
        <v>15454</v>
      </c>
      <c r="I68" t="n">
        <v>0.00158786</v>
      </c>
      <c r="J68" t="n">
        <v>9</v>
      </c>
      <c r="K68" t="n">
        <v>2074</v>
      </c>
      <c r="L68" t="n">
        <v>12523</v>
      </c>
      <c r="M68" t="inlineStr">
        <is>
          <t>t1:ok 3171tok | t2:ok 3355tok | t3:ok 3497tok | t4:ok 5431tok</t>
        </is>
      </c>
    </row>
    <row r="69">
      <c r="A69" t="inlineStr">
        <is>
          <t>hard</t>
        </is>
      </c>
      <c r="B69" t="inlineStr">
        <is>
          <t>vectorcontext_v5 [maskprev]</t>
        </is>
      </c>
      <c r="C69" t="n">
        <v>3</v>
      </c>
      <c r="D69" t="inlineStr">
        <is>
          <t>conv-1</t>
        </is>
      </c>
      <c r="E69" t="n">
        <v>4</v>
      </c>
      <c r="F69" t="n">
        <v>4</v>
      </c>
      <c r="G69" t="b">
        <v>1</v>
      </c>
      <c r="H69" t="n">
        <v>13345</v>
      </c>
      <c r="I69" t="n">
        <v>0.00142691</v>
      </c>
      <c r="J69" t="n">
        <v>8</v>
      </c>
      <c r="K69" t="n">
        <v>1972</v>
      </c>
      <c r="L69" t="n">
        <v>10858</v>
      </c>
      <c r="M69" t="inlineStr">
        <is>
          <t>t1:ok 3153tok | t2:ok 3355tok | t3:ok 3256tok | t4:ok 3581tok</t>
        </is>
      </c>
    </row>
    <row r="70">
      <c r="A70" t="inlineStr">
        <is>
          <t>hard</t>
        </is>
      </c>
      <c r="B70" t="inlineStr">
        <is>
          <t>vectorcontext_v5 [maskprev]</t>
        </is>
      </c>
      <c r="C70" t="n">
        <v>3</v>
      </c>
      <c r="D70" t="inlineStr">
        <is>
          <t>conv-2</t>
        </is>
      </c>
      <c r="E70" t="n">
        <v>4</v>
      </c>
      <c r="F70" t="n">
        <v>4</v>
      </c>
      <c r="G70" t="b">
        <v>1</v>
      </c>
      <c r="H70" t="n">
        <v>12619</v>
      </c>
      <c r="I70" t="n">
        <v>0.001155</v>
      </c>
      <c r="J70" t="n">
        <v>8</v>
      </c>
      <c r="K70" t="n">
        <v>1802</v>
      </c>
      <c r="L70" t="n">
        <v>11225</v>
      </c>
      <c r="M70" t="inlineStr">
        <is>
          <t>t1:ok 3009tok | t2:ok 2960tok | t3:ok 3160tok | t4:ok 3490tok</t>
        </is>
      </c>
    </row>
    <row r="71">
      <c r="A71" t="inlineStr">
        <is>
          <t>hard</t>
        </is>
      </c>
      <c r="B71" t="inlineStr">
        <is>
          <t>vectorcontext_v5 [maskprev]</t>
        </is>
      </c>
      <c r="C71" t="n">
        <v>3</v>
      </c>
      <c r="D71" t="inlineStr">
        <is>
          <t>conv-3</t>
        </is>
      </c>
      <c r="E71" t="n">
        <v>4</v>
      </c>
      <c r="F71" t="n">
        <v>4</v>
      </c>
      <c r="G71" t="b">
        <v>1</v>
      </c>
      <c r="H71" t="n">
        <v>16152</v>
      </c>
      <c r="I71" t="n">
        <v>0.00174729</v>
      </c>
      <c r="J71" t="n">
        <v>8</v>
      </c>
      <c r="K71" t="n">
        <v>2912</v>
      </c>
      <c r="L71" t="n">
        <v>11577</v>
      </c>
      <c r="M71" t="inlineStr">
        <is>
          <t>t1:ok 3223tok | t2:ok 4130tok | t3:ok 4338tok | t4:ok 4461tok</t>
        </is>
      </c>
    </row>
    <row r="72">
      <c r="A72" t="inlineStr">
        <is>
          <t>hard</t>
        </is>
      </c>
      <c r="B72" t="inlineStr">
        <is>
          <t>vectorcontext_v5 [maskprev]</t>
        </is>
      </c>
      <c r="C72" t="n">
        <v>3</v>
      </c>
      <c r="D72" t="inlineStr">
        <is>
          <t>conv-4</t>
        </is>
      </c>
      <c r="E72" t="n">
        <v>4</v>
      </c>
      <c r="F72" t="n">
        <v>4</v>
      </c>
      <c r="G72" t="b">
        <v>1</v>
      </c>
      <c r="H72" t="n">
        <v>13940</v>
      </c>
      <c r="I72" t="n">
        <v>0.00115379</v>
      </c>
      <c r="J72" t="n">
        <v>8</v>
      </c>
      <c r="K72" t="n">
        <v>2288</v>
      </c>
      <c r="L72" t="n">
        <v>11487</v>
      </c>
      <c r="M72" t="inlineStr">
        <is>
          <t>t1:ok 3198tok | t2:ok 3310tok | t3:ok 3598tok | t4:ok 3834tok</t>
        </is>
      </c>
    </row>
    <row r="73">
      <c r="A73" t="inlineStr">
        <is>
          <t>hard</t>
        </is>
      </c>
      <c r="B73" t="inlineStr">
        <is>
          <t>vectorcontext_v5 [maskprev]</t>
        </is>
      </c>
      <c r="C73" t="n">
        <v>3</v>
      </c>
      <c r="D73" t="inlineStr">
        <is>
          <t>conv-5</t>
        </is>
      </c>
      <c r="E73" t="n">
        <v>4</v>
      </c>
      <c r="F73" t="n">
        <v>4</v>
      </c>
      <c r="G73" t="b">
        <v>1</v>
      </c>
      <c r="H73" t="n">
        <v>17078</v>
      </c>
      <c r="I73" t="n">
        <v>0.00181339</v>
      </c>
      <c r="J73" t="n">
        <v>9</v>
      </c>
      <c r="K73" t="n">
        <v>2495</v>
      </c>
      <c r="L73" t="n">
        <v>13772</v>
      </c>
      <c r="M73" t="inlineStr">
        <is>
          <t>t1:ok 5473tok | t2:ok 3209tok | t3:ok 4099tok | t4:ok 4297tok</t>
        </is>
      </c>
    </row>
    <row r="74">
      <c r="A74" t="inlineStr">
        <is>
          <t>hard</t>
        </is>
      </c>
      <c r="B74" t="inlineStr">
        <is>
          <t>vectorcontext_v5 [v5]</t>
        </is>
      </c>
      <c r="C74" t="n">
        <v>3</v>
      </c>
      <c r="D74" t="inlineStr">
        <is>
          <t>conv-0</t>
        </is>
      </c>
      <c r="E74" t="n">
        <v>4</v>
      </c>
      <c r="F74" t="n">
        <v>4</v>
      </c>
      <c r="G74" t="b">
        <v>1</v>
      </c>
      <c r="H74" t="n">
        <v>20599</v>
      </c>
      <c r="I74" t="n">
        <v>0.0014557</v>
      </c>
      <c r="J74" t="n">
        <v>8</v>
      </c>
      <c r="K74" t="n">
        <v>3604</v>
      </c>
      <c r="L74" t="n">
        <v>18195</v>
      </c>
      <c r="M74" t="inlineStr">
        <is>
          <t>t1:ok 3145tok | t2:ok 4546tok | t3:ok 5945tok | t4:ok 6963tok</t>
        </is>
      </c>
    </row>
    <row r="75">
      <c r="A75" t="inlineStr">
        <is>
          <t>hard</t>
        </is>
      </c>
      <c r="B75" t="inlineStr">
        <is>
          <t>vectorcontext_v5 [v5]</t>
        </is>
      </c>
      <c r="C75" t="n">
        <v>3</v>
      </c>
      <c r="D75" t="inlineStr">
        <is>
          <t>conv-1</t>
        </is>
      </c>
      <c r="E75" t="n">
        <v>4</v>
      </c>
      <c r="F75" t="n">
        <v>4</v>
      </c>
      <c r="G75" t="b">
        <v>1</v>
      </c>
      <c r="H75" t="n">
        <v>14064</v>
      </c>
      <c r="I75" t="n">
        <v>0.00107224</v>
      </c>
      <c r="J75" t="n">
        <v>7</v>
      </c>
      <c r="K75" t="n">
        <v>2570</v>
      </c>
      <c r="L75" t="n">
        <v>12697</v>
      </c>
      <c r="M75" t="inlineStr">
        <is>
          <t>t1:ok 3156tok | t2:ok 1950tok | t3:ok 4167tok | t4:ok 4791tok</t>
        </is>
      </c>
    </row>
    <row r="76">
      <c r="A76" t="inlineStr">
        <is>
          <t>hard</t>
        </is>
      </c>
      <c r="B76" t="inlineStr">
        <is>
          <t>vectorcontext_v5 [v5]</t>
        </is>
      </c>
      <c r="C76" t="n">
        <v>3</v>
      </c>
      <c r="D76" t="inlineStr">
        <is>
          <t>conv-2</t>
        </is>
      </c>
      <c r="E76" t="n">
        <v>4</v>
      </c>
      <c r="F76" t="n">
        <v>4</v>
      </c>
      <c r="G76" t="b">
        <v>1</v>
      </c>
      <c r="H76" t="n">
        <v>14646</v>
      </c>
      <c r="I76" t="n">
        <v>0.00116104</v>
      </c>
      <c r="J76" t="n">
        <v>7</v>
      </c>
      <c r="K76" t="n">
        <v>2462</v>
      </c>
      <c r="L76" t="n">
        <v>13387</v>
      </c>
      <c r="M76" t="inlineStr">
        <is>
          <t>t1:ok 3255tok | t2:ok 4295tok | t3:ok 2286tok | t4:ok 4810tok</t>
        </is>
      </c>
    </row>
    <row r="77">
      <c r="A77" t="inlineStr">
        <is>
          <t>hard</t>
        </is>
      </c>
      <c r="B77" t="inlineStr">
        <is>
          <t>vectorcontext_v5 [v5]</t>
        </is>
      </c>
      <c r="C77" t="n">
        <v>3</v>
      </c>
      <c r="D77" t="inlineStr">
        <is>
          <t>conv-3</t>
        </is>
      </c>
      <c r="E77" t="n">
        <v>4</v>
      </c>
      <c r="F77" t="n">
        <v>4</v>
      </c>
      <c r="G77" t="b">
        <v>1</v>
      </c>
      <c r="H77" t="n">
        <v>12895</v>
      </c>
      <c r="I77" t="n">
        <v>0.00102928</v>
      </c>
      <c r="J77" t="n">
        <v>6</v>
      </c>
      <c r="K77" t="n">
        <v>3463</v>
      </c>
      <c r="L77" t="n">
        <v>10659</v>
      </c>
      <c r="M77" t="inlineStr">
        <is>
          <t>t1:ok 3234tok | t2:ok 2031tok | t3:ok 2068tok | t4:ok 5562tok</t>
        </is>
      </c>
    </row>
    <row r="78">
      <c r="A78" t="inlineStr">
        <is>
          <t>hard</t>
        </is>
      </c>
      <c r="B78" t="inlineStr">
        <is>
          <t>vectorcontext_v5 [v5]</t>
        </is>
      </c>
      <c r="C78" t="n">
        <v>3</v>
      </c>
      <c r="D78" t="inlineStr">
        <is>
          <t>conv-4</t>
        </is>
      </c>
      <c r="E78" t="n">
        <v>4</v>
      </c>
      <c r="F78" t="n">
        <v>4</v>
      </c>
      <c r="G78" t="b">
        <v>1</v>
      </c>
      <c r="H78" t="n">
        <v>21303</v>
      </c>
      <c r="I78" t="n">
        <v>0.00139205</v>
      </c>
      <c r="J78" t="n">
        <v>8</v>
      </c>
      <c r="K78" t="n">
        <v>3913</v>
      </c>
      <c r="L78" t="n">
        <v>18590</v>
      </c>
      <c r="M78" t="inlineStr">
        <is>
          <t>t1:ok 3186tok | t2:ok 4621tok | t3:ok 6111tok | t4:ok 7385tok</t>
        </is>
      </c>
    </row>
    <row r="79">
      <c r="A79" t="inlineStr">
        <is>
          <t>hard</t>
        </is>
      </c>
      <c r="B79" t="inlineStr">
        <is>
          <t>vectorcontext_v5 [v5]</t>
        </is>
      </c>
      <c r="C79" t="n">
        <v>3</v>
      </c>
      <c r="D79" t="inlineStr">
        <is>
          <t>conv-5</t>
        </is>
      </c>
      <c r="E79" t="n">
        <v>4</v>
      </c>
      <c r="F79" t="n">
        <v>4</v>
      </c>
      <c r="G79" t="b">
        <v>1</v>
      </c>
      <c r="H79" t="n">
        <v>20685</v>
      </c>
      <c r="I79" t="n">
        <v>0.00155367</v>
      </c>
      <c r="J79" t="n">
        <v>8</v>
      </c>
      <c r="K79" t="n">
        <v>3495</v>
      </c>
      <c r="L79" t="n">
        <v>18426</v>
      </c>
      <c r="M79" t="inlineStr">
        <is>
          <t>t1:ok 5877tok | t2:ok 5157tok | t3:ok 6156tok | t4:ok 3495tok</t>
        </is>
      </c>
    </row>
    <row r="80">
      <c r="A80" t="inlineStr">
        <is>
          <t>hard</t>
        </is>
      </c>
      <c r="B80" t="inlineStr">
        <is>
          <t>vectorcontext_v5 [v5] @deepseek-v4.1-flash</t>
        </is>
      </c>
      <c r="C80" t="n">
        <v>3</v>
      </c>
      <c r="D80" t="inlineStr">
        <is>
          <t>conv-0</t>
        </is>
      </c>
      <c r="E80" t="n">
        <v>4</v>
      </c>
      <c r="F80" t="n">
        <v>4</v>
      </c>
      <c r="G80" t="b">
        <v>1</v>
      </c>
      <c r="H80" t="n">
        <v>60400</v>
      </c>
      <c r="I80" t="n">
        <v>0.008402064000000001</v>
      </c>
      <c r="J80" t="n">
        <v>10</v>
      </c>
      <c r="K80" t="n">
        <v>11598</v>
      </c>
      <c r="L80" t="n">
        <v>38144</v>
      </c>
      <c r="M80" t="inlineStr">
        <is>
          <t>t1:ok 8600tok | t2:ok 3729tok | t3:ok 9044tok | t4:ok 39027tok</t>
        </is>
      </c>
    </row>
    <row r="81">
      <c r="A81" t="inlineStr">
        <is>
          <t>hard</t>
        </is>
      </c>
      <c r="B81" t="inlineStr">
        <is>
          <t>vectorcontext_v5 [v5] @deepseek-v4.1-flash</t>
        </is>
      </c>
      <c r="C81" t="n">
        <v>3</v>
      </c>
      <c r="D81" t="inlineStr">
        <is>
          <t>conv-1</t>
        </is>
      </c>
      <c r="E81" t="n">
        <v>4</v>
      </c>
      <c r="F81" t="n">
        <v>4</v>
      </c>
      <c r="G81" t="b">
        <v>1</v>
      </c>
      <c r="H81" t="n">
        <v>17994</v>
      </c>
      <c r="I81" t="n">
        <v>0.001366968</v>
      </c>
      <c r="J81" t="n">
        <v>7</v>
      </c>
      <c r="K81" t="n">
        <v>3174</v>
      </c>
      <c r="L81" t="n">
        <v>16128</v>
      </c>
      <c r="M81" t="inlineStr">
        <is>
          <t>t1:ok 4151tok | t2:ok 2496tok | t3:ok 5304tok | t4:ok 6043tok</t>
        </is>
      </c>
    </row>
    <row r="82">
      <c r="A82" t="inlineStr">
        <is>
          <t>hard</t>
        </is>
      </c>
      <c r="B82" t="inlineStr">
        <is>
          <t>vectorcontext_v5 [v5] @deepseek-v4.1-flash</t>
        </is>
      </c>
      <c r="C82" t="n">
        <v>3</v>
      </c>
      <c r="D82" t="inlineStr">
        <is>
          <t>conv-2</t>
        </is>
      </c>
      <c r="E82" t="n">
        <v>4</v>
      </c>
      <c r="F82" t="n">
        <v>4</v>
      </c>
      <c r="G82" t="b">
        <v>1</v>
      </c>
      <c r="H82" t="n">
        <v>31795</v>
      </c>
      <c r="I82" t="n">
        <v>0.002881812</v>
      </c>
      <c r="J82" t="n">
        <v>10</v>
      </c>
      <c r="K82" t="n">
        <v>4309</v>
      </c>
      <c r="L82" t="n">
        <v>26752</v>
      </c>
      <c r="M82" t="inlineStr">
        <is>
          <t>t1:ok 9819tok | t2:ok 6763tok | t3:ok 3523tok | t4:ok 11690tok</t>
        </is>
      </c>
    </row>
    <row r="83">
      <c r="A83" t="inlineStr">
        <is>
          <t>hard</t>
        </is>
      </c>
      <c r="B83" t="inlineStr">
        <is>
          <t>vectorcontext_v5 [v5] @deepseek-v4.1-flash</t>
        </is>
      </c>
      <c r="C83" t="n">
        <v>3</v>
      </c>
      <c r="D83" t="inlineStr">
        <is>
          <t>conv-3</t>
        </is>
      </c>
      <c r="E83" t="n">
        <v>4</v>
      </c>
      <c r="F83" t="n">
        <v>4</v>
      </c>
      <c r="G83" t="b">
        <v>1</v>
      </c>
      <c r="H83" t="n">
        <v>20639</v>
      </c>
      <c r="I83" t="n">
        <v>0.001927572</v>
      </c>
      <c r="J83" t="n">
        <v>6</v>
      </c>
      <c r="K83" t="n">
        <v>5111</v>
      </c>
      <c r="L83" t="n">
        <v>16512</v>
      </c>
      <c r="M83" t="inlineStr">
        <is>
          <t>t1:ok 5079tok | t2:ok 3439tok | t3:ok 3486tok | t4:ok 8635tok</t>
        </is>
      </c>
    </row>
    <row r="84">
      <c r="A84" t="inlineStr">
        <is>
          <t>hard</t>
        </is>
      </c>
      <c r="B84" t="inlineStr">
        <is>
          <t>vectorcontext_v5 [v5] @deepseek-v4.1-flash</t>
        </is>
      </c>
      <c r="C84" t="n">
        <v>3</v>
      </c>
      <c r="D84" t="inlineStr">
        <is>
          <t>conv-4</t>
        </is>
      </c>
      <c r="E84" t="n">
        <v>4</v>
      </c>
      <c r="F84" t="n">
        <v>4</v>
      </c>
      <c r="G84" t="b">
        <v>1</v>
      </c>
      <c r="H84" t="n">
        <v>25871</v>
      </c>
      <c r="I84" t="n">
        <v>0.001805076</v>
      </c>
      <c r="J84" t="n">
        <v>9</v>
      </c>
      <c r="K84" t="n">
        <v>3495</v>
      </c>
      <c r="L84" t="n">
        <v>23296</v>
      </c>
      <c r="M84" t="inlineStr">
        <is>
          <t>t1:ok 9901tok | t2:ok 2996tok | t3:ok 6235tok | t4:ok 6739tok</t>
        </is>
      </c>
    </row>
    <row r="85">
      <c r="A85" t="inlineStr">
        <is>
          <t>hard</t>
        </is>
      </c>
      <c r="B85" t="inlineStr">
        <is>
          <t>vectorcontext_v5 [v5] @deepseek-v4.1-flash</t>
        </is>
      </c>
      <c r="C85" t="n">
        <v>3</v>
      </c>
      <c r="D85" t="inlineStr">
        <is>
          <t>conv-5</t>
        </is>
      </c>
      <c r="E85" t="n">
        <v>4</v>
      </c>
      <c r="F85" t="n">
        <v>4</v>
      </c>
      <c r="G85" t="b">
        <v>1</v>
      </c>
      <c r="H85" t="n">
        <v>52965</v>
      </c>
      <c r="I85" t="n">
        <v>0.006589159999999999</v>
      </c>
      <c r="J85" t="n">
        <v>13</v>
      </c>
      <c r="K85" t="n">
        <v>5670</v>
      </c>
      <c r="L85" t="n">
        <v>42112</v>
      </c>
      <c r="M85" t="inlineStr">
        <is>
          <t>t1:ok 22427tok | t2:ok 9214tok | t3:ok 15654tok | t4:ok 5670tok</t>
        </is>
      </c>
    </row>
    <row r="86">
      <c r="A86" t="inlineStr">
        <is>
          <t>hard</t>
        </is>
      </c>
      <c r="B86" t="inlineStr">
        <is>
          <t>vectorcontext_v5 [v5] @glm-5.3-flash</t>
        </is>
      </c>
      <c r="C86" t="n">
        <v>3</v>
      </c>
      <c r="D86" t="inlineStr">
        <is>
          <t>conv-0</t>
        </is>
      </c>
      <c r="E86" t="n">
        <v>4</v>
      </c>
      <c r="F86" t="n">
        <v>4</v>
      </c>
      <c r="G86" t="b">
        <v>1</v>
      </c>
      <c r="H86" t="n">
        <v>27899</v>
      </c>
      <c r="I86" t="n">
        <v>0.00232931</v>
      </c>
      <c r="J86" t="n">
        <v>8</v>
      </c>
      <c r="K86" t="n">
        <v>5132</v>
      </c>
      <c r="L86" t="n">
        <v>22592</v>
      </c>
      <c r="M86" t="inlineStr">
        <is>
          <t>t1:ok 4199tok | t2:ok 2831tok | t3:ok 7077tok | t4:ok 13792tok</t>
        </is>
      </c>
    </row>
    <row r="87">
      <c r="A87" t="inlineStr">
        <is>
          <t>hard</t>
        </is>
      </c>
      <c r="B87" t="inlineStr">
        <is>
          <t>vectorcontext_v5 [v5] @glm-5.3-flash</t>
        </is>
      </c>
      <c r="C87" t="n">
        <v>3</v>
      </c>
      <c r="D87" t="inlineStr">
        <is>
          <t>conv-1</t>
        </is>
      </c>
      <c r="E87" t="n">
        <v>4</v>
      </c>
      <c r="F87" t="n">
        <v>4</v>
      </c>
      <c r="G87" t="b">
        <v>1</v>
      </c>
      <c r="H87" t="n">
        <v>17977</v>
      </c>
      <c r="I87" t="n">
        <v>0.00106219</v>
      </c>
      <c r="J87" t="n">
        <v>7</v>
      </c>
      <c r="K87" t="n">
        <v>3093</v>
      </c>
      <c r="L87" t="n">
        <v>16128</v>
      </c>
      <c r="M87" t="inlineStr">
        <is>
          <t>t1:ok 3967tok | t2:ok 2588tok | t3:ok 5433tok | t4:ok 5989tok</t>
        </is>
      </c>
    </row>
    <row r="88">
      <c r="A88" t="inlineStr">
        <is>
          <t>hard</t>
        </is>
      </c>
      <c r="B88" t="inlineStr">
        <is>
          <t>vectorcontext_v5 [v5] @glm-5.3-flash</t>
        </is>
      </c>
      <c r="C88" t="n">
        <v>3</v>
      </c>
      <c r="D88" t="inlineStr">
        <is>
          <t>conv-2</t>
        </is>
      </c>
      <c r="E88" t="n">
        <v>4</v>
      </c>
      <c r="F88" t="n">
        <v>4</v>
      </c>
      <c r="G88" t="b">
        <v>1</v>
      </c>
      <c r="H88" t="n">
        <v>16507</v>
      </c>
      <c r="I88" t="n">
        <v>0.00106243</v>
      </c>
      <c r="J88" t="n">
        <v>7</v>
      </c>
      <c r="K88" t="n">
        <v>2754</v>
      </c>
      <c r="L88" t="n">
        <v>14976</v>
      </c>
      <c r="M88" t="inlineStr">
        <is>
          <t>t1:ok 3682tok | t2:ok 4838tok | t3:ok 2588tok | t4:ok 5399tok</t>
        </is>
      </c>
    </row>
    <row r="89">
      <c r="A89" t="inlineStr">
        <is>
          <t>hard</t>
        </is>
      </c>
      <c r="B89" t="inlineStr">
        <is>
          <t>vectorcontext_v5 [v5] @glm-5.3-flash</t>
        </is>
      </c>
      <c r="C89" t="n">
        <v>3</v>
      </c>
      <c r="D89" t="inlineStr">
        <is>
          <t>conv-3</t>
        </is>
      </c>
      <c r="E89" t="n">
        <v>4</v>
      </c>
      <c r="F89" t="n">
        <v>4</v>
      </c>
      <c r="G89" t="b">
        <v>1</v>
      </c>
      <c r="H89" t="n">
        <v>25340</v>
      </c>
      <c r="I89" t="n">
        <v>0.00169328</v>
      </c>
      <c r="J89" t="n">
        <v>7</v>
      </c>
      <c r="K89" t="n">
        <v>5554</v>
      </c>
      <c r="L89" t="n">
        <v>21056</v>
      </c>
      <c r="M89" t="inlineStr">
        <is>
          <t>t1:ok 4342tok | t2:ok 2992tok | t3:ok 7713tok | t4:ok 10293tok</t>
        </is>
      </c>
    </row>
    <row r="90">
      <c r="A90" t="inlineStr">
        <is>
          <t>hard</t>
        </is>
      </c>
      <c r="B90" t="inlineStr">
        <is>
          <t>vectorcontext_v5 [v5] @glm-5.3-flash</t>
        </is>
      </c>
      <c r="C90" t="n">
        <v>3</v>
      </c>
      <c r="D90" t="inlineStr">
        <is>
          <t>conv-4</t>
        </is>
      </c>
      <c r="E90" t="n">
        <v>4</v>
      </c>
      <c r="F90" t="n">
        <v>4</v>
      </c>
      <c r="G90" t="b">
        <v>1</v>
      </c>
      <c r="H90" t="n">
        <v>21490</v>
      </c>
      <c r="I90" t="n">
        <v>0.00160528</v>
      </c>
      <c r="J90" t="n">
        <v>7</v>
      </c>
      <c r="K90" t="n">
        <v>4112</v>
      </c>
      <c r="L90" t="n">
        <v>16256</v>
      </c>
      <c r="M90" t="inlineStr">
        <is>
          <t>t1:ok 4246tok | t2:ok 2862tok | t3:ok 6564tok | t4:ok 7818tok</t>
        </is>
      </c>
    </row>
    <row r="91">
      <c r="A91" t="inlineStr">
        <is>
          <t>hard</t>
        </is>
      </c>
      <c r="B91" t="inlineStr">
        <is>
          <t>vectorcontext_v5 [v5] @glm-5.3-flash</t>
        </is>
      </c>
      <c r="C91" t="n">
        <v>3</v>
      </c>
      <c r="D91" t="inlineStr">
        <is>
          <t>conv-5</t>
        </is>
      </c>
      <c r="E91" t="n">
        <v>4</v>
      </c>
      <c r="F91" t="n">
        <v>4</v>
      </c>
      <c r="G91" t="b">
        <v>1</v>
      </c>
      <c r="H91" t="n">
        <v>22222</v>
      </c>
      <c r="I91" t="n">
        <v>0.00193215145</v>
      </c>
      <c r="J91" t="n">
        <v>10</v>
      </c>
      <c r="K91" t="n">
        <v>2771</v>
      </c>
      <c r="L91" t="n">
        <v>17728</v>
      </c>
      <c r="M91" t="inlineStr">
        <is>
          <t>t1:ok 6957tok | t2:ok 4597tok | t3:ok 5162tok | t4:ok 5506tok</t>
        </is>
      </c>
    </row>
    <row r="92">
      <c r="A92" t="inlineStr">
        <is>
          <t>hard</t>
        </is>
      </c>
      <c r="B92" t="inlineStr">
        <is>
          <t>vectorcontext_v5 [v5min]</t>
        </is>
      </c>
      <c r="C92" t="n">
        <v>3</v>
      </c>
      <c r="D92" t="inlineStr">
        <is>
          <t>conv-0</t>
        </is>
      </c>
      <c r="E92" t="n">
        <v>4</v>
      </c>
      <c r="F92" t="n">
        <v>4</v>
      </c>
      <c r="G92" t="b">
        <v>1</v>
      </c>
      <c r="H92" t="n">
        <v>26243</v>
      </c>
      <c r="I92" t="n">
        <v>0.00195504</v>
      </c>
      <c r="J92" t="n">
        <v>9</v>
      </c>
      <c r="K92" t="n">
        <v>4539</v>
      </c>
      <c r="L92" t="n">
        <v>22732</v>
      </c>
      <c r="M92" t="inlineStr">
        <is>
          <t>t1:ok 2808tok | t2:ok 4244tok | t3:ok 6368tok | t4:ok 12823tok</t>
        </is>
      </c>
    </row>
    <row r="93">
      <c r="A93" t="inlineStr">
        <is>
          <t>hard</t>
        </is>
      </c>
      <c r="B93" t="inlineStr">
        <is>
          <t>vectorcontext_v5 [v5min]</t>
        </is>
      </c>
      <c r="C93" t="n">
        <v>3</v>
      </c>
      <c r="D93" t="inlineStr">
        <is>
          <t>conv-1</t>
        </is>
      </c>
      <c r="E93" t="n">
        <v>4</v>
      </c>
      <c r="F93" t="n">
        <v>4</v>
      </c>
      <c r="G93" t="b">
        <v>1</v>
      </c>
      <c r="H93" t="n">
        <v>12964</v>
      </c>
      <c r="I93" t="n">
        <v>0.00102483</v>
      </c>
      <c r="J93" t="n">
        <v>7</v>
      </c>
      <c r="K93" t="n">
        <v>2374</v>
      </c>
      <c r="L93" t="n">
        <v>11624</v>
      </c>
      <c r="M93" t="inlineStr">
        <is>
          <t>t1:ok 2817tok | t2:ok 1780tok | t3:ok 3878tok | t4:ok 4489tok</t>
        </is>
      </c>
    </row>
    <row r="94">
      <c r="A94" t="inlineStr">
        <is>
          <t>hard</t>
        </is>
      </c>
      <c r="B94" t="inlineStr">
        <is>
          <t>vectorcontext_v5 [v5min]</t>
        </is>
      </c>
      <c r="C94" t="n">
        <v>3</v>
      </c>
      <c r="D94" t="inlineStr">
        <is>
          <t>conv-2</t>
        </is>
      </c>
      <c r="E94" t="n">
        <v>4</v>
      </c>
      <c r="F94" t="n">
        <v>4</v>
      </c>
      <c r="G94" t="b">
        <v>1</v>
      </c>
      <c r="H94" t="n">
        <v>13292</v>
      </c>
      <c r="I94" t="n">
        <v>0.00100445</v>
      </c>
      <c r="J94" t="n">
        <v>7</v>
      </c>
      <c r="K94" t="n">
        <v>2236</v>
      </c>
      <c r="L94" t="n">
        <v>12090</v>
      </c>
      <c r="M94" t="inlineStr">
        <is>
          <t>t1:ok 2918tok | t2:ok 3931tok | t3:ok 2078tok | t4:ok 4365tok</t>
        </is>
      </c>
    </row>
    <row r="95">
      <c r="A95" t="inlineStr">
        <is>
          <t>hard</t>
        </is>
      </c>
      <c r="B95" t="inlineStr">
        <is>
          <t>vectorcontext_v5 [v5min]</t>
        </is>
      </c>
      <c r="C95" t="n">
        <v>3</v>
      </c>
      <c r="D95" t="inlineStr">
        <is>
          <t>conv-3</t>
        </is>
      </c>
      <c r="E95" t="n">
        <v>4</v>
      </c>
      <c r="F95" t="n">
        <v>4</v>
      </c>
      <c r="G95" t="b">
        <v>1</v>
      </c>
      <c r="H95" t="n">
        <v>11961</v>
      </c>
      <c r="I95" t="n">
        <v>0.0010978</v>
      </c>
      <c r="J95" t="n">
        <v>6</v>
      </c>
      <c r="K95" t="n">
        <v>3313</v>
      </c>
      <c r="L95" t="n">
        <v>9685</v>
      </c>
      <c r="M95" t="inlineStr">
        <is>
          <t>t1:ok 2906tok | t2:ok 1877tok | t3:ok 1915tok | t4:ok 5263tok</t>
        </is>
      </c>
    </row>
    <row r="96">
      <c r="A96" t="inlineStr">
        <is>
          <t>hard</t>
        </is>
      </c>
      <c r="B96" t="inlineStr">
        <is>
          <t>vectorcontext_v5 [v5min]</t>
        </is>
      </c>
      <c r="C96" t="n">
        <v>3</v>
      </c>
      <c r="D96" t="inlineStr">
        <is>
          <t>conv-4</t>
        </is>
      </c>
      <c r="E96" t="n">
        <v>4</v>
      </c>
      <c r="F96" t="n">
        <v>4</v>
      </c>
      <c r="G96" t="b">
        <v>1</v>
      </c>
      <c r="H96" t="n">
        <v>20212</v>
      </c>
      <c r="I96" t="n">
        <v>0.00142031</v>
      </c>
      <c r="J96" t="n">
        <v>8</v>
      </c>
      <c r="K96" t="n">
        <v>4040</v>
      </c>
      <c r="L96" t="n">
        <v>17203</v>
      </c>
      <c r="M96" t="inlineStr">
        <is>
          <t>t1:ok 2842tok | t2:ok 4271tok | t3:ok 5761tok | t4:ok 7338tok</t>
        </is>
      </c>
    </row>
    <row r="97">
      <c r="A97" t="inlineStr">
        <is>
          <t>hard</t>
        </is>
      </c>
      <c r="B97" t="inlineStr">
        <is>
          <t>vectorcontext_v5 [v5min]</t>
        </is>
      </c>
      <c r="C97" t="n">
        <v>3</v>
      </c>
      <c r="D97" t="inlineStr">
        <is>
          <t>conv-5</t>
        </is>
      </c>
      <c r="E97" t="n">
        <v>4</v>
      </c>
      <c r="F97" t="n">
        <v>4</v>
      </c>
      <c r="G97" t="b">
        <v>1</v>
      </c>
      <c r="H97" t="n">
        <v>19076</v>
      </c>
      <c r="I97" t="n">
        <v>0.00150932</v>
      </c>
      <c r="J97" t="n">
        <v>8</v>
      </c>
      <c r="K97" t="n">
        <v>3331</v>
      </c>
      <c r="L97" t="n">
        <v>16776</v>
      </c>
      <c r="M97" t="inlineStr">
        <is>
          <t>t1:ok 5045tok | t2:ok 4870tok | t3:ok 5830tok | t4:ok 3331tok</t>
        </is>
      </c>
    </row>
    <row r="98">
      <c r="A98" t="inlineStr">
        <is>
          <t>hard</t>
        </is>
      </c>
      <c r="B98" t="inlineStr">
        <is>
          <t>vectorcontext_v5 [v5pre]</t>
        </is>
      </c>
      <c r="C98" t="n">
        <v>3</v>
      </c>
      <c r="D98" t="inlineStr">
        <is>
          <t>conv-0</t>
        </is>
      </c>
      <c r="E98" t="n">
        <v>4</v>
      </c>
      <c r="F98" t="n">
        <v>4</v>
      </c>
      <c r="G98" t="b">
        <v>1</v>
      </c>
      <c r="H98" t="n">
        <v>20931</v>
      </c>
      <c r="I98" t="n">
        <v>0.00167015</v>
      </c>
      <c r="J98" t="n">
        <v>8</v>
      </c>
      <c r="K98" t="n">
        <v>3991</v>
      </c>
      <c r="L98" t="n">
        <v>18140</v>
      </c>
      <c r="M98" t="inlineStr">
        <is>
          <t>t1:ok 3145tok | t2:ok 4544tok | t3:ok 5918tok | t4:ok 7324tok</t>
        </is>
      </c>
    </row>
    <row r="99">
      <c r="A99" t="inlineStr">
        <is>
          <t>hard</t>
        </is>
      </c>
      <c r="B99" t="inlineStr">
        <is>
          <t>vectorcontext_v5 [v5pre]</t>
        </is>
      </c>
      <c r="C99" t="n">
        <v>3</v>
      </c>
      <c r="D99" t="inlineStr">
        <is>
          <t>conv-1</t>
        </is>
      </c>
      <c r="E99" t="n">
        <v>4</v>
      </c>
      <c r="F99" t="n">
        <v>4</v>
      </c>
      <c r="G99" t="b">
        <v>1</v>
      </c>
      <c r="H99" t="n">
        <v>13915</v>
      </c>
      <c r="I99" t="n">
        <v>0.00104865</v>
      </c>
      <c r="J99" t="n">
        <v>7</v>
      </c>
      <c r="K99" t="n">
        <v>2423</v>
      </c>
      <c r="L99" t="n">
        <v>12695</v>
      </c>
      <c r="M99" t="inlineStr">
        <is>
          <t>t1:ok 3154tok | t2:ok 1952tok | t3:ok 4164tok | t4:ok 4645tok</t>
        </is>
      </c>
    </row>
    <row r="100">
      <c r="A100" t="inlineStr">
        <is>
          <t>hard</t>
        </is>
      </c>
      <c r="B100" t="inlineStr">
        <is>
          <t>vectorcontext_v5 [v5pre]</t>
        </is>
      </c>
      <c r="C100" t="n">
        <v>3</v>
      </c>
      <c r="D100" t="inlineStr">
        <is>
          <t>conv-2</t>
        </is>
      </c>
      <c r="E100" t="n">
        <v>4</v>
      </c>
      <c r="F100" t="n">
        <v>4</v>
      </c>
      <c r="G100" t="b">
        <v>1</v>
      </c>
      <c r="H100" t="n">
        <v>14343</v>
      </c>
      <c r="I100" t="n">
        <v>0.00113801</v>
      </c>
      <c r="J100" t="n">
        <v>7</v>
      </c>
      <c r="K100" t="n">
        <v>2383</v>
      </c>
      <c r="L100" t="n">
        <v>13163</v>
      </c>
      <c r="M100" t="inlineStr">
        <is>
          <t>t1:ok 3256tok | t2:ok 4225tok | t3:ok 2215tok | t4:ok 4647tok</t>
        </is>
      </c>
    </row>
    <row r="101">
      <c r="A101" t="inlineStr">
        <is>
          <t>hard</t>
        </is>
      </c>
      <c r="B101" t="inlineStr">
        <is>
          <t>vectorcontext_v5 [v5pre]</t>
        </is>
      </c>
      <c r="C101" t="n">
        <v>3</v>
      </c>
      <c r="D101" t="inlineStr">
        <is>
          <t>conv-3</t>
        </is>
      </c>
      <c r="E101" t="n">
        <v>4</v>
      </c>
      <c r="F101" t="n">
        <v>4</v>
      </c>
      <c r="G101" t="b">
        <v>1</v>
      </c>
      <c r="H101" t="n">
        <v>12197</v>
      </c>
      <c r="I101" t="n">
        <v>0.00090879</v>
      </c>
      <c r="J101" t="n">
        <v>6</v>
      </c>
      <c r="K101" t="n">
        <v>2791</v>
      </c>
      <c r="L101" t="n">
        <v>10612</v>
      </c>
      <c r="M101" t="inlineStr">
        <is>
          <t>t1:ok 3223tok | t2:ok 2023tok | t3:ok 2059tok | t4:ok 4892tok</t>
        </is>
      </c>
    </row>
    <row r="102">
      <c r="A102" t="inlineStr">
        <is>
          <t>hard</t>
        </is>
      </c>
      <c r="B102" t="inlineStr">
        <is>
          <t>vectorcontext_v5 [v5pre]</t>
        </is>
      </c>
      <c r="C102" t="n">
        <v>3</v>
      </c>
      <c r="D102" t="inlineStr">
        <is>
          <t>conv-4</t>
        </is>
      </c>
      <c r="E102" t="n">
        <v>4</v>
      </c>
      <c r="F102" t="n">
        <v>4</v>
      </c>
      <c r="G102" t="b">
        <v>1</v>
      </c>
      <c r="H102" t="n">
        <v>17430</v>
      </c>
      <c r="I102" t="n">
        <v>0.00117685</v>
      </c>
      <c r="J102" t="n">
        <v>7</v>
      </c>
      <c r="K102" t="n">
        <v>3473</v>
      </c>
      <c r="L102" t="n">
        <v>15160</v>
      </c>
      <c r="M102" t="inlineStr">
        <is>
          <t>t1:ok 3198tok | t2:ok 4638tok | t3:ok 6121tok | t4:ok 3473tok</t>
        </is>
      </c>
    </row>
    <row r="103">
      <c r="A103" t="inlineStr">
        <is>
          <t>hard</t>
        </is>
      </c>
      <c r="B103" t="inlineStr">
        <is>
          <t>vectorcontext_v5 [v5pre]</t>
        </is>
      </c>
      <c r="C103" t="n">
        <v>3</v>
      </c>
      <c r="D103" t="inlineStr">
        <is>
          <t>conv-5</t>
        </is>
      </c>
      <c r="E103" t="n">
        <v>4</v>
      </c>
      <c r="F103" t="n">
        <v>4</v>
      </c>
      <c r="G103" t="b">
        <v>1</v>
      </c>
      <c r="H103" t="n">
        <v>16945</v>
      </c>
      <c r="I103" t="n">
        <v>0.0013066</v>
      </c>
      <c r="J103" t="n">
        <v>8</v>
      </c>
      <c r="K103" t="n">
        <v>2950</v>
      </c>
      <c r="L103" t="n">
        <v>15195</v>
      </c>
      <c r="M103" t="inlineStr">
        <is>
          <t>t1:ok 4825tok | t2:ok 4102tok | t3:ok 5068tok | t4:ok 2950tok</t>
        </is>
      </c>
    </row>
    <row r="104">
      <c r="A104" t="inlineStr">
        <is>
          <t>hardx3</t>
        </is>
      </c>
      <c r="B104" t="inlineStr">
        <is>
          <t>baseline</t>
        </is>
      </c>
      <c r="C104" t="n">
        <v>1</v>
      </c>
      <c r="D104" t="inlineStr">
        <is>
          <t>conv-0</t>
        </is>
      </c>
      <c r="E104" t="n">
        <v>4</v>
      </c>
      <c r="F104" t="n">
        <v>3</v>
      </c>
      <c r="G104" t="b">
        <v>0</v>
      </c>
      <c r="H104" t="n">
        <v>304707</v>
      </c>
      <c r="I104" t="n">
        <v>0.02503504</v>
      </c>
      <c r="J104" t="n">
        <v>4</v>
      </c>
      <c r="K104" t="n">
        <v>76241</v>
      </c>
      <c r="L104" t="n">
        <v>228457</v>
      </c>
      <c r="M104" t="inlineStr">
        <is>
          <t>t1:ok 76120tok | t2:ok 76155tok | t3:ok 76191tok | t4:X 76241tok</t>
        </is>
      </c>
    </row>
    <row r="105">
      <c r="A105" t="inlineStr">
        <is>
          <t>hardx3</t>
        </is>
      </c>
      <c r="B105" t="inlineStr">
        <is>
          <t>baseline</t>
        </is>
      </c>
      <c r="C105" t="n">
        <v>1</v>
      </c>
      <c r="D105" t="inlineStr">
        <is>
          <t>conv-1</t>
        </is>
      </c>
      <c r="E105" t="n">
        <v>4</v>
      </c>
      <c r="F105" t="n">
        <v>3</v>
      </c>
      <c r="G105" t="b">
        <v>0</v>
      </c>
      <c r="H105" t="n">
        <v>304752</v>
      </c>
      <c r="I105" t="n">
        <v>0.02602908</v>
      </c>
      <c r="J105" t="n">
        <v>4</v>
      </c>
      <c r="K105" t="n">
        <v>76239</v>
      </c>
      <c r="L105" t="n">
        <v>228504</v>
      </c>
      <c r="M105" t="inlineStr">
        <is>
          <t>t1:ok 76124tok | t2:ok 76174tok | t3:X 76215tok | t4:ok 76239tok</t>
        </is>
      </c>
    </row>
    <row r="106">
      <c r="A106" t="inlineStr">
        <is>
          <t>hardx3</t>
        </is>
      </c>
      <c r="B106" t="inlineStr">
        <is>
          <t>baseline</t>
        </is>
      </c>
      <c r="C106" t="n">
        <v>1</v>
      </c>
      <c r="D106" t="inlineStr">
        <is>
          <t>conv-2</t>
        </is>
      </c>
      <c r="E106" t="n">
        <v>4</v>
      </c>
      <c r="F106" t="n">
        <v>1</v>
      </c>
      <c r="G106" t="b">
        <v>0</v>
      </c>
      <c r="H106" t="n">
        <v>304815</v>
      </c>
      <c r="I106" t="n">
        <v>0.02876939</v>
      </c>
      <c r="J106" t="n">
        <v>4</v>
      </c>
      <c r="K106" t="n">
        <v>76294</v>
      </c>
      <c r="L106" t="n">
        <v>228512</v>
      </c>
      <c r="M106" t="inlineStr">
        <is>
          <t>t1:X 76130tok | t2:X 76170tok | t3:X 76221tok | t4:ok 76294tok</t>
        </is>
      </c>
    </row>
    <row r="107">
      <c r="A107" t="inlineStr">
        <is>
          <t>hardx3</t>
        </is>
      </c>
      <c r="B107" t="inlineStr">
        <is>
          <t>baseline</t>
        </is>
      </c>
      <c r="C107" t="n">
        <v>1</v>
      </c>
      <c r="D107" t="inlineStr">
        <is>
          <t>conv-3</t>
        </is>
      </c>
      <c r="E107" t="n">
        <v>4</v>
      </c>
      <c r="F107" t="n">
        <v>4</v>
      </c>
      <c r="G107" t="b">
        <v>1</v>
      </c>
      <c r="H107" t="n">
        <v>304782</v>
      </c>
      <c r="I107" t="n">
        <v>0.023904</v>
      </c>
      <c r="J107" t="n">
        <v>4</v>
      </c>
      <c r="K107" t="n">
        <v>76263</v>
      </c>
      <c r="L107" t="n">
        <v>228510</v>
      </c>
      <c r="M107" t="inlineStr">
        <is>
          <t>t1:ok 76129tok | t2:ok 76176tok | t3:ok 76214tok | t4:ok 76263tok</t>
        </is>
      </c>
    </row>
    <row r="108">
      <c r="A108" t="inlineStr">
        <is>
          <t>hardx3</t>
        </is>
      </c>
      <c r="B108" t="inlineStr">
        <is>
          <t>baseline</t>
        </is>
      </c>
      <c r="C108" t="n">
        <v>1</v>
      </c>
      <c r="D108" t="inlineStr">
        <is>
          <t>conv-4</t>
        </is>
      </c>
      <c r="E108" t="n">
        <v>4</v>
      </c>
      <c r="F108" t="n">
        <v>4</v>
      </c>
      <c r="G108" t="b">
        <v>1</v>
      </c>
      <c r="H108" t="n">
        <v>304750</v>
      </c>
      <c r="I108" t="n">
        <v>0.02385712</v>
      </c>
      <c r="J108" t="n">
        <v>4</v>
      </c>
      <c r="K108" t="n">
        <v>76255</v>
      </c>
      <c r="L108" t="n">
        <v>228486</v>
      </c>
      <c r="M108" t="inlineStr">
        <is>
          <t>t1:ok 76122tok | t2:ok 76164tok | t3:ok 76209tok | t4:ok 76255tok</t>
        </is>
      </c>
    </row>
    <row r="109">
      <c r="A109" t="inlineStr">
        <is>
          <t>hardx3</t>
        </is>
      </c>
      <c r="B109" t="inlineStr">
        <is>
          <t>baseline</t>
        </is>
      </c>
      <c r="C109" t="n">
        <v>1</v>
      </c>
      <c r="D109" t="inlineStr">
        <is>
          <t>conv-5</t>
        </is>
      </c>
      <c r="E109" t="n">
        <v>4</v>
      </c>
      <c r="F109" t="n">
        <v>0</v>
      </c>
      <c r="G109" t="b">
        <v>0</v>
      </c>
      <c r="H109" t="n">
        <v>304936</v>
      </c>
      <c r="I109" t="n">
        <v>0.02536361</v>
      </c>
      <c r="J109" t="n">
        <v>4</v>
      </c>
      <c r="K109" t="n">
        <v>76314</v>
      </c>
      <c r="L109" t="n">
        <v>228613</v>
      </c>
      <c r="M109" t="inlineStr">
        <is>
          <t>t1:X 76143tok | t2:X 76213tok | t3:X 76266tok | t4:X 76314tok</t>
        </is>
      </c>
    </row>
    <row r="110">
      <c r="A110" t="inlineStr">
        <is>
          <t>hardx3</t>
        </is>
      </c>
      <c r="B110" t="inlineStr">
        <is>
          <t>baseline @deepseek-v4.1-flash</t>
        </is>
      </c>
      <c r="C110" t="n">
        <v>1</v>
      </c>
      <c r="D110" t="inlineStr">
        <is>
          <t>conv-0</t>
        </is>
      </c>
      <c r="E110" t="n">
        <v>4</v>
      </c>
      <c r="F110" t="n">
        <v>3</v>
      </c>
      <c r="G110" t="b">
        <v>0</v>
      </c>
      <c r="H110" t="n">
        <v>314118</v>
      </c>
      <c r="I110" t="n">
        <v>0.06288885600000001</v>
      </c>
      <c r="J110" t="n">
        <v>4</v>
      </c>
      <c r="K110" t="n">
        <v>78596</v>
      </c>
      <c r="L110" t="n">
        <v>156672</v>
      </c>
      <c r="M110" t="inlineStr">
        <is>
          <t>t1:ok 78476tok | t2:ok 78507tok | t3:ok 78539tok | t4:X 78596tok</t>
        </is>
      </c>
    </row>
    <row r="111">
      <c r="A111" t="inlineStr">
        <is>
          <t>hardx3</t>
        </is>
      </c>
      <c r="B111" t="inlineStr">
        <is>
          <t>baseline @deepseek-v4.1-flash</t>
        </is>
      </c>
      <c r="C111" t="n">
        <v>1</v>
      </c>
      <c r="D111" t="inlineStr">
        <is>
          <t>conv-1</t>
        </is>
      </c>
      <c r="E111" t="n">
        <v>4</v>
      </c>
      <c r="F111" t="n">
        <v>2</v>
      </c>
      <c r="G111" t="b">
        <v>0</v>
      </c>
      <c r="H111" t="n">
        <v>314134</v>
      </c>
      <c r="I111" t="n">
        <v>0.01898982</v>
      </c>
      <c r="J111" t="n">
        <v>4</v>
      </c>
      <c r="K111" t="n">
        <v>78602</v>
      </c>
      <c r="L111" t="n">
        <v>235008</v>
      </c>
      <c r="M111" t="inlineStr">
        <is>
          <t>t1:X 78478tok | t2:ok 78507tok | t3:ok 78547tok | t4:X 78602tok</t>
        </is>
      </c>
    </row>
    <row r="112">
      <c r="A112" t="inlineStr">
        <is>
          <t>hardx3</t>
        </is>
      </c>
      <c r="B112" t="inlineStr">
        <is>
          <t>baseline @deepseek-v4.1-flash</t>
        </is>
      </c>
      <c r="C112" t="n">
        <v>1</v>
      </c>
      <c r="D112" t="inlineStr">
        <is>
          <t>conv-2</t>
        </is>
      </c>
      <c r="E112" t="n">
        <v>4</v>
      </c>
      <c r="F112" t="n">
        <v>4</v>
      </c>
      <c r="G112" t="b">
        <v>1</v>
      </c>
      <c r="H112" t="n">
        <v>314255</v>
      </c>
      <c r="I112" t="n">
        <v>0.08078608599999999</v>
      </c>
      <c r="J112" t="n">
        <v>4</v>
      </c>
      <c r="K112" t="n">
        <v>78665</v>
      </c>
      <c r="L112" t="n">
        <v>156786</v>
      </c>
      <c r="M112" t="inlineStr">
        <is>
          <t>t1:ok 78484tok | t2:ok 78527tok | t3:ok 78579tok | t4:ok 78665tok</t>
        </is>
      </c>
    </row>
    <row r="113">
      <c r="A113" t="inlineStr">
        <is>
          <t>hardx3</t>
        </is>
      </c>
      <c r="B113" t="inlineStr">
        <is>
          <t>baseline @deepseek-v4.1-flash</t>
        </is>
      </c>
      <c r="C113" t="n">
        <v>1</v>
      </c>
      <c r="D113" t="inlineStr">
        <is>
          <t>conv-3</t>
        </is>
      </c>
      <c r="E113" t="n">
        <v>4</v>
      </c>
      <c r="F113" t="n">
        <v>4</v>
      </c>
      <c r="G113" t="b">
        <v>1</v>
      </c>
      <c r="H113" t="n">
        <v>314352</v>
      </c>
      <c r="I113" t="n">
        <v>0.025658016</v>
      </c>
      <c r="J113" t="n">
        <v>4</v>
      </c>
      <c r="K113" t="n">
        <v>78672</v>
      </c>
      <c r="L113" t="n">
        <v>235136</v>
      </c>
      <c r="M113" t="inlineStr">
        <is>
          <t>t1:ok 78483tok | t2:ok 78575tok | t3:ok 78622tok | t4:ok 78672tok</t>
        </is>
      </c>
    </row>
    <row r="114">
      <c r="A114" t="inlineStr">
        <is>
          <t>hardx3</t>
        </is>
      </c>
      <c r="B114" t="inlineStr">
        <is>
          <t>baseline @deepseek-v4.1-flash</t>
        </is>
      </c>
      <c r="C114" t="n">
        <v>1</v>
      </c>
      <c r="D114" t="inlineStr">
        <is>
          <t>conv-4</t>
        </is>
      </c>
      <c r="E114" t="n">
        <v>4</v>
      </c>
      <c r="F114" t="n">
        <v>2</v>
      </c>
      <c r="G114" t="b">
        <v>0</v>
      </c>
      <c r="H114" t="n">
        <v>314129</v>
      </c>
      <c r="I114" t="n">
        <v>0.025521948</v>
      </c>
      <c r="J114" t="n">
        <v>4</v>
      </c>
      <c r="K114" t="n">
        <v>78579</v>
      </c>
      <c r="L114" t="n">
        <v>235008</v>
      </c>
      <c r="M114" t="inlineStr">
        <is>
          <t>t1:ok 78476tok | t2:ok 78517tok | t3:X 78557tok | t4:X 78579tok</t>
        </is>
      </c>
    </row>
    <row r="115">
      <c r="A115" t="inlineStr">
        <is>
          <t>hardx3</t>
        </is>
      </c>
      <c r="B115" t="inlineStr">
        <is>
          <t>baseline @deepseek-v4.1-flash</t>
        </is>
      </c>
      <c r="C115" t="n">
        <v>1</v>
      </c>
      <c r="D115" t="inlineStr">
        <is>
          <t>conv-5</t>
        </is>
      </c>
      <c r="E115" t="n">
        <v>4</v>
      </c>
      <c r="F115" t="n">
        <v>4</v>
      </c>
      <c r="G115" t="b">
        <v>1</v>
      </c>
      <c r="H115" t="n">
        <v>314353</v>
      </c>
      <c r="I115" t="n">
        <v>0.013980732</v>
      </c>
      <c r="J115" t="n">
        <v>4</v>
      </c>
      <c r="K115" t="n">
        <v>78675</v>
      </c>
      <c r="L115" t="n">
        <v>313472</v>
      </c>
      <c r="M115" t="inlineStr">
        <is>
          <t>t1:ok 78497tok | t2:ok 78550tok | t3:ok 78631tok | t4:ok 78675tok</t>
        </is>
      </c>
    </row>
    <row r="116">
      <c r="A116" t="inlineStr">
        <is>
          <t>hardx3</t>
        </is>
      </c>
      <c r="B116" t="inlineStr">
        <is>
          <t>baseline @glm-5.3-flash</t>
        </is>
      </c>
      <c r="C116" t="n">
        <v>1</v>
      </c>
      <c r="D116" t="inlineStr">
        <is>
          <t>conv-0</t>
        </is>
      </c>
      <c r="E116" t="n">
        <v>4</v>
      </c>
      <c r="F116" t="n">
        <v>3</v>
      </c>
      <c r="G116" t="b">
        <v>0</v>
      </c>
      <c r="H116" t="n">
        <v>307591</v>
      </c>
      <c r="I116" t="n">
        <v>0.00693341</v>
      </c>
      <c r="J116" t="n">
        <v>4</v>
      </c>
      <c r="K116" t="n">
        <v>76952</v>
      </c>
      <c r="L116" t="n">
        <v>307328</v>
      </c>
      <c r="M116" t="inlineStr">
        <is>
          <t>t1:ok 76850tok | t2:ok 76880tok | t3:ok 76909tok | t4:X 76952tok</t>
        </is>
      </c>
    </row>
    <row r="117">
      <c r="A117" t="inlineStr">
        <is>
          <t>hardx3</t>
        </is>
      </c>
      <c r="B117" t="inlineStr">
        <is>
          <t>baseline @glm-5.3-flash</t>
        </is>
      </c>
      <c r="C117" t="n">
        <v>1</v>
      </c>
      <c r="D117" t="inlineStr">
        <is>
          <t>conv-1</t>
        </is>
      </c>
      <c r="E117" t="n">
        <v>4</v>
      </c>
      <c r="F117" t="n">
        <v>3</v>
      </c>
      <c r="G117" t="b">
        <v>0</v>
      </c>
      <c r="H117" t="n">
        <v>307885</v>
      </c>
      <c r="I117" t="n">
        <v>0.01911631</v>
      </c>
      <c r="J117" t="n">
        <v>4</v>
      </c>
      <c r="K117" t="n">
        <v>77178</v>
      </c>
      <c r="L117" t="n">
        <v>294912</v>
      </c>
      <c r="M117" t="inlineStr">
        <is>
          <t>t1:ok 76854tok | t2:ok 76906tok | t3:X 76947tok | t4:ok 77178tok</t>
        </is>
      </c>
    </row>
    <row r="118">
      <c r="A118" t="inlineStr">
        <is>
          <t>hardx3</t>
        </is>
      </c>
      <c r="B118" t="inlineStr">
        <is>
          <t>baseline @glm-5.3-flash</t>
        </is>
      </c>
      <c r="C118" t="n">
        <v>1</v>
      </c>
      <c r="D118" t="inlineStr">
        <is>
          <t>conv-2</t>
        </is>
      </c>
      <c r="E118" t="n">
        <v>4</v>
      </c>
      <c r="F118" t="n">
        <v>3</v>
      </c>
      <c r="G118" t="b">
        <v>0</v>
      </c>
      <c r="H118" t="n">
        <v>308160</v>
      </c>
      <c r="I118" t="n">
        <v>0.009509988</v>
      </c>
      <c r="J118" t="n">
        <v>4</v>
      </c>
      <c r="K118" t="n">
        <v>77190</v>
      </c>
      <c r="L118" t="n">
        <v>282496</v>
      </c>
      <c r="M118" t="inlineStr">
        <is>
          <t>t1:X 76860tok | t2:ok 76997tok | t3:ok 77113tok | t4:ok 77190tok</t>
        </is>
      </c>
    </row>
    <row r="119">
      <c r="A119" t="inlineStr">
        <is>
          <t>hardx3</t>
        </is>
      </c>
      <c r="B119" t="inlineStr">
        <is>
          <t>baseline @glm-5.3-flash</t>
        </is>
      </c>
      <c r="C119" t="n">
        <v>1</v>
      </c>
      <c r="D119" t="inlineStr">
        <is>
          <t>conv-3</t>
        </is>
      </c>
      <c r="E119" t="n">
        <v>4</v>
      </c>
      <c r="F119" t="n">
        <v>4</v>
      </c>
      <c r="G119" t="b">
        <v>1</v>
      </c>
      <c r="H119" t="n">
        <v>307825</v>
      </c>
      <c r="I119" t="n">
        <v>0.01108981</v>
      </c>
      <c r="J119" t="n">
        <v>4</v>
      </c>
      <c r="K119" t="n">
        <v>77048</v>
      </c>
      <c r="L119" t="n">
        <v>294912</v>
      </c>
      <c r="M119" t="inlineStr">
        <is>
          <t>t1:ok 76859tok | t2:ok 76928tok | t3:ok 76990tok | t4:ok 77048tok</t>
        </is>
      </c>
    </row>
    <row r="120">
      <c r="A120" t="inlineStr">
        <is>
          <t>hardx3</t>
        </is>
      </c>
      <c r="B120" t="inlineStr">
        <is>
          <t>baseline @glm-5.3-flash</t>
        </is>
      </c>
      <c r="C120" t="n">
        <v>1</v>
      </c>
      <c r="D120" t="inlineStr">
        <is>
          <t>conv-4</t>
        </is>
      </c>
      <c r="E120" t="n">
        <v>4</v>
      </c>
      <c r="F120" t="n">
        <v>3</v>
      </c>
      <c r="G120" t="b">
        <v>0</v>
      </c>
      <c r="H120" t="n">
        <v>307674</v>
      </c>
      <c r="I120" t="n">
        <v>0.01107916</v>
      </c>
      <c r="J120" t="n">
        <v>4</v>
      </c>
      <c r="K120" t="n">
        <v>76981</v>
      </c>
      <c r="L120" t="n">
        <v>294912</v>
      </c>
      <c r="M120" t="inlineStr">
        <is>
          <t>t1:ok 76852tok | t2:ok 76899tok | t3:X 76942tok | t4:ok 76981tok</t>
        </is>
      </c>
    </row>
    <row r="121">
      <c r="A121" t="inlineStr">
        <is>
          <t>hardx3</t>
        </is>
      </c>
      <c r="B121" t="inlineStr">
        <is>
          <t>baseline @glm-5.3-flash</t>
        </is>
      </c>
      <c r="C121" t="n">
        <v>1</v>
      </c>
      <c r="D121" t="inlineStr">
        <is>
          <t>conv-5</t>
        </is>
      </c>
      <c r="E121" t="n">
        <v>4</v>
      </c>
      <c r="F121" t="n">
        <v>4</v>
      </c>
      <c r="G121" t="b">
        <v>1</v>
      </c>
      <c r="H121" t="n">
        <v>308123</v>
      </c>
      <c r="I121" t="n">
        <v>0.03621901</v>
      </c>
      <c r="J121" t="n">
        <v>4</v>
      </c>
      <c r="K121" t="n">
        <v>77147</v>
      </c>
      <c r="L121" t="n">
        <v>294912</v>
      </c>
      <c r="M121" t="inlineStr">
        <is>
          <t>t1:ok 76873tok | t2:ok 76999tok | t3:ok 77104tok | t4:ok 77147tok</t>
        </is>
      </c>
    </row>
    <row r="122">
      <c r="A122" t="inlineStr">
        <is>
          <t>hardx3</t>
        </is>
      </c>
      <c r="B122" t="inlineStr">
        <is>
          <t>repl</t>
        </is>
      </c>
      <c r="C122" t="n">
        <v>1</v>
      </c>
      <c r="D122" t="inlineStr">
        <is>
          <t>conv-0</t>
        </is>
      </c>
      <c r="E122" t="n">
        <v>4</v>
      </c>
      <c r="F122" t="n">
        <v>3</v>
      </c>
      <c r="G122" t="b">
        <v>0</v>
      </c>
      <c r="H122" t="n">
        <v>17750</v>
      </c>
      <c r="I122" t="n">
        <v>0.00273808</v>
      </c>
      <c r="J122" t="n">
        <v>9</v>
      </c>
      <c r="K122" t="n">
        <v>4485</v>
      </c>
      <c r="L122" t="n">
        <v>12969</v>
      </c>
      <c r="M122" t="inlineStr">
        <is>
          <t>t1:ok 1524tok | t2:ok 1299tok | t3:ok 2822tok | t4:X 12105tok</t>
        </is>
      </c>
    </row>
    <row r="123">
      <c r="A123" t="inlineStr">
        <is>
          <t>hardx3</t>
        </is>
      </c>
      <c r="B123" t="inlineStr">
        <is>
          <t>repl</t>
        </is>
      </c>
      <c r="C123" t="n">
        <v>1</v>
      </c>
      <c r="D123" t="inlineStr">
        <is>
          <t>conv-1</t>
        </is>
      </c>
      <c r="E123" t="n">
        <v>4</v>
      </c>
      <c r="F123" t="n">
        <v>3</v>
      </c>
      <c r="G123" t="b">
        <v>0</v>
      </c>
      <c r="H123" t="n">
        <v>9509</v>
      </c>
      <c r="I123" t="n">
        <v>0.00227816</v>
      </c>
      <c r="J123" t="n">
        <v>8</v>
      </c>
      <c r="K123" t="n">
        <v>2663</v>
      </c>
      <c r="L123" t="n">
        <v>4788</v>
      </c>
      <c r="M123" t="inlineStr">
        <is>
          <t>t1:X 836tok | t2:ok 589tok | t3:ok 1783tok | t4:ok 6301tok</t>
        </is>
      </c>
    </row>
    <row r="124">
      <c r="A124" t="inlineStr">
        <is>
          <t>hardx3</t>
        </is>
      </c>
      <c r="B124" t="inlineStr">
        <is>
          <t>repl</t>
        </is>
      </c>
      <c r="C124" t="n">
        <v>1</v>
      </c>
      <c r="D124" t="inlineStr">
        <is>
          <t>conv-2</t>
        </is>
      </c>
      <c r="E124" t="n">
        <v>4</v>
      </c>
      <c r="F124" t="n">
        <v>4</v>
      </c>
      <c r="G124" t="b">
        <v>1</v>
      </c>
      <c r="H124" t="n">
        <v>12314</v>
      </c>
      <c r="I124" t="n">
        <v>0.00176465</v>
      </c>
      <c r="J124" t="n">
        <v>8</v>
      </c>
      <c r="K124" t="n">
        <v>2306</v>
      </c>
      <c r="L124" t="n">
        <v>9705</v>
      </c>
      <c r="M124" t="inlineStr">
        <is>
          <t>t1:ok 2998tok | t2:ok 3251tok | t3:ok 1850tok | t4:ok 4215tok</t>
        </is>
      </c>
    </row>
    <row r="125">
      <c r="A125" t="inlineStr">
        <is>
          <t>hardx3</t>
        </is>
      </c>
      <c r="B125" t="inlineStr">
        <is>
          <t>repl</t>
        </is>
      </c>
      <c r="C125" t="n">
        <v>1</v>
      </c>
      <c r="D125" t="inlineStr">
        <is>
          <t>conv-3</t>
        </is>
      </c>
      <c r="E125" t="n">
        <v>4</v>
      </c>
      <c r="F125" t="n">
        <v>4</v>
      </c>
      <c r="G125" t="b">
        <v>1</v>
      </c>
      <c r="H125" t="n">
        <v>14219</v>
      </c>
      <c r="I125" t="n">
        <v>0.0014327</v>
      </c>
      <c r="J125" t="n">
        <v>9</v>
      </c>
      <c r="K125" t="n">
        <v>2219</v>
      </c>
      <c r="L125" t="n">
        <v>11695</v>
      </c>
      <c r="M125" t="inlineStr">
        <is>
          <t>t1:ok 4310tok | t2:ok 3589tok | t3:ok 2028tok | t4:ok 4292tok</t>
        </is>
      </c>
    </row>
    <row r="126">
      <c r="A126" t="inlineStr">
        <is>
          <t>hardx3</t>
        </is>
      </c>
      <c r="B126" t="inlineStr">
        <is>
          <t>repl</t>
        </is>
      </c>
      <c r="C126" t="n">
        <v>1</v>
      </c>
      <c r="D126" t="inlineStr">
        <is>
          <t>conv-4</t>
        </is>
      </c>
      <c r="E126" t="n">
        <v>4</v>
      </c>
      <c r="F126" t="n">
        <v>4</v>
      </c>
      <c r="G126" t="b">
        <v>1</v>
      </c>
      <c r="H126" t="n">
        <v>8092</v>
      </c>
      <c r="I126" t="n">
        <v>0.0017955</v>
      </c>
      <c r="J126" t="n">
        <v>7</v>
      </c>
      <c r="K126" t="n">
        <v>2069</v>
      </c>
      <c r="L126" t="n">
        <v>3050</v>
      </c>
      <c r="M126" t="inlineStr">
        <is>
          <t>t1:ok 1969tok | t2:ok 998tok | t3:ok 3056tok | t4:ok 2069tok</t>
        </is>
      </c>
    </row>
    <row r="127">
      <c r="A127" t="inlineStr">
        <is>
          <t>hardx3</t>
        </is>
      </c>
      <c r="B127" t="inlineStr">
        <is>
          <t>repl</t>
        </is>
      </c>
      <c r="C127" t="n">
        <v>1</v>
      </c>
      <c r="D127" t="inlineStr">
        <is>
          <t>conv-5</t>
        </is>
      </c>
      <c r="E127" t="n">
        <v>4</v>
      </c>
      <c r="F127" t="n">
        <v>4</v>
      </c>
      <c r="G127" t="b">
        <v>1</v>
      </c>
      <c r="H127" t="n">
        <v>33227</v>
      </c>
      <c r="I127" t="n">
        <v>0.00314897</v>
      </c>
      <c r="J127" t="n">
        <v>11</v>
      </c>
      <c r="K127" t="n">
        <v>4256</v>
      </c>
      <c r="L127" t="n">
        <v>28646</v>
      </c>
      <c r="M127" t="inlineStr">
        <is>
          <t>t1:ok 13329tok | t2:ok 7491tok | t3:ok 8151tok | t4:ok 4256tok</t>
        </is>
      </c>
    </row>
    <row r="128">
      <c r="A128" t="inlineStr">
        <is>
          <t>hardx3</t>
        </is>
      </c>
      <c r="B128" t="inlineStr">
        <is>
          <t>repl @deepseek-v4.1-flash</t>
        </is>
      </c>
      <c r="C128" t="n">
        <v>1</v>
      </c>
      <c r="D128" t="inlineStr">
        <is>
          <t>conv-0</t>
        </is>
      </c>
      <c r="E128" t="n">
        <v>4</v>
      </c>
      <c r="F128" t="n">
        <v>3</v>
      </c>
      <c r="G128" t="b">
        <v>0</v>
      </c>
      <c r="H128" t="n">
        <v>41223</v>
      </c>
      <c r="I128" t="n">
        <v>0.00861954</v>
      </c>
      <c r="J128" t="n">
        <v>15</v>
      </c>
      <c r="K128" t="n">
        <v>6354</v>
      </c>
      <c r="L128" t="n">
        <v>30208</v>
      </c>
      <c r="M128" t="inlineStr">
        <is>
          <t>t1:ok 2349tok | t2:ok 1092tok | t3:ok 2426tok | t4:X 35356tok</t>
        </is>
      </c>
    </row>
    <row r="129">
      <c r="A129" t="inlineStr">
        <is>
          <t>hardx3</t>
        </is>
      </c>
      <c r="B129" t="inlineStr">
        <is>
          <t>repl @deepseek-v4.1-flash</t>
        </is>
      </c>
      <c r="C129" t="n">
        <v>1</v>
      </c>
      <c r="D129" t="inlineStr">
        <is>
          <t>conv-1</t>
        </is>
      </c>
      <c r="E129" t="n">
        <v>4</v>
      </c>
      <c r="F129" t="n">
        <v>4</v>
      </c>
      <c r="G129" t="b">
        <v>1</v>
      </c>
      <c r="H129" t="n">
        <v>12527</v>
      </c>
      <c r="I129" t="n">
        <v>0.00279354</v>
      </c>
      <c r="J129" t="n">
        <v>9</v>
      </c>
      <c r="K129" t="n">
        <v>2481</v>
      </c>
      <c r="L129" t="n">
        <v>7168</v>
      </c>
      <c r="M129" t="inlineStr">
        <is>
          <t>t1:ok 3512tok | t2:ok 1493tok | t3:ok 3265tok | t4:ok 4257tok</t>
        </is>
      </c>
    </row>
    <row r="130">
      <c r="A130" t="inlineStr">
        <is>
          <t>hardx3</t>
        </is>
      </c>
      <c r="B130" t="inlineStr">
        <is>
          <t>repl @deepseek-v4.1-flash</t>
        </is>
      </c>
      <c r="C130" t="n">
        <v>1</v>
      </c>
      <c r="D130" t="inlineStr">
        <is>
          <t>conv-2</t>
        </is>
      </c>
      <c r="E130" t="n">
        <v>4</v>
      </c>
      <c r="F130" t="n">
        <v>4</v>
      </c>
      <c r="G130" t="b">
        <v>1</v>
      </c>
      <c r="H130" t="n">
        <v>41702</v>
      </c>
      <c r="I130" t="n">
        <v>0.006031704000000001</v>
      </c>
      <c r="J130" t="n">
        <v>16</v>
      </c>
      <c r="K130" t="n">
        <v>4311</v>
      </c>
      <c r="L130" t="n">
        <v>31616</v>
      </c>
      <c r="M130" t="inlineStr">
        <is>
          <t>t1:ok 9353tok | t2:ok 16336tok | t3:ok 3808tok | t4:ok 12205tok</t>
        </is>
      </c>
    </row>
    <row r="131">
      <c r="A131" t="inlineStr">
        <is>
          <t>hardx3</t>
        </is>
      </c>
      <c r="B131" t="inlineStr">
        <is>
          <t>repl @deepseek-v4.1-flash</t>
        </is>
      </c>
      <c r="C131" t="n">
        <v>1</v>
      </c>
      <c r="D131" t="inlineStr">
        <is>
          <t>conv-3</t>
        </is>
      </c>
      <c r="E131" t="n">
        <v>4</v>
      </c>
      <c r="F131" t="n">
        <v>4</v>
      </c>
      <c r="G131" t="b">
        <v>1</v>
      </c>
      <c r="H131" t="n">
        <v>18914</v>
      </c>
      <c r="I131" t="n">
        <v>0.002767368</v>
      </c>
      <c r="J131" t="n">
        <v>9</v>
      </c>
      <c r="K131" t="n">
        <v>2987</v>
      </c>
      <c r="L131" t="n">
        <v>13184</v>
      </c>
      <c r="M131" t="inlineStr">
        <is>
          <t>t1:ok 3768tok | t2:ok 6576tok | t3:ok 2772tok | t4:ok 5798tok</t>
        </is>
      </c>
    </row>
    <row r="132">
      <c r="A132" t="inlineStr">
        <is>
          <t>hardx3</t>
        </is>
      </c>
      <c r="B132" t="inlineStr">
        <is>
          <t>repl @deepseek-v4.1-flash</t>
        </is>
      </c>
      <c r="C132" t="n">
        <v>1</v>
      </c>
      <c r="D132" t="inlineStr">
        <is>
          <t>conv-4</t>
        </is>
      </c>
      <c r="E132" t="n">
        <v>4</v>
      </c>
      <c r="F132" t="n">
        <v>4</v>
      </c>
      <c r="G132" t="b">
        <v>1</v>
      </c>
      <c r="H132" t="n">
        <v>15574</v>
      </c>
      <c r="I132" t="n">
        <v>0.00308292</v>
      </c>
      <c r="J132" t="n">
        <v>9</v>
      </c>
      <c r="K132" t="n">
        <v>2426</v>
      </c>
      <c r="L132" t="n">
        <v>8320</v>
      </c>
      <c r="M132" t="inlineStr">
        <is>
          <t>t1:ok 6617tok | t2:ok 2055tok | t3:ok 4476tok | t4:ok 2426tok</t>
        </is>
      </c>
    </row>
    <row r="133">
      <c r="A133" t="inlineStr">
        <is>
          <t>hardx3</t>
        </is>
      </c>
      <c r="B133" t="inlineStr">
        <is>
          <t>repl @deepseek-v4.1-flash</t>
        </is>
      </c>
      <c r="C133" t="n">
        <v>1</v>
      </c>
      <c r="D133" t="inlineStr">
        <is>
          <t>conv-5</t>
        </is>
      </c>
      <c r="E133" t="n">
        <v>4</v>
      </c>
      <c r="F133" t="n">
        <v>0</v>
      </c>
      <c r="G133" t="b">
        <v>0</v>
      </c>
      <c r="H133" t="n">
        <v>48975</v>
      </c>
      <c r="I133" t="n">
        <v>0.009790788</v>
      </c>
      <c r="J133" t="n">
        <v>17</v>
      </c>
      <c r="K133" t="n">
        <v>4558</v>
      </c>
      <c r="L133" t="n">
        <v>28416</v>
      </c>
      <c r="M133" t="inlineStr">
        <is>
          <t>t1:X 27500tok | t2:X 8169tok | t3:X 8748tok | t4:X 4558tok</t>
        </is>
      </c>
    </row>
    <row r="134">
      <c r="A134" t="inlineStr">
        <is>
          <t>hardx3</t>
        </is>
      </c>
      <c r="B134" t="inlineStr">
        <is>
          <t>repl @glm-5.3-flash</t>
        </is>
      </c>
      <c r="C134" t="n">
        <v>1</v>
      </c>
      <c r="D134" t="inlineStr">
        <is>
          <t>conv-0</t>
        </is>
      </c>
      <c r="E134" t="n">
        <v>4</v>
      </c>
      <c r="F134" t="n">
        <v>3</v>
      </c>
      <c r="G134" t="b">
        <v>0</v>
      </c>
      <c r="H134" t="n">
        <v>10059</v>
      </c>
      <c r="I134" t="n">
        <v>0.0008776557300000001</v>
      </c>
      <c r="J134" t="n">
        <v>10</v>
      </c>
      <c r="K134" t="n">
        <v>1673</v>
      </c>
      <c r="L134" t="n">
        <v>6784</v>
      </c>
      <c r="M134" t="inlineStr">
        <is>
          <t>t1:ok 1778tok | t2:ok 856tok | t3:ok 1932tok | t4:X 5493tok</t>
        </is>
      </c>
    </row>
    <row r="135">
      <c r="A135" t="inlineStr">
        <is>
          <t>hardx3</t>
        </is>
      </c>
      <c r="B135" t="inlineStr">
        <is>
          <t>repl @glm-5.3-flash</t>
        </is>
      </c>
      <c r="C135" t="n">
        <v>1</v>
      </c>
      <c r="D135" t="inlineStr">
        <is>
          <t>conv-1</t>
        </is>
      </c>
      <c r="E135" t="n">
        <v>4</v>
      </c>
      <c r="F135" t="n">
        <v>4</v>
      </c>
      <c r="G135" t="b">
        <v>1</v>
      </c>
      <c r="H135" t="n">
        <v>9509</v>
      </c>
      <c r="I135" t="n">
        <v>0.0008123579099999999</v>
      </c>
      <c r="J135" t="n">
        <v>8</v>
      </c>
      <c r="K135" t="n">
        <v>1970</v>
      </c>
      <c r="L135" t="n">
        <v>6848</v>
      </c>
      <c r="M135" t="inlineStr">
        <is>
          <t>t1:ok 2105tok | t2:ok 1143tok | t3:ok 2707tok | t4:ok 3554tok</t>
        </is>
      </c>
    </row>
    <row r="136">
      <c r="A136" t="inlineStr">
        <is>
          <t>hardx3</t>
        </is>
      </c>
      <c r="B136" t="inlineStr">
        <is>
          <t>repl @glm-5.3-flash</t>
        </is>
      </c>
      <c r="C136" t="n">
        <v>1</v>
      </c>
      <c r="D136" t="inlineStr">
        <is>
          <t>conv-2</t>
        </is>
      </c>
      <c r="E136" t="n">
        <v>4</v>
      </c>
      <c r="F136" t="n">
        <v>4</v>
      </c>
      <c r="G136" t="b">
        <v>1</v>
      </c>
      <c r="H136" t="n">
        <v>33088</v>
      </c>
      <c r="I136" t="n">
        <v>0.00238168367</v>
      </c>
      <c r="J136" t="n">
        <v>13</v>
      </c>
      <c r="K136" t="n">
        <v>3967</v>
      </c>
      <c r="L136" t="n">
        <v>28416</v>
      </c>
      <c r="M136" t="inlineStr">
        <is>
          <t>t1:ok 5019tok | t2:ok 13763tok | t3:ok 3325tok | t4:ok 10981tok</t>
        </is>
      </c>
    </row>
    <row r="137">
      <c r="A137" t="inlineStr">
        <is>
          <t>hardx3</t>
        </is>
      </c>
      <c r="B137" t="inlineStr">
        <is>
          <t>repl @glm-5.3-flash</t>
        </is>
      </c>
      <c r="C137" t="n">
        <v>1</v>
      </c>
      <c r="D137" t="inlineStr">
        <is>
          <t>conv-3</t>
        </is>
      </c>
      <c r="E137" t="n">
        <v>4</v>
      </c>
      <c r="F137" t="n">
        <v>4</v>
      </c>
      <c r="G137" t="b">
        <v>1</v>
      </c>
      <c r="H137" t="n">
        <v>10840</v>
      </c>
      <c r="I137" t="n">
        <v>0.00074784654</v>
      </c>
      <c r="J137" t="n">
        <v>7</v>
      </c>
      <c r="K137" t="n">
        <v>2125</v>
      </c>
      <c r="L137" t="n">
        <v>8192</v>
      </c>
      <c r="M137" t="inlineStr">
        <is>
          <t>t1:ok 1699tok | t2:ok 3174tok | t3:ok 1886tok | t4:ok 4081tok</t>
        </is>
      </c>
    </row>
    <row r="138">
      <c r="A138" t="inlineStr">
        <is>
          <t>hardx3</t>
        </is>
      </c>
      <c r="B138" t="inlineStr">
        <is>
          <t>repl @glm-5.3-flash</t>
        </is>
      </c>
      <c r="C138" t="n">
        <v>1</v>
      </c>
      <c r="D138" t="inlineStr">
        <is>
          <t>conv-4</t>
        </is>
      </c>
      <c r="E138" t="n">
        <v>4</v>
      </c>
      <c r="F138" t="n">
        <v>4</v>
      </c>
      <c r="G138" t="b">
        <v>1</v>
      </c>
      <c r="H138" t="n">
        <v>8934</v>
      </c>
      <c r="I138" t="n">
        <v>0.0007309940399999999</v>
      </c>
      <c r="J138" t="n">
        <v>9</v>
      </c>
      <c r="K138" t="n">
        <v>1586</v>
      </c>
      <c r="L138" t="n">
        <v>6272</v>
      </c>
      <c r="M138" t="inlineStr">
        <is>
          <t>t1:ok 1784tok | t2:ok 1946tok | t3:ok 2336tok | t4:ok 2868tok</t>
        </is>
      </c>
    </row>
    <row r="139">
      <c r="A139" t="inlineStr">
        <is>
          <t>hardx3</t>
        </is>
      </c>
      <c r="B139" t="inlineStr">
        <is>
          <t>repl @glm-5.3-flash</t>
        </is>
      </c>
      <c r="C139" t="n">
        <v>1</v>
      </c>
      <c r="D139" t="inlineStr">
        <is>
          <t>conv-5</t>
        </is>
      </c>
      <c r="E139" t="n">
        <v>4</v>
      </c>
      <c r="F139" t="n">
        <v>4</v>
      </c>
      <c r="G139" t="b">
        <v>1</v>
      </c>
      <c r="H139" t="n">
        <v>36006</v>
      </c>
      <c r="I139" t="n">
        <v>0.0024695327</v>
      </c>
      <c r="J139" t="n">
        <v>14</v>
      </c>
      <c r="K139" t="n">
        <v>3880</v>
      </c>
      <c r="L139" t="n">
        <v>31104</v>
      </c>
      <c r="M139" t="inlineStr">
        <is>
          <t>t1:ok 14609tok | t2:ok 10076tok | t3:ok 7441tok | t4:ok 3880tok</t>
        </is>
      </c>
    </row>
    <row r="140">
      <c r="A140" t="inlineStr">
        <is>
          <t>hardx3</t>
        </is>
      </c>
      <c r="B140" t="inlineStr">
        <is>
          <t>vectorcontext_v4</t>
        </is>
      </c>
      <c r="C140" t="n">
        <v>1</v>
      </c>
      <c r="D140" t="inlineStr">
        <is>
          <t>conv-0</t>
        </is>
      </c>
      <c r="E140" t="n">
        <v>4</v>
      </c>
      <c r="F140" t="n">
        <v>4</v>
      </c>
      <c r="G140" t="b">
        <v>1</v>
      </c>
      <c r="H140" t="n">
        <v>30764</v>
      </c>
      <c r="I140" t="n">
        <v>0.00281244</v>
      </c>
      <c r="J140" t="n">
        <v>10</v>
      </c>
      <c r="K140" t="n">
        <v>4963</v>
      </c>
      <c r="L140" t="n">
        <v>24842</v>
      </c>
      <c r="M140" t="inlineStr">
        <is>
          <t>t1:ok 2598tok | t2:ok 4112tok | t3:ok 6178tok | t4:ok 17876tok</t>
        </is>
      </c>
    </row>
    <row r="141">
      <c r="A141" t="inlineStr">
        <is>
          <t>hardx3</t>
        </is>
      </c>
      <c r="B141" t="inlineStr">
        <is>
          <t>vectorcontext_v4</t>
        </is>
      </c>
      <c r="C141" t="n">
        <v>1</v>
      </c>
      <c r="D141" t="inlineStr">
        <is>
          <t>conv-1</t>
        </is>
      </c>
      <c r="E141" t="n">
        <v>4</v>
      </c>
      <c r="F141" t="n">
        <v>4</v>
      </c>
      <c r="G141" t="b">
        <v>1</v>
      </c>
      <c r="H141" t="n">
        <v>11593</v>
      </c>
      <c r="I141" t="n">
        <v>0.0013849</v>
      </c>
      <c r="J141" t="n">
        <v>7</v>
      </c>
      <c r="K141" t="n">
        <v>2149</v>
      </c>
      <c r="L141" t="n">
        <v>8490</v>
      </c>
      <c r="M141" t="inlineStr">
        <is>
          <t>t1:ok 2439tok | t2:ok 1534tok | t3:ok 3509tok | t4:ok 4111tok</t>
        </is>
      </c>
    </row>
    <row r="142">
      <c r="A142" t="inlineStr">
        <is>
          <t>hardx3</t>
        </is>
      </c>
      <c r="B142" t="inlineStr">
        <is>
          <t>vectorcontext_v4</t>
        </is>
      </c>
      <c r="C142" t="n">
        <v>1</v>
      </c>
      <c r="D142" t="inlineStr">
        <is>
          <t>conv-2</t>
        </is>
      </c>
      <c r="E142" t="n">
        <v>4</v>
      </c>
      <c r="F142" t="n">
        <v>4</v>
      </c>
      <c r="G142" t="b">
        <v>1</v>
      </c>
      <c r="H142" t="n">
        <v>11240</v>
      </c>
      <c r="I142" t="n">
        <v>0.00133696</v>
      </c>
      <c r="J142" t="n">
        <v>9</v>
      </c>
      <c r="K142" t="n">
        <v>1581</v>
      </c>
      <c r="L142" t="n">
        <v>8693</v>
      </c>
      <c r="M142" t="inlineStr">
        <is>
          <t>t1:ok 3146tok | t2:ok 2417tok | t3:ok 2648tok | t4:ok 3029tok</t>
        </is>
      </c>
    </row>
    <row r="143">
      <c r="A143" t="inlineStr">
        <is>
          <t>hardx3</t>
        </is>
      </c>
      <c r="B143" t="inlineStr">
        <is>
          <t>vectorcontext_v4</t>
        </is>
      </c>
      <c r="C143" t="n">
        <v>1</v>
      </c>
      <c r="D143" t="inlineStr">
        <is>
          <t>conv-3</t>
        </is>
      </c>
      <c r="E143" t="n">
        <v>4</v>
      </c>
      <c r="F143" t="n">
        <v>4</v>
      </c>
      <c r="G143" t="b">
        <v>1</v>
      </c>
      <c r="H143" t="n">
        <v>10915</v>
      </c>
      <c r="I143" t="n">
        <v>0.00137054</v>
      </c>
      <c r="J143" t="n">
        <v>6</v>
      </c>
      <c r="K143" t="n">
        <v>3057</v>
      </c>
      <c r="L143" t="n">
        <v>6902</v>
      </c>
      <c r="M143" t="inlineStr">
        <is>
          <t>t1:ok 2617tok | t2:ok 1715tok | t3:ok 1748tok | t4:ok 4835tok</t>
        </is>
      </c>
    </row>
    <row r="144">
      <c r="A144" t="inlineStr">
        <is>
          <t>hardx3</t>
        </is>
      </c>
      <c r="B144" t="inlineStr">
        <is>
          <t>vectorcontext_v4</t>
        </is>
      </c>
      <c r="C144" t="n">
        <v>1</v>
      </c>
      <c r="D144" t="inlineStr">
        <is>
          <t>conv-4</t>
        </is>
      </c>
      <c r="E144" t="n">
        <v>4</v>
      </c>
      <c r="F144" t="n">
        <v>4</v>
      </c>
      <c r="G144" t="b">
        <v>1</v>
      </c>
      <c r="H144" t="n">
        <v>14437</v>
      </c>
      <c r="I144" t="n">
        <v>0.00144202</v>
      </c>
      <c r="J144" t="n">
        <v>7</v>
      </c>
      <c r="K144" t="n">
        <v>2929</v>
      </c>
      <c r="L144" t="n">
        <v>10556</v>
      </c>
      <c r="M144" t="inlineStr">
        <is>
          <t>t1:ok 2524tok | t2:ok 3842tok | t3:ok 5142tok | t4:ok 2929tok</t>
        </is>
      </c>
    </row>
    <row r="145">
      <c r="A145" t="inlineStr">
        <is>
          <t>hardx3</t>
        </is>
      </c>
      <c r="B145" t="inlineStr">
        <is>
          <t>vectorcontext_v4</t>
        </is>
      </c>
      <c r="C145" t="n">
        <v>1</v>
      </c>
      <c r="D145" t="inlineStr">
        <is>
          <t>conv-5</t>
        </is>
      </c>
      <c r="E145" t="n">
        <v>4</v>
      </c>
      <c r="F145" t="n">
        <v>4</v>
      </c>
      <c r="G145" t="b">
        <v>1</v>
      </c>
      <c r="H145" t="n">
        <v>23312</v>
      </c>
      <c r="I145" t="n">
        <v>0.00200275</v>
      </c>
      <c r="J145" t="n">
        <v>10</v>
      </c>
      <c r="K145" t="n">
        <v>3570</v>
      </c>
      <c r="L145" t="n">
        <v>18760</v>
      </c>
      <c r="M145" t="inlineStr">
        <is>
          <t>t1:ok 6244tok | t2:ok 4709tok | t3:ok 5614tok | t4:ok 6745tok</t>
        </is>
      </c>
    </row>
    <row r="146">
      <c r="A146" t="inlineStr">
        <is>
          <t>hardx3</t>
        </is>
      </c>
      <c r="B146" t="inlineStr">
        <is>
          <t>vectorcontext_v5 [v5]</t>
        </is>
      </c>
      <c r="C146" t="n">
        <v>1</v>
      </c>
      <c r="D146" t="inlineStr">
        <is>
          <t>conv-0</t>
        </is>
      </c>
      <c r="E146" t="n">
        <v>4</v>
      </c>
      <c r="F146" t="n">
        <v>4</v>
      </c>
      <c r="G146" t="b">
        <v>1</v>
      </c>
      <c r="H146" t="n">
        <v>31309</v>
      </c>
      <c r="I146" t="n">
        <v>0.00211296</v>
      </c>
      <c r="J146" t="n">
        <v>10</v>
      </c>
      <c r="K146" t="n">
        <v>4887</v>
      </c>
      <c r="L146" t="n">
        <v>27593</v>
      </c>
      <c r="M146" t="inlineStr">
        <is>
          <t>t1:ok 3155tok | t2:ok 4688tok | t3:ok 6134tok | t4:ok 17332tok</t>
        </is>
      </c>
    </row>
    <row r="147">
      <c r="A147" t="inlineStr">
        <is>
          <t>hardx3</t>
        </is>
      </c>
      <c r="B147" t="inlineStr">
        <is>
          <t>vectorcontext_v5 [v5]</t>
        </is>
      </c>
      <c r="C147" t="n">
        <v>1</v>
      </c>
      <c r="D147" t="inlineStr">
        <is>
          <t>conv-1</t>
        </is>
      </c>
      <c r="E147" t="n">
        <v>4</v>
      </c>
      <c r="F147" t="n">
        <v>4</v>
      </c>
      <c r="G147" t="b">
        <v>1</v>
      </c>
      <c r="H147" t="n">
        <v>16431</v>
      </c>
      <c r="I147" t="n">
        <v>0.00128812</v>
      </c>
      <c r="J147" t="n">
        <v>8</v>
      </c>
      <c r="K147" t="n">
        <v>2907</v>
      </c>
      <c r="L147" t="n">
        <v>14701</v>
      </c>
      <c r="M147" t="inlineStr">
        <is>
          <t>t1:ok 2994tok | t2:ok 1815tok | t3:ok 6370tok | t4:ok 5252tok</t>
        </is>
      </c>
    </row>
    <row r="148">
      <c r="A148" t="inlineStr">
        <is>
          <t>hardx3</t>
        </is>
      </c>
      <c r="B148" t="inlineStr">
        <is>
          <t>vectorcontext_v5 [v5]</t>
        </is>
      </c>
      <c r="C148" t="n">
        <v>1</v>
      </c>
      <c r="D148" t="inlineStr">
        <is>
          <t>conv-2</t>
        </is>
      </c>
      <c r="E148" t="n">
        <v>4</v>
      </c>
      <c r="F148" t="n">
        <v>4</v>
      </c>
      <c r="G148" t="b">
        <v>1</v>
      </c>
      <c r="H148" t="n">
        <v>19774</v>
      </c>
      <c r="I148" t="n">
        <v>0.00139518</v>
      </c>
      <c r="J148" t="n">
        <v>8</v>
      </c>
      <c r="K148" t="n">
        <v>2967</v>
      </c>
      <c r="L148" t="n">
        <v>17984</v>
      </c>
      <c r="M148" t="inlineStr">
        <is>
          <t>t1:ok 6034tok | t2:ok 5230tok | t3:ok 2726tok | t4:ok 5784tok</t>
        </is>
      </c>
    </row>
    <row r="149">
      <c r="A149" t="inlineStr">
        <is>
          <t>hardx3</t>
        </is>
      </c>
      <c r="B149" t="inlineStr">
        <is>
          <t>vectorcontext_v5 [v5]</t>
        </is>
      </c>
      <c r="C149" t="n">
        <v>1</v>
      </c>
      <c r="D149" t="inlineStr">
        <is>
          <t>conv-3</t>
        </is>
      </c>
      <c r="E149" t="n">
        <v>4</v>
      </c>
      <c r="F149" t="n">
        <v>4</v>
      </c>
      <c r="G149" t="b">
        <v>1</v>
      </c>
      <c r="H149" t="n">
        <v>17108</v>
      </c>
      <c r="I149" t="n">
        <v>0.00118032</v>
      </c>
      <c r="J149" t="n">
        <v>7</v>
      </c>
      <c r="K149" t="n">
        <v>3467</v>
      </c>
      <c r="L149" t="n">
        <v>14821</v>
      </c>
      <c r="M149" t="inlineStr">
        <is>
          <t>t1:ok 3188tok | t2:ok 4798tok | t3:ok 2810tok | t4:ok 6312tok</t>
        </is>
      </c>
    </row>
    <row r="150">
      <c r="A150" t="inlineStr">
        <is>
          <t>hardx3</t>
        </is>
      </c>
      <c r="B150" t="inlineStr">
        <is>
          <t>vectorcontext_v5 [v5]</t>
        </is>
      </c>
      <c r="C150" t="n">
        <v>1</v>
      </c>
      <c r="D150" t="inlineStr">
        <is>
          <t>conv-4</t>
        </is>
      </c>
      <c r="E150" t="n">
        <v>4</v>
      </c>
      <c r="F150" t="n">
        <v>4</v>
      </c>
      <c r="G150" t="b">
        <v>1</v>
      </c>
      <c r="H150" t="n">
        <v>20536</v>
      </c>
      <c r="I150" t="n">
        <v>0.00139815</v>
      </c>
      <c r="J150" t="n">
        <v>8</v>
      </c>
      <c r="K150" t="n">
        <v>3978</v>
      </c>
      <c r="L150" t="n">
        <v>17735</v>
      </c>
      <c r="M150" t="inlineStr">
        <is>
          <t>t1:ok 3082tok | t2:ok 4400tok | t3:ok 5783tok | t4:ok 7271tok</t>
        </is>
      </c>
    </row>
    <row r="151">
      <c r="A151" t="inlineStr">
        <is>
          <t>hardx3</t>
        </is>
      </c>
      <c r="B151" t="inlineStr">
        <is>
          <t>vectorcontext_v5 [v5]</t>
        </is>
      </c>
      <c r="C151" t="n">
        <v>1</v>
      </c>
      <c r="D151" t="inlineStr">
        <is>
          <t>conv-5</t>
        </is>
      </c>
      <c r="E151" t="n">
        <v>4</v>
      </c>
      <c r="F151" t="n">
        <v>4</v>
      </c>
      <c r="G151" t="b">
        <v>1</v>
      </c>
      <c r="H151" t="n">
        <v>19992</v>
      </c>
      <c r="I151" t="n">
        <v>0.00137512</v>
      </c>
      <c r="J151" t="n">
        <v>9</v>
      </c>
      <c r="K151" t="n">
        <v>3255</v>
      </c>
      <c r="L151" t="n">
        <v>17911</v>
      </c>
      <c r="M151" t="inlineStr">
        <is>
          <t>t1:ok 4857tok | t2:ok 4067tok | t3:ok 4953tok | t4:ok 6115tok</t>
        </is>
      </c>
    </row>
    <row r="152">
      <c r="A152" t="inlineStr">
        <is>
          <t>hardx3</t>
        </is>
      </c>
      <c r="B152" t="inlineStr">
        <is>
          <t>vectorcontext_v5 [v5] @deepseek-v4.1-flash</t>
        </is>
      </c>
      <c r="C152" t="n">
        <v>1</v>
      </c>
      <c r="D152" t="inlineStr">
        <is>
          <t>conv-0</t>
        </is>
      </c>
      <c r="E152" t="n">
        <v>4</v>
      </c>
      <c r="F152" t="n">
        <v>4</v>
      </c>
      <c r="G152" t="b">
        <v>1</v>
      </c>
      <c r="H152" t="n">
        <v>52407</v>
      </c>
      <c r="I152" t="n">
        <v>0.005278067999999999</v>
      </c>
      <c r="J152" t="n">
        <v>11</v>
      </c>
      <c r="K152" t="n">
        <v>7373</v>
      </c>
      <c r="L152" t="n">
        <v>42752</v>
      </c>
      <c r="M152" t="inlineStr">
        <is>
          <t>t1:ok 8589tok | t2:ok 3640tok | t3:ok 8304tok | t4:ok 31874tok</t>
        </is>
      </c>
    </row>
    <row r="153">
      <c r="A153" t="inlineStr">
        <is>
          <t>hardx3</t>
        </is>
      </c>
      <c r="B153" t="inlineStr">
        <is>
          <t>vectorcontext_v5 [v5] @deepseek-v4.1-flash</t>
        </is>
      </c>
      <c r="C153" t="n">
        <v>1</v>
      </c>
      <c r="D153" t="inlineStr">
        <is>
          <t>conv-1</t>
        </is>
      </c>
      <c r="E153" t="n">
        <v>4</v>
      </c>
      <c r="F153" t="n">
        <v>4</v>
      </c>
      <c r="G153" t="b">
        <v>1</v>
      </c>
      <c r="H153" t="n">
        <v>17142</v>
      </c>
      <c r="I153" t="n">
        <v>0.001716696</v>
      </c>
      <c r="J153" t="n">
        <v>7</v>
      </c>
      <c r="K153" t="n">
        <v>2918</v>
      </c>
      <c r="L153" t="n">
        <v>14336</v>
      </c>
      <c r="M153" t="inlineStr">
        <is>
          <t>t1:ok 3975tok | t2:ok 2355tok | t3:ok 5121tok | t4:ok 5691tok</t>
        </is>
      </c>
    </row>
    <row r="154">
      <c r="A154" t="inlineStr">
        <is>
          <t>hardx3</t>
        </is>
      </c>
      <c r="B154" t="inlineStr">
        <is>
          <t>vectorcontext_v5 [v5] @deepseek-v4.1-flash</t>
        </is>
      </c>
      <c r="C154" t="n">
        <v>1</v>
      </c>
      <c r="D154" t="inlineStr">
        <is>
          <t>conv-2</t>
        </is>
      </c>
      <c r="E154" t="n">
        <v>4</v>
      </c>
      <c r="F154" t="n">
        <v>4</v>
      </c>
      <c r="G154" t="b">
        <v>1</v>
      </c>
      <c r="H154" t="n">
        <v>36401</v>
      </c>
      <c r="I154" t="n">
        <v>0.00379878</v>
      </c>
      <c r="J154" t="n">
        <v>9</v>
      </c>
      <c r="K154" t="n">
        <v>4832</v>
      </c>
      <c r="L154" t="n">
        <v>30592</v>
      </c>
      <c r="M154" t="inlineStr">
        <is>
          <t>t1:ok 13440tok | t2:ok 8835tok | t3:ok 4625tok | t4:ok 9501tok</t>
        </is>
      </c>
    </row>
    <row r="155">
      <c r="A155" t="inlineStr">
        <is>
          <t>hardx3</t>
        </is>
      </c>
      <c r="B155" t="inlineStr">
        <is>
          <t>vectorcontext_v5 [v5] @deepseek-v4.1-flash</t>
        </is>
      </c>
      <c r="C155" t="n">
        <v>1</v>
      </c>
      <c r="D155" t="inlineStr">
        <is>
          <t>conv-3</t>
        </is>
      </c>
      <c r="E155" t="n">
        <v>4</v>
      </c>
      <c r="F155" t="n">
        <v>4</v>
      </c>
      <c r="G155" t="b">
        <v>1</v>
      </c>
      <c r="H155" t="n">
        <v>19064</v>
      </c>
      <c r="I155" t="n">
        <v>0.00259152</v>
      </c>
      <c r="J155" t="n">
        <v>7</v>
      </c>
      <c r="K155" t="n">
        <v>3179</v>
      </c>
      <c r="L155" t="n">
        <v>14848</v>
      </c>
      <c r="M155" t="inlineStr">
        <is>
          <t>t1:ok 4353tok | t2:ok 2763tok | t3:ok 2823tok | t4:ok 9125tok</t>
        </is>
      </c>
    </row>
    <row r="156">
      <c r="A156" t="inlineStr">
        <is>
          <t>hardx3</t>
        </is>
      </c>
      <c r="B156" t="inlineStr">
        <is>
          <t>vectorcontext_v5 [v5] @deepseek-v4.1-flash</t>
        </is>
      </c>
      <c r="C156" t="n">
        <v>1</v>
      </c>
      <c r="D156" t="inlineStr">
        <is>
          <t>conv-4</t>
        </is>
      </c>
      <c r="E156" t="n">
        <v>4</v>
      </c>
      <c r="F156" t="n">
        <v>4</v>
      </c>
      <c r="G156" t="b">
        <v>1</v>
      </c>
      <c r="H156" t="n">
        <v>23880</v>
      </c>
      <c r="I156" t="n">
        <v>0.001850976</v>
      </c>
      <c r="J156" t="n">
        <v>7</v>
      </c>
      <c r="K156" t="n">
        <v>4741</v>
      </c>
      <c r="L156" t="n">
        <v>20096</v>
      </c>
      <c r="M156" t="inlineStr">
        <is>
          <t>t1:ok 4770tok | t2:ok 3146tok | t3:ok 7174tok | t4:ok 8790tok</t>
        </is>
      </c>
    </row>
    <row r="157">
      <c r="A157" t="inlineStr">
        <is>
          <t>hardx3</t>
        </is>
      </c>
      <c r="B157" t="inlineStr">
        <is>
          <t>vectorcontext_v5 [v5] @deepseek-v4.1-flash</t>
        </is>
      </c>
      <c r="C157" t="n">
        <v>1</v>
      </c>
      <c r="D157" t="inlineStr">
        <is>
          <t>conv-5</t>
        </is>
      </c>
      <c r="E157" t="n">
        <v>4</v>
      </c>
      <c r="F157" t="n">
        <v>4</v>
      </c>
      <c r="G157" t="b">
        <v>1</v>
      </c>
      <c r="H157" t="n">
        <v>24999</v>
      </c>
      <c r="I157" t="n">
        <v>0.002062164</v>
      </c>
      <c r="J157" t="n">
        <v>9</v>
      </c>
      <c r="K157" t="n">
        <v>3386</v>
      </c>
      <c r="L157" t="n">
        <v>22400</v>
      </c>
      <c r="M157" t="inlineStr">
        <is>
          <t>t1:ok 4135tok | t2:ok 5225tok | t3:ok 8978tok | t4:ok 6661tok</t>
        </is>
      </c>
    </row>
    <row r="158">
      <c r="A158" t="inlineStr">
        <is>
          <t>hardx3</t>
        </is>
      </c>
      <c r="B158" t="inlineStr">
        <is>
          <t>vectorcontext_v5 [v5] @glm-5.3-flash</t>
        </is>
      </c>
      <c r="C158" t="n">
        <v>1</v>
      </c>
      <c r="D158" t="inlineStr">
        <is>
          <t>conv-0</t>
        </is>
      </c>
      <c r="E158" t="n">
        <v>4</v>
      </c>
      <c r="F158" t="n">
        <v>4</v>
      </c>
      <c r="G158" t="b">
        <v>1</v>
      </c>
      <c r="H158" t="n">
        <v>30591</v>
      </c>
      <c r="I158" t="n">
        <v>0.00219551</v>
      </c>
      <c r="J158" t="n">
        <v>9</v>
      </c>
      <c r="K158" t="n">
        <v>4571</v>
      </c>
      <c r="L158" t="n">
        <v>27072</v>
      </c>
      <c r="M158" t="inlineStr">
        <is>
          <t>t1:ok 7308tok | t2:ok 3171tok | t3:ok 7107tok | t4:ok 13005tok</t>
        </is>
      </c>
    </row>
    <row r="159">
      <c r="A159" t="inlineStr">
        <is>
          <t>hardx3</t>
        </is>
      </c>
      <c r="B159" t="inlineStr">
        <is>
          <t>vectorcontext_v5 [v5] @glm-5.3-flash</t>
        </is>
      </c>
      <c r="C159" t="n">
        <v>1</v>
      </c>
      <c r="D159" t="inlineStr">
        <is>
          <t>conv-1</t>
        </is>
      </c>
      <c r="E159" t="n">
        <v>4</v>
      </c>
      <c r="F159" t="n">
        <v>4</v>
      </c>
      <c r="G159" t="b">
        <v>1</v>
      </c>
      <c r="H159" t="n">
        <v>20850</v>
      </c>
      <c r="I159" t="n">
        <v>0.00107330202</v>
      </c>
      <c r="J159" t="n">
        <v>8</v>
      </c>
      <c r="K159" t="n">
        <v>3337</v>
      </c>
      <c r="L159" t="n">
        <v>16896</v>
      </c>
      <c r="M159" t="inlineStr">
        <is>
          <t>t1:ok 3722tok | t2:ok 4924tok | t3:ok 5707tok | t4:ok 6497tok</t>
        </is>
      </c>
    </row>
    <row r="160">
      <c r="A160" t="inlineStr">
        <is>
          <t>hardx3</t>
        </is>
      </c>
      <c r="B160" t="inlineStr">
        <is>
          <t>vectorcontext_v5 [v5] @glm-5.3-flash</t>
        </is>
      </c>
      <c r="C160" t="n">
        <v>1</v>
      </c>
      <c r="D160" t="inlineStr">
        <is>
          <t>conv-2</t>
        </is>
      </c>
      <c r="E160" t="n">
        <v>4</v>
      </c>
      <c r="F160" t="n">
        <v>4</v>
      </c>
      <c r="G160" t="b">
        <v>1</v>
      </c>
      <c r="H160" t="n">
        <v>22151</v>
      </c>
      <c r="I160" t="n">
        <v>0.00135261161</v>
      </c>
      <c r="J160" t="n">
        <v>8</v>
      </c>
      <c r="K160" t="n">
        <v>3355</v>
      </c>
      <c r="L160" t="n">
        <v>18048</v>
      </c>
      <c r="M160" t="inlineStr">
        <is>
          <t>t1:ok 6529tok | t2:ok 5926tok | t3:ok 3132tok | t4:ok 6564tok</t>
        </is>
      </c>
    </row>
    <row r="161">
      <c r="A161" t="inlineStr">
        <is>
          <t>hardx3</t>
        </is>
      </c>
      <c r="B161" t="inlineStr">
        <is>
          <t>vectorcontext_v5 [v5] @glm-5.3-flash</t>
        </is>
      </c>
      <c r="C161" t="n">
        <v>1</v>
      </c>
      <c r="D161" t="inlineStr">
        <is>
          <t>conv-3</t>
        </is>
      </c>
      <c r="E161" t="n">
        <v>4</v>
      </c>
      <c r="F161" t="n">
        <v>4</v>
      </c>
      <c r="G161" t="b">
        <v>1</v>
      </c>
      <c r="H161" t="n">
        <v>14892</v>
      </c>
      <c r="I161" t="n">
        <v>0.00107334</v>
      </c>
      <c r="J161" t="n">
        <v>6</v>
      </c>
      <c r="K161" t="n">
        <v>3422</v>
      </c>
      <c r="L161" t="n">
        <v>12608</v>
      </c>
      <c r="M161" t="inlineStr">
        <is>
          <t>t1:ok 3822tok | t2:ok 2490tok | t3:ok 2551tok | t4:ok 6029tok</t>
        </is>
      </c>
    </row>
    <row r="162">
      <c r="A162" t="inlineStr">
        <is>
          <t>hardx3</t>
        </is>
      </c>
      <c r="B162" t="inlineStr">
        <is>
          <t>vectorcontext_v5 [v5] @glm-5.3-flash</t>
        </is>
      </c>
      <c r="C162" t="n">
        <v>1</v>
      </c>
      <c r="D162" t="inlineStr">
        <is>
          <t>conv-4</t>
        </is>
      </c>
      <c r="E162" t="n">
        <v>4</v>
      </c>
      <c r="F162" t="n">
        <v>4</v>
      </c>
      <c r="G162" t="b">
        <v>1</v>
      </c>
      <c r="H162" t="n">
        <v>20409</v>
      </c>
      <c r="I162" t="n">
        <v>0.00116513</v>
      </c>
      <c r="J162" t="n">
        <v>7</v>
      </c>
      <c r="K162" t="n">
        <v>3759</v>
      </c>
      <c r="L162" t="n">
        <v>17856</v>
      </c>
      <c r="M162" t="inlineStr">
        <is>
          <t>t1:ok 4116tok | t2:ok 2738tok | t3:ok 6261tok | t4:ok 7294tok</t>
        </is>
      </c>
    </row>
    <row r="163">
      <c r="A163" t="inlineStr">
        <is>
          <t>hardx3</t>
        </is>
      </c>
      <c r="B163" t="inlineStr">
        <is>
          <t>vectorcontext_v5 [v5] @glm-5.3-flash</t>
        </is>
      </c>
      <c r="C163" t="n">
        <v>1</v>
      </c>
      <c r="D163" t="inlineStr">
        <is>
          <t>conv-5</t>
        </is>
      </c>
      <c r="E163" t="n">
        <v>4</v>
      </c>
      <c r="F163" t="n">
        <v>4</v>
      </c>
      <c r="G163" t="b">
        <v>1</v>
      </c>
      <c r="H163" t="n">
        <v>33584</v>
      </c>
      <c r="I163" t="n">
        <v>0.0016272025</v>
      </c>
      <c r="J163" t="n">
        <v>13</v>
      </c>
      <c r="K163" t="n">
        <v>3326</v>
      </c>
      <c r="L163" t="n">
        <v>30080</v>
      </c>
      <c r="M163" t="inlineStr">
        <is>
          <t>t1:ok 14720tok | t2:ok 5940tok | t3:ok 6328tok | t4:ok 6596tok</t>
        </is>
      </c>
    </row>
    <row r="164">
      <c r="A164" t="inlineStr">
        <is>
          <t>hardx3</t>
        </is>
      </c>
      <c r="B164" t="inlineStr">
        <is>
          <t>vectorcontext_v5 [v5pre]</t>
        </is>
      </c>
      <c r="C164" t="n">
        <v>1</v>
      </c>
      <c r="D164" t="inlineStr">
        <is>
          <t>conv-0</t>
        </is>
      </c>
      <c r="E164" t="n">
        <v>4</v>
      </c>
      <c r="F164" t="n">
        <v>4</v>
      </c>
      <c r="G164" t="b">
        <v>1</v>
      </c>
      <c r="H164" t="n">
        <v>31389</v>
      </c>
      <c r="I164" t="n">
        <v>0.0023059</v>
      </c>
      <c r="J164" t="n">
        <v>10</v>
      </c>
      <c r="K164" t="n">
        <v>5031</v>
      </c>
      <c r="L164" t="n">
        <v>27535</v>
      </c>
      <c r="M164" t="inlineStr">
        <is>
          <t>t1:ok 3168tok | t2:ok 4680tok | t3:ok 6046tok | t4:ok 17495tok</t>
        </is>
      </c>
    </row>
    <row r="165">
      <c r="A165" t="inlineStr">
        <is>
          <t>hardx3</t>
        </is>
      </c>
      <c r="B165" t="inlineStr">
        <is>
          <t>vectorcontext_v5 [v5pre]</t>
        </is>
      </c>
      <c r="C165" t="n">
        <v>1</v>
      </c>
      <c r="D165" t="inlineStr">
        <is>
          <t>conv-1</t>
        </is>
      </c>
      <c r="E165" t="n">
        <v>4</v>
      </c>
      <c r="F165" t="n">
        <v>4</v>
      </c>
      <c r="G165" t="b">
        <v>1</v>
      </c>
      <c r="H165" t="n">
        <v>17090</v>
      </c>
      <c r="I165" t="n">
        <v>0.00132935</v>
      </c>
      <c r="J165" t="n">
        <v>8</v>
      </c>
      <c r="K165" t="n">
        <v>2748</v>
      </c>
      <c r="L165" t="n">
        <v>15525</v>
      </c>
      <c r="M165" t="inlineStr">
        <is>
          <t>t1:ok 3008tok | t2:ok 4000tok | t3:ok 4752tok | t4:ok 5330tok</t>
        </is>
      </c>
    </row>
    <row r="166">
      <c r="A166" t="inlineStr">
        <is>
          <t>hardx3</t>
        </is>
      </c>
      <c r="B166" t="inlineStr">
        <is>
          <t>vectorcontext_v5 [v5pre]</t>
        </is>
      </c>
      <c r="C166" t="n">
        <v>1</v>
      </c>
      <c r="D166" t="inlineStr">
        <is>
          <t>conv-2</t>
        </is>
      </c>
      <c r="E166" t="n">
        <v>4</v>
      </c>
      <c r="F166" t="n">
        <v>4</v>
      </c>
      <c r="G166" t="b">
        <v>1</v>
      </c>
      <c r="H166" t="n">
        <v>16326</v>
      </c>
      <c r="I166" t="n">
        <v>0.00126578</v>
      </c>
      <c r="J166" t="n">
        <v>8</v>
      </c>
      <c r="K166" t="n">
        <v>2465</v>
      </c>
      <c r="L166" t="n">
        <v>15044</v>
      </c>
      <c r="M166" t="inlineStr">
        <is>
          <t>t1:ok 5083tok | t2:ok 4245tok | t3:ok 2221tok | t4:ok 4777tok</t>
        </is>
      </c>
    </row>
    <row r="167">
      <c r="A167" t="inlineStr">
        <is>
          <t>hardx3</t>
        </is>
      </c>
      <c r="B167" t="inlineStr">
        <is>
          <t>vectorcontext_v5 [v5pre]</t>
        </is>
      </c>
      <c r="C167" t="n">
        <v>1</v>
      </c>
      <c r="D167" t="inlineStr">
        <is>
          <t>conv-3</t>
        </is>
      </c>
      <c r="E167" t="n">
        <v>4</v>
      </c>
      <c r="F167" t="n">
        <v>4</v>
      </c>
      <c r="G167" t="b">
        <v>1</v>
      </c>
      <c r="H167" t="n">
        <v>16487</v>
      </c>
      <c r="I167" t="n">
        <v>0.00115619</v>
      </c>
      <c r="J167" t="n">
        <v>7</v>
      </c>
      <c r="K167" t="n">
        <v>3516</v>
      </c>
      <c r="L167" t="n">
        <v>14157</v>
      </c>
      <c r="M167" t="inlineStr">
        <is>
          <t>t1:ok 3187tok | t2:ok 2000tok | t3:ok 4891tok | t4:ok 6409tok</t>
        </is>
      </c>
    </row>
    <row r="168">
      <c r="A168" t="inlineStr">
        <is>
          <t>hardx3</t>
        </is>
      </c>
      <c r="B168" t="inlineStr">
        <is>
          <t>vectorcontext_v5 [v5pre]</t>
        </is>
      </c>
      <c r="C168" t="n">
        <v>1</v>
      </c>
      <c r="D168" t="inlineStr">
        <is>
          <t>conv-4</t>
        </is>
      </c>
      <c r="E168" t="n">
        <v>4</v>
      </c>
      <c r="F168" t="n">
        <v>4</v>
      </c>
      <c r="G168" t="b">
        <v>1</v>
      </c>
      <c r="H168" t="n">
        <v>20476</v>
      </c>
      <c r="I168" t="n">
        <v>0.0013649</v>
      </c>
      <c r="J168" t="n">
        <v>8</v>
      </c>
      <c r="K168" t="n">
        <v>3949</v>
      </c>
      <c r="L168" t="n">
        <v>17710</v>
      </c>
      <c r="M168" t="inlineStr">
        <is>
          <t>t1:ok 3094tok | t2:ok 4412tok | t3:ok 5758tok | t4:ok 7212tok</t>
        </is>
      </c>
    </row>
    <row r="169">
      <c r="A169" t="inlineStr">
        <is>
          <t>hardx3</t>
        </is>
      </c>
      <c r="B169" t="inlineStr">
        <is>
          <t>vectorcontext_v5 [v5pre]</t>
        </is>
      </c>
      <c r="C169" t="n">
        <v>1</v>
      </c>
      <c r="D169" t="inlineStr">
        <is>
          <t>conv-5</t>
        </is>
      </c>
      <c r="E169" t="n">
        <v>4</v>
      </c>
      <c r="F169" t="n">
        <v>4</v>
      </c>
      <c r="G169" t="b">
        <v>1</v>
      </c>
      <c r="H169" t="n">
        <v>20060</v>
      </c>
      <c r="I169" t="n">
        <v>0.0014194</v>
      </c>
      <c r="J169" t="n">
        <v>8</v>
      </c>
      <c r="K169" t="n">
        <v>3403</v>
      </c>
      <c r="L169" t="n">
        <v>17840</v>
      </c>
      <c r="M169" t="inlineStr">
        <is>
          <t>t1:ok 5419tok | t2:ok 5168tok | t3:ok 6070tok | t4:ok 3403tok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093"/>
  <sheetViews>
    <sheetView workbookViewId="0">
      <selection activeCell="A1" sqref="A1"/>
    </sheetView>
  </sheetViews>
  <sheetFormatPr baseColWidth="8" defaultRowHeight="15"/>
  <cols>
    <col width="8" customWidth="1" min="1" max="1"/>
    <col width="28" customWidth="1" min="2" max="2"/>
    <col width="8" customWidth="1" min="3" max="3"/>
    <col width="12" customWidth="1" min="4" max="4"/>
    <col width="6" customWidth="1" min="5" max="5"/>
    <col width="10" customWidth="1" min="6" max="6"/>
    <col width="60" customWidth="1" min="7" max="7"/>
    <col width="80" customWidth="1" min="8" max="8"/>
  </cols>
  <sheetData>
    <row r="1">
      <c r="A1" s="5" t="inlineStr">
        <is>
          <t>corpus</t>
        </is>
      </c>
      <c r="B1" s="5" t="inlineStr">
        <is>
          <t>condition</t>
        </is>
      </c>
      <c r="C1" s="5" t="inlineStr">
        <is>
          <t>scale</t>
        </is>
      </c>
      <c r="D1" s="5" t="inlineStr">
        <is>
          <t>qid</t>
        </is>
      </c>
      <c r="E1" s="5" t="inlineStr">
        <is>
          <t>turn</t>
        </is>
      </c>
      <c r="F1" s="5" t="inlineStr">
        <is>
          <t>tool</t>
        </is>
      </c>
      <c r="G1" s="5" t="inlineStr">
        <is>
          <t>args</t>
        </is>
      </c>
      <c r="H1" s="5" t="inlineStr">
        <is>
          <t>output (truncated)</t>
        </is>
      </c>
    </row>
    <row r="2">
      <c r="A2" t="inlineStr">
        <is>
          <t>hardx3</t>
        </is>
      </c>
      <c r="B2" t="inlineStr">
        <is>
          <t>repl</t>
        </is>
      </c>
      <c r="C2" t="n">
        <v>1</v>
      </c>
      <c r="D2" t="inlineStr">
        <is>
          <t>conv-0/t1</t>
        </is>
      </c>
      <c r="E2" t="n">
        <v>0</v>
      </c>
      <c r="F2" t="inlineStr">
        <is>
          <t>python</t>
        </is>
      </c>
      <c r="G2" t="inlineStr">
        <is>
          <t>{"code": "import re\nhits=[]\nfor d in docs:\n    if re.search(r'spell-engine', d.get('text','')+' '+d.get('title',''), re.I):\n        hits.append((d['id'],d['type'],d['title'],d['text']))\nprint('\\n---\\n'.join(f'{a} {b} {c}\\n{d[:1200]}' for a,b,c,d in hits[:8]))"}</t>
        </is>
      </c>
      <c r="H2" t="inlineStr">
        <is>
          <t>inc-INC-2063 incident Incident report INC-2063
# Incident report INC-2063
Severity: SEV3
Date: 2025-07-08
Summary: Partial outage affecting the Ledger System. The incident lasted 71 minutes before full recovery. Root cause was determined to be a capacity exhaustion. Downstream, spell-engine experienced elevated error rates while the incident was ongoing, but was not the source. This report was written by Tariq Tanaka. Load tests run nightly against the staging environment. Engineers rotate through the support channel one week at a time. Error budgets are reviewed in the weekly reliability meeting.
Timeline:
- 05:40 alert fired
- 05:58 on-call acknowledged
- 06:19 mitigation started
- 06:28 traffic rerouted
- 06:47 root cause identified
- 07:11 fix deployed
- 07:34 monitoring confirmed r</t>
        </is>
      </c>
    </row>
    <row r="3">
      <c r="A3" t="inlineStr">
        <is>
          <t>hardx3</t>
        </is>
      </c>
      <c r="B3" t="inlineStr">
        <is>
          <t>repl</t>
        </is>
      </c>
      <c r="C3" t="n">
        <v>1</v>
      </c>
      <c r="D3" t="inlineStr">
        <is>
          <t>conv-0/t3</t>
        </is>
      </c>
      <c r="E3" t="n">
        <v>0</v>
      </c>
      <c r="F3" t="inlineStr">
        <is>
          <t>python</t>
        </is>
      </c>
      <c r="G3" t="inlineStr">
        <is>
          <t>{"code": "import re\nfor d in docs:\n    if d['type']=='team' and re.search(r'\\bSearch\\b', d['title']+' '+d['text'], re.I):\n        print(d['id'], d['title']); print(d['text'][:1800])"}</t>
        </is>
      </c>
      <c r="H3" t="inlineStr">
        <is>
          <t xml:space="preserve">team-search Team page: Search
# Team page: Search
The Search team is led by Oliver Bell. For urgent requests, page the team via Slack in #search-team. The team sits on floor 2 of the Berlin office. Weekly planning happens on Tuesday mornings. The staging environment mirrors production topology at one tenth scale.
</t>
        </is>
      </c>
    </row>
    <row r="4">
      <c r="A4" t="inlineStr">
        <is>
          <t>hardx3</t>
        </is>
      </c>
      <c r="B4" t="inlineStr">
        <is>
          <t>repl</t>
        </is>
      </c>
      <c r="C4" t="n">
        <v>1</v>
      </c>
      <c r="D4" t="inlineStr">
        <is>
          <t>conv-0/t4</t>
        </is>
      </c>
      <c r="E4" t="n">
        <v>0</v>
      </c>
      <c r="F4" t="inlineStr">
        <is>
          <t>python</t>
        </is>
      </c>
      <c r="G4" t="inlineStr">
        <is>
          <t>{"code": "import re\nservices=[]\nfor d in docs:\n    if d['type']=='service' and re.search(r'(owned by|maintains|owns|team)\\s+Search|Search team|owned by the Search', d['text'], re.I):\n        services.append((d['id'],d['title'],d['text']))\nprint('SERVICES',[(a,b) for a,b,_ in services])\nfor d in docs:\n    if d['type']=='incident' and re.search(r'SEV1',d['text'],re.I):\n        print('\\n',d['id'],d['title']); print(d['text'][:700])"}</t>
        </is>
      </c>
      <c r="H4" t="inlineStr">
        <is>
          <t>SERVICES [('svc-flags-worker', 'Service overview: flags-worker'), ('svc-lookup-api', 'Service overview: lookup-api'), ('svc-ledger-gateway', 'Service overview: ledger-gateway'), ('svc-spell-engine', 'Service overview: spell-engine'), ('svc-checkout-core', 'Service overview: checkout-core'), ('svc-mfa-svc', 'Service overview: mfa-svc'), ('svc-budget-engine', 'Service overview: budget-engine'), ('svc-thumbnail-svc', 'Service overview: thumbnail-svc'), ('svc-payments-core', 'Service overview: payments-core'), ('svc-profile-gateway', 'Service overview: profile-gateway'), ('svc-auth-worker', 'Service overview: auth-worker'), ('svc-forecast-core', 'Service overview: forecast-core')]
 inc-INC-3255 Incident report INC-3255
# Incident report INC-3255
Severity: SEV1
Date: 2025-05-15
Summary: Elev</t>
        </is>
      </c>
    </row>
    <row r="5">
      <c r="A5" t="inlineStr">
        <is>
          <t>hardx3</t>
        </is>
      </c>
      <c r="B5" t="inlineStr">
        <is>
          <t>repl</t>
        </is>
      </c>
      <c r="C5" t="n">
        <v>1</v>
      </c>
      <c r="D5" t="inlineStr">
        <is>
          <t>conv-0/t4</t>
        </is>
      </c>
      <c r="E5" t="n">
        <v>1</v>
      </c>
      <c r="F5" t="inlineStr">
        <is>
          <t>python</t>
        </is>
      </c>
      <c r="G5" t="inlineStr">
        <is>
          <t>{"code": "import re\nowned=[]\nfor d in docs:\n if d['type']=='service':\n  lines=d['text'].splitlines()\n  own=[x for x in lines if re.search(r'\\bSearch\\b',x,re.I)]\n  if own: print('\\n'+d['title']); print('\\n'.join(own))"}</t>
        </is>
      </c>
      <c r="H5" t="inlineStr">
        <is>
          <t xml:space="preserve">
Service overview: flags-worker
The Search team maintains the Flags System. Schema changes go through an expand and contract migration process.
Service overview: status-service
Ownership: Search. The on-call handbook describes the escalation path and expected response times.
Service overview: lookup-api
the Lookup Platform is owned by the Search team. Engineers rotate through the support channel one week at a time.
Service overview: ledger-gateway
The Search team maintains the Ledger System. Engineers rotate through the support channel one week at a time.
Service overview: spell-engine
spell-engine is owned by the Search team. Dependencies are pinned and upgraded through automated pull requests.
Service overview: search-svc
# Service overview: search-svc
search-svc (also referred to i</t>
        </is>
      </c>
    </row>
    <row r="6">
      <c r="A6" t="inlineStr">
        <is>
          <t>hardx3</t>
        </is>
      </c>
      <c r="B6" t="inlineStr">
        <is>
          <t>repl</t>
        </is>
      </c>
      <c r="C6" t="n">
        <v>1</v>
      </c>
      <c r="D6" t="inlineStr">
        <is>
          <t>conv-0/t4</t>
        </is>
      </c>
      <c r="E6" t="n">
        <v>2</v>
      </c>
      <c r="F6" t="inlineStr">
        <is>
          <t>python</t>
        </is>
      </c>
      <c r="G6" t="inlineStr">
        <is>
          <t xml:space="preserve">{"code": "import re\nowned=set()\nfor d in docs:\n if d['type']=='service' and re.search(r'\\bSearch\\b',d['text'],re.I):\n  # canonical from title\n  owned.add(d['title'].split(':',1)[-1].strip())\nprint('owned',sorted(owned))\nrows=[]\nfor d in docs:\n if d['type']=='incident' and re.search(r'(?m)^Severity:\\s*SEV1\\b',d['text']):\n  m=re.search(r'(?m)^Summary:\\s*(.*)',d['text'])\n  s=m.group(1) if m else ''\n  affected=[x for x in owned if re.search(r'\\b'+re.escape(x)+r'\\b',s,re.I)]\n  if </t>
        </is>
      </c>
      <c r="H6" t="inlineStr">
        <is>
          <t>owned ['auth-worker', 'batch-service', 'billing-worker', 'budget-engine', 'checkout-core', 'crawler-service', 'feed-engine', 'flags-worker', 'forecast-core', 'ledger-gateway', 'lookup-api', 'mfa-svc', 'notify-gateway', 'payments-core', 'profile-gateway', 'search-svc', 'spell-engine', 'status-service', 'thumbnail-svc', 'warehouse-core']
count 8
('inc-INC-3255', ['feed-engine'], 'Elevated error rates affecting invoice-api. The incident lasted 183 minutes before full recovery. Root cause was determined to be a capacity exhaustion. As a side effect, feed-engine also saw degraded latency for part of the window. This report was written by Tomasz Reyes. Structured logs include the request path, status code and duration. The service degrades gracefully by serving cached responses when a dependency</t>
        </is>
      </c>
    </row>
    <row r="7">
      <c r="A7" t="inlineStr">
        <is>
          <t>hardx3</t>
        </is>
      </c>
      <c r="B7" t="inlineStr">
        <is>
          <t>repl</t>
        </is>
      </c>
      <c r="C7" t="n">
        <v>1</v>
      </c>
      <c r="D7" t="inlineStr">
        <is>
          <t>conv-1/t1</t>
        </is>
      </c>
      <c r="E7" t="n">
        <v>0</v>
      </c>
      <c r="F7" t="inlineStr">
        <is>
          <t>python</t>
        </is>
      </c>
      <c r="G7" t="inlineStr">
        <is>
          <t>{"code": "hits=[d for d in docs if 'INC-2563' in d.get('text','') or 'INC-2563' in d.get('title','')]\nprint('\\n---\\n'.join(f\"{d['id']} [{d['type']}] {d['title']}\\n{d['text'][:2500]}\" for d in hits))"}</t>
        </is>
      </c>
      <c r="H7" t="inlineStr">
        <is>
          <t xml:space="preserve">inc-INC-2563 [incident] Incident report INC-2563
# Incident report INC-2563
Severity: SEV3
Date: 2025-06-11
Summary: Elevated error rates affecting the Edge API. The incident lasted 136 minutes before full recovery. Root cause was determined to be a configuration error. This report was written by Rafael Aziz. Idempotency keys are required on all mutating endpoints. Retries use exponential backoff with jitter to avoid thundering herds. Garbage collection pauses are tracked as a leading indicator of memory pressure.
Timeline:
- 15:09 alert fired
- 15:27 on-call acknowledged
- 15:29 mitigation started
- 15:31 traffic rerouted
- 15:46 root cause identified
- 15:52 fix deployed
</t>
        </is>
      </c>
    </row>
    <row r="8">
      <c r="A8" t="inlineStr">
        <is>
          <t>hardx3</t>
        </is>
      </c>
      <c r="B8" t="inlineStr">
        <is>
          <t>repl</t>
        </is>
      </c>
      <c r="C8" t="n">
        <v>1</v>
      </c>
      <c r="D8" t="inlineStr">
        <is>
          <t>conv-1/t3</t>
        </is>
      </c>
      <c r="E8" t="n">
        <v>0</v>
      </c>
      <c r="F8" t="inlineStr">
        <is>
          <t>python</t>
        </is>
      </c>
      <c r="G8" t="inlineStr">
        <is>
          <t>{"code": "import re\nincs=[d for d in docs if d.get('type')=='incident']\nhits=[]\nfor d in incs:\n    if d.get('id')=='inc-INC-2563': continue\n    text=d.get('text','')\n    if re.search(r'root cause.{0,80}configuration error|configuration error.{0,80}root cause', text, re.I):\n        hits.append(d)\nprint(len(hits))\nprint('\\n'.join(f\"{d['id']}: {d['title']}\" for d in hits))"}</t>
        </is>
      </c>
      <c r="H8" t="inlineStr">
        <is>
          <t>27
inc-INC-2977: Incident report INC-2977
inc-INC-2284: Incident report INC-2284
inc-INC-2651: Incident report INC-2651
inc-INC-2385: Incident report INC-2385
inc-INC-2689: Incident report INC-2689
inc-INC-2073: Incident report INC-2073
inc-INC-2514: Incident report INC-2514
inc-INC-2682: Incident report INC-2682
inc-INC-2413: Incident report INC-2413
inc-INC-2570: Incident report INC-2570
inc-INC-2922: Incident report INC-2922
inc-INC-2673: Incident report INC-2673
inc-INC-3164: Incident report INC-3164
inc-INC-2194: Incident report INC-2194
inc-INC-3038: Incident report INC-3038
inc-INC-2366: Incident report INC-2366
inc-INC-2080: Incident report INC-2080
inc-INC-2255: Incident report INC-2255
inc-INC-2864: Incident report INC-2864
inc-INC-2668: Incident report INC-2668
inc-INC-2030: Inc</t>
        </is>
      </c>
    </row>
    <row r="9">
      <c r="A9" t="inlineStr">
        <is>
          <t>hardx3</t>
        </is>
      </c>
      <c r="B9" t="inlineStr">
        <is>
          <t>repl</t>
        </is>
      </c>
      <c r="C9" t="n">
        <v>1</v>
      </c>
      <c r="D9" t="inlineStr">
        <is>
          <t>conv-1/t4</t>
        </is>
      </c>
      <c r="E9" t="n">
        <v>0</v>
      </c>
      <c r="F9" t="inlineStr">
        <is>
          <t>python</t>
        </is>
      </c>
      <c r="G9" t="inlineStr">
        <is>
          <t>{"code": "import re\nids={'inc-INC-2977','inc-INC-2284','inc-INC-2651','inc-INC-2385','inc-INC-2689','inc-INC-2073','inc-INC-2514','inc-INC-2682','inc-INC-2413','inc-INC-2570','inc-INC-2922','inc-INC-2673','inc-INC-3164','inc-INC-2194','inc-INC-3038','inc-INC-2366','inc-INC-2080','inc-INC-2255','inc-INC-2864','inc-INC-2668','inc-INC-2030','inc-INC-2453','inc-INC-3206','inc-INC-2988','inc-INC-2598','inc-INC-2096','inc-INC-2302'}\nfor d in docs:\n if d['id'] in ids:\n  m=re.search(r'(?:lasted|dura</t>
        </is>
      </c>
      <c r="H9" t="inlineStr">
        <is>
          <t>inc-INC-2977 17 Summary: Complete outage affecting the Settlement Service. The incident lasted 17 minutes before full recovery. Root cause was determined to be a configuration error. This report
inc-INC-2284 216 Summary: Complete outage affecting the Warehouse API. The incident lasted 216 minutes before full recovery. Root cause was determined to be a configuration error. This repor
inc-INC-2651 202 Summary: Complete outage affecting stream-service. The incident lasted 202 minutes before full recovery. Root cause was determined to be a configuration error. Downstream
inc-INC-2385 12 Summary: Complete outage affecting push-engine. The incident lasted 12 minutes before full recovery. Root cause was determined to be a configuration error. This report
inc-INC-2689 211 Summary: Partial outage a</t>
        </is>
      </c>
    </row>
    <row r="10">
      <c r="A10" t="inlineStr">
        <is>
          <t>hardx3</t>
        </is>
      </c>
      <c r="B10" t="inlineStr">
        <is>
          <t>repl</t>
        </is>
      </c>
      <c r="C10" t="n">
        <v>1</v>
      </c>
      <c r="D10" t="inlineStr">
        <is>
          <t>conv-1/t4</t>
        </is>
      </c>
      <c r="E10" t="n">
        <v>1</v>
      </c>
      <c r="F10" t="inlineStr">
        <is>
          <t>python</t>
        </is>
      </c>
      <c r="G10" t="inlineStr">
        <is>
          <t>{"code": "vals=[]\nfor d in docs:\n if d['id'] in ids:\n  m=re.search(r'The incident lasted\\s+(\\d+)\\s+minutes',d['text'])\n  if m: vals.append((int(m.group(1)),d['id'],d['title']))\nprint(max(vals))\nprint(sorted(vals,reverse=True)[:5])"}</t>
        </is>
      </c>
      <c r="H10" t="inlineStr">
        <is>
          <t xml:space="preserve">(234, 'inc-INC-2988', 'Incident report INC-2988')
[(234, 'inc-INC-2988', 'Incident report INC-2988'), (218, 'inc-INC-2413', 'Incident report INC-2413'), (217, 'inc-INC-2514', 'Incident report INC-2514'), (216, 'inc-INC-2284', 'Incident report INC-2284'), (211, 'inc-INC-2689', 'Incident report INC-2689')]
</t>
        </is>
      </c>
    </row>
    <row r="11">
      <c r="A11" t="inlineStr">
        <is>
          <t>hardx3</t>
        </is>
      </c>
      <c r="B11" t="inlineStr">
        <is>
          <t>repl</t>
        </is>
      </c>
      <c r="C11" t="n">
        <v>1</v>
      </c>
      <c r="D11" t="inlineStr">
        <is>
          <t>conv-2/t1</t>
        </is>
      </c>
      <c r="E11" t="n">
        <v>0</v>
      </c>
      <c r="F11" t="inlineStr">
        <is>
          <t>python</t>
        </is>
      </c>
      <c r="G11" t="inlineStr">
        <is>
          <t>{"code": "services=[d for d in docs if d.get('type')=='service']\nprint(len(services))\nfor d in services:\n if 'eu-west-1' in d.get('text','') or 'eu-west-1' in d.get('title',''):\n  print(d['id'], d['title'])\n  # snippets\n  import re\n  for m in re.finditer('eu-west-1',d.get('text','')):\n   print(d['text'][max(0,m.start()-100):m.start()+150].replace('\\n',' ')); break"}</t>
        </is>
      </c>
      <c r="H11" t="inlineStr">
        <is>
          <t>120
svc-dashboard-worker Service overview: dashboard-worker
e on-call handbook describes the escalation path and expected response times.  Deployment region is eu-west-1; the deployment has 11 replicas. Configuration changes are peer reviewed and applied through the deployment tool.  State is persisted in MyS
svc-tracing-service Service overview: tracing-service
ice, budget-engine. Structured logs include the request path, status code and duration.  It runs in eu-west-1 with 13 replicas. Load tests run nightly against the staging environment.  Pages go to Ivan Rossi first. Capacity planning is revisited at t
svc-secrets-core Service overview: secrets-core
ecrets-core (also referred to internally as the Secrets Service) is a backend component. It runs in eu-west-1 with 12 replicas. Containe</t>
        </is>
      </c>
    </row>
    <row r="12">
      <c r="A12" t="inlineStr">
        <is>
          <t>hardx3</t>
        </is>
      </c>
      <c r="B12" t="inlineStr">
        <is>
          <t>repl</t>
        </is>
      </c>
      <c r="C12" t="n">
        <v>1</v>
      </c>
      <c r="D12" t="inlineStr">
        <is>
          <t>conv-2/t1</t>
        </is>
      </c>
      <c r="E12" t="n">
        <v>1</v>
      </c>
      <c r="F12" t="inlineStr">
        <is>
          <t>python</t>
        </is>
      </c>
      <c r="G12" t="inlineStr">
        <is>
          <t>{"code": "import re\nhits=[d for d in docs if d.get('type')=='service' and re.search(r'\\beu-west-1\\b',d.get('text',''),re.I)]\nprint(len(hits))"}</t>
        </is>
      </c>
      <c r="H12" t="inlineStr">
        <is>
          <t xml:space="preserve">29
</t>
        </is>
      </c>
    </row>
    <row r="13">
      <c r="A13" t="inlineStr">
        <is>
          <t>hardx3</t>
        </is>
      </c>
      <c r="B13" t="inlineStr">
        <is>
          <t>repl</t>
        </is>
      </c>
      <c r="C13" t="n">
        <v>1</v>
      </c>
      <c r="D13" t="inlineStr">
        <is>
          <t>conv-2/t2</t>
        </is>
      </c>
      <c r="E13" t="n">
        <v>0</v>
      </c>
      <c r="F13" t="inlineStr">
        <is>
          <t>python</t>
        </is>
      </c>
      <c r="G13" t="inlineStr">
        <is>
          <t>{"code": "import re\nhits=[d for d in docs if d.get('type')=='service' and re.search(r'\\beu-west-1\\b',d.get('text',''),re.I)]\njava=[]\nfor d in hits:\n if re.search(r'\\bJava\\b',d.get('text',''),re.I):\n  java.append(d)\n  print(d['title'])\n  for line in d['text'].splitlines():\n   if re.search(r'Java',line,re.I): print(line[:300])\nprint('COUNT',len(java))"}</t>
        </is>
      </c>
      <c r="H13" t="inlineStr">
        <is>
          <t xml:space="preserve">Service overview: tracing-service
tracing-service (also referred to internally as the Tracing Service) is a backend component. tracing-service is a Java service. Cost reports are reviewed monthly with the finance partner.
Service overview: cdn-core
cdn-core (also referred to internally as the Cdn System) is a backend component. the Cdn System is a Java service. Load tests run nightly against the staging environment.
Service overview: lake-daemon
It is implemented in Java. Metrics are exported to the shared observability stack every fifteen seconds.
Service overview: survey-service
the Survey System is a Java service. The service degrades gracefully by serving cached responses when a dependency is down.
Service overview: parser-svc
It is implemented in Java. Traffic is encrypted in transit </t>
        </is>
      </c>
    </row>
    <row r="14">
      <c r="A14" t="inlineStr">
        <is>
          <t>hardx3</t>
        </is>
      </c>
      <c r="B14" t="inlineStr">
        <is>
          <t>repl</t>
        </is>
      </c>
      <c r="C14" t="n">
        <v>1</v>
      </c>
      <c r="D14" t="inlineStr">
        <is>
          <t>conv-2/t4</t>
        </is>
      </c>
      <c r="E14" t="n">
        <v>0</v>
      </c>
      <c r="F14" t="inlineStr">
        <is>
          <t>python</t>
        </is>
      </c>
      <c r="G14" t="inlineStr">
        <is>
          <t>{"code": "import re\nnames={'tracing-service','cdn-core','lake-daemon','survey-service','parser-svc','device-gateway','oauth-service'}\nfor d in docs:\n if d.get('type')=='service' and any(n in d.get('title','') for n in names):\n  txt=d['text']; ms=re.findall(r'(?:with|has|have|deployment has|deployed to)\\s+(\\d+)\\s+replicas|(?:\\d+) replicas',txt,re.I)\n  print(d['title'], [x for x in ms if x], re.findall(r'.{0,50}\\b\\d+ replicas\\b.{0,50}',txt,re.I))"}</t>
        </is>
      </c>
      <c r="H14" t="inlineStr">
        <is>
          <t>Service overview: tracing-service ['13'] ['It runs in eu-west-1 with 13 replicas. Load tests run nightly against the staging envir']
Service overview: cdn-core ['14'] ['eployment region is eu-west-1; the deployment has 14 replicas. Backups are taken daily and verified weekly by r']
Service overview: lake-daemon ['12'] ['It runs in eu-west-1 with 12 replicas. Container images are scanned for vulnerabilities']
Service overview: survey-service ['15'] ['It runs in eu-west-1 with 15 replicas. Schema changes go through an expand and contract']
Service overview: parser-svc ['6'] ['eployment region is eu-west-1; the deployment has 6 replicas. Rate limiting is enforced at the gateway with a ']
Service overview: device-gateway ['21'] ['It runs in eu-west-1 with 21 replicas. Load tests run nightly ag</t>
        </is>
      </c>
    </row>
    <row r="15">
      <c r="A15" t="inlineStr">
        <is>
          <t>hardx3</t>
        </is>
      </c>
      <c r="B15" t="inlineStr">
        <is>
          <t>repl</t>
        </is>
      </c>
      <c r="C15" t="n">
        <v>1</v>
      </c>
      <c r="D15" t="inlineStr">
        <is>
          <t>conv-3/t1</t>
        </is>
      </c>
      <c r="E15" t="n">
        <v>0</v>
      </c>
      <c r="F15" t="inlineStr">
        <is>
          <t>python</t>
        </is>
      </c>
      <c r="G15" t="inlineStr">
        <is>
          <t>{"code": "[(d['id'],d['title'],d['text'][:1200]) for d in docs if d['type']=='service' and ('kyc-engine' in d['title'].lower() or 'kyc-engine' in d['text'].lower())]"}</t>
        </is>
      </c>
      <c r="H15" t="inlineStr">
        <is>
          <t>[('svc-builder-worker', 'Service overview: builder-worker', '# Service overview: builder-worker\n\nbuilder-worker (also referred to internally as the Builder System) is a backend component. Deployment region is ap-southeast-2; the deployment has 8 replicas. The service degrades gracefully by serving cached responses when a dependency is down.\n\nPages go to Ingrid Malik first. Requests carry a correlation id that is propagated to downstream calls.\n\nThe availability SLO is 99.5%. Traffic is encrypted in transit with mutual TLS between services.\n\nIt is implemented in Python. Rate limiting is enforced at the gateway with a token bucket per client.\n\nThe process for the Builder System exposes HTTP on :7145. Canary releases receive five percent of traffic for thirty minutes before promotio</t>
        </is>
      </c>
    </row>
    <row r="16">
      <c r="A16" t="inlineStr">
        <is>
          <t>hardx3</t>
        </is>
      </c>
      <c r="B16" t="inlineStr">
        <is>
          <t>repl</t>
        </is>
      </c>
      <c r="C16" t="n">
        <v>1</v>
      </c>
      <c r="D16" t="inlineStr">
        <is>
          <t>conv-3/t1</t>
        </is>
      </c>
      <c r="E16" t="n">
        <v>1</v>
      </c>
      <c r="F16" t="inlineStr">
        <is>
          <t>python</t>
        </is>
      </c>
      <c r="G16" t="inlineStr">
        <is>
          <t>{"code": "[(d['id'],d['title']) for d in docs if d['type']=='service' and any(x in (d['id']+' '+d['title']).lower() for x in ['kyc','know your'])]"}</t>
        </is>
      </c>
      <c r="H16" t="inlineStr">
        <is>
          <t xml:space="preserve">[('svc-kyc-engine', 'Service overview: kyc-engine')]
</t>
        </is>
      </c>
    </row>
    <row r="17">
      <c r="A17" t="inlineStr">
        <is>
          <t>hardx3</t>
        </is>
      </c>
      <c r="B17" t="inlineStr">
        <is>
          <t>repl</t>
        </is>
      </c>
      <c r="C17" t="n">
        <v>1</v>
      </c>
      <c r="D17" t="inlineStr">
        <is>
          <t>conv-3/t1</t>
        </is>
      </c>
      <c r="E17" t="n">
        <v>2</v>
      </c>
      <c r="F17" t="inlineStr">
        <is>
          <t>python</t>
        </is>
      </c>
      <c r="G17" t="inlineStr">
        <is>
          <t>{"code": "d=next(d for d in docs if d['id']=='svc-kyc-engine'); print(d['text'])"}</t>
        </is>
      </c>
      <c r="H17" t="inlineStr">
        <is>
          <t># Service overview: kyc-engine
kyc-engine (also referred to internally as the Kyc Service) is a backend component. Pages go to Marcus Kowalski first. Idempotency keys are required on all mutating endpoints.
kyc-engine is owned by the Identity team. Latency budgets are allocated per hop and tracked on the service dashboard.
kyc-engine listens on port 3036. Logs are retained for thirty days in the central log store.
Runtime dependencies: roles-worker. Post-incident reviews are blameless and published to the engineering wiki.
13 replicas are deployed to eu-west-1. Dependencies are declared in the service manifest and validated at deploy time.
We commit to 99.99% availability. Access to production is granted just in time and audited.
The codebase is written in Rust. Structured logs incl</t>
        </is>
      </c>
    </row>
    <row r="18">
      <c r="A18" t="inlineStr">
        <is>
          <t>hardx3</t>
        </is>
      </c>
      <c r="B18" t="inlineStr">
        <is>
          <t>repl</t>
        </is>
      </c>
      <c r="C18" t="n">
        <v>1</v>
      </c>
      <c r="D18" t="inlineStr">
        <is>
          <t>conv-3/t2</t>
        </is>
      </c>
      <c r="E18" t="n">
        <v>0</v>
      </c>
      <c r="F18" t="inlineStr">
        <is>
          <t>python</t>
        </is>
      </c>
      <c r="G18" t="inlineStr">
        <is>
          <t>{"code": "[(d['id'],d['title'],d['text'][:1800]) for d in docs if d['type'] in ('changelog','adr') and ('kyc-engine' in d['text'].lower() or 'kyc service' in d['text'].lower())]"}</t>
        </is>
      </c>
      <c r="H18" t="inlineStr">
        <is>
          <t>[('adr-ADR-110', 'Architecture decision ADR-110', '# Architecture decision ADR-110\n\nDecision: migrate kyc-engine to Redis in Q2 2026. Approved by Tomasz Ortega. Structured logs include the request path, status code and duration. Access to production is granted just in time and audited. Idempotency keys are required on all mutating endpoints.'), ('chg-CHG-313', 'Change record CHG-313', '# Change record CHG-313\n\nDate: 2025-02-05\n\nthe Kyc Service now belongs to the Growth team (previously Identity) as of 2025-02-05. The service overview page has not been updated to reflect this change. Circuit breakers open after five consecutive failures to a downstream. Requests carry a correlation id that is propagated to downstream calls.'), ('adr-ADR-132', 'Architecture decision ADR-132', '# Archit</t>
        </is>
      </c>
    </row>
    <row r="19">
      <c r="A19" t="inlineStr">
        <is>
          <t>hardx3</t>
        </is>
      </c>
      <c r="B19" t="inlineStr">
        <is>
          <t>repl</t>
        </is>
      </c>
      <c r="C19" t="n">
        <v>1</v>
      </c>
      <c r="D19" t="inlineStr">
        <is>
          <t>conv-3/t4</t>
        </is>
      </c>
      <c r="E19" t="n">
        <v>0</v>
      </c>
      <c r="F19" t="inlineStr">
        <is>
          <t>python</t>
        </is>
      </c>
      <c r="G19" t="inlineStr">
        <is>
          <t>{"code": "[(d['id'],d['title'],d['text'][:2000]) for d in docs if d['type']=='team' and 'growth' in (d['title']+' '+d['text']).lower()]"}</t>
        </is>
      </c>
      <c r="H19" t="inlineStr">
        <is>
          <t xml:space="preserve">[('team-growth', 'Team page: Growth', '# Team page: Growth\n\nThe Growth team is led by Elena Rossi. For urgent requests, page the team via Slack in #growth-dev. The team sits on floor 3 of the Berlin office. Weekly planning happens on Monday mornings. Feature flags are managed through the configuration service and rolled out gradually.')]
</t>
        </is>
      </c>
    </row>
    <row r="20">
      <c r="A20" t="inlineStr">
        <is>
          <t>hardx3</t>
        </is>
      </c>
      <c r="B20" t="inlineStr">
        <is>
          <t>repl</t>
        </is>
      </c>
      <c r="C20" t="n">
        <v>1</v>
      </c>
      <c r="D20" t="inlineStr">
        <is>
          <t>conv-4/t1</t>
        </is>
      </c>
      <c r="E20" t="n">
        <v>0</v>
      </c>
      <c r="F20" t="inlineStr">
        <is>
          <t>python</t>
        </is>
      </c>
      <c r="G20" t="inlineStr">
        <is>
          <t>{"code": "import re\nhits=[]\nfor d in docs:\n    if re.search(r'statement api|statement[- ]service|statement', d.get('title','')+'\\n'+d.get('text',''), re.I):\n        hits.append((d['id'],d['type'],d['title'],d['text']))\nprint('hits',len(hits))\nfor x in hits[:10]:\n    print('\\n---',x[0],x[1],x[2]);\n    m=re.search(r'.{0,120}(?:statement api|listen|port).{0,180}',x[3],re.I)\n    print(m.group(0) if m else x[3][:500])"}</t>
        </is>
      </c>
      <c r="H20" t="inlineStr">
        <is>
          <t>hits 7
--- inc-INC-2689 incident Incident report INC-2689
# Incident report INC-2689
--- svc-chaos-api service Service overview: chaos-api
chaos-api listens on port 4634. Error budgets are reviewed in the weekly reliability meeting.
--- inc-INC-2100 incident Incident report INC-2100
# Incident report INC-2100
--- adr-ADR-107 adr Architecture decision ADR-107
# Architecture decision ADR-107
Decision: migrate statement-engine to MongoDB in Q3 2026. Approved by Ivan Moreau. Requests carry a correlation id that is propagated to downstream calls. Capacity planning is revisited at the start of every quarter. Canary releases receive five percent of traffic for thirty minutes before promotion.
--- svc-statement-engine service Service overview: statement-engine
statement-engine (also referred</t>
        </is>
      </c>
    </row>
    <row r="21">
      <c r="A21" t="inlineStr">
        <is>
          <t>hardx3</t>
        </is>
      </c>
      <c r="B21" t="inlineStr">
        <is>
          <t>repl</t>
        </is>
      </c>
      <c r="C21" t="n">
        <v>1</v>
      </c>
      <c r="D21" t="inlineStr">
        <is>
          <t>conv-4/t1</t>
        </is>
      </c>
      <c r="E21" t="n">
        <v>1</v>
      </c>
      <c r="F21" t="inlineStr">
        <is>
          <t>python</t>
        </is>
      </c>
      <c r="G21" t="inlineStr">
        <is>
          <t>{"code": "d=next(d for d in docs if d['id']=='svc-statement-engine'); print(d['text'])"}</t>
        </is>
      </c>
      <c r="H21" t="inlineStr">
        <is>
          <t># Service overview: statement-engine
statement-engine (also referred to internally as the Statement API) is a backend component. Runtime dependencies: cdn-core. Container images are scanned for vulnerabilities before promotion.
Deployment region is us-east-1; the deployment has 17 replicas. Synthetic probes exercise the critical user journeys every minute.
We commit to 99.95% availability. Structured logs include the request path, status code and duration.
The process for statement-engine exposes HTTP on :9944. Graceful shutdown waits for in flight requests to complete before exiting.
statement-engine is owned by the Payments team. The dashboard shows p50, p95 and p99 latency alongside error budgets.
Primary datastore: CockroachDB. Dependencies are pinned and upgraded through automat</t>
        </is>
      </c>
    </row>
    <row r="22">
      <c r="A22" t="inlineStr">
        <is>
          <t>hardx3</t>
        </is>
      </c>
      <c r="B22" t="inlineStr">
        <is>
          <t>repl</t>
        </is>
      </c>
      <c r="C22" t="n">
        <v>1</v>
      </c>
      <c r="D22" t="inlineStr">
        <is>
          <t>conv-4/t3</t>
        </is>
      </c>
      <c r="E22" t="n">
        <v>0</v>
      </c>
      <c r="F22" t="inlineStr">
        <is>
          <t>python</t>
        </is>
      </c>
      <c r="G22" t="inlineStr">
        <is>
          <t>{"code": "import re\nfor d in docs:\n    if re.search(r'cdn-core', d.get('title','')+'\\n'+d.get('text',''), re.I):\n        print('\\n---',d['id'],d['title']); print(d['text'][:1200])"}</t>
        </is>
      </c>
      <c r="H22" t="inlineStr">
        <is>
          <t xml:space="preserve">
--- svc-wallet-svc Service overview: wallet-svc
# Service overview: wallet-svc
wallet-svc (also referred to internally as the Wallet Service) is a backend component. Runtime dependencies: cdn-core, cart-api. Alerts route through the paging system according to the escalation policy.
the Wallet Service listens on port 4518. Dependencies are declared in the service manifest and validated at deploy time.
Deployment region is ap-southeast-2; the deployment has 10 replicas. The dashboard shows p50, p95 and p99 latency alongside error budgets.
Ownership: Platform. Capacity planning is revisited at the start of every quarter.
The availability SLO is 99.5%. The service degrades gracefully by serving cached responses when a dependency is down.
There is currently no designated on-call engineer</t>
        </is>
      </c>
    </row>
    <row r="23">
      <c r="A23" t="inlineStr">
        <is>
          <t>hardx3</t>
        </is>
      </c>
      <c r="B23" t="inlineStr">
        <is>
          <t>repl</t>
        </is>
      </c>
      <c r="C23" t="n">
        <v>1</v>
      </c>
      <c r="D23" t="inlineStr">
        <is>
          <t>conv-5/t1</t>
        </is>
      </c>
      <c r="E23" t="n">
        <v>0</v>
      </c>
      <c r="F23" t="inlineStr">
        <is>
          <t>python</t>
        </is>
      </c>
      <c r="G23" t="inlineStr">
        <is>
          <t>{"code": "incs=[d for d in docs if d.get('type')=='incident']\nprint(len(incs))\nfor d in incs[:5]: print('\\n',d['id'],d['title'],'\\n',d['text'][:1200])"}</t>
        </is>
      </c>
      <c r="H23" t="inlineStr">
        <is>
          <t xml:space="preserve">180
 inc-INC-2425 Incident report INC-2425 
 # Incident report INC-2425
Severity: SEV3
Date: 2025-02-05
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
Timeline:
- 03:08 alert fired
- 03:29 on-call acknowledged
- 03:37 mitigation started
- 03:42 traffic rerouted
- 03:58 root cause identified
- 04:04 fix deployed
- 04:26 monitoring confirmed recovery
 inc-INC-3255 Incident report INC-3255 
 # Incident report INC-3255
Severity: SEV1
</t>
        </is>
      </c>
    </row>
    <row r="24">
      <c r="A24" t="inlineStr">
        <is>
          <t>hardx3</t>
        </is>
      </c>
      <c r="B24" t="inlineStr">
        <is>
          <t>repl</t>
        </is>
      </c>
      <c r="C24" t="n">
        <v>1</v>
      </c>
      <c r="D24" t="inlineStr">
        <is>
          <t>conv-5/t1</t>
        </is>
      </c>
      <c r="E24" t="n">
        <v>1</v>
      </c>
      <c r="F24" t="inlineStr">
        <is>
          <t>python</t>
        </is>
      </c>
      <c r="G24" t="inlineStr">
        <is>
          <t>{"code": "sv=[d for d in docs if d.get('type')=='service']\nprint(len(sv))\nfor d in sv: print('\\n',d['title'], '\\n', d['text'][:700].replace('\\n',' '))"}</t>
        </is>
      </c>
      <c r="H24" t="inlineStr">
        <is>
          <t>120
 Service overview: archive-engine 
 #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Idempotency keys are required on all mutating endpoints.  We commit to 99.9% availability. Capacity planning is revisited at the start of every quarter.  It runs in ap-southeast-2 with 4 replicas. Load tests run nightly against the staging environment.  The Platform team maintains the Archive Platform. Idempotency keys are required on all mutating endpoints.  the Archive Platform stores its data in a My
 Service overview: upload-engine 
 # Service overview: up</t>
        </is>
      </c>
    </row>
    <row r="25">
      <c r="A25" t="inlineStr">
        <is>
          <t>hardx3</t>
        </is>
      </c>
      <c r="B25" t="inlineStr">
        <is>
          <t>repl</t>
        </is>
      </c>
      <c r="C25" t="n">
        <v>1</v>
      </c>
      <c r="D25" t="inlineStr">
        <is>
          <t>conv-5/t1</t>
        </is>
      </c>
      <c r="E25" t="n">
        <v>2</v>
      </c>
      <c r="F25" t="inlineStr">
        <is>
          <t>python</t>
        </is>
      </c>
      <c r="G25" t="inlineStr">
        <is>
          <t>{"code": "import re,collections\nfor d in incs[:10]:\n m=re.search(r'Summary:\\s*(.*?)(?:\\n|$)',d['text'])\n print(m.group(1) if m else '?')\n"}</t>
        </is>
      </c>
      <c r="H25" t="inlineStr">
        <is>
          <t xml:space="preserve">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
Elevated error rates affecting invoice-api. The incident lasted 183 minutes before full recovery. Root cause was determined to be a capacity exhaustion. As a side effect, feed-engine also saw degraded latency for part of the window. This report was written by Tomasz Reyes. Structured logs include the request path, status code and duration. The service degrades gracefully by serving cached responses </t>
        </is>
      </c>
    </row>
    <row r="26">
      <c r="A26" t="inlineStr">
        <is>
          <t>hardx3</t>
        </is>
      </c>
      <c r="B26" t="inlineStr">
        <is>
          <t>repl</t>
        </is>
      </c>
      <c r="C26" t="n">
        <v>1</v>
      </c>
      <c r="D26" t="inlineStr">
        <is>
          <t>conv-5/t1</t>
        </is>
      </c>
      <c r="E26" t="n">
        <v>3</v>
      </c>
      <c r="F26" t="inlineStr">
        <is>
          <t>python</t>
        </is>
      </c>
      <c r="G26" t="inlineStr">
        <is>
          <t>{"code": "# build aliases from service docs\nalias={}\nfor d in sv:\n canon=re.search(r'overview:\\s*([^\\s]+)',d['title'],re.I).group(1)\n alias[canon.lower()]=canon\n m=re.search(r'\\(also referred to internally as the ([^)]+)\\)',d['text'],re.I)\n if m: alias[m.group(1).strip().lower()]=canon\n# primary phrase from Summary, before incident lasted\nraw=[]\nfor d in incs:\n s=re.search(r'Summary:\\s*(.*?)(?=\\s+The incident lasted|\\n)',d['text'],re.S|re.I)\n # regex choose affecting\n mm=re.se</t>
        </is>
      </c>
      <c r="H26" t="inlineStr">
        <is>
          <t xml:space="preserve">aliases 240 raw missing 0
[('quota-worker', 4), ('invoice-api', 3), ('payout-engine', 3), ('the Edge API', 3), ('rollout-daemon', 3), ('referral-service', 3), ('session-api', 3), ('probe-gateway', 3), ('profile-gateway', 3), ('device-gateway', 3), ('support-gateway', 3), ('payments-core', 2), ('the Reconcile System', 2), ('stream-service', 2), ('the Refund API', 2), ('the Entitlement Service', 2), ('statement-engine', 2), ('batch-service', 2), ('tokens-worker', 2), ('the Shard System', 2)]
</t>
        </is>
      </c>
    </row>
    <row r="27">
      <c r="A27" t="inlineStr">
        <is>
          <t>hardx3</t>
        </is>
      </c>
      <c r="B27" t="inlineStr">
        <is>
          <t>repl</t>
        </is>
      </c>
      <c r="C27" t="n">
        <v>1</v>
      </c>
      <c r="D27" t="inlineStr">
        <is>
          <t>conv-5/t1</t>
        </is>
      </c>
      <c r="E27" t="n">
        <v>4</v>
      </c>
      <c r="F27" t="inlineStr">
        <is>
          <t>python</t>
        </is>
      </c>
      <c r="G27" t="inlineStr">
        <is>
          <t>{"code": "# normalize raw aliases, remove leading the\ncan=[]\nfor x in raw:\n key=x.lower(); key=re.sub(r'^the\\s+','',key)\n can.append(alias.get(key, 'UNMAPPED:'+x))\nc=collections.Counter(can)\nprint(c.most_common(15))\nprint([x for x in can if x.startswith('UNMAPPED')])"}</t>
        </is>
      </c>
      <c r="H27" t="inlineStr">
        <is>
          <t xml:space="preserve">[('payout-engine', 5), ('payments-core', 4), ('reconcile-svc', 4), ('quota-worker', 4), ('profile-gateway', 4), ('tokens-worker', 4), ('rollout-daemon', 4), ('probe-gateway', 4), ('device-gateway', 4), ('support-gateway', 4), ('invoice-api', 3), ('settlement-svc', 3), ('stream-service', 3), ('entitlement-daemon', 3), ('statement-engine', 3)]
[]
</t>
        </is>
      </c>
    </row>
    <row r="28">
      <c r="A28" t="inlineStr">
        <is>
          <t>hardx3</t>
        </is>
      </c>
      <c r="B28" t="inlineStr">
        <is>
          <t>repl</t>
        </is>
      </c>
      <c r="C28" t="n">
        <v>1</v>
      </c>
      <c r="D28" t="inlineStr">
        <is>
          <t>conv-5/t2</t>
        </is>
      </c>
      <c r="E28" t="n">
        <v>0</v>
      </c>
      <c r="F28" t="inlineStr">
        <is>
          <t>python</t>
        </is>
      </c>
      <c r="G28" t="inlineStr">
        <is>
          <t>{"code": "# Re-extract primary canonical and duration, sum payout-engine\nrows=[]\nfor d in incs:\n s=re.search(r'Summary:\\s*(.*?)(?=\\s+The incident lasted|\\n)',d['text'],re.S|re.I).group(1)\n x=re.search(r'affecting\\s+(.+?)(?:\\.|$)',s,re.I).group(1).strip()\n key=re.sub(r'^the\\s+','',x.lower())\n canon=alias.get(key)\n dur=re.search(r'incident lasted\\s+(\\d+)\\s+minutes',d['text'],re.I)\n if canon=='payout-engine': rows.append((d['id'],x,int(dur.group(1)) if dur else None))\nprint(rows)\</t>
        </is>
      </c>
      <c r="H28" t="inlineStr">
        <is>
          <t xml:space="preserve">[('inc-INC-3030', 'payout-engine', 123), ('inc-INC-2809', 'the Payout Platform', 105), ('inc-INC-2924', 'payout-engine', 219), ('inc-INC-2770', 'the Payout Platform', 116), ('inc-INC-2119', 'payout-engine', 94)]
657
</t>
        </is>
      </c>
    </row>
    <row r="29">
      <c r="A29" t="inlineStr">
        <is>
          <t>hardx3</t>
        </is>
      </c>
      <c r="B29" t="inlineStr">
        <is>
          <t>repl</t>
        </is>
      </c>
      <c r="C29" t="n">
        <v>1</v>
      </c>
      <c r="D29" t="inlineStr">
        <is>
          <t>conv-5/t3</t>
        </is>
      </c>
      <c r="E29" t="n">
        <v>0</v>
      </c>
      <c r="F29" t="inlineStr">
        <is>
          <t>python</t>
        </is>
      </c>
      <c r="G29" t="inlineStr">
        <is>
          <t>{"code": "d=next(d for d in docs if d.get('type')=='service' and d['title'].lower().endswith('payout-engine'))\nprint(d['text'])"}</t>
        </is>
      </c>
      <c r="H29" t="inlineStr">
        <is>
          <t># Service overview: payout-engine
payout-engine (also referred to internally as the Payout Platform) is a backend component. Ownership: Data. Health checks are performed on the readiness endpoint every ten seconds.
Traffic to the Payout Platform is bound to TCP port 9585. The service degrades gracefully by serving cached responses when a dependency is down.
Pages go to Rafael Aziz first. The staging environment mirrors production topology at one tenth scale.
the Payout Platform stores its data in a Postgres cluster. Health checks are performed on the readiness endpoint every ten seconds.
Runtime dependencies: tokenizer-daemon, vault-worker, sso-daemon. Graceful shutdown waits for in flight requests to complete before exiting.
8 replicas are deployed to us-east-1. Long running jobs ch</t>
        </is>
      </c>
    </row>
    <row r="30">
      <c r="A30" t="inlineStr">
        <is>
          <t>hardx3</t>
        </is>
      </c>
      <c r="B30" t="inlineStr">
        <is>
          <t>repl</t>
        </is>
      </c>
      <c r="C30" t="n">
        <v>1</v>
      </c>
      <c r="D30" t="inlineStr">
        <is>
          <t>distract-0</t>
        </is>
      </c>
      <c r="E30" t="n">
        <v>0</v>
      </c>
      <c r="F30" t="inlineStr">
        <is>
          <t>python</t>
        </is>
      </c>
      <c r="G30" t="inlineStr">
        <is>
          <t>{"code": "incs=[d for d in docs if d.get('type')=='incident']\nprint(len(incs))\nfor d in incs:\n    t=d.get('text','')\n    if 'lake-daemon' in t.lower():\n        print('\\nID',d['id'],'TITLE',d['title'])\n        print(t[:1200].replace('\\n',' '))"}</t>
        </is>
      </c>
      <c r="H30" t="inlineStr">
        <is>
          <t>180
ID inc-INC-2988 TITLE Incident report INC-2988
# Incident report INC-2988  Severity: SEV2 Date: 2025-08-10  Summary: Elevated error rates affecting lake-daemon. The incident lasted 234 minutes before full recovery. Root cause was determined to be a configuration error. This report was written by Sofia Malik. The runbook is reviewed quarterly by the owning team. Deploys are performed through the standard pipeline and require a green build. The service degrades gracefully by serving cached responses when a dependency is down.  Timeline: - 05:50 alert fired - 05:55 on-call acknowledged - 06:16 mitigation started - 06:32 traffic rerouted - 06:49 root cause identified - 07:08 fix deployed - 07:19 monitoring confirmed recovery
ID inc-INC-2540 TITLE Incident report INC-2540
# Incident repor</t>
        </is>
      </c>
    </row>
    <row r="31">
      <c r="A31" t="inlineStr">
        <is>
          <t>hardx3</t>
        </is>
      </c>
      <c r="B31" t="inlineStr">
        <is>
          <t>repl</t>
        </is>
      </c>
      <c r="C31" t="n">
        <v>1</v>
      </c>
      <c r="D31" t="inlineStr">
        <is>
          <t>distract-0</t>
        </is>
      </c>
      <c r="E31" t="n">
        <v>1</v>
      </c>
      <c r="F31" t="inlineStr">
        <is>
          <t>python</t>
        </is>
      </c>
      <c r="G31" t="inlineStr">
        <is>
          <t>{"code": "import re\nfor d in incs[:3]: print(d['text'][:300])\nprint('primary mentions',sum(bool(re.search(r'primary affected service.{0,80}lake-daemon|lake-daemon.{0,80}primary affected',d.get('text',''),re.I)) for d in incs))"}</t>
        </is>
      </c>
      <c r="H31" t="inlineStr">
        <is>
          <t xml:space="preserve"># Incident report INC-2425
Severity: SEV3
Date: 2025-02-05
Summary: Elevated error rates affecting payments-core. The incident lasted 18 minutes before full recovery. Root cause was determined to be a network partition. This report was written by Chen Larsen. Cost reports are reviewed monthly with
# Incident report INC-3255
Severity: SEV1
Date: 2025-05-15
Summary: Elevated error rates affecting invoice-api. The incident lasted 183 minutes before full recovery. Root cause was determined to be a capacity exhaustion. As a side effect, feed-engine also saw degraded latency for part of the windo
# Incident report INC-3085
Severity: SEV2
Date: 2025-03-25
Summary: Complete outage affecting health-service. The incident lasted 181 minutes before full recovery. Root cause was determined to be </t>
        </is>
      </c>
    </row>
    <row r="32">
      <c r="A32" t="inlineStr">
        <is>
          <t>hardx3</t>
        </is>
      </c>
      <c r="B32" t="inlineStr">
        <is>
          <t>repl</t>
        </is>
      </c>
      <c r="C32" t="n">
        <v>1</v>
      </c>
      <c r="D32" t="inlineStr">
        <is>
          <t>distract-0</t>
        </is>
      </c>
      <c r="E32" t="n">
        <v>2</v>
      </c>
      <c r="F32" t="inlineStr">
        <is>
          <t>python</t>
        </is>
      </c>
      <c r="G32" t="inlineStr">
        <is>
          <t>{"code": "hits=[]\nfor d in incs:\n t=d['text']\n m=re.search(r'Summary:.*?affecting ([\\w-]+)',t,re.I|re.S)\n if m and m.group(1).lower()=='lake-daemon': hits.append(d)\nprint(len(hits), [(d['id'],d['title']) for d in hits])"}</t>
        </is>
      </c>
      <c r="H32" t="inlineStr">
        <is>
          <t xml:space="preserve">1 [('inc-INC-2988', 'Incident report INC-2988')]
</t>
        </is>
      </c>
    </row>
    <row r="33">
      <c r="A33" t="inlineStr">
        <is>
          <t>hardx3</t>
        </is>
      </c>
      <c r="B33" t="inlineStr">
        <is>
          <t>repl</t>
        </is>
      </c>
      <c r="C33" t="n">
        <v>1</v>
      </c>
      <c r="D33" t="inlineStr">
        <is>
          <t>distract-1</t>
        </is>
      </c>
      <c r="E33" t="n">
        <v>0</v>
      </c>
      <c r="F33" t="inlineStr">
        <is>
          <t>python</t>
        </is>
      </c>
      <c r="G33" t="inlineStr">
        <is>
          <t>{"code": "import re\n# find service docs mentioning Index API\nfor d in docs:\n    if d['type']=='service' and re.search(r'Index API|index-service|Index', d['title']+' '+d['text'], re.I):\n        print(d['id'], d['title'], d['text'][:1200].replace('\\n',' '))"}</t>
        </is>
      </c>
      <c r="H33" t="inlineStr">
        <is>
          <t xml:space="preserve">svc-upload-engine Service overview: upload-engine # Service overview: upload-engine  upload-engine (also referred to internally as the Upload Service) is a backend component. Runtime dependencies: index-api. Logs are retained for thirty days in the central log store.  It is implemented in Java. Rate limiting is enforced at the gateway with a token bucket per client.  19 replicas are deployed to us-east-1. Schema changes go through an expand and contract migration process.  The primary on-call engineer is Oliver Reyes. Logs are retained for thirty days in the central log store.  We commit to 99.99% availability. Secrets are rotated automatically every ninety days.  Traffic to the Upload Service is bound to TCP port 5152. Dependencies are pinned and upgraded through automated pull requests. </t>
        </is>
      </c>
    </row>
    <row r="34">
      <c r="A34" t="inlineStr">
        <is>
          <t>hardx3</t>
        </is>
      </c>
      <c r="B34" t="inlineStr">
        <is>
          <t>repl</t>
        </is>
      </c>
      <c r="C34" t="n">
        <v>1</v>
      </c>
      <c r="D34" t="inlineStr">
        <is>
          <t>distract-1</t>
        </is>
      </c>
      <c r="E34" t="n">
        <v>1</v>
      </c>
      <c r="F34" t="inlineStr">
        <is>
          <t>python</t>
        </is>
      </c>
      <c r="G34" t="inlineStr">
        <is>
          <t>{"code": "import re\nhits=[]\nfor d in docs:\n    if d['type']=='incident' and re.search(r'index api|index-api', d['text']+' '+d['title'], re.I):\n        hits.append(d)\n        print('\\n',d['id'],d['title'])\n        print(d['text'][:1800])\nprint('TOTAL MATCHES',len(hits))"}</t>
        </is>
      </c>
      <c r="H34" t="inlineStr">
        <is>
          <t xml:space="preserve">
 inc-INC-3248 Incident report INC-3248
# Incident report INC-3248
Severity: SEV1
Date: 2025-04-02
Summary: Elevated error rates affecting the Status Platform. The incident lasted 128 minutes before full recovery. Root cause was determined to be a database failover. Downstream, index-api experienced elevated error rates while the incident was ongoing, but was not the source. This report was written by Marcus Meyer. The service degrades gracefully by serving cached responses when a dependency is down. The runbook is reviewed quarterly by the owning team. Rate limiting is enforced at the gateway with a token bucket per client.
Timeline:
- 18:28 alert fired
- 18:50 on-call acknowledged
- 18:56 mitigation started
- 19:07 traffic rerouted
TOTAL MATCHES 1
</t>
        </is>
      </c>
    </row>
    <row r="35">
      <c r="A35" t="inlineStr">
        <is>
          <t>hardx3</t>
        </is>
      </c>
      <c r="B35" t="inlineStr">
        <is>
          <t>repl</t>
        </is>
      </c>
      <c r="C35" t="n">
        <v>1</v>
      </c>
      <c r="D35" t="inlineStr">
        <is>
          <t>distract-1</t>
        </is>
      </c>
      <c r="E35" t="n">
        <v>2</v>
      </c>
      <c r="F35" t="inlineStr">
        <is>
          <t>python</t>
        </is>
      </c>
      <c r="G35" t="inlineStr">
        <is>
          <t>{"code": "import re\nfor d in docs:\n    if d['type']=='incident':\n        if re.search(r'primary affected|affected service|primary service|index', d['text'], re.I):\n            print(d['id'], d['title'], '\\n', d['text'][:900].replace('\\n',' '), '\\n')"}</t>
        </is>
      </c>
      <c r="H35" t="inlineStr">
        <is>
          <t xml:space="preserve">inc-INC-3248 Incident report INC-3248 
 # Incident report INC-3248  Severity: SEV1 Date: 2025-04-02  Summary: Elevated error rates affecting the Status Platform. The incident lasted 128 minutes before full recovery. Root cause was determined to be a database failover. Downstream, index-api experienced elevated error rates while the incident was ongoing, but was not the source. This report was written by Marcus Meyer. The service degrades gracefully by serving cached responses when a dependency is down. The runbook is reviewed quarterly by the owning team. Rate limiting is enforced at the gateway with a token bucket per client.  Timeline: - 18:28 alert fired - 18:50 on-call acknowledged - 18:56 mitigation started - 19:07 traffic rerouted 
</t>
        </is>
      </c>
    </row>
    <row r="36">
      <c r="A36" t="inlineStr">
        <is>
          <t>hardx3</t>
        </is>
      </c>
      <c r="B36" t="inlineStr">
        <is>
          <t>repl</t>
        </is>
      </c>
      <c r="C36" t="n">
        <v>1</v>
      </c>
      <c r="D36" t="inlineStr">
        <is>
          <t>distract-2</t>
        </is>
      </c>
      <c r="E36" t="n">
        <v>0</v>
      </c>
      <c r="F36" t="inlineStr">
        <is>
          <t>python</t>
        </is>
      </c>
      <c r="G36" t="inlineStr">
        <is>
          <t>{"code": "incs=[d for d in docs if d['type']=='incident' and 'warehouse-core' in d['text'].lower()]\nprint(len(incs))\nfor d in incs:\n print('\\nID',d['id'],'TITLE',d['title'])\n print(d['text'][:1800].replace('\\n',' '))"}</t>
        </is>
      </c>
      <c r="H36" t="inlineStr">
        <is>
          <t xml:space="preserve">0
</t>
        </is>
      </c>
    </row>
    <row r="37">
      <c r="A37" t="inlineStr">
        <is>
          <t>hardx3</t>
        </is>
      </c>
      <c r="B37" t="inlineStr">
        <is>
          <t>repl</t>
        </is>
      </c>
      <c r="C37" t="n">
        <v>1</v>
      </c>
      <c r="D37" t="inlineStr">
        <is>
          <t>distract-2</t>
        </is>
      </c>
      <c r="E37" t="n">
        <v>1</v>
      </c>
      <c r="F37" t="inlineStr">
        <is>
          <t>python</t>
        </is>
      </c>
      <c r="G37" t="inlineStr">
        <is>
          <t>{"code": "hits=[]\nfor d in docs:\n s=(d.get('title','')+' '+d.get('text','')).lower()\n if 'warehouse' in s:\n  hits.append(d)\nprint('hits',len(hits))\nfor d in hits:\n print(d['type'],d['id'],d['title'])"}</t>
        </is>
      </c>
      <c r="H37" t="inlineStr">
        <is>
          <t xml:space="preserve">hits 4
incident inc-INC-2284 Incident report INC-2284
incident inc-INC-3009 Incident report INC-3009
service svc-warehouse-core Service overview: warehouse-core
service svc-fraud-engine Service overview: fraud-engine
</t>
        </is>
      </c>
    </row>
    <row r="38">
      <c r="A38" t="inlineStr">
        <is>
          <t>hardx3</t>
        </is>
      </c>
      <c r="B38" t="inlineStr">
        <is>
          <t>repl</t>
        </is>
      </c>
      <c r="C38" t="n">
        <v>1</v>
      </c>
      <c r="D38" t="inlineStr">
        <is>
          <t>distract-2</t>
        </is>
      </c>
      <c r="E38" t="n">
        <v>2</v>
      </c>
      <c r="F38" t="inlineStr">
        <is>
          <t>python</t>
        </is>
      </c>
      <c r="G38" t="inlineStr">
        <is>
          <t>{"code": "for d in docs:\n if d['id'] in ['inc-INC-2284','inc-INC-3009']:\n  print('\\n###',d['id'],'\\n',d['text'])"}</t>
        </is>
      </c>
      <c r="H38" t="inlineStr">
        <is>
          <t xml:space="preserve">
### inc-INC-2284 
 # Incident report INC-2284
Severity: SEV2
Date: 2025-03-20
Summary: Complete outage affecting the Warehouse API. The incident lasted 216 minutes before full recovery. Root cause was determined to be a configuration error. This report was written by Tariq Costa. Deploys are performed through the standard pipeline and require a green build. Dependencies are pinned and upgraded through automated pull requests. Garbage collection pauses are tracked as a leading indicator of memory pressure.
Timeline:
- 08:47 alert fired
- 09:07 on-call acknowledged
- 09:18 mitigation started
- 09:43 traffic rerouted
### inc-INC-3009 
 # Incident report INC-3009
Severity: SEV1
Date: 2025-06-13
Summary: Elevated error rates affecting search-svc. The incident lasted 47 minutes before ful</t>
        </is>
      </c>
    </row>
    <row r="39">
      <c r="A39" t="inlineStr">
        <is>
          <t>hardx3</t>
        </is>
      </c>
      <c r="B39" t="inlineStr">
        <is>
          <t>repl</t>
        </is>
      </c>
      <c r="C39" t="n">
        <v>1</v>
      </c>
      <c r="D39" t="inlineStr">
        <is>
          <t>distract-3</t>
        </is>
      </c>
      <c r="E39" t="n">
        <v>0</v>
      </c>
      <c r="F39" t="inlineStr">
        <is>
          <t>python</t>
        </is>
      </c>
      <c r="G39" t="inlineStr">
        <is>
          <t>{"code": "hits=[d for d in docs if 'INC-3152' in d.get('text','') or 'INC-3152' in d.get('title','') or '3152' in d.get('id','')]\nprint([(d['id'],d['type'],d['title']) for d in hits])\nfor d in hits:\n print('\\n---',d['id'],d['title'],'---\\n',d['text'][:2500])"}</t>
        </is>
      </c>
      <c r="H39" t="inlineStr">
        <is>
          <t>[('inc-INC-3152', 'incident', 'Incident report INC-3152')]
--- inc-INC-3152 Incident report INC-3152 ---
 # Incident report INC-3152
Severity: SEV2
Date: 2025-04-19
Summary: Elevated error rates affecting the Rollout Platform. The incident lasted 148 minutes before full recovery. Root cause was determined to be a bad deploy. Collateral impact was observed on the Catalog Platform, which recovered on its own once the primary issue was mitigated. This report was written by Hannah Silva. Load tests run nightly against the staging environment. Alerts route through the paging system according to the escalation policy. Circuit breakers open after five consecutive failures to a downstream.
Timeline:
- 14:41 alert fired
- 14:52 on-call acknowledged
- 15:07 mitigation started
- 15:18 traffic rer</t>
        </is>
      </c>
    </row>
    <row r="40">
      <c r="A40" t="inlineStr">
        <is>
          <t>hardx3</t>
        </is>
      </c>
      <c r="B40" t="inlineStr">
        <is>
          <t>repl</t>
        </is>
      </c>
      <c r="C40" t="n">
        <v>1</v>
      </c>
      <c r="D40" t="inlineStr">
        <is>
          <t>distract-4</t>
        </is>
      </c>
      <c r="E40" t="n">
        <v>0</v>
      </c>
      <c r="F40" t="inlineStr">
        <is>
          <t>python</t>
        </is>
      </c>
      <c r="G40" t="inlineStr">
        <is>
          <t>{"code": "import re\nhits=[d for d in docs if d['type']=='incident' and re.search(r'quota', d['title']+'\\n'+d['text'], re.I)]\nprint(len(hits))\nfor d in hits:\n print('\\nID',d['id'],'TITLE',d['title'])\n print(d['text'][:1200].replace('\\n',' '))"}</t>
        </is>
      </c>
      <c r="H40" t="inlineStr">
        <is>
          <t>6
ID inc-INC-3118 TITLE Incident report INC-3118
# Incident report INC-3118  Severity: SEV3 Date: 2025-03-01  Summary: Complete outage affecting quota-worker. The incident lasted 74 minutes before full recovery. Root cause was determined to be a bad deploy. As a side effect, the Scheduler Service also saw degraded latency for part of the window. This report was written by Amara Farah. Capacity planning is revisited at the start of every quarter. Latency budgets are allocated per hop and tracked on the service dashboard. Engineers rotate through the support channel one week at a time.  Timeline: - 07:10 alert fired - 07:31 on-call acknowledged - 07:52 mitigation started - 08:17 traffic rerouted - 08:21 root cause identified - 08:24 fix deployed
ID inc-INC-2045 TITLE Incident report INC-20</t>
        </is>
      </c>
    </row>
    <row r="41">
      <c r="A41" t="inlineStr">
        <is>
          <t>hardx3</t>
        </is>
      </c>
      <c r="B41" t="inlineStr">
        <is>
          <t>repl</t>
        </is>
      </c>
      <c r="C41" t="n">
        <v>1</v>
      </c>
      <c r="D41" t="inlineStr">
        <is>
          <t>distract-4</t>
        </is>
      </c>
      <c r="E41" t="n">
        <v>1</v>
      </c>
      <c r="F41" t="inlineStr">
        <is>
          <t>python</t>
        </is>
      </c>
      <c r="G41" t="inlineStr">
        <is>
          <t>{"code": "for d in hits:\n if d['id'] in ['inc-INC-3118','inc-INC-2045','inc-INC-2116','inc-INC-2856']:\n  m=re.search(r'Summary:.*?(?=This report|$)',d['text'],re.S)\n  print(d['id'], (m.group(0) if m else d['text'][:500]).replace('\\n',' '))"}</t>
        </is>
      </c>
      <c r="H41" t="inlineStr">
        <is>
          <t xml:space="preserve">inc-INC-3118 Summary: Complete outage affecting quota-worker. The incident lasted 74 minutes before full recovery. Root cause was determined to be a bad deploy. As a side effect, the Scheduler Service also saw degraded latency for part of the window. 
inc-INC-2045 Summary: Elevated error rates affecting quota-worker. The incident lasted 57 minutes before full recovery. Root cause was determined to be a bad deploy. 
inc-INC-2116 Summary: Latency spike affecting quota-worker. The incident lasted 76 minutes before full recovery. Root cause was determined to be a dependency outage. 
inc-INC-2856 Summary: Elevated error rates affecting quota-worker. The incident lasted 136 minutes before full recovery. Root cause was determined to be a memory leak. 
</t>
        </is>
      </c>
    </row>
    <row r="42">
      <c r="A42" t="inlineStr">
        <is>
          <t>hardx3</t>
        </is>
      </c>
      <c r="B42" t="inlineStr">
        <is>
          <t>repl</t>
        </is>
      </c>
      <c r="C42" t="n">
        <v>1</v>
      </c>
      <c r="D42" t="inlineStr">
        <is>
          <t>distract-5</t>
        </is>
      </c>
      <c r="E42" t="n">
        <v>0</v>
      </c>
      <c r="F42" t="inlineStr">
        <is>
          <t>python</t>
        </is>
      </c>
      <c r="G42" t="inlineStr">
        <is>
          <t>{"code": "import re\nhits=[]\nfor d in docs:\n    if d['type']=='incident' and re.search(r'root cause\\s*[:\\-]\\s*network partition|network partition', d['text'], re.I):\n        hits.append((d['id'],d['title'],d['text']))\nprint('N',len(hits))\nfor id,t,x in hits:\n    print('\\n---',id,t,'---')\n    for line in x.splitlines():\n        if re.search(r'root cause|collateral|impact|network partition',line,re.I): print(line[:500])"}</t>
        </is>
      </c>
      <c r="H42" t="inlineStr">
        <is>
          <t>N 12
--- inc-INC-2425 Incident report INC-2425 ---
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
- 03:58 root cause identified
--- inc-INC-2359 Incident report INC-2359 ---
Summary: Partial outage affecting the Entitlement Service. The incident lasted 205 minutes before full recovery. Root cause was determined to be a network partition. This report was written by Chen Malik. Capacity planning is revisited at the start of every quarte</t>
        </is>
      </c>
    </row>
    <row r="43">
      <c r="A43" t="inlineStr">
        <is>
          <t>hardx3</t>
        </is>
      </c>
      <c r="B43" t="inlineStr">
        <is>
          <t>repl</t>
        </is>
      </c>
      <c r="C43" t="n">
        <v>1</v>
      </c>
      <c r="D43" t="inlineStr">
        <is>
          <t>distract-5</t>
        </is>
      </c>
      <c r="E43" t="n">
        <v>1</v>
      </c>
      <c r="F43" t="inlineStr">
        <is>
          <t>python</t>
        </is>
      </c>
      <c r="G43" t="inlineStr">
        <is>
          <t>{"code": "import re\nfor d in docs:\n    if d['type']=='incident' and re.search(r'Root cause was determined to be a network partition\\.',d['text'],re.I):\n        m=re.search(r'(Collateral impact[^.]*\\.)',d['text'],re.I)\n        if m: print(d['id'], '=&gt;', m.group(1))"}</t>
        </is>
      </c>
      <c r="H43" t="inlineStr">
        <is>
          <t xml:space="preserve">inc-INC-3240 =&gt; Collateral impact was observed on ranker-api, which recovered on its own once the primary issue was mitigated.
inc-INC-2089 =&gt; Collateral impact was observed on the Orders Service, which recovered on its own once the primary issue was mitigated.
</t>
        </is>
      </c>
    </row>
    <row r="44">
      <c r="A44" t="inlineStr">
        <is>
          <t>hardx3</t>
        </is>
      </c>
      <c r="B44" t="inlineStr">
        <is>
          <t>repl</t>
        </is>
      </c>
      <c r="C44" t="n">
        <v>1</v>
      </c>
      <c r="D44" t="inlineStr">
        <is>
          <t>neg-0</t>
        </is>
      </c>
      <c r="E44" t="n">
        <v>0</v>
      </c>
      <c r="F44" t="inlineStr">
        <is>
          <t>python</t>
        </is>
      </c>
      <c r="G44" t="inlineStr">
        <is>
          <t>{"code": "import re, json\n# find service docs mentioning Search team\nfor d in docs:\n    if d['type']=='service' and re.search(r'(?i)Search', d['text']):\n        print(d['id'], d['title'])\n        print(d['text'][:1200].replace('\\n',' '))\n        print('---')"}</t>
        </is>
      </c>
      <c r="H44" t="inlineStr">
        <is>
          <t>svc-flags-worker Service overview: flags-worker
# Service overview: flags-worker  flags-worker (also referred to internally as the Flags System) is a backend component. Pages go to Aiko Mensah first. Configuration changes are peer reviewed and applied through the deployment tool.  It is implemented in Kotlin. The dashboard shows p50, p95 and p99 latency alongside error budgets.  The Search team maintains the Flags System. Schema changes go through an expand and contract migration process.  The process for the Flags System exposes HTTP on :4798. Graceful shutdown waits for in flight requests to complete before exiting.  Primary datastore: Cassandra. Dependencies are declared in the service manifest and validated at deploy time.  Runtime dependencies: trial-engine. Long running jobs checkpoi</t>
        </is>
      </c>
    </row>
    <row r="45">
      <c r="A45" t="inlineStr">
        <is>
          <t>hardx3</t>
        </is>
      </c>
      <c r="B45" t="inlineStr">
        <is>
          <t>repl</t>
        </is>
      </c>
      <c r="C45" t="n">
        <v>1</v>
      </c>
      <c r="D45" t="inlineStr">
        <is>
          <t>neg-0</t>
        </is>
      </c>
      <c r="E45" t="n">
        <v>1</v>
      </c>
      <c r="F45" t="inlineStr">
        <is>
          <t>python</t>
        </is>
      </c>
      <c r="G45" t="inlineStr">
        <is>
          <t>{"code": "import re\nowned=[]\nfor d in docs:\n if d['type']=='service' and re.search(r'(?i)(owned by the Search team|Ownership:\\s*Search|Search team maintains)',d['text']):\n  owned.append((d['id'],d['title'].split(':',1)[-1].strip()))\nprint(len(owned), owned)\n# inspect incident docs fields/text first portions for primary affected markers\nfor d in docs:\n if d['type']=='incident' and re.search(r'(?i)primary affected|affected service|service',d['text']):\n  print('\\n',d['id'],d['title']); p</t>
        </is>
      </c>
      <c r="H45" t="inlineStr">
        <is>
          <t>19 [('svc-flags-worker', 'flags-worker'), ('svc-status-service', 'status-service'), ('svc-lookup-api', 'lookup-api'), ('svc-ledger-gateway', 'ledger-gateway'), ('svc-spell-engine', 'spell-engine'), ('svc-checkout-core', 'checkout-core'), ('svc-mfa-svc', 'mfa-svc'), ('svc-budget-engine', 'budget-engine'), ('svc-feed-engine', 'feed-engine'), ('svc-thumbnail-svc', 'thumbnail-svc'), ('svc-warehouse-core', 'warehouse-core'), ('svc-notify-gateway', 'notify-gateway'), ('svc-billing-worker', 'billing-worker'), ('svc-batch-service', 'batch-service'), ('svc-crawler-service', 'crawler-service'), ('svc-payments-core', 'payments-core'), ('svc-profile-gateway', 'profile-gateway'), ('svc-auth-worker', 'auth-worker'), ('svc-forecast-core', 'forecast-core')]
 inc-INC-3255 Incident report INC-3255
# Incide</t>
        </is>
      </c>
    </row>
    <row r="46">
      <c r="A46" t="inlineStr">
        <is>
          <t>hardx3</t>
        </is>
      </c>
      <c r="B46" t="inlineStr">
        <is>
          <t>repl</t>
        </is>
      </c>
      <c r="C46" t="n">
        <v>1</v>
      </c>
      <c r="D46" t="inlineStr">
        <is>
          <t>neg-0</t>
        </is>
      </c>
      <c r="E46" t="n">
        <v>2</v>
      </c>
      <c r="F46" t="inlineStr">
        <is>
          <t>python</t>
        </is>
      </c>
      <c r="G46" t="inlineStr">
        <is>
          <t>{"code": "# show ownership context for all candidate service docs\nfor d in docs:\n if d['type']=='service' and re.search(r'(?i)Search',d['text']):\n  hits=[s.strip() for s in re.split(r'(?&lt;=[.!])\\s+',d['text']) if re.search(r'(?i)Search',s)]\n  print(d['title'], ' || '.join(hits))\nprint('\\nINCIDENT SUMMARIES')\nfor d in docs:\n if d['type']=='incident':\n  m=re.search(r'(?i)Summary:\\s*(.*?)(?=\\s+The incident lasted|\\n)',d['text'])\n  print(d['id'], m.group(1) if m else '')"}</t>
        </is>
      </c>
      <c r="H46" t="inlineStr">
        <is>
          <t>Service overview: flags-worker The Search team maintains the Flags System.
Service overview: status-service Ownership: Search.
Service overview: lookup-api the Lookup Platform is owned by the Search team.
Service overview: ledger-gateway The Search team maintains the Ledger System.
Service overview: spell-engine spell-engine is owned by the Search team.
Service overview: search-svc # Service overview: search-svc
search-svc (also referred to internally as the Search API) is a backend component. || the Search API listens on port 9414.
Service overview: checkout-core the Checkout API is owned by the Search team.
Service overview: mfa-svc The Search team maintains mfa-svc.
Service overview: budget-engine budget-engine is owned by the Search team.
Service overview: feed-engine Ownership: Searc</t>
        </is>
      </c>
    </row>
    <row r="47">
      <c r="A47" t="inlineStr">
        <is>
          <t>hardx3</t>
        </is>
      </c>
      <c r="B47" t="inlineStr">
        <is>
          <t>repl</t>
        </is>
      </c>
      <c r="C47" t="n">
        <v>1</v>
      </c>
      <c r="D47" t="inlineStr">
        <is>
          <t>neg-0</t>
        </is>
      </c>
      <c r="E47" t="n">
        <v>3</v>
      </c>
      <c r="F47" t="inlineStr">
        <is>
          <t>python</t>
        </is>
      </c>
      <c r="G47" t="inlineStr">
        <is>
          <t>{"code": "# inspect search-svc and relevant owned docs aliases\nfor id in ['svc-search-svc','svc-ledger-gateway','svc-warehouse-core','svc-profile-gateway','svc-thumbnail-svc','svc-feed-engine']:\n d=next((x for x in docs if x['id']==id),None)\n print(id, d and d['text'][:500])\n# collect summaries full\nincs=[]\nfor d in docs:\n if d['type']=='incident':\n  m=re.search(r'(?i)Summary:\\s*(.*?)(?=\\s+The incident lasted|\\n)',d['text'])\n  if m: incs.append((d['id'],m.group(1)))\nprint(len(incs))</t>
        </is>
      </c>
      <c r="H47" t="inlineStr">
        <is>
          <t xml:space="preserve">svc-search-svc # Service overview: search-svc
search-svc (also referred to internally as the Search API) is a backend component. The codebase is written in Rust. Rate limiting is enforced at the gateway with a token bucket per client.
Deployment region is us-east-1; the deployment has 16 replicas. Backups are taken daily and verified weekly by restoring to a scratch cluster.
State is persisted in Cassandra. Circuit breakers open after five consecutive failures to a downstream.
the Search API listens on por
svc-ledger-gateway # Service overview: ledger-gateway
ledger-gateway (also referred to internally as the Ledger System) is a backend component. Primary datastore: Postgres. Data retention follows the company wide policy for personal information.
Deployment region is us-west-2; the </t>
        </is>
      </c>
    </row>
    <row r="48">
      <c r="A48" t="inlineStr">
        <is>
          <t>hardx3</t>
        </is>
      </c>
      <c r="B48" t="inlineStr">
        <is>
          <t>repl</t>
        </is>
      </c>
      <c r="C48" t="n">
        <v>1</v>
      </c>
      <c r="D48" t="inlineStr">
        <is>
          <t>neg-0</t>
        </is>
      </c>
      <c r="E48" t="n">
        <v>4</v>
      </c>
      <c r="F48" t="inlineStr">
        <is>
          <t>python</t>
        </is>
      </c>
      <c r="G48" t="inlineStr">
        <is>
          <t>{"code": "# ownership sentences and aliases\nfor d in docs:\n if d['type']=='service':\n  own=[s.strip() for s in re.split(r'(?&lt;=[.!])\\s+',d['text']) if re.search(r'(?i)(ownership|owned|maintains|team)',s)]\n  if any(re.search(r'(?i)search',s) for s in own): print(d['title'],own)\n# scan all incident text for candidate canonical names and likely aliases\ncands=['flags-worker','status-service','lookup-api','ledger-gateway','spell-engine','search-svc','checkout-core','mfa-svc','budget-engine','fe</t>
        </is>
      </c>
      <c r="H48" t="inlineStr">
        <is>
          <t>Service overview: flags-worker ['The Search team maintains the Flags System.']
Service overview: status-service ['Ownership: Search.']
Service overview: lookup-api ['the Lookup Platform is owned by the Search team.', 'The runbook is reviewed quarterly by the owning team.']
Service overview: ledger-gateway ['The Search team maintains the Ledger System.']
Service overview: spell-engine ['spell-engine is owned by the Search team.']
Service overview: checkout-core ['the Checkout API is owned by the Search team.']
Service overview: mfa-svc ['The Search team maintains mfa-svc.']
Service overview: budget-engine ['budget-engine is owned by the Search team.']
Service overview: feed-engine ['Ownership: Search.']
Service overview: thumbnail-svc ['The Search team maintains thumbnail-svc.']
Service ove</t>
        </is>
      </c>
    </row>
    <row r="49">
      <c r="A49" t="inlineStr">
        <is>
          <t>hardx3</t>
        </is>
      </c>
      <c r="B49" t="inlineStr">
        <is>
          <t>repl</t>
        </is>
      </c>
      <c r="C49" t="n">
        <v>1</v>
      </c>
      <c r="D49" t="inlineStr">
        <is>
          <t>neg-0</t>
        </is>
      </c>
      <c r="E49" t="n">
        <v>5</v>
      </c>
      <c r="F49" t="inlineStr">
        <is>
          <t>python</t>
        </is>
      </c>
      <c r="G49" t="inlineStr">
        <is>
          <t>{"code": "owned=[]\nfor d in docs:\n if d['type']=='service' and re.search(r'(?i)(owned by the Search team|Ownership:\\s*Search|Search team maintains)',d['text']):\n  canon=re.search(r'Service overview:\\s*([^\\n]+)',d['text']).group(1).strip()\n  al=re.search(r'also referred to internally as the ([^.)]+)',d['text'],re.I)\n  owned.append((canon, al.group(1).strip() if al else None))\n# primary summaries normalize, find candidate alias/canon\nfor canon,alias in owned:\n pats=[canon]+([alias] if a</t>
        </is>
      </c>
      <c r="H49" t="inlineStr">
        <is>
          <t>flags-worker Flags System [('inc-INC-2891', 'Partial outage affecting flags-worker.'), ('inc-INC-2255', 'Latency spike affecting flags-worker.')]
status-service Status Platform [('inc-INC-2165', 'Partial outage affecting status-service.'), ('inc-INC-3248', 'Elevated error rates affecting the Status Platform.'), ('inc-INC-3187', 'Elevated error rates affecting status-service.')]
lookup-api Lookup Platform [('inc-INC-3017', 'Complete outage affecting lookup-api.')]
ledger-gateway Ledger System [('inc-INC-2063', 'Partial outage affecting the Ledger System.'), ('inc-INC-3240', 'Elevated error rates affecting the Ledger System.')]
spell-engine Spell Service [('inc-INC-2327', 'Complete outage affecting spell-engine.'), ('inc-INC-2453', 'Latency spike affecting spell-engine.')]
checkout-core Chec</t>
        </is>
      </c>
    </row>
    <row r="50">
      <c r="A50" t="inlineStr">
        <is>
          <t>hardx3</t>
        </is>
      </c>
      <c r="B50" t="inlineStr">
        <is>
          <t>repl</t>
        </is>
      </c>
      <c r="C50" t="n">
        <v>1</v>
      </c>
      <c r="D50" t="inlineStr">
        <is>
          <t>neg-0</t>
        </is>
      </c>
      <c r="E50" t="n">
        <v>6</v>
      </c>
      <c r="F50" t="inlineStr">
        <is>
          <t>python</t>
        </is>
      </c>
      <c r="G50" t="inlineStr">
        <is>
          <t>{"code": "for id in ['svc-search-svc','svc-auth-worker']:\n d=next(x for x in docs if x['id']==id)\n print(id)\n print([s.strip() for s in re.split(r'(?&lt;=[.!])\\s+',d['text']) if re.search(r'(?i)owner|team|maintain',s)])\n# inspect incidents containing auth-worker/search-svc all context summary\nfor d in docs:\n if d['type']=='incident' and re.search(r'(?i)auth-worker|search-svc',d['text']):\n  print(d['id'], re.search(r'(?i)Summary:\\s*(.*?)(?=\\s+The incident lasted|\\n)',d['text']).group(1))"</t>
        </is>
      </c>
      <c r="H50" t="inlineStr">
        <is>
          <t xml:space="preserve">svc-search-svc
['Ownership: Platform.']
svc-auth-worker
['auth-worker is owned by the Search team.']
inc-INC-3009 Elevated error rates affecting search-svc.
</t>
        </is>
      </c>
    </row>
    <row r="51">
      <c r="A51" t="inlineStr">
        <is>
          <t>hardx3</t>
        </is>
      </c>
      <c r="B51" t="inlineStr">
        <is>
          <t>repl</t>
        </is>
      </c>
      <c r="C51" t="n">
        <v>1</v>
      </c>
      <c r="D51" t="inlineStr">
        <is>
          <t>neg-0</t>
        </is>
      </c>
      <c r="E51" t="n">
        <v>7</v>
      </c>
      <c r="F51" t="inlineStr">
        <is>
          <t>python</t>
        </is>
      </c>
      <c r="G51" t="inlineStr">
        <is>
          <t>{"code": "# identify exact no primary\n# reuse owned and compute\nfor canon,alias in owned:\n hits=[]\n for d in docs:\n  if d['type']=='incident':\n   m=re.search(r'(?i)Summary:\\s*(.*?)(?=\\s+The incident lasted|\\n)',d['text']); s=m.group(1) if m else ''\n   if any(re.search(r'(?i)\\b'+re.escape(p)+r'\\b',s) for p in [canon]+([alias] if alias else [])): hits.append(d['id'])\n if not hits: print(canon,alias)"}</t>
        </is>
      </c>
      <c r="H51" t="inlineStr">
        <is>
          <t xml:space="preserve">auth-worker Auth Platform
</t>
        </is>
      </c>
    </row>
    <row r="52">
      <c r="A52" t="inlineStr">
        <is>
          <t>hardx3</t>
        </is>
      </c>
      <c r="B52" t="inlineStr">
        <is>
          <t>repl</t>
        </is>
      </c>
      <c r="C52" t="n">
        <v>1</v>
      </c>
      <c r="D52" t="inlineStr">
        <is>
          <t>neg-1</t>
        </is>
      </c>
      <c r="E52" t="n">
        <v>0</v>
      </c>
      <c r="F52" t="inlineStr">
        <is>
          <t>python</t>
        </is>
      </c>
      <c r="G52" t="inlineStr">
        <is>
          <t>{"code": "services=[d for d in docs if d['type']=='service']; print(len(services)); print('\\n'.join(f\"{d['id']} | {d['title']}\\n{d['text'][:500].replace(chr(10),' ')}\" for d in services[:20]))"}</t>
        </is>
      </c>
      <c r="H52" t="inlineStr">
        <is>
          <t>120
svc-archive-engine | Service overview: archive-engine
#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Idempotency keys are required on all mutating endpoints.  We commit to 99.9% availability. Capacity planning is revisited at the start of every quarter.  It runs in ap-southeast-2 with 4 replicas. Load test
svc-upload-engine | Service overview: upload-engine
# Service overview: upload-engine  upload-engine (also referred to internally as the Upload Service) is a backend component. Runtime dependencies: index-api. Logs are retained for thirty da</t>
        </is>
      </c>
    </row>
    <row r="53">
      <c r="A53" t="inlineStr">
        <is>
          <t>hardx3</t>
        </is>
      </c>
      <c r="B53" t="inlineStr">
        <is>
          <t>repl</t>
        </is>
      </c>
      <c r="C53" t="n">
        <v>1</v>
      </c>
      <c r="D53" t="inlineStr">
        <is>
          <t>neg-1</t>
        </is>
      </c>
      <c r="E53" t="n">
        <v>1</v>
      </c>
      <c r="F53" t="inlineStr">
        <is>
          <t>python</t>
        </is>
      </c>
      <c r="G53" t="inlineStr">
        <is>
          <t>{"code": "import re, collections\nfor d in services:\n t=d['text'];\n if re.search(r'Java',t,re.I):\n  own=re.findall(r'(?i)(?:team|ownership|owned by|maintains|maintained by)[^.]*',t)\n  lang=re.findall(r'(?i)[^.]*Java[^.]*',t)\n  print(d['title'],' | ','; '.join(own[:4]),' | ','; '.join(lang[:2]))"}</t>
        </is>
      </c>
      <c r="H53" t="inlineStr">
        <is>
          <t>Service overview: upload-engine  |  owned by the Payments team  |  
It is implemented in Java
Service overview: tracing-service  |  team maintains tracing-service  |   tracing-service is a Java service
Service overview: artifact-engine  |  team maintains artifact-engine  |  
artifact-engine is a Java service
Service overview: chargeback-worker  |  Ownership: Payments  |  
It is implemented in Java
Service overview: alerting-service  |  Ownership: Commerce  |  
The codebase is written in Java
Service overview: cdn-core  |  owned by the Data team  |   the Cdn System is a Java service
Service overview: lake-daemon  |  team maintains the Lake Service  |  
It is implemented in Java
Service overview: support-gateway  |  team; Ownership: Data  |  
support-gateway is a Java service
Service o</t>
        </is>
      </c>
    </row>
    <row r="54">
      <c r="A54" t="inlineStr">
        <is>
          <t>hardx3</t>
        </is>
      </c>
      <c r="B54" t="inlineStr">
        <is>
          <t>repl</t>
        </is>
      </c>
      <c r="C54" t="n">
        <v>1</v>
      </c>
      <c r="D54" t="inlineStr">
        <is>
          <t>neg-1</t>
        </is>
      </c>
      <c r="E54" t="n">
        <v>2</v>
      </c>
      <c r="F54" t="inlineStr">
        <is>
          <t>python</t>
        </is>
      </c>
      <c r="G54" t="inlineStr">
        <is>
          <t>{"code": "# print ownership sentences for all services\nfor d in services:\n hits=[s.strip() for s in re.split(r'(?&lt;=[.!?])\\s+',d['text']) if re.search(r'(?i)(ownership|owned by|maintains|maintained by|team)',s)]\n print(d['title'],' :: ',' || '.join(hits[:3]))"}</t>
        </is>
      </c>
      <c r="H54" t="inlineStr">
        <is>
          <t xml:space="preserve">Service overview: archive-engine  ::  The Platform team maintains the Archive Platform.
Service overview: upload-engine  ::  the Upload Service is owned by the Payments team.
Service overview: flags-worker  ::  The Search team maintains the Flags System.
Service overview: payout-engine  ::  Ownership: Data.
Service overview: status-service  ::  Ownership: Search.
Service overview: dashboard-worker  ::  Ownership: Identity. || The runbook is reviewed quarterly by the owning team.
Service overview: tracing-service  ::  The Commerce team maintains tracing-service.
Service overview: tax-svc  ::  Ownership: Platform.
Service overview: secrets-core  ::  Ownership: Payments.
Service overview: health-service  ::  The Growth team maintains the Health API.
Service overview: artifact-engine  ::  The </t>
        </is>
      </c>
    </row>
    <row r="55">
      <c r="A55" t="inlineStr">
        <is>
          <t>hardx3</t>
        </is>
      </c>
      <c r="B55" t="inlineStr">
        <is>
          <t>repl</t>
        </is>
      </c>
      <c r="C55" t="n">
        <v>1</v>
      </c>
      <c r="D55" t="inlineStr">
        <is>
          <t>neg-1</t>
        </is>
      </c>
      <c r="E55" t="n">
        <v>3</v>
      </c>
      <c r="F55" t="inlineStr">
        <is>
          <t>python</t>
        </is>
      </c>
      <c r="G55" t="inlineStr">
        <is>
          <t>{"code": "teams=set(); owners=[]\nfor d in services:\n t=d['text']\n # capture preceding/the team or ownership\n ms=re.findall(r'(?i)(?:the\\s+)?([A-Z][A-Za-z]+) team (?:maintains|owns|is responsible for)',t)\n ms += re.findall(r'(?i)owned by the ([A-Z][A-Za-z]+) team',t)\n ms += re.findall(r'(?i)Ownership:\\s*([A-Z][A-Za-z]+)',t)\n ms += re.findall(r'(?i)owned by the ([A-Z][A-Za-z]+) team',t)\n for x in ms: teams.add(x); owners.append((d['title'],x,'java' if re.search('java',t,re.I) else 'non')</t>
        </is>
      </c>
      <c r="H55" t="inlineStr">
        <is>
          <t xml:space="preserve">teams ['Commerce', 'Data', 'Growth', 'Identity', 'Messaging', 'Payments', 'Platform', 'Search']
java owners ['Commerce', 'Data', 'Identity', 'Messaging', 'Payments', 'Platform', 'Search']
all owner counts Counter({'Commerce': 27, 'Search': 26, 'Platform': 21, 'Identity': 21, 'Growth': 20, 'Payments': 18, 'Messaging': 16, 'Data': 14})
</t>
        </is>
      </c>
    </row>
    <row r="56">
      <c r="A56" t="inlineStr">
        <is>
          <t>hardx3</t>
        </is>
      </c>
      <c r="B56" t="inlineStr">
        <is>
          <t>repl</t>
        </is>
      </c>
      <c r="C56" t="n">
        <v>1</v>
      </c>
      <c r="D56" t="inlineStr">
        <is>
          <t>neg-2</t>
        </is>
      </c>
      <c r="E56" t="n">
        <v>0</v>
      </c>
      <c r="F56" t="inlineStr">
        <is>
          <t>python</t>
        </is>
      </c>
      <c r="G56" t="inlineStr">
        <is>
          <t>{"code": "import re, collections\nhits=[]\nfor d in docs:\n    if d['type']=='service' and re.search(r'runtime depend|depends on|dependencies', d['text'], re.I):\n        hits.append((d['id'],d['title'],d['text'][:800]))\nprint(len(hits))\nfor x in hits[:10]: print('\\n',x[0],x[1], '\\n',x[2])"}</t>
        </is>
      </c>
      <c r="H56" t="inlineStr">
        <is>
          <t xml:space="preserve">120
 svc-archive-engine Service overview: archive-engine 
 #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Idempotency keys are required on all mutating endpoints.
We commit to 99.9% availability. Capacity planning is revisited at the start of every quarter.
It runs in ap-southeast-2 with 4 replicas. Load tests run nightly against the staging environment.
The Platform team maintains the Archive Platform. Idempotency keys are required on all mutating endpoints.
the Archive Platform stores its data in a MySQL cluster. Error budgets are reviewed </t>
        </is>
      </c>
    </row>
    <row r="57">
      <c r="A57" t="inlineStr">
        <is>
          <t>hardx3</t>
        </is>
      </c>
      <c r="B57" t="inlineStr">
        <is>
          <t>repl</t>
        </is>
      </c>
      <c r="C57" t="n">
        <v>1</v>
      </c>
      <c r="D57" t="inlineStr">
        <is>
          <t>neg-2</t>
        </is>
      </c>
      <c r="E57" t="n">
        <v>1</v>
      </c>
      <c r="F57" t="inlineStr">
        <is>
          <t>python</t>
        </is>
      </c>
      <c r="G57" t="inlineStr">
        <is>
          <t>{"code": "import re, collections\nsv=[d for d in docs if d['type']=='service']\nprint('services',len(sv))\nfor d in sv[:3]:\n print(d['title'], re.search(r'Runtime dependencies:\\s*([^\\.\\n]+)',d['text'],re.I).group(1) if re.search(r'Runtime dependencies:\\s*([^\\.\\n]+)',d['text'],re.I) else '-')\n# titles canonical and dependency lines\nfor d in sv:\n m=re.search(r'^# Service overview:\\s*(\\S+)',d['text'],re.M)\n dep=re.search(r'Runtime dependencies:\\s*([^\\.\\n]+)',d['text'],re.I)\n if not</t>
        </is>
      </c>
      <c r="H57" t="inlineStr">
        <is>
          <t>services 120
Service overview: archive-engine license-gateway, mailer-worker
Service overview: upload-engine index-api
Service overview: flags-worker trial-engine
archive-engine =&gt; license-gateway, mailer-worker
upload-engine =&gt; index-api
flags-worker =&gt; trial-engine
payout-engine =&gt; tokenizer-daemon, vault-worker, sso-daemon
status-service =&gt; feed-engine
dashboard-worker =&gt; gateway-core
tracing-service =&gt; crawler-service, budget-engine
tax-svc =&gt; i18n-engine, budget-engine, embed-svc
secrets-core =&gt; edge-svc, oauth-service
health-service =&gt; ledger-gateway, catalog-core
artifact-engine =&gt; probe-gateway, auth-worker
export-core =&gt; payments-core, lake-daemon, chaos-api
sso-daemon =&gt; entitlement-daemon, flags-worker, ledger-gateway
license-gateway =&gt; chargeback-worker, loyalty-api, audit-gate</t>
        </is>
      </c>
    </row>
    <row r="58">
      <c r="A58" t="inlineStr">
        <is>
          <t>hardx3</t>
        </is>
      </c>
      <c r="B58" t="inlineStr">
        <is>
          <t>repl</t>
        </is>
      </c>
      <c r="C58" t="n">
        <v>1</v>
      </c>
      <c r="D58" t="inlineStr">
        <is>
          <t>neg-2</t>
        </is>
      </c>
      <c r="E58" t="n">
        <v>2</v>
      </c>
      <c r="F58" t="inlineStr">
        <is>
          <t>python</t>
        </is>
      </c>
      <c r="G58" t="inlineStr">
        <is>
          <t>{"code": "import re, collections\nsv=[d for d in docs if d['type']=='service']\nnames=[]; deps={}\nfor d in sv:\n m=re.search(r'^# Service overview:\\s*([^\\s]+)',d['text'],re.M)\n names.append(m.group(1)); x=re.search(r'Runtime dependencies:\\s*([^\\n]+)',d['text'],re.I)\n deps[m.group(1)]=[] if not x else [z.strip().strip('.') for z in x.group(1).split(',')]\nunknown=sorted(set(y for xs in deps.values() for y in xs if y not in names and y not in ('none','None')))\nind=collections.Counter(y for</t>
        </is>
      </c>
      <c r="H58" t="inlineStr">
        <is>
          <t xml:space="preserve">unknown ['alerting-service. Canary releases receive five percent of traffic for thirty minutes before promotion', 'alerting-service. Latency budgets are allocated per hop and tracked on the service dashboard', 'archive-engine. Health checks are performed on the readiness endpoint every ten seconds', 'archive-engine. The staging environment mirrors production topology at one tenth scale', 'artifact-engine. Circuit breakers open after five consecutive failures to a downstream', 'audit-gateway. Retries use exponential backoff with jitter to avoid thundering herds', 'auth-worker. Cost reports are reviewed monthly with the finance partner', 'auth-worker. Rate limiting is enforced at the gateway with a token bucket per client', 'batch-service. The staging environment mirrors production topology </t>
        </is>
      </c>
    </row>
    <row r="59">
      <c r="A59" t="inlineStr">
        <is>
          <t>hardx3</t>
        </is>
      </c>
      <c r="B59" t="inlineStr">
        <is>
          <t>repl</t>
        </is>
      </c>
      <c r="C59" t="n">
        <v>1</v>
      </c>
      <c r="D59" t="inlineStr">
        <is>
          <t>neg-2</t>
        </is>
      </c>
      <c r="E59" t="n">
        <v>3</v>
      </c>
      <c r="F59" t="inlineStr">
        <is>
          <t>python</t>
        </is>
      </c>
      <c r="G59" t="inlineStr">
        <is>
          <t>{"code": "import re, collections\nsv=[d for d in docs if d['type']=='service']; names=[]; deps={}\nfor d in sv:\n n=re.search(r'^# Service overview:\\s*([^\\s]+)',d['text'],re.M).group(1); names.append(n)\n x=re.search(r'Runtime dependencies:\\s*([^\\n]+)',d['text'],re.I)\n if x:\n  s=x.group(1).split('. ')[0].rstrip('.')\n  deps[n]=[z.strip() for z in s.split(',')]\n else: deps[n]=[]\nind=collections.Counter(y for xs in deps.values() for y in xs)\nunknown=sorted(set(y for xs in deps.values() fo</t>
        </is>
      </c>
      <c r="H59" t="inlineStr">
        <is>
          <t xml:space="preserve">120 245 unknown []
not deps 16
['payout-engine', 'status-service', 'health-service', 'scheduler-api', 'org-svc', 'search-svc', 'restore-api', 'coupons-api', 'report-core', 'shipping-core', 'pager-engine', 'autocomplete-svc', 'settlement-svc', 'rollout-daemon', 'webhook-svc', 'loadgen-gateway']
</t>
        </is>
      </c>
    </row>
    <row r="60">
      <c r="A60" t="inlineStr">
        <is>
          <t>hardx3</t>
        </is>
      </c>
      <c r="B60" t="inlineStr">
        <is>
          <t>repl</t>
        </is>
      </c>
      <c r="C60" t="n">
        <v>1</v>
      </c>
      <c r="D60" t="inlineStr">
        <is>
          <t>neg-3</t>
        </is>
      </c>
      <c r="E60" t="n">
        <v>0</v>
      </c>
      <c r="F60" t="inlineStr">
        <is>
          <t>python</t>
        </is>
      </c>
      <c r="G60" t="inlineStr">
        <is>
          <t>{"code": "from collections import Counter\nsv=[d for d in docs if d['type']=='service']\ninc=[d for d in docs if d['type']=='incident']\nprint(len(sv),len(inc))\nprint('\\n---SERVICE SAMPLE---')\nfor d in sv[:5]: print(d['id'],d['title'],d['text'][:800].replace('\\n',' '))\nprint('\\n---INC SAMPLE---')\nfor d in inc[:5]: print(d['id'],d['title'],d['text'][:1000].replace('\\n',' '))"}</t>
        </is>
      </c>
      <c r="H60" t="inlineStr">
        <is>
          <t>120 180
---SERVICE SAMPLE---
svc-archive-engine Service overview: archive-engine #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Idempotency keys are required on all mutating endpoints.  We commit to 99.9% availability. Capacity planning is revisited at the start of every quarter.  It runs in ap-southeast-2 with 4 replicas. Load tests run nightly against the staging environment.  The Platform team maintains the Archive Platform. Idempotency keys are required on all mutating endpoints.  the Archive Platform stores its data in a MySQL cluster. Error</t>
        </is>
      </c>
    </row>
    <row r="61">
      <c r="A61" t="inlineStr">
        <is>
          <t>hardx3</t>
        </is>
      </c>
      <c r="B61" t="inlineStr">
        <is>
          <t>repl</t>
        </is>
      </c>
      <c r="C61" t="n">
        <v>1</v>
      </c>
      <c r="D61" t="inlineStr">
        <is>
          <t>neg-3</t>
        </is>
      </c>
      <c r="E61" t="n">
        <v>1</v>
      </c>
      <c r="F61" t="inlineStr">
        <is>
          <t>python</t>
        </is>
      </c>
      <c r="G61" t="inlineStr">
        <is>
          <t>{"code": "for d in docs:\n if d['type']=='service' and 'dynamodb' in d['text'].lower(): print(d['id'],d['title'],'\\n',d['text'][:1200].replace('\\n',' '),'\\n')"}</t>
        </is>
      </c>
      <c r="H61" t="inlineStr">
        <is>
          <t>svc-tax-svc Service overview: tax-svc 
 # Service overview: tax-svc  tax-svc (also referred to internally as the Tax API) is a backend component. Primary datastore: DynamoDB. Rate limiting is enforced at the gateway with a token bucket per client.  Traffic to the Tax API is bound to TCP port 8617. Load tests run nightly against the staging environment.  tax-svc is a TypeScript service. Graceful shutdown waits for in flight requests to complete before exiting.  Leila Rossi carries the pager for the Tax API. Post-incident reviews are blameless and published to the engineering wiki.  Ownership: Platform. Structured logs include the request path, status code and duration.  It runs in ap-southeast-2 with 4 replicas. Logs are retained for thirty days in the central log store.  The availability S</t>
        </is>
      </c>
    </row>
    <row r="62">
      <c r="A62" t="inlineStr">
        <is>
          <t>hardx3</t>
        </is>
      </c>
      <c r="B62" t="inlineStr">
        <is>
          <t>repl</t>
        </is>
      </c>
      <c r="C62" t="n">
        <v>1</v>
      </c>
      <c r="D62" t="inlineStr">
        <is>
          <t>neg-3</t>
        </is>
      </c>
      <c r="E62" t="n">
        <v>1</v>
      </c>
      <c r="F62" t="inlineStr">
        <is>
          <t>python</t>
        </is>
      </c>
      <c r="G62" t="inlineStr">
        <is>
          <t>{"code": "for d in docs:\n if d['type']=='incident': print(d['id'],d['title'],'\\n',d['text'][:700].replace('\\n',' '),'\\n')"}</t>
        </is>
      </c>
      <c r="H62" t="inlineStr">
        <is>
          <t xml:space="preserve">inc-INC-2425 Incident report INC-2425 
 # Incident report INC-2425  Severity: SEV3 Date: 2025-02-05  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  Timeline: - 03:08 alert fired - 03:29 on-call acknowledged - 03:37 mitigation started - 03:42 traffic rerouted - 03:58 root cause identified - 04:04 fix deployed - 04:26 monitoring confirmed recovery 
inc-INC-3255 Incident report INC-3255 
 # Incident report INC-3255  Severity: SEV1 Date: </t>
        </is>
      </c>
    </row>
    <row r="63">
      <c r="A63" t="inlineStr">
        <is>
          <t>hardx3</t>
        </is>
      </c>
      <c r="B63" t="inlineStr">
        <is>
          <t>repl</t>
        </is>
      </c>
      <c r="C63" t="n">
        <v>1</v>
      </c>
      <c r="D63" t="inlineStr">
        <is>
          <t>neg-3</t>
        </is>
      </c>
      <c r="E63" t="n">
        <v>2</v>
      </c>
      <c r="F63" t="inlineStr">
        <is>
          <t>python</t>
        </is>
      </c>
      <c r="G63" t="inlineStr">
        <is>
          <t>{"code": "import re\nD=[d for d in docs if d['type']=='service' and re.search(r'primary datastore:\\s*DynamoDB|stores its data in a DynamoDB|state is persisted in DynamoDB',d['text'],re.I)]\nprint('Dynamo services',len(D))\nfor d in D: print(d['id'], '|', d['title'], '|', re.search(r'also referred to internally as the ([^.]+)',d['text'],re.I).group(1) if re.search(r'also referred to internally as the ([^.]+)',d['text'],re.I) else '')\nprint('\\nINC primary raw summaries:')\nfor d in docs:\n if d</t>
        </is>
      </c>
      <c r="H63" t="inlineStr">
        <is>
          <t>Dynamo services 10
svc-tax-svc | Service overview: tax-svc | Tax API) is a backend component
svc-export-core | Service overview: export-core | Export System) is a backend component
svc-pricing-engine | Service overview: pricing-engine | Pricing Service) is a backend component
svc-builder-worker | Service overview: builder-worker | Builder System) is a backend component
svc-support-gateway | Service overview: support-gateway | Support System) is a backend component
svc-email-daemon | Service overview: email-daemon | Email System) is a backend component
svc-push-engine | Service overview: push-engine | Push API) is a backend component
svc-autocomplete-svc | Service overview: autocomplete-svc | Autocomplete Platform) is a backend component
svc-campaign-core | Service overview: campaign-core |</t>
        </is>
      </c>
    </row>
    <row r="64">
      <c r="A64" t="inlineStr">
        <is>
          <t>hardx3</t>
        </is>
      </c>
      <c r="B64" t="inlineStr">
        <is>
          <t>repl</t>
        </is>
      </c>
      <c r="C64" t="n">
        <v>1</v>
      </c>
      <c r="D64" t="inlineStr">
        <is>
          <t>neg-3</t>
        </is>
      </c>
      <c r="E64" t="n">
        <v>3</v>
      </c>
      <c r="F64" t="inlineStr">
        <is>
          <t>python</t>
        </is>
      </c>
      <c r="G64" t="inlineStr">
        <is>
          <t>{"code": "import re\nD=[d for d in docs if d['type']=='service' and re.search(r'primary datastore:\\s*DynamoDB|stores its data in a DynamoDB|state is persisted in DynamoDB',d['text'],re.I)]\ndef alias(d):\n m=re.search(r'\\((?:also referred to internally as|also known internally as) the?\\s*([^)]*)\\)',d['text'],re.I)\n return m.group(1).strip() if m else ''\nfor d in D: print(d['id'], d['title'].split(':',1)[-1].strip(), repr(alias(d)))\nprint('\\nmatching incidents')\nfor d in D:\n can=d['titl</t>
        </is>
      </c>
      <c r="H64" t="inlineStr">
        <is>
          <t>svc-tax-svc tax-svc 'Tax API'
svc-export-core export-core 'Export System'
svc-pricing-engine pricing-engine 'Pricing Service'
svc-builder-worker builder-worker 'Builder System'
svc-support-gateway support-gateway 'Support System'
svc-email-daemon email-daemon 'Email System'
svc-push-engine push-engine 'Push API'
svc-autocomplete-svc autocomplete-svc 'Autocomplete Platform'
svc-campaign-core campaign-core 'Campaign API'
svc-invoice-api invoice-api 'Invoice Platform'
matching incidents
tax-svc tax api []
export-core export system [('inc-INC-2309', 'complete outage affecting the export system')]
pricing-engine pricing service []
builder-worker builder system [('inc-INC-2814', 'complete outage affecting builder-worker'), ('inc-INC-2803', 'complete outage affecting the builder system')]
suppor</t>
        </is>
      </c>
    </row>
    <row r="65">
      <c r="A65" t="inlineStr">
        <is>
          <t>hardx3</t>
        </is>
      </c>
      <c r="B65" t="inlineStr">
        <is>
          <t>repl</t>
        </is>
      </c>
      <c r="C65" t="n">
        <v>1</v>
      </c>
      <c r="D65" t="inlineStr">
        <is>
          <t>neg-4</t>
        </is>
      </c>
      <c r="E65" t="n">
        <v>0</v>
      </c>
      <c r="F65" t="inlineStr">
        <is>
          <t>python</t>
        </is>
      </c>
      <c r="G65" t="inlineStr">
        <is>
          <t>{"code": "import re, collections\n# find docs mentioning migrate/datastore and approved\nhits=[]\nfor d in docs:\n    t=(d.get('title','')+'\\n'+d.get('text',''))\n    if d.get('type')=='adr' and re.search(r'migrat(?:e|ion).*datastore|datastore.*migrat(?:e|ion)',t,re.I) and re.search(r'approved',t,re.I):\n        hits.append((d['id'],d['title'],d['text']))\nprint('count',len(hits))\nfor x in hits:\n print('\\nID',x[0],x[1]); print(x[2][:1800])"}</t>
        </is>
      </c>
      <c r="H65" t="inlineStr">
        <is>
          <t xml:space="preserve">count 0
</t>
        </is>
      </c>
    </row>
    <row r="66">
      <c r="A66" t="inlineStr">
        <is>
          <t>hardx3</t>
        </is>
      </c>
      <c r="B66" t="inlineStr">
        <is>
          <t>repl</t>
        </is>
      </c>
      <c r="C66" t="n">
        <v>1</v>
      </c>
      <c r="D66" t="inlineStr">
        <is>
          <t>neg-4</t>
        </is>
      </c>
      <c r="E66" t="n">
        <v>1</v>
      </c>
      <c r="F66" t="inlineStr">
        <is>
          <t>python</t>
        </is>
      </c>
      <c r="G66" t="inlineStr">
        <is>
          <t>{"code": "import re\nfor d in docs:\n t=d.get('title','')+'\\n'+d.get('text','')\n if d.get('type')=='adr' and re.search(r'datastore|data store',t,re.I):\n  print('\\n',d['id'],d['title']); print(d['text'][:1200])"}</t>
        </is>
      </c>
      <c r="H66" t="inlineStr">
        <is>
          <t>(no output)</t>
        </is>
      </c>
    </row>
    <row r="67">
      <c r="A67" t="inlineStr">
        <is>
          <t>hardx3</t>
        </is>
      </c>
      <c r="B67" t="inlineStr">
        <is>
          <t>repl</t>
        </is>
      </c>
      <c r="C67" t="n">
        <v>1</v>
      </c>
      <c r="D67" t="inlineStr">
        <is>
          <t>neg-4</t>
        </is>
      </c>
      <c r="E67" t="n">
        <v>1</v>
      </c>
      <c r="F67" t="inlineStr">
        <is>
          <t>python</t>
        </is>
      </c>
      <c r="G67" t="inlineStr">
        <is>
          <t>{"code": "import re\nfor d in docs:\n t=d.get('title','')+'\\n'+d.get('text','')\n if d.get('type')=='incident' and re.search(r'primary affected|primary_service|affected service',t,re.I):\n  print('\\n',d['id'],d['title']); print(d['text'][:1000])"}</t>
        </is>
      </c>
      <c r="H67" t="inlineStr">
        <is>
          <t>(no output)</t>
        </is>
      </c>
    </row>
    <row r="68">
      <c r="A68" t="inlineStr">
        <is>
          <t>hardx3</t>
        </is>
      </c>
      <c r="B68" t="inlineStr">
        <is>
          <t>repl</t>
        </is>
      </c>
      <c r="C68" t="n">
        <v>1</v>
      </c>
      <c r="D68" t="inlineStr">
        <is>
          <t>neg-4</t>
        </is>
      </c>
      <c r="E68" t="n">
        <v>2</v>
      </c>
      <c r="F68" t="inlineStr">
        <is>
          <t>python</t>
        </is>
      </c>
      <c r="G68" t="inlineStr">
        <is>
          <t>{"code": "from collections import Counter\nprint(Counter(d['type'] for d in docs))\nfor typ in ['adr','incident','service']:\n print('\\nTYPE',typ)\n for d in [x for x in docs if x['type']==typ][:8]: print(d['id'],repr(d['title']),d['text'][:500].replace('\\n',' | '))"}</t>
        </is>
      </c>
      <c r="H68" t="inlineStr">
        <is>
          <t xml:space="preserve">Counter({'incident': 180, 'service': 120, 'runbook': 90, 'adr': 90, 'changelog': 16, 'team': 8})
TYPE adr
adr-ADR-172 'Architecture decision ADR-172' # Architecture decision ADR-172 |  | Decision: migrate embed-svc to DynamoDB in Q4 2026. Approved by Chen Hart. Rate limiting is enforced at the gateway with a token bucket per client. Data retention follows the company wide policy for personal information. Long running jobs checkpoint progress so they can resume after a restart.
adr-ADR-189 'Architecture decision ADR-189' # Architecture decision ADR-189 |  | Decision: migrate ledgerx-worker to Postgres in Q4 2026. Approved by Noah Mensah. Secrets are rotated automatically every ninety days. Long running jobs checkpoint progress so they can resume after a restart. Connection pools are sized </t>
        </is>
      </c>
    </row>
    <row r="69">
      <c r="A69" t="inlineStr">
        <is>
          <t>hardx3</t>
        </is>
      </c>
      <c r="B69" t="inlineStr">
        <is>
          <t>repl</t>
        </is>
      </c>
      <c r="C69" t="n">
        <v>1</v>
      </c>
      <c r="D69" t="inlineStr">
        <is>
          <t>neg-4</t>
        </is>
      </c>
      <c r="E69" t="n">
        <v>3</v>
      </c>
      <c r="F69" t="inlineStr">
        <is>
          <t>python</t>
        </is>
      </c>
      <c r="G69" t="inlineStr">
        <is>
          <t>{"code": "import re\nadrs=[]\nfor d in docs:\n if d['type']=='adr':\n  m=re.search(r'Decision:\\s*migrate\\s+([\\w-]+)\\s+to\\s+([^\\.]+)\\.\\s+Approved',d['text'],re.I)\n  if m: adrs.append((m.group(1),d['id'],m.group(2)))\nprint('approved migration ADRs',len(adrs)); print(', '.join(x[0] for x in adrs))\n# print incident summary first lines\nprim=[]\nfor d in docs:\n if d['type']=='incident':\n  m=re.search(r'Summary:\\s*(.*?)(?:\\n|$)',d['text'])\n  if m: prim.append((d['id'],m.group(1)))\npri</t>
        </is>
      </c>
      <c r="H69" t="inlineStr">
        <is>
          <t>approved migration ADRs 90
embed-svc, ledgerx-worker, profile-gateway, ranker-api, synonym-worker, mfa-svc, digest-svc, roles-worker, webhook-svc, rollout-daemon, etl-worker, vector-svc, orders-daemon, chargeback-worker, index-api, digest-svc, payout-engine, artifact-engine, billing-worker, lake-daemon, inventory-gateway, spell-engine, trial-engine, fraud-engine, inventory-gateway, ledger-gateway, referral-service, search-svc, device-gateway, backup-service, sso-daemon, returns-svc, trial-engine, sms-gateway, kyc-engine, dispute-gateway, vector-svc, mailer-worker, reconcile-svc, audit-gateway, quota-worker, synonym-worker, index-api, vector-svc, index-api, gateway-core, support-gateway, deploy-service, email-daemon, search-svc, refund-api, stream-service, upload-engine, statement-engine, k</t>
        </is>
      </c>
    </row>
    <row r="70">
      <c r="A70" t="inlineStr">
        <is>
          <t>hardx3</t>
        </is>
      </c>
      <c r="B70" t="inlineStr">
        <is>
          <t>repl</t>
        </is>
      </c>
      <c r="C70" t="n">
        <v>1</v>
      </c>
      <c r="D70" t="inlineStr">
        <is>
          <t>neg-4</t>
        </is>
      </c>
      <c r="E70" t="n">
        <v>4</v>
      </c>
      <c r="F70" t="inlineStr">
        <is>
          <t>python</t>
        </is>
      </c>
      <c r="G70" t="inlineStr">
        <is>
          <t>{"code": "# inspect one service and all incident summary affected names; build canonical aliases from service docs\nfor d in docs:\n if d['type']=='service': print(d['title'],d['text'][:700].replace('\\n',' | ')); break\nprint('\\nINCIDENT AFFECTED NAMES')\nfrom collections import Counter\nnames=[]\nfor d in docs:\n if d['type']=='incident':\n  m=re.search(r'(?:affecting|impacted|impacting)\\s+([\\w-]+(?:\\s+(?:Service|System|API))?)',d['text'],re.I)\n  if m:names.append(m.group(1))\nprint(Count</t>
        </is>
      </c>
      <c r="H70" t="inlineStr">
        <is>
          <t>Service overview: archive-engine # Service overview: archive-engine |  | archive-engine (also referred to internally as the Archive Platform) is a backend component. The codebase is written in TypeScript. Connection pools are sized according to the downstream capacity model. |  | Runtime dependencies: license-gateway, mailer-worker. Idempotency keys are required on all mutating endpoints. |  | We commit to 99.9% availability. Capacity planning is revisited at the start of every quarter. |  | It runs in ap-southeast-2 with 4 replicas. Load tests run nightly against the staging environment. |  | The Platform team maintains the Archive Platform. Idempotency keys are required on all mutating endpoints. |  | the Archive Platform stores its data in a My
INCIDENT AFFECTED NAMES
Counter({'the': 7</t>
        </is>
      </c>
    </row>
    <row r="71">
      <c r="A71" t="inlineStr">
        <is>
          <t>hardx3</t>
        </is>
      </c>
      <c r="B71" t="inlineStr">
        <is>
          <t>repl</t>
        </is>
      </c>
      <c r="C71" t="n">
        <v>1</v>
      </c>
      <c r="D71" t="inlineStr">
        <is>
          <t>neg-4</t>
        </is>
      </c>
      <c r="E71" t="n">
        <v>5</v>
      </c>
      <c r="F71" t="inlineStr">
        <is>
          <t>python</t>
        </is>
      </c>
      <c r="G71" t="inlineStr">
        <is>
          <t>{"code": "# inspect incidents with explicit primary/affected and service aliases for ADR names\nfor d in docs:\n if d['type']=='incident' and re.search(r'primary|affected service',d['text'],re.I):\n  print('\\n',d['id']); print(d['text'][:900])\n  if sum(1 for _ in range(1))&gt;=5: pass\n  # limit manually via break? \n"}</t>
        </is>
      </c>
      <c r="H71" t="inlineStr">
        <is>
          <t xml:space="preserve">
 inc-INC-2689
# Incident report INC-2689
Severity: SEV3
Date: 2025-01-02
Summary: Partial outage affecting statement-engine. The incident lasted 211 minutes before full recovery. Root cause was determined to be a configuration error. Collateral impact was observed on the Scheduler Service, which recovered on its own once the primary issue was mitigated. This report was written by Ana Volkov. Deploys are performed through the standard pipeline and require a green build. Logs are retained for thirty days in the central log store. Post-incident reviews are blameless and published to the engineering wiki.
Timeline:
- 09:07 alert fired
- 09:30 on-call acknowledged
- 09:44 mitigation started
- 09:57 traffic rerouted
 inc-INC-3101
# Incident report INC-3101
Severity: SEV1
Date: 2025-05-03
</t>
        </is>
      </c>
    </row>
    <row r="72">
      <c r="A72" t="inlineStr">
        <is>
          <t>hardx3</t>
        </is>
      </c>
      <c r="B72" t="inlineStr">
        <is>
          <t>repl</t>
        </is>
      </c>
      <c r="C72" t="n">
        <v>1</v>
      </c>
      <c r="D72" t="inlineStr">
        <is>
          <t>neg-4</t>
        </is>
      </c>
      <c r="E72" t="n">
        <v>6</v>
      </c>
      <c r="F72" t="inlineStr">
        <is>
          <t>python</t>
        </is>
      </c>
      <c r="G72" t="inlineStr">
        <is>
          <t xml:space="preserve">{"code": "# build aliases from service docs: canonical title, phrases in parentheses / referred to as\nservices={}; alias={}\nfor d in docs:\n if d['type']=='service':\n  canon=d['title'].replace('Service overview: ','').strip()\n  services[canon]=d['text']\n  alias[canon.lower()]=canon\n  for m in re.finditer(r'(?:also referred to internally as|also known as|referred to as)\\s+(?:the\\s+)?([^\\.,\\n]+)',d['text'],re.I):\n   a=m.group(1).strip().strip('\"')\n   alias[a.lower()]=canon\n# extract </t>
        </is>
      </c>
      <c r="H72" t="inlineStr">
        <is>
          <t>primary unique 130
['alerting system', 'archive platform', 'archive-engine', 'artifact api', 'artifact-engine', 'audit-gateway', 'backup system', 'backup-service', 'batch-service', 'billing system', 'billing-worker', 'budget-engine', 'builder system', 'builder-worker', 'cache api', 'cache-svc', 'campaign api', 'campaign-core', 'cdn-core', 'chaos-api', 'chargeback service', 'chargeback-worker', 'checkout api', 'cluster-svc', 'config api', 'crawler api', 'dashboard api', 'dashboard-worker', 'device api', 'device-gateway', 'digest-svc', 'dispute service', 'edge api', 'email system', 'email-daemon', 'embed system', 'entitlement service', 'entitlement-daemon', 'escrow-worker', 'etl-worker', 'experiment system', 'experiment-api', 'export system', 'feed platform', 'flags-worker', 'forecast system</t>
        </is>
      </c>
    </row>
    <row r="73">
      <c r="A73" t="inlineStr">
        <is>
          <t>hardx3</t>
        </is>
      </c>
      <c r="B73" t="inlineStr">
        <is>
          <t>repl</t>
        </is>
      </c>
      <c r="C73" t="n">
        <v>1</v>
      </c>
      <c r="D73" t="inlineStr">
        <is>
          <t>neg-4</t>
        </is>
      </c>
      <c r="E73" t="n">
        <v>7</v>
      </c>
      <c r="F73" t="inlineStr">
        <is>
          <t>python</t>
        </is>
      </c>
      <c r="G73" t="inlineStr">
        <is>
          <t>{"code": "for d in docs:\n if d['type']=='service' and d['title'].endswith(('profile-gateway','embed-svc','billing-worker')):\n  print(d['title']); print(d['text'][:1000])"}</t>
        </is>
      </c>
      <c r="H73" t="inlineStr">
        <is>
          <t xml:space="preserve">Service overview: embed-svc
# Service overview: embed-svc
embed-svc (also referred to internally as the Embed System) is a backend component. the Embed System is a Python service. Synthetic probes exercise the critical user journeys every minute.
Pages go to Nadia Bell first. Load tests run nightly against the staging environment.
The Data team maintains embed-svc. Cost reports are reviewed monthly with the finance partner.
Runtime dependencies: tokens-worker, crawler-service. Graceful shutdown waits for in flight requests to complete before exiting.
Traffic to embed-svc is bound to TCP port 4815. Logs are retained for thirty days in the central log store.
Deployment region is ap-southeast-2; the deployment has 15 replicas. Logs are retained for thirty days in the central log store.
</t>
        </is>
      </c>
    </row>
    <row r="74">
      <c r="A74" t="inlineStr">
        <is>
          <t>hardx3</t>
        </is>
      </c>
      <c r="B74" t="inlineStr">
        <is>
          <t>repl</t>
        </is>
      </c>
      <c r="C74" t="n">
        <v>1</v>
      </c>
      <c r="D74" t="inlineStr">
        <is>
          <t>neg-4</t>
        </is>
      </c>
      <c r="E74" t="n">
        <v>8</v>
      </c>
      <c r="F74" t="inlineStr">
        <is>
          <t>python</t>
        </is>
      </c>
      <c r="G74" t="inlineStr">
        <is>
          <t>{"code": "# Correct alias extraction and normalize incident primary names\nalias={}\nfor d in docs:\n if d['type']=='service':\n  canon=d['title'].split(': ',1)[1].strip(); alias[canon.lower()]=canon\n  for m in re.finditer(r'also referred to internally as\\s+the\\s+([^\\)]+?)\\s+is\\s+a',d['text'],re.I): alias[m.group(1).strip().lower()]=canon\n# derive primary names, normalize direct aliases\nprim=set()\nfor d in docs:\n if d['type']=='incident':\n  m=re.search(r'Summary:\\s*[^\\n]*?affecting\</t>
        </is>
      </c>
      <c r="H74" t="inlineStr">
        <is>
          <t>aliases 120
adr 61 primary 130 intersection 37 answer 24
intersection ['artifact-engine', 'audit-gateway', 'backup-service', 'billing-worker', 'campaign-core', 'chargeback-worker', 'device-gateway', 'digest-svc', 'email-daemon', 'etl-worker', 'fraud-engine', 'lake-daemon', 'mailer-worker', 'media-daemon', 'payout-engine', 'permissions-daemon', 'profile-gateway', 'quota-worker', 'ranker-api', 'reconcile-svc', 'referral-service', 'report-core', 'restore-api', 'roles-worker', 'rollout-daemon', 'search-svc', 'segment-service', 'sms-gateway', 'spell-engine', 'sso-daemon', 'statement-engine', 'stream-service', 'support-gateway', 'synonym-worker', 'tenant-api', 'upload-engine', 'vector-svc']
remaining ['autocomplete-svc', 'deploy-service', 'dispute-gateway', 'embed-svc', 'gateway-core', 'i18n-eng</t>
        </is>
      </c>
    </row>
    <row r="75">
      <c r="A75" t="inlineStr">
        <is>
          <t>hardx3</t>
        </is>
      </c>
      <c r="B75" t="inlineStr">
        <is>
          <t>repl</t>
        </is>
      </c>
      <c r="C75" t="n">
        <v>1</v>
      </c>
      <c r="D75" t="inlineStr">
        <is>
          <t>neg-5</t>
        </is>
      </c>
      <c r="E75" t="n">
        <v>0</v>
      </c>
      <c r="F75" t="inlineStr">
        <is>
          <t>python</t>
        </is>
      </c>
      <c r="G75" t="inlineStr">
        <is>
          <t>{"code": "services=[d for d in docs if d['type']=='service']\nprint(len(services))\nfor d in services:\n    if 'us-east-1' in d['text']:\n        print('\\nID',d['id'],'TITLE',d['title'])\n        for line in d['text'].splitlines():\n            if 'us-east-1' in line or 'on-call' in line.lower() or 'on call' in line.lower(): print(line)\n"}</t>
        </is>
      </c>
      <c r="H75" t="inlineStr">
        <is>
          <t>120
ID svc-upload-engine TITLE Service overview: upload-engine
19 replicas are deployed to us-east-1. Schema changes go through an expand and contract migration process.
The primary on-call engineer is Oliver Reyes. Logs are retained for thirty days in the central log store.
ID svc-flags-worker TITLE Service overview: flags-worker
7 replicas are deployed to us-east-1. Secrets are rotated automatically every ninety days.
ID svc-payout-engine TITLE Service overview: payout-engine
8 replicas are deployed to us-east-1. Long running jobs checkpoint progress so they can resume after a restart.
ID svc-health-service TITLE Service overview: health-service
Deployment region is us-east-1; the deployment has 17 replicas. Dependencies are declared in the service manifest and validated at deploy ti</t>
        </is>
      </c>
    </row>
    <row r="76">
      <c r="A76" t="inlineStr">
        <is>
          <t>hardx3</t>
        </is>
      </c>
      <c r="B76" t="inlineStr">
        <is>
          <t>repl</t>
        </is>
      </c>
      <c r="C76" t="n">
        <v>1</v>
      </c>
      <c r="D76" t="inlineStr">
        <is>
          <t>neg-5</t>
        </is>
      </c>
      <c r="E76" t="n">
        <v>1</v>
      </c>
      <c r="F76" t="inlineStr">
        <is>
          <t>python</t>
        </is>
      </c>
      <c r="G76" t="inlineStr">
        <is>
          <t>{"code": "import re\nfor d in docs:\n if d['type']=='service' and re.search(r'us[- ]east-1',d['text'],re.I):\n  lines=d['text'].splitlines()\n  oc=[x.strip() for x in lines if re.search(r'on[- ]call|pages go|pager|owner',x,re.I)]\n  print(d['title'].replace('Service overview: ',''),' | ',' ; '.join(oc) if oc else 'NO ONCALL-LINE')"}</t>
        </is>
      </c>
      <c r="H76" t="inlineStr">
        <is>
          <t xml:space="preserve">upload-engine  |  The primary on-call engineer is Oliver Reyes. Logs are retained for thirty days in the central log store.
flags-worker  |  flags-worker (also referred to internally as the Flags System) is a backend component. Pages go to Aiko Mensah first. Configuration changes are peer reviewed and applied through the deployment tool.
payout-engine  |  payout-engine (also referred to internally as the Payout Platform) is a backend component. Ownership: Data. Health checks are performed on the readiness endpoint every ten seconds. ; Pages go to Rafael Aziz first. The staging environment mirrors production topology at one tenth scale.
health-service  |  Pages go to Priya Mensah first. Schema changes go through an expand and contract migration process.
config-worker  |  Ownership: Growth. </t>
        </is>
      </c>
    </row>
    <row r="77">
      <c r="A77" t="inlineStr">
        <is>
          <t>hardx3</t>
        </is>
      </c>
      <c r="B77" t="inlineStr">
        <is>
          <t>repl</t>
        </is>
      </c>
      <c r="C77" t="n">
        <v>1</v>
      </c>
      <c r="D77" t="inlineStr">
        <is>
          <t>neg-5</t>
        </is>
      </c>
      <c r="E77" t="n">
        <v>2</v>
      </c>
      <c r="F77" t="inlineStr">
        <is>
          <t>python</t>
        </is>
      </c>
      <c r="G77" t="inlineStr">
        <is>
          <t>{"code": "for d in docs:\n if d['type']=='service' and re.search(r'us[- ]east-1',d['text'],re.I) and re.search(r'no designated|no .*on.call|without .*on.call|not designated',d['text'],re.I):\n  print(d['title'], '\\n', '\\n'.join(x for x in d['text'].splitlines() if re.search(r'us[- ]east-1|on.call|pager|page|designated',x,re.I)), '\\n')"}</t>
        </is>
      </c>
      <c r="H77" t="inlineStr">
        <is>
          <t xml:space="preserve">Service overview: report-core 
 report-core (also referred to internally as the Report Platform) is a backend component. Deployment region is us-east-1; the deployment has 19 replicas. Requests carry a correlation id that is propagated to downstream calls.
There is currently no designated on-call engineer; pages fall through to the team lead. Secrets are rotated automatically every ninety days. 
Service overview: batch-service 
 There is currently no designated on-call engineer; pages fall through to the team lead. Cost reports are reviewed monthly with the finance partner.
22 replicas are deployed to us-east-1. The service degrades gracefully by serving cached responses when a dependency is down. 
</t>
        </is>
      </c>
    </row>
    <row r="78">
      <c r="A78" t="inlineStr">
        <is>
          <t>hardx3</t>
        </is>
      </c>
      <c r="B78" t="inlineStr">
        <is>
          <t>repl</t>
        </is>
      </c>
      <c r="C78" t="n">
        <v>1</v>
      </c>
      <c r="D78" t="inlineStr">
        <is>
          <t>num-0</t>
        </is>
      </c>
      <c r="E78" t="n">
        <v>0</v>
      </c>
      <c r="F78" t="inlineStr">
        <is>
          <t>python</t>
        </is>
      </c>
      <c r="G78" t="inlineStr">
        <is>
          <t>{"code": "incs=[d for d in docs if d['type']=='incident']\nprint(len(incs))\nfor d in incs[:5]: print(d['id'],d['title'],d['text'][:500].replace('\\n',' '))"}</t>
        </is>
      </c>
      <c r="H78" t="inlineStr">
        <is>
          <t>180
inc-INC-2425 Incident report INC-2425 # Incident report INC-2425  Severity: SEV3 Date: 2025-02-05  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  Timeline: - 03:08 alert fired -
inc-INC-3255 Incident report INC-3255 # Incident report INC-3255  Severity: SEV1 Date: 2025-05-15  Summary: Elevated error rates affecting invoice-api. The incident lasted 183 minutes before full recovery. Root cause was determined to be a capacity exhausti</t>
        </is>
      </c>
    </row>
    <row r="79">
      <c r="A79" t="inlineStr">
        <is>
          <t>hardx3</t>
        </is>
      </c>
      <c r="B79" t="inlineStr">
        <is>
          <t>repl</t>
        </is>
      </c>
      <c r="C79" t="n">
        <v>1</v>
      </c>
      <c r="D79" t="inlineStr">
        <is>
          <t>num-0</t>
        </is>
      </c>
      <c r="E79" t="n">
        <v>1</v>
      </c>
      <c r="F79" t="inlineStr">
        <is>
          <t>python</t>
        </is>
      </c>
      <c r="G79" t="inlineStr">
        <is>
          <t>{"code": "import re, statistics\nrows=[]\nfor d in docs:\n if d['type']=='incident':\n  m=re.search(r'Severity:\\s*(SEV\\d+)',d['text']); n=re.search(r'incident lasted\\s+(\\d+) minutes',d['text'],re.I)\n  if m and n and m.group(1)=='SEV2': rows.append(int(n.group(1)))\nprint(len(rows),sum(rows),sum(rows)/len(rows),round(sum(rows)/len(rows)))\nprint(rows)"}</t>
        </is>
      </c>
      <c r="H79" t="inlineStr">
        <is>
          <t xml:space="preserve">58 6980 120.34482758620689 120
[181, 17, 216, 202, 35, 123, 57, 143, 69, 110, 52, 70, 228, 116, 93, 171, 4, 205, 188, 203, 97, 197, 187, 23, 148, 28, 152, 224, 137, 95, 66, 79, 33, 38, 67, 156, 137, 99, 169, 210, 219, 146, 136, 92, 104, 39, 234, 237, 96, 180, 139, 139, 94, 19, 9, 111, 123, 38]
</t>
        </is>
      </c>
    </row>
    <row r="80">
      <c r="A80" t="inlineStr">
        <is>
          <t>hardx3</t>
        </is>
      </c>
      <c r="B80" t="inlineStr">
        <is>
          <t>repl</t>
        </is>
      </c>
      <c r="C80" t="n">
        <v>1</v>
      </c>
      <c r="D80" t="inlineStr">
        <is>
          <t>num-1</t>
        </is>
      </c>
      <c r="E80" t="n">
        <v>0</v>
      </c>
      <c r="F80" t="inlineStr">
        <is>
          <t>python</t>
        </is>
      </c>
      <c r="G80" t="inlineStr">
        <is>
          <t>{"code": "services=[d for d in docs if d.get('type')=='service']; print(len(services)); print('\\n---\\n'.join(f\"{d['id']} {d['title']}\\n{d['text'][:1000]}\" for d in services[:5]))"}</t>
        </is>
      </c>
      <c r="H80" t="inlineStr">
        <is>
          <t>120
svc-archive-engine Service overview: archive-engine
#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Idempotency keys are required on all mutating endpoints.
We commit to 99.9% availability. Capacity planning is revisited at the start of every quarter.
It runs in ap-southeast-2 with 4 replicas. Load tests run nightly against the staging environment.
The Platform team maintains the Archive Platform. Idempotency keys are required on all mutating endpoints.
the Archive Platform stores its data in a MySQL cluster. Error budgets are reviewed in t</t>
        </is>
      </c>
    </row>
    <row r="81">
      <c r="A81" t="inlineStr">
        <is>
          <t>hardx3</t>
        </is>
      </c>
      <c r="B81" t="inlineStr">
        <is>
          <t>repl</t>
        </is>
      </c>
      <c r="C81" t="n">
        <v>1</v>
      </c>
      <c r="D81" t="inlineStr">
        <is>
          <t>num-1</t>
        </is>
      </c>
      <c r="E81" t="n">
        <v>1</v>
      </c>
      <c r="F81" t="inlineStr">
        <is>
          <t>python</t>
        </is>
      </c>
      <c r="G81" t="inlineStr">
        <is>
          <t>{"code": "import re, collections\npat=re.compile(r'(\\d+)\\s+replicas?\\s+(?:are\\s+)?deployed\\s+to\\s+([a-z]{2}-[a-z]+-\\d+)',re.I)\ntot=collections.Counter(); n=collections.Counter(); misses=[]\nfor d in services:\n m=pat.search(d['text'])\n if m: tot[m.group(2)]+=int(m.group(1)); n[m.group(2)]+=1\n else: misses.append((d['id'],d['title']))\nprint(tot); print(n); print('misses',len(misses),misses[:10]); print('max',tot.most_common())"}</t>
        </is>
      </c>
      <c r="H81" t="inlineStr">
        <is>
          <t xml:space="preserve">Counter({'ap-southeast-2': 142, 'us-east-1': 140, 'eu-west-1': 135, 'us-west-2': 128})
Counter({'ap-southeast-2': 14, 'us-east-1': 12, 'us-west-2': 11, 'eu-west-1': 9})
misses 74 [('svc-archive-engine', 'Service overview: archive-engine'), ('svc-dashboard-worker', 'Service overview: dashboard-worker'), ('svc-tracing-service', 'Service overview: tracing-service'), ('svc-tax-svc', 'Service overview: tax-svc'), ('svc-secrets-core', 'Service overview: secrets-core'), ('svc-health-service', 'Service overview: health-service'), ('svc-export-core', 'Service overview: export-core'), ('svc-sso-daemon', 'Service overview: sso-daemon'), ('svc-license-gateway', 'Service overview: license-gateway'), ('svc-pricing-engine', 'Service overview: pricing-engine')]
max [('ap-southeast-2', 142), ('us-east-1', </t>
        </is>
      </c>
    </row>
    <row r="82">
      <c r="A82" t="inlineStr">
        <is>
          <t>hardx3</t>
        </is>
      </c>
      <c r="B82" t="inlineStr">
        <is>
          <t>repl</t>
        </is>
      </c>
      <c r="C82" t="n">
        <v>1</v>
      </c>
      <c r="D82" t="inlineStr">
        <is>
          <t>num-1</t>
        </is>
      </c>
      <c r="E82" t="n">
        <v>2</v>
      </c>
      <c r="F82" t="inlineStr">
        <is>
          <t>python</t>
        </is>
      </c>
      <c r="G82" t="inlineStr">
        <is>
          <t>{"code": "for d in services:\n hits=re.findall(r'.{0,100}replicas?.{0,100}',d['text'],re.I|re.S)\n if hits: print(d['id'], ' || '.join(h.replace('\\n',' ') for h in hits))"}</t>
        </is>
      </c>
      <c r="H82" t="inlineStr">
        <is>
          <t>svc-archive-engine ty. Capacity planning is revisited at the start of every quarter.  It runs in ap-southeast-2 with 4 replicas. Load tests run nightly against the staging environment.  The Platform team maintains the Archive P
svc-upload-engine s implemented in Java. Rate limiting is enforced at the gateway with a token bucket per client.  19 replicas are deployed to us-east-1. Schema changes go through an expand and contract migration process.  The
svc-flags-worker dencies: trial-engine. Long running jobs checkpoint progress so they can resume after a restart.  7 replicas are deployed to us-east-1. Secrets are rotated automatically every ninety days.  We commit to 99.99
svc-payout-engine t-worker, sso-daemon. Graceful shutdown waits for in flight requests to complete before exiting.  8 r</t>
        </is>
      </c>
    </row>
    <row r="83">
      <c r="A83" t="inlineStr">
        <is>
          <t>hardx3</t>
        </is>
      </c>
      <c r="B83" t="inlineStr">
        <is>
          <t>repl</t>
        </is>
      </c>
      <c r="C83" t="n">
        <v>1</v>
      </c>
      <c r="D83" t="inlineStr">
        <is>
          <t>num-1</t>
        </is>
      </c>
      <c r="E83" t="n">
        <v>3</v>
      </c>
      <c r="F83" t="inlineStr">
        <is>
          <t>python</t>
        </is>
      </c>
      <c r="G83" t="inlineStr">
        <is>
          <t>{"code": "pat2=re.compile(r'(?i)(?:(\\d+)\\s+replicas?.{0,80}\\b((?:us|eu|ap)-[a-z]+-\\d)\\b)|(?:\\b((?:us|eu|ap)-[a-z]+-\\d)\\b.{0,80}(\\d+)\\s+replicas?)')\ntot=collections.Counter(); rows=[]\nfor d in services:\n for m in pat2.finditer(d['text'].replace('\\n',' ')):\n  num=int(m.group(1) or m.group(5)); reg=m.group(2) or m.group(4); tot[reg]+=num; rows.append((d['id'],num,reg,m.group(0)))\nprint('rows',len(rows),'services',len(set(x[0] for x in rows))); print(tot); print(tot.most_common())"}</t>
        </is>
      </c>
      <c r="H83" t="inlineStr">
        <is>
          <t xml:space="preserve">IndexError: no such group
</t>
        </is>
      </c>
    </row>
    <row r="84">
      <c r="A84" t="inlineStr">
        <is>
          <t>hardx3</t>
        </is>
      </c>
      <c r="B84" t="inlineStr">
        <is>
          <t>repl</t>
        </is>
      </c>
      <c r="C84" t="n">
        <v>1</v>
      </c>
      <c r="D84" t="inlineStr">
        <is>
          <t>num-1</t>
        </is>
      </c>
      <c r="E84" t="n">
        <v>4</v>
      </c>
      <c r="F84" t="inlineStr">
        <is>
          <t>python</t>
        </is>
      </c>
      <c r="G84" t="inlineStr">
        <is>
          <t>{"code": "pat2=re.compile(r'(?i)(?:(\\d+)\\s+replicas?.{0,80}\\b((?:us|eu|ap)-[a-z]+-\\d)\\b)|(?:\\b((?:us|eu|ap)-[a-z]+-\\d)\\b.{0,80}(\\d+)\\s+replicas?)')\ntot=collections.Counter(); rows=[]\nfor d in services:\n for m in pat2.finditer(d['text'].replace('\\n',' ')):\n  num=int(m.group(1) or m.group(4)); reg=m.group(2) or m.group(3); tot[reg]+=num; rows.append((d['id'],num,reg))\nprint('rows',len(rows),'services',len(set(x[0] for x in rows))); print(tot); print(tot.most_common())"}</t>
        </is>
      </c>
      <c r="H84" t="inlineStr">
        <is>
          <t xml:space="preserve">rows 120 services 120
Counter({'us-east-1': 233, 'ap-southeast-2': 215, 'eu-west-1': 201, 'us-west-2': 198})
[('us-east-1', 233), ('ap-southeast-2', 215), ('eu-west-1', 201), ('us-west-2', 198)]
</t>
        </is>
      </c>
    </row>
    <row r="85">
      <c r="A85" t="inlineStr">
        <is>
          <t>hardx3</t>
        </is>
      </c>
      <c r="B85" t="inlineStr">
        <is>
          <t>repl</t>
        </is>
      </c>
      <c r="C85" t="n">
        <v>1</v>
      </c>
      <c r="D85" t="inlineStr">
        <is>
          <t>num-2</t>
        </is>
      </c>
      <c r="E85" t="n">
        <v>0</v>
      </c>
      <c r="F85" t="inlineStr">
        <is>
          <t>python</t>
        </is>
      </c>
      <c r="G85" t="inlineStr">
        <is>
          <t>{"code": "import re, collections\n# list team/service docs matching search/payments and incident titles\nfor d in docs:\n    if d['type']=='service' and re.search(r'search|payment', d['title']+' '+d['text'], re.I):\n        print(d['id'], d['title'], '\\n', d['text'][:800].replace('\\n',' '), '\\n---')\nprint('INCIDENTS', sum(d['type']=='incident' for d in docs))\nfor d in docs:\n    if d['type']=='incident':\n        print(d['id'],d['title'], d['text'][:300].replace('\\n',' '))"}</t>
        </is>
      </c>
      <c r="H85" t="inlineStr">
        <is>
          <t>svc-upload-engine Service overview: upload-engine 
 # Service overview: upload-engine  upload-engine (also referred to internally as the Upload Service) is a backend component. Runtime dependencies: index-api. Logs are retained for thirty days in the central log store.  It is implemented in Java. Rate limiting is enforced at the gateway with a token bucket per client.  19 replicas are deployed to us-east-1. Schema changes go through an expand and contract migration process.  The primary on-call engineer is Oliver Reyes. Logs are retained for thirty days in the central log store.  We commit to 99.99% availability. Secrets are rotated automatically every ninety days.  Traffic to the Upload Service is bound to TCP port 5152. Dependencies are pinned and upgraded through automated pull requests</t>
        </is>
      </c>
    </row>
    <row r="86">
      <c r="A86" t="inlineStr">
        <is>
          <t>hardx3</t>
        </is>
      </c>
      <c r="B86" t="inlineStr">
        <is>
          <t>repl</t>
        </is>
      </c>
      <c r="C86" t="n">
        <v>1</v>
      </c>
      <c r="D86" t="inlineStr">
        <is>
          <t>num-2</t>
        </is>
      </c>
      <c r="E86" t="n">
        <v>1</v>
      </c>
      <c r="F86" t="inlineStr">
        <is>
          <t>python</t>
        </is>
      </c>
      <c r="G86" t="inlineStr">
        <is>
          <t>{"code": "# summarize all service docs with ownership Search/Payments, and incidents refs\nfor d in docs:\n    if d['type']=='service' and re.search(r'\\b(Search|Payments)\\b', d['text'], re.I):\n        m=re.findall(r'.{0,60}\\b(?:Search|Payments)\\b.{0,80}',d['text'],re.I)\n        if m: print(d['id'], d['title'], ' || '.join(m[:3]))\nprint('\\nINCIDENT relevant snippets')\nfor d in docs:\n    if d['type']=='incident' and re.search(r'search|payment|service|affected|impact',d['text']+' '+d['tit</t>
        </is>
      </c>
      <c r="H86" t="inlineStr">
        <is>
          <t>svc-upload-engine Service overview: upload-engine the Upload Service is owned by the Payments team. Dependencies are pinned and upgraded through automated pull requests.
svc-flags-worker Service overview: flags-worker The Search team maintains the Flags System. Schema changes go through an expand and contra
svc-status-service Service overview: status-service Ownership: Search. The on-call handbook describes the escalation path and expected response times
svc-secrets-core Service overview: secrets-core Ownership: Payments. Capacity planning is revisited at the start of every quarter.
svc-export-core Service overview: export-core Runtime dependencies: payments-core, lake-daemon, chaos-api. Graceful shutdown waits for in flight requests to
svc-chargeback-worker Service overview: chargeback-wo</t>
        </is>
      </c>
    </row>
    <row r="87">
      <c r="A87" t="inlineStr">
        <is>
          <t>hardx3</t>
        </is>
      </c>
      <c r="B87" t="inlineStr">
        <is>
          <t>repl</t>
        </is>
      </c>
      <c r="C87" t="n">
        <v>1</v>
      </c>
      <c r="D87" t="inlineStr">
        <is>
          <t>num-2</t>
        </is>
      </c>
      <c r="E87" t="n">
        <v>2</v>
      </c>
      <c r="F87" t="inlineStr">
        <is>
          <t>python</t>
        </is>
      </c>
      <c r="G87" t="inlineStr">
        <is>
          <t>{"code": "incs=[d for d in docs if d['type']=='incident']\nprint(len(incs))\nfor d in incs:\n print('\\n'+d['id']+' | '+d['title']+'\\n'+d['text'][:1200].replace('\\n',' '))"}</t>
        </is>
      </c>
      <c r="H87" t="inlineStr">
        <is>
          <t>180
inc-INC-2425 | Incident report INC-2425
# Incident report INC-2425  Severity: SEV3 Date: 2025-02-05  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  Timeline: - 03:08 alert fired - 03:29 on-call acknowledged - 03:37 mitigation started - 03:42 traffic rerouted - 03:58 root cause identified - 04:04 fix deployed - 04:26 monitoring confirmed recovery
inc-INC-3255 | Incident report INC-3255
# Incident report INC-3255  Severity: SEV1 Da</t>
        </is>
      </c>
    </row>
    <row r="88">
      <c r="A88" t="inlineStr">
        <is>
          <t>hardx3</t>
        </is>
      </c>
      <c r="B88" t="inlineStr">
        <is>
          <t>repl</t>
        </is>
      </c>
      <c r="C88" t="n">
        <v>1</v>
      </c>
      <c r="D88" t="inlineStr">
        <is>
          <t>num-2</t>
        </is>
      </c>
      <c r="E88" t="n">
        <v>3</v>
      </c>
      <c r="F88" t="inlineStr">
        <is>
          <t>python</t>
        </is>
      </c>
      <c r="G88" t="inlineStr">
        <is>
          <t>{"code": "services=[]\nfor d in docs:\n if d['type']=='service':\n  t=d['text']; team=None\n  m=re.search(r'(?:owned by|Ownership:|team maintains|team is responsible for|maintains)\\s+(?:the\\s+)?(Search|Payments)\\s+team?',t,re.I)\n  if m: team=m.group(1).title()\n  # likely aliases parenthetical\n  aliases=[d['title'].split(': ',1)[-1]]+re.findall(r'\\((?:also referred to internally as|also known as) the?\\s+([^)]+)\\)',t,re.I)\n  services.append((d['id'],team,aliases))\nprint('owned',collecti</t>
        </is>
      </c>
      <c r="H88" t="inlineStr">
        <is>
          <t>owned Counter({None: 109, 'Search': 7, 'Payments': 4})
('svc-upload-engine', 'Payments', ['upload-engine', 'Upload Service'])
('svc-lookup-api', 'Search', ['lookup-api', 'Lookup Platform'])
('svc-spell-engine', 'Search', ['spell-engine', 'Spell Service'])
('svc-checkout-core', 'Search', ['checkout-core', 'Checkout API'])
('svc-registry-daemon', 'Payments', ['registry-daemon', 'Registry Service'])
('svc-budget-engine', 'Search', ['budget-engine', 'Budget API'])
('svc-statement-engine', 'Payments', ['statement-engine', 'Statement API'])
('svc-stream-service', 'Payments', ['stream-service', 'Stream Service'])
('svc-profile-gateway', 'Search', ['profile-gateway', 'Profile System'])
('svc-auth-worker', 'Search', ['auth-worker', 'Auth Platform'])
('svc-forecast-core', 'Search', ['forecast-core',</t>
        </is>
      </c>
    </row>
    <row r="89">
      <c r="A89" t="inlineStr">
        <is>
          <t>hardx3</t>
        </is>
      </c>
      <c r="B89" t="inlineStr">
        <is>
          <t>repl</t>
        </is>
      </c>
      <c r="C89" t="n">
        <v>1</v>
      </c>
      <c r="D89" t="inlineStr">
        <is>
          <t>num-2</t>
        </is>
      </c>
      <c r="E89" t="n">
        <v>4</v>
      </c>
      <c r="F89" t="inlineStr">
        <is>
          <t>python</t>
        </is>
      </c>
      <c r="G89" t="inlineStr">
        <is>
          <t>{"code": "for d in docs:\n if d['type']=='service' and re.search(r'(?i)search|payments',d['text']):\n  hits=re.findall(r'(?i).{0,100}(?:search|payments).{0,100}',d['text'])\n  # ownership context only\n  hits=[h for h in hits if re.search(r'own|maintain|team',h,re.I)]\n  if hits: print(d['id'], '|', ' '.join(hits[:2]))"}</t>
        </is>
      </c>
      <c r="H89" t="inlineStr">
        <is>
          <t>svc-upload-engine | the Upload Service is owned by the Payments team. Dependencies are pinned and upgraded through automated pull requests.
svc-flags-worker | The Search team maintains the Flags System. Schema changes go through an expand and contract migration process
svc-status-service | Ownership: Search. The on-call handbook describes the escalation path and expected response times.
svc-secrets-core | Ownership: Payments. Capacity planning is revisited at the start of every quarter.
svc-export-core | Runtime dependencies: payments-core, lake-daemon, chaos-api. Graceful shutdown waits for in flight requests to complete before exi
svc-chargeback-worker | Ownership: Payments. Metrics are exported to the shared observability stack every fifteen seconds.
svc-lookup-api | the Lookup Platform</t>
        </is>
      </c>
    </row>
    <row r="90">
      <c r="A90" t="inlineStr">
        <is>
          <t>hardx3</t>
        </is>
      </c>
      <c r="B90" t="inlineStr">
        <is>
          <t>repl</t>
        </is>
      </c>
      <c r="C90" t="n">
        <v>1</v>
      </c>
      <c r="D90" t="inlineStr">
        <is>
          <t>num-2</t>
        </is>
      </c>
      <c r="E90" t="n">
        <v>5</v>
      </c>
      <c r="F90" t="inlineStr">
        <is>
          <t>python</t>
        </is>
      </c>
      <c r="G90" t="inlineStr">
        <is>
          <t>{"code": "# parse ownership via sentences containing team, inspect all service ownership snippets and canonical/alias\nowned=[]\nfor d in docs:\n if d['type']=='service':\n  text=d['text']; ss=re.split(r'(?&lt;=[.!])\\s+',text)\n  team=None\n  for s in ss:\n   if re.search(r'\\b(Search|Payments)\\b',s,re.I) and re.search(r'own|maintain|ownership',s,re.I):\n    team='Search' if re.search(r'\\bSearch\\b',s,re.I) else 'Payments'\n  if team:\n   alias=[d['title'].split(': ',1)[-1]]+re.findall(r'\\((?:a</t>
        </is>
      </c>
      <c r="H90" t="inlineStr">
        <is>
          <t>Counter({'Search': 19, 'Payments': 14})
('Payments', 'svc-upload-engine', ['upload-engine', 'Upload Service'])
('Search', 'svc-flags-worker', ['flags-worker', 'Flags System'])
('Search', 'svc-status-service', ['status-service', 'Status Platform'])
('Payments', 'svc-secrets-core', ['secrets-core', 'Secrets Service'])
('Payments', 'svc-chargeback-worker', ['chargeback-worker', 'Chargeback Service'])
('Search', 'svc-lookup-api', ['lookup-api', 'Lookup Platform'])
('Payments', 'svc-media-daemon', ['media-daemon', 'Media Platform'])
('Search', 'svc-ledger-gateway', ['ledger-gateway', 'Ledger System'])
('Search', 'svc-spell-engine', ['spell-engine', 'Spell Service'])
('Payments', 'svc-sms-gateway', ['sms-gateway', 'Sms API'])
('Payments', 'svc-trial-engine', ['trial-engine', 'Trial Platform'])
(</t>
        </is>
      </c>
    </row>
    <row r="91">
      <c r="A91" t="inlineStr">
        <is>
          <t>hardx3</t>
        </is>
      </c>
      <c r="B91" t="inlineStr">
        <is>
          <t>repl</t>
        </is>
      </c>
      <c r="C91" t="n">
        <v>1</v>
      </c>
      <c r="D91" t="inlineStr">
        <is>
          <t>num-2</t>
        </is>
      </c>
      <c r="E91" t="n">
        <v>6</v>
      </c>
      <c r="F91" t="inlineStr">
        <is>
          <t>python</t>
        </is>
      </c>
      <c r="G91" t="inlineStr">
        <is>
          <t>{"code": "# map normalized names from owned service overview; find incidents mentioning aliases\namap={}\nfor team,sid,aliases in owned:\n for a in aliases: amap[a.lower()]=team\ncounts=collections.Counter(); matched=[]\nfor d in docs:\n if d['type']!='incident': continue\n found=set()\n for a,t in amap.items():\n  if re.search(r'(?&lt;![\\w-])'+re.escape(a)+r'(?![\\w-])',d['text'].lower()): found.add(t)\n if found:\n  for t in found: counts[t]+=1\n  matched.append((d['id'],found))\nprint(counts, '</t>
        </is>
      </c>
      <c r="H91" t="inlineStr">
        <is>
          <t>Counter({'Search': 46, 'Payments': 30}) matched reports 71 diff 16
[('inc-INC-2425', {'Search'}), ('inc-INC-3255', {'Search'}), ('inc-INC-2284', {'Search'}), ('inc-INC-2651', {'Payments'}), ('inc-INC-2110', {'Search'}), ('inc-INC-2689', {'Payments'}), ('inc-INC-3201', {'Search'}), ('inc-INC-3101', {'Search'}), ('inc-INC-2073', {'Payments'}), ('inc-INC-3170', {'Payments'}), ('inc-INC-2165', {'Search'}), ('inc-INC-2682', {'Payments'}), ('inc-INC-2063', {'Search'}), ('inc-INC-2413', {'Search'}), ('inc-INC-2264', {'Search', 'Payments'}), ('inc-INC-2327', {'Search'}), ('inc-INC-3004', {'Search'}), ('inc-INC-2548', {'Search'}), ('inc-INC-3093', {'Payments'}), ('inc-INC-3125', {'Payments'}), ('inc-INC-2213', {'Search'}), ('inc-INC-2554', {'Search'}), ('inc-INC-2673', {'Search'}), ('inc-INC-3142',</t>
        </is>
      </c>
    </row>
    <row r="92">
      <c r="A92" t="inlineStr">
        <is>
          <t>hardx3</t>
        </is>
      </c>
      <c r="B92" t="inlineStr">
        <is>
          <t>repl</t>
        </is>
      </c>
      <c r="C92" t="n">
        <v>1</v>
      </c>
      <c r="D92" t="inlineStr">
        <is>
          <t>num-2</t>
        </is>
      </c>
      <c r="E92" t="n">
        <v>7</v>
      </c>
      <c r="F92" t="inlineStr">
        <is>
          <t>python</t>
        </is>
      </c>
      <c r="G92" t="inlineStr">
        <is>
          <t>{"code": "counts=collections.Counter(); rows=[]\nfor d in docs:\n if d['type']!='incident': continue\n text=d['text'].lower()\n m=re.search(r'summary:(.*?)(?:this report was written|timeline:)',text,re.S)\n s=m.group(1) if m else text[:500]\n found=set()\n for a,t in amap.items():\n  if re.search(r'(?&lt;![\\w-])'+re.escape(a)+r'(?![\\w-])',s): found.add(t)\n for t in found: counts[t]+=1\n if found: rows.append((d['id'],found,s[:180].replace('\\n',' ')))\nprint(counts,len(rows),counts['Search']-cou</t>
        </is>
      </c>
      <c r="H92" t="inlineStr">
        <is>
          <t xml:space="preserve">Counter({'Search': 46, 'Payments': 30}) 71 16
[('inc-INC-2425', {'Search'}, ' elevated error rates affecting payments-core. the incident lasted 18 minutes before full recovery. root cause was determined to be a network partition. '), ('inc-INC-3255', {'Search'}, ' elevated error rates affecting invoice-api. the incident lasted 183 minutes before full recovery. root cause was determined to be a capacity exhaustion. as a side effect, feed-eng'), ('inc-INC-2284', {'Search'}, ' complete outage affecting the warehouse api. the incident lasted 216 minutes before full recovery. root cause was determined to be a configuration error. '), ('inc-INC-2651', {'Payments'}, ' complete outage affecting stream-service. the incident lasted 202 minutes before full recovery. root cause was determined to be a </t>
        </is>
      </c>
    </row>
    <row r="93">
      <c r="A93" t="inlineStr">
        <is>
          <t>hardx3</t>
        </is>
      </c>
      <c r="B93" t="inlineStr">
        <is>
          <t>repl</t>
        </is>
      </c>
      <c r="C93" t="n">
        <v>1</v>
      </c>
      <c r="D93" t="inlineStr">
        <is>
          <t>num-3</t>
        </is>
      </c>
      <c r="E93" t="n">
        <v>0</v>
      </c>
      <c r="F93" t="inlineStr">
        <is>
          <t>python</t>
        </is>
      </c>
      <c r="G93" t="inlineStr">
        <is>
          <t>{"code": "from collections import Counter,defaultdict\nsv=[d for d in docs if d['type']=='service']\nprint(len(sv))\nfor d in sv[:5]: print(d['title'], d['text'][:800].replace('\\n',' '))"}</t>
        </is>
      </c>
      <c r="H93" t="inlineStr">
        <is>
          <t>120
Service overview: archive-engine #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Idempotency keys are required on all mutating endpoints.  We commit to 99.9% availability. Capacity planning is revisited at the start of every quarter.  It runs in ap-southeast-2 with 4 replicas. Load tests run nightly against the staging environment.  The Platform team maintains the Archive Platform. Idempotency keys are required on all mutating endpoints.  the Archive Platform stores its data in a MySQL cluster. Error budgets are reviewed in the weekly reliabili</t>
        </is>
      </c>
    </row>
    <row r="94">
      <c r="A94" t="inlineStr">
        <is>
          <t>hardx3</t>
        </is>
      </c>
      <c r="B94" t="inlineStr">
        <is>
          <t>repl</t>
        </is>
      </c>
      <c r="C94" t="n">
        <v>1</v>
      </c>
      <c r="D94" t="inlineStr">
        <is>
          <t>num-3</t>
        </is>
      </c>
      <c r="E94" t="n">
        <v>1</v>
      </c>
      <c r="F94" t="inlineStr">
        <is>
          <t>python</t>
        </is>
      </c>
      <c r="G94" t="inlineStr">
        <is>
          <t>{"code": "import re\ncnt=Counter(); sources=defaultdict(list)\nfor d in sv:\n m=re.search(r'Runtime dependencies:\\s*([^\\.\\n]+)',d['text'],re.I)\n if m:\n  deps=[x.strip() for x in m.group(1).split(',')]\n  for x in deps:\n   cnt[x]+=1; sources[x].append(d['title'].replace('Service overview: ',''))\nprint(cnt.most_common(15))\nfor k,v in cnt.most_common(5): print(k,v,sources[k])"}</t>
        </is>
      </c>
      <c r="H94" t="inlineStr">
        <is>
          <t xml:space="preserve">[('thumbnail-svc', 8), ('budget-engine', 6), ('vault-worker', 5), ('crawler-service', 5), ('flags-worker', 5), ('shard-gateway', 5), ('i18n-engine', 4), ('kyc-engine', 4), ('vector-svc', 4), ('quota-worker', 4), ('spell-engine', 4), ('alerting-service', 4), ('refund-api', 4), ('canary-gateway', 4), ('license-gateway', 3)]
thumbnail-svc 8 ['pricing-engine', 'builder-worker', 'geo-service', 'ranker-api', 'feed-engine', 'shard-gateway', 'warehouse-core', 'coupons-api']
budget-engine 6 ['tracing-service', 'tax-svc', 'replica-api', 'entitlement-daemon', 'fraud-engine', 'cluster-svc']
vault-worker 5 ['payout-engine', 'org-svc', 'lake-daemon', 'shard-gateway', 'billing-worker']
crawler-service 5 ['tracing-service', 'inventory-gateway', 'embed-svc', 'email-daemon', 'loadgen-gateway']
flags-worker </t>
        </is>
      </c>
    </row>
    <row r="95">
      <c r="A95" t="inlineStr">
        <is>
          <t>hardx3</t>
        </is>
      </c>
      <c r="B95" t="inlineStr">
        <is>
          <t>repl</t>
        </is>
      </c>
      <c r="C95" t="n">
        <v>1</v>
      </c>
      <c r="D95" t="inlineStr">
        <is>
          <t>num-4</t>
        </is>
      </c>
      <c r="E95" t="n">
        <v>0</v>
      </c>
      <c r="F95" t="inlineStr">
        <is>
          <t>python</t>
        </is>
      </c>
      <c r="G95" t="inlineStr">
        <is>
          <t>{"code": "import re\nhits=[]\nfor d in docs:\n    if d['type']=='service' and re.search(r'primary datastore|redis', d['text'], re.I):\n        hits.append((d['id'],d['title'],d['text'][:1200]))\nprint('\\n---\\n'.join(map(str,hits)))"}</t>
        </is>
      </c>
      <c r="H95" t="inlineStr">
        <is>
          <t>('svc-flags-worker', 'Service overview: flags-worker', '# Service overview: flags-worker\n\nflags-worker (also referred to internally as the Flags System) is a backend component. Pages go to Aiko Mensah first. Configuration changes are peer reviewed and applied through the deployment tool.\n\nIt is implemented in Kotlin. The dashboard shows p50, p95 and p99 latency alongside error budgets.\n\nThe Search team maintains the Flags System. Schema changes go through an expand and contract migration process.\n\nThe process for the Flags System exposes HTTP on :4798. Graceful shutdown waits for in flight requests to complete before exiting.\n\nPrimary datastore: Cassandra. Dependencies are declared in the service manifest and validated at deploy time.\n\nRuntime dependencies: trial-engine. Long r</t>
        </is>
      </c>
    </row>
    <row r="96">
      <c r="A96" t="inlineStr">
        <is>
          <t>hardx3</t>
        </is>
      </c>
      <c r="B96" t="inlineStr">
        <is>
          <t>repl</t>
        </is>
      </c>
      <c r="C96" t="n">
        <v>1</v>
      </c>
      <c r="D96" t="inlineStr">
        <is>
          <t>num-4</t>
        </is>
      </c>
      <c r="E96" t="n">
        <v>1</v>
      </c>
      <c r="F96" t="inlineStr">
        <is>
          <t>python</t>
        </is>
      </c>
      <c r="G96" t="inlineStr">
        <is>
          <t>{"code": "import re\nfor d in docs:\n if d['type']=='service' and re.search(r'Primary datastore:\\s*Redis',d['text'],re.I):\n  print(d['id'], d['title'])"}</t>
        </is>
      </c>
      <c r="H96" t="inlineStr">
        <is>
          <t xml:space="preserve">svc-sso-daemon Service overview: sso-daemon
svc-replica-api Service overview: replica-api
svc-quota-worker Service overview: quota-worker
svc-lake-daemon Service overview: lake-daemon
svc-embed-svc Service overview: embed-svc
svc-tenant-api Service overview: tenant-api
svc-i18n-engine Service overview: i18n-engine
svc-digest-svc Service overview: digest-svc
svc-cluster-svc Service overview: cluster-svc
</t>
        </is>
      </c>
    </row>
    <row r="97">
      <c r="A97" t="inlineStr">
        <is>
          <t>hardx3</t>
        </is>
      </c>
      <c r="B97" t="inlineStr">
        <is>
          <t>repl</t>
        </is>
      </c>
      <c r="C97" t="n">
        <v>1</v>
      </c>
      <c r="D97" t="inlineStr">
        <is>
          <t>num-4</t>
        </is>
      </c>
      <c r="E97" t="n">
        <v>1</v>
      </c>
      <c r="F97" t="inlineStr">
        <is>
          <t>python</t>
        </is>
      </c>
      <c r="G97" t="inlineStr">
        <is>
          <t>{"code": "print([(d['id'],d['title']) for d in docs if d['type']=='incident'])"}</t>
        </is>
      </c>
      <c r="H97" t="inlineStr">
        <is>
          <t xml:space="preserve">[('inc-INC-2425', 'Incident report INC-2425'), ('inc-INC-3255', 'Incident report INC-3255'), ('inc-INC-3085', 'Incident report INC-3085'), ('inc-INC-2977', 'Incident report INC-2977'), ('inc-INC-2955', 'Incident report INC-2955'), ('inc-INC-2284', 'Incident report INC-2284'), ('inc-INC-3118', 'Incident report INC-3118'), ('inc-INC-2651', 'Incident report INC-2651'), ('inc-INC-2634', 'Incident report INC-2634'), ('inc-INC-2385', 'Incident report INC-2385'), ('inc-INC-3030', 'Incident report INC-3030'), ('inc-INC-2045', 'Incident report INC-2045'), ('inc-INC-2110', 'Incident report INC-2110'), ('inc-INC-2359', 'Incident report INC-2359'), ('inc-INC-2689', 'Incident report INC-2689'), ('inc-INC-3201', 'Incident report INC-3201'), ('inc-INC-2521', 'Incident report INC-2521'), ('inc-INC-3101', </t>
        </is>
      </c>
    </row>
    <row r="98">
      <c r="A98" t="inlineStr">
        <is>
          <t>hardx3</t>
        </is>
      </c>
      <c r="B98" t="inlineStr">
        <is>
          <t>repl</t>
        </is>
      </c>
      <c r="C98" t="n">
        <v>1</v>
      </c>
      <c r="D98" t="inlineStr">
        <is>
          <t>num-4</t>
        </is>
      </c>
      <c r="E98" t="n">
        <v>2</v>
      </c>
      <c r="F98" t="inlineStr">
        <is>
          <t>python</t>
        </is>
      </c>
      <c r="G98" t="inlineStr">
        <is>
          <t>{"code": "names=['sso-daemon','replica-api','quota-worker','lake-daemon','embed-svc','tenant-api','i18n-engine','digest-svc','cluster-svc']\nfor d in docs:\n if d['type']=='incident' and any(re.search(r'\\b'+re.escape(n)+r'\\b',d['text'],re.I) for n in names):\n  print('\\n',d['id'],d['title'])\n  print('\\n'.join([x for x in d['text'].splitlines() if re.search(r'service|duration|start|end|resolved|minutes|impact',x,re.I)][:12]))"}</t>
        </is>
      </c>
      <c r="H98" t="inlineStr">
        <is>
          <t xml:space="preserve">
 inc-INC-3118 Incident report INC-3118
Summary: Complete outage affecting quota-worker. The incident lasted 74 minutes before full recovery. Root cause was determined to be a bad deploy. As a side effect, the Scheduler Service also saw degraded latency for part of the window. This report was written by Amara Farah. Capacity planning is revisited at the start of every quarter. Latency budgets are allocated per hop and tracked on the service dashboard. Engineers rotate through the support channel one week at a time.
- 07:52 mitigation started
 inc-INC-2045 Incident report INC-2045
Summary: Elevated error rates affecting quota-worker. The incident lasted 57 minutes before full recovery. Root cause was determined to be a bad deploy. This report was written by Mei Reyes. Load tests run nightl</t>
        </is>
      </c>
    </row>
    <row r="99">
      <c r="A99" t="inlineStr">
        <is>
          <t>hardx3</t>
        </is>
      </c>
      <c r="B99" t="inlineStr">
        <is>
          <t>repl</t>
        </is>
      </c>
      <c r="C99" t="n">
        <v>1</v>
      </c>
      <c r="D99" t="inlineStr">
        <is>
          <t>num-4</t>
        </is>
      </c>
      <c r="E99" t="n">
        <v>3</v>
      </c>
      <c r="F99" t="inlineStr">
        <is>
          <t>python</t>
        </is>
      </c>
      <c r="G99" t="inlineStr">
        <is>
          <t>{"code": "targets={}\nfor d in docs:\n if d['type']=='service' and re.search(r'Primary datastore:\\s*Redis',d['text'],re.I):\n  canon=re.search(r'Service overview:\\s*([^\\n]+)',d['title'],re.I).group(1)\n  aliases=re.findall(r'also referred to internally as the ([^.]+)',d['text'],re.I)\n  targets[canon]=[canon]+aliases\nprint(targets)\nfor d in docs:\n if d['type']=='incident':\n  s=d['text'].splitlines()[0:5]\n  summary=' '.join(s)\n  if re.search(r'affecting .*?(?:'+ '|'.join(map(re.escape,ta</t>
        </is>
      </c>
      <c r="H99" t="inlineStr">
        <is>
          <t xml:space="preserve">{'sso-daemon': ['sso-daemon', 'Sso Platform) is a backend component'], 'replica-api': ['replica-api', 'Replica System) is a backend component'], 'quota-worker': ['quota-worker', 'Quota Service) is a backend component'], 'lake-daemon': ['lake-daemon', 'Lake Service) is a backend component'], 'embed-svc': ['embed-svc', 'Embed System) is a backend component'], 'tenant-api': ['tenant-api', 'Tenant System) is a backend component'], 'i18n-engine': ['i18n-engine', 'I18n Platform) is a backend component'], 'digest-svc': ['digest-svc', 'Digest API) is a backend component'], 'cluster-svc': ['cluster-svc', 'Cluster API) is a backend component']}
</t>
        </is>
      </c>
    </row>
    <row r="100">
      <c r="A100" t="inlineStr">
        <is>
          <t>hardx3</t>
        </is>
      </c>
      <c r="B100" t="inlineStr">
        <is>
          <t>repl</t>
        </is>
      </c>
      <c r="C100" t="n">
        <v>1</v>
      </c>
      <c r="D100" t="inlineStr">
        <is>
          <t>num-4</t>
        </is>
      </c>
      <c r="E100" t="n">
        <v>4</v>
      </c>
      <c r="F100" t="inlineStr">
        <is>
          <t>python</t>
        </is>
      </c>
      <c r="G100" t="inlineStr">
        <is>
          <t>{"code": "names=list(targets)\nrows=[]\nfor d in docs:\n if d['type']!='incident': continue\n for n in names:\n  # find summaries containing affecting + n, likely exact\n  for m in re.finditer(r'(?i)(?:Summary:|Incident summary:).*?affecting\\s+(?:the\\s+)?'+re.escape(n)+r'\\b.*?lasted\\s+(\\d+)\\s+minutes',d['text'],re.S):\n   rows.append((int(m.group(1)),d['id'],n,m.group(0)[:220].replace('\\n',' ')))\nprint(sorted(rows,reverse=True)[:20])"}</t>
        </is>
      </c>
      <c r="H100" t="inlineStr">
        <is>
          <t>[(234, 'inc-INC-2988', 'lake-daemon', 'Summary: Elevated error rates affecting lake-daemon. The incident lasted 234 minutes'), (210, 'inc-INC-2344', 'digest-svc', 'Summary: Latency spike affecting digest-svc. The incident lasted 210 minutes'), (193, 'inc-INC-2793', 'cluster-svc', 'Summary: Partial outage affecting cluster-svc. The incident lasted 193 minutes'), (137, 'inc-INC-2780', 'replica-api', 'Summary: Partial outage affecting replica-api. The incident lasted 137 minutes'), (136, 'inc-INC-2856', 'quota-worker', 'Summary: Elevated error rates affecting quota-worker. The incident lasted 136 minutes'), (76, 'inc-INC-2116', 'quota-worker', 'Summary: Latency spike affecting quota-worker. The incident lasted 76 minutes'), (74, 'inc-INC-3118', 'quota-worker', 'Summary: Complete outage affect</t>
        </is>
      </c>
    </row>
    <row r="101">
      <c r="A101" t="inlineStr">
        <is>
          <t>hardx3</t>
        </is>
      </c>
      <c r="B101" t="inlineStr">
        <is>
          <t>repl</t>
        </is>
      </c>
      <c r="C101" t="n">
        <v>1</v>
      </c>
      <c r="D101" t="inlineStr">
        <is>
          <t>num-5</t>
        </is>
      </c>
      <c r="E101" t="n">
        <v>0</v>
      </c>
      <c r="F101" t="inlineStr">
        <is>
          <t>python</t>
        </is>
      </c>
      <c r="G101" t="inlineStr">
        <is>
          <t>{"code": "import re\nsvc=[d for d in docs if d.get('type')=='service' and re.search(r'owner\\s*:\\s*Platform\\b|team\\s*:\\s*Platform\\b|owned by\\s+Platform', d.get('text',''), re.I)]\nprint(len(svc))\nfor d in svc:\n print('\\n',d['id'],d['title']); print('\\n'.join([x for x in d['text'].splitlines() if re.search(r'(owner|team|replica)',x,re.I)]))"}</t>
        </is>
      </c>
      <c r="H101" t="inlineStr">
        <is>
          <t xml:space="preserve">0
</t>
        </is>
      </c>
    </row>
    <row r="102">
      <c r="A102" t="inlineStr">
        <is>
          <t>hardx3</t>
        </is>
      </c>
      <c r="B102" t="inlineStr">
        <is>
          <t>repl</t>
        </is>
      </c>
      <c r="C102" t="n">
        <v>1</v>
      </c>
      <c r="D102" t="inlineStr">
        <is>
          <t>num-5</t>
        </is>
      </c>
      <c r="E102" t="n">
        <v>1</v>
      </c>
      <c r="F102" t="inlineStr">
        <is>
          <t>python</t>
        </is>
      </c>
      <c r="G102" t="inlineStr">
        <is>
          <t>{"code": "hits=[]\nfor d in docs:\n if d.get('type')=='service' and re.search('platform',d.get('text','')+' '+d.get('title',''),re.I): hits.append(d)\nprint(len(hits))\nfor d in hits:\n print('\\n###',d['id'],d['title']);\n for line in d['text'].splitlines():\n  if re.search('platform|replica|owner|team',line,re.I): print(line[:300])"}</t>
        </is>
      </c>
      <c r="H102" t="inlineStr">
        <is>
          <t>39
### svc-archive-engine Service overview: archive-engine
archive-engine (also referred to internally as the Archive Platform) is a backend component. The codebase is written in TypeScript. Connection pools are sized according to the downstream capacity model.
It runs in ap-southeast-2 with 4 replicas. Load tests run nightly against the staging environment.
The Platform team maintains the Archive Platform. Idempotency keys are required on all mutating endpoints.
the Archive Platform stores its data in a MySQL cluster. Error budgets are reviewed in the weekly reliability meeting.
### svc-payout-engine Service overview: payout-engine
payout-engine (also referred to internally as the Payout Platform) is a backend component. Ownership: Data. Health checks are performed on the readiness endp</t>
        </is>
      </c>
    </row>
    <row r="103">
      <c r="A103" t="inlineStr">
        <is>
          <t>hardx3</t>
        </is>
      </c>
      <c r="B103" t="inlineStr">
        <is>
          <t>repl</t>
        </is>
      </c>
      <c r="C103" t="n">
        <v>1</v>
      </c>
      <c r="D103" t="inlineStr">
        <is>
          <t>num-5</t>
        </is>
      </c>
      <c r="E103" t="n">
        <v>2</v>
      </c>
      <c r="F103" t="inlineStr">
        <is>
          <t>python</t>
        </is>
      </c>
      <c r="G103" t="inlineStr">
        <is>
          <t>{"code": "import re\nout=[]\nfor d in docs:\n if d.get('type')!='service': continue\n t=d['text']\n owned=bool(re.search(r'(?:Ownership:\\s*Platform\\b|Platform team (?:maintains|owns)|owned by the Platform team)',t,re.I))\n if owned:\n  nums=[]\n  for line in t.splitlines():\n   if re.search('replica',line,re.I):\n    nums += [int(x) for x in re.findall(r'\\b\\d+\\b',line)]\n  out.append((d['id'],d['title'],nums,[l for l in t.splitlines() if re.search('replica|Ownership|Platform team|owned by',</t>
        </is>
      </c>
      <c r="H103" t="inlineStr">
        <is>
          <t>count 16 sum 196
('svc-archive-engine', 'Service overview: archive-engine', [2, 4], ['It runs in ap-southeast-2 with 4 replicas. Load tests run nightly against the staging environment.', 'The Platform team maintains the Archive Platform. Idempotency keys are required on all mutating endpoints.'])
('svc-tax-svc', 'Service overview: tax-svc', [2, 4], ['Ownership: Platform. Structured logs include the request path, status code and duration.', 'It runs in ap-southeast-2 with 4 replicas. Logs are retained for thirty days in the central log store.'])
('svc-artifact-engine', 'Service overview: artifact-engine', [9, 2], ['The Platform team maintains artifact-engine. Rate limiting is enforced at the gateway with a token bucket per client.', '9 replicas are deployed to ap-southeast-2. Secrets are ro</t>
        </is>
      </c>
    </row>
    <row r="104">
      <c r="A104" t="inlineStr">
        <is>
          <t>hardx3</t>
        </is>
      </c>
      <c r="B104" t="inlineStr">
        <is>
          <t>repl</t>
        </is>
      </c>
      <c r="C104" t="n">
        <v>1</v>
      </c>
      <c r="D104" t="inlineStr">
        <is>
          <t>num-5</t>
        </is>
      </c>
      <c r="E104" t="n">
        <v>3</v>
      </c>
      <c r="F104" t="inlineStr">
        <is>
          <t>python</t>
        </is>
      </c>
      <c r="G104" t="inlineStr">
        <is>
          <t>{"code": "import re\ns=0;n=0\nfor d in docs:\n if d.get('type')!='service': continue\n t=d['text']; owned=re.search(r'(?:Ownership:\\s*Platform\\b|Platform team (?:maintains|owns)|owned by the Platform team)',t,re.I)\n if owned:\n  lines=[l for l in t.splitlines() if re.search('replica',l,re.I)]\n  vals=[]\n  for l in lines:\n   m=re.search(r'\\b(\\d+)\\s+replicas?\\b|\\b(\\d+)\\s+replicas?\\b',l,re.I)\n   if m: vals.append(int(next(x for x in m.groups() if x)))\n  print(d['title'].replace('Serv</t>
        </is>
      </c>
      <c r="H104" t="inlineStr">
        <is>
          <t>archive-engine [4] ['It runs in ap-southeast-2 with 4 replicas. Load tests run nightly against the staging environment.']
tax-svc [4] ['It runs in ap-southeast-2 with 4 replicas. Logs are retained for thirty days in the central log store.']
artifact-engine [9] ['9 replicas are deployed to ap-southeast-2. Secrets are rotated automatically every ninety days.']
export-core [2] ['It runs in ap-southeast-2 with 2 replicas. Schema changes go through an expand and contract migration process.']
license-gateway [16] ['It runs in us-west-2 with 16 replicas. Traffic is encrypted in transit with mutual TLS between services.']
wallet-svc [10] ['Deployment region is ap-southeast-2; the deployment has 10 replicas. The dashboard shows p50, p95 and p99 latency alongside error budgets.']
search-svc [16] ['D</t>
        </is>
      </c>
    </row>
    <row r="105">
      <c r="A105" t="inlineStr">
        <is>
          <t>hardx3</t>
        </is>
      </c>
      <c r="B105" t="inlineStr">
        <is>
          <t>repl</t>
        </is>
      </c>
      <c r="C105" t="n">
        <v>1</v>
      </c>
      <c r="D105" t="inlineStr">
        <is>
          <t>prose-0</t>
        </is>
      </c>
      <c r="E105" t="n">
        <v>0</v>
      </c>
      <c r="F105" t="inlineStr">
        <is>
          <t>python</t>
        </is>
      </c>
      <c r="G105" t="inlineStr">
        <is>
          <t>{"code": "import re\nhits=[d for d in docs if d.get('id')=='INC-2493' or 'INC-2493' in d.get('title','') or 'INC-2493' in d.get('text','')]\nprint(len(hits))\nfor d in hits:\n print('---',d['id'],d['title'])\n for line in d['text'].splitlines():\n  if re.search(r'mitigation started|timeline',line,re.I): print(line)\n"}</t>
        </is>
      </c>
      <c r="H105" t="inlineStr">
        <is>
          <t xml:space="preserve">1
--- inc-INC-2493 Incident report INC-2493
Timeline:
- 22:35 mitigation started
</t>
        </is>
      </c>
    </row>
    <row r="106">
      <c r="A106" t="inlineStr">
        <is>
          <t>hardx3</t>
        </is>
      </c>
      <c r="B106" t="inlineStr">
        <is>
          <t>repl</t>
        </is>
      </c>
      <c r="C106" t="n">
        <v>1</v>
      </c>
      <c r="D106" t="inlineStr">
        <is>
          <t>prose-1</t>
        </is>
      </c>
      <c r="E106" t="n">
        <v>0</v>
      </c>
      <c r="F106" t="inlineStr">
        <is>
          <t>python</t>
        </is>
      </c>
      <c r="G106" t="inlineStr">
        <is>
          <t>{"code": "import re\nhits=[]\nfor d in docs:\n    if d.get('id')=='INC-2968' or 'INC-2968' in d.get('text','') or 'INC-2968' in d.get('title',''):\n        hits.append(d)\nprint('\\n---\\n'.join(f\"{d['id']} {d['title']}\\n{d['text']}\" for d in hits)[:3800])"}</t>
        </is>
      </c>
      <c r="H106" t="inlineStr">
        <is>
          <t xml:space="preserve">inc-INC-2968 Incident report INC-2968
# Incident report INC-2968
Severity: SEV3
Date: 2025-10-03
Summary: Partial outage affecting the Feed Platform. The incident lasted 223 minutes before full recovery. Root cause was determined to be a capacity exhaustion. This report was written by Amara Haddad. Dependencies are pinned and upgraded through automated pull requests. Idempotency keys are required on all mutating endpoints. Retries use exponential backoff with jitter to avoid thundering herds.
Timeline:
- 08:45 alert fired
- 08:59 on-call acknowledged
- 09:08 mitigation started
- 09:16 traffic rerouted
- 09:26 root cause identified
- 09:47 fix deployed
- 09:58 monitoring confirmed recovery
</t>
        </is>
      </c>
    </row>
    <row r="107">
      <c r="A107" t="inlineStr">
        <is>
          <t>hardx3</t>
        </is>
      </c>
      <c r="B107" t="inlineStr">
        <is>
          <t>repl</t>
        </is>
      </c>
      <c r="C107" t="n">
        <v>1</v>
      </c>
      <c r="D107" t="inlineStr">
        <is>
          <t>prose-2</t>
        </is>
      </c>
      <c r="E107" t="n">
        <v>0</v>
      </c>
      <c r="F107" t="inlineStr">
        <is>
          <t>python</t>
        </is>
      </c>
      <c r="G107" t="inlineStr">
        <is>
          <t>{"code": "hits=[d for d in docs if 'INC-2437' in d.get('id','') or 'INC-2437' in d.get('title','') or 'INC-2437' in d.get('text','')]\nprint(len(hits))\nfor d in hits:\n print(d['id'], d['title'])\n print(d['text'][:3500])"}</t>
        </is>
      </c>
      <c r="H107" t="inlineStr">
        <is>
          <t xml:space="preserve">1
inc-INC-2437 Incident report INC-2437
# Incident report INC-2437
Severity: SEV2
Date: 2025-07-04
Summary: Elevated error rates affecting the Entitlement Service. The incident lasted 69 minutes before full recovery. Root cause was determined to be a database failover. As a side effect, the Session Service also saw degraded latency for part of the window. This report was written by Amara Berg. Post-incident reviews are blameless and published to the engineering wiki. Structured logs include the request path, status code and duration. Feature flags are managed through the configuration service and rolled out gradually.
Timeline:
- 14:39 alert fired
- 14:48 on-call acknowledged
- 15:12 mitigation started
- 15:14 traffic rerouted
- 15:31 root cause identified
- 15:48 fix deployed
</t>
        </is>
      </c>
    </row>
    <row r="108">
      <c r="A108" t="inlineStr">
        <is>
          <t>hardx3</t>
        </is>
      </c>
      <c r="B108" t="inlineStr">
        <is>
          <t>repl</t>
        </is>
      </c>
      <c r="C108" t="n">
        <v>1</v>
      </c>
      <c r="D108" t="inlineStr">
        <is>
          <t>prose-3</t>
        </is>
      </c>
      <c r="E108" t="n">
        <v>0</v>
      </c>
      <c r="F108" t="inlineStr">
        <is>
          <t>python</t>
        </is>
      </c>
      <c r="G108" t="inlineStr">
        <is>
          <t>{"code": "import re\nhits=[]\nfor d in docs:\n    if re.search(r'(?i)data team|weekly planning|planning', d.get('title','')+'\\n'+d.get('text','')):\n        hits.append((d['id'],d['type'],d['title'],d['text']))\nprint('N',len(hits))\nfor x in hits[:12]:\n    s=x[3]\n    m=re.search(r'(?is).{0,180}(?:Data team|weekly planning|planning).{0,300}',s)\n    print('\\n',x[:3], '\\n', m.group(0) if m else s[:400])"}</t>
        </is>
      </c>
      <c r="H108" t="inlineStr">
        <is>
          <t>N 82
 ('svc-archive-engine', 'service', 'Service overview: archive-engine') 
 wnstream capacity model.
Runtime dependencies: license-gateway, mailer-worker. Idempotency keys are required on all mutating endpoints.
We commit to 99.9% availability. Capacity planning is revisited at the start of every quarter.
It runs in ap-southeast-2 with 4 replicas. Load tests run nightly against the staging environment.
The Platform team maintains the Archive Platform. Idempotency keys are required on all mutating endpoints.
the Archive Platform stores its data in a MySQ
 ('team-commerce', 'team', 'Team page: Commerce') 
 # Team page: Commerce
The Commerce team is led by Marcus Moreau. For urgent requests, page the team via Slack in #commerce-eng. The team sits on floor 4 of the Berlin office. Wee</t>
        </is>
      </c>
    </row>
    <row r="109">
      <c r="A109" t="inlineStr">
        <is>
          <t>hardx3</t>
        </is>
      </c>
      <c r="B109" t="inlineStr">
        <is>
          <t>repl</t>
        </is>
      </c>
      <c r="C109" t="n">
        <v>1</v>
      </c>
      <c r="D109" t="inlineStr">
        <is>
          <t>prose-3</t>
        </is>
      </c>
      <c r="E109" t="n">
        <v>1</v>
      </c>
      <c r="F109" t="inlineStr">
        <is>
          <t>python</t>
        </is>
      </c>
      <c r="G109" t="inlineStr">
        <is>
          <t>{"code": "for d in docs:\n    if d['type']=='team' and re.search(r'(?i)data',d['title']+' '+d['text']):\n        print(d['id'],d['title']); print(d['text'][:1200])"}</t>
        </is>
      </c>
      <c r="H109" t="inlineStr">
        <is>
          <t xml:space="preserve">team-data Team page: Data
# Team page: Data
The Data team is led by Tariq Hart. For urgent requests, page the team via Slack in #data-eng. The team sits on floor 5 of the Berlin office. Weekly planning happens on Tuesday mornings. Dependencies are pinned and upgraded through automated pull requests.
</t>
        </is>
      </c>
    </row>
    <row r="110">
      <c r="A110" t="inlineStr">
        <is>
          <t>hardx3</t>
        </is>
      </c>
      <c r="B110" t="inlineStr">
        <is>
          <t>repl</t>
        </is>
      </c>
      <c r="C110" t="n">
        <v>1</v>
      </c>
      <c r="D110" t="inlineStr">
        <is>
          <t>prose-4</t>
        </is>
      </c>
      <c r="E110" t="n">
        <v>0</v>
      </c>
      <c r="F110" t="inlineStr">
        <is>
          <t>python</t>
        </is>
      </c>
      <c r="G110" t="inlineStr">
        <is>
          <t>{"code": "import re\nhits=[d for d in docs if 'INC-2374' in (d.get('id','')+' '+d.get('title','')+' '+d.get('text',''))]\nprint(len(hits))\nfor d in hits:\n print(d['id'], d['type'], d['title'])\n print(d['text'][:1200].replace('\\n',' '))"}</t>
        </is>
      </c>
      <c r="H110" t="inlineStr">
        <is>
          <t xml:space="preserve">1
inc-INC-2374 incident Incident report INC-2374
# Incident report INC-2374  Severity: SEV3 Date: 2025-05-14  Summary: Latency spike affecting device-gateway. The incident lasted 70 minutes before full recovery. Root cause was determined to be a dependency outage. Collateral impact was observed on batch-service, which recovered on its own once the primary issue was mitigated. This report was written by Tomasz Mensah. Cost reports are reviewed monthly with the finance partner. Access to production is granted just in time and audited. Secrets are rotated automatically every ninety days.  Timeline: - 15:31 alert fired - 15:41 on-call acknowledged - 15:52 mitigation started - 16:11 traffic rerouted - 16:17 root cause identified - 16:19 fix deployed - 16:38 monitoring confirmed recovery
</t>
        </is>
      </c>
    </row>
    <row r="111">
      <c r="A111" t="inlineStr">
        <is>
          <t>hardx3</t>
        </is>
      </c>
      <c r="B111" t="inlineStr">
        <is>
          <t>repl</t>
        </is>
      </c>
      <c r="C111" t="n">
        <v>1</v>
      </c>
      <c r="D111" t="inlineStr">
        <is>
          <t>prose-5</t>
        </is>
      </c>
      <c r="E111" t="n">
        <v>0</v>
      </c>
      <c r="F111" t="inlineStr">
        <is>
          <t>python</t>
        </is>
      </c>
      <c r="G111" t="inlineStr">
        <is>
          <t>{"code": "hits=[d for d in docs if 'INC-2057' in (d.get('title','')+' '+d.get('text',''))]\nprint([(d['id'],d['type'],d['title']) for d in hits])\nfor d in hits: print('\\n',d['title'],'\\n',d['text'][:3000])"}</t>
        </is>
      </c>
      <c r="H111" t="inlineStr">
        <is>
          <t xml:space="preserve">[('inc-INC-2057', 'incident', 'Incident report INC-2057')]
 Incident report INC-2057 
 # Incident report INC-2057
Severity: SEV2
Date: 2025-02-24
Summary: Complete outage affecting mailer-worker. The incident lasted 139 minutes before full recovery. Root cause was determined to be a dependency outage. This report was written by Tariq Mensah. Alerts route through the paging system according to the escalation policy. Connection pools are sized according to the downstream capacity model. Idempotency keys are required on all mutating endpoints.
Timeline:
- 17:13 alert fired
- 17:29 on-call acknowledged
- 17:42 mitigation started
- 17:55 traffic rerouted
- 17:58 root cause identified
- 18:18 fix deployed
- 18:21 monitoring confirmed recovery
</t>
        </is>
      </c>
    </row>
    <row r="112">
      <c r="A112" t="inlineStr">
        <is>
          <t>hardx3</t>
        </is>
      </c>
      <c r="B112" t="inlineStr">
        <is>
          <t>repl</t>
        </is>
      </c>
      <c r="C112" t="n">
        <v>1</v>
      </c>
      <c r="D112" t="inlineStr">
        <is>
          <t>temporal-0</t>
        </is>
      </c>
      <c r="E112" t="n">
        <v>0</v>
      </c>
      <c r="F112" t="inlineStr">
        <is>
          <t>python</t>
        </is>
      </c>
      <c r="G112" t="inlineStr">
        <is>
          <t>{"code": "import re\nhits=[]\nfor d in docs:\n    if re.search(r'export-core', d.get('text','')+' '+d.get('title',''), re.I):\n        hits.append((d['id'],d['type'],d['title'],d['text']))\nprint('N',len(hits))\nfor x in hits:\n    print('\\n---',x[0],x[1],x[2],'---\\n',x[3][:1800])"}</t>
        </is>
      </c>
      <c r="H112" t="inlineStr">
        <is>
          <t xml:space="preserve">N 2
--- svc-export-core service Service overview: export-core ---
 # Service overview: export-core
export-core (also referred to internally as the Export System) is a backend component. The availability SLO is 99.95%. Health checks are performed on the readiness endpoint every ten seconds.
export-core is owned by the Platform team. Logs are retained for thirty days in the central log store.
Primary datastore: DynamoDB. Canary releases receive five percent of traffic for thirty minutes before promotion.
Runtime dependencies: payments-core, lake-daemon, chaos-api. Graceful shutdown waits for in flight requests to complete before exiting.
It runs in ap-southeast-2 with 2 replicas. Schema changes go through an expand and contract migration process.
Traffic to the Export System is bound </t>
        </is>
      </c>
    </row>
    <row r="113">
      <c r="A113" t="inlineStr">
        <is>
          <t>hardx3</t>
        </is>
      </c>
      <c r="B113" t="inlineStr">
        <is>
          <t>repl</t>
        </is>
      </c>
      <c r="C113" t="n">
        <v>1</v>
      </c>
      <c r="D113" t="inlineStr">
        <is>
          <t>temporal-0</t>
        </is>
      </c>
      <c r="E113" t="n">
        <v>1</v>
      </c>
      <c r="F113" t="inlineStr">
        <is>
          <t>python</t>
        </is>
      </c>
      <c r="G113" t="inlineStr">
        <is>
          <t>{"code": "import re\nfor d in docs:\n    if d['type'] in ('changelog','incident','adr','team','runbook') and re.search(r'export|ownership|owner|transfer', d.get('text','')+' '+d.get('title',''), re.I):\n        print('\\n---',d['id'],d['type'],d['title'],'---')\n        print(d['text'][:2200])"}</t>
        </is>
      </c>
      <c r="H113" t="inlineStr">
        <is>
          <t xml:space="preserve">
--- inc-INC-2955 incident Incident report INC-2955 ---
# Incident report INC-2955
Severity: SEV3
Date: 2025-01-21
Summary: Partial outage affecting the Reconcile System. The incident lasted 210 minutes before full recovery. Root cause was determined to be a memory leak. This report was written by Priya Farah. Structured logs include the request path, status code and duration. Metrics are exported to the shared observability stack every fifteen seconds. Access to production is granted just in time and audited.
Timeline:
- 02:40 alert fired
- 03:04 on-call acknowledged
- 03:26 mitigation started
- 03:50 traffic rerouted
--- chg-CHG-315 changelog Change record CHG-315 ---
# Change record CHG-315
Date: 2025-11-14
Effective 2025-11-14, ownership of inventory-gateway transferred from the </t>
        </is>
      </c>
    </row>
    <row r="114">
      <c r="A114" t="inlineStr">
        <is>
          <t>hardx3</t>
        </is>
      </c>
      <c r="B114" t="inlineStr">
        <is>
          <t>repl</t>
        </is>
      </c>
      <c r="C114" t="n">
        <v>1</v>
      </c>
      <c r="D114" t="inlineStr">
        <is>
          <t>temporal-0</t>
        </is>
      </c>
      <c r="E114" t="n">
        <v>2</v>
      </c>
      <c r="F114" t="inlineStr">
        <is>
          <t>python</t>
        </is>
      </c>
      <c r="G114" t="inlineStr">
        <is>
          <t>{"code": "for d in docs:\n    if d['type']=='changelog':\n        print(d['id'],d['title'],d['text'][:700].replace('\\n',' '))"}</t>
        </is>
      </c>
      <c r="H114" t="inlineStr">
        <is>
          <t>chg-CHG-315 Change record CHG-315 # Change record CHG-315  Date: 2025-11-14  Effective 2025-11-14, ownership of inventory-gateway transferred from the Messaging team to the Platform team. The service overview page has not been updated to reflect this change. Engineers rotate through the support channel one week at a time. Feature flags are managed through the configuration service and rolled out gradually.
chg-CHG-305 Change record CHG-305 # Change record CHG-305  Date: 2025-12-13  Effective 2025-12-13, pages for segment-service go to Noah Ortega instead of Sven Meyer. The service overview page has not been updated to reflect this change. Capacity planning is revisited at the start of every quarter. Canary releases receive five percent of traffic for thirty minutes before promotion.
chg-CH</t>
        </is>
      </c>
    </row>
    <row r="115">
      <c r="A115" t="inlineStr">
        <is>
          <t>hardx3</t>
        </is>
      </c>
      <c r="B115" t="inlineStr">
        <is>
          <t>repl</t>
        </is>
      </c>
      <c r="C115" t="n">
        <v>1</v>
      </c>
      <c r="D115" t="inlineStr">
        <is>
          <t>temporal-1</t>
        </is>
      </c>
      <c r="E115" t="n">
        <v>0</v>
      </c>
      <c r="F115" t="inlineStr">
        <is>
          <t>python</t>
        </is>
      </c>
      <c r="G115" t="inlineStr">
        <is>
          <t>{"code": "import re\nhits=[]\nfor d in docs:\n    if re.search(r'Health API|health-api|health service', d.get('title','')+'\\n'+d.get('text',''), re.I):\n        hits.append((d['id'],d['type'],d['title'],d['text'][:1200]))\nprint('\\n---\\n'.join(map(str,hits)))"}</t>
        </is>
      </c>
      <c r="H115" t="inlineStr">
        <is>
          <t>('svc-health-service', 'service', 'Service overview: health-service', '# Service overview: health-service\n\nhealth-service (also referred to internally as the Health API) is a backend component. the Health API stores its data in a MongoDB cluster. Structured logs include the request path, status code and duration.\n\nPages go to Priya Mensah first. Schema changes go through an expand and contract migration process.\n\nTraffic to health-service is bound to TCP port 9534. Secrets are rotated automatically every ninety days.\n\nDeployment region is us-east-1; the deployment has 17 replicas. Dependencies are declared in the service manifest and validated at deploy time.\n\nRuntime dependencies: ledger-gateway, catalog-core. Circuit breakers open after five consecutive failures to a downstream</t>
        </is>
      </c>
    </row>
    <row r="116">
      <c r="A116" t="inlineStr">
        <is>
          <t>hardx3</t>
        </is>
      </c>
      <c r="B116" t="inlineStr">
        <is>
          <t>repl</t>
        </is>
      </c>
      <c r="C116" t="n">
        <v>1</v>
      </c>
      <c r="D116" t="inlineStr">
        <is>
          <t>temporal-1</t>
        </is>
      </c>
      <c r="E116" t="n">
        <v>1</v>
      </c>
      <c r="F116" t="inlineStr">
        <is>
          <t>python</t>
        </is>
      </c>
      <c r="G116" t="inlineStr">
        <is>
          <t>{"code": "for d in docs:\n    if d['type'] in ('changelog','incident','adr') and re.search(r'health-service|Health API', d.get('title','')+'\\n'+d.get('text',''), re.I):\n        print(d['id'],d['type'],d['title']); print(d['text'][:2500]); print('---')"}</t>
        </is>
      </c>
      <c r="H116" t="inlineStr">
        <is>
          <t>inc-INC-3085 incident Incident report INC-3085
# Incident report INC-3085
Severity: SEV2
Date: 2025-03-25
Summary: Complete outage affecting health-service. The incident lasted 181 minutes before full recovery. Root cause was determined to be a capacity exhaustion. This report was written by Ana Moreau. Connection pools are sized according to the downstream capacity model. Garbage collection pauses are tracked as a leading indicator of memory pressure. Schema changes go through an expand and contract migration process.
Timeline:
- 07:22 alert fired
- 07:33 on-call acknowledged
- 07:36 mitigation started
- 07:54 traffic rerouted
- 08:13 root cause identified
---
chg-CHG-308 changelog Change record CHG-308
# Change record CHG-308
Date: 2025-04-18
Effective 2025-04-18, ownership of healt</t>
        </is>
      </c>
    </row>
    <row r="117">
      <c r="A117" t="inlineStr">
        <is>
          <t>hardx3</t>
        </is>
      </c>
      <c r="B117" t="inlineStr">
        <is>
          <t>repl</t>
        </is>
      </c>
      <c r="C117" t="n">
        <v>1</v>
      </c>
      <c r="D117" t="inlineStr">
        <is>
          <t>temporal-2</t>
        </is>
      </c>
      <c r="E117" t="n">
        <v>0</v>
      </c>
      <c r="F117" t="inlineStr">
        <is>
          <t>python</t>
        </is>
      </c>
      <c r="G117" t="inlineStr">
        <is>
          <t>{"code": "import re\nhits=[]\nfor d in docs:\n    s=(d.get('title','')+'\\n'+d.get('text',''))\n    if re.search(r'device-gateway',s,re.I):\n        hits.append((d['id'],d['type'],d['title'],d['text']))\nprint('N',len(hits))\nfor x in hits:\n    print('\\n---',x[0],x[1],x[2],'---\\n',x[3][:1800])"}</t>
        </is>
      </c>
      <c r="H117" t="inlineStr">
        <is>
          <t>N 6
--- inc-INC-2194 incident Incident report INC-2194 ---
 # Incident report INC-2194
Severity: SEV3
Date: 2025-10-17
Summary: Complete outage affecting device-gateway. The incident lasted 131 minutes before full recovery. Root cause was determined to be a configuration error. This report was written by Marcus Aziz. Connection pools are sized according to the downstream capacity model. Data retention follows the company wide policy for personal information. The staging environment mirrors production topology at one tenth scale.
Timeline:
- 21:28 alert fired
- 21:38 on-call acknowledged
- 21:51 mitigation started
- 21:57 traffic rerouted
--- adr-ADR-115 adr Architecture decision ADR-115 ---
 # Architecture decision ADR-115
Decision: migrate device-gateway to CockroachDB in Q4 2026. A</t>
        </is>
      </c>
    </row>
    <row r="118">
      <c r="A118" t="inlineStr">
        <is>
          <t>hardx3</t>
        </is>
      </c>
      <c r="B118" t="inlineStr">
        <is>
          <t>repl</t>
        </is>
      </c>
      <c r="C118" t="n">
        <v>1</v>
      </c>
      <c r="D118" t="inlineStr">
        <is>
          <t>temporal-2</t>
        </is>
      </c>
      <c r="E118" t="n">
        <v>1</v>
      </c>
      <c r="F118" t="inlineStr">
        <is>
          <t>python</t>
        </is>
      </c>
      <c r="G118" t="inlineStr">
        <is>
          <t>{"code": "for d in docs:\n    if d['type']=='changelog' and re.search(r'device-gateway|Device API',d['title']+'\\n'+d['text'],re.I):\n        print('\\n---',d['id'],d['title'],'---\\n',d['text'])\n# also team docs mentioning device gateway\nprint('\\nTEAM MATCHES')\nfor d in docs:\n    if d['type']=='team' and re.search(r'device-gateway|Device API|Commerce',d['title']+'\\n'+d['text'],re.I):\n        print('\\n---',d['id'],d['title'],'---\\n',d['text'][:3000])"}</t>
        </is>
      </c>
      <c r="H118" t="inlineStr">
        <is>
          <t xml:space="preserve">
TEAM MATCHES
--- team-commerce Team page: Commerce ---
 # Team page: Commerce
The Commerce team is led by Marcus Moreau. For urgent requests, page the team via Slack in #commerce-eng. The team sits on floor 4 of the Berlin office. Weekly planning happens on Wednesday mornings. Traffic is encrypted in transit with mutual TLS between services.
</t>
        </is>
      </c>
    </row>
    <row r="119">
      <c r="A119" t="inlineStr">
        <is>
          <t>hardx3</t>
        </is>
      </c>
      <c r="B119" t="inlineStr">
        <is>
          <t>repl</t>
        </is>
      </c>
      <c r="C119" t="n">
        <v>1</v>
      </c>
      <c r="D119" t="inlineStr">
        <is>
          <t>temporal-2</t>
        </is>
      </c>
      <c r="E119" t="n">
        <v>2</v>
      </c>
      <c r="F119" t="inlineStr">
        <is>
          <t>python</t>
        </is>
      </c>
      <c r="G119" t="inlineStr">
        <is>
          <t>{"code": "for d in docs:\n s=d['title']+'\\n'+d['text']\n if re.search(r'(ownership|owner|transfer|moved|Commerce|device-gateway)',s,re.I) and d['type'] in ('changelog','adr','service','team'):\n  print('\\n---',d['id'],d['type'],d['title'],'---')\n  print(d['text'][:2500])"}</t>
        </is>
      </c>
      <c r="H119" t="inlineStr">
        <is>
          <t xml:space="preserve">
--- team-commerce team Team page: Commerce ---
# Team page: Commerce
The Commerce team is led by Marcus Moreau. For urgent requests, page the team via Slack in #commerce-eng. The team sits on floor 4 of the Berlin office. Weekly planning happens on Wednesday mornings. Traffic is encrypted in transit with mutual TLS between services.
--- svc-payout-engine service Service overview: payout-engine ---
# Service overview: payout-engine
payout-engine (also referred to internally as the Payout Platform) is a backend component. Ownership: Data. Health checks are performed on the readiness endpoint every ten seconds.
Traffic to the Payout Platform is bound to TCP port 9585. The service degrades gracefully by serving cached responses when a dependency is down.
Pages go to Rafael Aziz first. Th</t>
        </is>
      </c>
    </row>
    <row r="120">
      <c r="A120" t="inlineStr">
        <is>
          <t>hardx3</t>
        </is>
      </c>
      <c r="B120" t="inlineStr">
        <is>
          <t>repl</t>
        </is>
      </c>
      <c r="C120" t="n">
        <v>1</v>
      </c>
      <c r="D120" t="inlineStr">
        <is>
          <t>temporal-2</t>
        </is>
      </c>
      <c r="E120" t="n">
        <v>3</v>
      </c>
      <c r="F120" t="inlineStr">
        <is>
          <t>python</t>
        </is>
      </c>
      <c r="G120" t="inlineStr">
        <is>
          <t>{"code": "print('changelogs',sum(d['type']=='changelog' for d in docs))\nfor d in docs:\n if d['type']=='changelog': print(d['id'],d['title'],repr(d['text'][:500]))"}</t>
        </is>
      </c>
      <c r="H120" t="inlineStr">
        <is>
          <t>changelogs 16
chg-CHG-315 Change record CHG-315 '# Change record CHG-315\n\nDate: 2025-11-14\n\nEffective 2025-11-14, ownership of inventory-gateway transferred from the Messaging team to the Platform team. The service overview page has not been updated to reflect this change. Engineers rotate through the support channel one week at a time. Feature flags are managed through the configuration service and rolled out gradually.'
chg-CHG-305 Change record CHG-305 '# Change record CHG-305\n\nDate: 2025-12-13\n\nEffective 2025-12-13, pages for segment-service go to Noah Ortega instead of Sven Meyer. The service overview page has not been updated to reflect this change. Capacity planning is revisited at the start of every quarter. Canary releases receive five percent of traffic for thirty minutes</t>
        </is>
      </c>
    </row>
    <row r="121">
      <c r="A121" t="inlineStr">
        <is>
          <t>hardx3</t>
        </is>
      </c>
      <c r="B121" t="inlineStr">
        <is>
          <t>repl</t>
        </is>
      </c>
      <c r="C121" t="n">
        <v>1</v>
      </c>
      <c r="D121" t="inlineStr">
        <is>
          <t>temporal-3</t>
        </is>
      </c>
      <c r="E121" t="n">
        <v>0</v>
      </c>
      <c r="F121" t="inlineStr">
        <is>
          <t>python</t>
        </is>
      </c>
      <c r="G121" t="inlineStr">
        <is>
          <t>{"code": "import re\nhits=[]\nfor d in docs:\n    s=(d.get('title','')+'\\n'+d.get('text',''))\n    if re.search(r'vector-svc',s,re.I) and re.search(r'on.?call|rotation|primary',s,re.I):\n        hits.append((d['id'],d['type'],d['title'],s[:2000]))\nprint('\\n---\\n'.join(map(str,hits[:8])))"}</t>
        </is>
      </c>
      <c r="H121" t="inlineStr">
        <is>
          <t>('svc-returns-svc', 'service', 'Service overview: returns-svc', 'Service overview: returns-svc\n# Service overview: returns-svc\n\nreturns-svc (also referred to internally as the Returns Platform) is a backend component. The Commerce team maintains returns-svc. Data retention follows the company wide policy for personal information.\n\nThe primary on-call engineer is Tomasz Meyer. Backups are taken daily and verified weekly by restoring to a scratch cluster.\n\n2 replicas are deployed to ap-southeast-2. Garbage collection pauses are tracked as a leading indicator of memory pressure.\n\nthe Returns Platform is a Python service. Connection pools are sized according to the downstream capacity model.\n\nWe commit to 99.99% availability. Canary releases receive five percent of traffic for thirt</t>
        </is>
      </c>
    </row>
    <row r="122">
      <c r="A122" t="inlineStr">
        <is>
          <t>hardx3</t>
        </is>
      </c>
      <c r="B122" t="inlineStr">
        <is>
          <t>repl</t>
        </is>
      </c>
      <c r="C122" t="n">
        <v>1</v>
      </c>
      <c r="D122" t="inlineStr">
        <is>
          <t>temporal-4</t>
        </is>
      </c>
      <c r="E122" t="n">
        <v>0</v>
      </c>
      <c r="F122" t="inlineStr">
        <is>
          <t>python</t>
        </is>
      </c>
      <c r="G122" t="inlineStr">
        <is>
          <t>{"code": "import re\nhits=[]\nfor d in docs:\n    if re.search(r'CHG-300|Vector Service|vector-service', d.get('text','')+' '+d.get('title',''), re.I):\n        hits.append((d['id'],d['type'],d['title'],d['text']))\nprint('\\n---\\n'.join(f'{a} [{b}] {c}\\n{re.sub(r\"\\s+\",\" \",t)[:1200]}' for a,b,c,t in hits))"}</t>
        </is>
      </c>
      <c r="H122" t="inlineStr">
        <is>
          <t>svc-vector-svc [service] Service overview: vector-svc
# Service overview: vector-svc vector-svc (also referred to internally as the Vector Service) is a backend component. Hannah Lindqvist carries the pager for vector-svc. Metrics are exported to the shared observability stack every fifteen seconds. Runtime dependencies: lake-daemon, orders-daemon. Retries use exponential backoff with jitter to avoid thundering herds. It is implemented in Go. Cost reports are reviewed monthly with the finance partner. The process for the Vector Service exposes HTTP on :8505. The on-call handbook describes the escalation path and expected response times. Ownership: Payments. Schema changes go through an expand and contract migration process. Deployment region is eu-west-1; the deployment has 11 replicas. He</t>
        </is>
      </c>
    </row>
    <row r="123">
      <c r="A123" t="inlineStr">
        <is>
          <t>hardx3</t>
        </is>
      </c>
      <c r="B123" t="inlineStr">
        <is>
          <t>repl</t>
        </is>
      </c>
      <c r="C123" t="n">
        <v>1</v>
      </c>
      <c r="D123" t="inlineStr">
        <is>
          <t>temporal-5</t>
        </is>
      </c>
      <c r="E123" t="n">
        <v>0</v>
      </c>
      <c r="F123" t="inlineStr">
        <is>
          <t>python</t>
        </is>
      </c>
      <c r="G123" t="inlineStr">
        <is>
          <t>{"code": "import re, collections\n# find messaging docs and changes mentioning messaging/team ownership\nfor d in docs:\n    if re.search(r'messaging', d.get('title','')+' '+d.get('text',''), re.I):\n        print(d['type'], d['id'], d['title'])"}</t>
        </is>
      </c>
      <c r="H123" t="inlineStr">
        <is>
          <t>changelog chg-CHG-315 Change record CHG-315
changelog chg-CHG-308 Change record CHG-308
service svc-pricing-engine Service overview: pricing-engine
changelog chg-CHG-331 Change record CHG-331
team team-messaging Team page: Messaging
service svc-inventory-gateway Service overview: inventory-gateway
service svc-subscription-gateway Service overview: subscription-gateway
service svc-ranker-api Service overview: ranker-api
service svc-restore-api Service overview: restore-api
service svc-canary-gateway Service overview: canary-gateway
service svc-report-core Service overview: report-core
service svc-pager-engine Service overview: pager-engine
changelog chg-CHG-343 Change record CHG-343
service svc-settlement-svc Service overview: settlement-svc
service svc-webhook-svc Service overview: webhook</t>
        </is>
      </c>
    </row>
    <row r="124">
      <c r="A124" t="inlineStr">
        <is>
          <t>hardx3</t>
        </is>
      </c>
      <c r="B124" t="inlineStr">
        <is>
          <t>repl</t>
        </is>
      </c>
      <c r="C124" t="n">
        <v>1</v>
      </c>
      <c r="D124" t="inlineStr">
        <is>
          <t>temporal-5</t>
        </is>
      </c>
      <c r="E124" t="n">
        <v>1</v>
      </c>
      <c r="F124" t="inlineStr">
        <is>
          <t>python</t>
        </is>
      </c>
      <c r="G124" t="inlineStr">
        <is>
          <t>{"code": "for d in docs:\n    if d['id']=='team-messaging' or d['type']=='changelog':\n        if d['id']=='team-messaging' or re.search(r'Messaging|messaging',d['text'],re.I):\n            print('\\n---',d['id'],d['title'],'---\\n',d['text'][:2500])"}</t>
        </is>
      </c>
      <c r="H124" t="inlineStr">
        <is>
          <t xml:space="preserve">
--- chg-CHG-315 Change record CHG-315 ---
 # Change record CHG-315
Date: 2025-11-14
Effective 2025-11-14, ownership of inventory-gateway transferred from the Messaging team to the Platform team. The service overview page has not been updated to reflect this change. Engineers rotate through the support channel one week at a time. Feature flags are managed through the configuration service and rolled out gradually.
--- chg-CHG-308 Change record CHG-308 ---
 # Change record CHG-308
Date: 2025-04-18
Effective 2025-04-18, ownership of health-service transferred from the Growth team to the Messaging team. The service overview page has not been updated to reflect this change. Access to production is granted just in time and audited. Schema changes go through an expand and contract migration</t>
        </is>
      </c>
    </row>
    <row r="125">
      <c r="A125" t="inlineStr">
        <is>
          <t>hardx3</t>
        </is>
      </c>
      <c r="B125" t="inlineStr">
        <is>
          <t>repl</t>
        </is>
      </c>
      <c r="C125" t="n">
        <v>1</v>
      </c>
      <c r="D125" t="inlineStr">
        <is>
          <t>temporal-5</t>
        </is>
      </c>
      <c r="E125" t="n">
        <v>2</v>
      </c>
      <c r="F125" t="inlineStr">
        <is>
          <t>python</t>
        </is>
      </c>
      <c r="G125" t="inlineStr">
        <is>
          <t>{"code": "hits=[]\nfor d in docs:\n if d['type']=='service' and re.search(r'(owner|team).*Messaging|Messaging.*(owner|team)',d['text'],re.I):\n  hits.append((d['id'],d['title'],d['text']))\nprint('count',len(hits))\nfor x in hits: print('\\n',x[0],x[1], '\\n', x[2][:700])"}</t>
        </is>
      </c>
      <c r="H125" t="inlineStr">
        <is>
          <t>count 11
 svc-pricing-engine Service overview: pricing-engine 
 # Service overview: pricing-engine
pricing-engine (also referred to internally as the Pricing Service) is a backend component. We commit to 99.5% availability. Configuration changes are peer reviewed and applied through the deployment tool.
Noah Wei carries the pager for pricing-engine. Feature flags are managed through the configuration service and rolled out gradually.
the Pricing Service listens on port 6451. Rate limiting is enforced at the gateway with a token bucket per client.
pricing-engine is owned by the Messaging team. Capacity planning is revisited at the start of every quarter.
Deployment region is ap-southeast-2; the deployment has 13 replicas. Retries use exponential back
 svc-inventory-gateway Service ov</t>
        </is>
      </c>
    </row>
    <row r="126">
      <c r="A126" t="inlineStr">
        <is>
          <t>hardx3</t>
        </is>
      </c>
      <c r="B126" t="inlineStr">
        <is>
          <t>repl</t>
        </is>
      </c>
      <c r="C126" t="n">
        <v>1</v>
      </c>
      <c r="D126" t="inlineStr">
        <is>
          <t>temporal-5</t>
        </is>
      </c>
      <c r="E126" t="n">
        <v>3</v>
      </c>
      <c r="F126" t="inlineStr">
        <is>
          <t>python</t>
        </is>
      </c>
      <c r="G126" t="inlineStr">
        <is>
          <t>{"code": "for d in docs:\n if d['type']=='service':\n  m=re.findall(r'[^.\\n]*(?:owned by|belongs to|maintains|team)[^.\\n]*',d['text'],re.I)\n  if m: print(d['id'], '|', ' || '.join(m))"}</t>
        </is>
      </c>
      <c r="H126" t="inlineStr">
        <is>
          <t xml:space="preserve">svc-archive-engine | The Platform team maintains the Archive Platform
svc-upload-engine | the Upload Service is owned by the Payments team
svc-flags-worker | The Search team maintains the Flags System
svc-dashboard-worker |  The runbook is reviewed quarterly by the owning team
svc-tracing-service | The Commerce team maintains tracing-service
svc-health-service | The Growth team maintains the Health API
svc-artifact-engine | The Platform team maintains artifact-engine
svc-export-core | export-core is owned by the Platform team
svc-sso-daemon | The Identity team maintains the Sso Platform
svc-license-gateway |  The runbook is reviewed quarterly by the owning team
svc-chaos-api | chaos-api is owned by the Growth team || There is currently no designated on-call engineer; pages fall through to </t>
        </is>
      </c>
    </row>
    <row r="127">
      <c r="A127" t="inlineStr">
        <is>
          <t>hardx3</t>
        </is>
      </c>
      <c r="B127" t="inlineStr">
        <is>
          <t>repl</t>
        </is>
      </c>
      <c r="C127" t="n">
        <v>1</v>
      </c>
      <c r="D127" t="inlineStr">
        <is>
          <t>temporal-5</t>
        </is>
      </c>
      <c r="E127" t="n">
        <v>4</v>
      </c>
      <c r="F127" t="inlineStr">
        <is>
          <t>python</t>
        </is>
      </c>
      <c r="G127" t="inlineStr">
        <is>
          <t>{"code": "for d in docs:\n if d['type']=='service' and re.search(r'\\bMessaging team\\b',d['text'],re.I):\n  print(d['id'], d['title'])"}</t>
        </is>
      </c>
      <c r="H127" t="inlineStr">
        <is>
          <t xml:space="preserve">svc-pricing-engine Service overview: pricing-engine
svc-inventory-gateway Service overview: inventory-gateway
svc-subscription-gateway Service overview: subscription-gateway
svc-restore-api Service overview: restore-api
svc-canary-gateway Service overview: canary-gateway
svc-settlement-svc Service overview: settlement-svc
</t>
        </is>
      </c>
    </row>
    <row r="128">
      <c r="A128" t="inlineStr">
        <is>
          <t>hardx3</t>
        </is>
      </c>
      <c r="B128" t="inlineStr">
        <is>
          <t>repl</t>
        </is>
      </c>
      <c r="C128" t="n">
        <v>1</v>
      </c>
      <c r="D128" t="inlineStr">
        <is>
          <t>temporal-5</t>
        </is>
      </c>
      <c r="E128" t="n">
        <v>5</v>
      </c>
      <c r="F128" t="inlineStr">
        <is>
          <t>python</t>
        </is>
      </c>
      <c r="G128" t="inlineStr">
        <is>
          <t>{"code": "for d in docs:\n if d['type']=='changelog': print(d['id'], d['text'].split('\\n')[2:5])"}</t>
        </is>
      </c>
      <c r="H128" t="inlineStr">
        <is>
          <t>chg-CHG-315 ['Date: 2025-11-14', '', 'Effective 2025-11-14, ownership of inventory-gateway transferred from the Messaging team to the Platform team. The service overview page has not been updated to reflect this change. Engineers rotate through the support channel one week at a time. Feature flags are managed through the configuration service and rolled out gradually.']
chg-CHG-305 ['Date: 2025-12-13', '', 'Effective 2025-12-13, pages for segment-service go to Noah Ortega instead of Sven Meyer. The service overview page has not been updated to reflect this change. Capacity planning is revisited at the start of every quarter. Canary releases receive five percent of traffic for thirty minutes before promotion.']
chg-CHG-308 ['Date: 2025-04-18', '', 'Effective 2025-04-18, ownership of health-</t>
        </is>
      </c>
    </row>
    <row r="129">
      <c r="A129" t="inlineStr">
        <is>
          <t>hardx3</t>
        </is>
      </c>
      <c r="B129" t="inlineStr">
        <is>
          <t>repl</t>
        </is>
      </c>
      <c r="C129" t="n">
        <v>1</v>
      </c>
      <c r="D129" t="inlineStr">
        <is>
          <t>temporal-5</t>
        </is>
      </c>
      <c r="E129" t="n">
        <v>6</v>
      </c>
      <c r="F129" t="inlineStr">
        <is>
          <t>python</t>
        </is>
      </c>
      <c r="G129" t="inlineStr">
        <is>
          <t>{"code": "for d in docs:\n if d['type']=='changelog' and re.search(r'ownership|belongs to|previously .*Messaging|Messaging.*team',d['text'],re.I): print(d['id'], re.sub(r'\\s+',' ',d['text'])[:300])"}</t>
        </is>
      </c>
      <c r="H129" t="inlineStr">
        <is>
          <t>chg-CHG-315 # Change record CHG-315 Date: 2025-11-14 Effective 2025-11-14, ownership of inventory-gateway transferred from the Messaging team to the Platform team. The service overview page has not been updated to reflect this change. Engineers rotate through the support channel one week at a time. Feature flag
chg-CHG-308 # Change record CHG-308 Date: 2025-04-18 Effective 2025-04-18, ownership of health-service transferred from the Growth team to the Messaging team. The service overview page has not been updated to reflect this change. Access to production is granted just in time and audited. Schema changes go throug
chg-CHG-331 # Change record CHG-331 Date: 2025-05-16 the Webhook Service now belongs to the Data team (previously Messaging) as of 2025-05-16. The service overview page has n</t>
        </is>
      </c>
    </row>
    <row r="130">
      <c r="A130" t="inlineStr">
        <is>
          <t>hardx3</t>
        </is>
      </c>
      <c r="B130" t="inlineStr">
        <is>
          <t>repl</t>
        </is>
      </c>
      <c r="C130" t="n">
        <v>1</v>
      </c>
      <c r="D130" t="inlineStr">
        <is>
          <t>temporal-5</t>
        </is>
      </c>
      <c r="E130" t="n">
        <v>7</v>
      </c>
      <c r="F130" t="inlineStr">
        <is>
          <t>python</t>
        </is>
      </c>
      <c r="G130" t="inlineStr">
        <is>
          <t>{"code": "for name in ['canary-gateway','settlement-svc','webhook-svc','health-service']:\n d=next((x for x in docs if x['type']=='service' and name in x['id']),None)\n print('\\n',name, d['text'][:900] if d else 'NONE')"}</t>
        </is>
      </c>
      <c r="H130" t="inlineStr">
        <is>
          <t xml:space="preserve">
 canary-gateway # Service overview: canary-gateway
canary-gateway (also referred to internally as the Canary Platform) is a backend component. The codebase is written in Python. Idempotency keys are required on all mutating endpoints.
canary-gateway listens on port 4301. Engineers rotate through the support channel one week at a time.
We commit to 99.9% availability. Dependencies are pinned and upgraded through automated pull requests.
Runtime dependencies: etl-worker, config-worker. Metrics are exported to the shared observability stack every fifteen seconds.
It runs in eu-west-1 with 20 replicas. Configuration changes are peer reviewed and applied through the deployment tool.
State is persisted in Postgres. Long running jobs checkpoint progress so they can resume after a restart.
</t>
        </is>
      </c>
    </row>
    <row r="131">
      <c r="A131" t="inlineStr">
        <is>
          <t>hardx3</t>
        </is>
      </c>
      <c r="B131" t="inlineStr">
        <is>
          <t>repl</t>
        </is>
      </c>
      <c r="C131" t="n">
        <v>1</v>
      </c>
      <c r="D131" t="inlineStr">
        <is>
          <t>temporal-6</t>
        </is>
      </c>
      <c r="E131" t="n">
        <v>0</v>
      </c>
      <c r="F131" t="inlineStr">
        <is>
          <t>python</t>
        </is>
      </c>
      <c r="G131" t="inlineStr">
        <is>
          <t>{"code": "hits=[d for d in docs if 'INC-2309' in d.get('text','') or 'INC-2309' in d.get('title','')]\nprint([(d['id'],d['type'],d['title']) for d in hits])\nfor d in hits: print('\\n---',d['id'],d['title'],'---\\n',d['text'][:3000])"}</t>
        </is>
      </c>
      <c r="H131" t="inlineStr">
        <is>
          <t xml:space="preserve">[('inc-INC-2309', 'incident', 'Incident report INC-2309')]
--- inc-INC-2309 Incident report INC-2309 ---
 # Incident report INC-2309
Severity: SEV2
Date: 2025-09-03
Summary: Complete outage affecting the Export System. The incident lasted 92 minutes before full recovery. Root cause was determined to be a network partition. This report was written by Mei Lin. Structured logs include the request path, status code and duration. Idempotency keys are required on all mutating endpoints. The runbook is reviewed quarterly by the owning team.
Timeline:
- 02:26 alert fired
- 02:49 on-call acknowledged
- 03:09 mitigation started
- 03:13 traffic rerouted
- 03:37 root cause identified
- 03:48 fix deployed
</t>
        </is>
      </c>
    </row>
    <row r="132">
      <c r="A132" t="inlineStr">
        <is>
          <t>hardx3</t>
        </is>
      </c>
      <c r="B132" t="inlineStr">
        <is>
          <t>repl</t>
        </is>
      </c>
      <c r="C132" t="n">
        <v>1</v>
      </c>
      <c r="D132" t="inlineStr">
        <is>
          <t>temporal-6</t>
        </is>
      </c>
      <c r="E132" t="n">
        <v>1</v>
      </c>
      <c r="F132" t="inlineStr">
        <is>
          <t>python</t>
        </is>
      </c>
      <c r="G132" t="inlineStr">
        <is>
          <t>{"code": "terms=['Export System','export-service','export']\nfor d in docs:\n t=(d.get('title','')+'\\n'+d.get('text','')).lower()\n if 'export system' in t or 'export-service' in t:\n  print('\\n---',d['id'],d['type'],d['title'],'---\\n',d['text'][:2500])"}</t>
        </is>
      </c>
      <c r="H132" t="inlineStr">
        <is>
          <t xml:space="preserve">
--- svc-export-core service Service overview: export-core ---
 # Service overview: export-core
export-core (also referred to internally as the Export System) is a backend component. The availability SLO is 99.95%. Health checks are performed on the readiness endpoint every ten seconds.
export-core is owned by the Platform team. Logs are retained for thirty days in the central log store.
Primary datastore: DynamoDB. Canary releases receive five percent of traffic for thirty minutes before promotion.
Runtime dependencies: payments-core, lake-daemon, chaos-api. Graceful shutdown waits for in flight requests to complete before exiting.
It runs in ap-southeast-2 with 2 replicas. Schema changes go through an expand and contract migration process.
Traffic to the Export System is bound to T</t>
        </is>
      </c>
    </row>
    <row r="133">
      <c r="A133" t="inlineStr">
        <is>
          <t>hardx3</t>
        </is>
      </c>
      <c r="B133" t="inlineStr">
        <is>
          <t>repl</t>
        </is>
      </c>
      <c r="C133" t="n">
        <v>1</v>
      </c>
      <c r="D133" t="inlineStr">
        <is>
          <t>temporal-7</t>
        </is>
      </c>
      <c r="E133" t="n">
        <v>0</v>
      </c>
      <c r="F133" t="inlineStr">
        <is>
          <t>python</t>
        </is>
      </c>
      <c r="G133" t="inlineStr">
        <is>
          <t>{"code": "hits=[d for d in docs if 'INC-2570' in d.get('text','') or 'INC-2570' in d.get('title','')]\nprint('\\n---\\n'.join(f\"{d['id']} [{d['type']}] {d['title']}\\n{d['text'][:3500]}\" for d in hits))"}</t>
        </is>
      </c>
      <c r="H133" t="inlineStr">
        <is>
          <t>inc-INC-2570 [incident] Incident report INC-2570
# Incident report INC-2570
Severity: SEV1
Date: 2025-08-05
Summary: Latency spike affecting the Kyc Service. The incident lasted 108 minutes before full recovery. Root cause was determined to be a configuration error. Collateral impact was observed on the Audit Platform, which recovered on its own once the primary issue was mitigated. This report was written by Ana Farah. Deploys are performed through the standard pipeline and require a green build. Dependencies are declared in the service manifest and validated at deploy time. Long running jobs checkpoint progress so they can resume after a restart.
Timeline:
- 01:37 alert fired
- 02:02 on-call acknowledged
- 02:17 mitigation started
- 02:28 traffic rerouted
- 02:32 root cause identified</t>
        </is>
      </c>
    </row>
    <row r="134">
      <c r="A134" t="inlineStr">
        <is>
          <t>hardx3</t>
        </is>
      </c>
      <c r="B134" t="inlineStr">
        <is>
          <t>repl</t>
        </is>
      </c>
      <c r="C134" t="n">
        <v>1</v>
      </c>
      <c r="D134" t="inlineStr">
        <is>
          <t>temporal-7</t>
        </is>
      </c>
      <c r="E134" t="n">
        <v>1</v>
      </c>
      <c r="F134" t="inlineStr">
        <is>
          <t>python</t>
        </is>
      </c>
      <c r="G134" t="inlineStr">
        <is>
          <t>{"code": "hits=[d for d in docs if re.search(r'kyc|KYC', d.get('title','')+'\\n'+d.get('text',''))]\nfor d in hits:\n print(f\"\\n--- {d['id']} [{d['type']}] {d['title']}\\n{d['text'][:2200]}\")"}</t>
        </is>
      </c>
      <c r="H134" t="inlineStr">
        <is>
          <t xml:space="preserve">
--- svc-builder-worker [service] Service overview: builder-worker
# Service overview: builder-worker
builder-worker (also referred to internally as the Builder System) is a backend component. Deployment region is ap-southeast-2; the deployment has 8 replicas. The service degrades gracefully by serving cached responses when a dependency is down.
Pages go to Ingrid Malik first. Requests carry a correlation id that is propagated to downstream calls.
The availability SLO is 99.5%. Traffic is encrypted in transit with mutual TLS between services.
It is implemented in Python. Rate limiting is enforced at the gateway with a token bucket per client.
The process for the Builder System exposes HTTP on :7145. Canary releases receive five percent of traffic for thirty minutes before promotion.
</t>
        </is>
      </c>
    </row>
    <row r="135">
      <c r="A135" t="inlineStr">
        <is>
          <t>hardx3</t>
        </is>
      </c>
      <c r="B135" t="inlineStr">
        <is>
          <t>repl</t>
        </is>
      </c>
      <c r="C135" t="n">
        <v>1</v>
      </c>
      <c r="D135" t="inlineStr">
        <is>
          <t>temporal-7</t>
        </is>
      </c>
      <c r="E135" t="n">
        <v>2</v>
      </c>
      <c r="F135" t="inlineStr">
        <is>
          <t>python</t>
        </is>
      </c>
      <c r="G135" t="inlineStr">
        <is>
          <t>{"code": "for d in docs:\n if d['type']=='service' and ('kyc' in d['id'].lower() or 'kyc' in d['title'].lower()): print(d['id'],d['title'],'\\n',d['text'][:1800])"}</t>
        </is>
      </c>
      <c r="H135" t="inlineStr">
        <is>
          <t>svc-kyc-engine Service overview: kyc-engine 
 # Service overview: kyc-engine
kyc-engine (also referred to internally as the Kyc Service) is a backend component. Pages go to Marcus Kowalski first. Idempotency keys are required on all mutating endpoints.
kyc-engine is owned by the Identity team. Latency budgets are allocated per hop and tracked on the service dashboard.
kyc-engine listens on port 3036. Logs are retained for thirty days in the central log store.
Runtime dependencies: roles-worker. Post-incident reviews are blameless and published to the engineering wiki.
13 replicas are deployed to eu-west-1. Dependencies are declared in the service manifest and validated at deploy time.
We commit to 99.99% availability. Access to production is granted just in time and audited.
The cod</t>
        </is>
      </c>
    </row>
    <row r="136">
      <c r="A136" t="inlineStr">
        <is>
          <t>hardx3</t>
        </is>
      </c>
      <c r="B136" t="inlineStr">
        <is>
          <t>repl</t>
        </is>
      </c>
      <c r="C136" t="n">
        <v>1</v>
      </c>
      <c r="D136" t="inlineStr">
        <is>
          <t>temporal-8</t>
        </is>
      </c>
      <c r="E136" t="n">
        <v>0</v>
      </c>
      <c r="F136" t="inlineStr">
        <is>
          <t>python</t>
        </is>
      </c>
      <c r="G136" t="inlineStr">
        <is>
          <t>{"code": "import re\nhits=[]\nfor d in docs:\n    s=(d.get('title','')+'\\n'+d.get('text',''))\n    if re.search(r'embed-svc|embed svc|embedding',s,re.I):\n        hits.append((d['id'],d['type'],d['title'],d['text']))\nprint('hits',len(hits))\nfor x in hits[:12]:\n    print('\\n---',x[0],x[1],x[2],'---')\n    print(x[3][:1200])"}</t>
        </is>
      </c>
      <c r="H136" t="inlineStr">
        <is>
          <t>hits 6
--- adr-ADR-172 adr Architecture decision ADR-172 ---
# Architecture decision ADR-172
Decision: migrate embed-svc to DynamoDB in Q4 2026. Approved by Chen Hart. Rate limiting is enforced at the gateway with a token bucket per client. Data retention follows the company wide policy for personal information. Long running jobs checkpoint progress so they can resume after a restart.
--- svc-tax-svc service Service overview: tax-svc ---
# Service overview: tax-svc
tax-svc (also referred to internally as the Tax API) is a backend component. Primary datastore: DynamoDB. Rate limiting is enforced at the gateway with a token bucket per client.
Traffic to the Tax API is bound to TCP port 8617. Load tests run nightly against the staging environment.
tax-svc is a TypeScript service. Gracef</t>
        </is>
      </c>
    </row>
    <row r="137">
      <c r="A137" t="inlineStr">
        <is>
          <t>hardx3</t>
        </is>
      </c>
      <c r="B137" t="inlineStr">
        <is>
          <t>repl @deepseek-v4.1-flash</t>
        </is>
      </c>
      <c r="C137" t="n">
        <v>1</v>
      </c>
      <c r="D137" t="inlineStr">
        <is>
          <t>conv-0/t1</t>
        </is>
      </c>
      <c r="E137" t="n">
        <v>0</v>
      </c>
      <c r="F137" t="inlineStr">
        <is>
          <t>python</t>
        </is>
      </c>
      <c r="G137" t="inlineStr">
        <is>
          <t>{"code": "import re\nfor d in docs:\n    if 'spell-engine' in d['text'].lower() or 'spell-engine' in d['title'].lower() or 'spell-engine' in d['id'].lower():\n        print(d['id'], d['type'], d['title'])"}</t>
        </is>
      </c>
      <c r="H137" t="inlineStr">
        <is>
          <t xml:space="preserve">inc-INC-2063 incident Incident report INC-2063
svc-spell-engine service Service overview: spell-engine
inc-INC-2327 incident Incident report INC-2327
svc-trial-engine service Service overview: trial-engine
adr-ADR-173 adr Architecture decision ADR-173
inc-INC-2453 incident Incident report INC-2453
svc-tenant-api service Service overview: tenant-api
adr-ADR-102 adr Architecture decision ADR-102
svc-webhook-svc service Service overview: webhook-svc
svc-invoice-api service Service overview: invoice-api
</t>
        </is>
      </c>
    </row>
    <row r="138">
      <c r="A138" t="inlineStr">
        <is>
          <t>hardx3</t>
        </is>
      </c>
      <c r="B138" t="inlineStr">
        <is>
          <t>repl @deepseek-v4.1-flash</t>
        </is>
      </c>
      <c r="C138" t="n">
        <v>1</v>
      </c>
      <c r="D138" t="inlineStr">
        <is>
          <t>conv-0/t1</t>
        </is>
      </c>
      <c r="E138" t="n">
        <v>1</v>
      </c>
      <c r="F138" t="inlineStr">
        <is>
          <t>python</t>
        </is>
      </c>
      <c r="G138" t="inlineStr">
        <is>
          <t>{"code": "for d in docs:\n    if d['id']=='svc-spell-engine':\n        print(d['title']); print(d['text'])"}</t>
        </is>
      </c>
      <c r="H138" t="inlineStr">
        <is>
          <t>Service overview: spell-engine
# Service overview: spell-engine
spell-engine (also referred to internally as the Spell Service) is a backend component. The availability SLO is 99.5%. The service degrades gracefully by serving cached responses when a dependency is down.
Runtime dependencies: invoice-api. Structured logs include the request path, status code and duration.
spell-engine is owned by the Search team. Dependencies are pinned and upgraded through automated pull requests.
Leila Kowalski carries the pager for the Spell Service. Dependencies are pinned and upgraded through automated pull requests.
The process for spell-engine exposes HTTP on :9761. Configuration changes are peer reviewed and applied through the deployment tool.
It runs in us-west-2 with 2 replicas. Requests car</t>
        </is>
      </c>
    </row>
    <row r="139">
      <c r="A139" t="inlineStr">
        <is>
          <t>hardx3</t>
        </is>
      </c>
      <c r="B139" t="inlineStr">
        <is>
          <t>repl @deepseek-v4.1-flash</t>
        </is>
      </c>
      <c r="C139" t="n">
        <v>1</v>
      </c>
      <c r="D139" t="inlineStr">
        <is>
          <t>conv-0/t3</t>
        </is>
      </c>
      <c r="E139" t="n">
        <v>0</v>
      </c>
      <c r="F139" t="inlineStr">
        <is>
          <t>python</t>
        </is>
      </c>
      <c r="G139" t="inlineStr">
        <is>
          <t>{"code": "import re\nfor d in docs:\n    if d['type']=='team' and re.search(r'search', d['title']+' '+d['text'], re.I):\n        print(d['id'], d['title']); print(d['text'][:2000]); print('---')"}</t>
        </is>
      </c>
      <c r="H139" t="inlineStr">
        <is>
          <t xml:space="preserve">team-search Team page: Search
# Team page: Search
The Search team is led by Oliver Bell. For urgent requests, page the team via Slack in #search-team. The team sits on floor 2 of the Berlin office. Weekly planning happens on Tuesday mornings. The staging environment mirrors production topology at one tenth scale.
---
</t>
        </is>
      </c>
    </row>
    <row r="140">
      <c r="A140" t="inlineStr">
        <is>
          <t>hardx3</t>
        </is>
      </c>
      <c r="B140" t="inlineStr">
        <is>
          <t>repl @deepseek-v4.1-flash</t>
        </is>
      </c>
      <c r="C140" t="n">
        <v>1</v>
      </c>
      <c r="D140" t="inlineStr">
        <is>
          <t>conv-0/t4</t>
        </is>
      </c>
      <c r="E140" t="n">
        <v>0</v>
      </c>
      <c r="F140" t="inlineStr">
        <is>
          <t>python</t>
        </is>
      </c>
      <c r="G140" t="inlineStr">
        <is>
          <t>{"code": "import re\n# services owned by Search team\nsvc_search=[]\nfor d in docs:\n    if d['type']=='service' and re.search(r'owned by the Search team', d['text'], re.I):\n        svc_search.append(d['id'])\n        print(d['id'], d['title'])\nprint(svc_search)"}</t>
        </is>
      </c>
      <c r="H140" t="inlineStr">
        <is>
          <t xml:space="preserve">svc-lookup-api Service overview: lookup-api
svc-spell-engine Service overview: spell-engine
svc-checkout-core Service overview: checkout-core
svc-budget-engine Service overview: budget-engine
svc-profile-gateway Service overview: profile-gateway
svc-auth-worker Service overview: auth-worker
svc-forecast-core Service overview: forecast-core
['svc-lookup-api', 'svc-spell-engine', 'svc-checkout-core', 'svc-budget-engine', 'svc-profile-gateway', 'svc-auth-worker', 'svc-forecast-core']
</t>
        </is>
      </c>
    </row>
    <row r="141">
      <c r="A141" t="inlineStr">
        <is>
          <t>hardx3</t>
        </is>
      </c>
      <c r="B141" t="inlineStr">
        <is>
          <t>repl @deepseek-v4.1-flash</t>
        </is>
      </c>
      <c r="C141" t="n">
        <v>1</v>
      </c>
      <c r="D141" t="inlineStr">
        <is>
          <t>conv-0/t4</t>
        </is>
      </c>
      <c r="E141" t="n">
        <v>1</v>
      </c>
      <c r="F141" t="inlineStr">
        <is>
          <t>python</t>
        </is>
      </c>
      <c r="G141" t="inlineStr">
        <is>
          <t>{"code": "import re\nsvc_names={}\nfor d in docs:\n    if d['id'] in svc_search:\n        t=d['title'].replace('Service overview: ','').strip()\n        svc_names[d['id']]=t\n        print(d['id'], '|', t, '|', d['text'][:400])\n        print('===')"}</t>
        </is>
      </c>
      <c r="H141" t="inlineStr">
        <is>
          <t>svc-lookup-api | lookup-api | # Service overview: lookup-api
lookup-api (also referred to internally as the Lookup Platform) is a backend component. State is persisted in Postgres. The on-call handbook describes the escalation path and expected response times.
We commit to 99.95% availability. Long running jobs checkpoint progress so they can resume after a restart.
the Lookup Platform is owned by the Search team. Engineers
===
svc-spell-engine | spell-engine | # Service overview: spell-engine
spell-engine (also referred to internally as the Spell Service) is a backend component. The availability SLO is 99.5%. The service degrades gracefully by serving cached responses when a dependency is down.
Runtime dependencies: invoice-api. Structured logs include the request path, status code a</t>
        </is>
      </c>
    </row>
    <row r="142">
      <c r="A142" t="inlineStr">
        <is>
          <t>hardx3</t>
        </is>
      </c>
      <c r="B142" t="inlineStr">
        <is>
          <t>repl @deepseek-v4.1-flash</t>
        </is>
      </c>
      <c r="C142" t="n">
        <v>1</v>
      </c>
      <c r="D142" t="inlineStr">
        <is>
          <t>conv-0/t4</t>
        </is>
      </c>
      <c r="E142" t="n">
        <v>2</v>
      </c>
      <c r="F142" t="inlineStr">
        <is>
          <t>python</t>
        </is>
      </c>
      <c r="G142" t="inlineStr">
        <is>
          <t xml:space="preserve">{"code": "import re\naliases={'lookup-api':'Lookup Platform','spell-engine':'Spell Service','checkout-core':'Checkout API','budget-engine':'Budget API','profile-gateway':'Profile System','auth-worker':'Auth Platform','forecast-core':'Forecast System'}\nfor d in docs:\n    if d['type']=='incident':\n        txt=d['text']\n        if 'SEV1' in txt.upper():\n            print(d['id'],'|',d['title'])\n            for k,v in aliases.items():\n                if k in txt or v in txt:\n                </t>
        </is>
      </c>
      <c r="H142" t="inlineStr">
        <is>
          <t xml:space="preserve">inc-INC-3255 | Incident report INC-3255
    # Incident report INC-3255  Severity: SEV1 Date: 2025-05-15  Summary: Elevated error rates affecting invoice-api. The incident lasted 183 minutes before full recovery. Root cause was determined to be a capacity exhaustion. As a side effect, feed-engine also saw degraded latency for part of the windo
---
inc-INC-2385 | Incident report INC-2385
    # Incident report INC-2385  Severity: SEV1 Date: 2025-09-12  Summary: Complete outage affecting push-engine. The incident lasted 12 minutes before full recovery. Root cause was determined to be a configuration error. This report was written by Ana Silva. Backups are taken daily and verified weekly b
---
inc-INC-2110 | Incident report INC-2110
   match: forecast-core Forecast System
    # Incident report </t>
        </is>
      </c>
    </row>
    <row r="143">
      <c r="A143" t="inlineStr">
        <is>
          <t>hardx3</t>
        </is>
      </c>
      <c r="B143" t="inlineStr">
        <is>
          <t>repl @deepseek-v4.1-flash</t>
        </is>
      </c>
      <c r="C143" t="n">
        <v>1</v>
      </c>
      <c r="D143" t="inlineStr">
        <is>
          <t>conv-0/t4</t>
        </is>
      </c>
      <c r="E143" t="n">
        <v>3</v>
      </c>
      <c r="F143" t="inlineStr">
        <is>
          <t>python</t>
        </is>
      </c>
      <c r="G143" t="inlineStr">
        <is>
          <t xml:space="preserve">{"code": "import re\naliases={'lookup-api':['Lookup Platform'],'spell-engine':['Spell Service'],'checkout-core':['Checkout API'],'budget-engine':['Budget API'],'profile-gateway':['Profile System'],'auth-worker':['Auth Platform'],'forecast-core':['Forecast System']}\nres={}\nfor d in docs:\n    if d['type']=='incident':\n        txt=d['text']\n        if not re.search(r'Severity: SEV1', txt): continue\n        hits=[]\n        for k,vs in aliases.items():\n            for name in [k]+vs:\n       </t>
        </is>
      </c>
      <c r="H143" t="inlineStr">
        <is>
          <t xml:space="preserve">7
inc-INC-2110 ['forecast-core']
inc-INC-2264 ['lookup-api']
inc-INC-2327 ['spell-engine']
inc-INC-2213 ['budget-engine']
inc-INC-2847 ['forecast-core']
inc-INC-2453 ['spell-engine']
inc-INC-3051 ['profile-gateway']
</t>
        </is>
      </c>
    </row>
    <row r="144">
      <c r="A144" t="inlineStr">
        <is>
          <t>hardx3</t>
        </is>
      </c>
      <c r="B144" t="inlineStr">
        <is>
          <t>repl @deepseek-v4.1-flash</t>
        </is>
      </c>
      <c r="C144" t="n">
        <v>1</v>
      </c>
      <c r="D144" t="inlineStr">
        <is>
          <t>conv-0/t4</t>
        </is>
      </c>
      <c r="E144" t="n">
        <v>4</v>
      </c>
      <c r="F144" t="inlineStr">
        <is>
          <t>python</t>
        </is>
      </c>
      <c r="G144" t="inlineStr">
        <is>
          <t>{"code": "ids=['inc-INC-2110','inc-INC-2264','inc-INC-2327','inc-INC-2213','inc-INC-2847','inc-INC-2453','inc-INC-3051']\nfor d in docs:\n    if d['id'] in ids:\n        print(d['title']); print(d['text'][:600]); print('======')"}</t>
        </is>
      </c>
      <c r="H144" t="inlineStr">
        <is>
          <t>Incident report INC-2110
# Incident report INC-2110
Severity: SEV1
Date: 2025-11-12
Summary: Complete outage affecting sso-daemon. The incident lasted 28 minutes before full recovery. Root cause was determined to be a database failover. As a side effect, the Forecast System also saw degraded latency for part of the window. This report was written by Chen Berg. The on-call handbook describes the escalation path and expected response times. Backups are taken daily and verified weekly by restoring to a scratch cluster. Dependencies are pinned and upgraded through automated pull requests.
Timeline:
- 11:51 alert fired
======
Incident report INC-2264
# Incident report INC-2264
Severity: SEV1
Date: 2025-02-12
Summary: Partial outage affecting the Chargeback Service. The incident lasted 208</t>
        </is>
      </c>
    </row>
    <row r="145">
      <c r="A145" t="inlineStr">
        <is>
          <t>hardx3</t>
        </is>
      </c>
      <c r="B145" t="inlineStr">
        <is>
          <t>repl @deepseek-v4.1-flash</t>
        </is>
      </c>
      <c r="C145" t="n">
        <v>1</v>
      </c>
      <c r="D145" t="inlineStr">
        <is>
          <t>conv-0/t4</t>
        </is>
      </c>
      <c r="E145" t="n">
        <v>5</v>
      </c>
      <c r="F145" t="inlineStr">
        <is>
          <t>python</t>
        </is>
      </c>
      <c r="G145" t="inlineStr">
        <is>
          <t>{"code": "import re\naliases={'lookup-api':['lookup-api','Lookup Platform'],'spell-engine':['spell-engine','Spell Service'],'checkout-core':['checkout-core','Checkout API'],'budget-engine':['budget-engine','Budget API'],'profile-gateway':['profile-gateway','Profile System'],'auth-worker':['auth-worker','Auth Platform'],'forecast-core':['forecast-core','Forecast System']}\nallnames=[]\nfor k,vs in aliases.items(): allnames+=vs\nmain=[]\nfor d in docs:\n    if d['type']=='incident' and re.search(r</t>
        </is>
      </c>
      <c r="H145" t="inlineStr">
        <is>
          <t xml:space="preserve">('inc-INC-2327', 'spell-engine', 'Complete outage affecting spell-engine')
('inc-INC-2453', 'spell-engine', 'Latency spike affecting spell-engine')
('inc-INC-3051', 'profile-gateway', 'Latency spike affecting profile-gateway')
count main subject: 3
</t>
        </is>
      </c>
    </row>
    <row r="146">
      <c r="A146" t="inlineStr">
        <is>
          <t>hardx3</t>
        </is>
      </c>
      <c r="B146" t="inlineStr">
        <is>
          <t>repl @deepseek-v4.1-flash</t>
        </is>
      </c>
      <c r="C146" t="n">
        <v>1</v>
      </c>
      <c r="D146" t="inlineStr">
        <is>
          <t>conv-0/t4</t>
        </is>
      </c>
      <c r="E146" t="n">
        <v>6</v>
      </c>
      <c r="F146" t="inlineStr">
        <is>
          <t>python</t>
        </is>
      </c>
      <c r="G146" t="inlineStr">
        <is>
          <t>{"code": "import re\naliases={'lookup-api':['lookup-api','Lookup Platform'],'spell-engine':['spell-engine','Spell Service'],'checkout-core':['checkout-core','Checkout API'],'budget-engine':['budget-engine','Budget API'],'profile-gateway':['profile-gateway','Profile System'],'auth-worker':['auth-worker','Auth Platform'],'forecast-core':['forecast-core','Forecast System']}\nmain=[]\nfor d in docs:\n    if d['type']=='incident' and re.search(r'Severity: SEV1', d['text']):\n        for k,vs in alias</t>
        </is>
      </c>
      <c r="H146" t="inlineStr">
        <is>
          <t xml:space="preserve">('inc-INC-2327', 'spell-engine', 'spell-engine')
('inc-INC-2847', 'forecast-core', 'Forecast System')
('inc-INC-2453', 'spell-engine', 'spell-engine')
('inc-INC-3051', 'profile-gateway', 'profile-gateway')
4
</t>
        </is>
      </c>
    </row>
    <row r="147">
      <c r="A147" t="inlineStr">
        <is>
          <t>hardx3</t>
        </is>
      </c>
      <c r="B147" t="inlineStr">
        <is>
          <t>repl @deepseek-v4.1-flash</t>
        </is>
      </c>
      <c r="C147" t="n">
        <v>1</v>
      </c>
      <c r="D147" t="inlineStr">
        <is>
          <t>conv-0/t4</t>
        </is>
      </c>
      <c r="E147" t="n">
        <v>7</v>
      </c>
      <c r="F147" t="inlineStr">
        <is>
          <t>python</t>
        </is>
      </c>
      <c r="G147" t="inlineStr">
        <is>
          <t>{"code": "import re\nfor d in docs:\n    if d['type']=='incident' and re.search(r'Severity: SEV1', d['text']):\n        m=re.search(r'Summary: (?:Complete outage|Partial outage|Latency spike|Elevated error rates) affecting (?:the )?([\\w-]+)', d['text'])\n        print(d['id'], m.group(1) if m else '??')"}</t>
        </is>
      </c>
      <c r="H147" t="inlineStr">
        <is>
          <t xml:space="preserve">inc-INC-3255 invoice-api
inc-INC-2385 push-engine
inc-INC-2110 sso-daemon
inc-INC-3101 batch-service
inc-INC-2222 oauth-service
inc-INC-3061 tokens-worker
inc-INC-2983 rollout-daemon
inc-INC-2828 referral-service
inc-INC-2514 Shard
inc-INC-2932 campaign-core
inc-INC-2147 entitlement-daemon
inc-INC-2682 email-daemon
inc-INC-2264 Chargeback
inc-INC-2327 spell-engine
inc-INC-2570 Kyc
inc-INC-2548 batch-service
inc-INC-2213 referral-service
inc-INC-2609 Embed
inc-INC-3164 vault-worker
inc-INC-2997 roles-worker
inc-INC-2080 Probe
inc-INC-2645 Gateway
inc-INC-3009 search-svc
inc-INC-2847 Forecast
inc-INC-2575 cdn-core
inc-INC-2484 probe-gateway
inc-INC-2493 wallet-svc
inc-INC-2290 Refund
inc-INC-2169 tokens-worker
inc-INC-2100 Statement
inc-INC-3248 Status
inc-INC-2453 spell-engine
inc-INC-2809 </t>
        </is>
      </c>
    </row>
    <row r="148">
      <c r="A148" t="inlineStr">
        <is>
          <t>hardx3</t>
        </is>
      </c>
      <c r="B148" t="inlineStr">
        <is>
          <t>repl @deepseek-v4.1-flash</t>
        </is>
      </c>
      <c r="C148" t="n">
        <v>1</v>
      </c>
      <c r="D148" t="inlineStr">
        <is>
          <t>conv-1/t1</t>
        </is>
      </c>
      <c r="E148" t="n">
        <v>0</v>
      </c>
      <c r="F148" t="inlineStr">
        <is>
          <t>python</t>
        </is>
      </c>
      <c r="G148" t="inlineStr">
        <is>
          <t>{"code": "for d in docs:\n    if 'INC-2563' in d['id'] or 'INC-2563' in d['title'] or 'INC-2563' in d['text']:\n        print(d['id'], '|', d['type'], '|', d['title'])"}</t>
        </is>
      </c>
      <c r="H148" t="inlineStr">
        <is>
          <t xml:space="preserve">inc-INC-2563 | incident | Incident report INC-2563
</t>
        </is>
      </c>
    </row>
    <row r="149">
      <c r="A149" t="inlineStr">
        <is>
          <t>hardx3</t>
        </is>
      </c>
      <c r="B149" t="inlineStr">
        <is>
          <t>repl @deepseek-v4.1-flash</t>
        </is>
      </c>
      <c r="C149" t="n">
        <v>1</v>
      </c>
      <c r="D149" t="inlineStr">
        <is>
          <t>conv-1/t1</t>
        </is>
      </c>
      <c r="E149" t="n">
        <v>1</v>
      </c>
      <c r="F149" t="inlineStr">
        <is>
          <t>python</t>
        </is>
      </c>
      <c r="G149" t="inlineStr">
        <is>
          <t>{"code": "d=[x for x in docs if x['id']=='inc-INC-2563'][0]\nprint(d['text'][:3000])"}</t>
        </is>
      </c>
      <c r="H149" t="inlineStr">
        <is>
          <t xml:space="preserve"># Incident report INC-2563
Severity: SEV3
Date: 2025-06-11
Summary: Elevated error rates affecting the Edge API. The incident lasted 136 minutes before full recovery. Root cause was determined to be a configuration error. This report was written by Rafael Aziz. Idempotency keys are required on all mutating endpoints. Retries use exponential backoff with jitter to avoid thundering herds. Garbage collection pauses are tracked as a leading indicator of memory pressure.
Timeline:
- 15:09 alert fired
- 15:27 on-call acknowledged
- 15:29 mitigation started
- 15:31 traffic rerouted
- 15:46 root cause identified
- 15:52 fix deployed
</t>
        </is>
      </c>
    </row>
    <row r="150">
      <c r="A150" t="inlineStr">
        <is>
          <t>hardx3</t>
        </is>
      </c>
      <c r="B150" t="inlineStr">
        <is>
          <t>repl @deepseek-v4.1-flash</t>
        </is>
      </c>
      <c r="C150" t="n">
        <v>1</v>
      </c>
      <c r="D150" t="inlineStr">
        <is>
          <t>conv-1/t1</t>
        </is>
      </c>
      <c r="E150" t="n">
        <v>2</v>
      </c>
      <c r="F150" t="inlineStr">
        <is>
          <t>python</t>
        </is>
      </c>
      <c r="G150" t="inlineStr">
        <is>
          <t>{"code": "for d in docs:\n    if d['type']=='service' and ('Edge' in d['text'] or 'edge' in d['title'].lower()):\n        print(d['id'],'|',d['title'])\n        import re\n        t=d['text']\n        print(t[:600])\n        print('---')"}</t>
        </is>
      </c>
      <c r="H150" t="inlineStr">
        <is>
          <t>svc-ledger-gateway | Service overview: ledger-gateway
# Service overview: ledger-gateway
ledger-gateway (also referred to internally as the Ledger System) is a backend component. Primary datastore: Postgres. Data retention follows the company wide policy for personal information.
Deployment region is us-west-2; the deployment has 5 replicas. Canary releases receive five percent of traffic for thirty minutes before promotion.
The process for ledger-gateway exposes HTTP on :3257. Circuit breakers open after five consecutive failures to a downstream.
Runtime dependencies: lookup-api, backup-service, risk-engine. Long running jobs checkpoint prog
---
svc-edge-svc | Service overview: edge-svc
# Service overview: edge-svc
edge-svc (also referred to internally as the Edge API) is a backend c</t>
        </is>
      </c>
    </row>
    <row r="151">
      <c r="A151" t="inlineStr">
        <is>
          <t>hardx3</t>
        </is>
      </c>
      <c r="B151" t="inlineStr">
        <is>
          <t>repl @deepseek-v4.1-flash</t>
        </is>
      </c>
      <c r="C151" t="n">
        <v>1</v>
      </c>
      <c r="D151" t="inlineStr">
        <is>
          <t>conv-1/t3</t>
        </is>
      </c>
      <c r="E151" t="n">
        <v>0</v>
      </c>
      <c r="F151" t="inlineStr">
        <is>
          <t>python</t>
        </is>
      </c>
      <c r="G151" t="inlineStr">
        <is>
          <t>{"code": "inc=[d for d in docs if d['type']=='incident']\nprint(len(inc))\nimport re\nfrom collections import Counter\nc=Counter()\nfor d in inc:\n    m=re.search(r'Root cause was determined to be (.+?)\\.', d['text'])\n    c[m.group(1) if m else 'NONE']+=1\nfor k,v in c.most_common():\n    print(v,'|',k)"}</t>
        </is>
      </c>
      <c r="H151" t="inlineStr">
        <is>
          <t xml:space="preserve">180
30 | a capacity exhaustion
29 | a bad deploy
28 | a configuration error
25 | a dependency outage
22 | a database failover
17 | a memory leak
17 | a certificate expiry
12 | a network partition
</t>
        </is>
      </c>
    </row>
    <row r="152">
      <c r="A152" t="inlineStr">
        <is>
          <t>hardx3</t>
        </is>
      </c>
      <c r="B152" t="inlineStr">
        <is>
          <t>repl @deepseek-v4.1-flash</t>
        </is>
      </c>
      <c r="C152" t="n">
        <v>1</v>
      </c>
      <c r="D152" t="inlineStr">
        <is>
          <t>conv-1/t4</t>
        </is>
      </c>
      <c r="E152" t="n">
        <v>0</v>
      </c>
      <c r="F152" t="inlineStr">
        <is>
          <t>python</t>
        </is>
      </c>
      <c r="G152" t="inlineStr">
        <is>
          <t>{"code": "import re\nres=[]\nfor d in docs:\n    if d['type']=='incident':\n        m=re.search(r'Root cause was determined to be a configuration error\\.', d['text'])\n        if m:\n            dur=re.search(r'The incident lasted (\\d+) minutes', d['text'])\n            res.append((int(dur.group(1)), d['id'], d['title']))\nres.sort(reverse=True)\nfor r in res:\n    print(r)"}</t>
        </is>
      </c>
      <c r="H152" t="inlineStr">
        <is>
          <t>(234, 'inc-INC-2988', 'Incident report INC-2988')
(218, 'inc-INC-2413', 'Incident report INC-2413')
(217, 'inc-INC-2514', 'Incident report INC-2514')
(216, 'inc-INC-2284', 'Incident report INC-2284')
(211, 'inc-INC-2689', 'Incident report INC-2689')
(205, 'inc-INC-2922', 'Incident report INC-2922')
(202, 'inc-INC-2651', 'Incident report INC-2651')
(172, 'inc-INC-2030', 'Incident report INC-2030')
(156, 'inc-INC-2864', 'Incident report INC-2864')
(139, 'inc-INC-2598', 'Incident report INC-2598')
(136, 'inc-INC-2563', 'Incident report INC-2563')
(131, 'inc-INC-2194', 'Incident report INC-2194')
(127, 'inc-INC-2073', 'Incident report INC-2073')
(108, 'inc-INC-2570', 'Incident report INC-2570')
(97, 'inc-INC-2673', 'Incident report INC-2673')
(91, 'inc-INC-3038', 'Incident report INC-3038')
(8</t>
        </is>
      </c>
    </row>
    <row r="153">
      <c r="A153" t="inlineStr">
        <is>
          <t>hardx3</t>
        </is>
      </c>
      <c r="B153" t="inlineStr">
        <is>
          <t>repl @deepseek-v4.1-flash</t>
        </is>
      </c>
      <c r="C153" t="n">
        <v>1</v>
      </c>
      <c r="D153" t="inlineStr">
        <is>
          <t>conv-2/t1</t>
        </is>
      </c>
      <c r="E153" t="n">
        <v>0</v>
      </c>
      <c r="F153" t="inlineStr">
        <is>
          <t>python</t>
        </is>
      </c>
      <c r="G153" t="inlineStr">
        <is>
          <t>{"code": "services = [d for d in docs if d['type']=='service']\nprint(len(services))\n# search for eu-west-1\nimport re\ncount=0\nfor d in services:\n    if 'eu-west-1' in d['text']:\n        count+=1\nprint('mention eu-west-1:', count)\nprint(services[0]['text'][:800])"}</t>
        </is>
      </c>
      <c r="H153" t="inlineStr">
        <is>
          <t>120
mention eu-west-1: 29
#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Idempotency keys are required on all mutating endpoints.
We commit to 99.9% availability. Capacity planning is revisited at the start of every quarter.
It runs in ap-southeast-2 with 4 replicas. Load tests run nightly against the staging environment.
The Platform team maintains the Archive Platform. Idempotency keys are required on all mutating endpoints.
the Archive Platform stores its data in a MySQL cluster. Error budgets are reviewed in the weekly reliability meeting.</t>
        </is>
      </c>
    </row>
    <row r="154">
      <c r="A154" t="inlineStr">
        <is>
          <t>hardx3</t>
        </is>
      </c>
      <c r="B154" t="inlineStr">
        <is>
          <t>repl @deepseek-v4.1-flash</t>
        </is>
      </c>
      <c r="C154" t="n">
        <v>1</v>
      </c>
      <c r="D154" t="inlineStr">
        <is>
          <t>conv-2/t1</t>
        </is>
      </c>
      <c r="E154" t="n">
        <v>1</v>
      </c>
      <c r="F154" t="inlineStr">
        <is>
          <t>python</t>
        </is>
      </c>
      <c r="G154" t="inlineStr">
        <is>
          <t>{"code": "import re\nregions = re.findall(r'\\b[a-z]{2}-[a-z]+-\\d\\b', ' '.join(d['text'] for d in services))\nfrom collections import Counter\nprint(Counter(regions))"}</t>
        </is>
      </c>
      <c r="H154" t="inlineStr">
        <is>
          <t xml:space="preserve">Counter({'ap-southeast-2': 34, 'us-east-1': 32, 'eu-west-1': 29, 'us-west-2': 25})
</t>
        </is>
      </c>
    </row>
    <row r="155">
      <c r="A155" t="inlineStr">
        <is>
          <t>hardx3</t>
        </is>
      </c>
      <c r="B155" t="inlineStr">
        <is>
          <t>repl @deepseek-v4.1-flash</t>
        </is>
      </c>
      <c r="C155" t="n">
        <v>1</v>
      </c>
      <c r="D155" t="inlineStr">
        <is>
          <t>conv-2/t1</t>
        </is>
      </c>
      <c r="E155" t="n">
        <v>2</v>
      </c>
      <c r="F155" t="inlineStr">
        <is>
          <t>python</t>
        </is>
      </c>
      <c r="G155" t="inlineStr">
        <is>
          <t>{"code": "for d in services[:20]:\n    for m in re.finditer(r'.{60}eu-west-1.{40}', d['text']):\n        print(d['title'], '::', m.group(0))\n        break"}</t>
        </is>
      </c>
      <c r="H155" t="inlineStr">
        <is>
          <t xml:space="preserve">Service overview: secrets-core ::  as the Secrets Service) is a backend component. It runs in eu-west-1 with 12 replicas. Container images are 
</t>
        </is>
      </c>
    </row>
    <row r="156">
      <c r="A156" t="inlineStr">
        <is>
          <t>hardx3</t>
        </is>
      </c>
      <c r="B156" t="inlineStr">
        <is>
          <t>repl @deepseek-v4.1-flash</t>
        </is>
      </c>
      <c r="C156" t="n">
        <v>1</v>
      </c>
      <c r="D156" t="inlineStr">
        <is>
          <t>conv-2/t1</t>
        </is>
      </c>
      <c r="E156" t="n">
        <v>3</v>
      </c>
      <c r="F156" t="inlineStr">
        <is>
          <t>python</t>
        </is>
      </c>
      <c r="G156" t="inlineStr">
        <is>
          <t>{"code": "res=[]\nfor d in services:\n    if 'eu-west-1' in d['text']:\n        res.append(d['title'])\nfor r in res: print(r)\nprint(len(res))"}</t>
        </is>
      </c>
      <c r="H156" t="inlineStr">
        <is>
          <t>Service overview: dashboard-worker
Service overview: tracing-service
Service overview: secrets-core
Service overview: synonym-worker
Service overview: org-svc
Service overview: cdn-core
Service overview: lake-daemon
Service overview: entitlement-daemon
Service overview: registry-daemon
Service overview: vector-svc
Service overview: survey-service
Service overview: recsys-worker
Service overview: email-daemon
Service overview: parser-svc
Service overview: shard-gateway
Service overview: audit-gateway
Service overview: canary-gateway
Service overview: device-gateway
Service overview: referral-service
Service overview: loyalty-api
Service overview: kyc-engine
Service overview: oauth-service
Service overview: escrow-worker
Service overview: profile-gateway
Service overview: auth-worker
Service</t>
        </is>
      </c>
    </row>
    <row r="157">
      <c r="A157" t="inlineStr">
        <is>
          <t>hardx3</t>
        </is>
      </c>
      <c r="B157" t="inlineStr">
        <is>
          <t>repl @deepseek-v4.1-flash</t>
        </is>
      </c>
      <c r="C157" t="n">
        <v>1</v>
      </c>
      <c r="D157" t="inlineStr">
        <is>
          <t>conv-2/t1</t>
        </is>
      </c>
      <c r="E157" t="n">
        <v>4</v>
      </c>
      <c r="F157" t="inlineStr">
        <is>
          <t>python</t>
        </is>
      </c>
      <c r="G157" t="inlineStr">
        <is>
          <t>{"code": "n=0\nfor d in services:\n    if 'eu-west-1' in d['text']:\n        ctx=' '.join(re.findall(r'.{25}eu-west-1', d['text']))\n        # check pattern runs in eu-west-1\n        if re.search(r'runs in eu-west-1', d['text']): n+=1\n        else: print('OTHER:', d['title'], ctx)\nprint('runs in:', n)"}</t>
        </is>
      </c>
      <c r="H157" t="inlineStr">
        <is>
          <t>OTHER: Service overview: dashboard-worker 
OTHER: Service overview: synonym-worker replicas are deployed to eu-west-1
OTHER: Service overview: org-svc 
OTHER: Service overview: cdn-core 
OTHER: Service overview: entitlement-daemon replicas are deployed to eu-west-1
OTHER: Service overview: registry-daemon replicas are deployed to eu-west-1
OTHER: Service overview: vector-svc 
OTHER: Service overview: recsys-worker replicas are deployed to eu-west-1
OTHER: Service overview: parser-svc nt. Deployment region is eu-west-1
OTHER: Service overview: audit-gateway 
OTHER: Service overview: referral-service 
OTHER: Service overview: loyalty-api 
OTHER: Service overview: kyc-engine replicas are deployed to eu-west-1
OTHER: Service overview: oauth-service replicas are deployed to eu-west-1
OTHER: Ser</t>
        </is>
      </c>
    </row>
    <row r="158">
      <c r="A158" t="inlineStr">
        <is>
          <t>hardx3</t>
        </is>
      </c>
      <c r="B158" t="inlineStr">
        <is>
          <t>repl @deepseek-v4.1-flash</t>
        </is>
      </c>
      <c r="C158" t="n">
        <v>1</v>
      </c>
      <c r="D158" t="inlineStr">
        <is>
          <t>conv-2/t1</t>
        </is>
      </c>
      <c r="E158" t="n">
        <v>5</v>
      </c>
      <c r="F158" t="inlineStr">
        <is>
          <t>python</t>
        </is>
      </c>
      <c r="G158" t="inlineStr">
        <is>
          <t>{"code": "for d in services:\n    if 'eu-west-1' in d['text'] and not re.search(r'runs in eu-west-1', d['text']):\n        for m in re.finditer(r'eu-west-1.{0,50}', d['text']):\n            print(d['title'], '::', repr(d['text'][max(0,m.start()-40):m.end()+50]))"}</t>
        </is>
      </c>
      <c r="H158" t="inlineStr">
        <is>
          <t>Service overview: dashboard-worker :: 'd response times.\n\nDeployment region is eu-west-1; the deployment has 11 replicas. Configuration changes are peer reviewed and applied through the de'
Service overview: synonym-worker :: 'eam calls.\n\n14 replicas are deployed to eu-west-1. Long running jobs checkpoint progress so they can resume after a restart.\n\nthe Synonym API is a Ko'
Service overview: org-svc :: 'ed pull requests.\n\nDeployment region is eu-west-1; the deployment has 6 replicas. Dependencies are pinned and upgraded through automated pull request'
Service overview: cdn-core :: ' after a restart.\n\nDeployment region is eu-west-1; the deployment has 14 replicas. Backups are taken daily and verified weekly by restoring to a scra'
Service overview: entitlement-daemon :: 'vironmen</t>
        </is>
      </c>
    </row>
    <row r="159">
      <c r="A159" t="inlineStr">
        <is>
          <t>hardx3</t>
        </is>
      </c>
      <c r="B159" t="inlineStr">
        <is>
          <t>repl @deepseek-v4.1-flash</t>
        </is>
      </c>
      <c r="C159" t="n">
        <v>1</v>
      </c>
      <c r="D159" t="inlineStr">
        <is>
          <t>conv-2/t2</t>
        </is>
      </c>
      <c r="E159" t="n">
        <v>0</v>
      </c>
      <c r="F159" t="inlineStr">
        <is>
          <t>python</t>
        </is>
      </c>
      <c r="G159" t="inlineStr">
        <is>
          <t>{"code": "res=[d for d in services if 'eu-west-1' in d['text']]\nimport re\ncnt=0\nfor d in res:\n    m=re.search(r'(?:written in|codebase is written in) ([A-Za-z#+]+)', d['text'])\n    lang=m.group(1) if m else '?'\n    print(d['title'].replace('Service overview: ',''), '::', lang)\n    if lang.lower()=='java': cnt+=1\nprint('java:',cnt)"}</t>
        </is>
      </c>
      <c r="H159" t="inlineStr">
        <is>
          <t xml:space="preserve">dashboard-worker :: Go
tracing-service :: ?
secrets-core :: ?
synonym-worker :: ?
org-svc :: Python
cdn-core :: ?
lake-daemon :: ?
entitlement-daemon :: TypeScript
registry-daemon :: ?
vector-svc :: ?
survey-service :: ?
recsys-worker :: Rust
email-daemon :: ?
parser-svc :: ?
shard-gateway :: TypeScript
audit-gateway :: ?
canary-gateway :: Python
device-gateway :: ?
referral-service :: ?
loyalty-api :: ?
kyc-engine :: Rust
oauth-service :: Java
escrow-worker :: ?
profile-gateway :: Python
auth-worker :: Rust
settlement-svc :: Go
probe-gateway :: ?
session-api :: ?
loadgen-gateway :: Kotlin
java: 1
</t>
        </is>
      </c>
    </row>
    <row r="160">
      <c r="A160" t="inlineStr">
        <is>
          <t>hardx3</t>
        </is>
      </c>
      <c r="B160" t="inlineStr">
        <is>
          <t>repl @deepseek-v4.1-flash</t>
        </is>
      </c>
      <c r="C160" t="n">
        <v>1</v>
      </c>
      <c r="D160" t="inlineStr">
        <is>
          <t>conv-2/t2</t>
        </is>
      </c>
      <c r="E160" t="n">
        <v>1</v>
      </c>
      <c r="F160" t="inlineStr">
        <is>
          <t>python</t>
        </is>
      </c>
      <c r="G160" t="inlineStr">
        <is>
          <t>{"code": "for d in res:\n    if re.search(r'Java', d['text']):\n        for m in re.finditer(r'.{30}Java.{30}', d['text']):\n            print(d['title'].replace('Service overview: ',''), '::', repr(m.group(0)))"}</t>
        </is>
      </c>
      <c r="H160" t="inlineStr">
        <is>
          <t xml:space="preserve">tracing-service :: 'mponent. tracing-service is a Java service. Cost reports are rev'
cdn-core :: 'omponent. the Cdn System is a Java service. Load tests run night'
</t>
        </is>
      </c>
    </row>
    <row r="161">
      <c r="A161" t="inlineStr">
        <is>
          <t>hardx3</t>
        </is>
      </c>
      <c r="B161" t="inlineStr">
        <is>
          <t>repl @deepseek-v4.1-flash</t>
        </is>
      </c>
      <c r="C161" t="n">
        <v>1</v>
      </c>
      <c r="D161" t="inlineStr">
        <is>
          <t>conv-2/t2</t>
        </is>
      </c>
      <c r="E161" t="n">
        <v>2</v>
      </c>
      <c r="F161" t="inlineStr">
        <is>
          <t>python</t>
        </is>
      </c>
      <c r="G161" t="inlineStr">
        <is>
          <t>{"code": "cnt=[d['title'] for d in res if 'Java' in d['text']]\nprint(len(cnt))\nfor c in cnt: print(c)"}</t>
        </is>
      </c>
      <c r="H161" t="inlineStr">
        <is>
          <t xml:space="preserve">7
Service overview: tracing-service
Service overview: cdn-core
Service overview: lake-daemon
Service overview: survey-service
Service overview: parser-svc
Service overview: device-gateway
Service overview: oauth-service
</t>
        </is>
      </c>
    </row>
    <row r="162">
      <c r="A162" t="inlineStr">
        <is>
          <t>hardx3</t>
        </is>
      </c>
      <c r="B162" t="inlineStr">
        <is>
          <t>repl @deepseek-v4.1-flash</t>
        </is>
      </c>
      <c r="C162" t="n">
        <v>1</v>
      </c>
      <c r="D162" t="inlineStr">
        <is>
          <t>conv-2/t2</t>
        </is>
      </c>
      <c r="E162" t="n">
        <v>3</v>
      </c>
      <c r="F162" t="inlineStr">
        <is>
          <t>python</t>
        </is>
      </c>
      <c r="G162" t="inlineStr">
        <is>
          <t>{"code": "for d in res:\n    ms=re.findall(r'(?:written in|is a|in) (Java|Go|Python|Rust|Kotlin|TypeScript|C\\+\\+|C#|Ruby|Scala)', d['text'])\n    print(d['title'].replace('Service overview: ',''), '::', set(ms))"}</t>
        </is>
      </c>
      <c r="H162" t="inlineStr">
        <is>
          <t xml:space="preserve">dashboard-worker :: {'Go'}
tracing-service :: {'Java'}
secrets-core :: {'Kotlin'}
synonym-worker :: {'Kotlin'}
org-svc :: {'Python'}
cdn-core :: {'Java'}
lake-daemon :: {'Java'}
entitlement-daemon :: {'TypeScript'}
registry-daemon :: {'Rust'}
vector-svc :: {'Go'}
survey-service :: {'Java'}
recsys-worker :: {'Rust'}
email-daemon :: {'TypeScript'}
parser-svc :: {'Java'}
shard-gateway :: {'TypeScript'}
audit-gateway :: {'Go'}
canary-gateway :: {'Python'}
device-gateway :: {'Java'}
referral-service :: {'TypeScript'}
loyalty-api :: {'Python'}
kyc-engine :: {'Rust'}
oauth-service :: {'Java'}
escrow-worker :: {'Go'}
profile-gateway :: {'Python'}
auth-worker :: {'Rust'}
settlement-svc :: {'Go'}
probe-gateway :: {'Kotlin'}
session-api :: {'Python'}
loadgen-gateway :: {'Kotlin'}
</t>
        </is>
      </c>
    </row>
    <row r="163">
      <c r="A163" t="inlineStr">
        <is>
          <t>hardx3</t>
        </is>
      </c>
      <c r="B163" t="inlineStr">
        <is>
          <t>repl @deepseek-v4.1-flash</t>
        </is>
      </c>
      <c r="C163" t="n">
        <v>1</v>
      </c>
      <c r="D163" t="inlineStr">
        <is>
          <t>conv-2/t4</t>
        </is>
      </c>
      <c r="E163" t="n">
        <v>0</v>
      </c>
      <c r="F163" t="inlineStr">
        <is>
          <t>python</t>
        </is>
      </c>
      <c r="G163" t="inlineStr">
        <is>
          <t>{"code": "javas=['tracing-service','cdn-core','lake-daemon','survey-service','parser-svc','device-gateway','oauth-service']\nfor d in services:\n    name=d['title'].replace('Service overview: ','')\n    if name in javas:\n        m=re.search(r'(\\d+) replicas', d['text'])\n        print(name, m.group(1))"}</t>
        </is>
      </c>
      <c r="H163" t="inlineStr">
        <is>
          <t xml:space="preserve">tracing-service 13
cdn-core 14
lake-daemon 12
survey-service 15
parser-svc 6
device-gateway 21
oauth-service 8
</t>
        </is>
      </c>
    </row>
    <row r="164">
      <c r="A164" t="inlineStr">
        <is>
          <t>hardx3</t>
        </is>
      </c>
      <c r="B164" t="inlineStr">
        <is>
          <t>repl @deepseek-v4.1-flash</t>
        </is>
      </c>
      <c r="C164" t="n">
        <v>1</v>
      </c>
      <c r="D164" t="inlineStr">
        <is>
          <t>conv-2/t4</t>
        </is>
      </c>
      <c r="E164" t="n">
        <v>1</v>
      </c>
      <c r="F164" t="inlineStr">
        <is>
          <t>python</t>
        </is>
      </c>
      <c r="G164" t="inlineStr">
        <is>
          <t>{"code": "for d in services:\n    if d['title']=='Service overview: device-gateway':\n        print(d['text'])"}</t>
        </is>
      </c>
      <c r="H164" t="inlineStr">
        <is>
          <t># Service overview: device-gateway
device-gateway (also referred to internally as the Device API) is a backend component. On-call: unassigned (see team page). Engineers rotate through the support channel one week at a time.
It runs in eu-west-1 with 21 replicas. Load tests run nightly against the staging environment.
Traffic to device-gateway is bound to TCP port 3507. Load tests run nightly against the staging environment.
It is implemented in Java. Schema changes go through an expand and contract migration process.
The Commerce team maintains device-gateway. Backups are taken daily and verified weekly by restoring to a scratch cluster.
The availability SLO is 99.5%. Data retention follows the company wide policy for personal information.
Runtime dependencies: secrets-core, tax-svc</t>
        </is>
      </c>
    </row>
    <row r="165">
      <c r="A165" t="inlineStr">
        <is>
          <t>hardx3</t>
        </is>
      </c>
      <c r="B165" t="inlineStr">
        <is>
          <t>repl @deepseek-v4.1-flash</t>
        </is>
      </c>
      <c r="C165" t="n">
        <v>1</v>
      </c>
      <c r="D165" t="inlineStr">
        <is>
          <t>conv-3/t1</t>
        </is>
      </c>
      <c r="E165" t="n">
        <v>0</v>
      </c>
      <c r="F165" t="inlineStr">
        <is>
          <t>python</t>
        </is>
      </c>
      <c r="G165" t="inlineStr">
        <is>
          <t>{"code": "import re\nfor d in docs:\n    if 'kyc-engine' in (d['title']+d['text']).lower() and d['type']=='service':\n        print(d['id'], d['type'], d['title'])\n        print(d['text'][:1500])\n        print('---')"}</t>
        </is>
      </c>
      <c r="H165" t="inlineStr">
        <is>
          <t>svc-builder-worker service Service overview: builder-worker
# Service overview: builder-worker
builder-worker (also referred to internally as the Builder System) is a backend component. Deployment region is ap-southeast-2; the deployment has 8 replicas. The service degrades gracefully by serving cached responses when a dependency is down.
Pages go to Ingrid Malik first. Requests carry a correlation id that is propagated to downstream calls.
The availability SLO is 99.5%. Traffic is encrypted in transit with mutual TLS between services.
It is implemented in Python. Rate limiting is enforced at the gateway with a token bucket per client.
The process for the Builder System exposes HTTP on :7145. Canary releases receive five percent of traffic for thirty minutes before promotion.
the Bui</t>
        </is>
      </c>
    </row>
    <row r="166">
      <c r="A166" t="inlineStr">
        <is>
          <t>hardx3</t>
        </is>
      </c>
      <c r="B166" t="inlineStr">
        <is>
          <t>repl @deepseek-v4.1-flash</t>
        </is>
      </c>
      <c r="C166" t="n">
        <v>1</v>
      </c>
      <c r="D166" t="inlineStr">
        <is>
          <t>conv-3/t1</t>
        </is>
      </c>
      <c r="E166" t="n">
        <v>1</v>
      </c>
      <c r="F166" t="inlineStr">
        <is>
          <t>python</t>
        </is>
      </c>
      <c r="G166" t="inlineStr">
        <is>
          <t>{"code": "for d in docs:\n    if d['type']=='service' and 'kyc-engine' in d['title'].lower():\n        print(d['id'], d['title'])\n        print(d['text'])\n        print('---')"}</t>
        </is>
      </c>
      <c r="H166" t="inlineStr">
        <is>
          <t>svc-kyc-engine Service overview: kyc-engine
# Service overview: kyc-engine
kyc-engine (also referred to internally as the Kyc Service) is a backend component. Pages go to Marcus Kowalski first. Idempotency keys are required on all mutating endpoints.
kyc-engine is owned by the Identity team. Latency budgets are allocated per hop and tracked on the service dashboard.
kyc-engine listens on port 3036. Logs are retained for thirty days in the central log store.
Runtime dependencies: roles-worker. Post-incident reviews are blameless and published to the engineering wiki.
13 replicas are deployed to eu-west-1. Dependencies are declared in the service manifest and validated at deploy time.
We commit to 99.99% availability. Access to production is granted just in time and audited.
The codeb</t>
        </is>
      </c>
    </row>
    <row r="167">
      <c r="A167" t="inlineStr">
        <is>
          <t>hardx3</t>
        </is>
      </c>
      <c r="B167" t="inlineStr">
        <is>
          <t>repl @deepseek-v4.1-flash</t>
        </is>
      </c>
      <c r="C167" t="n">
        <v>1</v>
      </c>
      <c r="D167" t="inlineStr">
        <is>
          <t>conv-3/t2</t>
        </is>
      </c>
      <c r="E167" t="n">
        <v>0</v>
      </c>
      <c r="F167" t="inlineStr">
        <is>
          <t>python</t>
        </is>
      </c>
      <c r="G167" t="inlineStr">
        <is>
          <t>{"code": "res=[]\nfor d in docs:\n    if d['type'] in ('changelog','adr','incident','runbook'):\n        t=d['title']+' '+d['text']\n        if 'kyc' in t.lower():\n            res.append((d['id'],d['type'],d['title']))\nfor r in res: print(r)"}</t>
        </is>
      </c>
      <c r="H167" t="inlineStr">
        <is>
          <t xml:space="preserve">('inc-INC-2570', 'incident', 'Incident report INC-2570')
('adr-ADR-110', 'adr', 'Architecture decision ADR-110')
('chg-CHG-313', 'changelog', 'Change record CHG-313')
('adr-ADR-132', 'adr', 'Architecture decision ADR-132')
('adr-ADR-184', 'adr', 'Architecture decision ADR-184')
</t>
        </is>
      </c>
    </row>
    <row r="168">
      <c r="A168" t="inlineStr">
        <is>
          <t>hardx3</t>
        </is>
      </c>
      <c r="B168" t="inlineStr">
        <is>
          <t>repl @deepseek-v4.1-flash</t>
        </is>
      </c>
      <c r="C168" t="n">
        <v>1</v>
      </c>
      <c r="D168" t="inlineStr">
        <is>
          <t>conv-3/t2</t>
        </is>
      </c>
      <c r="E168" t="n">
        <v>1</v>
      </c>
      <c r="F168" t="inlineStr">
        <is>
          <t>python</t>
        </is>
      </c>
      <c r="G168" t="inlineStr">
        <is>
          <t>{"code": "for i in ['inc-INC-2570','adr-ADR-110','chg-CHG-313','adr-ADR-132','adr-ADR-184']:\n    d=[x for x in docs if x['id']==i][0]\n    print('===',d['id'],d['title'])\n    print(d['text'][:1200])\n    print()"}</t>
        </is>
      </c>
      <c r="H168">
        <f>== inc-INC-2570 Incident report INC-2570
# Incident report INC-2570
Severity: SEV1
Date: 2025-08-05
Summary: Latency spike affecting the Kyc Service. The incident lasted 108 minutes before full recovery. Root cause was determined to be a configuration error. Collateral impact was observed on the Audit Platform, which recovered on its own once the primary issue was mitigated. This report was written by Ana Farah. Deploys are performed through the standard pipeline and require a green build. Dependencies are declared in the service manifest and validated at deploy time. Long running jobs checkpoint progress so they can resume after a restart.
Timeline:
- 01:37 alert fired
- 02:02 on-call acknowledged
- 02:17 mitigation started
- 02:28 traffic rerouted
- 02:32 root cause identified
- 02:5</f>
        <v/>
      </c>
    </row>
    <row r="169">
      <c r="A169" t="inlineStr">
        <is>
          <t>hardx3</t>
        </is>
      </c>
      <c r="B169" t="inlineStr">
        <is>
          <t>repl @deepseek-v4.1-flash</t>
        </is>
      </c>
      <c r="C169" t="n">
        <v>1</v>
      </c>
      <c r="D169" t="inlineStr">
        <is>
          <t>conv-3/t4</t>
        </is>
      </c>
      <c r="E169" t="n">
        <v>0</v>
      </c>
      <c r="F169" t="inlineStr">
        <is>
          <t>python</t>
        </is>
      </c>
      <c r="G169" t="inlineStr">
        <is>
          <t>{"code": "for d in docs:\n    if d['type']=='team':\n        t=d['title']+' '+d['text']\n        if 'growth' in t.lower():\n            print(d['id'],d['title'])\n            print(d['text'][:800])\n            print('---')"}</t>
        </is>
      </c>
      <c r="H169" t="inlineStr">
        <is>
          <t xml:space="preserve">team-growth Team page: Growth
# Team page: Growth
The Growth team is led by Elena Rossi. For urgent requests, page the team via Slack in #growth-dev. The team sits on floor 3 of the Berlin office. Weekly planning happens on Monday mornings. Feature flags are managed through the configuration service and rolled out gradually.
---
</t>
        </is>
      </c>
    </row>
    <row r="170">
      <c r="A170" t="inlineStr">
        <is>
          <t>hardx3</t>
        </is>
      </c>
      <c r="B170" t="inlineStr">
        <is>
          <t>repl @deepseek-v4.1-flash</t>
        </is>
      </c>
      <c r="C170" t="n">
        <v>1</v>
      </c>
      <c r="D170" t="inlineStr">
        <is>
          <t>conv-4/t1</t>
        </is>
      </c>
      <c r="E170" t="n">
        <v>0</v>
      </c>
      <c r="F170" t="inlineStr">
        <is>
          <t>python</t>
        </is>
      </c>
      <c r="G170" t="inlineStr">
        <is>
          <t>{"code": "import re\nfor d in docs:\n    if 'statement' in d['text'].lower() or 'statement' in d['title'].lower():\n        print(d['id'], d['type'], d['title'])"}</t>
        </is>
      </c>
      <c r="H170" t="inlineStr">
        <is>
          <t xml:space="preserve">inc-INC-2689 incident Incident report INC-2689
svc-chaos-api service Service overview: chaos-api
inc-INC-2100 incident Incident report INC-2100
adr-ADR-107 adr Architecture decision ADR-107
svc-statement-engine service Service overview: statement-engine
svc-permissions-daemon service Service overview: permissions-daemon
inc-INC-3230 incident Incident report INC-3230
</t>
        </is>
      </c>
    </row>
    <row r="171">
      <c r="A171" t="inlineStr">
        <is>
          <t>hardx3</t>
        </is>
      </c>
      <c r="B171" t="inlineStr">
        <is>
          <t>repl @deepseek-v4.1-flash</t>
        </is>
      </c>
      <c r="C171" t="n">
        <v>1</v>
      </c>
      <c r="D171" t="inlineStr">
        <is>
          <t>conv-4/t1</t>
        </is>
      </c>
      <c r="E171" t="n">
        <v>1</v>
      </c>
      <c r="F171" t="inlineStr">
        <is>
          <t>python</t>
        </is>
      </c>
      <c r="G171" t="inlineStr">
        <is>
          <t>{"code": "import re\nfor d in docs:\n    t=d['text']\n    if d['type']=='service':\n        print('---', d['id'], d['title'])\n        print(t[:600])"}</t>
        </is>
      </c>
      <c r="H171" t="inlineStr">
        <is>
          <t>--- svc-archive-engine Service overview: archive-engine
#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Idempotency keys are required on all mutating endpoints.
We commit to 99.9% availability. Capacity planning is revisited at the start of every quarter.
It runs in ap-southeast-2 with 4 replicas. Load tests run nightly against the staging environment.
The Platform team maintains the Archive Platform. Id
--- svc-upload-engine Service overview: upload-engine
# Service overview: upload-engine
upload-engine (also referred to internally as the Uplo</t>
        </is>
      </c>
    </row>
    <row r="172">
      <c r="A172" t="inlineStr">
        <is>
          <t>hardx3</t>
        </is>
      </c>
      <c r="B172" t="inlineStr">
        <is>
          <t>repl @deepseek-v4.1-flash</t>
        </is>
      </c>
      <c r="C172" t="n">
        <v>1</v>
      </c>
      <c r="D172" t="inlineStr">
        <is>
          <t>conv-4/t1</t>
        </is>
      </c>
      <c r="E172" t="n">
        <v>2</v>
      </c>
      <c r="F172" t="inlineStr">
        <is>
          <t>python</t>
        </is>
      </c>
      <c r="G172" t="inlineStr">
        <is>
          <t>{"code": "import re\nfor d in docs:\n    if re.search(r'statement', d['text'], re.I):\n        for m in re.finditer(r'.{80}[Ss]tatement.{120}', d['text']):\n            print(d['id'], '|', m.group(0).replace('\\n',' '))"}</t>
        </is>
      </c>
      <c r="H172" t="inlineStr">
        <is>
          <t>(no output)</t>
        </is>
      </c>
    </row>
    <row r="173">
      <c r="A173" t="inlineStr">
        <is>
          <t>hardx3</t>
        </is>
      </c>
      <c r="B173" t="inlineStr">
        <is>
          <t>repl @deepseek-v4.1-flash</t>
        </is>
      </c>
      <c r="C173" t="n">
        <v>1</v>
      </c>
      <c r="D173" t="inlineStr">
        <is>
          <t>conv-4/t1</t>
        </is>
      </c>
      <c r="E173" t="n">
        <v>3</v>
      </c>
      <c r="F173" t="inlineStr">
        <is>
          <t>python</t>
        </is>
      </c>
      <c r="G173" t="inlineStr">
        <is>
          <t>{"code": "print(docs[[d['id'] for d in docs].index('svc-statement-engine')]['text'])"}</t>
        </is>
      </c>
      <c r="H173" t="inlineStr">
        <is>
          <t># Service overview: statement-engine
statement-engine (also referred to internally as the Statement API) is a backend component. Runtime dependencies: cdn-core. Container images are scanned for vulnerabilities before promotion.
Deployment region is us-east-1; the deployment has 17 replicas. Synthetic probes exercise the critical user journeys every minute.
We commit to 99.95% availability. Structured logs include the request path, status code and duration.
The process for statement-engine exposes HTTP on :9944. Graceful shutdown waits for in flight requests to complete before exiting.
statement-engine is owned by the Payments team. The dashboard shows p50, p95 and p99 latency alongside error budgets.
Primary datastore: CockroachDB. Dependencies are pinned and upgraded through automat</t>
        </is>
      </c>
    </row>
    <row r="174">
      <c r="A174" t="inlineStr">
        <is>
          <t>hardx3</t>
        </is>
      </c>
      <c r="B174" t="inlineStr">
        <is>
          <t>repl @deepseek-v4.1-flash</t>
        </is>
      </c>
      <c r="C174" t="n">
        <v>1</v>
      </c>
      <c r="D174" t="inlineStr">
        <is>
          <t>conv-4/t3</t>
        </is>
      </c>
      <c r="E174" t="n">
        <v>0</v>
      </c>
      <c r="F174" t="inlineStr">
        <is>
          <t>python</t>
        </is>
      </c>
      <c r="G174" t="inlineStr">
        <is>
          <t>{"code": "for d in docs:\n    if d['id']=='svc-cdn-core':\n        print(d['text'])"}</t>
        </is>
      </c>
      <c r="H174" t="inlineStr">
        <is>
          <t># Service overview: cdn-core
cdn-core (also referred to internally as the Cdn System) is a backend component. the Cdn System is a Java service. Load tests run nightly against the staging environment.
the Cdn System is owned by the Data team. Logs are retained for thirty days in the central log store.
We commit to 99.95% availability. Long running jobs checkpoint progress so they can resume after a restart.
Deployment region is eu-west-1; the deployment has 14 replicas. Backups are taken daily and verified weekly by restoring to a scratch cluster.
Primary datastore: Postgres. Capacity planning is revisited at the start of every quarter.
the Cdn System listens on port 4784. Feature flags are managed through the configuration service and rolled out gradually.
The primary on-call engine</t>
        </is>
      </c>
    </row>
    <row r="175">
      <c r="A175" t="inlineStr">
        <is>
          <t>hardx3</t>
        </is>
      </c>
      <c r="B175" t="inlineStr">
        <is>
          <t>repl @deepseek-v4.1-flash</t>
        </is>
      </c>
      <c r="C175" t="n">
        <v>1</v>
      </c>
      <c r="D175" t="inlineStr">
        <is>
          <t>conv-5/t1</t>
        </is>
      </c>
      <c r="E175" t="n">
        <v>0</v>
      </c>
      <c r="F175" t="inlineStr">
        <is>
          <t>python</t>
        </is>
      </c>
      <c r="G175" t="inlineStr">
        <is>
          <t>{"code": "import re, collections\ninc = [d for d in docs if d['type']=='incident']\nprint(len(inc))\nprint(json.dumps(inc[0], indent=1)[:1500])"}</t>
        </is>
      </c>
      <c r="H175" t="inlineStr">
        <is>
          <t xml:space="preserve">180
{
 "id": "inc-INC-2425",
 "type": "incident",
 "title": "Incident report INC-2425",
 "text": "# Incident report INC-2425\n\nSeverity: SEV3\nDate: 2025-02-05\n\nSummary: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pressure.\n\nTimeline:\n- 03:08 alert fired\n- 03:29 on-call acknowledged\n- 03:37 mitigation started\n- 03:42 traffic rerouted\n- 03:58 root cause identified\n- 04:04 fix deployed\n- 04:26 monitoring confirmed recovery"
}
</t>
        </is>
      </c>
    </row>
    <row r="176">
      <c r="A176" t="inlineStr">
        <is>
          <t>hardx3</t>
        </is>
      </c>
      <c r="B176" t="inlineStr">
        <is>
          <t>repl @deepseek-v4.1-flash</t>
        </is>
      </c>
      <c r="C176" t="n">
        <v>1</v>
      </c>
      <c r="D176" t="inlineStr">
        <is>
          <t>conv-5/t1</t>
        </is>
      </c>
      <c r="E176" t="n">
        <v>1</v>
      </c>
      <c r="F176" t="inlineStr">
        <is>
          <t>python</t>
        </is>
      </c>
      <c r="G176" t="inlineStr">
        <is>
          <t>{"code": "svc=[d for d in docs if d['type']=='service']\nprint(len(svc))\nfor d in svc[:15]: print(d['id'], d['title'])"}</t>
        </is>
      </c>
      <c r="H176" t="inlineStr">
        <is>
          <t xml:space="preserve">120
svc-archive-engine Service overview: archive-engine
svc-upload-engine Service overview: upload-engine
svc-flags-worker Service overview: flags-worker
svc-payout-engine Service overview: payout-engine
svc-status-service Service overview: status-service
svc-dashboard-worker Service overview: dashboard-worker
svc-tracing-service Service overview: tracing-service
svc-tax-svc Service overview: tax-svc
svc-secrets-core Service overview: secrets-core
svc-health-service Service overview: health-service
svc-artifact-engine Service overview: artifact-engine
svc-export-core Service overview: export-core
svc-sso-daemon Service overview: sso-daemon
svc-license-gateway Service overview: license-gateway
svc-chaos-api Service overview: chaos-api
</t>
        </is>
      </c>
    </row>
    <row r="177">
      <c r="A177" t="inlineStr">
        <is>
          <t>hardx3</t>
        </is>
      </c>
      <c r="B177" t="inlineStr">
        <is>
          <t>repl @deepseek-v4.1-flash</t>
        </is>
      </c>
      <c r="C177" t="n">
        <v>1</v>
      </c>
      <c r="D177" t="inlineStr">
        <is>
          <t>conv-5/t1</t>
        </is>
      </c>
      <c r="E177" t="n">
        <v>2</v>
      </c>
      <c r="F177" t="inlineStr">
        <is>
          <t>python</t>
        </is>
      </c>
      <c r="G177" t="inlineStr">
        <is>
          <t>{"code": "for d in svc[:3]:\n    print(d['id'])\n    print(d['text'][:800])\n    print('---')"}</t>
        </is>
      </c>
      <c r="H177" t="inlineStr">
        <is>
          <t>svc-archive-engine
#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Idempotency keys are required on all mutating endpoints.
We commit to 99.9% availability. Capacity planning is revisited at the start of every quarter.
It runs in ap-southeast-2 with 4 replicas. Load tests run nightly against the staging environment.
The Platform team maintains the Archive Platform. Idempotency keys are required on all mutating endpoints.
the Archive Platform stores its data in a MySQL cluster. Error budgets are reviewed in the weekly reliability meeting.
Pages</t>
        </is>
      </c>
    </row>
    <row r="178">
      <c r="A178" t="inlineStr">
        <is>
          <t>hardx3</t>
        </is>
      </c>
      <c r="B178" t="inlineStr">
        <is>
          <t>repl @deepseek-v4.1-flash</t>
        </is>
      </c>
      <c r="C178" t="n">
        <v>1</v>
      </c>
      <c r="D178" t="inlineStr">
        <is>
          <t>conv-5/t1</t>
        </is>
      </c>
      <c r="E178" t="n">
        <v>3</v>
      </c>
      <c r="F178" t="inlineStr">
        <is>
          <t>python</t>
        </is>
      </c>
      <c r="G178" t="inlineStr">
        <is>
          <t>{"code": "import re, collections\nc=collections.Counter()\npat=re.compile(r'affecting ([\\w\\-\\.]+)', re.I)\nmiss=0\nfor d in inc:\n    m=pat.search(d['text'])\n    if m: c[m.group(1)]+=1\n    else: miss+=1\nprint('miss',miss)\nprint(c.most_common(20))"}</t>
        </is>
      </c>
      <c r="H178" t="inlineStr">
        <is>
          <t xml:space="preserve">miss 0
[('the', 72), ('quota-worker.', 4), ('invoice-api.', 3), ('payout-engine.', 3), ('rollout-daemon.', 3), ('referral-service.', 3), ('session-api.', 3), ('probe-gateway.', 3), ('profile-gateway.', 3), ('device-gateway.', 3), ('support-gateway.', 3), ('payments-core.', 2), ('stream-service.', 2), ('statement-engine.', 2), ('batch-service.', 2), ('tokens-worker.', 2), ('status-service.', 2), ('roles-worker.', 2), ('experiment-api.', 2), ('spell-engine.', 2)]
</t>
        </is>
      </c>
    </row>
    <row r="179">
      <c r="A179" t="inlineStr">
        <is>
          <t>hardx3</t>
        </is>
      </c>
      <c r="B179" t="inlineStr">
        <is>
          <t>repl @deepseek-v4.1-flash</t>
        </is>
      </c>
      <c r="C179" t="n">
        <v>1</v>
      </c>
      <c r="D179" t="inlineStr">
        <is>
          <t>conv-5/t1</t>
        </is>
      </c>
      <c r="E179" t="n">
        <v>4</v>
      </c>
      <c r="F179" t="inlineStr">
        <is>
          <t>python</t>
        </is>
      </c>
      <c r="G179" t="inlineStr">
        <is>
          <t>{"code": "pat=re.compile(r'affecting (?:the )?([\\w\\-]+)', re.I)\nc=collections.Counter()\nfor d in inc:\n    m=pat.search(d['text'])\n    c[m.group(1).rstrip('.')]+=1\nprint(c.most_common(10))\nprint('total', sum(c.values()))"}</t>
        </is>
      </c>
      <c r="H179" t="inlineStr">
        <is>
          <t xml:space="preserve">[('quota-worker', 4), ('invoice-api', 3), ('payout-engine', 3), ('Edge', 3), ('rollout-daemon', 3), ('referral-service', 3), ('session-api', 3), ('probe-gateway', 3), ('profile-gateway', 3), ('device-gateway', 3)]
total 180
</t>
        </is>
      </c>
    </row>
    <row r="180">
      <c r="A180" t="inlineStr">
        <is>
          <t>hardx3</t>
        </is>
      </c>
      <c r="B180" t="inlineStr">
        <is>
          <t>repl @deepseek-v4.1-flash</t>
        </is>
      </c>
      <c r="C180" t="n">
        <v>1</v>
      </c>
      <c r="D180" t="inlineStr">
        <is>
          <t>conv-5/t1</t>
        </is>
      </c>
      <c r="E180" t="n">
        <v>5</v>
      </c>
      <c r="F180" t="inlineStr">
        <is>
          <t>python</t>
        </is>
      </c>
      <c r="G180" t="inlineStr">
        <is>
          <t>{"code": "for d in inc:\n    m=pat.search(d['text'])\n    if m and m.group(1)=='Edge':\n        print(d['id'], d['text'][:300])\n        print('---')"}</t>
        </is>
      </c>
      <c r="H180" t="inlineStr">
        <is>
          <t>inc-INC-2563 # Incident report INC-2563
Severity: SEV3
Date: 2025-06-11
Summary: Elevated error rates affecting the Edge API. The incident lasted 136 minutes before full recovery. Root cause was determined to be a configuration error. This report was written by Rafael Aziz. Idempotency keys are required on all
---
inc-INC-3157 # Incident report INC-3157
Severity: SEV2
Date: 2025-02-27
Summary: Elevated error rates affecting the Edge API. The incident lasted 4 minutes before full recovery. Root cause was determined to be a database failover. Collateral impact was observed on probe-gateway, which recovered on its own once
---
inc-INC-2338 # Incident report INC-2338
Severity: SEV3
Date: 2025-09-19
Summary: Latency spike affecting the Edge API. The incident lasted 126 minutes before full</t>
        </is>
      </c>
    </row>
    <row r="181">
      <c r="A181" t="inlineStr">
        <is>
          <t>hardx3</t>
        </is>
      </c>
      <c r="B181" t="inlineStr">
        <is>
          <t>repl @deepseek-v4.1-flash</t>
        </is>
      </c>
      <c r="C181" t="n">
        <v>1</v>
      </c>
      <c r="D181" t="inlineStr">
        <is>
          <t>conv-5/t1</t>
        </is>
      </c>
      <c r="E181" t="n">
        <v>6</v>
      </c>
      <c r="F181" t="inlineStr">
        <is>
          <t>python</t>
        </is>
      </c>
      <c r="G181" t="inlineStr">
        <is>
          <t>{"code": "alias2canon={}\nfor d in svc:\n    t=d['text']\n    m=re.search(r'also referred to internally as the ([^\\)]+)\\)', t)\n    canon=re.search(r'# Service overview: (\\S+)', t).group(1)\n    if m:\n        alias2canon[m.group(1).strip().lower()]=canon\nprint(len(alias2canon))\n# now count\npat=re.compile(r'affecting (?:the )?([\\w\\-]+)', re.I)\nc=collections.Counter()\nfor d in inc:\n    m=pat.search(d['text'])\n    a=m.group(1).rstrip('.')\n    canon=alias2canon.get(a.lower(), a)\n    c</t>
        </is>
      </c>
      <c r="H181" t="inlineStr">
        <is>
          <t xml:space="preserve">120
[('quota-worker', 4), ('invoice-api', 3), ('payout-engine', 3), ('Edge', 3), ('rollout-daemon', 3), ('referral-service', 3), ('session-api', 3), ('probe-gateway', 3), ('profile-gateway', 3), ('device-gateway', 3), ('support-gateway', 3), ('payments-core', 2), ('Reconcile', 2), ('stream-service', 2), ('Refund', 2)]
</t>
        </is>
      </c>
    </row>
    <row r="182">
      <c r="A182" t="inlineStr">
        <is>
          <t>hardx3</t>
        </is>
      </c>
      <c r="B182" t="inlineStr">
        <is>
          <t>repl @deepseek-v4.1-flash</t>
        </is>
      </c>
      <c r="C182" t="n">
        <v>1</v>
      </c>
      <c r="D182" t="inlineStr">
        <is>
          <t>conv-5/t1</t>
        </is>
      </c>
      <c r="E182" t="n">
        <v>7</v>
      </c>
      <c r="F182" t="inlineStr">
        <is>
          <t>python</t>
        </is>
      </c>
      <c r="G182" t="inlineStr">
        <is>
          <t>{"code": "for d in svc:\n    if 'Edge' in d['text'] or 'Reconcile' in d['text'] or 'Refund' in d['text']:\n        t=d['text']\n        print(re.search(r'# Service overview: (\\S+)', t).group(1))\n        print(re.search(r'also referred to internally as the ([^\\)]+)\\)', t))\n        print('---')"}</t>
        </is>
      </c>
      <c r="H182" t="inlineStr">
        <is>
          <t xml:space="preserve">reconcile-svc
&lt;re.Match object; span=(50, 102), match='also referred to internally as the Reconcile Syst&gt;
---
refund-api
&lt;re.Match object; span=(44, 90), match='also referred to internally as the Refund API)'&gt;
---
edge-svc
&lt;re.Match object; span=(40, 84), match='also referred to internally as the Edge API)'&gt;
---
</t>
        </is>
      </c>
    </row>
    <row r="183">
      <c r="A183" t="inlineStr">
        <is>
          <t>hardx3</t>
        </is>
      </c>
      <c r="B183" t="inlineStr">
        <is>
          <t>repl @deepseek-v4.1-flash</t>
        </is>
      </c>
      <c r="C183" t="n">
        <v>1</v>
      </c>
      <c r="D183" t="inlineStr">
        <is>
          <t>conv-5/t1</t>
        </is>
      </c>
      <c r="E183" t="n">
        <v>8</v>
      </c>
      <c r="F183" t="inlineStr">
        <is>
          <t>python</t>
        </is>
      </c>
      <c r="G183" t="inlineStr">
        <is>
          <t>{"code": "pat=re.compile(r'affecting (?:the )?(.+?)\\.', re.I)\nc=collections.Counter()\nfor d in inc:\n    m=pat.search(d['text'])\n    c[m.group(1)]+=1\nprint(len(c))\nfor k,v in c.most_common(30): print(v,k)"}</t>
        </is>
      </c>
      <c r="H183" t="inlineStr">
        <is>
          <t xml:space="preserve">130
4 quota-worker
3 invoice-api
3 payout-engine
3 Edge API
3 rollout-daemon
3 referral-service
3 session-api
3 probe-gateway
3 profile-gateway
3 device-gateway
3 support-gateway
2 payments-core
2 Reconcile System
2 stream-service
2 Refund API
2 Entitlement Service
2 statement-engine
2 batch-service
2 tokens-worker
2 Shard System
2 Campaign API
2 status-service
2 roles-worker
2 Ledger System
2 experiment-api
2 spell-engine
2 cdn-core
2 settlement-svc
2 Tokens Service
2 Embed System
</t>
        </is>
      </c>
    </row>
    <row r="184">
      <c r="A184" t="inlineStr">
        <is>
          <t>hardx3</t>
        </is>
      </c>
      <c r="B184" t="inlineStr">
        <is>
          <t>repl @deepseek-v4.1-flash</t>
        </is>
      </c>
      <c r="C184" t="n">
        <v>1</v>
      </c>
      <c r="D184" t="inlineStr">
        <is>
          <t>conv-5/t1</t>
        </is>
      </c>
      <c r="E184" t="n">
        <v>9</v>
      </c>
      <c r="F184" t="inlineStr">
        <is>
          <t>python</t>
        </is>
      </c>
      <c r="G184" t="inlineStr">
        <is>
          <t>{"code": "for d in svc:\n    if 'quota-worker' in d['title'] or 'quota-worker' in d['text']:\n        print(d['id'], d['text'][:300])\n        print('---')"}</t>
        </is>
      </c>
      <c r="H184" t="inlineStr">
        <is>
          <t>svc-experiment-api # Service overview: experiment-api
experiment-api (also referred to internally as the Experiment System) is a backend component. experiment-api stores its data in a MongoDB cluster. Schema changes go through an expand and contract migration process.
The availability SLO is 99.9%. Configuration cha
---
svc-quota-worker # Service overview: quota-worker
quota-worker (also referred to internally as the Quota Service) is a backend component. The process for the Quota Service exposes HTTP on :5066. Canary releases receive five percent of traffic for thirty minutes before promotion.
The availability SLO is 99.95%. Cap
---
svc-ranker-api # Service overview: ranker-api
ranker-api (also referred to internally as the Ranker API) is a backend component. Runtime dependencies: qu</t>
        </is>
      </c>
    </row>
    <row r="185">
      <c r="A185" t="inlineStr">
        <is>
          <t>hardx3</t>
        </is>
      </c>
      <c r="B185" t="inlineStr">
        <is>
          <t>repl @deepseek-v4.1-flash</t>
        </is>
      </c>
      <c r="C185" t="n">
        <v>1</v>
      </c>
      <c r="D185" t="inlineStr">
        <is>
          <t>conv-5/t1</t>
        </is>
      </c>
      <c r="E185" t="n">
        <v>10</v>
      </c>
      <c r="F185" t="inlineStr">
        <is>
          <t>python</t>
        </is>
      </c>
      <c r="G185" t="inlineStr">
        <is>
          <t>{"code": "# top counts confirmed: quota-worker 4, rest &lt;=3\n# canonical check\nprint('quota-worker = Quota Service -&gt;', 4)"}</t>
        </is>
      </c>
      <c r="H185" t="inlineStr">
        <is>
          <t xml:space="preserve">quota-worker = Quota Service -&gt; 4
</t>
        </is>
      </c>
    </row>
    <row r="186">
      <c r="A186" t="inlineStr">
        <is>
          <t>hardx3</t>
        </is>
      </c>
      <c r="B186" t="inlineStr">
        <is>
          <t>repl @deepseek-v4.1-flash</t>
        </is>
      </c>
      <c r="C186" t="n">
        <v>1</v>
      </c>
      <c r="D186" t="inlineStr">
        <is>
          <t>conv-5/t2</t>
        </is>
      </c>
      <c r="E186" t="n">
        <v>0</v>
      </c>
      <c r="F186" t="inlineStr">
        <is>
          <t>python</t>
        </is>
      </c>
      <c r="G186" t="inlineStr">
        <is>
          <t>{"code": "pat=re.compile(r'affecting (?:the )?(.+?)\\.', re.I)\ndur=re.compile(r'lasted (\\d+) minutes')\ntot=0; rows=[]\nfor d in inc:\n    m=pat.search(d['text'])\n    if m and m.group(1)=='quota-worker':\n        dm=dur.search(d['text'])\n        rows.append((d['id'], dm.group(1)))\n        tot+=int(dm.group(1))\nprint(rows, tot)"}</t>
        </is>
      </c>
      <c r="H186" t="inlineStr">
        <is>
          <t xml:space="preserve">[('inc-INC-3118', '74'), ('inc-INC-2045', '57'), ('inc-INC-2116', '76'), ('inc-INC-2856', '136')] 343
</t>
        </is>
      </c>
    </row>
    <row r="187">
      <c r="A187" t="inlineStr">
        <is>
          <t>hardx3</t>
        </is>
      </c>
      <c r="B187" t="inlineStr">
        <is>
          <t>repl @deepseek-v4.1-flash</t>
        </is>
      </c>
      <c r="C187" t="n">
        <v>1</v>
      </c>
      <c r="D187" t="inlineStr">
        <is>
          <t>conv-5/t3</t>
        </is>
      </c>
      <c r="E187" t="n">
        <v>0</v>
      </c>
      <c r="F187" t="inlineStr">
        <is>
          <t>python</t>
        </is>
      </c>
      <c r="G187" t="inlineStr">
        <is>
          <t>{"code": "d=[x for x in svc if x['id']=='svc-quota-worker'][0]\nprint(d['text'])"}</t>
        </is>
      </c>
      <c r="H187" t="inlineStr">
        <is>
          <t># Service overview: quota-worker
quota-worker (also referred to internally as the Quota Service) is a backend component. The process for the Quota Service exposes HTTP on :5066. Canary releases receive five percent of traffic for thirty minutes before promotion.
The availability SLO is 99.95%. Capacity planning is revisited at the start of every quarter.
Primary datastore: Redis. Secrets are rotated automatically every ninety days.
16 replicas are deployed to ap-southeast-2. Capacity planning is revisited at the start of every quarter.
Zara Larsen carries the pager for the Quota Service. Container images are scanned for vulnerabilities before promotion.
The Identity team maintains the Quota Service. Retries use exponential backoff with jitter to avoid thundering herds.
It is impleme</t>
        </is>
      </c>
    </row>
    <row r="188">
      <c r="A188" t="inlineStr">
        <is>
          <t>hardx3</t>
        </is>
      </c>
      <c r="B188" t="inlineStr">
        <is>
          <t>repl @deepseek-v4.1-flash</t>
        </is>
      </c>
      <c r="C188" t="n">
        <v>1</v>
      </c>
      <c r="D188" t="inlineStr">
        <is>
          <t>distract-0</t>
        </is>
      </c>
      <c r="E188" t="n">
        <v>0</v>
      </c>
      <c r="F188" t="inlineStr">
        <is>
          <t>python</t>
        </is>
      </c>
      <c r="G188" t="inlineStr">
        <is>
          <t>{"code": "import re, collections\ninc = [d for d in docs if d['type']=='incident']\nprint(len(inc))\nprint(collections.Counter(inc[0].keys()))\nfor d in inc[:3]:\n    print(d['id'], repr(d['title']))"}</t>
        </is>
      </c>
      <c r="H188" t="inlineStr">
        <is>
          <t xml:space="preserve">180
Counter({'id': 1, 'type': 1, 'title': 1, 'text': 1})
inc-INC-2425 'Incident report INC-2425'
inc-INC-3255 'Incident report INC-3255'
inc-INC-3085 'Incident report INC-3085'
</t>
        </is>
      </c>
    </row>
    <row r="189">
      <c r="A189" t="inlineStr">
        <is>
          <t>hardx3</t>
        </is>
      </c>
      <c r="B189" t="inlineStr">
        <is>
          <t>repl @deepseek-v4.1-flash</t>
        </is>
      </c>
      <c r="C189" t="n">
        <v>1</v>
      </c>
      <c r="D189" t="inlineStr">
        <is>
          <t>distract-0</t>
        </is>
      </c>
      <c r="E189" t="n">
        <v>1</v>
      </c>
      <c r="F189" t="inlineStr">
        <is>
          <t>python</t>
        </is>
      </c>
      <c r="G189" t="inlineStr">
        <is>
          <t>{"code": "print(inc[0]['text'][:800])"}</t>
        </is>
      </c>
      <c r="H189" t="inlineStr">
        <is>
          <t xml:space="preserve"># Incident report INC-2425
Severity: SEV3
Date: 2025-02-05
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
Timeline:
- 03:08 alert fired
- 03:29 on-call acknowledged
- 03:37 mitigation started
- 03:42 traffic rerouted
- 03:58 root cause identified
- 04:04 fix deployed
- 04:26 monitoring confirmed recovery
</t>
        </is>
      </c>
    </row>
    <row r="190">
      <c r="A190" t="inlineStr">
        <is>
          <t>hardx3</t>
        </is>
      </c>
      <c r="B190" t="inlineStr">
        <is>
          <t>repl @deepseek-v4.1-flash</t>
        </is>
      </c>
      <c r="C190" t="n">
        <v>1</v>
      </c>
      <c r="D190" t="inlineStr">
        <is>
          <t>distract-0</t>
        </is>
      </c>
      <c r="E190" t="n">
        <v>2</v>
      </c>
      <c r="F190" t="inlineStr">
        <is>
          <t>python</t>
        </is>
      </c>
      <c r="G190" t="inlineStr">
        <is>
          <t>{"code": "print(inc[0]['text'])"}</t>
        </is>
      </c>
      <c r="H190" t="inlineStr">
        <is>
          <t xml:space="preserve"># Incident report INC-2425
Severity: SEV3
Date: 2025-02-05
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
Timeline:
- 03:08 alert fired
- 03:29 on-call acknowledged
- 03:37 mitigation started
- 03:42 traffic rerouted
- 03:58 root cause identified
- 04:04 fix deployed
- 04:26 monitoring confirmed recovery
</t>
        </is>
      </c>
    </row>
    <row r="191">
      <c r="A191" t="inlineStr">
        <is>
          <t>hardx3</t>
        </is>
      </c>
      <c r="B191" t="inlineStr">
        <is>
          <t>repl @deepseek-v4.1-flash</t>
        </is>
      </c>
      <c r="C191" t="n">
        <v>1</v>
      </c>
      <c r="D191" t="inlineStr">
        <is>
          <t>distract-0</t>
        </is>
      </c>
      <c r="E191" t="n">
        <v>3</v>
      </c>
      <c r="F191" t="inlineStr">
        <is>
          <t>python</t>
        </is>
      </c>
      <c r="G191" t="inlineStr">
        <is>
          <t>{"code": "import re\ndef svc(d):\n    m = re.search(r'affecting ([a-z0-9\\-]+)', d['text'])\n    return m.group(1) if m else None\nc = collections.Counter(svc(d) for d in inc)\nfor k,v in c.most_common():\n    print(k, v)"}</t>
        </is>
      </c>
      <c r="H191" t="inlineStr">
        <is>
          <t xml:space="preserve">the 72
quota-worker 4
invoice-api 3
payout-engine 3
rollout-daemon 3
referral-service 3
session-api 3
probe-gateway 3
profile-gateway 3
device-gateway 3
support-gateway 3
payments-core 2
stream-service 2
statement-engine 2
batch-service 2
tokens-worker 2
status-service 2
roles-worker 2
experiment-api 2
spell-engine 2
cdn-core 2
settlement-svc 2
vault-worker 2
flags-worker 2
reconcile-svc 2
digest-svc 2
health-service 1
push-engine 1
sso-daemon 1
audit-gateway 1
oauth-service 1
chargeback-worker 1
tenant-api 1
cache-svc 1
restore-api 1
campaign-core 1
entitlement-daemon 1
email-daemon 1
budget-engine 1
thumbnail-svc 1
sms-gateway 1
dashboard-worker 1
chaos-api 1
vector-svc 1
replica-api 1
search-svc 1
escrow-worker 1
lookup-api 1
builder-worker 1
archive-engine 1
shipping-core 1
wallet-svc </t>
        </is>
      </c>
    </row>
    <row r="192">
      <c r="A192" t="inlineStr">
        <is>
          <t>hardx3</t>
        </is>
      </c>
      <c r="B192" t="inlineStr">
        <is>
          <t>repl @deepseek-v4.1-flash</t>
        </is>
      </c>
      <c r="C192" t="n">
        <v>1</v>
      </c>
      <c r="D192" t="inlineStr">
        <is>
          <t>distract-0</t>
        </is>
      </c>
      <c r="E192" t="n">
        <v>4</v>
      </c>
      <c r="F192" t="inlineStr">
        <is>
          <t>python</t>
        </is>
      </c>
      <c r="G192" t="inlineStr">
        <is>
          <t>{"code": "for d in inc:\n    if 'affecting the ' in d['text']:\n        print(re.search(r'affecting the [^\\n]*', d['text']).group(0))\n        break\nimport re\nthes = [d for d in inc if 'affecting the ' in d['text']]\nprint(len(thes))\n# check if any mention lake-daemon\nprint([d['id'] for d in inc if 'lake-daemon' in d['text']])"}</t>
        </is>
      </c>
      <c r="H192" t="inlineStr">
        <is>
          <t xml:space="preserve">affecting the Settlement Service. The incident lasted 17 minutes before full recovery. Root cause was determined to be a configuration error. This report was written by Oliver Larsen. Access to production is granted just in time and audited. Synthetic probes exercise the critical user journeys every minute. Error budgets are reviewed in the weekly reliability meeting.
72
['inc-INC-2988', 'inc-INC-2540']
</t>
        </is>
      </c>
    </row>
    <row r="193">
      <c r="A193" t="inlineStr">
        <is>
          <t>hardx3</t>
        </is>
      </c>
      <c r="B193" t="inlineStr">
        <is>
          <t>repl @deepseek-v4.1-flash</t>
        </is>
      </c>
      <c r="C193" t="n">
        <v>1</v>
      </c>
      <c r="D193" t="inlineStr">
        <is>
          <t>distract-0</t>
        </is>
      </c>
      <c r="E193" t="n">
        <v>5</v>
      </c>
      <c r="F193" t="inlineStr">
        <is>
          <t>python</t>
        </is>
      </c>
      <c r="G193" t="inlineStr">
        <is>
          <t>{"code": "for d in inc:\n    if d['id'] in ['inc-INC-2988','inc-INC-2540']:\n        print(d['id'])\n        print(d['text'])\n        print('---')"}</t>
        </is>
      </c>
      <c r="H193" t="inlineStr">
        <is>
          <t>inc-INC-2988
# Incident report INC-2988
Severity: SEV2
Date: 2025-08-10
Summary: Elevated error rates affecting lake-daemon. The incident lasted 234 minutes before full recovery. Root cause was determined to be a configuration error. This report was written by Sofia Malik. The runbook is reviewed quarterly by the owning team. Deploys are performed through the standard pipeline and require a green build. The service degrades gracefully by serving cached responses when a dependency is down.
Timeline:
- 05:50 alert fired
- 05:55 on-call acknowledged
- 06:16 mitigation started
- 06:32 traffic rerouted
- 06:49 root cause identified
- 07:08 fix deployed
- 07:19 monitoring confirmed recovery
---
inc-INC-2540
# Incident report INC-2540
Severity: SEV1
Date: 2025-02-20
Summary: Elevated error r</t>
        </is>
      </c>
    </row>
    <row r="194">
      <c r="A194" t="inlineStr">
        <is>
          <t>hardx3</t>
        </is>
      </c>
      <c r="B194" t="inlineStr">
        <is>
          <t>repl @deepseek-v4.1-flash</t>
        </is>
      </c>
      <c r="C194" t="n">
        <v>1</v>
      </c>
      <c r="D194" t="inlineStr">
        <is>
          <t>distract-0</t>
        </is>
      </c>
      <c r="E194" t="n">
        <v>6</v>
      </c>
      <c r="F194" t="inlineStr">
        <is>
          <t>python</t>
        </is>
      </c>
      <c r="G194" t="inlineStr">
        <is>
          <t>{"code": "import re\n# look for any other fields/patterns in incident text\nfor d in inc:\n    if 'lake-daemon' in d['text']:\n        print(d['id'], re.findall(r'.{80}lake-daemon.{80}', d['text']))"}</t>
        </is>
      </c>
      <c r="H194" t="inlineStr">
        <is>
          <t xml:space="preserve">inc-INC-2988 []
inc-INC-2540 ['e was determined to be a capacity exhaustion. Collateral impact was observed on lake-daemon, which recovered on its own once the primary issue was mitigated. This report w']
</t>
        </is>
      </c>
    </row>
    <row r="195">
      <c r="A195" t="inlineStr">
        <is>
          <t>hardx3</t>
        </is>
      </c>
      <c r="B195" t="inlineStr">
        <is>
          <t>repl @deepseek-v4.1-flash</t>
        </is>
      </c>
      <c r="C195" t="n">
        <v>1</v>
      </c>
      <c r="D195" t="inlineStr">
        <is>
          <t>distract-1</t>
        </is>
      </c>
      <c r="E195" t="n">
        <v>0</v>
      </c>
      <c r="F195" t="inlineStr">
        <is>
          <t>python</t>
        </is>
      </c>
      <c r="G195" t="inlineStr">
        <is>
          <t>{"code": "import re\ninc = [d for d in docs if d['type']=='incident']\nprint(len(inc))\nprint(inc[0]['title'])\nprint(inc[0]['text'][:500])"}</t>
        </is>
      </c>
      <c r="H195" t="inlineStr">
        <is>
          <t xml:space="preserve">180
Incident report INC-2425
# Incident report INC-2425
Severity: SEV3
Date: 2025-02-05
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
Timeline:
- 03:08 alert fired
-
</t>
        </is>
      </c>
    </row>
    <row r="196">
      <c r="A196" t="inlineStr">
        <is>
          <t>hardx3</t>
        </is>
      </c>
      <c r="B196" t="inlineStr">
        <is>
          <t>repl @deepseek-v4.1-flash</t>
        </is>
      </c>
      <c r="C196" t="n">
        <v>1</v>
      </c>
      <c r="D196" t="inlineStr">
        <is>
          <t>distract-1</t>
        </is>
      </c>
      <c r="E196" t="n">
        <v>1</v>
      </c>
      <c r="F196" t="inlineStr">
        <is>
          <t>python</t>
        </is>
      </c>
      <c r="G196" t="inlineStr">
        <is>
          <t>{"code": "import re\ninc = [d for d in docs if d['type']=='incident']\n# find incidents mentioning Index API\nfor d in inc:\n    if re.search(r'[Ii]ndex[- ]?(API|service)', d['text']):\n        print(d['id'], '|', d['title'])"}</t>
        </is>
      </c>
      <c r="H196" t="inlineStr">
        <is>
          <t>(no output)</t>
        </is>
      </c>
    </row>
    <row r="197">
      <c r="A197" t="inlineStr">
        <is>
          <t>hardx3</t>
        </is>
      </c>
      <c r="B197" t="inlineStr">
        <is>
          <t>repl @deepseek-v4.1-flash</t>
        </is>
      </c>
      <c r="C197" t="n">
        <v>1</v>
      </c>
      <c r="D197" t="inlineStr">
        <is>
          <t>distract-1</t>
        </is>
      </c>
      <c r="E197" t="n">
        <v>2</v>
      </c>
      <c r="F197" t="inlineStr">
        <is>
          <t>python</t>
        </is>
      </c>
      <c r="G197" t="inlineStr">
        <is>
          <t>{"code": "for d in docs:\n    if re.search(r'[Ii]ndex ?API', d['title']+' '+d['text']):\n        print(d['id'], d['type'], '|', d['title'])\n        print(d['text'][:300])\n        print('---')"}</t>
        </is>
      </c>
      <c r="H197" t="inlineStr">
        <is>
          <t xml:space="preserve">svc-index-api service | Service overview: index-api
# Service overview: index-api
index-api (also referred to internally as the Index API) is a backend component. Runtime dependencies: shard-gateway. Secrets are rotated automatically every ninety days.
index-api is owned by the Data team. Dependencies are declared in the service manifest and valida
---
</t>
        </is>
      </c>
    </row>
    <row r="198">
      <c r="A198" t="inlineStr">
        <is>
          <t>hardx3</t>
        </is>
      </c>
      <c r="B198" t="inlineStr">
        <is>
          <t>repl @deepseek-v4.1-flash</t>
        </is>
      </c>
      <c r="C198" t="n">
        <v>1</v>
      </c>
      <c r="D198" t="inlineStr">
        <is>
          <t>distract-1</t>
        </is>
      </c>
      <c r="E198" t="n">
        <v>3</v>
      </c>
      <c r="F198" t="inlineStr">
        <is>
          <t>python</t>
        </is>
      </c>
      <c r="G198" t="inlineStr">
        <is>
          <t>{"code": "for d in inc:\n    if 'index-api' in d['text'] or 'index' in d['text'].lower():\n        print(d['id'], '|', d['text'][:200])\n        print('---')"}</t>
        </is>
      </c>
      <c r="H198" t="inlineStr">
        <is>
          <t xml:space="preserve">inc-INC-3248 | # Incident report INC-3248
Severity: SEV1
Date: 2025-04-02
Summary: Elevated error rates affecting the Status Platform. The incident lasted 128 minutes before full recovery. Root cause was determine
---
</t>
        </is>
      </c>
    </row>
    <row r="199">
      <c r="A199" t="inlineStr">
        <is>
          <t>hardx3</t>
        </is>
      </c>
      <c r="B199" t="inlineStr">
        <is>
          <t>repl @deepseek-v4.1-flash</t>
        </is>
      </c>
      <c r="C199" t="n">
        <v>1</v>
      </c>
      <c r="D199" t="inlineStr">
        <is>
          <t>distract-1</t>
        </is>
      </c>
      <c r="E199" t="n">
        <v>4</v>
      </c>
      <c r="F199" t="inlineStr">
        <is>
          <t>python</t>
        </is>
      </c>
      <c r="G199" t="inlineStr">
        <is>
          <t>{"code": "import collections\naff = collections.Counter()\nfor d in inc:\n    m = re.search(r'affecting (?:the )?([^\\.]+)\\.', d['text'])\n    if m: aff[m.group(1).strip()] += 1\nfor k,v in aff.items(): print(v, k)"}</t>
        </is>
      </c>
      <c r="H199" t="inlineStr">
        <is>
          <t>2 payments-core
3 invoice-api
1 health-service
1 Settlement Service
2 Reconcile System
1 Warehouse API
4 quota-worker
2 stream-service
2 Refund API
1 push-engine
3 payout-engine
1 sso-daemon
2 Entitlement Service
2 statement-engine
1 Profile System
1 audit-gateway
2 batch-service
1 oauth-service
3 Edge API
1 Vault Platform
1 chargeback-worker
2 tokens-worker
1 tenant-api
3 rollout-daemon
3 referral-service
1 cache-svc
1 restore-api
2 Shard System
1 campaign-core
2 Campaign API
2 status-service
2 roles-worker
1 entitlement-daemon
1 email-daemon
3 session-api
2 Ledger System
1 Thumbnail System
1 Chargeback Service
1 Dashboard API
2 experiment-api
2 spell-engine
3 probe-gateway
1 Kyc Service
1 budget-engine
1 Backup System
1 Email System
2 cdn-core
1 Alerting System
3 profile-gateway
2 settle</t>
        </is>
      </c>
    </row>
    <row r="200">
      <c r="A200" t="inlineStr">
        <is>
          <t>hardx3</t>
        </is>
      </c>
      <c r="B200" t="inlineStr">
        <is>
          <t>repl @deepseek-v4.1-flash</t>
        </is>
      </c>
      <c r="C200" t="n">
        <v>1</v>
      </c>
      <c r="D200" t="inlineStr">
        <is>
          <t>distract-1</t>
        </is>
      </c>
      <c r="E200" t="n">
        <v>5</v>
      </c>
      <c r="F200" t="inlineStr">
        <is>
          <t>python</t>
        </is>
      </c>
      <c r="G200" t="inlineStr">
        <is>
          <t>{"code": "print(inc[0]['text'])"}</t>
        </is>
      </c>
      <c r="H200" t="inlineStr">
        <is>
          <t xml:space="preserve"># Incident report INC-2425
Severity: SEV3
Date: 2025-02-05
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
Timeline:
- 03:08 alert fired
- 03:29 on-call acknowledged
- 03:37 mitigation started
- 03:42 traffic rerouted
- 03:58 root cause identified
- 04:04 fix deployed
- 04:26 monitoring confirmed recovery
</t>
        </is>
      </c>
    </row>
    <row r="201">
      <c r="A201" t="inlineStr">
        <is>
          <t>hardx3</t>
        </is>
      </c>
      <c r="B201" t="inlineStr">
        <is>
          <t>repl @deepseek-v4.1-flash</t>
        </is>
      </c>
      <c r="C201" t="n">
        <v>1</v>
      </c>
      <c r="D201" t="inlineStr">
        <is>
          <t>distract-1</t>
        </is>
      </c>
      <c r="E201" t="n">
        <v>6</v>
      </c>
      <c r="F201" t="inlineStr">
        <is>
          <t>python</t>
        </is>
      </c>
      <c r="G201" t="inlineStr">
        <is>
          <t>{"code": "d=[x for x in inc if x['id']=='inc-INC-3248'][0]\nprint(d['title']); print(d['text'])"}</t>
        </is>
      </c>
      <c r="H201" t="inlineStr">
        <is>
          <t xml:space="preserve">Incident report INC-3248
# Incident report INC-3248
Severity: SEV1
Date: 2025-04-02
Summary: Elevated error rates affecting the Status Platform. The incident lasted 128 minutes before full recovery. Root cause was determined to be a database failover. Downstream, index-api experienced elevated error rates while the incident was ongoing, but was not the source. This report was written by Marcus Meyer. The service degrades gracefully by serving cached responses when a dependency is down. The runbook is reviewed quarterly by the owning team. Rate limiting is enforced at the gateway with a token bucket per client.
Timeline:
- 18:28 alert fired
- 18:50 on-call acknowledged
- 18:56 mitigation started
- 19:07 traffic rerouted
</t>
        </is>
      </c>
    </row>
    <row r="202">
      <c r="A202" t="inlineStr">
        <is>
          <t>hardx3</t>
        </is>
      </c>
      <c r="B202" t="inlineStr">
        <is>
          <t>repl @deepseek-v4.1-flash</t>
        </is>
      </c>
      <c r="C202" t="n">
        <v>1</v>
      </c>
      <c r="D202" t="inlineStr">
        <is>
          <t>distract-1</t>
        </is>
      </c>
      <c r="E202" t="n">
        <v>7</v>
      </c>
      <c r="F202" t="inlineStr">
        <is>
          <t>python</t>
        </is>
      </c>
      <c r="G202" t="inlineStr">
        <is>
          <t>{"code": "print(inc[0].keys())"}</t>
        </is>
      </c>
      <c r="H202" t="inlineStr">
        <is>
          <t xml:space="preserve">dict_keys(['id', 'type', 'title', 'text'])
</t>
        </is>
      </c>
    </row>
    <row r="203">
      <c r="A203" t="inlineStr">
        <is>
          <t>hardx3</t>
        </is>
      </c>
      <c r="B203" t="inlineStr">
        <is>
          <t>repl @deepseek-v4.1-flash</t>
        </is>
      </c>
      <c r="C203" t="n">
        <v>1</v>
      </c>
      <c r="D203" t="inlineStr">
        <is>
          <t>distract-1</t>
        </is>
      </c>
      <c r="E203" t="n">
        <v>8</v>
      </c>
      <c r="F203" t="inlineStr">
        <is>
          <t>python</t>
        </is>
      </c>
      <c r="G203" t="inlineStr">
        <is>
          <t>{"code": "c=0\nfor d in inc:\n    if re.search(r'[Ii]ndex', d['text']):\n        c+=1; print(d['id'], d['text'][:250]); print('--')\nprint('total', c)"}</t>
        </is>
      </c>
      <c r="H203" t="inlineStr">
        <is>
          <t xml:space="preserve">inc-INC-3248 # Incident report INC-3248
Severity: SEV1
Date: 2025-04-02
Summary: Elevated error rates affecting the Status Platform. The incident lasted 128 minutes before full recovery. Root cause was determined to be a database failover. Downstream, index-api
--
total 1
</t>
        </is>
      </c>
    </row>
    <row r="204">
      <c r="A204" t="inlineStr">
        <is>
          <t>hardx3</t>
        </is>
      </c>
      <c r="B204" t="inlineStr">
        <is>
          <t>repl @deepseek-v4.1-flash</t>
        </is>
      </c>
      <c r="C204" t="n">
        <v>1</v>
      </c>
      <c r="D204" t="inlineStr">
        <is>
          <t>distract-2</t>
        </is>
      </c>
      <c r="E204" t="n">
        <v>0</v>
      </c>
      <c r="F204" t="inlineStr">
        <is>
          <t>python</t>
        </is>
      </c>
      <c r="G204" t="inlineStr">
        <is>
          <t>{"code": "import re\ninc = [d for d in docs if d['type']=='incident']\nprint(len(inc))\nprint(inc[0].keys())\nprint(inc[0]['title'])\nprint(inc[0]['text'][:1500])"}</t>
        </is>
      </c>
      <c r="H204" t="inlineStr">
        <is>
          <t xml:space="preserve">180
dict_keys(['id', 'type', 'title', 'text'])
Incident report INC-2425
# Incident report INC-2425
Severity: SEV3
Date: 2025-02-05
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
Timeline:
- 03:08 alert fired
- 03:29 on-call acknowledged
- 03:37 mitigation started
- 03:42 traffic rerouted
- 03:58 root cause identified
- 04:04 fix deployed
- 04:26 monitoring confirmed recovery
</t>
        </is>
      </c>
    </row>
    <row r="205">
      <c r="A205" t="inlineStr">
        <is>
          <t>hardx3</t>
        </is>
      </c>
      <c r="B205" t="inlineStr">
        <is>
          <t>repl @deepseek-v4.1-flash</t>
        </is>
      </c>
      <c r="C205" t="n">
        <v>1</v>
      </c>
      <c r="D205" t="inlineStr">
        <is>
          <t>distract-2</t>
        </is>
      </c>
      <c r="E205" t="n">
        <v>1</v>
      </c>
      <c r="F205" t="inlineStr">
        <is>
          <t>python</t>
        </is>
      </c>
      <c r="G205" t="inlineStr">
        <is>
          <t>{"code": "for d in inc:\n    if 'warehouse-core' in d['text']:\n        print(d['id'], '|', d['title'])"}</t>
        </is>
      </c>
      <c r="H205" t="inlineStr">
        <is>
          <t>(no output)</t>
        </is>
      </c>
    </row>
    <row r="206">
      <c r="A206" t="inlineStr">
        <is>
          <t>hardx3</t>
        </is>
      </c>
      <c r="B206" t="inlineStr">
        <is>
          <t>repl @deepseek-v4.1-flash</t>
        </is>
      </c>
      <c r="C206" t="n">
        <v>1</v>
      </c>
      <c r="D206" t="inlineStr">
        <is>
          <t>distract-2</t>
        </is>
      </c>
      <c r="E206" t="n">
        <v>2</v>
      </c>
      <c r="F206" t="inlineStr">
        <is>
          <t>python</t>
        </is>
      </c>
      <c r="G206" t="inlineStr">
        <is>
          <t>{"code": "for d in docs:\n    if d['type']=='service' and 'warehouse' in (d['title']+d['text']).lower():\n        print(d['id'], '|', d['title'])\n        print(d['text'][:600])\n        print('---')"}</t>
        </is>
      </c>
      <c r="H206" t="inlineStr">
        <is>
          <t>svc-warehouse-core | Service overview: warehouse-core
# Service overview: warehouse-core
warehouse-core (also referred to internally as the Warehouse API) is a backend component. Zara Volkov carries the pager for the Warehouse API. Logs are retained for thirty days in the central log store.
Primary datastore: Postgres. Long running jobs checkpoint progress so they can resume after a restart.
Ownership: Search. Cost reports are reviewed monthly with the finance partner.
The process for the Warehouse API exposes HTTP on :3373. Garbage collection pauses are tracked as a leading indicator of memory pressure.
We commit to 99.95% availability. Dep
---
svc-fraud-engine | Service overview: fraud-engine
# Service overview: fraud-engine
fraud-engine (also referred to internally as the Fraud AP</t>
        </is>
      </c>
    </row>
    <row r="207">
      <c r="A207" t="inlineStr">
        <is>
          <t>hardx3</t>
        </is>
      </c>
      <c r="B207" t="inlineStr">
        <is>
          <t>repl @deepseek-v4.1-flash</t>
        </is>
      </c>
      <c r="C207" t="n">
        <v>1</v>
      </c>
      <c r="D207" t="inlineStr">
        <is>
          <t>distract-2</t>
        </is>
      </c>
      <c r="E207" t="n">
        <v>3</v>
      </c>
      <c r="F207" t="inlineStr">
        <is>
          <t>python</t>
        </is>
      </c>
      <c r="G207" t="inlineStr">
        <is>
          <t>{"code": "for d in inc:\n    t=d['text']\n    if 'warehouse' in t.lower() or 'Warehouse API' in t:\n        print(d['id'], '|', d['title'])\n        # print context lines\n        for line in t.split('\\n'):\n            if 'warehouse' in line.lower():\n                print('   ', line)\n        print('---')"}</t>
        </is>
      </c>
      <c r="H207" t="inlineStr">
        <is>
          <t>inc-INC-2284 | Incident report INC-2284
    Summary: Complete outage affecting the Warehouse API. The incident lasted 216 minutes before full recovery. Root cause was determined to be a configuration error. This report was written by Tariq Costa. Deploys are performed through the standard pipeline and require a green build. Dependencies are pinned and upgraded through automated pull requests. Garbage collection pauses are tracked as a leading indicator of memory pressure.
---
inc-INC-3009 | Incident report INC-3009
    Summary: Elevated error rates affecting search-svc. The incident lasted 47 minutes before full recovery. Root cause was determined to be a bad deploy. Collateral impact was observed on the Warehouse API, which recovered on its own once the primary issue was mitigated. This r</t>
        </is>
      </c>
    </row>
    <row r="208">
      <c r="A208" t="inlineStr">
        <is>
          <t>hardx3</t>
        </is>
      </c>
      <c r="B208" t="inlineStr">
        <is>
          <t>repl @deepseek-v4.1-flash</t>
        </is>
      </c>
      <c r="C208" t="n">
        <v>1</v>
      </c>
      <c r="D208" t="inlineStr">
        <is>
          <t>distract-2</t>
        </is>
      </c>
      <c r="E208" t="n">
        <v>4</v>
      </c>
      <c r="F208" t="inlineStr">
        <is>
          <t>python</t>
        </is>
      </c>
      <c r="G208" t="inlineStr">
        <is>
          <t xml:space="preserve">{"code": "import re\nfor d in inc:\n    t=d['text']\n    if re.search(r'warehouse', t, re.I):\n        # check for \"collateral\" mentions\n        coll = re.findall(r'Collateral[^.]*\\.', t)\n        primary = 'affecting' in t and 'warehouse' in t.lower()\n        print(d['id'], '| collateral:', coll)\n        print('   primary mention?', 'affecting the Warehouse' in t)\n# Also check all docs mentioning warehouse\ncnt=0\nfor d in docs:\n    if re.search(r'warehouse', d['text'], re.I):\n        </t>
        </is>
      </c>
      <c r="H208" t="inlineStr">
        <is>
          <t xml:space="preserve">inc-INC-2284 | collateral: []
   primary mention? True
inc-INC-3009 | collateral: ['Collateral impact was observed on the Warehouse API, which recovered on its own once the primary issue was mitigated.']
   primary mention? False
docs mentioning warehouse: 4
</t>
        </is>
      </c>
    </row>
    <row r="209">
      <c r="A209" t="inlineStr">
        <is>
          <t>hardx3</t>
        </is>
      </c>
      <c r="B209" t="inlineStr">
        <is>
          <t>repl @deepseek-v4.1-flash</t>
        </is>
      </c>
      <c r="C209" t="n">
        <v>1</v>
      </c>
      <c r="D209" t="inlineStr">
        <is>
          <t>distract-2</t>
        </is>
      </c>
      <c r="E209" t="n">
        <v>5</v>
      </c>
      <c r="F209" t="inlineStr">
        <is>
          <t>python</t>
        </is>
      </c>
      <c r="G209" t="inlineStr">
        <is>
          <t>{"code": "for d in docs:\n    if re.search(r'warehouse', d['text'], re.I):\n        print(d['id'], d['type'], '|', d['title'])"}</t>
        </is>
      </c>
      <c r="H209" t="inlineStr">
        <is>
          <t xml:space="preserve">inc-INC-2284 incident | Incident report INC-2284
inc-INC-3009 incident | Incident report INC-3009
svc-warehouse-core service | Service overview: warehouse-core
svc-fraud-engine service | Service overview: fraud-engine
</t>
        </is>
      </c>
    </row>
    <row r="210">
      <c r="A210" t="inlineStr">
        <is>
          <t>hardx3</t>
        </is>
      </c>
      <c r="B210" t="inlineStr">
        <is>
          <t>repl @deepseek-v4.1-flash</t>
        </is>
      </c>
      <c r="C210" t="n">
        <v>1</v>
      </c>
      <c r="D210" t="inlineStr">
        <is>
          <t>distract-2</t>
        </is>
      </c>
      <c r="E210" t="n">
        <v>6</v>
      </c>
      <c r="F210" t="inlineStr">
        <is>
          <t>python</t>
        </is>
      </c>
      <c r="G210" t="inlineStr">
        <is>
          <t>{"code": "for d in docs:\n    if re.search(r'warehouse', d['text'], re.I):\n        for line in d['text'].split('\\n'):\n            if re.search(r'warehouse', line, re.I):\n                print(d['id'], '::', line)"}</t>
        </is>
      </c>
      <c r="H210" t="inlineStr">
        <is>
          <t xml:space="preserve">inc-INC-2284 :: Summary: Complete outage affecting the Warehouse API. The incident lasted 216 minutes before full recovery. Root cause was determined to be a configuration error. This report was written by Tariq Costa. Deploys are performed through the standard pipeline and require a green build. Dependencies are pinned and upgraded through automated pull requests. Garbage collection pauses are tracked as a leading indicator of memory pressure.
inc-INC-3009 :: Summary: Elevated error rates affecting search-svc. The incident lasted 47 minutes before full recovery. Root cause was determined to be a bad deploy. Collateral impact was observed on the Warehouse API, which recovered on its own once the primary issue was mitigated. This report was written by Daniel Nair. Garbage collection pauses </t>
        </is>
      </c>
    </row>
    <row r="211">
      <c r="A211" t="inlineStr">
        <is>
          <t>hardx3</t>
        </is>
      </c>
      <c r="B211" t="inlineStr">
        <is>
          <t>repl @deepseek-v4.1-flash</t>
        </is>
      </c>
      <c r="C211" t="n">
        <v>1</v>
      </c>
      <c r="D211" t="inlineStr">
        <is>
          <t>distract-3</t>
        </is>
      </c>
      <c r="E211" t="n">
        <v>0</v>
      </c>
      <c r="F211" t="inlineStr">
        <is>
          <t>python</t>
        </is>
      </c>
      <c r="G211" t="inlineStr">
        <is>
          <t>{"code": "import re\nfor d in docs:\n    if 'INC-3152' in d['text'] or 'INC-3152' in d['title'] or '3152' in d.get('id',''):\n        print(d['id'], d['type'], d['title'])"}</t>
        </is>
      </c>
      <c r="H211" t="inlineStr">
        <is>
          <t xml:space="preserve">inc-INC-3152 incident Incident report INC-3152
</t>
        </is>
      </c>
    </row>
    <row r="212">
      <c r="A212" t="inlineStr">
        <is>
          <t>hardx3</t>
        </is>
      </c>
      <c r="B212" t="inlineStr">
        <is>
          <t>repl @deepseek-v4.1-flash</t>
        </is>
      </c>
      <c r="C212" t="n">
        <v>1</v>
      </c>
      <c r="D212" t="inlineStr">
        <is>
          <t>distract-3</t>
        </is>
      </c>
      <c r="E212" t="n">
        <v>1</v>
      </c>
      <c r="F212" t="inlineStr">
        <is>
          <t>python</t>
        </is>
      </c>
      <c r="G212" t="inlineStr">
        <is>
          <t>{"code": "d=[x for x in docs if x['id']=='inc-INC-3152'][0]\nprint(d['text'][:3000])"}</t>
        </is>
      </c>
      <c r="H212" t="inlineStr">
        <is>
          <t xml:space="preserve"># Incident report INC-3152
Severity: SEV2
Date: 2025-04-19
Summary: Elevated error rates affecting the Rollout Platform. The incident lasted 148 minutes before full recovery. Root cause was determined to be a bad deploy. Collateral impact was observed on the Catalog Platform, which recovered on its own once the primary issue was mitigated. This report was written by Hannah Silva. Load tests run nightly against the staging environment. Alerts route through the paging system according to the escalation policy. Circuit breakers open after five consecutive failures to a downstream.
Timeline:
- 14:41 alert fired
- 14:52 on-call acknowledged
- 15:07 mitigation started
- 15:18 traffic rerouted
- 15:38 root cause identified
- 15:57 fix deployed
</t>
        </is>
      </c>
    </row>
    <row r="213">
      <c r="A213" t="inlineStr">
        <is>
          <t>hardx3</t>
        </is>
      </c>
      <c r="B213" t="inlineStr">
        <is>
          <t>repl @deepseek-v4.1-flash</t>
        </is>
      </c>
      <c r="C213" t="n">
        <v>1</v>
      </c>
      <c r="D213" t="inlineStr">
        <is>
          <t>distract-4</t>
        </is>
      </c>
      <c r="E213" t="n">
        <v>0</v>
      </c>
      <c r="F213" t="inlineStr">
        <is>
          <t>python</t>
        </is>
      </c>
      <c r="G213" t="inlineStr">
        <is>
          <t>{"code": "import re, collections, json\n# First, find the service doc for Quota Service\nfor d in docs:\n    if d['type']=='service':\n        t=d['title'].lower()\n        if 'quota' in t or 'quota' in d['text'].lower()[:200]:\n            print(d['id'], d['type'], d['title'])"}</t>
        </is>
      </c>
      <c r="H213" t="inlineStr">
        <is>
          <t xml:space="preserve">svc-quota-worker service Service overview: quota-worker
svc-ranker-api service Service overview: ranker-api
</t>
        </is>
      </c>
    </row>
    <row r="214">
      <c r="A214" t="inlineStr">
        <is>
          <t>hardx3</t>
        </is>
      </c>
      <c r="B214" t="inlineStr">
        <is>
          <t>repl @deepseek-v4.1-flash</t>
        </is>
      </c>
      <c r="C214" t="n">
        <v>1</v>
      </c>
      <c r="D214" t="inlineStr">
        <is>
          <t>distract-4</t>
        </is>
      </c>
      <c r="E214" t="n">
        <v>1</v>
      </c>
      <c r="F214" t="inlineStr">
        <is>
          <t>python</t>
        </is>
      </c>
      <c r="G214" t="inlineStr">
        <is>
          <t>{"code": "for d in docs:\n    if re.search(r'quota service', (d['title']+' '+d['text']).lower()):\n        print(d['id'], d['type'], d['title'])"}</t>
        </is>
      </c>
      <c r="H214" t="inlineStr">
        <is>
          <t xml:space="preserve">inc-INC-2222 incident Incident report INC-2222
svc-quota-worker service Service overview: quota-worker
</t>
        </is>
      </c>
    </row>
    <row r="215">
      <c r="A215" t="inlineStr">
        <is>
          <t>hardx3</t>
        </is>
      </c>
      <c r="B215" t="inlineStr">
        <is>
          <t>repl @deepseek-v4.1-flash</t>
        </is>
      </c>
      <c r="C215" t="n">
        <v>1</v>
      </c>
      <c r="D215" t="inlineStr">
        <is>
          <t>distract-4</t>
        </is>
      </c>
      <c r="E215" t="n">
        <v>2</v>
      </c>
      <c r="F215" t="inlineStr">
        <is>
          <t>python</t>
        </is>
      </c>
      <c r="G215" t="inlineStr">
        <is>
          <t>{"code": "for d in docs:\n    if d['type']=='service':\n        print(d['id'], '|', d['title'], '|', d['text'][:300].replace('\\n',' '))"}</t>
        </is>
      </c>
      <c r="H215" t="inlineStr">
        <is>
          <t>svc-archive-engine | Service overview: archive-engine | #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
svc-upload-engine | Service overview: upload-engine | # Service overview: upload-engine  upload-engine (also referred to internally as the Upload Service) is a backend component. Runtime dependencies: index-api. Logs are retained for thirty days in the central log store.  It is implemented in Java. Rate limiting is enforced at the gateway with a token 
svc-flags-worker | Service overview: flags-worker | # Service overview: flags-worker  fl</t>
        </is>
      </c>
    </row>
    <row r="216">
      <c r="A216" t="inlineStr">
        <is>
          <t>hardx3</t>
        </is>
      </c>
      <c r="B216" t="inlineStr">
        <is>
          <t>repl @deepseek-v4.1-flash</t>
        </is>
      </c>
      <c r="C216" t="n">
        <v>1</v>
      </c>
      <c r="D216" t="inlineStr">
        <is>
          <t>distract-4</t>
        </is>
      </c>
      <c r="E216" t="n">
        <v>3</v>
      </c>
      <c r="F216" t="inlineStr">
        <is>
          <t>python</t>
        </is>
      </c>
      <c r="G216" t="inlineStr">
        <is>
          <t>{"code": "for d in docs:\n    if re.search(r'quota', (d['title']+' '+d['text']).lower()):\n        print(d['id'], d['type'], '|', d['title'])"}</t>
        </is>
      </c>
      <c r="H216" t="inlineStr">
        <is>
          <t xml:space="preserve">inc-INC-3118 incident | Incident report INC-3118
inc-INC-2045 incident | Incident report INC-2045
inc-INC-2222 incident | Incident report INC-2222
svc-experiment-api service | Service overview: experiment-api
svc-quota-worker service | Service overview: quota-worker
svc-ranker-api service | Service overview: ranker-api
inc-INC-2116 incident | Incident report INC-2116
adr-ADR-181 adr | Architecture decision ADR-181
svc-email-daemon service | Service overview: email-daemon
inc-INC-2914 incident | Incident report INC-2914
svc-billing-worker service | Service overview: billing-worker
inc-INC-2856 incident | Incident report INC-2856
</t>
        </is>
      </c>
    </row>
    <row r="217">
      <c r="A217" t="inlineStr">
        <is>
          <t>hardx3</t>
        </is>
      </c>
      <c r="B217" t="inlineStr">
        <is>
          <t>repl @deepseek-v4.1-flash</t>
        </is>
      </c>
      <c r="C217" t="n">
        <v>1</v>
      </c>
      <c r="D217" t="inlineStr">
        <is>
          <t>distract-4</t>
        </is>
      </c>
      <c r="E217" t="n">
        <v>4</v>
      </c>
      <c r="F217" t="inlineStr">
        <is>
          <t>python</t>
        </is>
      </c>
      <c r="G217" t="inlineStr">
        <is>
          <t>{"code": "for d in docs:\n    if d['id']=='svc-quota-worker':\n        print(d['text'])"}</t>
        </is>
      </c>
      <c r="H217" t="inlineStr">
        <is>
          <t># Service overview: quota-worker
quota-worker (also referred to internally as the Quota Service) is a backend component. The process for the Quota Service exposes HTTP on :5066. Canary releases receive five percent of traffic for thirty minutes before promotion.
The availability SLO is 99.95%. Capacity planning is revisited at the start of every quarter.
Primary datastore: Redis. Secrets are rotated automatically every ninety days.
16 replicas are deployed to ap-southeast-2. Capacity planning is revisited at the start of every quarter.
Zara Larsen carries the pager for the Quota Service. Container images are scanned for vulnerabilities before promotion.
The Identity team maintains the Quota Service. Retries use exponential backoff with jitter to avoid thundering herds.
It is impleme</t>
        </is>
      </c>
    </row>
    <row r="218">
      <c r="A218" t="inlineStr">
        <is>
          <t>hardx3</t>
        </is>
      </c>
      <c r="B218" t="inlineStr">
        <is>
          <t>repl @deepseek-v4.1-flash</t>
        </is>
      </c>
      <c r="C218" t="n">
        <v>1</v>
      </c>
      <c r="D218" t="inlineStr">
        <is>
          <t>distract-4</t>
        </is>
      </c>
      <c r="E218" t="n">
        <v>5</v>
      </c>
      <c r="F218" t="inlineStr">
        <is>
          <t>python</t>
        </is>
      </c>
      <c r="G218" t="inlineStr">
        <is>
          <t>{"code": "import re\nfor d in docs:\n    if d['type']=='incident':\n        if re.search(r'quota', (d['title']+' '+d['text']).lower()):\n            print('='*80)\n            print(d['id'], d['title'])\n            print(d['text'][:1500])"}</t>
        </is>
      </c>
      <c r="H218">
        <f>===============================================================================
inc-INC-3118 Incident report INC-3118
# Incident report INC-3118
Severity: SEV3
Date: 2025-03-01
Summary: Complete outage affecting quota-worker. The incident lasted 74 minutes before full recovery. Root cause was determined to be a bad deploy. As a side effect, the Scheduler Service also saw degraded latency for part of the window. This report was written by Amara Farah. Capacity planning is revisited at the start of every quarter. Latency budgets are allocated per hop and tracked on the service dashboard. Engineers rotate through the support channel one week at a time.
Timeline:
- 07:10 alert fired
- 07:31 on-call acknowledged
- 07:52 mitigation started
- 08:17 traffic rerouted
- 08:21 root cause identifi</f>
        <v/>
      </c>
    </row>
    <row r="219">
      <c r="A219" t="inlineStr">
        <is>
          <t>hardx3</t>
        </is>
      </c>
      <c r="B219" t="inlineStr">
        <is>
          <t>repl @deepseek-v4.1-flash</t>
        </is>
      </c>
      <c r="C219" t="n">
        <v>1</v>
      </c>
      <c r="D219" t="inlineStr">
        <is>
          <t>distract-4</t>
        </is>
      </c>
      <c r="E219" t="n">
        <v>6</v>
      </c>
      <c r="F219" t="inlineStr">
        <is>
          <t>python</t>
        </is>
      </c>
      <c r="G219" t="inlineStr">
        <is>
          <t>{"code": "for d in docs:\n    if d['id']=='inc-INC-2856':\n        print(d['text'][:1500])\nprint('---also check text \"quota-worker\"---')\nfor d in docs:\n    if d['type']=='incident' and 'quota-worker' in d['text'].lower():\n        print(d['id'])"}</t>
        </is>
      </c>
      <c r="H219" t="inlineStr">
        <is>
          <t xml:space="preserve"># Incident report INC-2856
Severity: SEV3
Date: 2025-09-24
Summary: Elevated error rates affecting quota-worker. The incident lasted 136 minutes before full recovery. Root cause was determined to be a memory leak. This report was written by Leila Rossi. The service degrades gracefully by serving cached responses when a dependency is down. Schema changes go through an expand and contract migration process. Configuration changes are peer reviewed and applied through the deployment tool.
Timeline:
- 01:05 alert fired
- 01:11 on-call acknowledged
- 01:18 mitigation started
- 01:28 traffic rerouted
- 01:31 root cause identified
---also check text "quota-worker"---
inc-INC-3118
inc-INC-2045
inc-INC-2116
inc-INC-2914
inc-INC-2856
</t>
        </is>
      </c>
    </row>
    <row r="220">
      <c r="A220" t="inlineStr">
        <is>
          <t>hardx3</t>
        </is>
      </c>
      <c r="B220" t="inlineStr">
        <is>
          <t>repl @deepseek-v4.1-flash</t>
        </is>
      </c>
      <c r="C220" t="n">
        <v>1</v>
      </c>
      <c r="D220" t="inlineStr">
        <is>
          <t>distract-5</t>
        </is>
      </c>
      <c r="E220" t="n">
        <v>0</v>
      </c>
      <c r="F220" t="inlineStr">
        <is>
          <t>python</t>
        </is>
      </c>
      <c r="G220" t="inlineStr">
        <is>
          <t>{"code": "import re, json\ninc = [d for d in docs if d['type']=='incident']\nprint(len(inc))\nfor d in inc:\n    low = d['text'].lower()\n    if 'network partition' in low:\n        print('---', d['id'], d['title'])"}</t>
        </is>
      </c>
      <c r="H220" t="inlineStr">
        <is>
          <t xml:space="preserve">180
--- inc-INC-2425 Incident report INC-2425
--- inc-INC-2359 Incident report INC-2359
--- inc-INC-2828 Incident report INC-2828
--- inc-INC-2932 Incident report INC-2932
--- inc-INC-3240 Incident report INC-3240
--- inc-INC-2100 Incident report INC-2100
--- inc-INC-2809 Incident report INC-2809
--- inc-INC-2089 Incident report INC-2089
--- inc-INC-2581 Incident report INC-2581
--- inc-INC-2309 Incident report INC-2309
--- inc-INC-3187 Incident report INC-3187
--- inc-INC-2620 Incident report INC-2620
</t>
        </is>
      </c>
    </row>
    <row r="221">
      <c r="A221" t="inlineStr">
        <is>
          <t>hardx3</t>
        </is>
      </c>
      <c r="B221" t="inlineStr">
        <is>
          <t>repl @deepseek-v4.1-flash</t>
        </is>
      </c>
      <c r="C221" t="n">
        <v>1</v>
      </c>
      <c r="D221" t="inlineStr">
        <is>
          <t>distract-5</t>
        </is>
      </c>
      <c r="E221" t="n">
        <v>1</v>
      </c>
      <c r="F221" t="inlineStr">
        <is>
          <t>python</t>
        </is>
      </c>
      <c r="G221" t="inlineStr">
        <is>
          <t>{"code": "d = docs[[x['id'] for x in docs].index('inc-INC-2425')]\nprint(d['text'][:1500])"}</t>
        </is>
      </c>
      <c r="H221" t="inlineStr">
        <is>
          <t xml:space="preserve"># Incident report INC-2425
Severity: SEV3
Date: 2025-02-05
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
Timeline:
- 03:08 alert fired
- 03:29 on-call acknowledged
- 03:37 mitigation started
- 03:42 traffic rerouted
- 03:58 root cause identified
- 04:04 fix deployed
- 04:26 monitoring confirmed recovery
</t>
        </is>
      </c>
    </row>
    <row r="222">
      <c r="A222" t="inlineStr">
        <is>
          <t>hardx3</t>
        </is>
      </c>
      <c r="B222" t="inlineStr">
        <is>
          <t>repl @deepseek-v4.1-flash</t>
        </is>
      </c>
      <c r="C222" t="n">
        <v>1</v>
      </c>
      <c r="D222" t="inlineStr">
        <is>
          <t>distract-5</t>
        </is>
      </c>
      <c r="E222" t="n">
        <v>2</v>
      </c>
      <c r="F222" t="inlineStr">
        <is>
          <t>python</t>
        </is>
      </c>
      <c r="G222" t="inlineStr">
        <is>
          <t>{"code": "for d in inc:\n    if 'network partition' in d['text'].lower():\n        print('===', d['id'])\n        print(d['text'])"}</t>
        </is>
      </c>
      <c r="H222">
        <f>== inc-INC-2425
# Incident report INC-2425
Severity: SEV3
Date: 2025-02-05
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
Timeline:
- 03:08 alert fired
- 03:29 on-call acknowledged
- 03:37 mitigation started
- 03:42 traffic rerouted
- 03:58 root cause identified
- 04:04 fix deployed
- 04:26 monitoring confirmed recovery
=== inc-INC-2359
# Incident report INC-2359
Severity: SEV3
Date: 2025-02-05
Summary: Partial outage affecting th</f>
        <v/>
      </c>
    </row>
    <row r="223">
      <c r="A223" t="inlineStr">
        <is>
          <t>hardx3</t>
        </is>
      </c>
      <c r="B223" t="inlineStr">
        <is>
          <t>repl @deepseek-v4.1-flash</t>
        </is>
      </c>
      <c r="C223" t="n">
        <v>1</v>
      </c>
      <c r="D223" t="inlineStr">
        <is>
          <t>distract-5</t>
        </is>
      </c>
      <c r="E223" t="n">
        <v>3</v>
      </c>
      <c r="F223" t="inlineStr">
        <is>
          <t>python</t>
        </is>
      </c>
      <c r="G223" t="inlineStr">
        <is>
          <t>{"code": "for d in inc:\n    t=d['text']\n    if 'network partition' in t.lower() and 'collateral' in t.lower():\n        m=re.search(r'Collateral impact[^.]*\\.', t)\n        print(d['id'], '|', m.group(0) if m else '?')"}</t>
        </is>
      </c>
      <c r="H223" t="inlineStr">
        <is>
          <t xml:space="preserve">inc-INC-3240 | Collateral impact was observed on ranker-api, which recovered on its own once the primary issue was mitigated.
inc-INC-2089 | Collateral impact was observed on the Orders Service, which recovered on its own once the primary issue was mitigated.
</t>
        </is>
      </c>
    </row>
    <row r="224">
      <c r="A224" t="inlineStr">
        <is>
          <t>hardx3</t>
        </is>
      </c>
      <c r="B224" t="inlineStr">
        <is>
          <t>repl @deepseek-v4.1-flash</t>
        </is>
      </c>
      <c r="C224" t="n">
        <v>1</v>
      </c>
      <c r="D224" t="inlineStr">
        <is>
          <t>distract-5</t>
        </is>
      </c>
      <c r="E224" t="n">
        <v>4</v>
      </c>
      <c r="F224" t="inlineStr">
        <is>
          <t>python</t>
        </is>
      </c>
      <c r="G224" t="inlineStr">
        <is>
          <t>{"code": "for d in inc:\n    if 'collateral' in d['text'].lower():\n        m=re.search(r'Collateral impact[^.]*\\.', d['text'])\n        rc=re.search(r'Root cause was determined to be ([^.]*)\\.', d['text'])\n        print(d['id'], '|', rc.group(1) if rc else '?', '|', m.group(0) if m else '?')"}</t>
        </is>
      </c>
      <c r="H224" t="inlineStr">
        <is>
          <t>inc-INC-2689 | a configuration error | Collateral impact was observed on the Scheduler Service, which recovered on its own once the primary issue was mitigated.
inc-INC-3101 | a capacity exhaustion | Collateral impact was observed on backup-service, which recovered on its own once the primary issue was mitigated.
inc-INC-2750 | a dependency outage | Collateral impact was observed on the Dispute Service, which recovered on its own once the primary issue was mitigated.
inc-INC-2570 | a configuration error | Collateral impact was observed on the Audit Platform, which recovered on its own once the primary issue was mitigated.
inc-INC-3157 | a database failover | Collateral impact was observed on probe-gateway, which recovered on its own once the primary issue was mitigated.
inc-INC-3164 | a co</t>
        </is>
      </c>
    </row>
    <row r="225">
      <c r="A225" t="inlineStr">
        <is>
          <t>hardx3</t>
        </is>
      </c>
      <c r="B225" t="inlineStr">
        <is>
          <t>repl @deepseek-v4.1-flash</t>
        </is>
      </c>
      <c r="C225" t="n">
        <v>1</v>
      </c>
      <c r="D225" t="inlineStr">
        <is>
          <t>distract-5</t>
        </is>
      </c>
      <c r="E225" t="n">
        <v>5</v>
      </c>
      <c r="F225" t="inlineStr">
        <is>
          <t>python</t>
        </is>
      </c>
      <c r="G225" t="inlineStr">
        <is>
          <t>{"code": "for d in docs:\n    if d['type']=='service':\n        if 'orders' in d['text'].lower() or 'Orders Service' in d['title']:\n            print(d['id'], d['title'])\n            print(d['text'][:300])"}</t>
        </is>
      </c>
      <c r="H225" t="inlineStr">
        <is>
          <t>svc-vector-svc Service overview: vector-svc
# Service overview: vector-svc
vector-svc (also referred to internally as the Vector Service) is a backend component. Hannah Lindqvist carries the pager for vector-svc. Metrics are exported to the shared observability stack every fifteen seconds.
Runtime dependencies: lake-daemon, orders-daemon. R
svc-orders-daemon Service overview: orders-daemon
# Service overview: orders-daemon
orders-daemon (also referred to internally as the Orders Service) is a backend component. The codebase is written in Go. Connection pools are sized according to the downstream capacity model.
the Orders Service stores its data in a MongoDB cluster. Capacity planni
svc-invoice-api Service overview: invoice-api
# Service overview: invoice-api
invoice-api (also referre</t>
        </is>
      </c>
    </row>
    <row r="226">
      <c r="A226" t="inlineStr">
        <is>
          <t>hardx3</t>
        </is>
      </c>
      <c r="B226" t="inlineStr">
        <is>
          <t>repl @deepseek-v4.1-flash</t>
        </is>
      </c>
      <c r="C226" t="n">
        <v>1</v>
      </c>
      <c r="D226" t="inlineStr">
        <is>
          <t>neg-0</t>
        </is>
      </c>
      <c r="E226" t="n">
        <v>0</v>
      </c>
      <c r="F226" t="inlineStr">
        <is>
          <t>python</t>
        </is>
      </c>
      <c r="G226" t="inlineStr">
        <is>
          <t>{"code": "import collections\nprint(collections.Counter(d['type'] for d in docs))\n# look at a service doc\nfor d in docs:\n    if d['type']=='service':\n        print(d['id'], d['title'])"}</t>
        </is>
      </c>
      <c r="H226" t="inlineStr">
        <is>
          <t>Counter({'incident': 180, 'service': 120, 'runbook': 90, 'adr': 90, 'changelog': 16, 'team': 8})
svc-archive-engine Service overview: archive-engine
svc-upload-engine Service overview: upload-engine
svc-flags-worker Service overview: flags-worker
svc-payout-engine Service overview: payout-engine
svc-status-service Service overview: status-service
svc-dashboard-worker Service overview: dashboard-worker
svc-tracing-service Service overview: tracing-service
svc-tax-svc Service overview: tax-svc
svc-secrets-core Service overview: secrets-core
svc-health-service Service overview: health-service
svc-artifact-engine Service overview: artifact-engine
svc-export-core Service overview: export-core
svc-sso-daemon Service overview: sso-daemon
svc-license-gateway Service overview: license-gateway
svc-c</t>
        </is>
      </c>
    </row>
    <row r="227">
      <c r="A227" t="inlineStr">
        <is>
          <t>hardx3</t>
        </is>
      </c>
      <c r="B227" t="inlineStr">
        <is>
          <t>repl @deepseek-v4.1-flash</t>
        </is>
      </c>
      <c r="C227" t="n">
        <v>1</v>
      </c>
      <c r="D227" t="inlineStr">
        <is>
          <t>neg-0</t>
        </is>
      </c>
      <c r="E227" t="n">
        <v>1</v>
      </c>
      <c r="F227" t="inlineStr">
        <is>
          <t>python</t>
        </is>
      </c>
      <c r="G227" t="inlineStr">
        <is>
          <t>{"code": "d = docs[[i for i,x in enumerate(docs) if x['id']=='svc-search-svc'][0]]\nprint(d['text'])"}</t>
        </is>
      </c>
      <c r="H227" t="inlineStr">
        <is>
          <t># Service overview: search-svc
search-svc (also referred to internally as the Search API) is a backend component. The codebase is written in Rust. Rate limiting is enforced at the gateway with a token bucket per client.
Deployment region is us-east-1; the deployment has 16 replicas. Backups are taken daily and verified weekly by restoring to a scratch cluster.
State is persisted in Cassandra. Circuit breakers open after five consecutive failures to a downstream.
the Search API listens on port 9414. Cost reports are reviewed monthly with the finance partner.
The primary on-call engineer is Jonas Novak. Canary releases receive five percent of traffic for thirty minutes before promotion.
Runtime dependencies: profile-gateway. The service degrades gracefully by serving cached responses w</t>
        </is>
      </c>
    </row>
    <row r="228">
      <c r="A228" t="inlineStr">
        <is>
          <t>hardx3</t>
        </is>
      </c>
      <c r="B228" t="inlineStr">
        <is>
          <t>repl @deepseek-v4.1-flash</t>
        </is>
      </c>
      <c r="C228" t="n">
        <v>1</v>
      </c>
      <c r="D228" t="inlineStr">
        <is>
          <t>neg-0</t>
        </is>
      </c>
      <c r="E228" t="n">
        <v>2</v>
      </c>
      <c r="F228" t="inlineStr">
        <is>
          <t>python</t>
        </is>
      </c>
      <c r="G228" t="inlineStr">
        <is>
          <t>{"code": "for d in docs:\n    if d['type']=='service':\n        t=d['text']\n        import re\n        m=re.search(r'Ownership:\\s*([^.\\n]+)', t)\n        if m and 'search' in m.group(1).lower():\n            print(d['id'], m.group(1).strip())"}</t>
        </is>
      </c>
      <c r="H228" t="inlineStr">
        <is>
          <t xml:space="preserve">svc-status-service Search
svc-feed-engine Search
svc-warehouse-core Search
svc-notify-gateway Search
svc-billing-worker Search
svc-batch-service Search
svc-crawler-service Search
</t>
        </is>
      </c>
    </row>
    <row r="229">
      <c r="A229" t="inlineStr">
        <is>
          <t>hardx3</t>
        </is>
      </c>
      <c r="B229" t="inlineStr">
        <is>
          <t>repl @deepseek-v4.1-flash</t>
        </is>
      </c>
      <c r="C229" t="n">
        <v>1</v>
      </c>
      <c r="D229" t="inlineStr">
        <is>
          <t>neg-0</t>
        </is>
      </c>
      <c r="E229" t="n">
        <v>3</v>
      </c>
      <c r="F229" t="inlineStr">
        <is>
          <t>python</t>
        </is>
      </c>
      <c r="G229" t="inlineStr">
        <is>
          <t>{"code": "d=docs[[i for i,x in enumerate(docs) if x['type']=='incident'][0]]\nprint(d['id'], d['title'])\nprint(d['text'][:800])"}</t>
        </is>
      </c>
      <c r="H229" t="inlineStr">
        <is>
          <t xml:space="preserve">inc-INC-2425 Incident report INC-2425
# Incident report INC-2425
Severity: SEV3
Date: 2025-02-05
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
Timeline:
- 03:08 alert fired
- 03:29 on-call acknowledged
- 03:37 mitigation started
- 03:42 traffic rerouted
- 03:58 root cause identified
- 04:04 fix deployed
- 04:26 monitoring confirmed recovery
</t>
        </is>
      </c>
    </row>
    <row r="230">
      <c r="A230" t="inlineStr">
        <is>
          <t>hardx3</t>
        </is>
      </c>
      <c r="B230" t="inlineStr">
        <is>
          <t>repl @deepseek-v4.1-flash</t>
        </is>
      </c>
      <c r="C230" t="n">
        <v>1</v>
      </c>
      <c r="D230" t="inlineStr">
        <is>
          <t>neg-0</t>
        </is>
      </c>
      <c r="E230" t="n">
        <v>4</v>
      </c>
      <c r="F230" t="inlineStr">
        <is>
          <t>python</t>
        </is>
      </c>
      <c r="G230" t="inlineStr">
        <is>
          <t>{"code": "import re\nsvcs=['status-service','feed-engine','warehouse-core','notify-gateway','billing-worker','batch-service','crawler-service']\n# also aliases\nfor s in svcs:\n    al=re.search(r'also referred to internally as the ([^)]+)', docs[[i for i,x in enumerate(docs) if x['id']=='svc-'+s][0]]['text'])\n    print(s, al.group(1) if al else None)"}</t>
        </is>
      </c>
      <c r="H230" t="inlineStr">
        <is>
          <t xml:space="preserve">status-service Status Platform
feed-engine Feed Platform
warehouse-core Warehouse API
notify-gateway Notify API
billing-worker Billing System
batch-service Batch API
crawler-service Crawler API
</t>
        </is>
      </c>
    </row>
    <row r="231">
      <c r="A231" t="inlineStr">
        <is>
          <t>hardx3</t>
        </is>
      </c>
      <c r="B231" t="inlineStr">
        <is>
          <t>repl @deepseek-v4.1-flash</t>
        </is>
      </c>
      <c r="C231" t="n">
        <v>1</v>
      </c>
      <c r="D231" t="inlineStr">
        <is>
          <t>neg-0</t>
        </is>
      </c>
      <c r="E231" t="n">
        <v>5</v>
      </c>
      <c r="F231" t="inlineStr">
        <is>
          <t>python</t>
        </is>
      </c>
      <c r="G231" t="inlineStr">
        <is>
          <t>{"code": "import re\nfor d in docs:\n    if d['type']=='incident':\n        if 'Affected' in d['text'] or 'affected service' in d['text'].lower():\n            print(d['id'], d['text'][:400]); print('---'); break"}</t>
        </is>
      </c>
      <c r="H231" t="inlineStr">
        <is>
          <t>(no output)</t>
        </is>
      </c>
    </row>
    <row r="232">
      <c r="A232" t="inlineStr">
        <is>
          <t>hardx3</t>
        </is>
      </c>
      <c r="B232" t="inlineStr">
        <is>
          <t>repl @deepseek-v4.1-flash</t>
        </is>
      </c>
      <c r="C232" t="n">
        <v>1</v>
      </c>
      <c r="D232" t="inlineStr">
        <is>
          <t>neg-0</t>
        </is>
      </c>
      <c r="E232" t="n">
        <v>6</v>
      </c>
      <c r="F232" t="inlineStr">
        <is>
          <t>python</t>
        </is>
      </c>
      <c r="G232" t="inlineStr">
        <is>
          <t>{"code": "import re,collections\npat=collections.Counter()\nfor d in docs:\n    if d['type']=='incident':\n        m=re.search(r'Summary: (.*)', d['text'])\n        s=m.group(1)\n        # extract first word pattern\n        pat[s.split('.')[0][:60]]=pat[s.split('.')[0][:60]]+1\nfor k,v in list(pat.items())[:20]:\n    print(v,k)"}</t>
        </is>
      </c>
      <c r="H232" t="inlineStr">
        <is>
          <t>2 Elevated error rates affecting payments-core
2 Elevated error rates affecting invoice-api
1 Complete outage affecting health-service
1 Complete outage affecting the Settlement Service
1 Partial outage affecting the Reconcile System
1 Complete outage affecting the Warehouse API
1 Complete outage affecting quota-worker
1 Complete outage affecting stream-service
1 Partial outage affecting the Refund API
1 Complete outage affecting push-engine
2 Partial outage affecting payout-engine
2 Elevated error rates affecting quota-worker
1 Complete outage affecting sso-daemon
1 Partial outage affecting the Entitlement Service
1 Partial outage affecting statement-engine
1 Complete outage affecting the Profile System
1 Elevated error rates affecting audit-gateway
1 Complete outage affecting batch-servi</t>
        </is>
      </c>
    </row>
    <row r="233">
      <c r="A233" t="inlineStr">
        <is>
          <t>hardx3</t>
        </is>
      </c>
      <c r="B233" t="inlineStr">
        <is>
          <t>repl @deepseek-v4.1-flash</t>
        </is>
      </c>
      <c r="C233" t="n">
        <v>1</v>
      </c>
      <c r="D233" t="inlineStr">
        <is>
          <t>neg-0</t>
        </is>
      </c>
      <c r="E233" t="n">
        <v>7</v>
      </c>
      <c r="F233" t="inlineStr">
        <is>
          <t>python</t>
        </is>
      </c>
      <c r="G233" t="inlineStr">
        <is>
          <t>{"code": "import re,collections\naff=collections.Counter()\nfor d in docs:\n    if d['type']=='incident':\n        m=re.search(r'(?:affecting|to) (the [A-Z][\\w ]*|\\S+)\\.', d['text'])\n        if m:\n            aff[m.group(1).strip()]+=1\n        else:\n            print(\"NOMATCH\", d['id'])\nprint(len(aff), sum(aff.values()))\nfor k,v in aff.most_common(30):\n    print(v,repr(k))"}</t>
        </is>
      </c>
      <c r="H233" t="inlineStr">
        <is>
          <t xml:space="preserve">130 180
4 'quota-worker'
3 'invoice-api'
3 'payout-engine'
3 'the Edge API'
3 'rollout-daemon'
3 'referral-service'
3 'session-api'
3 'probe-gateway'
3 'profile-gateway'
3 'device-gateway'
3 'support-gateway'
2 'payments-core'
2 'the Reconcile System'
2 'stream-service'
2 'the Refund API'
2 'the Entitlement Service'
2 'statement-engine'
2 'batch-service'
2 'tokens-worker'
2 'the Shard System'
2 'the Campaign API'
2 'status-service'
2 'roles-worker'
2 'the Ledger System'
2 'experiment-api'
2 'spell-engine'
2 'cdn-core'
2 'settlement-svc'
2 'the Tokens Service'
2 'the Embed System'
</t>
        </is>
      </c>
    </row>
    <row r="234">
      <c r="A234" t="inlineStr">
        <is>
          <t>hardx3</t>
        </is>
      </c>
      <c r="B234" t="inlineStr">
        <is>
          <t>repl @deepseek-v4.1-flash</t>
        </is>
      </c>
      <c r="C234" t="n">
        <v>1</v>
      </c>
      <c r="D234" t="inlineStr">
        <is>
          <t>neg-0</t>
        </is>
      </c>
      <c r="E234" t="n">
        <v>8</v>
      </c>
      <c r="F234" t="inlineStr">
        <is>
          <t>python</t>
        </is>
      </c>
      <c r="G234" t="inlineStr">
        <is>
          <t>{"code": "import re\nfor d in docs:\n    if d['type']=='incident':\n        m=re.search(r'Summary: (.*)', d['text'])\n        s=m.group(1)\n        if 'affecting' not in s:\n            print(d['id'], s[:120])"}</t>
        </is>
      </c>
      <c r="H234" t="inlineStr">
        <is>
          <t>(no output)</t>
        </is>
      </c>
    </row>
    <row r="235">
      <c r="A235" t="inlineStr">
        <is>
          <t>hardx3</t>
        </is>
      </c>
      <c r="B235" t="inlineStr">
        <is>
          <t>repl @deepseek-v4.1-flash</t>
        </is>
      </c>
      <c r="C235" t="n">
        <v>1</v>
      </c>
      <c r="D235" t="inlineStr">
        <is>
          <t>neg-0</t>
        </is>
      </c>
      <c r="E235" t="n">
        <v>9</v>
      </c>
      <c r="F235" t="inlineStr">
        <is>
          <t>python</t>
        </is>
      </c>
      <c r="G235" t="inlineStr">
        <is>
          <t>{"code": "import re,collections\naff=collections.Counter()\nfor d in docs:\n    if d['type']=='incident':\n        m=re.search(r'Summary: (.*?affecting [^.]*\\.)', d['text'])\n        if m:\n            # extract after 'affecting'\n            mm=re.search(r'affecting (.*?)\\.', m.group(1))\n            aff[mm.group(1).strip()]+=1\n        else:\n            print(\"NOMATCH\", d['id'], re.search(r'Summary: (.*)', d['text']).group(1)[:100])\nprint(len(aff), sum(aff.values()))"}</t>
        </is>
      </c>
      <c r="H235" t="inlineStr">
        <is>
          <t xml:space="preserve">130 180
</t>
        </is>
      </c>
    </row>
    <row r="236">
      <c r="A236" t="inlineStr">
        <is>
          <t>hardx3</t>
        </is>
      </c>
      <c r="B236" t="inlineStr">
        <is>
          <t>repl @deepseek-v4.1-flash</t>
        </is>
      </c>
      <c r="C236" t="n">
        <v>1</v>
      </c>
      <c r="D236" t="inlineStr">
        <is>
          <t>neg-0</t>
        </is>
      </c>
      <c r="E236" t="n">
        <v>10</v>
      </c>
      <c r="F236" t="inlineStr">
        <is>
          <t>python</t>
        </is>
      </c>
      <c r="G236" t="inlineStr">
        <is>
          <t>{"code": "import re,collections\naff=set()\nfor d in docs:\n    if d['type']=='incident':\n        m=re.search(r'affecting (.*?)\\.', d['text'])\n        if m: aff.add(m.group(1).strip())\nfor a in sorted(aff): print(repr(a))"}</t>
        </is>
      </c>
      <c r="H236" t="inlineStr">
        <is>
          <t>'archive-engine'
'artifact-engine'
'audit-gateway'
'backup-service'
'batch-service'
'billing-worker'
'budget-engine'
'builder-worker'
'cache-svc'
'campaign-core'
'cdn-core'
'chaos-api'
'chargeback-worker'
'cluster-svc'
'dashboard-worker'
'device-gateway'
'digest-svc'
'email-daemon'
'entitlement-daemon'
'escrow-worker'
'etl-worker'
'experiment-api'
'flags-worker'
'fraud-engine'
'geo-service'
'health-service'
'invoice-api'
'lake-daemon'
'lookup-api'
'mailer-worker'
'media-daemon'
'oauth-service'
'org-svc'
'parser-svc'
'payments-core'
'payout-engine'
'permissions-daemon'
'probe-gateway'
'profile-gateway'
'push-engine'
'quota-worker'
'ranker-api'
'reconcile-svc'
'recsys-worker'
'referral-service'
'replica-api'
'report-core'
'restore-api'
'roles-worker'
'rollout-daemon'
'search-svc'
'segment-se</t>
        </is>
      </c>
    </row>
    <row r="237">
      <c r="A237" t="inlineStr">
        <is>
          <t>hardx3</t>
        </is>
      </c>
      <c r="B237" t="inlineStr">
        <is>
          <t>repl @deepseek-v4.1-flash</t>
        </is>
      </c>
      <c r="C237" t="n">
        <v>1</v>
      </c>
      <c r="D237" t="inlineStr">
        <is>
          <t>neg-1</t>
        </is>
      </c>
      <c r="E237" t="n">
        <v>0</v>
      </c>
      <c r="F237" t="inlineStr">
        <is>
          <t>python</t>
        </is>
      </c>
      <c r="G237" t="inlineStr">
        <is>
          <t>{"code": "import re, json, collections\nprint(len(docs))\nprint(collections.Counter(d['type'] for d in docs))\nsvc=[d for d in docs if d['type']=='service']\nprint(len(svc))\nfor d in svc[:3]:\n    print(d['id'], '|', d['title'])\n    print(d['text'][:800])\n    print('---')"}</t>
        </is>
      </c>
      <c r="H237" t="inlineStr">
        <is>
          <t>504
Counter({'incident': 180, 'service': 120, 'runbook': 90, 'adr': 90, 'changelog': 16, 'team': 8})
120
svc-archive-engine | Service overview: archive-engine
#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Idempotency keys are required on all mutating endpoints.
We commit to 99.9% availability. Capacity planning is revisited at the start of every quarter.
It runs in ap-southeast-2 with 4 replicas. Load tests run nightly against the staging environment.
The Platform team maintains the Archive Platform. Idempotency keys are required on all mutati</t>
        </is>
      </c>
    </row>
    <row r="238">
      <c r="A238" t="inlineStr">
        <is>
          <t>hardx3</t>
        </is>
      </c>
      <c r="B238" t="inlineStr">
        <is>
          <t>repl @deepseek-v4.1-flash</t>
        </is>
      </c>
      <c r="C238" t="n">
        <v>1</v>
      </c>
      <c r="D238" t="inlineStr">
        <is>
          <t>neg-1</t>
        </is>
      </c>
      <c r="E238" t="n">
        <v>1</v>
      </c>
      <c r="F238" t="inlineStr">
        <is>
          <t>python</t>
        </is>
      </c>
      <c r="G238" t="inlineStr">
        <is>
          <t>{"code": "import re, collections\nlangs=collections.Counter()\nteams=collections.Counter()\nrows=[]\nfor d in svc:\n    t=d['text']\n    # language\n    m=re.search(r'written in ([A-Za-z+#. ]+?)\\.', t) or re.search(r'implemented in ([A-Za-z+#. ]+?)\\.', t)\n    lang=m.group(1).strip() if m else None\n    langs[lang]+=1\n    # team\n    m2=re.search(r'The ([A-Za-z ]+?) team (?:maintains|owns)', t)\n    if not m2:\n        m2=re.search(r'owned by the ([A-Za-z ]+?) team', t)\n    team=m2.group(1).</t>
        </is>
      </c>
      <c r="H238" t="inlineStr">
        <is>
          <t>Counter({None: 46, 'Kotlin': 20, 'Rust': 14, 'TypeScript': 11, 'Go': 11, 'Java': 9, 'Python': 9})
Counter({None: 46, 'Commerce': 14, 'Search': 12, 'Identity': 10, 'Platform': 9, 'Payments': 9, 'Growth': 9, 'Messaging': 6, 'Data': 5})
MISSING ('svc-payout-engine', None, None)
MISSING ('svc-status-service', 'TypeScript', None)
MISSING ('svc-dashboard-worker', 'Go', None)
MISSING ('svc-tracing-service', None, 'Commerce')
MISSING ('svc-tax-svc', None, None)
MISSING ('svc-secrets-core', 'Kotlin', None)
MISSING ('svc-health-service', None, 'Growth')
MISSING ('svc-artifact-engine', None, 'Platform')
MISSING ('svc-export-core', None, 'Platform')
MISSING ('svc-license-gateway', None, None)
MISSING ('svc-pricing-engine', None, 'Messaging')
MISSING ('svc-synonym-worker', None, 'Growth')
MISSING ('svc</t>
        </is>
      </c>
    </row>
    <row r="239">
      <c r="A239" t="inlineStr">
        <is>
          <t>hardx3</t>
        </is>
      </c>
      <c r="B239" t="inlineStr">
        <is>
          <t>repl @deepseek-v4.1-flash</t>
        </is>
      </c>
      <c r="C239" t="n">
        <v>1</v>
      </c>
      <c r="D239" t="inlineStr">
        <is>
          <t>neg-1</t>
        </is>
      </c>
      <c r="E239" t="n">
        <v>2</v>
      </c>
      <c r="F239" t="inlineStr">
        <is>
          <t>python</t>
        </is>
      </c>
      <c r="G239" t="inlineStr">
        <is>
          <t xml:space="preserve">{"code": "import re, collections\nlangs=['Java','Kotlin','Rust','TypeScript','Go','Python']\nteamnames=['Commerce','Search','Identity','Platform','Payments','Growth','Messaging','Data']\nmatrix=collections.defaultdict(collections.Counter)\nmissing=[]\nfor d in svc:\n    t=d['text']\n    fl=[l for l in langs if re.search(r'\\b'+l+r'\\b', t)]\n    ft=[tm for tm in teamnames if re.search(r'\\b'+tm+r'\\b', t)]\n    if len(fl)!=1 or len(ft)!=1:\n        missing.append((d['id'], fl, ft))\n    else:\n </t>
        </is>
      </c>
      <c r="H239" t="inlineStr">
        <is>
          <t>missing: [('svc-payout-engine', ['Rust'], ['Platform', 'Data']), ('svc-status-service', ['TypeScript'], ['Search', 'Platform', 'Data']), ('svc-dashboard-worker', ['Go'], ['Identity', 'Data']), ('svc-export-core', ['Kotlin'], ['Platform', 'Data']), ('svc-sso-daemon', ['TypeScript'], ['Identity', 'Platform']), ('svc-chargeback-worker', ['Java'], ['Payments', 'Data']), ('svc-returns-svc', ['Python'], ['Commerce', 'Platform', 'Data']), ('svc-lookup-api', ['Kotlin'], ['Search', 'Platform']), ('svc-media-daemon', ['TypeScript'], ['Platform', 'Payments']), ('svc-org-svc', ['Python'], ['Identity', 'Platform', 'Data']), ('svc-ledger-gateway', ['Rust'], ['Search', 'Data']), ('svc-spell-engine', ['Kotlin'], ['Search', 'Data']), ('svc-catalog-core', ['Go'], ['Platform', 'Growth']), ('svc-risk-engine',</t>
        </is>
      </c>
    </row>
    <row r="240">
      <c r="A240" t="inlineStr">
        <is>
          <t>hardx3</t>
        </is>
      </c>
      <c r="B240" t="inlineStr">
        <is>
          <t>repl @deepseek-v4.1-flash</t>
        </is>
      </c>
      <c r="C240" t="n">
        <v>1</v>
      </c>
      <c r="D240" t="inlineStr">
        <is>
          <t>neg-1</t>
        </is>
      </c>
      <c r="E240" t="n">
        <v>3</v>
      </c>
      <c r="F240" t="inlineStr">
        <is>
          <t>python</t>
        </is>
      </c>
      <c r="G240" t="inlineStr">
        <is>
          <t>{"code": "import re\nambig=[m[0] for m in [('svc-payout-engine',),('svc-status-service',),('svc-dashboard-worker',),('svc-export-core',),('svc-sso-daemon',),('svc-chargeback-worker',),('svc-returns-svc',),('svc-lookup-api',),('svc-media-daemon',),('svc-org-svc',),('svc-ledger-gateway',),('svc-spell-engine',),('svc-catalog-core',),('svc-risk-engine',),('svc-trial-engine',),('svc-inventory-gateway',),('svc-search-svc',),('svc-deploy-service',),('svc-mfa-svc',),('svc-feed-engine',),('svc-parser-svc</t>
        </is>
      </c>
      <c r="H240" t="inlineStr">
        <is>
          <t>svc-payout-engine
    the Payout Platform is a Rust service.
svc-status-service
    The codebase is written in TypeScript.
svc-dashboard-worker
    The codebase is written in Go.
    The runbook is reviewed quarterly by the owning team.
svc-export-core
    export-core is owned by the Platform team.
    export-core is a Kotlin service.
svc-sso-daemon
    The Identity team maintains the Sso Platform.
    It is implemented in TypeScript.
svc-chargeback-worker
    It is implemented in Java.
svc-returns-svc
    The Commerce team maintains returns-svc.
    the Returns Platform is a Python service.
    Connection pools are sized according to the downstream capacity model.
    Requests carry a correlation id that is propagated to downstream calls.
svc-lookup-api
    the Lookup Platform is o</t>
        </is>
      </c>
    </row>
    <row r="241">
      <c r="A241" t="inlineStr">
        <is>
          <t>hardx3</t>
        </is>
      </c>
      <c r="B241" t="inlineStr">
        <is>
          <t>repl @deepseek-v4.1-flash</t>
        </is>
      </c>
      <c r="C241" t="n">
        <v>1</v>
      </c>
      <c r="D241" t="inlineStr">
        <is>
          <t>neg-1</t>
        </is>
      </c>
      <c r="E241" t="n">
        <v>4</v>
      </c>
      <c r="F241" t="inlineStr">
        <is>
          <t>python</t>
        </is>
      </c>
      <c r="G241" t="inlineStr">
        <is>
          <t>{"code": "import re\nby={d['id']:d for d in docs}\ndef team(lang_name,t):\n    pats=[r'the ([A-Z][A-Za-z]+) team (?:maintains|owns)',\n          r'owned by the ([A-Z][A-Za-z]+) team',\n          r'maintained by the ([A-Z][A-Za-z]+) team',\n          r'the ([A-Z][A-Za-z]+) team is'] \n    for p in pats:\n        m=re.search(p,t)\n        if m: return m.group(1)\n    return None\n# check services where 2 teams matched\nfor sid in ['svc-payout-engine','svc-status-service','svc-dashboard-worker','sv</t>
        </is>
      </c>
      <c r="H241" t="inlineStr">
        <is>
          <t xml:space="preserve">svc-payout-engine -&gt; None
svc-status-service -&gt; None
svc-dashboard-worker -&gt; None
svc-export-core -&gt; Platform
      export-core is owned by the Platform team.
svc-media-daemon -&gt; None
      The Payments team maintains the Media Platform.
svc-org-svc -&gt; None
svc-catalog-core -&gt; None
svc-search-svc -&gt; None
svc-feed-engine -&gt; None
svc-billing-worker -&gt; None
svc-pager-engine -&gt; None
svc-referral-service -&gt; None
svc-crawler-service -&gt; None
svc-i18n-engine -&gt; None
svc-escrow-worker -&gt; None
svc-session-api -&gt; None
      The Identity team maintains the Session Service.
svc-ledgerx-worker -&gt; Identity
      the Ledgerx Platform is owned by the Identity team.
svc-auth-worker -&gt; Search
      auth-worker is owned by the Search team.
</t>
        </is>
      </c>
    </row>
    <row r="242">
      <c r="A242" t="inlineStr">
        <is>
          <t>hardx3</t>
        </is>
      </c>
      <c r="B242" t="inlineStr">
        <is>
          <t>repl @deepseek-v4.1-flash</t>
        </is>
      </c>
      <c r="C242" t="n">
        <v>1</v>
      </c>
      <c r="D242" t="inlineStr">
        <is>
          <t>neg-1</t>
        </is>
      </c>
      <c r="E242" t="n">
        <v>5</v>
      </c>
      <c r="F242" t="inlineStr">
        <is>
          <t>python</t>
        </is>
      </c>
      <c r="G242" t="inlineStr">
        <is>
          <t>{"code": "import re, collections\ndef team(t):\n    pats=[r'\\bthe ([A-Z][A-Za-z]+) team (?:maintains|owns)\\b',\n          r'\\bowned by the ([A-Z][A-Za-z]+) team\\b',\n          r'\\bmaintained by the ([A-Z][A-Za-z]+) team\\b',\n          r'\\bis owned by the ([A-Z][A-Za-z]+) team\\b']\n    res=set()\n    for p in pats:\n        for m in re.finditer(p,t):\n            res.add(m.group(1))\n    return res\nlangs=['Java','Kotlin','Rust','TypeScript','Go','Python']\nnone=[]\nfor d in svc:\n    t=d</t>
        </is>
      </c>
      <c r="H242" t="inlineStr">
        <is>
          <t>77
('svc-archive-engine', set())
('svc-flags-worker', set())
('svc-payout-engine', set())
('svc-status-service', set())
('svc-dashboard-worker', set())
('svc-tracing-service', set())
('svc-tax-svc', set())
('svc-secrets-core', set())
('svc-health-service', set())
('svc-artifact-engine', set())
('svc-sso-daemon', set())
('svc-license-gateway', set())
('svc-chargeback-worker', set())
('svc-returns-svc', set())
('svc-dispute-gateway', set())
('svc-config-worker', set())
('svc-reconcile-svc', set())
('svc-media-daemon', set())
('svc-replica-api', set())
('svc-org-svc', set())
('svc-refund-api', set())
('svc-ledger-gateway', set())
('svc-wallet-svc', set())
('svc-catalog-core', set())
('svc-experiment-api', set())
('svc-sms-gateway', set())
('svc-alerting-service', set())
('svc-trial-engine', s</t>
        </is>
      </c>
    </row>
    <row r="243">
      <c r="A243" t="inlineStr">
        <is>
          <t>hardx3</t>
        </is>
      </c>
      <c r="B243" t="inlineStr">
        <is>
          <t>repl @deepseek-v4.1-flash</t>
        </is>
      </c>
      <c r="C243" t="n">
        <v>1</v>
      </c>
      <c r="D243" t="inlineStr">
        <is>
          <t>neg-1</t>
        </is>
      </c>
      <c r="E243" t="n">
        <v>6</v>
      </c>
      <c r="F243" t="inlineStr">
        <is>
          <t>python</t>
        </is>
      </c>
      <c r="G243" t="inlineStr">
        <is>
          <t xml:space="preserve">{"code": "import re, collections\nteamnames=['Commerce','Search','Identity','Platform','Payments','Growth','Messaging','Data']\ndef team(t):\n    res=set()\n    for tm in teamnames:\n        # team name followed by \"team\" and maintain/own verb somewhere, or \"owned by the X team\"\n        if re.search(r'\\b'+tm+r' team (?:maintains|owns)\\b', t) or re.search(r'owned by the '+tm+r' team\\b', t) or re.search(r'maintained by the '+tm+r' team\\b', t) or re.search(r'the '+tm+r' team is\\b', t):\n </t>
        </is>
      </c>
      <c r="H243" t="inlineStr">
        <is>
          <t>46
('svc-payout-engine', set())
('svc-status-service', set())
('svc-dashboard-worker', set())
('svc-tax-svc', set())
('svc-secrets-core', set())
('svc-license-gateway', set())
('svc-chargeback-worker', set())
('svc-dispute-gateway', set())
('svc-config-worker', set())
('svc-org-svc', set())
('svc-refund-api', set())
('svc-wallet-svc', set())
('svc-catalog-core', set())
('svc-experiment-api', set())
('svc-alerting-service', set())
('svc-search-svc', set())
('svc-support-gateway', set())
('svc-ranker-api', set())
('svc-feed-engine', set())
('svc-vector-svc', set())
('svc-segment-service', set())
('svc-email-daemon', set())
('svc-warehouse-core', set())
('svc-etl-worker', set())
('svc-notify-gateway', set())
('svc-coupons-api', set())
('svc-tokenizer-daemon', set())
('svc-report-core', set())</t>
        </is>
      </c>
    </row>
    <row r="244">
      <c r="A244" t="inlineStr">
        <is>
          <t>hardx3</t>
        </is>
      </c>
      <c r="B244" t="inlineStr">
        <is>
          <t>repl @deepseek-v4.1-flash</t>
        </is>
      </c>
      <c r="C244" t="n">
        <v>1</v>
      </c>
      <c r="D244" t="inlineStr">
        <is>
          <t>neg-1</t>
        </is>
      </c>
      <c r="E244" t="n">
        <v>7</v>
      </c>
      <c r="F244" t="inlineStr">
        <is>
          <t>python</t>
        </is>
      </c>
      <c r="G244" t="inlineStr">
        <is>
          <t>{"code": "teams=[d for d in docs if d['type']=='team']\nfor d in teams:\n    print(d['id'],'|',d['title'])\n    print(d['text'][:1200])\n    print('=====')"}</t>
        </is>
      </c>
      <c r="H244" t="inlineStr">
        <is>
          <t>team-commerce | Team page: Commerce
# Team page: Commerce
The Commerce team is led by Marcus Moreau. For urgent requests, page the team via Slack in #commerce-eng. The team sits on floor 4 of the Berlin office. Weekly planning happens on Wednesday mornings. Traffic is encrypted in transit with mutual TLS between services.
=====
team-data | Team page: Data
# Team page: Data
The Data team is led by Tariq Hart. For urgent requests, page the team via Slack in #data-eng. The team sits on floor 5 of the Berlin office. Weekly planning happens on Tuesday mornings. Dependencies are pinned and upgraded through automated pull requests.
=====
team-messaging | Team page: Messaging
# Team page: Messaging
The Messaging team is led by Ivan Volkov. For urgent requests, page the team via Slack in #messag</t>
        </is>
      </c>
    </row>
    <row r="245">
      <c r="A245" t="inlineStr">
        <is>
          <t>hardx3</t>
        </is>
      </c>
      <c r="B245" t="inlineStr">
        <is>
          <t>repl @deepseek-v4.1-flash</t>
        </is>
      </c>
      <c r="C245" t="n">
        <v>1</v>
      </c>
      <c r="D245" t="inlineStr">
        <is>
          <t>neg-1</t>
        </is>
      </c>
      <c r="E245" t="n">
        <v>8</v>
      </c>
      <c r="F245" t="inlineStr">
        <is>
          <t>python</t>
        </is>
      </c>
      <c r="G245" t="inlineStr">
        <is>
          <t>{"code": "import re\nlangs=['Java','Kotlin','Rust','TypeScript','Go','Python']\nfor d in svc[:60]:\n    t=d['text']\n    fl=[l for l in langs if re.search(r'\\b'+l+r'\\b',t)]\n    sent=[s for s in re.split(r'(?&lt;=\\.)\\s+',t) if re.search(r'team',s)]\n    print(d['id'],'|',fl,'|',[s[:120] for s in sent])"}</t>
        </is>
      </c>
      <c r="H245" t="inlineStr">
        <is>
          <t>svc-archive-engine | ['TypeScript'] | ['The Platform team maintains the Archive Platform.']
svc-upload-engine | ['Java'] | ['the Upload Service is owned by the Payments team.']
svc-flags-worker | ['Kotlin'] | ['The Search team maintains the Flags System.']
svc-payout-engine | ['Rust'] | []
svc-status-service | ['TypeScript'] | []
svc-dashboard-worker | ['Go'] | ['The runbook is reviewed quarterly by the owning team.']
svc-tracing-service | ['Java'] | ['The Commerce team maintains tracing-service.']
svc-tax-svc | ['TypeScript'] | []
svc-secrets-core | ['Kotlin'] | []
svc-health-service | ['Go'] | ['The Growth team maintains the Health API.']
svc-artifact-engine | ['Java'] | ['The Platform team maintains artifact-engine.']
svc-export-core | ['Kotlin'] | ['export-core is owned by the Platform</t>
        </is>
      </c>
    </row>
    <row r="246">
      <c r="A246" t="inlineStr">
        <is>
          <t>hardx3</t>
        </is>
      </c>
      <c r="B246" t="inlineStr">
        <is>
          <t>repl @deepseek-v4.1-flash</t>
        </is>
      </c>
      <c r="C246" t="n">
        <v>1</v>
      </c>
      <c r="D246" t="inlineStr">
        <is>
          <t>neg-1</t>
        </is>
      </c>
      <c r="E246" t="n">
        <v>9</v>
      </c>
      <c r="F246" t="inlineStr">
        <is>
          <t>python</t>
        </is>
      </c>
      <c r="G246" t="inlineStr">
        <is>
          <t>{"code": "import re\nby={d['id']:d for d in docs}\nfor sid in ['svc-payout-engine','svc-status-service','svc-tax-svc','svc-secrets-core','svc-chargeback-worker','svc-catalog-core','svc-search-svc','svc-alerting-service']:\n    print('#####',sid)\n    print(by[sid]['text'])\n    print()"}</t>
        </is>
      </c>
      <c r="H246" t="inlineStr">
        <is>
          <t>##### svc-payout-engine
# Service overview: payout-engine
payout-engine (also referred to internally as the Payout Platform) is a backend component. Ownership: Data. Health checks are performed on the readiness endpoint every ten seconds.
Traffic to the Payout Platform is bound to TCP port 9585. The service degrades gracefully by serving cached responses when a dependency is down.
Pages go to Rafael Aziz first. The staging environment mirrors production topology at one tenth scale.
the Payout Platform stores its data in a Postgres cluster. Health checks are performed on the readiness endpoint every ten seconds.
Runtime dependencies: tokenizer-daemon, vault-worker, sso-daemon. Graceful shutdown waits for in flight requests to complete before exiting.
8 replicas are deployed to us-east</t>
        </is>
      </c>
    </row>
    <row r="247">
      <c r="A247" t="inlineStr">
        <is>
          <t>hardx3</t>
        </is>
      </c>
      <c r="B247" t="inlineStr">
        <is>
          <t>repl @deepseek-v4.1-flash</t>
        </is>
      </c>
      <c r="C247" t="n">
        <v>1</v>
      </c>
      <c r="D247" t="inlineStr">
        <is>
          <t>neg-1</t>
        </is>
      </c>
      <c r="E247" t="n">
        <v>10</v>
      </c>
      <c r="F247" t="inlineStr">
        <is>
          <t>python</t>
        </is>
      </c>
      <c r="G247" t="inlineStr">
        <is>
          <t>{"code": "import re, collections\nteamnames=['Commerce','Search','Identity','Platform','Payments','Growth','Messaging','Data']\nlangs=['Java','Kotlin','Rust','TypeScript','Go','Python']\ndef team(t):\n    res=set()\n    for tm in teamnames:\n        if re.search(r'Ownership: '+tm+r'\\b', t): res.add(tm)\n        if re.search(r'\\b'+tm+r' team (?:maintains|owns)\\b', t): res.add(tm)\n        if re.search(r'owned by the '+tm+r' team\\b', t): res.add(tm)\n        if re.search(r'maintained by the '+</t>
        </is>
      </c>
      <c r="H247" t="inlineStr">
        <is>
          <t xml:space="preserve">TypeError: can only concatenate str (not "tuple") to str
</t>
        </is>
      </c>
    </row>
    <row r="248">
      <c r="A248" t="inlineStr">
        <is>
          <t>hardx3</t>
        </is>
      </c>
      <c r="B248" t="inlineStr">
        <is>
          <t>repl @deepseek-v4.1-flash</t>
        </is>
      </c>
      <c r="C248" t="n">
        <v>1</v>
      </c>
      <c r="D248" t="inlineStr">
        <is>
          <t>neg-2</t>
        </is>
      </c>
      <c r="E248" t="n">
        <v>0</v>
      </c>
      <c r="F248" t="inlineStr">
        <is>
          <t>python</t>
        </is>
      </c>
      <c r="G248" t="inlineStr">
        <is>
          <t>{"code": "import collections\ntypes = collections.Counter(d['type'] for d in docs)\nprint(types)\nprint(docs[0])"}</t>
        </is>
      </c>
      <c r="H248" t="inlineStr">
        <is>
          <t xml:space="preserve">Counter({'incident': 180, 'service': 120, 'runbook': 90, 'adr': 90, 'changelog': 16, 'team': 8})
{'id': 'runbook-76', 'type': 'runbook', 'title': 'Runbook 76: rotating secrets', 'text': '# Runbook\n\nLogs are retained for thirty days in the central log store. Engineers rotate through the support channel one week at a time. Latency budgets are allocated per hop and tracked on the service dashboard. Structured logs include the request path, status code and duration. Requests carry a correlation id that is propagated to downstream calls.\n\nGraceful shutdown waits for in flight requests to complete before exiting. Feature flags are managed through the configuration service and rolled out gradually. Rate limiting is enforced at the gateway with a token bucket per client. Circuit breakers open </t>
        </is>
      </c>
    </row>
    <row r="249">
      <c r="A249" t="inlineStr">
        <is>
          <t>hardx3</t>
        </is>
      </c>
      <c r="B249" t="inlineStr">
        <is>
          <t>repl @deepseek-v4.1-flash</t>
        </is>
      </c>
      <c r="C249" t="n">
        <v>1</v>
      </c>
      <c r="D249" t="inlineStr">
        <is>
          <t>neg-2</t>
        </is>
      </c>
      <c r="E249" t="n">
        <v>1</v>
      </c>
      <c r="F249" t="inlineStr">
        <is>
          <t>python</t>
        </is>
      </c>
      <c r="G249" t="inlineStr">
        <is>
          <t>{"code": "svcs = [d for d in docs if d['type']=='service']\nfor d in svcs[:5]:\n    print(d['id'], '|', d['title'])\n    print(d['text'][:800])\n    print('---')"}</t>
        </is>
      </c>
      <c r="H249" t="inlineStr">
        <is>
          <t>svc-archive-engine | Service overview: archive-engine
#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Idempotency keys are required on all mutating endpoints.
We commit to 99.9% availability. Capacity planning is revisited at the start of every quarter.
It runs in ap-southeast-2 with 4 replicas. Load tests run nightly against the staging environment.
The Platform team maintains the Archive Platform. Idempotency keys are required on all mutating endpoints.
the Archive Platform stores its data in a MySQL cluster. Error budgets are reviewed in the</t>
        </is>
      </c>
    </row>
    <row r="250">
      <c r="A250" t="inlineStr">
        <is>
          <t>hardx3</t>
        </is>
      </c>
      <c r="B250" t="inlineStr">
        <is>
          <t>repl @deepseek-v4.1-flash</t>
        </is>
      </c>
      <c r="C250" t="n">
        <v>1</v>
      </c>
      <c r="D250" t="inlineStr">
        <is>
          <t>neg-2</t>
        </is>
      </c>
      <c r="E250" t="n">
        <v>2</v>
      </c>
      <c r="F250" t="inlineStr">
        <is>
          <t>python</t>
        </is>
      </c>
      <c r="G250" t="inlineStr">
        <is>
          <t>{"code": "import re\nsvcs = {d['id']: d for d in docs if d['type']=='service'}\nprint(len(svcs))\ndep_of = set()\nfor d in svcs.values():\n    m = re.search(r'Runtime dependencies?:\\s*([^.\\n]+)', d['text'])\n    if m:\n        deps = [x.strip() for x in m.group(1).split(',')]\n        for x in deps:\n            if x: dep_of.add(x)\nprint('depended targets:', sorted(dep_of))\nprint('count targets:', len(dep_of))\nmissing = [s for s in svcs if s not in dep_of]\nprint('not depended on:', len(mis</t>
        </is>
      </c>
      <c r="H250" t="inlineStr">
        <is>
          <t>120
depended targets: ['alerting-service', 'archive-engine', 'artifact-engine', 'audit-gateway', 'auth-worker', 'backup-service', 'batch-service', 'billing-worker', 'budget-engine', 'builder-worker', 'cache-svc', 'campaign-core', 'canary-gateway', 'cart-api', 'catalog-core', 'cdn-core', 'chaos-api', 'chargeback-worker', 'checkout-core', 'cluster-svc', 'config-worker', 'crawler-service', 'dashboard-worker', 'deploy-service', 'device-gateway', 'digest-svc', 'dispute-gateway', 'edge-svc', 'email-daemon', 'embed-svc', 'entitlement-daemon', 'escrow-worker', 'etl-worker', 'experiment-api', 'export-core', 'feed-engine', 'flags-worker', 'forecast-core', 'fraud-engine', 'gateway-core', 'geo-service', 'i18n-engine', 'index-api', 'inventory-gateway', 'invoice-api', 'kyc-engine', 'lake-daemon', 'ledge</t>
        </is>
      </c>
    </row>
    <row r="251">
      <c r="A251" t="inlineStr">
        <is>
          <t>hardx3</t>
        </is>
      </c>
      <c r="B251" t="inlineStr">
        <is>
          <t>repl @deepseek-v4.1-flash</t>
        </is>
      </c>
      <c r="C251" t="n">
        <v>1</v>
      </c>
      <c r="D251" t="inlineStr">
        <is>
          <t>neg-2</t>
        </is>
      </c>
      <c r="E251" t="n">
        <v>3</v>
      </c>
      <c r="F251" t="inlineStr">
        <is>
          <t>python</t>
        </is>
      </c>
      <c r="G251" t="inlineStr">
        <is>
          <t>{"code": "import re\nsvcs = {d['id']: d for d in docs if d['type']=='service'}\ndef name(sid): return sid[4:]  # strip svc-\ndep_of = set()\nfor d in svcs.values():\n    m = re.search(r'Runtime dependencies?:\\s*([^.\\n]+)', d['text'])\n    if m:\n        for x in m.group(1).split(','):\n            x=x.strip()\n            if x: dep_of.add(x)\nnot_dep = [name(s) for s in svcs if name(s) not in dep_of]\nprint(len(not_dep), not_dep)"}</t>
        </is>
      </c>
      <c r="H251" t="inlineStr">
        <is>
          <t xml:space="preserve">16 ['payout-engine', 'status-service', 'health-service', 'scheduler-api', 'org-svc', 'search-svc', 'restore-api', 'coupons-api', 'report-core', 'shipping-core', 'pager-engine', 'autocomplete-svc', 'settlement-svc', 'rollout-daemon', 'webhook-svc', 'loadgen-gateway']
</t>
        </is>
      </c>
    </row>
    <row r="252">
      <c r="A252" t="inlineStr">
        <is>
          <t>hardx3</t>
        </is>
      </c>
      <c r="B252" t="inlineStr">
        <is>
          <t>repl @deepseek-v4.1-flash</t>
        </is>
      </c>
      <c r="C252" t="n">
        <v>1</v>
      </c>
      <c r="D252" t="inlineStr">
        <is>
          <t>neg-3</t>
        </is>
      </c>
      <c r="E252" t="n">
        <v>0</v>
      </c>
      <c r="F252" t="inlineStr">
        <is>
          <t>python</t>
        </is>
      </c>
      <c r="G252" t="inlineStr">
        <is>
          <t>{"code": "services = [d for d in docs if d['type']=='service']\nprint(len(services))\nprint(services[0]['title'])\nprint(services[0]['text'][:1500])"}</t>
        </is>
      </c>
      <c r="H252" t="inlineStr">
        <is>
          <t>120
Service overview: archive-engine
#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Idempotency keys are required on all mutating endpoints.
We commit to 99.9% availability. Capacity planning is revisited at the start of every quarter.
It runs in ap-southeast-2 with 4 replicas. Load tests run nightly against the staging environment.
The Platform team maintains the Archive Platform. Idempotency keys are required on all mutating endpoints.
the Archive Platform stores its data in a MySQL cluster. Error budgets are reviewed in the weekly reliabili</t>
        </is>
      </c>
    </row>
    <row r="253">
      <c r="A253" t="inlineStr">
        <is>
          <t>hardx3</t>
        </is>
      </c>
      <c r="B253" t="inlineStr">
        <is>
          <t>repl @deepseek-v4.1-flash</t>
        </is>
      </c>
      <c r="C253" t="n">
        <v>1</v>
      </c>
      <c r="D253" t="inlineStr">
        <is>
          <t>neg-3</t>
        </is>
      </c>
      <c r="E253" t="n">
        <v>0</v>
      </c>
      <c r="F253" t="inlineStr">
        <is>
          <t>python</t>
        </is>
      </c>
      <c r="G253" t="inlineStr">
        <is>
          <t>{"code": "incidents = [d for d in docs if d['type']=='incident']\nprint(len(incidents))\nprint(incidents[0]['title'])\nprint(incidents[0]['text'][:1200])"}</t>
        </is>
      </c>
      <c r="H253" t="inlineStr">
        <is>
          <t xml:space="preserve">180
Incident report INC-2425
# Incident report INC-2425
Severity: SEV3
Date: 2025-02-05
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
Timeline:
- 03:08 alert fired
- 03:29 on-call acknowledged
- 03:37 mitigation started
- 03:42 traffic rerouted
- 03:58 root cause identified
- 04:04 fix deployed
- 04:26 monitoring confirmed recovery
</t>
        </is>
      </c>
    </row>
    <row r="254">
      <c r="A254" t="inlineStr">
        <is>
          <t>hardx3</t>
        </is>
      </c>
      <c r="B254" t="inlineStr">
        <is>
          <t>repl @deepseek-v4.1-flash</t>
        </is>
      </c>
      <c r="C254" t="n">
        <v>1</v>
      </c>
      <c r="D254" t="inlineStr">
        <is>
          <t>neg-3</t>
        </is>
      </c>
      <c r="E254" t="n">
        <v>1</v>
      </c>
      <c r="F254" t="inlineStr">
        <is>
          <t>python</t>
        </is>
      </c>
      <c r="G254" t="inlineStr">
        <is>
          <t>{"code": "import re\ndyn = [s for s in services if re.search(r'dynamodb', s['text'], re.I)]\nprint(len(dyn))\nfor s in dyn:\n    m = re.search(r'stores its data in ([^.]*)\\.', s['text'])\n    print(s['title'], '|', m.group(1) if m else None)"}</t>
        </is>
      </c>
      <c r="H254" t="inlineStr">
        <is>
          <t xml:space="preserve">10
Service overview: tax-svc | None
Service overview: export-core | None
Service overview: pricing-engine | None
Service overview: builder-worker | None
Service overview: support-gateway | None
Service overview: email-daemon | a DynamoDB cluster
Service overview: push-engine | a DynamoDB cluster
Service overview: autocomplete-svc | a DynamoDB cluster
Service overview: campaign-core | None
Service overview: invoice-api | None
</t>
        </is>
      </c>
    </row>
    <row r="255">
      <c r="A255" t="inlineStr">
        <is>
          <t>hardx3</t>
        </is>
      </c>
      <c r="B255" t="inlineStr">
        <is>
          <t>repl @deepseek-v4.1-flash</t>
        </is>
      </c>
      <c r="C255" t="n">
        <v>1</v>
      </c>
      <c r="D255" t="inlineStr">
        <is>
          <t>neg-3</t>
        </is>
      </c>
      <c r="E255" t="n">
        <v>1</v>
      </c>
      <c r="F255" t="inlineStr">
        <is>
          <t>python</t>
        </is>
      </c>
      <c r="G255" t="inlineStr">
        <is>
          <t>{"code": "for d in incidents[:3]:\n    print(d['title'])\n    print(d['text'][:700])\n    print('---')"}</t>
        </is>
      </c>
      <c r="H255" t="inlineStr">
        <is>
          <t>Incident report INC-2425
# Incident report INC-2425
Severity: SEV3
Date: 2025-02-05
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
Timeline:
- 03:08 alert fired
- 03:29 on-call acknowledged
- 03:37 mitigation started
- 03:42 traffic rerouted
- 03:58 root cause identified
- 04:04 fix deployed
- 04:26 monitoring confirmed recovery
---
Incident report INC-3255
# Incident report INC-3255
Severity: SEV1
Date: 2025-05-15
Summary: Elevate</t>
        </is>
      </c>
    </row>
    <row r="256">
      <c r="A256" t="inlineStr">
        <is>
          <t>hardx3</t>
        </is>
      </c>
      <c r="B256" t="inlineStr">
        <is>
          <t>repl @deepseek-v4.1-flash</t>
        </is>
      </c>
      <c r="C256" t="n">
        <v>1</v>
      </c>
      <c r="D256" t="inlineStr">
        <is>
          <t>neg-3</t>
        </is>
      </c>
      <c r="E256" t="n">
        <v>2</v>
      </c>
      <c r="F256" t="inlineStr">
        <is>
          <t>python</t>
        </is>
      </c>
      <c r="G256" t="inlineStr">
        <is>
          <t>{"code": "for s in dyn:\n    print('===',s['title'])\n    print(s['text'])\n    print()"}</t>
        </is>
      </c>
      <c r="H256">
        <f>== Service overview: tax-svc
# Service overview: tax-svc
tax-svc (also referred to internally as the Tax API) is a backend component. Primary datastore: DynamoDB. Rate limiting is enforced at the gateway with a token bucket per client.
Traffic to the Tax API is bound to TCP port 8617. Load tests run nightly against the staging environment.
tax-svc is a TypeScript service. Graceful shutdown waits for in flight requests to complete before exiting.
Leila Rossi carries the pager for the Tax API. Post-incident reviews are blameless and published to the engineering wiki.
Ownership: Platform. Structured logs include the request path, status code and duration.
It runs in ap-southeast-2 with 4 replicas. Logs are retained for thirty days in the central log store.
The availability SLO is 99.9</f>
        <v/>
      </c>
    </row>
    <row r="257">
      <c r="A257" t="inlineStr">
        <is>
          <t>hardx3</t>
        </is>
      </c>
      <c r="B257" t="inlineStr">
        <is>
          <t>repl @deepseek-v4.1-flash</t>
        </is>
      </c>
      <c r="C257" t="n">
        <v>1</v>
      </c>
      <c r="D257" t="inlineStr">
        <is>
          <t>neg-3</t>
        </is>
      </c>
      <c r="E257" t="n">
        <v>2</v>
      </c>
      <c r="F257" t="inlineStr">
        <is>
          <t>python</t>
        </is>
      </c>
      <c r="G257" t="inlineStr">
        <is>
          <t>{"code": "import collections\npats = collections.Counter()\nfor d in incidents:\n    for m in re.finditer(r'affecting ([a-z0-9\\-]+)', d['text']):\n        pats[m.group(1)]+=1\nprint(len(pats))\nprint(pats.most_common(20))"}</t>
        </is>
      </c>
      <c r="H257" t="inlineStr">
        <is>
          <t xml:space="preserve">73
[('the', 72), ('quota-worker', 4), ('invoice-api', 3), ('payout-engine', 3), ('rollout-daemon', 3), ('referral-service', 3), ('session-api', 3), ('probe-gateway', 3), ('profile-gateway', 3), ('device-gateway', 3), ('support-gateway', 3), ('payments-core', 2), ('stream-service', 2), ('statement-engine', 2), ('batch-service', 2), ('tokens-worker', 2), ('status-service', 2), ('roles-worker', 2), ('experiment-api', 2), ('spell-engine', 2)]
</t>
        </is>
      </c>
    </row>
    <row r="258">
      <c r="A258" t="inlineStr">
        <is>
          <t>hardx3</t>
        </is>
      </c>
      <c r="B258" t="inlineStr">
        <is>
          <t>repl @deepseek-v4.1-flash</t>
        </is>
      </c>
      <c r="C258" t="n">
        <v>1</v>
      </c>
      <c r="D258" t="inlineStr">
        <is>
          <t>neg-3</t>
        </is>
      </c>
      <c r="E258" t="n">
        <v>3</v>
      </c>
      <c r="F258" t="inlineStr">
        <is>
          <t>python</t>
        </is>
      </c>
      <c r="G258" t="inlineStr">
        <is>
          <t>{"code": "for d in incidents:\n    m=re.search(r'affecting (the )?([A-Za-z0-9\\-]+)', d['text'], re.I)\n    if m and m.group(1):\n        print(d['id'], '|', d['text'].split('\\n')[4][:160])\n        break"}</t>
        </is>
      </c>
      <c r="H258" t="inlineStr">
        <is>
          <t xml:space="preserve">inc-INC-2977 | 
</t>
        </is>
      </c>
    </row>
    <row r="259">
      <c r="A259" t="inlineStr">
        <is>
          <t>hardx3</t>
        </is>
      </c>
      <c r="B259" t="inlineStr">
        <is>
          <t>repl @deepseek-v4.1-flash</t>
        </is>
      </c>
      <c r="C259" t="n">
        <v>1</v>
      </c>
      <c r="D259" t="inlineStr">
        <is>
          <t>neg-3</t>
        </is>
      </c>
      <c r="E259" t="n">
        <v>4</v>
      </c>
      <c r="F259" t="inlineStr">
        <is>
          <t>python</t>
        </is>
      </c>
      <c r="G259" t="inlineStr">
        <is>
          <t>{"code": "for d in incidents:\n    if 'affecting the ' in d['text']:\n        idx=d['text'].find('affecting the ')\n        print(d['id'],'|', d['text'][idx:idx+80])\n        break"}</t>
        </is>
      </c>
      <c r="H259" t="inlineStr">
        <is>
          <t xml:space="preserve">inc-INC-2977 | affecting the Settlement Service. The incident lasted 17 minutes before full rec
</t>
        </is>
      </c>
    </row>
    <row r="260">
      <c r="A260" t="inlineStr">
        <is>
          <t>hardx3</t>
        </is>
      </c>
      <c r="B260" t="inlineStr">
        <is>
          <t>repl @deepseek-v4.1-flash</t>
        </is>
      </c>
      <c r="C260" t="n">
        <v>1</v>
      </c>
      <c r="D260" t="inlineStr">
        <is>
          <t>neg-3</t>
        </is>
      </c>
      <c r="E260" t="n">
        <v>5</v>
      </c>
      <c r="F260" t="inlineStr">
        <is>
          <t>python</t>
        </is>
      </c>
      <c r="G260" t="inlineStr">
        <is>
          <t>{"code": "alias2canon={}\ncanon2alias={}\nfor s in services:\n    m=re.search(r'\\(also referred to internally as the ([^)]+)\\)', s['text'])\n    canon=s['title'].replace('Service overview: ','').strip()\n    if m:\n        alias=m.group(1).strip()\n        alias2canon[alias.lower()]=canon\n        canon2alias[canon]=alias\nprint(len(alias2canon))"}</t>
        </is>
      </c>
      <c r="H260" t="inlineStr">
        <is>
          <t xml:space="preserve">120
</t>
        </is>
      </c>
    </row>
    <row r="261">
      <c r="A261" t="inlineStr">
        <is>
          <t>hardx3</t>
        </is>
      </c>
      <c r="B261" t="inlineStr">
        <is>
          <t>repl @deepseek-v4.1-flash</t>
        </is>
      </c>
      <c r="C261" t="n">
        <v>1</v>
      </c>
      <c r="D261" t="inlineStr">
        <is>
          <t>neg-3</t>
        </is>
      </c>
      <c r="E261" t="n">
        <v>5</v>
      </c>
      <c r="F261" t="inlineStr">
        <is>
          <t>python</t>
        </is>
      </c>
      <c r="G261" t="inlineStr">
        <is>
          <t>{"code": "prim=set()\nfor d in incidents:\n    m=re.search(r'affecting (?:the )?([A-Za-z0-9\\-]+)', d['text'])\n    if m:\n        prim.add(m.group(1))\nprint(len(prim))\nprint(sorted(prim))"}</t>
        </is>
      </c>
      <c r="H261" t="inlineStr">
        <is>
          <t>130
['Alerting', 'Archive', 'Artifact', 'Backup', 'Billing', 'Builder', 'Cache', 'Campaign', 'Chargeback', 'Checkout', 'Config', 'Crawler', 'Dashboard', 'Device', 'Dispute', 'Edge', 'Email', 'Embed', 'Entitlement', 'Experiment', 'Export', 'Feed', 'Forecast', 'Gateway', 'I18n', 'Kyc', 'Ledger', 'Loadgen', 'Mailer', 'Mfa', 'Notify', 'Payments', 'Payout', 'Probe', 'Profile', 'Push', 'Queue', 'Ranker', 'Reconcile', 'Refund', 'Replica', 'Report', 'Rollout', 'Settlement', 'Shard', 'Shipping', 'Statement', 'Status', 'Stream', 'Support', 'Survey', 'Synonym', 'Tenant', 'Thumbnail', 'Tokens', 'Vault', 'Vector', 'Warehouse', 'archive-engine', 'artifact-engine', 'audit-gateway', 'backup-service', 'batch-service', 'billing-worker', 'budget-engine', 'builder-worker', 'cache-svc', 'campaign-core', 'cdn-c</t>
        </is>
      </c>
    </row>
    <row r="262">
      <c r="A262" t="inlineStr">
        <is>
          <t>hardx3</t>
        </is>
      </c>
      <c r="B262" t="inlineStr">
        <is>
          <t>repl @deepseek-v4.1-flash</t>
        </is>
      </c>
      <c r="C262" t="n">
        <v>1</v>
      </c>
      <c r="D262" t="inlineStr">
        <is>
          <t>neg-3</t>
        </is>
      </c>
      <c r="E262" t="n">
        <v>6</v>
      </c>
      <c r="F262" t="inlineStr">
        <is>
          <t>python</t>
        </is>
      </c>
      <c r="G262" t="inlineStr">
        <is>
          <t>{"code": "canon2alias={}\nfor s in services:\n    canon=s['title'].replace('Service overview: ','').strip()\n    m=re.search(r'\\(also referred to internally as the ([^)]+)\\)', s['text'])\n    canon2alias[canon]=m.group(1).strip() if m else None\n\nfor s in dyn:\n    canon=s['title'].replace('Service overview: ','').strip()\n    print(canon,'|',canon2alias[canon])"}</t>
        </is>
      </c>
      <c r="H262" t="inlineStr">
        <is>
          <t xml:space="preserve">tax-svc | Tax API
export-core | Export System
pricing-engine | Pricing Service
builder-worker | Builder System
support-gateway | Support System
email-daemon | Email System
push-engine | Push API
autocomplete-svc | Autocomplete Platform
campaign-core | Campaign API
invoice-api | Invoice Platform
</t>
        </is>
      </c>
    </row>
    <row r="263">
      <c r="A263" t="inlineStr">
        <is>
          <t>hardx3</t>
        </is>
      </c>
      <c r="B263" t="inlineStr">
        <is>
          <t>repl @deepseek-v4.1-flash</t>
        </is>
      </c>
      <c r="C263" t="n">
        <v>1</v>
      </c>
      <c r="D263" t="inlineStr">
        <is>
          <t>neg-3</t>
        </is>
      </c>
      <c r="E263" t="n">
        <v>7</v>
      </c>
      <c r="F263" t="inlineStr">
        <is>
          <t>python</t>
        </is>
      </c>
      <c r="G263" t="inlineStr">
        <is>
          <t xml:space="preserve">{"code": "alias_lower2canon={}\ncanon_lower2canon={}\nfor s in services:\n    canon=s['title'].replace('Service overview: ','').strip()\n    canon_lower2canon[canon.lower()]=canon\n    m=re.search(r'\\(also referred to internally as the ([^)]+)\\)', s['text'])\n    if m:\n        alias_lower2canon[m.group(1).strip().lower()]=canon\n\nprim=set()\nfor d in incidents:\n    m=re.search(r'affecting (?:the )?([A-Za-z0-9\\-]+)', d['text'])\n    if not m: continue\n    x=m.group(1).lower()\n    if x in </t>
        </is>
      </c>
      <c r="H263" t="inlineStr">
        <is>
          <t xml:space="preserve">130
tax-svc never
export-core never
pricing-engine never
builder-worker PRIMARY
support-gateway PRIMARY
email-daemon PRIMARY
push-engine PRIMARY
autocomplete-svc never
campaign-core PRIMARY
invoice-api PRIMARY
</t>
        </is>
      </c>
    </row>
    <row r="264">
      <c r="A264" t="inlineStr">
        <is>
          <t>hardx3</t>
        </is>
      </c>
      <c r="B264" t="inlineStr">
        <is>
          <t>repl @deepseek-v4.1-flash</t>
        </is>
      </c>
      <c r="C264" t="n">
        <v>1</v>
      </c>
      <c r="D264" t="inlineStr">
        <is>
          <t>neg-3</t>
        </is>
      </c>
      <c r="E264" t="n">
        <v>8</v>
      </c>
      <c r="F264" t="inlineStr">
        <is>
          <t>python</t>
        </is>
      </c>
      <c r="G264" t="inlineStr">
        <is>
          <t>{"code": "# verify extraction covers all incidents, and check no incidents use other phrasing\nnomatch=[d['id'] for d in incidents if not re.search(r'affecting ', d['text'])]\nprint('no affecting:', len(nomatch))\n# search for the 4 candidates anywhere in incidents\nfor name in ['tax-svc','Tax API','export-core','Export System','pricing-engine','Pricing Service','autocomplete-svc','Autocomplete Platform']:\n    hits=[d['id'] for d in incidents if name.lower() in d['text'].lower()]\n    print(nam</t>
        </is>
      </c>
      <c r="H264" t="inlineStr">
        <is>
          <t xml:space="preserve">no affecting: 0
tax-svc 1 ['inc-INC-2740']
Tax API 0 []
export-core 0 []
Export System 1 ['inc-INC-2309']
pricing-engine 0 []
Pricing Service 0 []
autocomplete-svc 0 []
Autocomplete Platform 0 []
</t>
        </is>
      </c>
    </row>
    <row r="265">
      <c r="A265" t="inlineStr">
        <is>
          <t>hardx3</t>
        </is>
      </c>
      <c r="B265" t="inlineStr">
        <is>
          <t>repl @deepseek-v4.1-flash</t>
        </is>
      </c>
      <c r="C265" t="n">
        <v>1</v>
      </c>
      <c r="D265" t="inlineStr">
        <is>
          <t>neg-3</t>
        </is>
      </c>
      <c r="E265" t="n">
        <v>9</v>
      </c>
      <c r="F265" t="inlineStr">
        <is>
          <t>python</t>
        </is>
      </c>
      <c r="G265" t="inlineStr">
        <is>
          <t xml:space="preserve">{"code": "prim=set()\nunknown=[]\nfor d in incidents:\n    m=re.search(r'affecting (?:the )?([A-Za-z0-9\\- ]+?)\\.', d['text'])\n    if not m:\n        unknown.append(d['id']); continue\n    x=m.group(1).strip().lower()\n    # strip trailing ' Service'/' System'? no, aliases include them\n    if x in alias_lower2canon:\n        prim.add(alias_lower2canon[x])\n    elif x in canon_lower2canon:\n        prim.add(canon_lower2canon[x])\n    else:\n        # maybe alias without trailing word\n        </t>
        </is>
      </c>
      <c r="H265" t="inlineStr">
        <is>
          <t xml:space="preserve">unknown: []
93
tax-svc never
export-core PRIMARY
pricing-engine never
builder-worker PRIMARY
support-gateway PRIMARY
email-daemon PRIMARY
push-engine PRIMARY
autocomplete-svc never
campaign-core PRIMARY
invoice-api PRIMARY
</t>
        </is>
      </c>
    </row>
    <row r="266">
      <c r="A266" t="inlineStr">
        <is>
          <t>hardx3</t>
        </is>
      </c>
      <c r="B266" t="inlineStr">
        <is>
          <t>repl @deepseek-v4.1-flash</t>
        </is>
      </c>
      <c r="C266" t="n">
        <v>1</v>
      </c>
      <c r="D266" t="inlineStr">
        <is>
          <t>neg-3</t>
        </is>
      </c>
      <c r="E266" t="n">
        <v>10</v>
      </c>
      <c r="F266" t="inlineStr">
        <is>
          <t>python</t>
        </is>
      </c>
      <c r="G266" t="inlineStr">
        <is>
          <t>{"code": "for s in dyn:\n    m=re.search(r'Primary datastore: ?([^.\\n]*)', s['text'])\n    print(s['title'].replace('Service overview: ','').strip(), '-&gt;', m.group(1) if m else 'NO primary line')\nprint('---confirm never---')\nfor c in ['tax-svc','pricing-engine','autocomplete-svc','export-core']:\n    a=canon2alias[c]\n    hits=[d['id'] for d in incidents if re.search(r'affecting (?:the )?'+re.escape(a)+r'\\b', d['text'])]\n    print(c,a,'primary-in:',hits)"}</t>
        </is>
      </c>
      <c r="H266" t="inlineStr">
        <is>
          <t xml:space="preserve">tax-svc -&gt; DynamoDB
export-core -&gt; DynamoDB
pricing-engine -&gt; DynamoDB
builder-worker -&gt; NO primary line
support-gateway -&gt; NO primary line
email-daemon -&gt; NO primary line
push-engine -&gt; NO primary line
autocomplete-svc -&gt; NO primary line
campaign-core -&gt; DynamoDB
invoice-api -&gt; DynamoDB
---confirm never---
tax-svc Tax API primary-in: []
pricing-engine Pricing Service primary-in: []
autocomplete-svc Autocomplete Platform primary-in: []
export-core Export System primary-in: ['inc-INC-2309']
</t>
        </is>
      </c>
    </row>
    <row r="267">
      <c r="A267" t="inlineStr">
        <is>
          <t>hardx3</t>
        </is>
      </c>
      <c r="B267" t="inlineStr">
        <is>
          <t>repl @deepseek-v4.1-flash</t>
        </is>
      </c>
      <c r="C267" t="n">
        <v>1</v>
      </c>
      <c r="D267" t="inlineStr">
        <is>
          <t>neg-3</t>
        </is>
      </c>
      <c r="E267" t="n">
        <v>11</v>
      </c>
      <c r="F267" t="inlineStr">
        <is>
          <t>python</t>
        </is>
      </c>
      <c r="G267" t="inlineStr">
        <is>
          <t>{"code": "for c in ['builder-worker','support-gateway','email-daemon','push-engine','autocomplete-svc']:\n    s=[x for x in services if x['title']=='Service overview: '+c][0]\n    for m in re.finditer(r'[^.]*[Dd]ynamoDB[^.]*\\.', s['text']):\n        print(c,'::',m.group(0).strip())"}</t>
        </is>
      </c>
      <c r="H267" t="inlineStr">
        <is>
          <t xml:space="preserve">builder-worker :: State is persisted in DynamoDB.
support-gateway :: State is persisted in DynamoDB.
email-daemon :: the Email System stores its data in a DynamoDB cluster.
push-engine :: the Push API stores its data in a DynamoDB cluster.
autocomplete-svc :: the Autocomplete Platform stores its data in a DynamoDB cluster.
</t>
        </is>
      </c>
    </row>
    <row r="268">
      <c r="A268" t="inlineStr">
        <is>
          <t>hardx3</t>
        </is>
      </c>
      <c r="B268" t="inlineStr">
        <is>
          <t>repl @deepseek-v4.1-flash</t>
        </is>
      </c>
      <c r="C268" t="n">
        <v>1</v>
      </c>
      <c r="D268" t="inlineStr">
        <is>
          <t>neg-4</t>
        </is>
      </c>
      <c r="E268" t="n">
        <v>0</v>
      </c>
      <c r="F268" t="inlineStr">
        <is>
          <t>python</t>
        </is>
      </c>
      <c r="G268" t="inlineStr">
        <is>
          <t>{"code": "import re, collections\n# Look at ADRs\nadrs = [d for d in docs if d['type']=='adr']\nprint(len(adrs))\nfor d in adrs[:5]:\n    print(d['id'], d['title'])"}</t>
        </is>
      </c>
      <c r="H268" t="inlineStr">
        <is>
          <t xml:space="preserve">90
adr-ADR-172 Architecture decision ADR-172
adr-ADR-189 Architecture decision ADR-189
adr-ADR-188 Architecture decision ADR-188
adr-ADR-106 Architecture decision ADR-106
adr-ADR-153 Architecture decision ADR-153
</t>
        </is>
      </c>
    </row>
    <row r="269">
      <c r="A269" t="inlineStr">
        <is>
          <t>hardx3</t>
        </is>
      </c>
      <c r="B269" t="inlineStr">
        <is>
          <t>repl @deepseek-v4.1-flash</t>
        </is>
      </c>
      <c r="C269" t="n">
        <v>1</v>
      </c>
      <c r="D269" t="inlineStr">
        <is>
          <t>neg-4</t>
        </is>
      </c>
      <c r="E269" t="n">
        <v>1</v>
      </c>
      <c r="F269" t="inlineStr">
        <is>
          <t>python</t>
        </is>
      </c>
      <c r="G269" t="inlineStr">
        <is>
          <t>{"code": "import re\nfor d in adrs:\n    if re.search(r'datastore|migrat', d['text'], re.I):\n        print('===', d['id'], d['title'])\n        print(d['text'][:600])\n        print()"}</t>
        </is>
      </c>
      <c r="H269">
        <f>== adr-ADR-172 Architecture decision ADR-172
# Architecture decision ADR-172
Decision: migrate embed-svc to DynamoDB in Q4 2026. Approved by Chen Hart. Rate limiting is enforced at the gateway with a token bucket per client. Data retention follows the company wide policy for personal information. Long running jobs checkpoint progress so they can resume after a restart.
=== adr-ADR-189 Architecture decision ADR-189
# Architecture decision ADR-189
Decision: migrate ledgerx-worker to Postgres in Q4 2026. Approved by Noah Mensah. Secrets are rotated automatically every ninety days. Long running jobs checkpoint progress so they can resume after a restart. Connection pools are sized according to the downstream capacity model.
=== adr-ADR-188 Architecture decision ADR-188
# Architecture deci</f>
        <v/>
      </c>
    </row>
    <row r="270">
      <c r="A270" t="inlineStr">
        <is>
          <t>hardx3</t>
        </is>
      </c>
      <c r="B270" t="inlineStr">
        <is>
          <t>repl @deepseek-v4.1-flash</t>
        </is>
      </c>
      <c r="C270" t="n">
        <v>1</v>
      </c>
      <c r="D270" t="inlineStr">
        <is>
          <t>neg-4</t>
        </is>
      </c>
      <c r="E270" t="n">
        <v>2</v>
      </c>
      <c r="F270" t="inlineStr">
        <is>
          <t>python</t>
        </is>
      </c>
      <c r="G270" t="inlineStr">
        <is>
          <t>{"code": "import re\nmig = []\nfor d in adrs:\n    m = re.search(r'Decision: migrate ([\\w\\-]+) to (\\w+)', d['text'])\n    appr = 'Approved' in d['text']\n    if m:\n        mig.append((d['id'], m.group(1), m.group(2), appr))\nprint(len(mig))\nfor x in mig: print(x)"}</t>
        </is>
      </c>
      <c r="H270" t="inlineStr">
        <is>
          <t>90
('adr-ADR-172', 'embed-svc', 'DynamoDB', True)
('adr-ADR-189', 'ledgerx-worker', 'Postgres', True)
('adr-ADR-188', 'profile-gateway', 'MySQL', True)
('adr-ADR-106', 'ranker-api', 'MongoDB', True)
('adr-ADR-153', 'synonym-worker', 'DynamoDB', True)
('adr-ADR-151', 'mfa-svc', 'MongoDB', True)
('adr-ADR-116', 'digest-svc', 'Cassandra', True)
('adr-ADR-114', 'roles-worker', 'DynamoDB', True)
('adr-ADR-158', 'webhook-svc', 'CockroachDB', True)
('adr-ADR-176', 'rollout-daemon', 'CockroachDB', True)
('adr-ADR-185', 'etl-worker', 'Cassandra', True)
('adr-ADR-174', 'vector-svc', 'Redis', True)
('adr-ADR-118', 'orders-daemon', 'MySQL', True)
('adr-ADR-126', 'chargeback-worker', 'Postgres', True)
('adr-ADR-131', 'index-api', 'Cassandra', True)
('adr-ADR-149', 'digest-svc', 'Cassandra', True)
('adr</t>
        </is>
      </c>
    </row>
    <row r="271">
      <c r="A271" t="inlineStr">
        <is>
          <t>hardx3</t>
        </is>
      </c>
      <c r="B271" t="inlineStr">
        <is>
          <t>repl @deepseek-v4.1-flash</t>
        </is>
      </c>
      <c r="C271" t="n">
        <v>1</v>
      </c>
      <c r="D271" t="inlineStr">
        <is>
          <t>neg-4</t>
        </is>
      </c>
      <c r="E271" t="n">
        <v>3</v>
      </c>
      <c r="F271" t="inlineStr">
        <is>
          <t>python</t>
        </is>
      </c>
      <c r="G271" t="inlineStr">
        <is>
          <t>{"code": "import re\n# check for non-approved\nfor d in adrs:\n    if 'Approved' not in d['text']:\n        print(d['id'], d['text'][:200])\nprint('---incident sample---')\ninc = [d for d in docs if d['type']=='incident']\nprint(len(inc))\nfor d in inc[:3]:\n    print(d['id'], d['title'])\n    print(d['text'][:400])\n    print()"}</t>
        </is>
      </c>
      <c r="H271" t="inlineStr">
        <is>
          <t>---incident sample---
180
inc-INC-2425 Incident report INC-2425
# Incident report INC-2425
Severity: SEV3
Date: 2025-02-05
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
inc-INC-3255 Incident report INC-3255
# Incident report INC-3255
Severity: SEV1
Date: 2025-05-15
Summary: Elevated error rates affecting invoice-api. The incident lasted 183 minutes before full recovery. Root cause was determined to be a capacity exhaustion. As a side effect, feed-engine also saw degraded latency for part of the w</t>
        </is>
      </c>
    </row>
    <row r="272">
      <c r="A272" t="inlineStr">
        <is>
          <t>hardx3</t>
        </is>
      </c>
      <c r="B272" t="inlineStr">
        <is>
          <t>repl @deepseek-v4.1-flash</t>
        </is>
      </c>
      <c r="C272" t="n">
        <v>1</v>
      </c>
      <c r="D272" t="inlineStr">
        <is>
          <t>neg-4</t>
        </is>
      </c>
      <c r="E272" t="n">
        <v>4</v>
      </c>
      <c r="F272" t="inlineStr">
        <is>
          <t>python</t>
        </is>
      </c>
      <c r="G272" t="inlineStr">
        <is>
          <t>{"code": "import re\nmig_services = set()\nfor d in adrs:\n    m = re.search(r'Decision: migrate ([\\w\\-]+) to', d['text'])\n    if m: mig_services.add(m.group(1))\nprint('mig services count', len(mig_services))\n\nprim = set()\nfor d in inc:\n    m = re.search(r'affecting ([\\w\\-]+)', d['text'])\n    if m: prim.add(m.group(1))\nprint('primary affected count', len(prim))\n\n# services with mig but no incident as primary\nresult = mig_services - prim\nprint(sorted(result))\nprint(len(result))"}</t>
        </is>
      </c>
      <c r="H272" t="inlineStr">
        <is>
          <t xml:space="preserve">mig services count 61
primary affected count 73
['autocomplete-svc', 'deploy-service', 'dispute-gateway', 'embed-svc', 'gateway-core', 'i18n-engine', 'index-api', 'inventory-gateway', 'kyc-engine', 'ledger-gateway', 'ledgerx-worker', 'license-gateway', 'loadgen-gateway', 'loyalty-api', 'mfa-svc', 'orders-daemon', 'queue-engine', 'refund-api', 'returns-svc', 'scheduler-api', 'shard-gateway', 'subscription-gateway', 'trial-engine', 'webhook-svc']
24
</t>
        </is>
      </c>
    </row>
    <row r="273">
      <c r="A273" t="inlineStr">
        <is>
          <t>hardx3</t>
        </is>
      </c>
      <c r="B273" t="inlineStr">
        <is>
          <t>repl @deepseek-v4.1-flash</t>
        </is>
      </c>
      <c r="C273" t="n">
        <v>1</v>
      </c>
      <c r="D273" t="inlineStr">
        <is>
          <t>neg-4</t>
        </is>
      </c>
      <c r="E273" t="n">
        <v>5</v>
      </c>
      <c r="F273" t="inlineStr">
        <is>
          <t>python</t>
        </is>
      </c>
      <c r="G273" t="inlineStr">
        <is>
          <t>{"code": "import re\nnoaff = [d['id'] for d in inc if not re.search(r'affecting ([\\w\\-]+)', d['text'])]\nprint('no affecting', noaff)\n# check possible multiple affecting\nmulti = [d['id'] for d in inc if len(re.findall(r'affecting ', d['text']))&gt;1]\nprint('multi', multi)\n# sample of how names in incidents look\nfor d in inc[:1]:\n    print(d['text'])"}</t>
        </is>
      </c>
      <c r="H273" t="inlineStr">
        <is>
          <t xml:space="preserve">no affecting []
multi []
# Incident report INC-2425
Severity: SEV3
Date: 2025-02-05
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
Timeline:
- 03:08 alert fired
- 03:29 on-call acknowledged
- 03:37 mitigation started
- 03:42 traffic rerouted
- 03:58 root cause identified
- 04:04 fix deployed
- 04:26 monitoring confirmed recovery
</t>
        </is>
      </c>
    </row>
    <row r="274">
      <c r="A274" t="inlineStr">
        <is>
          <t>hardx3</t>
        </is>
      </c>
      <c r="B274" t="inlineStr">
        <is>
          <t>repl @deepseek-v4.1-flash</t>
        </is>
      </c>
      <c r="C274" t="n">
        <v>1</v>
      </c>
      <c r="D274" t="inlineStr">
        <is>
          <t>neg-4</t>
        </is>
      </c>
      <c r="E274" t="n">
        <v>6</v>
      </c>
      <c r="F274" t="inlineStr">
        <is>
          <t>python</t>
        </is>
      </c>
      <c r="G274" t="inlineStr">
        <is>
          <t>{"code": "import re\nfor kw in ['proposed','rejected','pending','superseded','deprecated','not approved','approval','Approval','Status']:\n    c = [d['id'] for d in adrs if kw.lower() in d['text'].lower()]\n    print(kw, len(c), c[:5])"}</t>
        </is>
      </c>
      <c r="H274" t="inlineStr">
        <is>
          <t xml:space="preserve">proposed 0 []
rejected 0 []
pending 0 []
superseded 0 []
deprecated 0 []
not approved 0 []
approval 0 []
Approval 0 []
Status 8 ['adr-ADR-139', 'adr-ADR-130', 'adr-ADR-110', 'adr-ADR-105', 'adr-ADR-134']
</t>
        </is>
      </c>
    </row>
    <row r="275">
      <c r="A275" t="inlineStr">
        <is>
          <t>hardx3</t>
        </is>
      </c>
      <c r="B275" t="inlineStr">
        <is>
          <t>repl @deepseek-v4.1-flash</t>
        </is>
      </c>
      <c r="C275" t="n">
        <v>1</v>
      </c>
      <c r="D275" t="inlineStr">
        <is>
          <t>neg-4</t>
        </is>
      </c>
      <c r="E275" t="n">
        <v>7</v>
      </c>
      <c r="F275" t="inlineStr">
        <is>
          <t>python</t>
        </is>
      </c>
      <c r="G275" t="inlineStr">
        <is>
          <t>{"code": "for d in adrs:\n    if 'Status' in d['text']:\n        print(d['id'], d['text'][:400])\n        print()"}</t>
        </is>
      </c>
      <c r="H275" t="inlineStr">
        <is>
          <t>(no output)</t>
        </is>
      </c>
    </row>
    <row r="276">
      <c r="A276" t="inlineStr">
        <is>
          <t>hardx3</t>
        </is>
      </c>
      <c r="B276" t="inlineStr">
        <is>
          <t>repl @deepseek-v4.1-flash</t>
        </is>
      </c>
      <c r="C276" t="n">
        <v>1</v>
      </c>
      <c r="D276" t="inlineStr">
        <is>
          <t>neg-4</t>
        </is>
      </c>
      <c r="E276" t="n">
        <v>8</v>
      </c>
      <c r="F276" t="inlineStr">
        <is>
          <t>python</t>
        </is>
      </c>
      <c r="G276" t="inlineStr">
        <is>
          <t>{"code": "import re\nfor d in adrs:\n    if 'status' in d['text'].lower():\n        print(d['id'])\n        print(d['text'][:400])\n        print()"}</t>
        </is>
      </c>
      <c r="H276" t="inlineStr">
        <is>
          <t>adr-ADR-139
# Architecture decision ADR-139
Decision: migrate ledger-gateway to Cassandra in Q4 2026. Approved by Lucas Lin. Structured logs include the request path, status code and duration. The service degrades gracefully by serving cached responses when a dependency is down. Latency budgets are allocated per hop and tracked on the service dashboard.
adr-ADR-130
# Architecture decision ADR-130
Decision: migrate sso-daemon to DynamoDB in Q4 2026. Approved by Leila Volkov. Data retention follows the company wide policy for personal information. Access to production is granted just in time and audited. Structured logs include the request path, status code and duration.
adr-ADR-110
# Architecture decision ADR-110
Decision: migrate kyc-engine to Redis in Q2 2026. Approved by Tomasz Orte</t>
        </is>
      </c>
    </row>
    <row r="277">
      <c r="A277" t="inlineStr">
        <is>
          <t>hardx3</t>
        </is>
      </c>
      <c r="B277" t="inlineStr">
        <is>
          <t>repl @deepseek-v4.1-flash</t>
        </is>
      </c>
      <c r="C277" t="n">
        <v>1</v>
      </c>
      <c r="D277" t="inlineStr">
        <is>
          <t>neg-4</t>
        </is>
      </c>
      <c r="E277" t="n">
        <v>9</v>
      </c>
      <c r="F277" t="inlineStr">
        <is>
          <t>python</t>
        </is>
      </c>
      <c r="G277" t="inlineStr">
        <is>
          <t>{"code": "import re\nprint(sorted(prim))\nprint(len(prim))"}</t>
        </is>
      </c>
      <c r="H277" t="inlineStr">
        <is>
          <t>['archive-engine', 'artifact-engine', 'audit-gateway', 'backup-service', 'batch-service', 'billing-worker', 'budget-engine', 'builder-worker', 'cache-svc', 'campaign-core', 'cdn-core', 'chaos-api', 'chargeback-worker', 'cluster-svc', 'dashboard-worker', 'device-gateway', 'digest-svc', 'email-daemon', 'entitlement-daemon', 'escrow-worker', 'etl-worker', 'experiment-api', 'flags-worker', 'fraud-engine', 'geo-service', 'health-service', 'invoice-api', 'lake-daemon', 'lookup-api', 'mailer-worker', 'media-daemon', 'oauth-service', 'org-svc', 'parser-svc', 'payments-core', 'payout-engine', 'permissions-daemon', 'probe-gateway', 'profile-gateway', 'push-engine', 'quota-worker', 'ranker-api', 'reconcile-svc', 'recsys-worker', 'referral-service', 'replica-api', 'report-core', 'restore-api', 'roles-</t>
        </is>
      </c>
    </row>
    <row r="278">
      <c r="A278" t="inlineStr">
        <is>
          <t>hardx3</t>
        </is>
      </c>
      <c r="B278" t="inlineStr">
        <is>
          <t>repl @deepseek-v4.1-flash</t>
        </is>
      </c>
      <c r="C278" t="n">
        <v>1</v>
      </c>
      <c r="D278" t="inlineStr">
        <is>
          <t>neg-4</t>
        </is>
      </c>
      <c r="E278" t="n">
        <v>10</v>
      </c>
      <c r="F278" t="inlineStr">
        <is>
          <t>python</t>
        </is>
      </c>
      <c r="G278" t="inlineStr">
        <is>
          <t>{"code": "import re\nfor d in inc:\n    if re.search(r'affecting the\\b', d['text']):\n        print(d['id'], d['text'][:250])\n        print()"}</t>
        </is>
      </c>
      <c r="H278" t="inlineStr">
        <is>
          <t>inc-INC-2977 # Incident report INC-2977
Severity: SEV2
Date: 2025-04-13
Summary: Complete outage affecting the Settlement Service. The incident lasted 17 minutes before full recovery. Root cause was determined to be a configuration error. This report was writte
inc-INC-2955 # Incident report INC-2955
Severity: SEV3
Date: 2025-01-21
Summary: Partial outage affecting the Reconcile System. The incident lasted 210 minutes before full recovery. Root cause was determined to be a memory leak. This report was written by Priya
inc-INC-2284 # Incident report INC-2284
Severity: SEV2
Date: 2025-03-20
Summary: Complete outage affecting the Warehouse API. The incident lasted 216 minutes before full recovery. Root cause was determined to be a configuration error. This report was written by
inc-I</t>
        </is>
      </c>
    </row>
    <row r="279">
      <c r="A279" t="inlineStr">
        <is>
          <t>hardx3</t>
        </is>
      </c>
      <c r="B279" t="inlineStr">
        <is>
          <t>repl @deepseek-v4.1-flash</t>
        </is>
      </c>
      <c r="C279" t="n">
        <v>1</v>
      </c>
      <c r="D279" t="inlineStr">
        <is>
          <t>neg-4</t>
        </is>
      </c>
      <c r="E279" t="n">
        <v>11</v>
      </c>
      <c r="F279" t="inlineStr">
        <is>
          <t>python</t>
        </is>
      </c>
      <c r="G279" t="inlineStr">
        <is>
          <t>{"code": "import re\nsvcs = [d for d in docs if d['type']=='service']\nprint(len(svcs))\nprint(svcs[0]['text'][:500])"}</t>
        </is>
      </c>
      <c r="H279" t="inlineStr">
        <is>
          <t xml:space="preserve">120
#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Idempotency keys are required on all mutating endpoints.
We commit to 99.9% availability. Capacity planning is revisited at the start of every quarter.
It runs in ap-southeast-2 with 4 replicas. Load test
</t>
        </is>
      </c>
    </row>
    <row r="280">
      <c r="A280" t="inlineStr">
        <is>
          <t>hardx3</t>
        </is>
      </c>
      <c r="B280" t="inlineStr">
        <is>
          <t>repl @deepseek-v4.1-flash</t>
        </is>
      </c>
      <c r="C280" t="n">
        <v>1</v>
      </c>
      <c r="D280" t="inlineStr">
        <is>
          <t>neg-5</t>
        </is>
      </c>
      <c r="E280" t="n">
        <v>0</v>
      </c>
      <c r="F280" t="inlineStr">
        <is>
          <t>python</t>
        </is>
      </c>
      <c r="G280" t="inlineStr">
        <is>
          <t>{"code": "# Look at service docs structure\nservices = [d for d in docs if d['type']=='service']\nprint(len(services))\nprint(services[0]['title'])\nprint(services[0]['text'][:1500])"}</t>
        </is>
      </c>
      <c r="H280" t="inlineStr">
        <is>
          <t>120
Service overview: archive-engine
#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Idempotency keys are required on all mutating endpoints.
We commit to 99.9% availability. Capacity planning is revisited at the start of every quarter.
It runs in ap-southeast-2 with 4 replicas. Load tests run nightly against the staging environment.
The Platform team maintains the Archive Platform. Idempotency keys are required on all mutating endpoints.
the Archive Platform stores its data in a MySQL cluster. Error budgets are reviewed in the weekly reliabili</t>
        </is>
      </c>
    </row>
    <row r="281">
      <c r="A281" t="inlineStr">
        <is>
          <t>hardx3</t>
        </is>
      </c>
      <c r="B281" t="inlineStr">
        <is>
          <t>repl @deepseek-v4.1-flash</t>
        </is>
      </c>
      <c r="C281" t="n">
        <v>1</v>
      </c>
      <c r="D281" t="inlineStr">
        <is>
          <t>neg-5</t>
        </is>
      </c>
      <c r="E281" t="n">
        <v>1</v>
      </c>
      <c r="F281" t="inlineStr">
        <is>
          <t>python</t>
        </is>
      </c>
      <c r="G281" t="inlineStr">
        <is>
          <t>{"code": "import re\nservices=[d for d in docs if d['type']=='service']\nus=[s for s in services if 'us-east-1' in s['text']]\nprint(len(us))\n\n# find on-call related phrases\nfor s in services[:20]:\n    t=s['text']\n    for m in re.finditer(r'[^.]*on-call[^.]*\\.', t, re.I):\n        print(s['title'], '|', m.group(0).strip())"}</t>
        </is>
      </c>
      <c r="H281" t="inlineStr">
        <is>
          <t>32
Service overview: upload-engine | The primary on-call engineer is Oliver Reyes.
Service overview: status-service | The primary on-call engineer is Tariq Petrova.
Service overview: status-service | The on-call handbook describes the escalation path and expected response times.
Service overview: dashboard-worker | The on-call handbook describes the escalation path and expected response times.
Service overview: dashboard-worker | The on-call handbook describes the escalation path and expected response times.
Service overview: tracing-service | The on-call handbook describes the escalation path and expected response times.
Service overview: export-core | The primary on-call engineer is Zara Bell.
Service overview: license-gateway | The primary on-call engineer is Rafael Hart.
Service overvi</t>
        </is>
      </c>
    </row>
    <row r="282">
      <c r="A282" t="inlineStr">
        <is>
          <t>hardx3</t>
        </is>
      </c>
      <c r="B282" t="inlineStr">
        <is>
          <t>repl @deepseek-v4.1-flash</t>
        </is>
      </c>
      <c r="C282" t="n">
        <v>1</v>
      </c>
      <c r="D282" t="inlineStr">
        <is>
          <t>neg-5</t>
        </is>
      </c>
      <c r="E282" t="n">
        <v>2</v>
      </c>
      <c r="F282" t="inlineStr">
        <is>
          <t>python</t>
        </is>
      </c>
      <c r="G282" t="inlineStr">
        <is>
          <t>{"code": "import re\nservices=[d for d in docs if d['type']=='service']\nfor s in services:\n    t=s['text']\n    if re.search(r'no designated on-call', t, re.I):\n        regions=re.findall(r'us-east-1|ap-southeast-2|eu-west-1|us-west-2|ap-northeast-1|eu-central-1', t)\n        print(s['title'], '| regions:', set(regions), '| has useast:', 'us-east-1' in t)"}</t>
        </is>
      </c>
      <c r="H282" t="inlineStr">
        <is>
          <t xml:space="preserve">Service overview: chaos-api | regions: {'us-west-2'} | has useast: False
Service overview: wallet-svc | regions: {'ap-southeast-2'} | has useast: False
Service overview: tokenizer-daemon | regions: {'ap-southeast-2'} | has useast: False
Service overview: report-core | regions: {'us-east-1'} | has useast: True
Service overview: batch-service | regions: {'us-east-1'} | has useast: True
Service overview: rollout-daemon | regions: {'ap-southeast-2'} | has useast: False
Service overview: loadgen-gateway | regions: {'eu-west-1'} | has useast: False
</t>
        </is>
      </c>
    </row>
    <row r="283">
      <c r="A283" t="inlineStr">
        <is>
          <t>hardx3</t>
        </is>
      </c>
      <c r="B283" t="inlineStr">
        <is>
          <t>repl @deepseek-v4.1-flash</t>
        </is>
      </c>
      <c r="C283" t="n">
        <v>1</v>
      </c>
      <c r="D283" t="inlineStr">
        <is>
          <t>neg-5</t>
        </is>
      </c>
      <c r="E283" t="n">
        <v>3</v>
      </c>
      <c r="F283" t="inlineStr">
        <is>
          <t>python</t>
        </is>
      </c>
      <c r="G283" t="inlineStr">
        <is>
          <t>{"code": "import re\nservices=[d for d in docs if d['type']=='service']\nus=[s for s in services if 'us-east-1' in s['text']]\nfor s in us:\n    t=s['text']\n    has_primary = bool(re.search(r'primary on-call engineer', t, re.I))\n    has_none = bool(re.search(r'no designated on-call', t, re.I))\n    print(f\"{s['title']:35} primary={has_primary} none={has_none}\")"}</t>
        </is>
      </c>
      <c r="H283" t="inlineStr">
        <is>
          <t>Service overview: upload-engine     primary=True none=False
Service overview: flags-worker      primary=False none=False
Service overview: payout-engine     primary=False none=False
Service overview: health-service    primary=False none=False
Service overview: config-worker     primary=False none=False
Service overview: lookup-api        primary=False none=False
Service overview: scheduler-api     primary=False none=False
Service overview: sms-gateway       primary=True none=False
Service overview: inventory-gateway primary=False none=False
Service overview: search-svc        primary=True none=False
Service overview: checkout-core     primary=False none=False
Service overview: support-gateway   primary=False none=False
Service overview: deploy-service    primary=False none=False
Service ov</t>
        </is>
      </c>
    </row>
    <row r="284">
      <c r="A284" t="inlineStr">
        <is>
          <t>hardx3</t>
        </is>
      </c>
      <c r="B284" t="inlineStr">
        <is>
          <t>repl @deepseek-v4.1-flash</t>
        </is>
      </c>
      <c r="C284" t="n">
        <v>1</v>
      </c>
      <c r="D284" t="inlineStr">
        <is>
          <t>neg-5</t>
        </is>
      </c>
      <c r="E284" t="n">
        <v>4</v>
      </c>
      <c r="F284" t="inlineStr">
        <is>
          <t>python</t>
        </is>
      </c>
      <c r="G284" t="inlineStr">
        <is>
          <t>{"code": "import re\nservices=[d for d in docs if d['type']=='service']\nus=[s for s in services if 'us-east-1' in s['text']]\nfor s in us:\n    t=s['text']\n    if not re.search(r'primary on-call engineer', t, re.I) and not re.search(r'no designated on-call', t, re.I):\n        # check any oncall mention\n        oc = re.findall(r'[^.]*(?:on-call|oncall|pager|page)[^.]*\\.', t, re.I)\n        print(s['title'], '::', oc)"}</t>
        </is>
      </c>
      <c r="H284" t="inlineStr">
        <is>
          <t>Service overview: flags-worker :: [' Pages go to Aiko Mensah first.']
Service overview: payout-engine :: ['\n\nPages go to Rafael Aziz first.']
Service overview: health-service :: ['\n\nPages go to Priya Mensah first.']
Service overview: config-worker :: ['\n\nYusuf Okafor carries the pager for the Config API.']
Service overview: lookup-api :: [' The on-call handbook describes the escalation path and expected response times.', '\n\nTomasz Lindqvist carries the pager for lookup-api.']
Service overview: scheduler-api :: ['\n\nFatima Berg carries the pager for the Scheduler Service.']
Service overview: inventory-gateway :: ['\n\nPages go to Elena Farah first.']
Service overview: checkout-core :: [' Pages go to Nadia Aziz first.', ' The on-call handbook describes the escalation path and expect</t>
        </is>
      </c>
    </row>
    <row r="285">
      <c r="A285" t="inlineStr">
        <is>
          <t>hardx3</t>
        </is>
      </c>
      <c r="B285" t="inlineStr">
        <is>
          <t>repl @deepseek-v4.1-flash</t>
        </is>
      </c>
      <c r="C285" t="n">
        <v>1</v>
      </c>
      <c r="D285" t="inlineStr">
        <is>
          <t>neg-5</t>
        </is>
      </c>
      <c r="E285" t="n">
        <v>5</v>
      </c>
      <c r="F285" t="inlineStr">
        <is>
          <t>python</t>
        </is>
      </c>
      <c r="G285" t="inlineStr">
        <is>
          <t>{"code": "import re\nservices=[d for d in docs if d['type']=='service']\nfor s in services:\n    t=s['text']\n    if re.search(r'no designated on-call|unassigned|no on-call', t, re.I):\n        print(s['title'],'|','us-east-1' in t,'|', re.findall(r'[^.]*(?:no designated on-call|unassigned|no on-call)[^.]*\\.',t,re.I))"}</t>
        </is>
      </c>
      <c r="H285" t="inlineStr">
        <is>
          <t>Service overview: chaos-api | False | ['\n\nThere is currently no designated on-call engineer; pages fall through to the team lead.']
Service overview: media-daemon | False | ['\n\nOn-call: unassigned (see team page).']
Service overview: refund-api | False | ['\n\nOn-call: unassigned (see team page).']
Service overview: wallet-svc | False | ['\n\nThere is currently no designated on-call engineer; pages fall through to the team lead.']
Service overview: mailer-worker | False | ['\n\nOn-call: unassigned (see team page).']
Service overview: registry-daemon | False | ['\n\nOn-call: unassigned (see team page).']
Service overview: survey-service | False | ['\n\nOn-call: unassigned (see team page).']
Service overview: recsys-worker | False | ['\n\nOn-call: unassigned (see team page).']
Service ov</t>
        </is>
      </c>
    </row>
    <row r="286">
      <c r="A286" t="inlineStr">
        <is>
          <t>hardx3</t>
        </is>
      </c>
      <c r="B286" t="inlineStr">
        <is>
          <t>repl @deepseek-v4.1-flash</t>
        </is>
      </c>
      <c r="C286" t="n">
        <v>1</v>
      </c>
      <c r="D286" t="inlineStr">
        <is>
          <t>neg-5</t>
        </is>
      </c>
      <c r="E286" t="n">
        <v>6</v>
      </c>
      <c r="F286" t="inlineStr">
        <is>
          <t>python</t>
        </is>
      </c>
      <c r="G286" t="inlineStr">
        <is>
          <t>{"code": "import re\nservices=[d for d in docs if d['type']=='service']\nus=[s for s in services if 'us-east-1' in s['text']]\nfor s in us:\n    t=s['text']\n    assigned = bool(re.search(r'primary on-call engineer|carries the pager|Pages go to', t, re.I))\n    unassigned = bool(re.search(r'no designated on-call|unassigned', t, re.I))\n    if not assigned and not unassigned:\n        print('NO ONCALL INFO:', s['title'])\nprint('done')\n# final list\nres=[s['title'].replace('Service overview: ','</t>
        </is>
      </c>
      <c r="H286" t="inlineStr">
        <is>
          <t xml:space="preserve">done
['report-core', 'statement-engine', 'batch-service', 'campaign-core']
</t>
        </is>
      </c>
    </row>
    <row r="287">
      <c r="A287" t="inlineStr">
        <is>
          <t>hardx3</t>
        </is>
      </c>
      <c r="B287" t="inlineStr">
        <is>
          <t>repl @deepseek-v4.1-flash</t>
        </is>
      </c>
      <c r="C287" t="n">
        <v>1</v>
      </c>
      <c r="D287" t="inlineStr">
        <is>
          <t>neg-5</t>
        </is>
      </c>
      <c r="E287" t="n">
        <v>7</v>
      </c>
      <c r="F287" t="inlineStr">
        <is>
          <t>python</t>
        </is>
      </c>
      <c r="G287" t="inlineStr">
        <is>
          <t>{"code": "import re\nfor name in ['report-core','statement-engine','batch-service','campaign-core']:\n    s=[d for d in docs if d['type']=='service' and d['title']=='Service overview: '+name][0]\n    m=re.findall(r'[^.]*us-east-1[^.]*\\.', s['text'])\n    print(name, '-&gt;', m)"}</t>
        </is>
      </c>
      <c r="H287" t="inlineStr">
        <is>
          <t xml:space="preserve">report-core -&gt; [' Deployment region is us-east-1; the deployment has 19 replicas.']
statement-engine -&gt; ['\n\nDeployment region is us-east-1; the deployment has 17 replicas.']
batch-service -&gt; ['\n\n22 replicas are deployed to us-east-1.']
campaign-core -&gt; ['\n\n4 replicas are deployed to us-east-1.']
</t>
        </is>
      </c>
    </row>
    <row r="288">
      <c r="A288" t="inlineStr">
        <is>
          <t>hardx3</t>
        </is>
      </c>
      <c r="B288" t="inlineStr">
        <is>
          <t>repl @deepseek-v4.1-flash</t>
        </is>
      </c>
      <c r="C288" t="n">
        <v>1</v>
      </c>
      <c r="D288" t="inlineStr">
        <is>
          <t>num-0</t>
        </is>
      </c>
      <c r="E288" t="n">
        <v>0</v>
      </c>
      <c r="F288" t="inlineStr">
        <is>
          <t>python</t>
        </is>
      </c>
      <c r="G288" t="inlineStr">
        <is>
          <t>{"code": "incidents = [d for d in docs if d['type']=='incident']\nprint(len(incidents))\nprint(incidents[0]['text'][:1500])"}</t>
        </is>
      </c>
      <c r="H288" t="inlineStr">
        <is>
          <t xml:space="preserve">180
# Incident report INC-2425
Severity: SEV3
Date: 2025-02-05
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
Timeline:
- 03:08 alert fired
- 03:29 on-call acknowledged
- 03:37 mitigation started
- 03:42 traffic rerouted
- 03:58 root cause identified
- 04:04 fix deployed
- 04:26 monitoring confirmed recovery
</t>
        </is>
      </c>
    </row>
    <row r="289">
      <c r="A289" t="inlineStr">
        <is>
          <t>hardx3</t>
        </is>
      </c>
      <c r="B289" t="inlineStr">
        <is>
          <t>repl @deepseek-v4.1-flash</t>
        </is>
      </c>
      <c r="C289" t="n">
        <v>1</v>
      </c>
      <c r="D289" t="inlineStr">
        <is>
          <t>num-0</t>
        </is>
      </c>
      <c r="E289" t="n">
        <v>1</v>
      </c>
      <c r="F289" t="inlineStr">
        <is>
          <t>python</t>
        </is>
      </c>
      <c r="G289" t="inlineStr">
        <is>
          <t>{"code": "import re, statistics\nsv2=[]\npat=re.compile(r'lasted (\\d+) minutes')\nfor d in incidents:\n    if 'SEV2' in d['text'][:200]:\n        m=pat.search(d['text'])\n        if m: sv2.append(int(m.group(1)))\n        else: sv2.append(None)\nprint(len(sv2), sv2.count(None))\nvals=[v for v in sv2 if v is not None]\nprint(len(vals), statistics.mean(vals), round(statistics.mean(vals)))"}</t>
        </is>
      </c>
      <c r="H289" t="inlineStr">
        <is>
          <t xml:space="preserve">58 0
58 120.34482758620689 120
</t>
        </is>
      </c>
    </row>
    <row r="290">
      <c r="A290" t="inlineStr">
        <is>
          <t>hardx3</t>
        </is>
      </c>
      <c r="B290" t="inlineStr">
        <is>
          <t>repl @deepseek-v4.1-flash</t>
        </is>
      </c>
      <c r="C290" t="n">
        <v>1</v>
      </c>
      <c r="D290" t="inlineStr">
        <is>
          <t>num-0</t>
        </is>
      </c>
      <c r="E290" t="n">
        <v>2</v>
      </c>
      <c r="F290" t="inlineStr">
        <is>
          <t>python</t>
        </is>
      </c>
      <c r="G290" t="inlineStr">
        <is>
          <t>{"code": "from collections import Counter\nc=Counter(re.search(r'Severity: (SEV\\d)', d['text']).group(1) for d in incidents if re.search(r'Severity: (SEV\\d)', d['text']))\nprint(c)\nprint(len(incidents))"}</t>
        </is>
      </c>
      <c r="H290" t="inlineStr">
        <is>
          <t xml:space="preserve">Counter({'SEV3': 77, 'SEV2': 58, 'SEV1': 45})
180
</t>
        </is>
      </c>
    </row>
    <row r="291">
      <c r="A291" t="inlineStr">
        <is>
          <t>hardx3</t>
        </is>
      </c>
      <c r="B291" t="inlineStr">
        <is>
          <t>repl @deepseek-v4.1-flash</t>
        </is>
      </c>
      <c r="C291" t="n">
        <v>1</v>
      </c>
      <c r="D291" t="inlineStr">
        <is>
          <t>num-1</t>
        </is>
      </c>
      <c r="E291" t="n">
        <v>0</v>
      </c>
      <c r="F291" t="inlineStr">
        <is>
          <t>python</t>
        </is>
      </c>
      <c r="G291" t="inlineStr">
        <is>
          <t>{"code": "import re\nsvc=[d for d in docs if d['type']=='service']\nprint(len(svc))\nprint(svc[0].keys())\nprint(svc[0]['title'])\nprint(svc[0]['text'][:1500])"}</t>
        </is>
      </c>
      <c r="H291" t="inlineStr">
        <is>
          <t>120
dict_keys(['id', 'type', 'title', 'text'])
Service overview: archive-engine
#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Idempotency keys are required on all mutating endpoints.
We commit to 99.9% availability. Capacity planning is revisited at the start of every quarter.
It runs in ap-southeast-2 with 4 replicas. Load tests run nightly against the staging environment.
The Platform team maintains the Archive Platform. Idempotency keys are required on all mutating endpoints.
the Archive Platform stores its data in a MySQL cluster. Error b</t>
        </is>
      </c>
    </row>
    <row r="292">
      <c r="A292" t="inlineStr">
        <is>
          <t>hardx3</t>
        </is>
      </c>
      <c r="B292" t="inlineStr">
        <is>
          <t>repl @deepseek-v4.1-flash</t>
        </is>
      </c>
      <c r="C292" t="n">
        <v>1</v>
      </c>
      <c r="D292" t="inlineStr">
        <is>
          <t>num-1</t>
        </is>
      </c>
      <c r="E292" t="n">
        <v>1</v>
      </c>
      <c r="F292" t="inlineStr">
        <is>
          <t>python</t>
        </is>
      </c>
      <c r="G292" t="inlineStr">
        <is>
          <t>{"code": "import re, collections\nreg=collections.Counter()\nfor d in svc:\n    hits=re.findall(r'([a-z]{2}-[a-z]+-\\d) with (\\d+) replicas', d['text'])\n    for r,n in hits: reg[r]+=int(n)\nprint(reg)\n# also count services mentioning replicas\nprint(sum(1 for d in svc if 'replicas' in d['text']))"}</t>
        </is>
      </c>
      <c r="H292" t="inlineStr">
        <is>
          <t xml:space="preserve">Counter({'eu-west-1': 170, 'ap-southeast-2': 115, 'us-east-1': 98, 'us-west-2': 68})
120
</t>
        </is>
      </c>
    </row>
    <row r="293">
      <c r="A293" t="inlineStr">
        <is>
          <t>hardx3</t>
        </is>
      </c>
      <c r="B293" t="inlineStr">
        <is>
          <t>repl @deepseek-v4.1-flash</t>
        </is>
      </c>
      <c r="C293" t="n">
        <v>1</v>
      </c>
      <c r="D293" t="inlineStr">
        <is>
          <t>num-1</t>
        </is>
      </c>
      <c r="E293" t="n">
        <v>2</v>
      </c>
      <c r="F293" t="inlineStr">
        <is>
          <t>python</t>
        </is>
      </c>
      <c r="G293" t="inlineStr">
        <is>
          <t>{"code": "multi=[d['title'] for d in svc if len(re.findall(r'[a-z]{2}-[a-z]+-\\d with \\d+ replicas', d['text']))&gt;1]\nprint(len(multi), multi[:10])"}</t>
        </is>
      </c>
      <c r="H293" t="inlineStr">
        <is>
          <t xml:space="preserve">0 []
</t>
        </is>
      </c>
    </row>
    <row r="294">
      <c r="A294" t="inlineStr">
        <is>
          <t>hardx3</t>
        </is>
      </c>
      <c r="B294" t="inlineStr">
        <is>
          <t>repl @deepseek-v4.1-flash</t>
        </is>
      </c>
      <c r="C294" t="n">
        <v>1</v>
      </c>
      <c r="D294" t="inlineStr">
        <is>
          <t>num-2</t>
        </is>
      </c>
      <c r="E294" t="n">
        <v>0</v>
      </c>
      <c r="F294" t="inlineStr">
        <is>
          <t>python</t>
        </is>
      </c>
      <c r="G294" t="inlineStr">
        <is>
          <t>{"code": "import json\n# Look at types counts\nfrom collections import Counter\nprint(Counter(d['type'] for d in docs))\n# sample service doc\nfor d in docs:\n    if d['type']=='service':\n        print(json.dumps(d, indent=1)[:1500])\n        break"}</t>
        </is>
      </c>
      <c r="H294" t="inlineStr">
        <is>
          <t>Counter({'incident': 180, 'service': 120, 'runbook': 90, 'adr': 90, 'changelog': 16, 'team': 8})
{
 "id": "svc-archive-engine",
 "type": "service",
 "title": "Service overview: archive-engine",
 "text": "# Service overview: archive-engine\n\narchive-engine (also referred to internally as the Archive Platform) is a backend component. The codebase is written in TypeScript. Connection pools are sized according to the downstream capacity model.\n\nRuntime dependencies: license-gateway, mailer-worker. Idempotency keys are required on all mutating endpoints.\n\nWe commit to 99.9% availability. Capacity planning is revisited at the start of every quarter.\n\nIt runs in ap-southeast-2 with 4 replicas. Load tests run nightly against the staging environment.\n\nThe Platform team maintains the Archiv</t>
        </is>
      </c>
    </row>
    <row r="295">
      <c r="A295" t="inlineStr">
        <is>
          <t>hardx3</t>
        </is>
      </c>
      <c r="B295" t="inlineStr">
        <is>
          <t>repl @deepseek-v4.1-flash</t>
        </is>
      </c>
      <c r="C295" t="n">
        <v>1</v>
      </c>
      <c r="D295" t="inlineStr">
        <is>
          <t>num-2</t>
        </is>
      </c>
      <c r="E295" t="n">
        <v>1</v>
      </c>
      <c r="F295" t="inlineStr">
        <is>
          <t>python</t>
        </is>
      </c>
      <c r="G295" t="inlineStr">
        <is>
          <t>{"code": "import re\n# team docs\nfor d in docs:\n    if d['type']=='team':\n        print(d['id'], '|', d['title'], '|', d['text'][:200])\nprint('---')\n# services mentioning Search / Payments\nfor d in docs:\n    if d['type']=='service':\n        if 'Search' in d['text'] or 'Payments' in d['text']:\n            m=re.findall(r'The \\w+[\\w -]* team (?:maintains|owns)[^.]*\\.', d['text'])\n            print(d['id'], '|', d['title'], '|', m)"}</t>
        </is>
      </c>
      <c r="H295" t="inlineStr">
        <is>
          <t xml:space="preserve">team-commerce | Team page: Commerce | # Team page: Commerce
The Commerce team is led by Marcus Moreau. For urgent requests, page the team via Slack in #commerce-eng. The team sits on floor 4 of the Berlin office. Weekly planning happens 
team-data | Team page: Data | # Team page: Data
The Data team is led by Tariq Hart. For urgent requests, page the team via Slack in #data-eng. The team sits on floor 5 of the Berlin office. Weekly planning happens on Tuesday morn
team-messaging | Team page: Messaging | # Team page: Messaging
The Messaging team is led by Ivan Volkov. For urgent requests, page the team via Slack in #messaging-eng. The team sits on floor 8 of the Berlin office. Weekly planning happens
team-identity | Team page: Identity | # Team page: Identity
The Identity team is led by </t>
        </is>
      </c>
    </row>
    <row r="296">
      <c r="A296" t="inlineStr">
        <is>
          <t>hardx3</t>
        </is>
      </c>
      <c r="B296" t="inlineStr">
        <is>
          <t>repl @deepseek-v4.1-flash</t>
        </is>
      </c>
      <c r="C296" t="n">
        <v>1</v>
      </c>
      <c r="D296" t="inlineStr">
        <is>
          <t>num-2</t>
        </is>
      </c>
      <c r="E296" t="n">
        <v>2</v>
      </c>
      <c r="F296" t="inlineStr">
        <is>
          <t>python</t>
        </is>
      </c>
      <c r="G296" t="inlineStr">
        <is>
          <t>{"code": "import re\nfrom collections import defaultdict\nown={}\nfor d in docs:\n    if d['type']=='service':\n        m=re.search(r'The (\\w+) team (?:maintains|owns)\\b', d['text'])\n        own[d['id']]=m.group(1) if m else None\nprint(len(own), Counter(own.values()))\nprint([ (k,v) for k,v in own.items() if v is None])"}</t>
        </is>
      </c>
      <c r="H296" t="inlineStr">
        <is>
          <t>120 Counter({None: 89, 'Commerce': 6, 'Search': 5, 'Growth': 5, 'Payments': 5, 'Platform': 4, 'Identity': 4, 'Messaging': 1, 'Data': 1})
[('svc-upload-engine', None), ('svc-payout-engine', None), ('svc-status-service', None), ('svc-dashboard-worker', None), ('svc-tax-svc', None), ('svc-secrets-core', None), ('svc-export-core', None), ('svc-license-gateway', None), ('svc-chaos-api', None), ('svc-pricing-engine', None), ('svc-builder-worker', None), ('svc-synonym-worker', None), ('svc-chargeback-worker', None), ('svc-dispute-gateway', None), ('svc-config-worker', None), ('svc-lookup-api', None), ('svc-scheduler-api', None), ('svc-org-svc', None), ('svc-refund-api', None), ('svc-wallet-svc', None), ('svc-spell-engine', None), ('svc-catalog-core', None), ('svc-experiment-api', None), ('svc-ris</t>
        </is>
      </c>
    </row>
    <row r="297">
      <c r="A297" t="inlineStr">
        <is>
          <t>hardx3</t>
        </is>
      </c>
      <c r="B297" t="inlineStr">
        <is>
          <t>repl @deepseek-v4.1-flash</t>
        </is>
      </c>
      <c r="C297" t="n">
        <v>1</v>
      </c>
      <c r="D297" t="inlineStr">
        <is>
          <t>num-2</t>
        </is>
      </c>
      <c r="E297" t="n">
        <v>3</v>
      </c>
      <c r="F297" t="inlineStr">
        <is>
          <t>python</t>
        </is>
      </c>
      <c r="G297" t="inlineStr">
        <is>
          <t>{"code": "for d in docs:\n    if d['id']=='svc-upload-engine':\n        print(d['text'])\n        break"}</t>
        </is>
      </c>
      <c r="H297" t="inlineStr">
        <is>
          <t># Service overview: upload-engine
upload-engine (also referred to internally as the Upload Service) is a backend component. Runtime dependencies: index-api. Logs are retained for thirty days in the central log store.
It is implemented in Java. Rate limiting is enforced at the gateway with a token bucket per client.
19 replicas are deployed to us-east-1. Schema changes go through an expand and contract migration process.
The primary on-call engineer is Oliver Reyes. Logs are retained for thirty days in the central log store.
We commit to 99.99% availability. Secrets are rotated automatically every ninety days.
Traffic to the Upload Service is bound to TCP port 5152. Dependencies are pinned and upgraded through automated pull requests.
the Upload Service is owned by the Payments team.</t>
        </is>
      </c>
    </row>
    <row r="298">
      <c r="A298" t="inlineStr">
        <is>
          <t>hardx3</t>
        </is>
      </c>
      <c r="B298" t="inlineStr">
        <is>
          <t>repl @deepseek-v4.1-flash</t>
        </is>
      </c>
      <c r="C298" t="n">
        <v>1</v>
      </c>
      <c r="D298" t="inlineStr">
        <is>
          <t>num-2</t>
        </is>
      </c>
      <c r="E298" t="n">
        <v>4</v>
      </c>
      <c r="F298" t="inlineStr">
        <is>
          <t>python</t>
        </is>
      </c>
      <c r="G298" t="inlineStr">
        <is>
          <t>{"code": "import re\nfrom collections import Counter\nown={}\nfor d in docs:\n    if d['type']=='service':\n        m=re.search(r'[Tt]he \\w+ (?:Service|Platform|System|API)\\b[^.]*?(?:owned by|maintained by) the (\\w+) team', d['text'])\n        m2=re.search(r'The (\\w+) team (?:maintains|owns)\\b', d['text'])\n        team = m.group(1) if m else (m2.group(1) if m2 else None)\n        own[d['id']]=team\nprint(Counter(own.values()))\nprint('unresolved:', [k for k,v in own.items() if v is None])"</t>
        </is>
      </c>
      <c r="H298" t="inlineStr">
        <is>
          <t>Counter({None: 70, 'Commerce': 11, 'Search': 8, 'Payments': 7, 'Platform': 6, 'Growth': 6, 'Identity': 6, 'Messaging': 4, 'Data': 2})
unresolved: ['svc-payout-engine', 'svc-status-service', 'svc-dashboard-worker', 'svc-tax-svc', 'svc-secrets-core', 'svc-export-core', 'svc-license-gateway', 'svc-chaos-api', 'svc-pricing-engine', 'svc-synonym-worker', 'svc-chargeback-worker', 'svc-dispute-gateway', 'svc-config-worker', 'svc-org-svc', 'svc-refund-api', 'svc-wallet-svc', 'svc-spell-engine', 'svc-catalog-core', 'svc-experiment-api', 'svc-risk-engine', 'svc-alerting-service', 'svc-mailer-worker', 'svc-search-svc', 'svc-entitlement-daemon', 'svc-support-gateway', 'svc-ranker-api', 'svc-budget-engine', 'svc-feed-engine', 'svc-vector-svc', 'svc-segment-service', 'svc-survey-service', 'svc-email-dae</t>
        </is>
      </c>
    </row>
    <row r="299">
      <c r="A299" t="inlineStr">
        <is>
          <t>hardx3</t>
        </is>
      </c>
      <c r="B299" t="inlineStr">
        <is>
          <t>repl @deepseek-v4.1-flash</t>
        </is>
      </c>
      <c r="C299" t="n">
        <v>1</v>
      </c>
      <c r="D299" t="inlineStr">
        <is>
          <t>num-2</t>
        </is>
      </c>
      <c r="E299" t="n">
        <v>5</v>
      </c>
      <c r="F299" t="inlineStr">
        <is>
          <t>python</t>
        </is>
      </c>
      <c r="G299" t="inlineStr">
        <is>
          <t>{"code": "for x in ['svc-payout-engine','svc-status-service','svc-secrets-core']:\n    for d in docs:\n        if d['id']==x:\n            print('=====',x)\n            print(d['text'])"}</t>
        </is>
      </c>
      <c r="H299">
        <f>==== svc-payout-engine
# Service overview: payout-engine
payout-engine (also referred to internally as the Payout Platform) is a backend component. Ownership: Data. Health checks are performed on the readiness endpoint every ten seconds.
Traffic to the Payout Platform is bound to TCP port 9585. The service degrades gracefully by serving cached responses when a dependency is down.
Pages go to Rafael Aziz first. The staging environment mirrors production topology at one tenth scale.
the Payout Platform stores its data in a Postgres cluster. Health checks are performed on the readiness endpoint every ten seconds.
Runtime dependencies: tokenizer-daemon, vault-worker, sso-daemon. Graceful shutdown waits for in flight requests to complete before exiting.
8 replicas are deployed to us-east</f>
        <v/>
      </c>
    </row>
    <row r="300">
      <c r="A300" t="inlineStr">
        <is>
          <t>hardx3</t>
        </is>
      </c>
      <c r="B300" t="inlineStr">
        <is>
          <t>repl @deepseek-v4.1-flash</t>
        </is>
      </c>
      <c r="C300" t="n">
        <v>1</v>
      </c>
      <c r="D300" t="inlineStr">
        <is>
          <t>num-2</t>
        </is>
      </c>
      <c r="E300" t="n">
        <v>6</v>
      </c>
      <c r="F300" t="inlineStr">
        <is>
          <t>python</t>
        </is>
      </c>
      <c r="G300" t="inlineStr">
        <is>
          <t xml:space="preserve">{"code": "import re\nfrom collections import Counter, defaultdict\nown={}\nfor d in docs:\n    if d['type']=='service':\n        t=d['text']\n        m=re.search(r'Ownership: (\\w+)\\.', t)\n        team = m.group(1) if m else None\n        if team is None:\n            m=re.search(r'[Tt]he \\w+ (?:Service|Platform|System|API)\\b[^.]*?(?:owned by|maintained by) the (\\w+) team', t)\n            team = m.group(1) if m else None\n        if team is None:\n            m=re.search(r'The (\\w+) team </t>
        </is>
      </c>
      <c r="H300" t="inlineStr">
        <is>
          <t>Counter({None: 24, 'Commerce': 16, 'Search': 15, 'Platform': 13, 'Growth': 13, 'Payments': 12, 'Identity': 11, 'Messaging': 9, 'Data': 7})
unresolved: ['svc-export-core', 'svc-chaos-api', 'svc-pricing-engine', 'svc-synonym-worker', 'svc-spell-engine', 'svc-risk-engine', 'svc-mailer-worker', 'svc-entitlement-daemon', 'svc-budget-engine', 'svc-survey-service', 'svc-audit-gateway', 'svc-canary-gateway', 'svc-edge-svc', 'svc-orders-daemon', 'svc-index-api', 'svc-metrics-daemon', 'svc-statement-engine', 'svc-stream-service', 'svc-cache-svc', 'svc-fraud-engine', 'svc-kyc-engine', 'svc-oauth-service', 'svc-profile-gateway', 'svc-auth-worker']
Search: ['svc-flags-worker', 'svc-status-service', 'svc-lookup-api', 'svc-ledger-gateway', 'svc-checkout-core', 'svc-mfa-svc', 'svc-feed-engine', 'svc-thumb</t>
        </is>
      </c>
    </row>
    <row r="301">
      <c r="A301" t="inlineStr">
        <is>
          <t>hardx3</t>
        </is>
      </c>
      <c r="B301" t="inlineStr">
        <is>
          <t>repl @deepseek-v4.1-flash</t>
        </is>
      </c>
      <c r="C301" t="n">
        <v>1</v>
      </c>
      <c r="D301" t="inlineStr">
        <is>
          <t>num-2</t>
        </is>
      </c>
      <c r="E301" t="n">
        <v>7</v>
      </c>
      <c r="F301" t="inlineStr">
        <is>
          <t>python</t>
        </is>
      </c>
      <c r="G301" t="inlineStr">
        <is>
          <t>{"code": "for d in docs:\n    if d['type']=='service' and own[d['id']] is None:\n        for sent in re.split(r'(?&lt;=\\.)\\s', d['text']):\n            if 'team' in sent.lower() or 'owns' in sent.lower() or 'maintains' in sent.lower():\n                print(d['id'],'::',sent)"}</t>
        </is>
      </c>
      <c r="H301" t="inlineStr">
        <is>
          <t>svc-export-core :: 
export-core is owned by the Platform team.
svc-chaos-api :: Requests carry a correlation id that is propagated to downstream calls.
svc-chaos-api :: 
chaos-api is owned by the Growth team.
svc-chaos-api :: 
There is currently no designated on-call engineer; pages fall through to the team lead.
svc-pricing-engine :: 
pricing-engine is owned by the Messaging team.
svc-synonym-worker :: 
synonym-worker is owned by the Growth team.
svc-synonym-worker :: Connection pools are sized according to the downstream capacity model.
svc-synonym-worker :: Requests carry a correlation id that is propagated to downstream calls.
svc-spell-engine :: 
spell-engine is owned by the Search team.
svc-spell-engine :: Requests carry a correlation id that is propagated to downstream calls.
svc-ri</t>
        </is>
      </c>
    </row>
    <row r="302">
      <c r="A302" t="inlineStr">
        <is>
          <t>hardx3</t>
        </is>
      </c>
      <c r="B302" t="inlineStr">
        <is>
          <t>repl @deepseek-v4.1-flash</t>
        </is>
      </c>
      <c r="C302" t="n">
        <v>1</v>
      </c>
      <c r="D302" t="inlineStr">
        <is>
          <t>num-2</t>
        </is>
      </c>
      <c r="E302" t="n">
        <v>8</v>
      </c>
      <c r="F302" t="inlineStr">
        <is>
          <t>python</t>
        </is>
      </c>
      <c r="G302" t="inlineStr">
        <is>
          <t>{"code": "import re\nfrom collections import Counter\nown={}\nfor d in docs:\n    if d['type']=='service':\n        t=d['text']\n        patterns=[\n            r'Ownership: (\\w+)\\.',\n            r'\\w[\\w-]* is owned by the (\\w+) team\\.',\n            r'[Tt]he \\w+ (?:Service|Platform|System|API)\\b[^.]*?(?:owned by|maintained by) the (\\w+) team',\n            r'The (\\w+) team (?:maintains|owns)\\b',\n        ]\n        team=None\n        for p in patterns:\n            m=re.search(p,t)\</t>
        </is>
      </c>
      <c r="H302" t="inlineStr">
        <is>
          <t>Counter({'Search': 19, 'Commerce': 19, 'Platform': 16, 'Growth': 16, 'Identity': 15, 'Payments': 14, 'Messaging': 11, 'Data': 10})
unresolved: []
Search: ['svc-auth-worker', 'svc-batch-service', 'svc-billing-worker', 'svc-budget-engine', 'svc-checkout-core', 'svc-crawler-service', 'svc-feed-engine', 'svc-flags-worker', 'svc-forecast-core', 'svc-ledger-gateway', 'svc-lookup-api', 'svc-mfa-svc', 'svc-notify-gateway', 'svc-payments-core', 'svc-profile-gateway', 'svc-spell-engine', 'svc-status-service', 'svc-thumbnail-svc', 'svc-warehouse-core']
Payments: ['svc-chargeback-worker', 'svc-cluster-svc', 'svc-email-daemon', 'svc-escrow-worker', 'svc-media-daemon', 'svc-recsys-worker', 'svc-registry-daemon', 'svc-secrets-core', 'svc-sms-gateway', 'svc-statement-engine', 'svc-stream-service', 'svc-tr</t>
        </is>
      </c>
    </row>
    <row r="303">
      <c r="A303" t="inlineStr">
        <is>
          <t>hardx3</t>
        </is>
      </c>
      <c r="B303" t="inlineStr">
        <is>
          <t>repl @deepseek-v4.1-flash</t>
        </is>
      </c>
      <c r="C303" t="n">
        <v>1</v>
      </c>
      <c r="D303" t="inlineStr">
        <is>
          <t>num-2</t>
        </is>
      </c>
      <c r="E303" t="n">
        <v>9</v>
      </c>
      <c r="F303" t="inlineStr">
        <is>
          <t>python</t>
        </is>
      </c>
      <c r="G303" t="inlineStr">
        <is>
          <t>{"code": "for d in docs:\n    if d['type']=='incident':\n        print(d['id'],'|',d['title'])\n        print(d['text'][:600])\n        break\nprint('---')\nimport collections\nprint(collections.Counter(len(d['text']) for d in docs if d['type']=='incident'))"}</t>
        </is>
      </c>
      <c r="H303" t="inlineStr">
        <is>
          <t>inc-INC-2425 | Incident report INC-2425
# Incident report INC-2425
Severity: SEV3
Date: 2025-02-05
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
Timeline:
- 03:08 alert fired
- 03:29 on-call acknowledged
- 03:37 mitigation started
- 03:42 traffic rerouted
- 03:58 root cause i
---
Counter({696: 5, 619: 4, 640: 4, 621: 3, 573: 3, 583: 3, 706: 3, 697: 3, 685: 3, 662: 3, 571: 3, 604: 3, 668: 2, 710: 2, 582: 2, 716: 2, 680: 2, 635: 2, 63</t>
        </is>
      </c>
    </row>
    <row r="304">
      <c r="A304" t="inlineStr">
        <is>
          <t>hardx3</t>
        </is>
      </c>
      <c r="B304" t="inlineStr">
        <is>
          <t>repl @deepseek-v4.1-flash</t>
        </is>
      </c>
      <c r="C304" t="n">
        <v>1</v>
      </c>
      <c r="D304" t="inlineStr">
        <is>
          <t>num-2</t>
        </is>
      </c>
      <c r="E304" t="n">
        <v>10</v>
      </c>
      <c r="F304" t="inlineStr">
        <is>
          <t>python</t>
        </is>
      </c>
      <c r="G304" t="inlineStr">
        <is>
          <t>{"code": "import re\nfrom collections import Counter\naff=Counter()\nnames=[]\nfor d in docs:\n    if d['type']=='incident':\n        m=re.search(r'Summary: Elevated error rates affecting ([\\w-]+)\\.', d['text'])\n        if not m:\n            m=re.search(r'affecting ([\\w-]+)', d['text'])\n        aff[d['id']]=m.group(1) if m else None\n        if m: names.append(m.group(1))\nprint(len(names))\nprint(Counter(names).most_common())\nprint([k for k,v in aff.items() if v is None][:20])"}</t>
        </is>
      </c>
      <c r="H304" t="inlineStr">
        <is>
          <t>180
[('the', 72), ('quota-worker', 4), ('invoice-api', 3), ('payout-engine', 3), ('rollout-daemon', 3), ('referral-service', 3), ('session-api', 3), ('probe-gateway', 3), ('profile-gateway', 3), ('device-gateway', 3), ('support-gateway', 3), ('payments-core', 2), ('stream-service', 2), ('statement-engine', 2), ('batch-service', 2), ('tokens-worker', 2), ('status-service', 2), ('roles-worker', 2), ('experiment-api', 2), ('spell-engine', 2), ('cdn-core', 2), ('settlement-svc', 2), ('vault-worker', 2), ('flags-worker', 2), ('reconcile-svc', 2), ('digest-svc', 2), ('health-service', 1), ('push-engine', 1), ('sso-daemon', 1), ('audit-gateway', 1), ('oauth-service', 1), ('chargeback-worker', 1), ('tenant-api', 1), ('cache-svc', 1), ('restore-api', 1), ('campaign-core', 1), ('entitlement-daemon',</t>
        </is>
      </c>
    </row>
    <row r="305">
      <c r="A305" t="inlineStr">
        <is>
          <t>hardx3</t>
        </is>
      </c>
      <c r="B305" t="inlineStr">
        <is>
          <t>repl @deepseek-v4.1-flash</t>
        </is>
      </c>
      <c r="C305" t="n">
        <v>1</v>
      </c>
      <c r="D305" t="inlineStr">
        <is>
          <t>num-2</t>
        </is>
      </c>
      <c r="E305" t="n">
        <v>11</v>
      </c>
      <c r="F305" t="inlineStr">
        <is>
          <t>python</t>
        </is>
      </c>
      <c r="G305" t="inlineStr">
        <is>
          <t>{"code": "import re\nfor d in docs:\n    if d['type']=='incident':\n        m=re.search(r'affecting (the [\\w -]+?)\\.', d['text'])\n        if m:\n            print(d['text'][:250].replace('\\n',' '))\n            break\n# collect all 'affecting ...' phrases\nph=set()\nfor d in docs:\n    if d['type']=='incident':\n        m=re.search(r'affecting ([^.]+)\\.', d['text'])\n        if m: ph.add(m.group(1))\nprint(len(ph))\nfor p in sorted(ph)[:80]: print(p)"}</t>
        </is>
      </c>
      <c r="H305" t="inlineStr">
        <is>
          <t># Incident report INC-2977  Severity: SEV2 Date: 2025-04-13  Summary: Complete outage affecting the Settlement Service. The incident lasted 17 minutes before full recovery. Root cause was determined to be a configuration error. This report was writte
130
archive-engine
artifact-engine
audit-gateway
backup-service
batch-service
billing-worker
budget-engine
builder-worker
cache-svc
campaign-core
cdn-core
chaos-api
chargeback-worker
cluster-svc
dashboard-worker
device-gateway
digest-svc
email-daemon
entitlement-daemon
escrow-worker
etl-worker
experiment-api
flags-worker
fraud-engine
geo-service
health-service
invoice-api
lake-daemon
lookup-api
mailer-worker
media-daemon
oauth-service
org-svc
parser-svc
payments-core
payout-engine
permissions-daemon
probe-gateway
profile-gateway
push-engine
qu</t>
        </is>
      </c>
    </row>
    <row r="306">
      <c r="A306" t="inlineStr">
        <is>
          <t>hardx3</t>
        </is>
      </c>
      <c r="B306" t="inlineStr">
        <is>
          <t>repl @deepseek-v4.1-flash</t>
        </is>
      </c>
      <c r="C306" t="n">
        <v>1</v>
      </c>
      <c r="D306" t="inlineStr">
        <is>
          <t>num-3</t>
        </is>
      </c>
      <c r="E306" t="n">
        <v>0</v>
      </c>
      <c r="F306" t="inlineStr">
        <is>
          <t>python</t>
        </is>
      </c>
      <c r="G306" t="inlineStr">
        <is>
          <t>{"code": "import collections\nprint(len(docs))\nprint(collections.Counter(d['type'] for d in docs))\nsvc=[d for d in docs if d['type']=='service']\nprint(len(svc))\nprint(svc[0]['title'])\nprint(svc[0]['text'][:1500])"}</t>
        </is>
      </c>
      <c r="H306" t="inlineStr">
        <is>
          <t>504
Counter({'incident': 180, 'service': 120, 'runbook': 90, 'adr': 90, 'changelog': 16, 'team': 8})
120
Service overview: archive-engine
#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Idempotency keys are required on all mutating endpoints.
We commit to 99.9% availability. Capacity planning is revisited at the start of every quarter.
It runs in ap-southeast-2 with 4 replicas. Load tests run nightly against the staging environment.
The Platform team maintains the Archive Platform. Idempotency keys are required on all mutating endpoints.
the Ar</t>
        </is>
      </c>
    </row>
    <row r="307">
      <c r="A307" t="inlineStr">
        <is>
          <t>hardx3</t>
        </is>
      </c>
      <c r="B307" t="inlineStr">
        <is>
          <t>repl @deepseek-v4.1-flash</t>
        </is>
      </c>
      <c r="C307" t="n">
        <v>1</v>
      </c>
      <c r="D307" t="inlineStr">
        <is>
          <t>num-3</t>
        </is>
      </c>
      <c r="E307" t="n">
        <v>1</v>
      </c>
      <c r="F307" t="inlineStr">
        <is>
          <t>python</t>
        </is>
      </c>
      <c r="G307" t="inlineStr">
        <is>
          <t>{"code": "import re, collections\nc=collections.Counter()\ndep_counts={}\nfor d in svc:\n    m=re.search(r'Runtime dependencies:\\s*([^.]*)\\.', d['text'])\n    if m:\n        deps=[x.strip() for x in m.group(1).split(',') if x.strip()]\n        dep_counts[d['title']]=deps\n        for x in deps: c[x]+=1\n    else:\n        print(\"no deps:\", d['title'])\nprint(c.most_common(10))"}</t>
        </is>
      </c>
      <c r="H307" t="inlineStr">
        <is>
          <t xml:space="preserve">[('thumbnail-svc', 8), ('budget-engine', 6), ('vault-worker', 5), ('crawler-service', 5), ('flags-worker', 5), ('shard-gateway', 5), ('i18n-engine', 4), ('kyc-engine', 4), ('vector-svc', 4), ('quota-worker', 4)]
</t>
        </is>
      </c>
    </row>
    <row r="308">
      <c r="A308" t="inlineStr">
        <is>
          <t>hardx3</t>
        </is>
      </c>
      <c r="B308" t="inlineStr">
        <is>
          <t>repl @deepseek-v4.1-flash</t>
        </is>
      </c>
      <c r="C308" t="n">
        <v>1</v>
      </c>
      <c r="D308" t="inlineStr">
        <is>
          <t>num-3</t>
        </is>
      </c>
      <c r="E308" t="n">
        <v>2</v>
      </c>
      <c r="F308" t="inlineStr">
        <is>
          <t>python</t>
        </is>
      </c>
      <c r="G308" t="inlineStr">
        <is>
          <t>{"code": "allc=collections.Counter()\nfor d in svc:\n    m=re.search(r'Runtime dependencies:\\s*([^.]*)\\.', d['text'])\n    deps = [x.strip() for x in m.group(1).split(',')] if m else []\n    for x in deps: allc[x]+=1\nprint(len(allc))\nprint([k for k in allc if ' ' in k])\nprint(sorted(allc.items(), key=lambda x:-x[1])[:15])"}</t>
        </is>
      </c>
      <c r="H308" t="inlineStr">
        <is>
          <t xml:space="preserve">104
[]
[('thumbnail-svc', 8), ('budget-engine', 6), ('vault-worker', 5), ('crawler-service', 5), ('flags-worker', 5), ('shard-gateway', 5), ('i18n-engine', 4), ('kyc-engine', 4), ('vector-svc', 4), ('quota-worker', 4), ('spell-engine', 4), ('alerting-service', 4), ('refund-api', 4), ('canary-gateway', 4), ('license-gateway', 3)]
</t>
        </is>
      </c>
    </row>
    <row r="309">
      <c r="A309" t="inlineStr">
        <is>
          <t>hardx3</t>
        </is>
      </c>
      <c r="B309" t="inlineStr">
        <is>
          <t>repl @deepseek-v4.1-flash</t>
        </is>
      </c>
      <c r="C309" t="n">
        <v>1</v>
      </c>
      <c r="D309" t="inlineStr">
        <is>
          <t>num-4</t>
        </is>
      </c>
      <c r="E309" t="n">
        <v>0</v>
      </c>
      <c r="F309" t="inlineStr">
        <is>
          <t>python</t>
        </is>
      </c>
      <c r="G309" t="inlineStr">
        <is>
          <t>{"code": "import re\n# find services mentioning Redis\nfor d in docs:\n    if d['type']=='service' and re.search(r'[Rr]edis', d['text']):\n        print(d['id'], d['title'])"}</t>
        </is>
      </c>
      <c r="H309" t="inlineStr">
        <is>
          <t>svc-sso-daemon Service overview: sso-daemon
svc-replica-api Service overview: replica-api
svc-quota-worker Service overview: quota-worker
svc-lake-daemon Service overview: lake-daemon
svc-backup-service Service overview: backup-service
svc-embed-svc Service overview: embed-svc
svc-deploy-service Service overview: deploy-service
svc-budget-engine Service overview: budget-engine
svc-segment-service Service overview: segment-service
svc-edge-svc Service overview: edge-svc
svc-gateway-core Service overview: gateway-core
svc-tenant-api Service overview: tenant-api
svc-i18n-engine Service overview: i18n-engine
svc-profile-gateway Service overview: profile-gateway
svc-digest-svc Service overview: digest-svc
svc-cluster-svc Service overview: cluster-svc
svc-ledgerx-worker Service overview: ledgerx</t>
        </is>
      </c>
    </row>
    <row r="310">
      <c r="A310" t="inlineStr">
        <is>
          <t>hardx3</t>
        </is>
      </c>
      <c r="B310" t="inlineStr">
        <is>
          <t>repl @deepseek-v4.1-flash</t>
        </is>
      </c>
      <c r="C310" t="n">
        <v>1</v>
      </c>
      <c r="D310" t="inlineStr">
        <is>
          <t>num-4</t>
        </is>
      </c>
      <c r="E310" t="n">
        <v>1</v>
      </c>
      <c r="F310" t="inlineStr">
        <is>
          <t>python</t>
        </is>
      </c>
      <c r="G310" t="inlineStr">
        <is>
          <t>{"code": "for d in docs:\n    if d['type']=='service' and re.search(r'[Rr]edis', d['text']):\n        print('---', d['title'])\n        print(d['text'][:600])"}</t>
        </is>
      </c>
      <c r="H310" t="inlineStr">
        <is>
          <t xml:space="preserve">--- Service overview: sso-daemon
# Service overview: sso-daemon
sso-daemon (also referred to internally as the Sso Platform) is a backend component. Primary datastore: Redis. Backups are taken daily and verified weekly by restoring to a scratch cluster.
The Identity team maintains the Sso Platform. Engineers rotate through the support channel one week at a time.
Runtime dependencies: entitlement-daemon, flags-worker, ledger-gateway. Deploys are performed through the standard pipeline and require a green build.
It is implemented in TypeScript. Configuration changes are peer reviewed and applied through the deployment tool.
--- Service overview: replica-api
# Service overview: replica-api
replica-api (also referred to internally as the Replica System) is a backend component. The Growth </t>
        </is>
      </c>
    </row>
    <row r="311">
      <c r="A311" t="inlineStr">
        <is>
          <t>hardx3</t>
        </is>
      </c>
      <c r="B311" t="inlineStr">
        <is>
          <t>repl @deepseek-v4.1-flash</t>
        </is>
      </c>
      <c r="C311" t="n">
        <v>1</v>
      </c>
      <c r="D311" t="inlineStr">
        <is>
          <t>num-4</t>
        </is>
      </c>
      <c r="E311" t="n">
        <v>2</v>
      </c>
      <c r="F311" t="inlineStr">
        <is>
          <t>python</t>
        </is>
      </c>
      <c r="G311" t="inlineStr">
        <is>
          <t>{"code": "redis_services=[d for d in docs if d['type']=='service' and re.search(r'[Pp]rimary datastore:\\s*Redis', d['text'])]\nfor d in redis_services:\n    print(d['title'])"}</t>
        </is>
      </c>
      <c r="H311" t="inlineStr">
        <is>
          <t xml:space="preserve">Service overview: sso-daemon
Service overview: replica-api
Service overview: quota-worker
Service overview: lake-daemon
Service overview: embed-svc
Service overview: tenant-api
Service overview: i18n-engine
Service overview: digest-svc
Service overview: cluster-svc
</t>
        </is>
      </c>
    </row>
    <row r="312">
      <c r="A312" t="inlineStr">
        <is>
          <t>hardx3</t>
        </is>
      </c>
      <c r="B312" t="inlineStr">
        <is>
          <t>repl @deepseek-v4.1-flash</t>
        </is>
      </c>
      <c r="C312" t="n">
        <v>1</v>
      </c>
      <c r="D312" t="inlineStr">
        <is>
          <t>num-4</t>
        </is>
      </c>
      <c r="E312" t="n">
        <v>3</v>
      </c>
      <c r="F312" t="inlineStr">
        <is>
          <t>python</t>
        </is>
      </c>
      <c r="G312" t="inlineStr">
        <is>
          <t>{"code": "svc=[d for d in docs if d['type']=='service']\nfor d in svc:\n    m=re.search(r'Primary datastore:\\s*([A-Za-z ]+)', d['text'])\n    print(d['title'], '-&gt;', m.group(1) if m else 'NONE')"}</t>
        </is>
      </c>
      <c r="H312" t="inlineStr">
        <is>
          <t>Service overview: archive-engine -&gt; NONE
Service overview: upload-engine -&gt; NONE
Service overview: flags-worker -&gt; Cassandra
Service overview: payout-engine -&gt; NONE
Service overview: status-service -&gt; NONE
Service overview: dashboard-worker -&gt; NONE
Service overview: tracing-service -&gt; NONE
Service overview: tax-svc -&gt; DynamoDB
Service overview: secrets-core -&gt; NONE
Service overview: health-service -&gt; NONE
Service overview: artifact-engine -&gt; NONE
Service overview: export-core -&gt; DynamoDB
Service overview: sso-daemon -&gt; Redis
Service overview: license-gateway -&gt; MongoDB
Service overview: chaos-api -&gt; NONE
Service overview: pricing-engine -&gt; DynamoDB
Service overview: builder-worker -&gt; NONE
Service overview: synonym-worker -&gt; CockroachDB
Service overview: chargeback-worker -&gt; NONE
Service ov</t>
        </is>
      </c>
    </row>
    <row r="313">
      <c r="A313" t="inlineStr">
        <is>
          <t>hardx3</t>
        </is>
      </c>
      <c r="B313" t="inlineStr">
        <is>
          <t>repl @deepseek-v4.1-flash</t>
        </is>
      </c>
      <c r="C313" t="n">
        <v>1</v>
      </c>
      <c r="D313" t="inlineStr">
        <is>
          <t>num-4</t>
        </is>
      </c>
      <c r="E313" t="n">
        <v>4</v>
      </c>
      <c r="F313" t="inlineStr">
        <is>
          <t>python</t>
        </is>
      </c>
      <c r="G313" t="inlineStr">
        <is>
          <t>{"code": "svc=[d for d in docs if d['type']=='service']\nnone_svc=[d for d in svc if not re.search(r'Primary datastore:', d['text'])]\nprint(len(none_svc), len(svc))\nfor d in none_svc[:60]:\n    print(d['title'])"}</t>
        </is>
      </c>
      <c r="H313" t="inlineStr">
        <is>
          <t>80 120
Service overview: archive-engine
Service overview: upload-engine
Service overview: payout-engine
Service overview: status-service
Service overview: dashboard-worker
Service overview: tracing-service
Service overview: secrets-core
Service overview: health-service
Service overview: artifact-engine
Service overview: chaos-api
Service overview: builder-worker
Service overview: chargeback-worker
Service overview: returns-svc
Service overview: dispute-gateway
Service overview: config-worker
Service overview: lookup-api
Service overview: scheduler-api
Service overview: reconcile-svc
Service overview: org-svc
Service overview: wallet-svc
Service overview: catalog-core
Service overview: experiment-api
Service overview: sms-gateway
Service overview: alerting-service
Service overview: trial-en</t>
        </is>
      </c>
    </row>
    <row r="314">
      <c r="A314" t="inlineStr">
        <is>
          <t>hardx3</t>
        </is>
      </c>
      <c r="B314" t="inlineStr">
        <is>
          <t>repl @deepseek-v4.1-flash</t>
        </is>
      </c>
      <c r="C314" t="n">
        <v>1</v>
      </c>
      <c r="D314" t="inlineStr">
        <is>
          <t>num-4</t>
        </is>
      </c>
      <c r="E314" t="n">
        <v>5</v>
      </c>
      <c r="F314" t="inlineStr">
        <is>
          <t>python</t>
        </is>
      </c>
      <c r="G314" t="inlineStr">
        <is>
          <t>{"code": "for t in ['backup-service','deploy-service','tenant-api','gateway-core','cache-svc','payout-engine']:\n    d=[x for x in docs if x['type']=='service' and x['title'].endswith(t)][0]\n    print('==========',t)\n    print(d['text'])"}</t>
        </is>
      </c>
      <c r="H314">
        <f>========= backup-service
# Service overview: backup-service
backup-service (also referred to internally as the Backup System) is a backend component. Priya Fischer carries the pager for the Backup System. The on-call handbook describes the escalation path and expected response times.
the Backup System is a TypeScript service. Synthetic probes exercise the critical user journeys every minute.
We commit to 99.5% availability. Feature flags are managed through the configuration service and rolled out gradually.
The process for backup-service exposes HTTP on :5715. Configuration changes are peer reviewed and applied through the deployment tool.
the Backup System stores its data in a Redis cluster. Connection pools are sized according to the downstream capacity model.
5 replicas are depl</f>
        <v/>
      </c>
    </row>
    <row r="315">
      <c r="A315" t="inlineStr">
        <is>
          <t>hardx3</t>
        </is>
      </c>
      <c r="B315" t="inlineStr">
        <is>
          <t>repl @deepseek-v4.1-flash</t>
        </is>
      </c>
      <c r="C315" t="n">
        <v>1</v>
      </c>
      <c r="D315" t="inlineStr">
        <is>
          <t>num-4</t>
        </is>
      </c>
      <c r="E315" t="n">
        <v>6</v>
      </c>
      <c r="F315" t="inlineStr">
        <is>
          <t>python</t>
        </is>
      </c>
      <c r="G315" t="inlineStr">
        <is>
          <t>{"code": "svc=[d for d in docs if d['type']=='service']\nfor d in svc:\n    if 'Redis' in d['text']:\n        # find sentence containing Redis\n        for sent in re.split(r'(?&lt;=[.])\\s+', d['text']):\n            if 'Redis' in sent:\n                print(d['title'],'||', sent)"}</t>
        </is>
      </c>
      <c r="H315" t="inlineStr">
        <is>
          <t>Service overview: sso-daemon || Primary datastore: Redis.
Service overview: replica-api || Primary datastore: Redis.
Service overview: quota-worker || Primary datastore: Redis.
Service overview: lake-daemon || Primary datastore: Redis.
Service overview: backup-service || the Backup System stores its data in a Redis cluster.
Service overview: embed-svc || Primary datastore: Redis.
Service overview: deploy-service || deploy-service stores its data in a Redis cluster.
Service overview: budget-engine || the Budget API stores its data in a Redis cluster.
Service overview: segment-service || State is persisted in Redis.
Service overview: edge-svc || State is persisted in Redis.
Service overview: gateway-core || gateway-core stores its data in a Redis cluster.
Service overview: tenant-api || Prim</t>
        </is>
      </c>
    </row>
    <row r="316">
      <c r="A316" t="inlineStr">
        <is>
          <t>hardx3</t>
        </is>
      </c>
      <c r="B316" t="inlineStr">
        <is>
          <t>repl @deepseek-v4.1-flash</t>
        </is>
      </c>
      <c r="C316" t="n">
        <v>1</v>
      </c>
      <c r="D316" t="inlineStr">
        <is>
          <t>num-4</t>
        </is>
      </c>
      <c r="E316" t="n">
        <v>7</v>
      </c>
      <c r="F316" t="inlineStr">
        <is>
          <t>python</t>
        </is>
      </c>
      <c r="G316" t="inlineStr">
        <is>
          <t>{"code": "inc=[d for d in docs if d['type']=='incident']\nprint(len(inc))\nprint(inc[0]['text'][:500])\nprint('=====')\nprint(inc[1]['text'][:500])"}</t>
        </is>
      </c>
      <c r="H316" t="inlineStr">
        <is>
          <t>180
# Incident report INC-2425
Severity: SEV3
Date: 2025-02-05
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
Timeline:
- 03:08 alert fired
-
=====
# Incident report INC-3255
Severity: SEV1
Date: 2025-05-15
Summary: Elevated error rates affecting invoice-api. The incident lasted 183 minutes before full recovery. Root cause was determined to be a capacity exhaustion. As a side effect, feed-engine also saw degraded latency for part o</t>
        </is>
      </c>
    </row>
    <row r="317">
      <c r="A317" t="inlineStr">
        <is>
          <t>hardx3</t>
        </is>
      </c>
      <c r="B317" t="inlineStr">
        <is>
          <t>repl @deepseek-v4.1-flash</t>
        </is>
      </c>
      <c r="C317" t="n">
        <v>1</v>
      </c>
      <c r="D317" t="inlineStr">
        <is>
          <t>num-4</t>
        </is>
      </c>
      <c r="E317" t="n">
        <v>8</v>
      </c>
      <c r="F317" t="inlineStr">
        <is>
          <t>python</t>
        </is>
      </c>
      <c r="G317" t="inlineStr">
        <is>
          <t>{"code": "import re, collections\nsvc=[d for d in docs if d['type']=='service']\n# canonical -&gt; alias\ninfo={}\nfor d in svc:\n    m=re.search(r'# Service overview: (\\S+)\\s*\\n\\s*\\n?\\S*?\\(also referred to internally as the ([^)]+)\\)', d['text'])\n    canon=re.search(r'# Service overview: (\\S+)',d['text']).group(1)\n    alias=None\n    ma=re.search(r'also referred to internally as the ([^)]+)\\)', d['text'])\n    if ma: alias=ma.group(1)\n    prim='Primary datastore: Redis' in d['text']\n</t>
        </is>
      </c>
      <c r="H317" t="inlineStr">
        <is>
          <t xml:space="preserve">sso-daemon | Sso Platform
replica-api | Replica System
quota-worker | Quota Service
lake-daemon | Lake Service
backup-service | Backup System
embed-svc | Embed System
deploy-service | Deploy Platform
budget-engine | Budget API
segment-service | Segment API
edge-svc | Edge API
gateway-core | Gateway Service
tenant-api | Tenant System
i18n-engine | I18n Platform
profile-gateway | Profile System
digest-svc | Digest API
cluster-svc | Cluster API
ledgerx-worker | Ledgerx Platform
</t>
        </is>
      </c>
    </row>
    <row r="318">
      <c r="A318" t="inlineStr">
        <is>
          <t>hardx3</t>
        </is>
      </c>
      <c r="B318" t="inlineStr">
        <is>
          <t>repl @deepseek-v4.1-flash</t>
        </is>
      </c>
      <c r="C318" t="n">
        <v>1</v>
      </c>
      <c r="D318" t="inlineStr">
        <is>
          <t>num-4</t>
        </is>
      </c>
      <c r="E318" t="n">
        <v>9</v>
      </c>
      <c r="F318" t="inlineStr">
        <is>
          <t>python</t>
        </is>
      </c>
      <c r="G318" t="inlineStr">
        <is>
          <t>{"code": "redis_targets=set()\nfor k,v in info.items():\n    if v[1]:\n        redis_targets.add(k)\n        if v[0]: redis_targets.add(v[0])\nprint(redis_targets)\n\ninc=[d for d in docs if d['type']=='incident']\nresults=[]\nfor d in inc:\n    t=d['text']\n    aff=re.search(r'affecting ([^.]+)\\.', t)\n    dur=re.search(r'The incident lasted (\\d+) minutes', t)\n    sev=re.search(r'Severity: (\\S+)', t)\n    if aff:\n        results.append((d['id'], aff.group(1).strip(), int(dur.group(1)) if d</t>
        </is>
      </c>
      <c r="H318" t="inlineStr">
        <is>
          <t>{'Digest API', 'lake-daemon', 'cluster-svc', 'Replica System', 'Backup System', 'Deploy Platform', 'segment-service', 'edge-svc', 'Embed System', 'profile-gateway', 'Ledgerx Platform', 'Cluster API', 'Budget API', 'Tenant System', 'ledgerx-worker', 'I18n Platform', 'Edge API', 'Profile System', 'deploy-service', 'Lake Service', 'Quota Service', 'digest-svc', 'backup-service', 'i18n-engine', 'budget-engine', 'embed-svc', 'Sso Platform', 'tenant-api', 'quota-worker', 'gateway-core', 'sso-daemon', 'replica-api', 'Gateway Service', 'Segment API'}
('inc-INC-2988', 'lake-daemon', 234, 'SEV2')
('inc-INC-3004', 'budget-engine', 228, 'SEV2')
('inc-INC-2344', 'digest-svc', 210, 'SEV1')
('inc-INC-2793', 'cluster-svc', 193, 'SEV3')
('inc-INC-2780', 'replica-api', 137, 'SEV2')
('inc-INC-2856', 'quota-w</t>
        </is>
      </c>
    </row>
    <row r="319">
      <c r="A319" t="inlineStr">
        <is>
          <t>hardx3</t>
        </is>
      </c>
      <c r="B319" t="inlineStr">
        <is>
          <t>repl @deepseek-v4.1-flash</t>
        </is>
      </c>
      <c r="C319" t="n">
        <v>1</v>
      </c>
      <c r="D319" t="inlineStr">
        <is>
          <t>num-4</t>
        </is>
      </c>
      <c r="E319" t="n">
        <v>10</v>
      </c>
      <c r="F319" t="inlineStr">
        <is>
          <t>python</t>
        </is>
      </c>
      <c r="G319" t="inlineStr">
        <is>
          <t xml:space="preserve">{"code": "primary_redis={'sso-daemon','replica-api','quota-worker','lake-daemon','embed-svc','tenant-api','i18n-engine','digest-svc','cluster-svc'}\nalias_map={'Sso Platform':'sso-daemon','Replica System':'replica-api','Quota Service':'quota-worker','Lake Service':'lake-daemon','Embed System':'embed-svc','Tenant System':'tenant-api','I18n Platform':'i18n-engine','Digest API':'digest-svc','Cluster API':'cluster-svc'}\nfor d in inc:\n    t=d['text']\n    dur=re.search(r'The incident lasted (\\d+) </t>
        </is>
      </c>
      <c r="H319" t="inlineStr">
        <is>
          <t>inc-INC-3118 74 ['quota-worker'] AFF:quota-worker
inc-INC-2045 57 ['quota-worker'] AFF:quota-worker
inc-INC-2110 28 ['sso-daemon'] AFF:sso-daemon
inc-INC-2222 59 ['quota-worker'] AFF:oauth-service
inc-INC-3219 5 ['tenant-api'] AFF:tenant-api
inc-INC-2245 103 ['replica-api'] AFF:experiment-api
inc-INC-2548 39 ['sso-daemon'] AFF:batch-service
inc-INC-2609 182 ['embed-svc'] AFF:the Embed System
inc-INC-2080 45 ['cluster-svc'] AFF:the Probe System
inc-INC-2116 76 ['quota-worker'] AFF:quota-worker
inc-INC-2780 137 ['replica-api'] AFF:replica-api
inc-INC-2668 87 ['embed-svc'] AFF:the Embed System
inc-INC-2914 94 ['quota-worker'] AFF:the Tokens Service
inc-INC-2821 104 ['i18n-engine'] AFF:the I18n Platform
inc-INC-3069 156 ['cluster-svc'] AFF:settlement-svc
inc-INC-2856 136 ['quota-worker'] AFF:q</t>
        </is>
      </c>
    </row>
    <row r="320">
      <c r="A320" t="inlineStr">
        <is>
          <t>hardx3</t>
        </is>
      </c>
      <c r="B320" t="inlineStr">
        <is>
          <t>repl @deepseek-v4.1-flash</t>
        </is>
      </c>
      <c r="C320" t="n">
        <v>1</v>
      </c>
      <c r="D320" t="inlineStr">
        <is>
          <t>num-4</t>
        </is>
      </c>
      <c r="E320" t="n">
        <v>11</v>
      </c>
      <c r="F320" t="inlineStr">
        <is>
          <t>python</t>
        </is>
      </c>
      <c r="G320" t="inlineStr">
        <is>
          <t>{"code": "alls=[]\nfor d in inc:\n    t=d['text']\n    dur=re.search(r'The incident lasted (\\d+) minutes', t)\n    aff=re.search(r'affecting ([^.]+)\\.', t)\n    alls.append((int(dur.group(1)) if dur else -1, d['id'], aff.group(1) if aff else '?'))\nalls.sort(reverse=True)\nfor a in alls: print(a)"}</t>
        </is>
      </c>
      <c r="H320" t="inlineStr">
        <is>
          <t xml:space="preserve">(240, 'inc-INC-2395', 'media-daemon')
(239, 'inc-INC-2403', 'the Cache API')
(237, 'inc-INC-2241', 'the Payments System')
(234, 'inc-INC-2988', 'lake-daemon')
(233, 'inc-INC-3125', 'the Alerting System')
(230, 'inc-INC-2721', 'the Archive Platform')
(229, 'inc-INC-2879', 'the Vault Platform')
(228, 'inc-INC-3004', 'budget-engine')
(227, 'inc-INC-2180', 'the Billing System')
(226, 'inc-INC-2169', 'tokens-worker')
(224, 'inc-INC-2756', 'the Gateway Service')
(223, 'inc-INC-2968', 'the Feed Platform')
(219, 'inc-INC-2924', 'payout-engine')
(219, 'inc-INC-2660', 'the Synonym API')
(218, 'inc-INC-3240', 'the Ledger System')
(218, 'inc-INC-2413', 'the Thumbnail System')
(217, 'inc-INC-2514', 'the Shard System')
(216, 'inc-INC-2540', 'etl-worker')
(216, 'inc-INC-2284', 'the Warehouse API')
(215, </t>
        </is>
      </c>
    </row>
    <row r="321">
      <c r="A321" t="inlineStr">
        <is>
          <t>hardx3</t>
        </is>
      </c>
      <c r="B321" t="inlineStr">
        <is>
          <t>repl @deepseek-v4.1-flash</t>
        </is>
      </c>
      <c r="C321" t="n">
        <v>1</v>
      </c>
      <c r="D321" t="inlineStr">
        <is>
          <t>num-5</t>
        </is>
      </c>
      <c r="E321" t="n">
        <v>0</v>
      </c>
      <c r="F321" t="inlineStr">
        <is>
          <t>python</t>
        </is>
      </c>
      <c r="G321" t="inlineStr">
        <is>
          <t>{"code": "import re, collections\n# find service docs\nservices = [d for d in docs if d['type']=='service']\nprint(len(services))\nfor d in services[:5]:\n    print(d['id'], d['title'])\n    print(d['text'][:500])\n    print('---')"}</t>
        </is>
      </c>
      <c r="H321" t="inlineStr">
        <is>
          <t>120
svc-archive-engine Service overview: archive-engine
#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Idempotency keys are required on all mutating endpoints.
We commit to 99.9% availability. Capacity planning is revisited at the start of every quarter.
It runs in ap-southeast-2 with 4 replicas. Load test
---
svc-upload-engine Service overview: upload-engine
# Service overview: upload-engine
upload-engine (also referred to internally as the Upload Service) is a backend component. Runtime dependencies: index-api. Logs are retained for thirty da</t>
        </is>
      </c>
    </row>
    <row r="322">
      <c r="A322" t="inlineStr">
        <is>
          <t>hardx3</t>
        </is>
      </c>
      <c r="B322" t="inlineStr">
        <is>
          <t>repl @deepseek-v4.1-flash</t>
        </is>
      </c>
      <c r="C322" t="n">
        <v>1</v>
      </c>
      <c r="D322" t="inlineStr">
        <is>
          <t>num-5</t>
        </is>
      </c>
      <c r="E322" t="n">
        <v>1</v>
      </c>
      <c r="F322" t="inlineStr">
        <is>
          <t>python</t>
        </is>
      </c>
      <c r="G322" t="inlineStr">
        <is>
          <t>{"code": "import re\nservices = [d for d in docs if d['type']=='service']\npat = re.compile(r'(?:maintains|Ownership[:\\s])\\s*([A-Za-z ]+?)(?:\\.|,| team|$)')\nfor d in services:\n    t = d['text']\n    # look for ownership sentences\n    for m in re.finditer(r'[^.]*?(ownership|maintains|owned by)[^.]*\\.', t, re.I):\n        s = m.group(0)\n        if 'latform' in s:\n            print(d['id'], '|', s.strip())"}</t>
        </is>
      </c>
      <c r="H322" t="inlineStr">
        <is>
          <t>svc-archive-engine | The Platform team maintains the Archive Platform.
svc-tax-svc | Ownership: Platform.
svc-artifact-engine | The Platform team maintains artifact-engine.
svc-export-core | export-core is owned by the Platform team.
svc-sso-daemon | The Identity team maintains the Sso Platform.
svc-license-gateway | Ownership: Platform.
svc-lookup-api | the Lookup Platform is owned by the Search team.
svc-media-daemon | The Payments team maintains the Media Platform.
svc-wallet-svc | Ownership: Platform.
svc-trial-engine | The Payments team maintains the Trial Platform.
svc-search-svc | Ownership: Platform.
svc-queue-engine | The Platform team maintains the Queue System.
svc-geo-service | the Geo Service is owned by the Platform team.
svc-deploy-service | the Deploy Platform is owned by t</t>
        </is>
      </c>
    </row>
    <row r="323">
      <c r="A323" t="inlineStr">
        <is>
          <t>hardx3</t>
        </is>
      </c>
      <c r="B323" t="inlineStr">
        <is>
          <t>repl @deepseek-v4.1-flash</t>
        </is>
      </c>
      <c r="C323" t="n">
        <v>1</v>
      </c>
      <c r="D323" t="inlineStr">
        <is>
          <t>num-5</t>
        </is>
      </c>
      <c r="E323" t="n">
        <v>2</v>
      </c>
      <c r="F323" t="inlineStr">
        <is>
          <t>python</t>
        </is>
      </c>
      <c r="G323" t="inlineStr">
        <is>
          <t>{"code": "import re\nservices = [d for d in docs if d['type']=='service']\n\ndef ownership(t):\n    for m in re.finditer(r'[^.]*?(?:ownership[:\\s]*([A-Za-z]+)|([A-Za-z]+) team maintains|owned by the ([A-Za-z]+) team)[^.]*\\.', t, re.I):\n        return m.group(0).strip()\n\n# Let's list all ownership sentences and rotation\nfor d in services:\n    t = d['text']\n    for m in re.finditer(r'[^.]*?(?:ownership|maintains|owned by)[^.]*\\.', t, re.I):\n        print(d['id'], '||', m.group(0).strip()</t>
        </is>
      </c>
      <c r="H323" t="inlineStr">
        <is>
          <t>svc-archive-engine || The Platform team maintains the Archive Platform.
svc-upload-engine || the Upload Service is owned by the Payments team.
svc-flags-worker || The Search team maintains the Flags System.
svc-payout-engine || Ownership: Data.
svc-status-service || Ownership: Search.
svc-dashboard-worker || Ownership: Identity.
svc-tracing-service || The Commerce team maintains tracing-service.
svc-tax-svc || Ownership: Platform.
svc-secrets-core || Ownership: Payments.
svc-health-service || The Growth team maintains the Health API.
svc-artifact-engine || The Platform team maintains artifact-engine.
svc-export-core || export-core is owned by the Platform team.
svc-sso-daemon || The Identity team maintains the Sso Platform.
svc-license-gateway || Ownership: Platform.
svc-chaos-api || chaos</t>
        </is>
      </c>
    </row>
    <row r="324">
      <c r="A324" t="inlineStr">
        <is>
          <t>hardx3</t>
        </is>
      </c>
      <c r="B324" t="inlineStr">
        <is>
          <t>repl @deepseek-v4.1-flash</t>
        </is>
      </c>
      <c r="C324" t="n">
        <v>1</v>
      </c>
      <c r="D324" t="inlineStr">
        <is>
          <t>num-5</t>
        </is>
      </c>
      <c r="E324" t="n">
        <v>3</v>
      </c>
      <c r="F324" t="inlineStr">
        <is>
          <t>python</t>
        </is>
      </c>
      <c r="G324" t="inlineStr">
        <is>
          <t>{"code": "import re\nservices = [d for d in docs if d['type']=='service']\n\ndef is_platform(t):\n    for m in re.finditer(r'[^.]*?(?:ownership|maintains|owned by)[^.]*\\.', t, re.I):\n        s = m.group(0)\n        if re.search(r'Ownership:\\s*Platform', s, re.I): return True\n        if re.search(r'Platform team maintains', s, re.I): return True\n        if re.search(r'owned by the Platform team', s, re.I): return True\n    return False\n\nplat = []\nfor d in services:\n    if is_platform(d['</t>
        </is>
      </c>
      <c r="H324" t="inlineStr">
        <is>
          <t xml:space="preserve">('svc-archive-engine', '4')
('svc-tax-svc', '4')
('svc-artifact-engine', '9')
('svc-export-core', '2')
('svc-license-gateway', '16')
('svc-wallet-svc', '10')
('svc-search-svc', '16')
('svc-queue-engine', '18')
('svc-geo-service', '12')
('svc-orders-daemon', '18')
('svc-push-engine', '10')
('svc-cache-svc', '4')
('svc-autocomplete-svc', '9')
('svc-rollout-daemon', '17')
('svc-vault-worker', '13')
('svc-invoice-api', '6')
count 16 total 168
</t>
        </is>
      </c>
    </row>
    <row r="325">
      <c r="A325" t="inlineStr">
        <is>
          <t>hardx3</t>
        </is>
      </c>
      <c r="B325" t="inlineStr">
        <is>
          <t>repl @deepseek-v4.1-flash</t>
        </is>
      </c>
      <c r="C325" t="n">
        <v>1</v>
      </c>
      <c r="D325" t="inlineStr">
        <is>
          <t>num-5</t>
        </is>
      </c>
      <c r="E325" t="n">
        <v>4</v>
      </c>
      <c r="F325" t="inlineStr">
        <is>
          <t>python</t>
        </is>
      </c>
      <c r="G325" t="inlineStr">
        <is>
          <t>{"code": "import re\nservices = [d for d in docs if d['type']=='service']\nids = ['svc-archive-engine','svc-tax-svc','svc-artifact-engine','svc-export-core','svc-license-gateway','svc-wallet-svc','svc-search-svc','svc-queue-engine','svc-geo-service','svc-orders-daemon','svc-push-engine','svc-cache-svc','svc-autocomplete-svc','svc-rollout-daemon','svc-vault-worker','svc-invoice-api']\nfor d in services:\n    if d['id'] in ids:\n        for m in re.finditer(r'[^.]*replica[^.]*\\.', d['text'], re.I</t>
        </is>
      </c>
      <c r="H325" t="inlineStr">
        <is>
          <t>svc-archive-engine || It runs in ap-southeast-2 with 4 replicas.
svc-tax-svc || It runs in ap-southeast-2 with 4 replicas.
svc-artifact-engine || 9 replicas are deployed to ap-southeast-2.
svc-export-core || It runs in ap-southeast-2 with 2 replicas.
svc-license-gateway || It runs in us-west-2 with 16 replicas.
svc-wallet-svc || Deployment region is ap-southeast-2; the deployment has 10 replicas.
svc-search-svc || Deployment region is us-east-1; the deployment has 16 replicas.
svc-queue-engine || 18 replicas are deployed to ap-southeast-2.
svc-geo-service || It runs in ap-southeast-2 with 12 replicas.
svc-orders-daemon || It runs in us-east-1 with 18 replicas.
svc-push-engine || Deployment region is us-east-1; the deployment has 10 replicas.
svc-cache-svc || Deployment region is us-west-2;</t>
        </is>
      </c>
    </row>
    <row r="326">
      <c r="A326" t="inlineStr">
        <is>
          <t>hardx3</t>
        </is>
      </c>
      <c r="B326" t="inlineStr">
        <is>
          <t>repl @deepseek-v4.1-flash</t>
        </is>
      </c>
      <c r="C326" t="n">
        <v>1</v>
      </c>
      <c r="D326" t="inlineStr">
        <is>
          <t>prose-0</t>
        </is>
      </c>
      <c r="E326" t="n">
        <v>0</v>
      </c>
      <c r="F326" t="inlineStr">
        <is>
          <t>python</t>
        </is>
      </c>
      <c r="G326" t="inlineStr">
        <is>
          <t>{"code": "import re\nfor d in docs:\n    if 'INC-2493' in d.get('text','') or 'INC-2493' in d.get('title',''):\n        print(d['id'], d['type'], d['title'])\n"}</t>
        </is>
      </c>
      <c r="H326" t="inlineStr">
        <is>
          <t xml:space="preserve">inc-INC-2493 incident Incident report INC-2493
</t>
        </is>
      </c>
    </row>
    <row r="327">
      <c r="A327" t="inlineStr">
        <is>
          <t>hardx3</t>
        </is>
      </c>
      <c r="B327" t="inlineStr">
        <is>
          <t>repl @deepseek-v4.1-flash</t>
        </is>
      </c>
      <c r="C327" t="n">
        <v>1</v>
      </c>
      <c r="D327" t="inlineStr">
        <is>
          <t>prose-0</t>
        </is>
      </c>
      <c r="E327" t="n">
        <v>1</v>
      </c>
      <c r="F327" t="inlineStr">
        <is>
          <t>python</t>
        </is>
      </c>
      <c r="G327" t="inlineStr">
        <is>
          <t>{"code": "print(next(d['text'] for d in docs if d['id']=='inc-INC-2493'))"}</t>
        </is>
      </c>
      <c r="H327" t="inlineStr">
        <is>
          <t xml:space="preserve"># Incident report INC-2493
Severity: SEV1
Date: 2025-08-04
Summary: Latency spike affecting wallet-svc. The incident lasted 120 minutes before full recovery. Root cause was determined to be a database failover. Collateral impact was observed on queue-engine, which recovered on its own once the primary issue was mitigated. This report was written by Aiko Demir. Metrics are exported to the shared observability stack every fifteen seconds. Graceful shutdown waits for in flight requests to complete before exiting. Data retention follows the company wide policy for personal information.
Timeline:
- 22:17 alert fired
- 22:20 on-call acknowledged
- 22:35 mitigation started
- 22:44 traffic rerouted
- 23:03 root cause identified
- 23:22 fix deployed
</t>
        </is>
      </c>
    </row>
    <row r="328">
      <c r="A328" t="inlineStr">
        <is>
          <t>hardx3</t>
        </is>
      </c>
      <c r="B328" t="inlineStr">
        <is>
          <t>repl @deepseek-v4.1-flash</t>
        </is>
      </c>
      <c r="C328" t="n">
        <v>1</v>
      </c>
      <c r="D328" t="inlineStr">
        <is>
          <t>prose-1</t>
        </is>
      </c>
      <c r="E328" t="n">
        <v>0</v>
      </c>
      <c r="F328" t="inlineStr">
        <is>
          <t>python</t>
        </is>
      </c>
      <c r="G328" t="inlineStr">
        <is>
          <t>{"code": "import re\nfor d in docs:\n    if d['id']=='INC-2968' or 'INC-2968' in d['title']:\n        print(d['id'], d['type'], d['title'])\n        print(d['text'][:2000])\n        print('-----')"}</t>
        </is>
      </c>
      <c r="H328" t="inlineStr">
        <is>
          <t xml:space="preserve">inc-INC-2968 incident Incident report INC-2968
# Incident report INC-2968
Severity: SEV3
Date: 2025-10-03
Summary: Partial outage affecting the Feed Platform. The incident lasted 223 minutes before full recovery. Root cause was determined to be a capacity exhaustion. This report was written by Amara Haddad. Dependencies are pinned and upgraded through automated pull requests. Idempotency keys are required on all mutating endpoints. Retries use exponential backoff with jitter to avoid thundering herds.
Timeline:
- 08:45 alert fired
- 08:59 on-call acknowledged
- 09:08 mitigation started
- 09:16 traffic rerouted
- 09:26 root cause identified
- 09:47 fix deployed
- 09:58 monitoring confirmed recovery
-----
</t>
        </is>
      </c>
    </row>
    <row r="329">
      <c r="A329" t="inlineStr">
        <is>
          <t>hardx3</t>
        </is>
      </c>
      <c r="B329" t="inlineStr">
        <is>
          <t>repl @deepseek-v4.1-flash</t>
        </is>
      </c>
      <c r="C329" t="n">
        <v>1</v>
      </c>
      <c r="D329" t="inlineStr">
        <is>
          <t>prose-2</t>
        </is>
      </c>
      <c r="E329" t="n">
        <v>0</v>
      </c>
      <c r="F329" t="inlineStr">
        <is>
          <t>python</t>
        </is>
      </c>
      <c r="G329" t="inlineStr">
        <is>
          <t>{"code": "import re\nfor d in docs:\n    if 'INC-2437' in d['title'] or 'INC-2437' in d['text']:\n        print(d['id'], d['type'], d['title'])\n        print(d['text'])\n        print('---')"}</t>
        </is>
      </c>
      <c r="H329" t="inlineStr">
        <is>
          <t>inc-INC-2437 incident Incident report INC-2437
# Incident report INC-2437
Severity: SEV2
Date: 2025-07-04
Summary: Elevated error rates affecting the Entitlement Service. The incident lasted 69 minutes before full recovery. Root cause was determined to be a database failover. As a side effect, the Session Service also saw degraded latency for part of the window. This report was written by Amara Berg. Post-incident reviews are blameless and published to the engineering wiki. Structured logs include the request path, status code and duration. Feature flags are managed through the configuration service and rolled out gradually.
Timeline:
- 14:39 alert fired
- 14:48 on-call acknowledged
- 15:12 mitigation started
- 15:14 traffic rerouted
- 15:31 root cause identified
- 15:48 fix deployed
--</t>
        </is>
      </c>
    </row>
    <row r="330">
      <c r="A330" t="inlineStr">
        <is>
          <t>hardx3</t>
        </is>
      </c>
      <c r="B330" t="inlineStr">
        <is>
          <t>repl @deepseek-v4.1-flash</t>
        </is>
      </c>
      <c r="C330" t="n">
        <v>1</v>
      </c>
      <c r="D330" t="inlineStr">
        <is>
          <t>prose-3</t>
        </is>
      </c>
      <c r="E330" t="n">
        <v>0</v>
      </c>
      <c r="F330" t="inlineStr">
        <is>
          <t>python</t>
        </is>
      </c>
      <c r="G330" t="inlineStr">
        <is>
          <t>{"code": "import re\nhits=[]\nfor d in docs:\n    t=d['text'] or ''\n    if re.search(r'weekly planning|planning', t, re.I) and re.search(r'data team|data-team|Data team', t+ ' '+d['title'], re.I):\n        hits.append(d)\nfor h in hits:\n    print(h['id'], h['type'], h['title'])\nprint('---')\nfor d in docs:\n    if d['type']=='team' and re.search(r'data', d['title'], re.I):\n        print(d['id'], d['title'])\n        print(d['text'][:1500])\n        print('====')"}</t>
        </is>
      </c>
      <c r="H330" t="inlineStr">
        <is>
          <t xml:space="preserve">team-data team Team page: Data
svc-cdn-core service Service overview: cdn-core
chg-CHG-343 changelog Change record CHG-343
svc-oauth-service service Service overview: oauth-service
---
team-data Team page: Data
# Team page: Data
The Data team is led by Tariq Hart. For urgent requests, page the team via Slack in #data-eng. The team sits on floor 5 of the Berlin office. Weekly planning happens on Tuesday mornings. Dependencies are pinned and upgraded through automated pull requests.
====
</t>
        </is>
      </c>
    </row>
    <row r="331">
      <c r="A331" t="inlineStr">
        <is>
          <t>hardx3</t>
        </is>
      </c>
      <c r="B331" t="inlineStr">
        <is>
          <t>repl @deepseek-v4.1-flash</t>
        </is>
      </c>
      <c r="C331" t="n">
        <v>1</v>
      </c>
      <c r="D331" t="inlineStr">
        <is>
          <t>prose-4</t>
        </is>
      </c>
      <c r="E331" t="n">
        <v>0</v>
      </c>
      <c r="F331" t="inlineStr">
        <is>
          <t>python</t>
        </is>
      </c>
      <c r="G331" t="inlineStr">
        <is>
          <t>{"code": "for d in docs:\n    if d['id']=='INC-2374' or 'INC-2374' in d['text'] or 'INC-2374' in d['title']:\n        print(d['id'], d['type'], d['title'])\n        print(d['text'][:2000])\n        print('---')"}</t>
        </is>
      </c>
      <c r="H331" t="inlineStr">
        <is>
          <t xml:space="preserve">inc-INC-2374 incident Incident report INC-2374
# Incident report INC-2374
Severity: SEV3
Date: 2025-05-14
Summary: Latency spike affecting device-gateway. The incident lasted 70 minutes before full recovery. Root cause was determined to be a dependency outage. Collateral impact was observed on batch-service, which recovered on its own once the primary issue was mitigated. This report was written by Tomasz Mensah. Cost reports are reviewed monthly with the finance partner. Access to production is granted just in time and audited. Secrets are rotated automatically every ninety days.
Timeline:
- 15:31 alert fired
- 15:41 on-call acknowledged
- 15:52 mitigation started
- 16:11 traffic rerouted
- 16:17 root cause identified
- 16:19 fix deployed
- 16:38 monitoring confirmed recovery
---
</t>
        </is>
      </c>
    </row>
    <row r="332">
      <c r="A332" t="inlineStr">
        <is>
          <t>hardx3</t>
        </is>
      </c>
      <c r="B332" t="inlineStr">
        <is>
          <t>repl @deepseek-v4.1-flash</t>
        </is>
      </c>
      <c r="C332" t="n">
        <v>1</v>
      </c>
      <c r="D332" t="inlineStr">
        <is>
          <t>prose-5</t>
        </is>
      </c>
      <c r="E332" t="n">
        <v>0</v>
      </c>
      <c r="F332" t="inlineStr">
        <is>
          <t>python</t>
        </is>
      </c>
      <c r="G332" t="inlineStr">
        <is>
          <t>{"code": "import re\nfor d in docs:\n    if 'INC-2057' in d['id'] or 'INC-2057' in d['title'] or 'INC-2057' in d['text']:\n        print(d['id'], '|', d['type'], '|', d['title'])"}</t>
        </is>
      </c>
      <c r="H332" t="inlineStr">
        <is>
          <t xml:space="preserve">inc-INC-2057 | incident | Incident report INC-2057
</t>
        </is>
      </c>
    </row>
    <row r="333">
      <c r="A333" t="inlineStr">
        <is>
          <t>hardx3</t>
        </is>
      </c>
      <c r="B333" t="inlineStr">
        <is>
          <t>repl @deepseek-v4.1-flash</t>
        </is>
      </c>
      <c r="C333" t="n">
        <v>1</v>
      </c>
      <c r="D333" t="inlineStr">
        <is>
          <t>prose-5</t>
        </is>
      </c>
      <c r="E333" t="n">
        <v>1</v>
      </c>
      <c r="F333" t="inlineStr">
        <is>
          <t>python</t>
        </is>
      </c>
      <c r="G333" t="inlineStr">
        <is>
          <t>{"code": "d=[x for x in docs if x['id']=='inc-INC-2057'][0]\nprint(d['text'])"}</t>
        </is>
      </c>
      <c r="H333" t="inlineStr">
        <is>
          <t xml:space="preserve"># Incident report INC-2057
Severity: SEV2
Date: 2025-02-24
Summary: Complete outage affecting mailer-worker. The incident lasted 139 minutes before full recovery. Root cause was determined to be a dependency outage. This report was written by Tariq Mensah. Alerts route through the paging system according to the escalation policy. Connection pools are sized according to the downstream capacity model. Idempotency keys are required on all mutating endpoints.
Timeline:
- 17:13 alert fired
- 17:29 on-call acknowledged
- 17:42 mitigation started
- 17:55 traffic rerouted
- 17:58 root cause identified
- 18:18 fix deployed
- 18:21 monitoring confirmed recovery
</t>
        </is>
      </c>
    </row>
    <row r="334">
      <c r="A334" t="inlineStr">
        <is>
          <t>hardx3</t>
        </is>
      </c>
      <c r="B334" t="inlineStr">
        <is>
          <t>repl @deepseek-v4.1-flash</t>
        </is>
      </c>
      <c r="C334" t="n">
        <v>1</v>
      </c>
      <c r="D334" t="inlineStr">
        <is>
          <t>temporal-0</t>
        </is>
      </c>
      <c r="E334" t="n">
        <v>0</v>
      </c>
      <c r="F334" t="inlineStr">
        <is>
          <t>python</t>
        </is>
      </c>
      <c r="G334" t="inlineStr">
        <is>
          <t>{"code": "import re\nfor d in docs:\n    if 'export-core' in (d['title']+' '+d['text']).lower() or 'export core' in (d['title']+' '+d['text']).lower():\n        print(d['id'], d['type'], d['title'])"}</t>
        </is>
      </c>
      <c r="H334" t="inlineStr">
        <is>
          <t xml:space="preserve">svc-export-core service Service overview: export-core
svc-entitlement-daemon service Service overview: entitlement-daemon
</t>
        </is>
      </c>
    </row>
    <row r="335">
      <c r="A335" t="inlineStr">
        <is>
          <t>hardx3</t>
        </is>
      </c>
      <c r="B335" t="inlineStr">
        <is>
          <t>repl @deepseek-v4.1-flash</t>
        </is>
      </c>
      <c r="C335" t="n">
        <v>1</v>
      </c>
      <c r="D335" t="inlineStr">
        <is>
          <t>temporal-0</t>
        </is>
      </c>
      <c r="E335" t="n">
        <v>1</v>
      </c>
      <c r="F335" t="inlineStr">
        <is>
          <t>python</t>
        </is>
      </c>
      <c r="G335" t="inlineStr">
        <is>
          <t>{"code": "import re\nfor d in docs:\n    if 'export-core' in (d['title']+' '+d['text']).lower():\n        print(d['id'], d['type'], d['title'])"}</t>
        </is>
      </c>
      <c r="H335" t="inlineStr">
        <is>
          <t xml:space="preserve">svc-export-core service Service overview: export-core
svc-entitlement-daemon service Service overview: entitlement-daemon
</t>
        </is>
      </c>
    </row>
    <row r="336">
      <c r="A336" t="inlineStr">
        <is>
          <t>hardx3</t>
        </is>
      </c>
      <c r="B336" t="inlineStr">
        <is>
          <t>repl @deepseek-v4.1-flash</t>
        </is>
      </c>
      <c r="C336" t="n">
        <v>1</v>
      </c>
      <c r="D336" t="inlineStr">
        <is>
          <t>temporal-0</t>
        </is>
      </c>
      <c r="E336" t="n">
        <v>2</v>
      </c>
      <c r="F336" t="inlineStr">
        <is>
          <t>python</t>
        </is>
      </c>
      <c r="G336" t="inlineStr">
        <is>
          <t>{"code": "for d in docs:\n    if d['id'] in ('svc-export-core','svc-entitlement-daemon'):\n        print('=====', d['id'])\n        print(d['text'])"}</t>
        </is>
      </c>
      <c r="H336">
        <f>==== svc-export-core
# Service overview: export-core
export-core (also referred to internally as the Export System) is a backend component. The availability SLO is 99.95%. Health checks are performed on the readiness endpoint every ten seconds.
export-core is owned by the Platform team. Logs are retained for thirty days in the central log store.
Primary datastore: DynamoDB. Canary releases receive five percent of traffic for thirty minutes before promotion.
Runtime dependencies: payments-core, lake-daemon, chaos-api. Graceful shutdown waits for in flight requests to complete before exiting.
It runs in ap-southeast-2 with 2 replicas. Schema changes go through an expand and contract migration process.
Traffic to the Export System is bound to TCP port 5147. Backups are taken daily and </f>
        <v/>
      </c>
    </row>
    <row r="337">
      <c r="A337" t="inlineStr">
        <is>
          <t>hardx3</t>
        </is>
      </c>
      <c r="B337" t="inlineStr">
        <is>
          <t>repl @deepseek-v4.1-flash</t>
        </is>
      </c>
      <c r="C337" t="n">
        <v>1</v>
      </c>
      <c r="D337" t="inlineStr">
        <is>
          <t>temporal-0</t>
        </is>
      </c>
      <c r="E337" t="n">
        <v>3</v>
      </c>
      <c r="F337" t="inlineStr">
        <is>
          <t>python</t>
        </is>
      </c>
      <c r="G337" t="inlineStr">
        <is>
          <t>{"code": "import re\nfor d in docs:\n    t=(d['title']+' '+d['text'])\n    if 'Export System' in t or 'export system' in t.lower():\n        print(d['id'], d['type'], d['title'])"}</t>
        </is>
      </c>
      <c r="H337" t="inlineStr">
        <is>
          <t xml:space="preserve">svc-export-core service Service overview: export-core
chg-CHG-333 changelog Change record CHG-333
inc-INC-2309 incident Incident report INC-2309
</t>
        </is>
      </c>
    </row>
    <row r="338">
      <c r="A338" t="inlineStr">
        <is>
          <t>hardx3</t>
        </is>
      </c>
      <c r="B338" t="inlineStr">
        <is>
          <t>repl @deepseek-v4.1-flash</t>
        </is>
      </c>
      <c r="C338" t="n">
        <v>1</v>
      </c>
      <c r="D338" t="inlineStr">
        <is>
          <t>temporal-0</t>
        </is>
      </c>
      <c r="E338" t="n">
        <v>4</v>
      </c>
      <c r="F338" t="inlineStr">
        <is>
          <t>python</t>
        </is>
      </c>
      <c r="G338" t="inlineStr">
        <is>
          <t>{"code": "import re\nfor d in docs:\n    if 'export' in (d['title']+' '+d['text']).lower() and d['type'] in ('changelog','adr','incident','runbook'):\n        print('=====', d['id'], d['type'], d['title'])\n        print(d['text'][:1200])\n        print()"}</t>
        </is>
      </c>
      <c r="H338">
        <f>==== inc-INC-2955 incident Incident report INC-2955
# Incident report INC-2955
Severity: SEV3
Date: 2025-01-21
Summary: Partial outage affecting the Reconcile System. The incident lasted 210 minutes before full recovery. Root cause was determined to be a memory leak. This report was written by Priya Farah. Structured logs include the request path, status code and duration. Metrics are exported to the shared observability stack every fifteen seconds. Access to production is granted just in time and audited.
Timeline:
- 02:40 alert fired
- 03:04 on-call acknowledged
- 03:26 mitigation started
- 03:50 traffic rerouted
===== inc-INC-3061 incident Incident report INC-3061
# Incident report INC-3061
Severity: SEV1
Date: 2025-09-07
Summary: Partial outage affecting tokens-worker. The incid</f>
        <v/>
      </c>
    </row>
    <row r="339">
      <c r="A339" t="inlineStr">
        <is>
          <t>hardx3</t>
        </is>
      </c>
      <c r="B339" t="inlineStr">
        <is>
          <t>repl @deepseek-v4.1-flash</t>
        </is>
      </c>
      <c r="C339" t="n">
        <v>1</v>
      </c>
      <c r="D339" t="inlineStr">
        <is>
          <t>temporal-0</t>
        </is>
      </c>
      <c r="E339" t="n">
        <v>5</v>
      </c>
      <c r="F339" t="inlineStr">
        <is>
          <t>python</t>
        </is>
      </c>
      <c r="G339" t="inlineStr">
        <is>
          <t>{"code": "import re\nfor d in docs:\n    if d['type']=='changelog':\n        t=d['text']\n        if re.search(r'owner|ownership|team', t, re.I):\n            print('=====', d['id'], d['title'])\n            print(t[:1500])\n            print()"}</t>
        </is>
      </c>
      <c r="H339">
        <f>==== chg-CHG-315 Change record CHG-315
# Change record CHG-315
Date: 2025-11-14
Effective 2025-11-14, ownership of inventory-gateway transferred from the Messaging team to the Platform team. The service overview page has not been updated to reflect this change. Engineers rotate through the support channel one week at a time. Feature flags are managed through the configuration service and rolled out gradually.
===== chg-CHG-308 Change record CHG-308
# Change record CHG-308
Date: 2025-04-18
Effective 2025-04-18, ownership of health-service transferred from the Growth team to the Messaging team. The service overview page has not been updated to reflect this change. Access to production is granted just in time and audited. Schema changes go through an expand and contract migration proces</f>
        <v/>
      </c>
    </row>
    <row r="340">
      <c r="A340" t="inlineStr">
        <is>
          <t>hardx3</t>
        </is>
      </c>
      <c r="B340" t="inlineStr">
        <is>
          <t>repl @deepseek-v4.1-flash</t>
        </is>
      </c>
      <c r="C340" t="n">
        <v>1</v>
      </c>
      <c r="D340" t="inlineStr">
        <is>
          <t>temporal-0</t>
        </is>
      </c>
      <c r="E340" t="n">
        <v>6</v>
      </c>
      <c r="F340" t="inlineStr">
        <is>
          <t>python</t>
        </is>
      </c>
      <c r="G340" t="inlineStr">
        <is>
          <t>{"code": "import re\nfor d in docs:\n    t=d['title']+' '+d['text']\n    if re.search(r'\\bexport', t, re.I):\n        print(d['id'], d['type'], d['title'], '|', re.findall(r'[^.]*[Ee]xport[^.]*\\.', t)[:3])"}</t>
        </is>
      </c>
      <c r="H340" t="inlineStr">
        <is>
          <t xml:space="preserve">inc-INC-2955 incident Incident report INC-2955 | [' Metrics are exported to the shared observability stack every fifteen seconds.']
svc-export-core service Service overview: export-core | ['Service overview: export-core # Service overview: export-core\n\nexport-core (also referred to internally as the Export System) is a backend component.', '\n\nexport-core is owned by the Platform team.', '\n\nTraffic to the Export System is bound to TCP port 5147.']
inc-INC-3061 incident Incident report INC-3061 | [' Metrics are exported to the shared observability stack every fifteen seconds.']
runbook-42 runbook Runbook 42: rotating certificates | [' Metrics are exported to the shared observability stack every fifteen seconds.']
inc-INC-3136 incident Incident report INC-3136 | [' Metrics are exported </t>
        </is>
      </c>
    </row>
    <row r="341">
      <c r="A341" t="inlineStr">
        <is>
          <t>hardx3</t>
        </is>
      </c>
      <c r="B341" t="inlineStr">
        <is>
          <t>repl @deepseek-v4.1-flash</t>
        </is>
      </c>
      <c r="C341" t="n">
        <v>1</v>
      </c>
      <c r="D341" t="inlineStr">
        <is>
          <t>temporal-0</t>
        </is>
      </c>
      <c r="E341" t="n">
        <v>7</v>
      </c>
      <c r="F341" t="inlineStr">
        <is>
          <t>python</t>
        </is>
      </c>
      <c r="G341" t="inlineStr">
        <is>
          <t>{"code": "import re\nfor d in docs:\n    if d['type']=='changelog':\n        t=d['text']\n        if re.search(r'Commerce|supersede', t, re.I):\n            print('=====', d['id'], d['title'])\n            print(t[:600]); print()"}</t>
        </is>
      </c>
      <c r="H341">
        <f>==== chg-CHG-340 Change record CHG-340
# Change record CHG-340
Date: 2025-12-19
Starting 2025-12-19, Elena Larsen takes over primary on-call for the Segment API from Noah Ortega. This record supersedes CHG-305. The service overview page has not been updated to reflect this change. Access to production is granted just in time and audited. Requests carry a correlation id that is propagated to downstream calls.
===== chg-CHG-333 Change record CHG-333
# Change record CHG-333
Date: 2025-09-14
Effective 2025-09-14, ownership of the Export System transferred from the Platform team to the Commerce team. The service overview page has not been updated to reflect this change. Rate limiting is enforced at the gateway with a token bucket per client. Cost reports are reviewed monthly with the fina</f>
        <v/>
      </c>
    </row>
    <row r="342">
      <c r="A342" t="inlineStr">
        <is>
          <t>hardx3</t>
        </is>
      </c>
      <c r="B342" t="inlineStr">
        <is>
          <t>repl @deepseek-v4.1-flash</t>
        </is>
      </c>
      <c r="C342" t="n">
        <v>1</v>
      </c>
      <c r="D342" t="inlineStr">
        <is>
          <t>temporal-1</t>
        </is>
      </c>
      <c r="E342" t="n">
        <v>0</v>
      </c>
      <c r="F342" t="inlineStr">
        <is>
          <t>python</t>
        </is>
      </c>
      <c r="G342" t="inlineStr">
        <is>
          <t>{"code": "import re\nfor d in docs:\n    if re.search(r'health', d['title'], re.I) or re.search(r'health', d['text'], re.I):\n        print(d['id'], d['type'], '|', d['title'])"}</t>
        </is>
      </c>
      <c r="H342" t="inlineStr">
        <is>
          <t xml:space="preserve">inc-INC-3085 incident | Incident report INC-3085
svc-payout-engine service | Service overview: payout-engine
svc-status-service service | Service overview: status-service
inc-INC-2359 incident | Incident report INC-2359
runbook-16 runbook | Runbook 16: rotating secrets
runbook-48 runbook | Runbook 48: rolling back a deploy
svc-secrets-core service | Service overview: secrets-core
svc-health-service service | Service overview: health-service
chg-CHG-308 changelog | Change record CHG-308
svc-export-core service | Service overview: export-core
runbook-53 runbook | Runbook 53: rolling back a deploy
runbook-29 runbook | Runbook 29: rolling back a deploy
inc-INC-2037 incident | Incident report INC-2037
svc-chargeback-worker service | Service overview: chargeback-worker
svc-scheduler-api service </t>
        </is>
      </c>
    </row>
    <row r="343">
      <c r="A343" t="inlineStr">
        <is>
          <t>hardx3</t>
        </is>
      </c>
      <c r="B343" t="inlineStr">
        <is>
          <t>repl @deepseek-v4.1-flash</t>
        </is>
      </c>
      <c r="C343" t="n">
        <v>1</v>
      </c>
      <c r="D343" t="inlineStr">
        <is>
          <t>temporal-1</t>
        </is>
      </c>
      <c r="E343" t="n">
        <v>1</v>
      </c>
      <c r="F343" t="inlineStr">
        <is>
          <t>python</t>
        </is>
      </c>
      <c r="G343" t="inlineStr">
        <is>
          <t>{"code": "for d in docs:\n    if d['id'] in ('svc-health-service','chg-CHG-308','chg-CHG-343'):\n        print(d['id'], d['type'], '|', d['title'])\n        print(d['text'])\n        print('='*80)"}</t>
        </is>
      </c>
      <c r="H343" t="inlineStr">
        <is>
          <t>svc-health-service service | Service overview: health-service
# Service overview: health-service
health-service (also referred to internally as the Health API) is a backend component. the Health API stores its data in a MongoDB cluster. Structured logs include the request path, status code and duration.
Pages go to Priya Mensah first. Schema changes go through an expand and contract migration process.
Traffic to health-service is bound to TCP port 9534. Secrets are rotated automatically every ninety days.
Deployment region is us-east-1; the deployment has 17 replicas. Dependencies are declared in the service manifest and validated at deploy time.
Runtime dependencies: ledger-gateway, catalog-core. Circuit breakers open after five consecutive failures to a downstream.
health-service i</t>
        </is>
      </c>
    </row>
    <row r="344">
      <c r="A344" t="inlineStr">
        <is>
          <t>hardx3</t>
        </is>
      </c>
      <c r="B344" t="inlineStr">
        <is>
          <t>repl @deepseek-v4.1-flash</t>
        </is>
      </c>
      <c r="C344" t="n">
        <v>1</v>
      </c>
      <c r="D344" t="inlineStr">
        <is>
          <t>temporal-1</t>
        </is>
      </c>
      <c r="E344" t="n">
        <v>2</v>
      </c>
      <c r="F344" t="inlineStr">
        <is>
          <t>python</t>
        </is>
      </c>
      <c r="G344" t="inlineStr">
        <is>
          <t>{"code": "for d in docs:\n    if re.search(r'health-service|Health API', d['text']):\n        print(d['id'], d['type'], '|', d['title'])\n        # print date line if changelog\n        if d['type']=='changelog':\n            print([l for l in d['text'].split('\\n') if 'Date' in l])"}</t>
        </is>
      </c>
      <c r="H344" t="inlineStr">
        <is>
          <t xml:space="preserve">inc-INC-3085 incident | Incident report INC-3085
svc-health-service service | Service overview: health-service
chg-CHG-308 changelog | Change record CHG-308
['Date: 2025-04-18']
chg-CHG-343 changelog | Change record CHG-343
['Date: 2025-12-12']
</t>
        </is>
      </c>
    </row>
    <row r="345">
      <c r="A345" t="inlineStr">
        <is>
          <t>hardx3</t>
        </is>
      </c>
      <c r="B345" t="inlineStr">
        <is>
          <t>repl @deepseek-v4.1-flash</t>
        </is>
      </c>
      <c r="C345" t="n">
        <v>1</v>
      </c>
      <c r="D345" t="inlineStr">
        <is>
          <t>temporal-2</t>
        </is>
      </c>
      <c r="E345" t="n">
        <v>0</v>
      </c>
      <c r="F345" t="inlineStr">
        <is>
          <t>python</t>
        </is>
      </c>
      <c r="G345" t="inlineStr">
        <is>
          <t>{"code": "import re\nhits=[d for d in docs if 'device-gateway' in (d['title']+d['text']).lower()]\nfor d in hits:\n    print(d['id'], d['type'], d['title'])\nprint(len(hits))"}</t>
        </is>
      </c>
      <c r="H345" t="inlineStr">
        <is>
          <t xml:space="preserve">inc-INC-2194 incident Incident report INC-2194
adr-ADR-115 adr Architecture decision ADR-115
svc-budget-engine service Service overview: budget-engine
inc-INC-2374 incident Incident report INC-2374
svc-device-gateway service Service overview: device-gateway
inc-INC-2275 incident Incident report INC-2275
6
</t>
        </is>
      </c>
    </row>
    <row r="346">
      <c r="A346" t="inlineStr">
        <is>
          <t>hardx3</t>
        </is>
      </c>
      <c r="B346" t="inlineStr">
        <is>
          <t>repl @deepseek-v4.1-flash</t>
        </is>
      </c>
      <c r="C346" t="n">
        <v>1</v>
      </c>
      <c r="D346" t="inlineStr">
        <is>
          <t>temporal-2</t>
        </is>
      </c>
      <c r="E346" t="n">
        <v>1</v>
      </c>
      <c r="F346" t="inlineStr">
        <is>
          <t>python</t>
        </is>
      </c>
      <c r="G346" t="inlineStr">
        <is>
          <t>{"code": "for d in hits:\n    print('=====')\n    print(d['id'], d['type'], d['title'])\n    print(d['text'][:2000])"}</t>
        </is>
      </c>
      <c r="H346">
        <f>====
inc-INC-2194 incident Incident report INC-2194
# Incident report INC-2194
Severity: SEV3
Date: 2025-10-17
Summary: Complete outage affecting device-gateway. The incident lasted 131 minutes before full recovery. Root cause was determined to be a configuration error. This report was written by Marcus Aziz. Connection pools are sized according to the downstream capacity model. Data retention follows the company wide policy for personal information. The staging environment mirrors production topology at one tenth scale.
Timeline:
- 21:28 alert fired
- 21:38 on-call acknowledged
- 21:51 mitigation started
- 21:57 traffic rerouted
=====
adr-ADR-115 adr Architecture decision ADR-115
# Architecture decision ADR-115
Decision: migrate device-gateway to CockroachDB in Q4 2026. Approved by J</f>
        <v/>
      </c>
    </row>
    <row r="347">
      <c r="A347" t="inlineStr">
        <is>
          <t>hardx3</t>
        </is>
      </c>
      <c r="B347" t="inlineStr">
        <is>
          <t>repl @deepseek-v4.1-flash</t>
        </is>
      </c>
      <c r="C347" t="n">
        <v>1</v>
      </c>
      <c r="D347" t="inlineStr">
        <is>
          <t>temporal-2</t>
        </is>
      </c>
      <c r="E347" t="n">
        <v>2</v>
      </c>
      <c r="F347" t="inlineStr">
        <is>
          <t>python</t>
        </is>
      </c>
      <c r="G347" t="inlineStr">
        <is>
          <t>{"code": "import re\nfor d in docs:\n    t=(d['title']+' '+d['text'])\n    if 'device-gateway' in t.lower() or 'device api' in t.lower():\n        # look for ownership keywords\n        if re.search(r'owner|own |maintain|team|transfer|handover|on-call', t, re.I):\n            print('=====', d['id'], d['type'], d['title'])\n            print(t[:1500])"}</t>
        </is>
      </c>
      <c r="H347">
        <f>==== inc-INC-3164 incident Incident report INC-3164
Incident report INC-3164 # Incident report INC-3164
Severity: SEV1
Date: 2025-11-04
Summary: Elevated error rates affecting vault-worker. The incident lasted 66 minutes before full recovery. Root cause was determined to be a configuration error. Collateral impact was observed on the Device API, which recovered on its own once the primary issue was mitigated. This report was written by Marcus Ortega. Schema changes go through an expand and contract migration process. Idempotency keys are required on all mutating endpoints. Deploys are performed through the standard pipeline and require a green build.
Timeline:
- 03:25 alert fired
- 03:48 on-call acknowledged
- 04:12 mitigation started
- 04:21 traffic rerouted
- 04:32 root cause identif</f>
        <v/>
      </c>
    </row>
    <row r="348">
      <c r="A348" t="inlineStr">
        <is>
          <t>hardx3</t>
        </is>
      </c>
      <c r="B348" t="inlineStr">
        <is>
          <t>repl @deepseek-v4.1-flash</t>
        </is>
      </c>
      <c r="C348" t="n">
        <v>1</v>
      </c>
      <c r="D348" t="inlineStr">
        <is>
          <t>temporal-2</t>
        </is>
      </c>
      <c r="E348" t="n">
        <v>3</v>
      </c>
      <c r="F348" t="inlineStr">
        <is>
          <t>python</t>
        </is>
      </c>
      <c r="G348" t="inlineStr">
        <is>
          <t>{"code": "import re\nfor d in docs:\n    if d['type']=='changelog':\n        t=d['title']+' '+d['text']\n        if re.search(r'owner|ownership|transfer|handover|maintain', t, re.I):\n            print('=====', d['id'], d['title'])\n            print(t[:1200])"}</t>
        </is>
      </c>
      <c r="H348">
        <f>==== chg-CHG-315 Change record CHG-315
Change record CHG-315 # Change record CHG-315
Date: 2025-11-14
Effective 2025-11-14, ownership of inventory-gateway transferred from the Messaging team to the Platform team. The service overview page has not been updated to reflect this change. Engineers rotate through the support channel one week at a time. Feature flags are managed through the configuration service and rolled out gradually.
===== chg-CHG-308 Change record CHG-308
Change record CHG-308 # Change record CHG-308
Date: 2025-04-18
Effective 2025-04-18, ownership of health-service transferred from the Growth team to the Messaging team. The service overview page has not been updated to reflect this change. Access to production is granted just in time and audited. Schema changes go thro</f>
        <v/>
      </c>
    </row>
    <row r="349">
      <c r="A349" t="inlineStr">
        <is>
          <t>hardx3</t>
        </is>
      </c>
      <c r="B349" t="inlineStr">
        <is>
          <t>repl @deepseek-v4.1-flash</t>
        </is>
      </c>
      <c r="C349" t="n">
        <v>1</v>
      </c>
      <c r="D349" t="inlineStr">
        <is>
          <t>temporal-2</t>
        </is>
      </c>
      <c r="E349" t="n">
        <v>4</v>
      </c>
      <c r="F349" t="inlineStr">
        <is>
          <t>python</t>
        </is>
      </c>
      <c r="G349" t="inlineStr">
        <is>
          <t>{"code": "import re\nfor d in docs:\n    if d['type']=='changelog':\n        t=d['title']+' '+d['text']\n        if re.search(r'export system|device|gateway', t, re.I):\n            print('=====', d['id'])\n            print(t[:900])\nprint('---search export system---')\nfor d in docs:\n    if 'export system' in (d['title']+d['text']).lower():\n        print(d['id'], d['type'], d['title'])"}</t>
        </is>
      </c>
      <c r="H349">
        <f>==== chg-CHG-315
Change record CHG-315 # Change record CHG-315
Date: 2025-11-14
Effective 2025-11-14, ownership of inventory-gateway transferred from the Messaging team to the Platform team. The service overview page has not been updated to reflect this change. Engineers rotate through the support channel one week at a time. Feature flags are managed through the configuration service and rolled out gradually.
===== chg-CHG-333
Change record CHG-333 # Change record CHG-333
Date: 2025-09-14
Effective 2025-09-14, ownership of the Export System transferred from the Platform team to the Commerce team. The service overview page has not been updated to reflect this change. Rate limiting is enforced at the gateway with a token bucket per client. Cost reports are reviewed monthly with the fina</f>
        <v/>
      </c>
    </row>
    <row r="350">
      <c r="A350" t="inlineStr">
        <is>
          <t>hardx3</t>
        </is>
      </c>
      <c r="B350" t="inlineStr">
        <is>
          <t>repl @deepseek-v4.1-flash</t>
        </is>
      </c>
      <c r="C350" t="n">
        <v>1</v>
      </c>
      <c r="D350" t="inlineStr">
        <is>
          <t>temporal-2</t>
        </is>
      </c>
      <c r="E350" t="n">
        <v>5</v>
      </c>
      <c r="F350" t="inlineStr">
        <is>
          <t>python</t>
        </is>
      </c>
      <c r="G350" t="inlineStr">
        <is>
          <t>{"code": "import re\nfor d in docs:\n    t=d['title']+' '+d['text']\n    if re.search(r'device api', t, re.I):\n        print(d['id'], d['type'], d['title'])\nprint('=== service overrides ===')\nfor d in docs:\n    if d['type']=='service' and ('override' in d['text'].lower() or 'but ' in d['text'].lower()):\n        print(d['id'], d['title'])\n        print(d['text'][-800:])"}</t>
        </is>
      </c>
      <c r="H350" t="inlineStr">
        <is>
          <t xml:space="preserve">inc-INC-3164 incident Incident report INC-3164
inc-INC-2352 incident Incident report INC-2352
svc-device-gateway service Service overview: device-gateway
=== service overrides ===
</t>
        </is>
      </c>
    </row>
    <row r="351">
      <c r="A351" t="inlineStr">
        <is>
          <t>hardx3</t>
        </is>
      </c>
      <c r="B351" t="inlineStr">
        <is>
          <t>repl @deepseek-v4.1-flash</t>
        </is>
      </c>
      <c r="C351" t="n">
        <v>1</v>
      </c>
      <c r="D351" t="inlineStr">
        <is>
          <t>temporal-2</t>
        </is>
      </c>
      <c r="E351" t="n">
        <v>6</v>
      </c>
      <c r="F351" t="inlineStr">
        <is>
          <t>python</t>
        </is>
      </c>
      <c r="G351" t="inlineStr">
        <is>
          <t>{"code": "for d in docs:\n    if d['type']=='changelog':\n        print(d['id'], '|', d['title'], '|', d['text'][:400].replace('\\n',' '))"}</t>
        </is>
      </c>
      <c r="H351" t="inlineStr">
        <is>
          <t>chg-CHG-315 | Change record CHG-315 | # Change record CHG-315  Date: 2025-11-14  Effective 2025-11-14, ownership of inventory-gateway transferred from the Messaging team to the Platform team. The service overview page has not been updated to reflect this change. Engineers rotate through the support channel one week at a time. Feature flags are managed through the configuration service and rolled out gradually.
chg-CHG-305 | Change record CHG-305 | # Change record CHG-305  Date: 2025-12-13  Effective 2025-12-13, pages for segment-service go to Noah Ortega instead of Sven Meyer. The service overview page has not been updated to reflect this change. Capacity planning is revisited at the start of every quarter. Canary releases receive five percent of traffic for thirty minutes before promotion</t>
        </is>
      </c>
    </row>
    <row r="352">
      <c r="A352" t="inlineStr">
        <is>
          <t>hardx3</t>
        </is>
      </c>
      <c r="B352" t="inlineStr">
        <is>
          <t>repl @deepseek-v4.1-flash</t>
        </is>
      </c>
      <c r="C352" t="n">
        <v>1</v>
      </c>
      <c r="D352" t="inlineStr">
        <is>
          <t>temporal-2</t>
        </is>
      </c>
      <c r="E352" t="n">
        <v>7</v>
      </c>
      <c r="F352" t="inlineStr">
        <is>
          <t>python</t>
        </is>
      </c>
      <c r="G352" t="inlineStr">
        <is>
          <t>{"code": "for d in docs:\n    if d['type']=='changelog':\n        print(d['id'], '|', d['text'][:400].replace('\\n',' '))"}</t>
        </is>
      </c>
      <c r="H352" t="inlineStr">
        <is>
          <t>chg-CHG-315 | # Change record CHG-315  Date: 2025-11-14  Effective 2025-11-14, ownership of inventory-gateway transferred from the Messaging team to the Platform team. The service overview page has not been updated to reflect this change. Engineers rotate through the support channel one week at a time. Feature flags are managed through the configuration service and rolled out gradually.
chg-CHG-305 | # Change record CHG-305  Date: 2025-12-13  Effective 2025-12-13, pages for segment-service go to Noah Ortega instead of Sven Meyer. The service overview page has not been updated to reflect this change. Capacity planning is revisited at the start of every quarter. Canary releases receive five percent of traffic for thirty minutes before promotion.
chg-CHG-308 | # Change record CHG-308  Date: 2</t>
        </is>
      </c>
    </row>
    <row r="353">
      <c r="A353" t="inlineStr">
        <is>
          <t>hardx3</t>
        </is>
      </c>
      <c r="B353" t="inlineStr">
        <is>
          <t>repl @deepseek-v4.1-flash</t>
        </is>
      </c>
      <c r="C353" t="n">
        <v>1</v>
      </c>
      <c r="D353" t="inlineStr">
        <is>
          <t>temporal-2</t>
        </is>
      </c>
      <c r="E353" t="n">
        <v>8</v>
      </c>
      <c r="F353" t="inlineStr">
        <is>
          <t>python</t>
        </is>
      </c>
      <c r="G353" t="inlineStr">
        <is>
          <t>{"code": "for d in docs:\n    if d['type']=='changelog':\n        print(d['id'])"}</t>
        </is>
      </c>
      <c r="H353" t="inlineStr">
        <is>
          <t xml:space="preserve">chg-CHG-315
chg-CHG-305
chg-CHG-308
chg-CHG-318
chg-CHG-331
chg-CHG-340
chg-CHG-313
chg-CHG-333
chg-CHG-336
chg-CHG-345
chg-CHG-326
chg-CHG-300
chg-CHG-327
chg-CHG-343
chg-CHG-322
chg-CHG-309
</t>
        </is>
      </c>
    </row>
    <row r="354">
      <c r="A354" t="inlineStr">
        <is>
          <t>hardx3</t>
        </is>
      </c>
      <c r="B354" t="inlineStr">
        <is>
          <t>repl @deepseek-v4.1-flash</t>
        </is>
      </c>
      <c r="C354" t="n">
        <v>1</v>
      </c>
      <c r="D354" t="inlineStr">
        <is>
          <t>temporal-2</t>
        </is>
      </c>
      <c r="E354" t="n">
        <v>9</v>
      </c>
      <c r="F354" t="inlineStr">
        <is>
          <t>python</t>
        </is>
      </c>
      <c r="G354" t="inlineStr">
        <is>
          <t>{"code": "for cid in ['chg-CHG-326','chg-CHG-300','chg-CHG-327','chg-CHG-343','chg-CHG-322','chg-CHG-309']:\n    d=[x for x in docs if x['id']==cid][0]\n    print(d['id'], '|', d['text'][:450].replace('\\n',' '))"}</t>
        </is>
      </c>
      <c r="H354" t="inlineStr">
        <is>
          <t>chg-CHG-326 | # Change record CHG-326  Date: 2025-03-06  On 2025-03-06, shipping-core was migrated from us-west-2 to us-east-1. The service overview page has not been updated to reflect this change. Feature flags are managed through the configuration service and rolled out gradually. Schema changes go through an expand and contract migration process.
chg-CHG-300 | # Change record CHG-300  Date: 2025-04-07  Starting 2025-04-07, Lucas Petrova takes over primary on-call for vector-svc from Hannah Lindqvist. The service overview page has not been updated to reflect this change. Capacity planning is revisited at the start of every quarter. Post-incident reviews are blameless and published to the engineering wiki.
chg-CHG-327 | # Change record CHG-327  Date: 2025-08-23  Effective 2025-08-23, pag</t>
        </is>
      </c>
    </row>
    <row r="355">
      <c r="A355" t="inlineStr">
        <is>
          <t>hardx3</t>
        </is>
      </c>
      <c r="B355" t="inlineStr">
        <is>
          <t>repl @deepseek-v4.1-flash</t>
        </is>
      </c>
      <c r="C355" t="n">
        <v>1</v>
      </c>
      <c r="D355" t="inlineStr">
        <is>
          <t>temporal-2</t>
        </is>
      </c>
      <c r="E355" t="n">
        <v>10</v>
      </c>
      <c r="F355" t="inlineStr">
        <is>
          <t>python</t>
        </is>
      </c>
      <c r="G355" t="inlineStr">
        <is>
          <t>{"code": "d=[x for x in docs if x['id']=='svc-device-gateway'][0]\nprint(d['text'])\nprint('=====TEAM DOCS=====')\nfor x in docs:\n    if x['type']=='team':\n        print(x['id'],'|',x['title'],'|',x['text'][:300].replace('\\n',' '))"}</t>
        </is>
      </c>
      <c r="H355" t="inlineStr">
        <is>
          <t># Service overview: device-gateway
device-gateway (also referred to internally as the Device API) is a backend component. On-call: unassigned (see team page). Engineers rotate through the support channel one week at a time.
It runs in eu-west-1 with 21 replicas. Load tests run nightly against the staging environment.
Traffic to device-gateway is bound to TCP port 3507. Load tests run nightly against the staging environment.
It is implemented in Java. Schema changes go through an expand and contract migration process.
The Commerce team maintains device-gateway. Backups are taken daily and verified weekly by restoring to a scratch cluster.
The availability SLO is 99.5%. Data retention follows the company wide policy for personal information.
Runtime dependencies: secrets-core, tax-svc</t>
        </is>
      </c>
    </row>
    <row r="356">
      <c r="A356" t="inlineStr">
        <is>
          <t>hardx3</t>
        </is>
      </c>
      <c r="B356" t="inlineStr">
        <is>
          <t>repl @deepseek-v4.1-flash</t>
        </is>
      </c>
      <c r="C356" t="n">
        <v>1</v>
      </c>
      <c r="D356" t="inlineStr">
        <is>
          <t>temporal-3</t>
        </is>
      </c>
      <c r="E356" t="n">
        <v>0</v>
      </c>
      <c r="F356" t="inlineStr">
        <is>
          <t>python</t>
        </is>
      </c>
      <c r="G356" t="inlineStr">
        <is>
          <t>{"code": "import re\nhits = [d for d in docs if re.search(r'vector', d['title']+' '+d['text'], re.I) or re.search(r'on.?call', d['title']+' '+d['text'], re.I)]\nprint(len(hits))\nfor d in hits[:40]:\n    print(d['id'], d['type'], d['title'])"}</t>
        </is>
      </c>
      <c r="H356" t="inlineStr">
        <is>
          <t xml:space="preserve">282
inc-INC-2425 incident Incident report INC-2425
inc-INC-3255 incident Incident report INC-3255
inc-INC-3085 incident Incident report INC-3085
inc-INC-2977 incident Incident report INC-2977
runbook-7 runbook Runbook 7: rotating secrets
svc-upload-engine service Service overview: upload-engine
inc-INC-2955 incident Incident report INC-2955
inc-INC-2284 incident Incident report INC-2284
inc-INC-3118 incident Incident report INC-3118
inc-INC-2651 incident Incident report INC-2651
inc-INC-2634 incident Incident report INC-2634
svc-status-service service Service overview: status-service
inc-INC-2385 incident Incident report INC-2385
inc-INC-3030 incident Incident report INC-3030
inc-INC-2045 incident Incident report INC-2045
inc-INC-2110 incident Incident report INC-2110
svc-dashboard-worker </t>
        </is>
      </c>
    </row>
    <row r="357">
      <c r="A357" t="inlineStr">
        <is>
          <t>hardx3</t>
        </is>
      </c>
      <c r="B357" t="inlineStr">
        <is>
          <t>repl @deepseek-v4.1-flash</t>
        </is>
      </c>
      <c r="C357" t="n">
        <v>1</v>
      </c>
      <c r="D357" t="inlineStr">
        <is>
          <t>temporal-3</t>
        </is>
      </c>
      <c r="E357" t="n">
        <v>1</v>
      </c>
      <c r="F357" t="inlineStr">
        <is>
          <t>python</t>
        </is>
      </c>
      <c r="G357" t="inlineStr">
        <is>
          <t>{"code": "import re\nfor d in docs:\n    if d['type'] in ('team',) or re.search(r'on.?call|rota|rotation|pager', d['title'], re.I):\n        print(d['id'], d['type'], '|', d['title'])"}</t>
        </is>
      </c>
      <c r="H357" t="inlineStr">
        <is>
          <t>runbook-76 runbook | Runbook 76: rotating secrets
runbook-7 runbook | Runbook 7: rotating secrets
team-commerce team | Team page: Commerce
runbook-16 runbook | Runbook 16: rotating secrets
runbook-56 runbook | Runbook 56: rotating certificates
runbook-75 runbook | Runbook 75: rotating certificates
runbook-79 runbook | Runbook 79: rotating certificates
runbook-60 runbook | Runbook 60: rotating secrets
runbook-42 runbook | Runbook 42: rotating certificates
runbook-83 runbook | Runbook 83: rotating certificates
runbook-37 runbook | Runbook 37: rotating certificates
team-data team | Team page: Data
runbook-70 runbook | Runbook 70: rotating secrets
runbook-45 runbook | Runbook 45: rotating certificates
runbook-20 runbook | Runbook 20: rotating secrets
runbook-71 runbook | Runbook 71: rotating s</t>
        </is>
      </c>
    </row>
    <row r="358">
      <c r="A358" t="inlineStr">
        <is>
          <t>hardx3</t>
        </is>
      </c>
      <c r="B358" t="inlineStr">
        <is>
          <t>repl @deepseek-v4.1-flash</t>
        </is>
      </c>
      <c r="C358" t="n">
        <v>1</v>
      </c>
      <c r="D358" t="inlineStr">
        <is>
          <t>temporal-3</t>
        </is>
      </c>
      <c r="E358" t="n">
        <v>1</v>
      </c>
      <c r="F358" t="inlineStr">
        <is>
          <t>python</t>
        </is>
      </c>
      <c r="G358" t="inlineStr">
        <is>
          <t>{"code": "import re\nfor d in docs:\n    if re.search(r'vector-svc|vector svc|Vector', d['title']+' '+d['text']):\n        print(d['id'], d['type'], '|', d['title'])"}</t>
        </is>
      </c>
      <c r="H358" t="inlineStr">
        <is>
          <t xml:space="preserve">svc-returns-svc service | Service overview: returns-svc
adr-ADR-174 adr | Architecture decision ADR-174
svc-mailer-worker service | Service overview: mailer-worker
inc-INC-2842 incident | Incident report INC-2842
svc-vector-svc service | Service overview: vector-svc
adr-ADR-103 adr | Architecture decision ADR-103
chg-CHG-336 changelog | Change record CHG-336
adr-ADR-129 adr | Architecture decision ADR-129
inc-INC-2169 incident | Incident report INC-2169
svc-orders-daemon service | Service overview: orders-daemon
chg-CHG-300 changelog | Change record CHG-300
inc-INC-3025 incident | Incident report INC-3025
svc-cache-svc service | Service overview: cache-svc
</t>
        </is>
      </c>
    </row>
    <row r="359">
      <c r="A359" t="inlineStr">
        <is>
          <t>hardx3</t>
        </is>
      </c>
      <c r="B359" t="inlineStr">
        <is>
          <t>repl @deepseek-v4.1-flash</t>
        </is>
      </c>
      <c r="C359" t="n">
        <v>1</v>
      </c>
      <c r="D359" t="inlineStr">
        <is>
          <t>temporal-3</t>
        </is>
      </c>
      <c r="E359" t="n">
        <v>2</v>
      </c>
      <c r="F359" t="inlineStr">
        <is>
          <t>python</t>
        </is>
      </c>
      <c r="G359" t="inlineStr">
        <is>
          <t>{"code": "import re\nd=[x for x in docs if x['id']=='svc-vector-svc'][0]\nprint(d['text'])\nprint('---')\nfor t in docs:\n    if t['type']=='team':\n        print(t['id'], '|', t['title'])\n        print(t['text'][:600])\n        print('======')"}</t>
        </is>
      </c>
      <c r="H359" t="inlineStr">
        <is>
          <t># Service overview: vector-svc
vector-svc (also referred to internally as the Vector Service) is a backend component. Hannah Lindqvist carries the pager for vector-svc. Metrics are exported to the shared observability stack every fifteen seconds.
Runtime dependencies: lake-daemon, orders-daemon. Retries use exponential backoff with jitter to avoid thundering herds.
It is implemented in Go. Cost reports are reviewed monthly with the finance partner.
The process for the Vector Service exposes HTTP on :8505. The on-call handbook describes the escalation path and expected response times.
Ownership: Payments. Schema changes go through an expand and contract migration process.
Deployment region is eu-west-1; the deployment has 11 replicas. Health checks are performed on the readiness endpo</t>
        </is>
      </c>
    </row>
    <row r="360">
      <c r="A360" t="inlineStr">
        <is>
          <t>hardx3</t>
        </is>
      </c>
      <c r="B360" t="inlineStr">
        <is>
          <t>repl @deepseek-v4.1-flash</t>
        </is>
      </c>
      <c r="C360" t="n">
        <v>1</v>
      </c>
      <c r="D360" t="inlineStr">
        <is>
          <t>temporal-3</t>
        </is>
      </c>
      <c r="E360" t="n">
        <v>3</v>
      </c>
      <c r="F360" t="inlineStr">
        <is>
          <t>python</t>
        </is>
      </c>
      <c r="G360" t="inlineStr">
        <is>
          <t>{"code": "import re\nfor d in docs:\n    for m in re.finditer(r'[^.]*pager[^.]*\\.', d['text']):\n        print(d['id'], '|', m.group(0).strip())"}</t>
        </is>
      </c>
      <c r="H360" t="inlineStr">
        <is>
          <t>svc-tax-svc | Leila Rossi carries the pager for the Tax API.
svc-secrets-core | Ingrid Bell carries the pager for secrets-core.
svc-artifact-engine | Oliver Lindqvist carries the pager for the Artifact API.
svc-sso-daemon | Daniel Petrova carries the pager for sso-daemon.
svc-pricing-engine | Noah Wei carries the pager for pricing-engine.
svc-synonym-worker | Kwame Kowalski carries the pager for the Synonym API.
svc-chargeback-worker | Rafael Tanaka carries the pager for the Chargeback Service.
svc-config-worker | Yusuf Okafor carries the pager for the Config API.
svc-lookup-api | Tomasz Lindqvist carries the pager for lookup-api.
svc-scheduler-api | Fatima Berg carries the pager for the Scheduler Service.
svc-reconcile-svc | Lucas Lin carries the pager for the Reconcile System.
svc-replic</t>
        </is>
      </c>
    </row>
    <row r="361">
      <c r="A361" t="inlineStr">
        <is>
          <t>hardx3</t>
        </is>
      </c>
      <c r="B361" t="inlineStr">
        <is>
          <t>repl @deepseek-v4.1-flash</t>
        </is>
      </c>
      <c r="C361" t="n">
        <v>1</v>
      </c>
      <c r="D361" t="inlineStr">
        <is>
          <t>temporal-4</t>
        </is>
      </c>
      <c r="E361" t="n">
        <v>0</v>
      </c>
      <c r="F361" t="inlineStr">
        <is>
          <t>python</t>
        </is>
      </c>
      <c r="G361" t="inlineStr">
        <is>
          <t>{"code": "import re\nfor d in docs:\n    if re.search(r'CHG-300\\b', d['text']) or re.search(r'CHG-300\\b', d['title']):\n        print(d['id'], d['type'], d['title'])\n        print(d['text'][:800])\n        print('---')"}</t>
        </is>
      </c>
      <c r="H361" t="inlineStr">
        <is>
          <t>chg-CHG-336 changelog Change record CHG-336
# Change record CHG-336
Date: 2025-05-07
Effective 2025-05-07, pages for the Vector Service go to Elena Okafor instead of Lucas Petrova. This record supersedes CHG-300. The service overview page has not been updated to reflect this change. Structured logs include the request path, status code and duration. Canary releases receive five percent of traffic for thirty minutes before promotion.
---
chg-CHG-300 changelog Change record CHG-300
# Change record CHG-300
Date: 2025-04-07
Starting 2025-04-07, Lucas Petrova takes over primary on-call for vector-svc from Hannah Lindqvist. The service overview page has not been updated to reflect this change. Capacity planning is revisited at the start of every quarter. Post-incident reviews are blameless a</t>
        </is>
      </c>
    </row>
    <row r="362">
      <c r="A362" t="inlineStr">
        <is>
          <t>hardx3</t>
        </is>
      </c>
      <c r="B362" t="inlineStr">
        <is>
          <t>repl @deepseek-v4.1-flash</t>
        </is>
      </c>
      <c r="C362" t="n">
        <v>1</v>
      </c>
      <c r="D362" t="inlineStr">
        <is>
          <t>temporal-4</t>
        </is>
      </c>
      <c r="E362" t="n">
        <v>0</v>
      </c>
      <c r="F362" t="inlineStr">
        <is>
          <t>python</t>
        </is>
      </c>
      <c r="G362" t="inlineStr">
        <is>
          <t>{"code": "import re\nfor d in docs:\n    if re.search(r'pager', d['text'], re.I):\n        print(d['id'], d['type'], d['title'])"}</t>
        </is>
      </c>
      <c r="H362" t="inlineStr">
        <is>
          <t>svc-tax-svc service Service overview: tax-svc
svc-secrets-core service Service overview: secrets-core
svc-artifact-engine service Service overview: artifact-engine
svc-sso-daemon service Service overview: sso-daemon
svc-pricing-engine service Service overview: pricing-engine
svc-synonym-worker service Service overview: synonym-worker
svc-chargeback-worker service Service overview: chargeback-worker
svc-config-worker service Service overview: config-worker
svc-lookup-api service Service overview: lookup-api
svc-scheduler-api service Service overview: scheduler-api
svc-reconcile-svc service Service overview: reconcile-svc
svc-replica-api service Service overview: replica-api
svc-spell-engine service Service overview: spell-engine
svc-experiment-api service Service overview: experiment-api
sv</t>
        </is>
      </c>
    </row>
    <row r="363">
      <c r="A363" t="inlineStr">
        <is>
          <t>hardx3</t>
        </is>
      </c>
      <c r="B363" t="inlineStr">
        <is>
          <t>repl @deepseek-v4.1-flash</t>
        </is>
      </c>
      <c r="C363" t="n">
        <v>1</v>
      </c>
      <c r="D363" t="inlineStr">
        <is>
          <t>temporal-4</t>
        </is>
      </c>
      <c r="E363" t="n">
        <v>1</v>
      </c>
      <c r="F363" t="inlineStr">
        <is>
          <t>python</t>
        </is>
      </c>
      <c r="G363" t="inlineStr">
        <is>
          <t>{"code": "for d in docs:\n    if d['id']=='svc-vector-svc':\n        print(d['text'])"}</t>
        </is>
      </c>
      <c r="H363" t="inlineStr">
        <is>
          <t># Service overview: vector-svc
vector-svc (also referred to internally as the Vector Service) is a backend component. Hannah Lindqvist carries the pager for vector-svc. Metrics are exported to the shared observability stack every fifteen seconds.
Runtime dependencies: lake-daemon, orders-daemon. Retries use exponential backoff with jitter to avoid thundering herds.
It is implemented in Go. Cost reports are reviewed monthly with the finance partner.
The process for the Vector Service exposes HTTP on :8505. The on-call handbook describes the escalation path and expected response times.
Ownership: Payments. Schema changes go through an expand and contract migration process.
Deployment region is eu-west-1; the deployment has 11 replicas. Health checks are performed on the readiness endpo</t>
        </is>
      </c>
    </row>
    <row r="364">
      <c r="A364" t="inlineStr">
        <is>
          <t>hardx3</t>
        </is>
      </c>
      <c r="B364" t="inlineStr">
        <is>
          <t>repl @deepseek-v4.1-flash</t>
        </is>
      </c>
      <c r="C364" t="n">
        <v>1</v>
      </c>
      <c r="D364" t="inlineStr">
        <is>
          <t>temporal-5</t>
        </is>
      </c>
      <c r="E364" t="n">
        <v>0</v>
      </c>
      <c r="F364" t="inlineStr">
        <is>
          <t>python</t>
        </is>
      </c>
      <c r="G364" t="inlineStr">
        <is>
          <t>{"code": "import re\nfor d in docs:\n    if d['type']=='team' and re.search(r'messag', d['title']+d['text'], re.I):\n        print(d['id'], d['title'])\n        print(d['text'][:2000])\n        print('---')"}</t>
        </is>
      </c>
      <c r="H364" t="inlineStr">
        <is>
          <t xml:space="preserve">team-messaging Team page: Messaging
# Team page: Messaging
The Messaging team is led by Ivan Volkov. For urgent requests, page the team via Slack in #messaging-eng. The team sits on floor 8 of the Berlin office. Weekly planning happens on Tuesday mornings. The staging environment mirrors production topology at one tenth scale.
---
</t>
        </is>
      </c>
    </row>
    <row r="365">
      <c r="A365" t="inlineStr">
        <is>
          <t>hardx3</t>
        </is>
      </c>
      <c r="B365" t="inlineStr">
        <is>
          <t>repl @deepseek-v4.1-flash</t>
        </is>
      </c>
      <c r="C365" t="n">
        <v>1</v>
      </c>
      <c r="D365" t="inlineStr">
        <is>
          <t>temporal-5</t>
        </is>
      </c>
      <c r="E365" t="n">
        <v>1</v>
      </c>
      <c r="F365" t="inlineStr">
        <is>
          <t>python</t>
        </is>
      </c>
      <c r="G365" t="inlineStr">
        <is>
          <t>{"code": "for d in docs:\n    t=d['text']\n    if re.search(r'\\bmessag', t, re.I):\n        print(d['id'], '|', d['type'], '|', d['title'])\n        print(t[:1500])\n        print('======')"}</t>
        </is>
      </c>
      <c r="H365" t="inlineStr">
        <is>
          <t>chg-CHG-315 | changelog | Change record CHG-315
# Change record CHG-315
Date: 2025-11-14
Effective 2025-11-14, ownership of inventory-gateway transferred from the Messaging team to the Platform team. The service overview page has not been updated to reflect this change. Engineers rotate through the support channel one week at a time. Feature flags are managed through the configuration service and rolled out gradually.
======
chg-CHG-308 | changelog | Change record CHG-308
# Change record CHG-308
Date: 2025-04-18
Effective 2025-04-18, ownership of health-service transferred from the Growth team to the Messaging team. The service overview page has not been updated to reflect this change. Access to production is granted just in time and audited. Schema changes go through an expand and con</t>
        </is>
      </c>
    </row>
    <row r="366">
      <c r="A366" t="inlineStr">
        <is>
          <t>hardx3</t>
        </is>
      </c>
      <c r="B366" t="inlineStr">
        <is>
          <t>repl @deepseek-v4.1-flash</t>
        </is>
      </c>
      <c r="C366" t="n">
        <v>1</v>
      </c>
      <c r="D366" t="inlineStr">
        <is>
          <t>temporal-5</t>
        </is>
      </c>
      <c r="E366" t="n">
        <v>2</v>
      </c>
      <c r="F366" t="inlineStr">
        <is>
          <t>python</t>
        </is>
      </c>
      <c r="G366" t="inlineStr">
        <is>
          <t>{"code": "import re\nms=[d for d in docs if re.search(r'messag', d['text'], re.I)]\nprint(len(ms))\nfor d in ms: print(d['id'],'|',d['type'],'|',d['title'])"}</t>
        </is>
      </c>
      <c r="H366" t="inlineStr">
        <is>
          <t>16
chg-CHG-315 | changelog | Change record CHG-315
chg-CHG-308 | changelog | Change record CHG-308
svc-pricing-engine | service | Service overview: pricing-engine
chg-CHG-331 | changelog | Change record CHG-331
team-messaging | team | Team page: Messaging
svc-inventory-gateway | service | Service overview: inventory-gateway
svc-subscription-gateway | service | Service overview: subscription-gateway
svc-ranker-api | service | Service overview: ranker-api
svc-restore-api | service | Service overview: restore-api
svc-canary-gateway | service | Service overview: canary-gateway
svc-report-core | service | Service overview: report-core
svc-pager-engine | service | Service overview: pager-engine
chg-CHG-343 | changelog | Change record CHG-343
svc-settlement-svc | service | Service overview: settl</t>
        </is>
      </c>
    </row>
    <row r="367">
      <c r="A367" t="inlineStr">
        <is>
          <t>hardx3</t>
        </is>
      </c>
      <c r="B367" t="inlineStr">
        <is>
          <t>repl @deepseek-v4.1-flash</t>
        </is>
      </c>
      <c r="C367" t="n">
        <v>1</v>
      </c>
      <c r="D367" t="inlineStr">
        <is>
          <t>temporal-5</t>
        </is>
      </c>
      <c r="E367" t="n">
        <v>3</v>
      </c>
      <c r="F367" t="inlineStr">
        <is>
          <t>python</t>
        </is>
      </c>
      <c r="G367" t="inlineStr">
        <is>
          <t>{"code": "import re\nfor d in ms:\n    if d['type']=='service':\n        m=re.search(r'is (owned by|maintains|belongs to)[^.]*\\.', d['text'])\n        print(d['id'], '::', m.group(0) if m else 'NO OWNER LINE')\nprint('====change records====')\nfor d in ms:\n    if d['type']=='changelog':\n        print(d['id'], '::', d['text'])"}</t>
        </is>
      </c>
      <c r="H367" t="inlineStr">
        <is>
          <t>svc-pricing-engine :: is owned by the Messaging team.
svc-inventory-gateway :: NO OWNER LINE
svc-subscription-gateway :: is owned by the Messaging team.
svc-ranker-api :: NO OWNER LINE
svc-restore-api :: is owned by the Messaging team.
svc-canary-gateway :: is owned by the Messaging team.
svc-report-core :: NO OWNER LINE
svc-pager-engine :: NO OWNER LINE
svc-settlement-svc :: is owned by the Messaging team.
svc-webhook-svc :: NO OWNER LINE
svc-loadgen-gateway :: NO OWNER LINE
====change records====
chg-CHG-315 :: # Change record CHG-315
Date: 2025-11-14
Effective 2025-11-14, ownership of inventory-gateway transferred from the Messaging team to the Platform team. The service overview page has not been updated to reflect this change. Engineers rotate through the support channel one week at</t>
        </is>
      </c>
    </row>
    <row r="368">
      <c r="A368" t="inlineStr">
        <is>
          <t>hardx3</t>
        </is>
      </c>
      <c r="B368" t="inlineStr">
        <is>
          <t>repl @deepseek-v4.1-flash</t>
        </is>
      </c>
      <c r="C368" t="n">
        <v>1</v>
      </c>
      <c r="D368" t="inlineStr">
        <is>
          <t>temporal-5</t>
        </is>
      </c>
      <c r="E368" t="n">
        <v>4</v>
      </c>
      <c r="F368" t="inlineStr">
        <is>
          <t>python</t>
        </is>
      </c>
      <c r="G368" t="inlineStr">
        <is>
          <t>{"code": "import re\nids=['svc-ranker-api','svc-report-core','svc-pager-engine','svc-webhook-svc','svc-loadgen-gateway','svc-inventory-gateway','svc-health-service']\nfor d in docs:\n    if d['type']=='service' and re.search(r'team|owned|belongs|maintains', d['text'], re.I):\n        m=re.findall(r'[^.]*\\b(?:team|owned|owns|belongs|maintains)\\b[^.]*\\.', d['text'])\n        for s in m:\n            print(d['id'],'::',s.strip())"}</t>
        </is>
      </c>
      <c r="H368" t="inlineStr">
        <is>
          <t>svc-archive-engine :: The Platform team maintains the Archive Platform.
svc-upload-engine :: the Upload Service is owned by the Payments team.
svc-flags-worker :: The Search team maintains the Flags System.
svc-dashboard-worker :: The runbook is reviewed quarterly by the owning team.
svc-tracing-service :: The Commerce team maintains tracing-service.
svc-health-service :: The Growth team maintains the Health API.
svc-artifact-engine :: The Platform team maintains artifact-engine.
svc-export-core :: export-core is owned by the Platform team.
svc-sso-daemon :: The Identity team maintains the Sso Platform.
svc-license-gateway :: The runbook is reviewed quarterly by the owning team.
svc-chaos-api :: chaos-api is owned by the Growth team.
svc-chaos-api :: There is currently no designated on-cal</t>
        </is>
      </c>
    </row>
    <row r="369">
      <c r="A369" t="inlineStr">
        <is>
          <t>hardx3</t>
        </is>
      </c>
      <c r="B369" t="inlineStr">
        <is>
          <t>repl @deepseek-v4.1-flash</t>
        </is>
      </c>
      <c r="C369" t="n">
        <v>1</v>
      </c>
      <c r="D369" t="inlineStr">
        <is>
          <t>temporal-5</t>
        </is>
      </c>
      <c r="E369" t="n">
        <v>5</v>
      </c>
      <c r="F369" t="inlineStr">
        <is>
          <t>python</t>
        </is>
      </c>
      <c r="G369" t="inlineStr">
        <is>
          <t>{"code": "import re\nfor d in ms:\n    if d['type']=='service':\n        for s in re.findall(r'[^.]*messag[^.]*\\.', d['text'], re.I):\n            print(d['id'],'::',s.strip())"}</t>
        </is>
      </c>
      <c r="H369" t="inlineStr">
        <is>
          <t xml:space="preserve">svc-pricing-engine :: pricing-engine is owned by the Messaging team.
svc-inventory-gateway :: The Messaging team maintains inventory-gateway.
svc-subscription-gateway :: the Subscription System is owned by the Messaging team.
svc-ranker-api :: Ownership: Messaging.
svc-restore-api :: the Restore Service is owned by the Messaging team.
svc-canary-gateway :: canary-gateway is owned by the Messaging team.
svc-report-core :: Ownership: Messaging.
svc-pager-engine :: Ownership: Messaging.
svc-settlement-svc :: the Settlement Service is owned by the Messaging team.
svc-webhook-svc :: Ownership: Messaging.
svc-loadgen-gateway :: Ownership: Messaging.
</t>
        </is>
      </c>
    </row>
    <row r="370">
      <c r="A370" t="inlineStr">
        <is>
          <t>hardx3</t>
        </is>
      </c>
      <c r="B370" t="inlineStr">
        <is>
          <t>repl @deepseek-v4.1-flash</t>
        </is>
      </c>
      <c r="C370" t="n">
        <v>1</v>
      </c>
      <c r="D370" t="inlineStr">
        <is>
          <t>temporal-5</t>
        </is>
      </c>
      <c r="E370" t="n">
        <v>6</v>
      </c>
      <c r="F370" t="inlineStr">
        <is>
          <t>python</t>
        </is>
      </c>
      <c r="G370" t="inlineStr">
        <is>
          <t>{"code": "import re\nnames=['pricing-engine','Pricing Service','subscription-gateway','Subscription System','restore-api','Restore Service','settlement-svc','Settlement Service','webhook-svc','Webhook Service','canary-gateway','ranker-api','report-core','pager-engine','loadgen-gateway','inventory-gateway','Inventory API','health-service','Health API']\nfor d in docs:\n    if d['type']=='changelog':\n        hits=[n for n in names if re.search(re.escape(n), d['text'], re.I)]\n        if hits: pri</t>
        </is>
      </c>
      <c r="H370" t="inlineStr">
        <is>
          <t>chg-CHG-315 ['inventory-gateway'] :: # Change record CHG-315  Date: 2025-11-14  Effective 2025-11-14, ownership of inventory-gateway transferred from the Messaging team to the Platform team. The service overview page has not been updated to reflect this change. Engineers rotate through the support channel one week at a time. Feature flags are managed through the configuration service and rolled out gradually.
chg-CHG-308 ['health-service'] :: # Change record CHG-308  Date: 2025-04-18  Effective 2025-04-18, ownership of health-service transferred from the Growth team to the Messaging team. The service overview page has not been updated to reflect this change. Access to production is granted just in time and audited. Schema changes go through an expand and contract migration process.
chg-C</t>
        </is>
      </c>
    </row>
    <row r="371">
      <c r="A371" t="inlineStr">
        <is>
          <t>hardx3</t>
        </is>
      </c>
      <c r="B371" t="inlineStr">
        <is>
          <t>repl @deepseek-v4.1-flash</t>
        </is>
      </c>
      <c r="C371" t="n">
        <v>1</v>
      </c>
      <c r="D371" t="inlineStr">
        <is>
          <t>temporal-6</t>
        </is>
      </c>
      <c r="E371" t="n">
        <v>0</v>
      </c>
      <c r="F371" t="inlineStr">
        <is>
          <t>python</t>
        </is>
      </c>
      <c r="G371" t="inlineStr">
        <is>
          <t>{"code": "for d in docs:\n    if 'INC-2309' in d['id'] or 'INC-2309' in d['title']:\n        print(d['id'], '|', d['type'], '|', d['title'])\n        print(d['text'][:2000])\n        print('---')"}</t>
        </is>
      </c>
      <c r="H371" t="inlineStr">
        <is>
          <t xml:space="preserve">inc-INC-2309 | incident | Incident report INC-2309
# Incident report INC-2309
Severity: SEV2
Date: 2025-09-03
Summary: Complete outage affecting the Export System. The incident lasted 92 minutes before full recovery. Root cause was determined to be a network partition. This report was written by Mei Lin. Structured logs include the request path, status code and duration. Idempotency keys are required on all mutating endpoints. The runbook is reviewed quarterly by the owning team.
Timeline:
- 02:26 alert fired
- 02:49 on-call acknowledged
- 03:09 mitigation started
- 03:13 traffic rerouted
- 03:37 root cause identified
- 03:48 fix deployed
---
</t>
        </is>
      </c>
    </row>
    <row r="372">
      <c r="A372" t="inlineStr">
        <is>
          <t>hardx3</t>
        </is>
      </c>
      <c r="B372" t="inlineStr">
        <is>
          <t>repl @deepseek-v4.1-flash</t>
        </is>
      </c>
      <c r="C372" t="n">
        <v>1</v>
      </c>
      <c r="D372" t="inlineStr">
        <is>
          <t>temporal-6</t>
        </is>
      </c>
      <c r="E372" t="n">
        <v>1</v>
      </c>
      <c r="F372" t="inlineStr">
        <is>
          <t>python</t>
        </is>
      </c>
      <c r="G372" t="inlineStr">
        <is>
          <t>{"code": "import re\nfor d in docs:\n    if d['type']=='service' and ('export' in d['text'].lower() or 'export' in d['title'].lower()):\n        print(d['id'],'|',d['title'])\n        print(d['text'][:2500])\n        print('---')"}</t>
        </is>
      </c>
      <c r="H372" t="inlineStr">
        <is>
          <t>svc-export-core | Service overview: export-core
# Service overview: export-core
export-core (also referred to internally as the Export System) is a backend component. The availability SLO is 99.95%. Health checks are performed on the readiness endpoint every ten seconds.
export-core is owned by the Platform team. Logs are retained for thirty days in the central log store.
Primary datastore: DynamoDB. Canary releases receive five percent of traffic for thirty minutes before promotion.
Runtime dependencies: payments-core, lake-daemon, chaos-api. Graceful shutdown waits for in flight requests to complete before exiting.
It runs in ap-southeast-2 with 2 replicas. Schema changes go through an expand and contract migration process.
Traffic to the Export System is bound to TCP port 5147. Ba</t>
        </is>
      </c>
    </row>
    <row r="373">
      <c r="A373" t="inlineStr">
        <is>
          <t>hardx3</t>
        </is>
      </c>
      <c r="B373" t="inlineStr">
        <is>
          <t>repl @deepseek-v4.1-flash</t>
        </is>
      </c>
      <c r="C373" t="n">
        <v>1</v>
      </c>
      <c r="D373" t="inlineStr">
        <is>
          <t>temporal-6</t>
        </is>
      </c>
      <c r="E373" t="n">
        <v>2</v>
      </c>
      <c r="F373" t="inlineStr">
        <is>
          <t>python</t>
        </is>
      </c>
      <c r="G373" t="inlineStr">
        <is>
          <t>{"code": "for d in docs:\n    t=(d['title']+' '+d['text'])\n    if 'export-core' in t and d['type']!='service':\n        print(d['id'],'|',d['type'],'|',d['title'])\n        print(d['text'][:1500])\n        print('---')"}</t>
        </is>
      </c>
      <c r="H373" t="inlineStr">
        <is>
          <t>(no output)</t>
        </is>
      </c>
    </row>
    <row r="374">
      <c r="A374" t="inlineStr">
        <is>
          <t>hardx3</t>
        </is>
      </c>
      <c r="B374" t="inlineStr">
        <is>
          <t>repl @deepseek-v4.1-flash</t>
        </is>
      </c>
      <c r="C374" t="n">
        <v>1</v>
      </c>
      <c r="D374" t="inlineStr">
        <is>
          <t>temporal-6</t>
        </is>
      </c>
      <c r="E374" t="n">
        <v>3</v>
      </c>
      <c r="F374" t="inlineStr">
        <is>
          <t>python</t>
        </is>
      </c>
      <c r="G374" t="inlineStr">
        <is>
          <t>{"code": "for d in docs:\n    t=(d['title']+' '+d['text']).lower()\n    if 'export' in t and d['type']!='service':\n        print(d['id'],'|',d['type'],'|',d['title'])\n        print(d['text'][:1200])\n        print('---')"}</t>
        </is>
      </c>
      <c r="H374" t="inlineStr">
        <is>
          <t>inc-INC-2955 | incident | Incident report INC-2955
# Incident report INC-2955
Severity: SEV3
Date: 2025-01-21
Summary: Partial outage affecting the Reconcile System. The incident lasted 210 minutes before full recovery. Root cause was determined to be a memory leak. This report was written by Priya Farah. Structured logs include the request path, status code and duration. Metrics are exported to the shared observability stack every fifteen seconds. Access to production is granted just in time and audited.
Timeline:
- 02:40 alert fired
- 03:04 on-call acknowledged
- 03:26 mitigation started
- 03:50 traffic rerouted
---
inc-INC-3061 | incident | Incident report INC-3061
# Incident report INC-3061
Severity: SEV1
Date: 2025-09-07
Summary: Partial outage affecting tokens-worker. The incide</t>
        </is>
      </c>
    </row>
    <row r="375">
      <c r="A375" t="inlineStr">
        <is>
          <t>hardx3</t>
        </is>
      </c>
      <c r="B375" t="inlineStr">
        <is>
          <t>repl @deepseek-v4.1-flash</t>
        </is>
      </c>
      <c r="C375" t="n">
        <v>1</v>
      </c>
      <c r="D375" t="inlineStr">
        <is>
          <t>temporal-6</t>
        </is>
      </c>
      <c r="E375" t="n">
        <v>4</v>
      </c>
      <c r="F375" t="inlineStr">
        <is>
          <t>python</t>
        </is>
      </c>
      <c r="G375" t="inlineStr">
        <is>
          <t>{"code": "import re\nfor d in docs:\n    if d['type']=='service':\n        m=re.search(r'owned by ([^.]+)\\.|Ownership: ([^.]+)\\.|team maintains', d['text'])\n        print(d['id'],'|',d['title'],'|', (m.group(1) or m.group(2)) if m else 'NO-OWNER-FOUND')"}</t>
        </is>
      </c>
      <c r="H375" t="inlineStr">
        <is>
          <t>svc-archive-engine | Service overview: archive-engine | None
svc-upload-engine | Service overview: upload-engine | the Payments team
svc-flags-worker | Service overview: flags-worker | None
svc-payout-engine | Service overview: payout-engine | Data
svc-status-service | Service overview: status-service | Search
svc-dashboard-worker | Service overview: dashboard-worker | Identity
svc-tracing-service | Service overview: tracing-service | None
svc-tax-svc | Service overview: tax-svc | Platform
svc-secrets-core | Service overview: secrets-core | Payments
svc-health-service | Service overview: health-service | None
svc-artifact-engine | Service overview: artifact-engine | None
svc-export-core | Service overview: export-core | the Platform team
svc-sso-daemon | Service overview: sso-daemon | None</t>
        </is>
      </c>
    </row>
    <row r="376">
      <c r="A376" t="inlineStr">
        <is>
          <t>hardx3</t>
        </is>
      </c>
      <c r="B376" t="inlineStr">
        <is>
          <t>repl @deepseek-v4.1-flash</t>
        </is>
      </c>
      <c r="C376" t="n">
        <v>1</v>
      </c>
      <c r="D376" t="inlineStr">
        <is>
          <t>temporal-6</t>
        </is>
      </c>
      <c r="E376" t="n">
        <v>5</v>
      </c>
      <c r="F376" t="inlineStr">
        <is>
          <t>python</t>
        </is>
      </c>
      <c r="G376" t="inlineStr">
        <is>
          <t>{"code": "for d in docs:\n    if d['type']=='changelog':\n        t=(d['title']+' '+d['text']).lower()\n        if 'own' in t or 'team' in t or 'transfer' in t:\n            print(d['id'],'|',d['title'])\n            print(d['text'][:600])\n            print('---')"}</t>
        </is>
      </c>
      <c r="H376" t="inlineStr">
        <is>
          <t>chg-CHG-315 | Change record CHG-315
# Change record CHG-315
Date: 2025-11-14
Effective 2025-11-14, ownership of inventory-gateway transferred from the Messaging team to the Platform team. The service overview page has not been updated to reflect this change. Engineers rotate through the support channel one week at a time. Feature flags are managed through the configuration service and rolled out gradually.
---
chg-CHG-308 | Change record CHG-308
# Change record CHG-308
Date: 2025-04-18
Effective 2025-04-18, ownership of health-service transferred from the Growth team to the Messaging team. The service overview page has not been updated to reflect this change. Access to production is granted just in time and audited. Schema changes go through an expand and contract migration process.
--</t>
        </is>
      </c>
    </row>
    <row r="377">
      <c r="A377" t="inlineStr">
        <is>
          <t>hardx3</t>
        </is>
      </c>
      <c r="B377" t="inlineStr">
        <is>
          <t>repl @deepseek-v4.1-flash</t>
        </is>
      </c>
      <c r="C377" t="n">
        <v>1</v>
      </c>
      <c r="D377" t="inlineStr">
        <is>
          <t>temporal-7</t>
        </is>
      </c>
      <c r="E377" t="n">
        <v>0</v>
      </c>
      <c r="F377" t="inlineStr">
        <is>
          <t>python</t>
        </is>
      </c>
      <c r="G377" t="inlineStr">
        <is>
          <t>{"code": "import re, json\nfor d in docs:\n    if d['id']=='INC-2570' or 'INC-2570' in d['text'] or 'INC-2570' in d['title']:\n        print(d['type'], d['id'], d['title'])\n        print(d['text'][:2000])\n        print('---')"}</t>
        </is>
      </c>
      <c r="H377" t="inlineStr">
        <is>
          <t>incident inc-INC-2570 Incident report INC-2570
# Incident report INC-2570
Severity: SEV1
Date: 2025-08-05
Summary: Latency spike affecting the Kyc Service. The incident lasted 108 minutes before full recovery. Root cause was determined to be a configuration error. Collateral impact was observed on the Audit Platform, which recovered on its own once the primary issue was mitigated. This report was written by Ana Farah. Deploys are performed through the standard pipeline and require a green build. Dependencies are declared in the service manifest and validated at deploy time. Long running jobs checkpoint progress so they can resume after a restart.
Timeline:
- 01:37 alert fired
- 02:02 on-call acknowledged
- 02:17 mitigation started
- 02:28 traffic rerouted
- 02:32 root cause identified
-</t>
        </is>
      </c>
    </row>
    <row r="378">
      <c r="A378" t="inlineStr">
        <is>
          <t>hardx3</t>
        </is>
      </c>
      <c r="B378" t="inlineStr">
        <is>
          <t>repl @deepseek-v4.1-flash</t>
        </is>
      </c>
      <c r="C378" t="n">
        <v>1</v>
      </c>
      <c r="D378" t="inlineStr">
        <is>
          <t>temporal-7</t>
        </is>
      </c>
      <c r="E378" t="n">
        <v>1</v>
      </c>
      <c r="F378" t="inlineStr">
        <is>
          <t>python</t>
        </is>
      </c>
      <c r="G378" t="inlineStr">
        <is>
          <t>{"code": "for d in docs:\n    if d['type']=='service' and re.search(r'kyc', d['text'], re.I):\n        print(d['id'], d['title'])\n        print(d['text'][:2000])\n        print('---')"}</t>
        </is>
      </c>
      <c r="H378" t="inlineStr">
        <is>
          <t>svc-builder-worker Service overview: builder-worker
# Service overview: builder-worker
builder-worker (also referred to internally as the Builder System) is a backend component. Deployment region is ap-southeast-2; the deployment has 8 replicas. The service degrades gracefully by serving cached responses when a dependency is down.
Pages go to Ingrid Malik first. Requests carry a correlation id that is propagated to downstream calls.
The availability SLO is 99.5%. Traffic is encrypted in transit with mutual TLS between services.
It is implemented in Python. Rate limiting is enforced at the gateway with a token bucket per client.
The process for the Builder System exposes HTTP on :7145. Canary releases receive five percent of traffic for thirty minutes before promotion.
the Builder Sys</t>
        </is>
      </c>
    </row>
    <row r="379">
      <c r="A379" t="inlineStr">
        <is>
          <t>hardx3</t>
        </is>
      </c>
      <c r="B379" t="inlineStr">
        <is>
          <t>repl @deepseek-v4.1-flash</t>
        </is>
      </c>
      <c r="C379" t="n">
        <v>1</v>
      </c>
      <c r="D379" t="inlineStr">
        <is>
          <t>temporal-7</t>
        </is>
      </c>
      <c r="E379" t="n">
        <v>2</v>
      </c>
      <c r="F379" t="inlineStr">
        <is>
          <t>python</t>
        </is>
      </c>
      <c r="G379" t="inlineStr">
        <is>
          <t>{"code": "for d in docs:\n    if d['type']=='service' and d['id'] in ('svc-kyc-engine','svc-kyc-service'):\n        print(d['id'], d['title'])\n        print(d['text'])\n        print('---')"}</t>
        </is>
      </c>
      <c r="H379" t="inlineStr">
        <is>
          <t>svc-kyc-engine Service overview: kyc-engine
# Service overview: kyc-engine
kyc-engine (also referred to internally as the Kyc Service) is a backend component. Pages go to Marcus Kowalski first. Idempotency keys are required on all mutating endpoints.
kyc-engine is owned by the Identity team. Latency budgets are allocated per hop and tracked on the service dashboard.
kyc-engine listens on port 3036. Logs are retained for thirty days in the central log store.
Runtime dependencies: roles-worker. Post-incident reviews are blameless and published to the engineering wiki.
13 replicas are deployed to eu-west-1. Dependencies are declared in the service manifest and validated at deploy time.
We commit to 99.99% availability. Access to production is granted just in time and audited.
The codeb</t>
        </is>
      </c>
    </row>
    <row r="380">
      <c r="A380" t="inlineStr">
        <is>
          <t>hardx3</t>
        </is>
      </c>
      <c r="B380" t="inlineStr">
        <is>
          <t>repl @deepseek-v4.1-flash</t>
        </is>
      </c>
      <c r="C380" t="n">
        <v>1</v>
      </c>
      <c r="D380" t="inlineStr">
        <is>
          <t>temporal-7</t>
        </is>
      </c>
      <c r="E380" t="n">
        <v>3</v>
      </c>
      <c r="F380" t="inlineStr">
        <is>
          <t>python</t>
        </is>
      </c>
      <c r="G380" t="inlineStr">
        <is>
          <t>{"code": "for d in docs:\n    t=d['text']+d['title']\n    if re.search(r'kyc-engine', t) and re.search(r'own', t, re.I):\n        print(d['type'], d['id'], d['title'])\n        print(d['text'][:1500])\n        print('---')"}</t>
        </is>
      </c>
      <c r="H380" t="inlineStr">
        <is>
          <t>service svc-builder-worker Service overview: builder-worker
# Service overview: builder-worker
builder-worker (also referred to internally as the Builder System) is a backend component. Deployment region is ap-southeast-2; the deployment has 8 replicas. The service degrades gracefully by serving cached responses when a dependency is down.
Pages go to Ingrid Malik first. Requests carry a correlation id that is propagated to downstream calls.
The availability SLO is 99.5%. Traffic is encrypted in transit with mutual TLS between services.
It is implemented in Python. Rate limiting is enforced at the gateway with a token bucket per client.
The process for the Builder System exposes HTTP on :7145. Canary releases receive five percent of traffic for thirty minutes before promotion.
the Bui</t>
        </is>
      </c>
    </row>
    <row r="381">
      <c r="A381" t="inlineStr">
        <is>
          <t>hardx3</t>
        </is>
      </c>
      <c r="B381" t="inlineStr">
        <is>
          <t>repl @deepseek-v4.1-flash</t>
        </is>
      </c>
      <c r="C381" t="n">
        <v>1</v>
      </c>
      <c r="D381" t="inlineStr">
        <is>
          <t>temporal-7</t>
        </is>
      </c>
      <c r="E381" t="n">
        <v>4</v>
      </c>
      <c r="F381" t="inlineStr">
        <is>
          <t>python</t>
        </is>
      </c>
      <c r="G381" t="inlineStr">
        <is>
          <t>{"code": "for d in docs:\n    t=d['text']+d['title']\n    if re.search(r'kyc', t, re.I) and d['type']!='service':\n        print(d['type'], d['id'], d['title'])\n        print(d['text'][:1200])\n        print('---')"}</t>
        </is>
      </c>
      <c r="H381" t="inlineStr">
        <is>
          <t>incident inc-INC-2570 Incident report INC-2570
# Incident report INC-2570
Severity: SEV1
Date: 2025-08-05
Summary: Latency spike affecting the Kyc Service. The incident lasted 108 minutes before full recovery. Root cause was determined to be a configuration error. Collateral impact was observed on the Audit Platform, which recovered on its own once the primary issue was mitigated. This report was written by Ana Farah. Deploys are performed through the standard pipeline and require a green build. Dependencies are declared in the service manifest and validated at deploy time. Long running jobs checkpoint progress so they can resume after a restart.
Timeline:
- 01:37 alert fired
- 02:02 on-call acknowledged
- 02:17 mitigation started
- 02:28 traffic rerouted
- 02:32 root cause identified
-</t>
        </is>
      </c>
    </row>
    <row r="382">
      <c r="A382" t="inlineStr">
        <is>
          <t>hardx3</t>
        </is>
      </c>
      <c r="B382" t="inlineStr">
        <is>
          <t>repl @deepseek-v4.1-flash</t>
        </is>
      </c>
      <c r="C382" t="n">
        <v>1</v>
      </c>
      <c r="D382" t="inlineStr">
        <is>
          <t>temporal-7</t>
        </is>
      </c>
      <c r="E382" t="n">
        <v>5</v>
      </c>
      <c r="F382" t="inlineStr">
        <is>
          <t>python</t>
        </is>
      </c>
      <c r="G382" t="inlineStr">
        <is>
          <t>{"code": "for d in docs:\n    t=d['text']+d['title']\n    if d['type']=='changelog' and re.search(r'team', t, re.I):\n        print(d['id'], d['title'])\n        print(d['text'][:600])\n        print('---')"}</t>
        </is>
      </c>
      <c r="H382" t="inlineStr">
        <is>
          <t>chg-CHG-315 Change record CHG-315
# Change record CHG-315
Date: 2025-11-14
Effective 2025-11-14, ownership of inventory-gateway transferred from the Messaging team to the Platform team. The service overview page has not been updated to reflect this change. Engineers rotate through the support channel one week at a time. Feature flags are managed through the configuration service and rolled out gradually.
---
chg-CHG-308 Change record CHG-308
# Change record CHG-308
Date: 2025-04-18
Effective 2025-04-18, ownership of health-service transferred from the Growth team to the Messaging team. The service overview page has not been updated to reflect this change. Access to production is granted just in time and audited. Schema changes go through an expand and contract migration process.
---
ch</t>
        </is>
      </c>
    </row>
    <row r="383">
      <c r="A383" t="inlineStr">
        <is>
          <t>hardx3</t>
        </is>
      </c>
      <c r="B383" t="inlineStr">
        <is>
          <t>repl @deepseek-v4.1-flash</t>
        </is>
      </c>
      <c r="C383" t="n">
        <v>1</v>
      </c>
      <c r="D383" t="inlineStr">
        <is>
          <t>temporal-8</t>
        </is>
      </c>
      <c r="E383" t="n">
        <v>0</v>
      </c>
      <c r="F383" t="inlineStr">
        <is>
          <t>python</t>
        </is>
      </c>
      <c r="G383" t="inlineStr">
        <is>
          <t>{"code": "import re\nfor d in docs:\n    if 'embed-svc' in (d['title']+d['text']).lower():\n        print(d['id'], d['type'], d['title'])"}</t>
        </is>
      </c>
      <c r="H383" t="inlineStr">
        <is>
          <t xml:space="preserve">adr-ADR-172 adr Architecture decision ADR-172
svc-tax-svc service Service overview: tax-svc
svc-risk-engine service Service overview: risk-engine
svc-embed-svc service Service overview: embed-svc
chg-CHG-345 changelog Change record CHG-345
chg-CHG-309 changelog Change record CHG-309
</t>
        </is>
      </c>
    </row>
    <row r="384">
      <c r="A384" t="inlineStr">
        <is>
          <t>hardx3</t>
        </is>
      </c>
      <c r="B384" t="inlineStr">
        <is>
          <t>repl @deepseek-v4.1-flash</t>
        </is>
      </c>
      <c r="C384" t="n">
        <v>1</v>
      </c>
      <c r="D384" t="inlineStr">
        <is>
          <t>temporal-8</t>
        </is>
      </c>
      <c r="E384" t="n">
        <v>1</v>
      </c>
      <c r="F384" t="inlineStr">
        <is>
          <t>python</t>
        </is>
      </c>
      <c r="G384" t="inlineStr">
        <is>
          <t>{"code": "for d in docs:\n    if d['id'] in ('svc-embed-svc','chg-CHG-345','chg-CHG-309','adr-ADR-172'):\n        print('=====',d['id'],d['type'],d['title'])\n        print(d['text'][:1500])"}</t>
        </is>
      </c>
      <c r="H384">
        <f>==== adr-ADR-172 adr Architecture decision ADR-172
# Architecture decision ADR-172
Decision: migrate embed-svc to DynamoDB in Q4 2026. Approved by Chen Hart. Rate limiting is enforced at the gateway with a token bucket per client. Data retention follows the company wide policy for personal information. Long running jobs checkpoint progress so they can resume after a restart.
===== svc-embed-svc service Service overview: embed-svc
# Service overview: embed-svc
embed-svc (also referred to internally as the Embed System) is a backend component. the Embed System is a Python service. Synthetic probes exercise the critical user journeys every minute.
Pages go to Nadia Bell first. Load tests run nightly against the staging environment.
The Data team maintains embed-svc. Cost reports are revi</f>
        <v/>
      </c>
    </row>
    <row r="385">
      <c r="A385" t="inlineStr">
        <is>
          <t>hardx3</t>
        </is>
      </c>
      <c r="B385" t="inlineStr">
        <is>
          <t>repl @glm-5.3-flash</t>
        </is>
      </c>
      <c r="C385" t="n">
        <v>1</v>
      </c>
      <c r="D385" t="inlineStr">
        <is>
          <t>conv-0/t1</t>
        </is>
      </c>
      <c r="E385" t="n">
        <v>0</v>
      </c>
      <c r="F385" t="inlineStr">
        <is>
          <t>python</t>
        </is>
      </c>
      <c r="G385" t="inlineStr">
        <is>
          <t>{"code": "hits = [d for d in docs if 'spell-engine' in d['text'].lower() or 'spell-engine' in d.get('title','').lower()]\nprint(len(hits))\nfor d in hits[:10]:\n    print(d['id'], d['type'], d['title'])"}</t>
        </is>
      </c>
      <c r="H385" t="inlineStr">
        <is>
          <t xml:space="preserve">10
inc-INC-2063 incident Incident report INC-2063
svc-spell-engine service Service overview: spell-engine
inc-INC-2327 incident Incident report INC-2327
svc-trial-engine service Service overview: trial-engine
adr-ADR-173 adr Architecture decision ADR-173
inc-INC-2453 incident Incident report INC-2453
svc-tenant-api service Service overview: tenant-api
adr-ADR-102 adr Architecture decision ADR-102
svc-webhook-svc service Service overview: webhook-svc
svc-invoice-api service Service overview: invoice-api
</t>
        </is>
      </c>
    </row>
    <row r="386">
      <c r="A386" t="inlineStr">
        <is>
          <t>hardx3</t>
        </is>
      </c>
      <c r="B386" t="inlineStr">
        <is>
          <t>repl @glm-5.3-flash</t>
        </is>
      </c>
      <c r="C386" t="n">
        <v>1</v>
      </c>
      <c r="D386" t="inlineStr">
        <is>
          <t>conv-0/t1</t>
        </is>
      </c>
      <c r="E386" t="n">
        <v>1</v>
      </c>
      <c r="F386" t="inlineStr">
        <is>
          <t>python</t>
        </is>
      </c>
      <c r="G386" t="inlineStr">
        <is>
          <t>{"code": "d = next(d for d in docs if d['id']=='svc-spell-engine')\nprint(d['text'][:3000])"}</t>
        </is>
      </c>
      <c r="H386" t="inlineStr">
        <is>
          <t># Service overview: spell-engine
spell-engine (also referred to internally as the Spell Service) is a backend component. The availability SLO is 99.5%. The service degrades gracefully by serving cached responses when a dependency is down.
Runtime dependencies: invoice-api. Structured logs include the request path, status code and duration.
spell-engine is owned by the Search team. Dependencies are pinned and upgraded through automated pull requests.
Leila Kowalski carries the pager for the Spell Service. Dependencies are pinned and upgraded through automated pull requests.
The process for spell-engine exposes HTTP on :9761. Configuration changes are peer reviewed and applied through the deployment tool.
It runs in us-west-2 with 2 replicas. Requests carry a correlation id that is pro</t>
        </is>
      </c>
    </row>
    <row r="387">
      <c r="A387" t="inlineStr">
        <is>
          <t>hardx3</t>
        </is>
      </c>
      <c r="B387" t="inlineStr">
        <is>
          <t>repl @glm-5.3-flash</t>
        </is>
      </c>
      <c r="C387" t="n">
        <v>1</v>
      </c>
      <c r="D387" t="inlineStr">
        <is>
          <t>conv-0/t3</t>
        </is>
      </c>
      <c r="E387" t="n">
        <v>0</v>
      </c>
      <c r="F387" t="inlineStr">
        <is>
          <t>python</t>
        </is>
      </c>
      <c r="G387" t="inlineStr">
        <is>
          <t>{"code": "teams = [d for d in docs if d['type']=='team' and 'search' in d['title'].lower()]\nprint(len(teams))\nfor t in teams:\n    print(t['id'], t['title'])\n    print(t['text'][:1200])\n    print('---')"}</t>
        </is>
      </c>
      <c r="H387" t="inlineStr">
        <is>
          <t xml:space="preserve">1
team-search Team page: Search
# Team page: Search
The Search team is led by Oliver Bell. For urgent requests, page the team via Slack in #search-team. The team sits on floor 2 of the Berlin office. Weekly planning happens on Tuesday mornings. The staging environment mirrors production topology at one tenth scale.
---
</t>
        </is>
      </c>
    </row>
    <row r="388">
      <c r="A388" t="inlineStr">
        <is>
          <t>hardx3</t>
        </is>
      </c>
      <c r="B388" t="inlineStr">
        <is>
          <t>repl @glm-5.3-flash</t>
        </is>
      </c>
      <c r="C388" t="n">
        <v>1</v>
      </c>
      <c r="D388" t="inlineStr">
        <is>
          <t>conv-0/t4</t>
        </is>
      </c>
      <c r="E388" t="n">
        <v>0</v>
      </c>
      <c r="F388" t="inlineStr">
        <is>
          <t>python</t>
        </is>
      </c>
      <c r="G388" t="inlineStr">
        <is>
          <t>{"code": "import re\nservices = [d for d in docs if d['type']=='service' and 'owned by the Search team' in d['text']]\nfor s in services:\n    print(s['id'], s['title'])"}</t>
        </is>
      </c>
      <c r="H388" t="inlineStr">
        <is>
          <t xml:space="preserve">svc-lookup-api Service overview: lookup-api
svc-spell-engine Service overview: spell-engine
svc-checkout-core Service overview: checkout-core
svc-budget-engine Service overview: budget-engine
svc-profile-gateway Service overview: profile-gateway
svc-auth-worker Service overview: auth-worker
svc-forecast-core Service overview: forecast-core
</t>
        </is>
      </c>
    </row>
    <row r="389">
      <c r="A389" t="inlineStr">
        <is>
          <t>hardx3</t>
        </is>
      </c>
      <c r="B389" t="inlineStr">
        <is>
          <t>repl @glm-5.3-flash</t>
        </is>
      </c>
      <c r="C389" t="n">
        <v>1</v>
      </c>
      <c r="D389" t="inlineStr">
        <is>
          <t>conv-0/t4</t>
        </is>
      </c>
      <c r="E389" t="n">
        <v>1</v>
      </c>
      <c r="F389" t="inlineStr">
        <is>
          <t>python</t>
        </is>
      </c>
      <c r="G389" t="inlineStr">
        <is>
          <t>{"code": "names = []\nfor s in services:\n    m = re.search(r'Service overview: ([\\w-]+)', s['title'])\n    names.append(m.group(1))\nprint(names)\n\nsev1 = [d for d in docs if d['type']=='incident' and re.search(r'\\bSEV1\\b|\\bSev1\\b|severity\\s*1', d['text'], re.I)]\nprint('sev1 total:', len(sev1))\n\naffected = []\nfor inc in sev1:\n    for n in names:\n        alias = n.replace('-', ' ')\n        if re.search(r'\\b' + re.escape(n) + r'\\b', inc['text'], re.I) or re.search(r'\\b' + re.esca</t>
        </is>
      </c>
      <c r="H389" t="inlineStr">
        <is>
          <t xml:space="preserve">['lookup-api', 'spell-engine', 'checkout-core', 'budget-engine', 'profile-gateway', 'auth-worker', 'forecast-core']
sev1 total: 45
[('inc-INC-2264', 'lookup-api'), ('inc-INC-2327', 'spell-engine'), ('inc-INC-2453', 'spell-engine'), ('inc-INC-3051', 'profile-gateway')]
4
</t>
        </is>
      </c>
    </row>
    <row r="390">
      <c r="A390" t="inlineStr">
        <is>
          <t>hardx3</t>
        </is>
      </c>
      <c r="B390" t="inlineStr">
        <is>
          <t>repl @glm-5.3-flash</t>
        </is>
      </c>
      <c r="C390" t="n">
        <v>1</v>
      </c>
      <c r="D390" t="inlineStr">
        <is>
          <t>conv-0/t4</t>
        </is>
      </c>
      <c r="E390" t="n">
        <v>2</v>
      </c>
      <c r="F390" t="inlineStr">
        <is>
          <t>python</t>
        </is>
      </c>
      <c r="G390" t="inlineStr">
        <is>
          <t>{"code": "for iid in ['inc-INC-2264','inc-INC-2327','inc-INC-2453','inc-INC-3051']:\n    d = next(x for x in docs if x['id']==iid)\n    for line in d['text'].split('\\n'):\n        if re.search(r'severity|sev', line, re.I):\n            print(iid, '::', line.strip()[:150])\n            break"}</t>
        </is>
      </c>
      <c r="H390" t="inlineStr">
        <is>
          <t xml:space="preserve">inc-INC-2264 :: Severity: SEV1
inc-INC-2327 :: Severity: SEV1
inc-INC-2453 :: Severity: SEV1
inc-INC-3051 :: Severity: SEV1
</t>
        </is>
      </c>
    </row>
    <row r="391">
      <c r="A391" t="inlineStr">
        <is>
          <t>hardx3</t>
        </is>
      </c>
      <c r="B391" t="inlineStr">
        <is>
          <t>repl @glm-5.3-flash</t>
        </is>
      </c>
      <c r="C391" t="n">
        <v>1</v>
      </c>
      <c r="D391" t="inlineStr">
        <is>
          <t>conv-1/t1</t>
        </is>
      </c>
      <c r="E391" t="n">
        <v>0</v>
      </c>
      <c r="F391" t="inlineStr">
        <is>
          <t>python</t>
        </is>
      </c>
      <c r="G391" t="inlineStr">
        <is>
          <t>{"code": "hits = [d for d in docs if 'INC-2563' in str(d.get('id','')) or 'INC-2563' in d.get('title','')]\nfor d in hits:\n    print(d['id'], d['type'], d['title'])\n    print(d['text'][:1500])"}</t>
        </is>
      </c>
      <c r="H391" t="inlineStr">
        <is>
          <t xml:space="preserve">inc-INC-2563 incident Incident report INC-2563
# Incident report INC-2563
Severity: SEV3
Date: 2025-06-11
Summary: Elevated error rates affecting the Edge API. The incident lasted 136 minutes before full recovery. Root cause was determined to be a configuration error. This report was written by Rafael Aziz. Idempotency keys are required on all mutating endpoints. Retries use exponential backoff with jitter to avoid thundering herds. Garbage collection pauses are tracked as a leading indicator of memory pressure.
Timeline:
- 15:09 alert fired
- 15:27 on-call acknowledged
- 15:29 mitigation started
- 15:31 traffic rerouted
- 15:46 root cause identified
- 15:52 fix deployed
</t>
        </is>
      </c>
    </row>
    <row r="392">
      <c r="A392" t="inlineStr">
        <is>
          <t>hardx3</t>
        </is>
      </c>
      <c r="B392" t="inlineStr">
        <is>
          <t>repl @glm-5.3-flash</t>
        </is>
      </c>
      <c r="C392" t="n">
        <v>1</v>
      </c>
      <c r="D392" t="inlineStr">
        <is>
          <t>conv-1/t1</t>
        </is>
      </c>
      <c r="E392" t="n">
        <v>1</v>
      </c>
      <c r="F392" t="inlineStr">
        <is>
          <t>python</t>
        </is>
      </c>
      <c r="G392" t="inlineStr">
        <is>
          <t>{"code": "svcs = [d for d in docs if d['type']=='service' and 'edge' in d['title'].lower()]\nfor d in svcs:\n    print(d['title'])\n    print(d['text'][:600])"}</t>
        </is>
      </c>
      <c r="H392" t="inlineStr">
        <is>
          <t>Service overview: ledger-gateway
# Service overview: ledger-gateway
ledger-gateway (also referred to internally as the Ledger System) is a backend component. Primary datastore: Postgres. Data retention follows the company wide policy for personal information.
Deployment region is us-west-2; the deployment has 5 replicas. Canary releases receive five percent of traffic for thirty minutes before promotion.
The process for ledger-gateway exposes HTTP on :3257. Circuit breakers open after five consecutive failures to a downstream.
Runtime dependencies: lookup-api, backup-service, risk-engine. Long running jobs checkpoint prog
Service overview: edge-svc
# Service overview: edge-svc
edge-svc (also referred to internally as the Edge API) is a backend component. the Edge API listens on port 6</t>
        </is>
      </c>
    </row>
    <row r="393">
      <c r="A393" t="inlineStr">
        <is>
          <t>hardx3</t>
        </is>
      </c>
      <c r="B393" t="inlineStr">
        <is>
          <t>repl @glm-5.3-flash</t>
        </is>
      </c>
      <c r="C393" t="n">
        <v>1</v>
      </c>
      <c r="D393" t="inlineStr">
        <is>
          <t>conv-1/t3</t>
        </is>
      </c>
      <c r="E393" t="n">
        <v>0</v>
      </c>
      <c r="F393" t="inlineStr">
        <is>
          <t>python</t>
        </is>
      </c>
      <c r="G393" t="inlineStr">
        <is>
          <t>{"code": "incidents = [d for d in docs if d['type']=='incident']\nmatches = []\nfor d in incidents:\n    if 'configuration error' in d['text'].lower():\n        matches.append(d['id'])\nprint(len(incidents))\nprint(matches)\nprint(len([m for m in matches if m != 'inc-INC-2563']))"}</t>
        </is>
      </c>
      <c r="H393" t="inlineStr">
        <is>
          <t xml:space="preserve">180
['inc-INC-2977', 'inc-INC-2284', 'inc-INC-2651', 'inc-INC-2385', 'inc-INC-2689', 'inc-INC-2563', 'inc-INC-2073', 'inc-INC-2514', 'inc-INC-2682', 'inc-INC-2413', 'inc-INC-2570', 'inc-INC-2922', 'inc-INC-2673', 'inc-INC-3164', 'inc-INC-2194', 'inc-INC-3038', 'inc-INC-2366', 'inc-INC-2080', 'inc-INC-2255', 'inc-INC-2864', 'inc-INC-2668', 'inc-INC-2030', 'inc-INC-2453', 'inc-INC-3206', 'inc-INC-2988', 'inc-INC-2598', 'inc-INC-2096', 'inc-INC-2302']
27
</t>
        </is>
      </c>
    </row>
    <row r="394">
      <c r="A394" t="inlineStr">
        <is>
          <t>hardx3</t>
        </is>
      </c>
      <c r="B394" t="inlineStr">
        <is>
          <t>repl @glm-5.3-flash</t>
        </is>
      </c>
      <c r="C394" t="n">
        <v>1</v>
      </c>
      <c r="D394" t="inlineStr">
        <is>
          <t>conv-1/t4</t>
        </is>
      </c>
      <c r="E394" t="n">
        <v>0</v>
      </c>
      <c r="F394" t="inlineStr">
        <is>
          <t>python</t>
        </is>
      </c>
      <c r="G394" t="inlineStr">
        <is>
          <t>{"code": "import re\nothers = ['inc-INC-2977', 'inc-INC-2284', 'inc-INC-2651', 'inc-INC-2385', 'inc-INC-2689', 'inc-INC-2073', 'inc-INC-2514', 'inc-INC-2682', 'inc-INC-2413', 'inc-INC-2570', 'inc-INC-2922', 'inc-INC-2673', 'inc-INC-3164', 'inc-INC-2194', 'inc-INC-3038', 'inc-INC-2366', 'inc-INC-2080', 'inc-INC-2255', 'inc-INC-2864', 'inc-INC-2668', 'inc-INC-2030', 'inc-INC-2453', 'inc-INC-3206', 'inc-INC-2988', 'inc-INC-2598', 'inc-INC-2096', 'inc-INC-2302']\nbyid = {d['id']: d for d in docs}\nd</t>
        </is>
      </c>
      <c r="H394" t="inlineStr">
        <is>
          <t xml:space="preserve">[(234, 'inc-INC-2988'), (218, 'inc-INC-2413'), (217, 'inc-INC-2514'), (216, 'inc-INC-2284'), (211, 'inc-INC-2689')]
</t>
        </is>
      </c>
    </row>
    <row r="395">
      <c r="A395" t="inlineStr">
        <is>
          <t>hardx3</t>
        </is>
      </c>
      <c r="B395" t="inlineStr">
        <is>
          <t>repl @glm-5.3-flash</t>
        </is>
      </c>
      <c r="C395" t="n">
        <v>1</v>
      </c>
      <c r="D395" t="inlineStr">
        <is>
          <t>conv-2/t1</t>
        </is>
      </c>
      <c r="E395" t="n">
        <v>0</v>
      </c>
      <c r="F395" t="inlineStr">
        <is>
          <t>python</t>
        </is>
      </c>
      <c r="G395" t="inlineStr">
        <is>
          <t>{"code": "services = [d for d in docs if d['type'] == 'service']\nprint(len(services))\nhits = [d for d in services if 'eu-west-1' in d['text']]\nprint(len(hits))\nfor d in hits:\n    print(d['id'], d['title'])"}</t>
        </is>
      </c>
      <c r="H395" t="inlineStr">
        <is>
          <t>120
29
svc-dashboard-worker Service overview: dashboard-worker
svc-tracing-service Service overview: tracing-service
svc-secrets-core Service overview: secrets-core
svc-synonym-worker Service overview: synonym-worker
svc-org-svc Service overview: org-svc
svc-cdn-core Service overview: cdn-core
svc-lake-daemon Service overview: lake-daemon
svc-entitlement-daemon Service overview: entitlement-daemon
svc-registry-daemon Service overview: registry-daemon
svc-vector-svc Service overview: vector-svc
svc-survey-service Service overview: survey-service
svc-recsys-worker Service overview: recsys-worker
svc-email-daemon Service overview: email-daemon
svc-parser-svc Service overview: parser-svc
svc-shard-gateway Service overview: shard-gateway
svc-audit-gateway Service overview: audit-gateway
svc-can</t>
        </is>
      </c>
    </row>
    <row r="396">
      <c r="A396" t="inlineStr">
        <is>
          <t>hardx3</t>
        </is>
      </c>
      <c r="B396" t="inlineStr">
        <is>
          <t>repl @glm-5.3-flash</t>
        </is>
      </c>
      <c r="C396" t="n">
        <v>1</v>
      </c>
      <c r="D396" t="inlineStr">
        <is>
          <t>conv-2/t1</t>
        </is>
      </c>
      <c r="E396" t="n">
        <v>1</v>
      </c>
      <c r="F396" t="inlineStr">
        <is>
          <t>python</t>
        </is>
      </c>
      <c r="G396" t="inlineStr">
        <is>
          <t>{"code": "import re\nfor d in hits:\n    for m in re.finditer(r'eu-west-1', d['text']):\n        s = max(0, m.start()-60); e = min(len(d['text']), m.end()+40)\n        print(d['title'], '::', d['text'][s:e].replace('\\n',' '))\n    print('---')"}</t>
        </is>
      </c>
      <c r="H396" t="inlineStr">
        <is>
          <t>Service overview: dashboard-worker :: ion path and expected response times.  Deployment region is eu-west-1; the deployment has 11 replicas. Config
---
Service overview: tracing-service :: ude the request path, status code and duration.  It runs in eu-west-1 with 13 replicas. Load tests run nightl
---
Service overview: secrets-core ::  as the Secrets Service) is a backend component. It runs in eu-west-1 with 12 replicas. Container images are 
---
Service overview: synonym-worker :: ropagated to downstream calls.  14 replicas are deployed to eu-west-1. Long running jobs checkpoint progress 
---
Service overview: org-svc :: aded through automated pull requests.  Deployment region is eu-west-1; the deployment has 6 replicas. Depende
---
Service overview: cdn-core :: s so they can resume after</t>
        </is>
      </c>
    </row>
    <row r="397">
      <c r="A397" t="inlineStr">
        <is>
          <t>hardx3</t>
        </is>
      </c>
      <c r="B397" t="inlineStr">
        <is>
          <t>repl @glm-5.3-flash</t>
        </is>
      </c>
      <c r="C397" t="n">
        <v>1</v>
      </c>
      <c r="D397" t="inlineStr">
        <is>
          <t>conv-2/t1</t>
        </is>
      </c>
      <c r="E397" t="n">
        <v>2</v>
      </c>
      <c r="F397" t="inlineStr">
        <is>
          <t>python</t>
        </is>
      </c>
      <c r="G397" t="inlineStr">
        <is>
          <t>{"code": "for t in ['session-api','loadgen-gateway']:\n    d = next(x for x in hits if t in x['title'])\n    m = d['text'].find('eu-west-1')\n    print(d['title'], '::', d['text'][m-60:m+40].replace('\\n',' '))"}</t>
        </is>
      </c>
      <c r="H397" t="inlineStr">
        <is>
          <t xml:space="preserve">Service overview: session-api :: cked on the service dashboard.  21 replicas are deployed to eu-west-1. Data retention follows the co
Service overview: loadgen-gateway :: rough automated pull requests.  23 replicas are deployed to eu-west-1. Access to production is grant
</t>
        </is>
      </c>
    </row>
    <row r="398">
      <c r="A398" t="inlineStr">
        <is>
          <t>hardx3</t>
        </is>
      </c>
      <c r="B398" t="inlineStr">
        <is>
          <t>repl @glm-5.3-flash</t>
        </is>
      </c>
      <c r="C398" t="n">
        <v>1</v>
      </c>
      <c r="D398" t="inlineStr">
        <is>
          <t>conv-2/t2</t>
        </is>
      </c>
      <c r="E398" t="n">
        <v>0</v>
      </c>
      <c r="F398" t="inlineStr">
        <is>
          <t>python</t>
        </is>
      </c>
      <c r="G398" t="inlineStr">
        <is>
          <t>{"code": "import re\nlangs = {}\njava_hits = []\nfor d in hits:\n    # find language mentions\n    ms = re.findall(r'written in [A-Za-z+#.]+(?:/[A-Za-z+#.]+)?|language is [A-Za-z+#.]+', d['text'])\n    langs[d['title']] = ms\n    if any('Java' in m and 'JavaScript' not in m for m in ms):\n        java_hits.append(d['title'])\nfor t, ms in langs.items():\n    print(t, '::', ms)\nprint('JAVA:', len(java_hits))"}</t>
        </is>
      </c>
      <c r="H398" t="inlineStr">
        <is>
          <t>Service overview: dashboard-worker :: ['written in Go.']
Service overview: tracing-service :: []
Service overview: secrets-core :: []
Service overview: synonym-worker :: []
Service overview: org-svc :: ['written in Python.']
Service overview: cdn-core :: []
Service overview: lake-daemon :: []
Service overview: entitlement-daemon :: ['written in TypeScript.']
Service overview: registry-daemon :: []
Service overview: vector-svc :: []
Service overview: survey-service :: []
Service overview: recsys-worker :: ['written in Rust.']
Service overview: email-daemon :: []
Service overview: parser-svc :: []
Service overview: shard-gateway :: ['written in TypeScript.']
Service overview: audit-gateway :: []
Service overview: canary-gateway :: ['written in Python.']
Service overview: device-gateway :: []</t>
        </is>
      </c>
    </row>
    <row r="399">
      <c r="A399" t="inlineStr">
        <is>
          <t>hardx3</t>
        </is>
      </c>
      <c r="B399" t="inlineStr">
        <is>
          <t>repl @glm-5.3-flash</t>
        </is>
      </c>
      <c r="C399" t="n">
        <v>1</v>
      </c>
      <c r="D399" t="inlineStr">
        <is>
          <t>conv-2/t2</t>
        </is>
      </c>
      <c r="E399" t="n">
        <v>1</v>
      </c>
      <c r="F399" t="inlineStr">
        <is>
          <t>python</t>
        </is>
      </c>
      <c r="G399" t="inlineStr">
        <is>
          <t>{"code": "missing = [d for d in hits if not langs[d['title']]]\nfor d in missing:\n    m = re.search(r'([^\\n.]{0,80}(?:Java|Kotlin|Go(lang)?|Python|Rust|TypeScript|JavaScript|Scala|Ruby|Node\\.?js|C#)[^\\n.]{0,40}\\.)', d['text'])\n    print(d['title'], '::', m.group(1) if m else 'NO LANGUAGE MENTION')"}</t>
        </is>
      </c>
      <c r="H399" t="inlineStr">
        <is>
          <t>Service overview: tracing-service ::  tracing-service is a Java service.
Service overview: secrets-core :: It is implemented in Kotlin.
Service overview: synonym-worker :: the Synonym API is a Kotlin service.
Service overview: cdn-core ::  the Cdn System is a Java service.
Service overview: lake-daemon :: It is implemented in Java.
Service overview: registry-daemon :: the Registry Service is a Rust service.
Service overview: vector-svc :: It is implemented in Go.
Service overview: survey-service :: the Survey System is a Java service.
Service overview: email-daemon :: email-daemon is a TypeScript service.
Service overview: parser-svc :: It is implemented in Java.
Service overview: audit-gateway :: It is implemented in Go.
Service overview: device-gateway :: It is implemented in Java.
Servi</t>
        </is>
      </c>
    </row>
    <row r="400">
      <c r="A400" t="inlineStr">
        <is>
          <t>hardx3</t>
        </is>
      </c>
      <c r="B400" t="inlineStr">
        <is>
          <t>repl @glm-5.3-flash</t>
        </is>
      </c>
      <c r="C400" t="n">
        <v>1</v>
      </c>
      <c r="D400" t="inlineStr">
        <is>
          <t>conv-2/t2</t>
        </is>
      </c>
      <c r="E400" t="n">
        <v>2</v>
      </c>
      <c r="F400" t="inlineStr">
        <is>
          <t>python</t>
        </is>
      </c>
      <c r="G400" t="inlineStr">
        <is>
          <t>{"code": "def get_lang(d):\n    t = d['text']\n    for pat in [r'written in ([A-Za-z+#.]+)', r'is a ([A-Za-z+#.]+) service', r'implemented in ([A-Za-z+#.]+)']:\n        m = re.search(pat, t)\n        if m:\n            return m.group(1)\n    return 'UNKNOWN'\n\nlang_map = {}\nfor d in hits:\n    lang_map[d['title']] = get_lang(d)\n\nfrom collections import Counter\nprint(Counter(lang_map.values()))\njava = [t for t, l in lang_map.items() if l == 'Java']\nprint('Java count:', len(java), java)"}</t>
        </is>
      </c>
      <c r="H400" t="inlineStr">
        <is>
          <t xml:space="preserve">Counter({'Go.': 4, 'Python.': 4, 'Java.': 4, 'Java': 3, 'Kotlin.': 3, 'TypeScript.': 3, 'Rust.': 3, 'Kotlin': 1, 'Rust': 1, 'TypeScript': 1, 'Go': 1, 'Python': 1})
Java count: 3 ['Service overview: tracing-service', 'Service overview: cdn-core', 'Service overview: survey-service']
</t>
        </is>
      </c>
    </row>
    <row r="401">
      <c r="A401" t="inlineStr">
        <is>
          <t>hardx3</t>
        </is>
      </c>
      <c r="B401" t="inlineStr">
        <is>
          <t>repl @glm-5.3-flash</t>
        </is>
      </c>
      <c r="C401" t="n">
        <v>1</v>
      </c>
      <c r="D401" t="inlineStr">
        <is>
          <t>conv-2/t2</t>
        </is>
      </c>
      <c r="E401" t="n">
        <v>3</v>
      </c>
      <c r="F401" t="inlineStr">
        <is>
          <t>python</t>
        </is>
      </c>
      <c r="G401" t="inlineStr">
        <is>
          <t>{"code": "clean = {t: l.rstrip('.') for t, l in lang_map.items()}\nprint(Counter(clean.values()))\nprint('Java services:', [t for t, l in clean.items() if l == 'Java'])"}</t>
        </is>
      </c>
      <c r="H401" t="inlineStr">
        <is>
          <t xml:space="preserve">Counter({'Java': 7, 'Go': 5, 'Python': 5, 'Kotlin': 4, 'TypeScript': 4, 'Rust': 4})
Java services: ['Service overview: tracing-service', 'Service overview: cdn-core', 'Service overview: lake-daemon', 'Service overview: survey-service', 'Service overview: parser-svc', 'Service overview: device-gateway', 'Service overview: oauth-service']
</t>
        </is>
      </c>
    </row>
    <row r="402">
      <c r="A402" t="inlineStr">
        <is>
          <t>hardx3</t>
        </is>
      </c>
      <c r="B402" t="inlineStr">
        <is>
          <t>repl @glm-5.3-flash</t>
        </is>
      </c>
      <c r="C402" t="n">
        <v>1</v>
      </c>
      <c r="D402" t="inlineStr">
        <is>
          <t>conv-2/t4</t>
        </is>
      </c>
      <c r="E402" t="n">
        <v>0</v>
      </c>
      <c r="F402" t="inlineStr">
        <is>
          <t>python</t>
        </is>
      </c>
      <c r="G402" t="inlineStr">
        <is>
          <t>{"code": "java_titles = ['tracing-service', 'cdn-core', 'lake-daemon', 'survey-service', 'parser-svc', 'device-gateway', 'oauth-service']\ndocmap = {d['title'].replace('Service overview: ', ''): d for d in hits}\nfor t in java_titles:\n    d = docmap[t]\n    tx = d['text']\n    m = re.search(r'(\\d+) replicas? (?:are deployed to|in) eu-west-1|Deployment region is eu-west-1; the deployment has (\\d+) replicas', tx)\n    print(t, '::', m.group(1) or m.group(2) if m else 'NO MATCH')"}</t>
        </is>
      </c>
      <c r="H402" t="inlineStr">
        <is>
          <t xml:space="preserve">tracing-service :: NO MATCH
cdn-core :: 14
lake-daemon :: NO MATCH
survey-service :: NO MATCH
parser-svc :: 6
device-gateway :: NO MATCH
oauth-service :: 8
</t>
        </is>
      </c>
    </row>
    <row r="403">
      <c r="A403" t="inlineStr">
        <is>
          <t>hardx3</t>
        </is>
      </c>
      <c r="B403" t="inlineStr">
        <is>
          <t>repl @glm-5.3-flash</t>
        </is>
      </c>
      <c r="C403" t="n">
        <v>1</v>
      </c>
      <c r="D403" t="inlineStr">
        <is>
          <t>conv-2/t4</t>
        </is>
      </c>
      <c r="E403" t="n">
        <v>1</v>
      </c>
      <c r="F403" t="inlineStr">
        <is>
          <t>python</t>
        </is>
      </c>
      <c r="G403" t="inlineStr">
        <is>
          <t>{"code": "for t in ['tracing-service', 'lake-daemon', 'survey-service', 'device-gateway']:\n    tx = docmap[t]['text']\n    i = tx.find('eu-west-1')\n    print(t, '::', tx[max(0,i-80):i+30].replace('\\n',' '))\n    # also grab any replica mention\n    m = re.search(r'(\\d+)\\s+replicas', tx)\n    print('   replica mention:', m.group(0) if m else 'none')\nprint('oauth-service double-check:')\ntx = docmap['oauth-service']['text']\ni = tx.find('eu-west-1')\nprint(tx[max(0,i-80):i+30].replace('\\n',</t>
        </is>
      </c>
      <c r="H403" t="inlineStr">
        <is>
          <t xml:space="preserve">tracing-service :: Structured logs include the request path, status code and duration.  It runs in eu-west-1 with 13 replicas. Lo
   replica mention: 13 replicas
lake-daemon ::  performed through the standard pipeline and require a green build.  It runs in eu-west-1 with 12 replicas. Co
   replica mention: 12 replicas
survey-service :: ries use exponential backoff with jitter to avoid thundering herds.  It runs in eu-west-1 with 15 replicas. Sc
   replica mention: 15 replicas
device-gateway :: ). Engineers rotate through the support channel one week at a time.  It runs in eu-west-1 with 21 replicas. Lo
   replica mention: 21 replicas
oauth-service double-check:
include the request path, status code and duration.  8 replicas are deployed to eu-west-1. The service degrade
</t>
        </is>
      </c>
    </row>
    <row r="404">
      <c r="A404" t="inlineStr">
        <is>
          <t>hardx3</t>
        </is>
      </c>
      <c r="B404" t="inlineStr">
        <is>
          <t>repl @glm-5.3-flash</t>
        </is>
      </c>
      <c r="C404" t="n">
        <v>1</v>
      </c>
      <c r="D404" t="inlineStr">
        <is>
          <t>conv-3/t1</t>
        </is>
      </c>
      <c r="E404" t="n">
        <v>0</v>
      </c>
      <c r="F404" t="inlineStr">
        <is>
          <t>python</t>
        </is>
      </c>
      <c r="G404" t="inlineStr">
        <is>
          <t>{"code": "results = [d for d in docs if d['type'] == 'service' and 'kyc' in d['title'].lower() or (d['type'] == 'service' and 'kyc-engine' in d.get('text','').lower())]\nfor d in results:\n    print(d['id'], '|', d['title'], '|', d['type'])\n    print(d['text'][:800])\n    print('---')"}</t>
        </is>
      </c>
      <c r="H404" t="inlineStr">
        <is>
          <t>svc-builder-worker | Service overview: builder-worker | service
# Service overview: builder-worker
builder-worker (also referred to internally as the Builder System) is a backend component. Deployment region is ap-southeast-2; the deployment has 8 replicas. The service degrades gracefully by serving cached responses when a dependency is down.
Pages go to Ingrid Malik first. Requests carry a correlation id that is propagated to downstream calls.
The availability SLO is 99.5%. Traffic is encrypted in transit with mutual TLS between services.
It is implemented in Python. Rate limiting is enforced at the gateway with a token bucket per client.
The process for the Builder System exposes HTTP on :7145. Canary releases receive five percent of traffic for thirty minutes before promotion.
the</t>
        </is>
      </c>
    </row>
    <row r="405">
      <c r="A405" t="inlineStr">
        <is>
          <t>hardx3</t>
        </is>
      </c>
      <c r="B405" t="inlineStr">
        <is>
          <t>repl @glm-5.3-flash</t>
        </is>
      </c>
      <c r="C405" t="n">
        <v>1</v>
      </c>
      <c r="D405" t="inlineStr">
        <is>
          <t>conv-3/t2</t>
        </is>
      </c>
      <c r="E405" t="n">
        <v>0</v>
      </c>
      <c r="F405" t="inlineStr">
        <is>
          <t>python</t>
        </is>
      </c>
      <c r="G405" t="inlineStr">
        <is>
          <t>{"code": "import re\nhits = [d for d in docs if d['type'] in ('changelog','adr') and 'kyc' in d['text'].lower()]\nfor d in hits:\n    print(d['id'], '|', d['title'], '|', d['type'])\n    # print lines mentioning kyc or owner\n    for line in d['text'].split('\\n'):\n        if 'kyc' in line.lower() or 'owner' in line.lower() or 'identity' in line.lower():\n            print('   &gt;', line.strip())\n    print('---')\nprint('total hits:', len(hits))"}</t>
        </is>
      </c>
      <c r="H405" t="inlineStr">
        <is>
          <t>adr-ADR-110 | Architecture decision ADR-110 | adr
   &gt; Decision: migrate kyc-engine to Redis in Q2 2026. Approved by Tomasz Ortega. Structured logs include the request path, status code and duration. Access to production is granted just in time and audited. Idempotency keys are required on all mutating endpoints.
---
chg-CHG-313 | Change record CHG-313 | changelog
   &gt; the Kyc Service now belongs to the Growth team (previously Identity) as of 2025-02-05. The service overview page has not been updated to reflect this change. Circuit breakers open after five consecutive failures to a downstream. Requests carry a correlation id that is propagated to downstream calls.
---
adr-ADR-132 | Architecture decision ADR-132 | adr
   &gt; Decision: migrate kyc-engine to Postgres in Q2 2026. Approved by Luc</t>
        </is>
      </c>
    </row>
    <row r="406">
      <c r="A406" t="inlineStr">
        <is>
          <t>hardx3</t>
        </is>
      </c>
      <c r="B406" t="inlineStr">
        <is>
          <t>repl @glm-5.3-flash</t>
        </is>
      </c>
      <c r="C406" t="n">
        <v>1</v>
      </c>
      <c r="D406" t="inlineStr">
        <is>
          <t>conv-3/t4</t>
        </is>
      </c>
      <c r="E406" t="n">
        <v>0</v>
      </c>
      <c r="F406" t="inlineStr">
        <is>
          <t>python</t>
        </is>
      </c>
      <c r="G406" t="inlineStr">
        <is>
          <t>{"code": "hits = [d for d in docs if d['type'] == 'team' and ('growth' in d['text'].lower() or 'growth' in d['title'].lower())]\nfor d in hits:\n    print(d['id'], '|', d['title'])\n    print(d['text'][:600])\n    print('---')\nprint('total:', len(hits))"}</t>
        </is>
      </c>
      <c r="H406" t="inlineStr">
        <is>
          <t xml:space="preserve">team-growth | Team page: Growth
# Team page: Growth
The Growth team is led by Elena Rossi. For urgent requests, page the team via Slack in #growth-dev. The team sits on floor 3 of the Berlin office. Weekly planning happens on Monday mornings. Feature flags are managed through the configuration service and rolled out gradually.
---
total: 1
</t>
        </is>
      </c>
    </row>
    <row r="407">
      <c r="A407" t="inlineStr">
        <is>
          <t>hardx3</t>
        </is>
      </c>
      <c r="B407" t="inlineStr">
        <is>
          <t>repl @glm-5.3-flash</t>
        </is>
      </c>
      <c r="C407" t="n">
        <v>1</v>
      </c>
      <c r="D407" t="inlineStr">
        <is>
          <t>conv-4/t1</t>
        </is>
      </c>
      <c r="E407" t="n">
        <v>0</v>
      </c>
      <c r="F407" t="inlineStr">
        <is>
          <t>python</t>
        </is>
      </c>
      <c r="G407" t="inlineStr">
        <is>
          <t>{"code": "import re\nhits = [d for d in docs if re.search(r'statement', d['title'], re.I) or 'statement' in d.get('text','').lower()[:500]]\nprint(len(hits))\nfor d in hits[:10]:\n    print(d['id'], d['type'], d['title'])\n"}</t>
        </is>
      </c>
      <c r="H407" t="inlineStr">
        <is>
          <t xml:space="preserve">7
inc-INC-2689 incident Incident report INC-2689
svc-chaos-api service Service overview: chaos-api
inc-INC-2100 incident Incident report INC-2100
adr-ADR-107 adr Architecture decision ADR-107
svc-statement-engine service Service overview: statement-engine
svc-permissions-daemon service Service overview: permissions-daemon
inc-INC-3230 incident Incident report INC-3230
</t>
        </is>
      </c>
    </row>
    <row r="408">
      <c r="A408" t="inlineStr">
        <is>
          <t>hardx3</t>
        </is>
      </c>
      <c r="B408" t="inlineStr">
        <is>
          <t>repl @glm-5.3-flash</t>
        </is>
      </c>
      <c r="C408" t="n">
        <v>1</v>
      </c>
      <c r="D408" t="inlineStr">
        <is>
          <t>conv-4/t1</t>
        </is>
      </c>
      <c r="E408" t="n">
        <v>1</v>
      </c>
      <c r="F408" t="inlineStr">
        <is>
          <t>python</t>
        </is>
      </c>
      <c r="G408" t="inlineStr">
        <is>
          <t>{"code": "d = next(d for d in docs if d['id']=='svc-statement-engine')\nprint(d['title'])\nm = re.findall(r'.{120}port.{160}', d['text'], re.I|re.S)\nprint(m[:5])\nprint('---')\nprint(d['text'][:1500])\n"}</t>
        </is>
      </c>
      <c r="H408" t="inlineStr">
        <is>
          <t>Service overview: statement-engine
[]
---
# Service overview: statement-engine
statement-engine (also referred to internally as the Statement API) is a backend component. Runtime dependencies: cdn-core. Container images are scanned for vulnerabilities before promotion.
Deployment region is us-east-1; the deployment has 17 replicas. Synthetic probes exercise the critical user journeys every minute.
We commit to 99.95% availability. Structured logs include the request path, status code and duration.
The process for statement-engine exposes HTTP on :9944. Graceful shutdown waits for in flight requests to complete before exiting.
statement-engine is owned by the Payments team. The dashboard shows p50, p95 and p99 latency alongside error budgets.
Primary datastore: CockroachDB. Dependenci</t>
        </is>
      </c>
    </row>
    <row r="409">
      <c r="A409" t="inlineStr">
        <is>
          <t>hardx3</t>
        </is>
      </c>
      <c r="B409" t="inlineStr">
        <is>
          <t>repl @glm-5.3-flash</t>
        </is>
      </c>
      <c r="C409" t="n">
        <v>1</v>
      </c>
      <c r="D409" t="inlineStr">
        <is>
          <t>conv-4/t2</t>
        </is>
      </c>
      <c r="E409" t="n">
        <v>0</v>
      </c>
      <c r="F409" t="inlineStr">
        <is>
          <t>python</t>
        </is>
      </c>
      <c r="G409" t="inlineStr">
        <is>
          <t>{"code": "d = next(d for d in docs if d['id']=='svc-statement-engine')\nimport re\nprint(re.findall(r'Runtime dependencies.*', d['text']))\nprint([l for l in d['text'].split('\\n') if 'depend' in l.lower()])\n"}</t>
        </is>
      </c>
      <c r="H409" t="inlineStr">
        <is>
          <t xml:space="preserve">['Runtime dependencies: cdn-core. Container images are scanned for vulnerabilities before promotion.']
['statement-engine (also referred to internally as the Statement API) is a backend component. Runtime dependencies: cdn-core. Container images are scanned for vulnerabilities before promotion.', 'Primary datastore: CockroachDB. Dependencies are pinned and upgraded through automated pull requests.']
</t>
        </is>
      </c>
    </row>
    <row r="410">
      <c r="A410" t="inlineStr">
        <is>
          <t>hardx3</t>
        </is>
      </c>
      <c r="B410" t="inlineStr">
        <is>
          <t>repl @glm-5.3-flash</t>
        </is>
      </c>
      <c r="C410" t="n">
        <v>1</v>
      </c>
      <c r="D410" t="inlineStr">
        <is>
          <t>conv-4/t3</t>
        </is>
      </c>
      <c r="E410" t="n">
        <v>0</v>
      </c>
      <c r="F410" t="inlineStr">
        <is>
          <t>python</t>
        </is>
      </c>
      <c r="G410" t="inlineStr">
        <is>
          <t>{"code": "hits = [d for d in docs if 'cdn-core' in d['title'].lower()]\nprint([(d['id'], d['type'], d['title']) for d in hits])\nd = hits[0]\nprint([l for l in d['text'].split('\\n') if 'own' in l.lower()])\n"}</t>
        </is>
      </c>
      <c r="H410" t="inlineStr">
        <is>
          <t xml:space="preserve">[('svc-cdn-core', 'service', 'Service overview: cdn-core')]
['the Cdn System is owned by the Data team. Logs are retained for thirty days in the central log store.']
</t>
        </is>
      </c>
    </row>
    <row r="411">
      <c r="A411" t="inlineStr">
        <is>
          <t>hardx3</t>
        </is>
      </c>
      <c r="B411" t="inlineStr">
        <is>
          <t>repl @glm-5.3-flash</t>
        </is>
      </c>
      <c r="C411" t="n">
        <v>1</v>
      </c>
      <c r="D411" t="inlineStr">
        <is>
          <t>conv-4/t4</t>
        </is>
      </c>
      <c r="E411" t="n">
        <v>0</v>
      </c>
      <c r="F411" t="inlineStr">
        <is>
          <t>python</t>
        </is>
      </c>
      <c r="G411" t="inlineStr">
        <is>
          <t>{"code": "d = next(d for d in docs if d['id']=='svc-cdn-core')\nprint([l for l in d['text'].split('\\n') if 'on-call' in l.lower() or 'oncall' in l.lower()])\nprint('---')\nprint(d['text'][:1200])\n"}</t>
        </is>
      </c>
      <c r="H411" t="inlineStr">
        <is>
          <t>['The primary on-call engineer is Jonas Costa. Data retention follows the company wide policy for personal information.']
---
# Service overview: cdn-core
cdn-core (also referred to internally as the Cdn System) is a backend component. the Cdn System is a Java service. Load tests run nightly against the staging environment.
the Cdn System is owned by the Data team. Logs are retained for thirty days in the central log store.
We commit to 99.95% availability. Long running jobs checkpoint progress so they can resume after a restart.
Deployment region is eu-west-1; the deployment has 14 replicas. Backups are taken daily and verified weekly by restoring to a scratch cluster.
Primary datastore: Postgres. Capacity planning is revisited at the start of every quarter.
the Cdn System listens o</t>
        </is>
      </c>
    </row>
    <row r="412">
      <c r="A412" t="inlineStr">
        <is>
          <t>hardx3</t>
        </is>
      </c>
      <c r="B412" t="inlineStr">
        <is>
          <t>repl @glm-5.3-flash</t>
        </is>
      </c>
      <c r="C412" t="n">
        <v>1</v>
      </c>
      <c r="D412" t="inlineStr">
        <is>
          <t>conv-5/t1</t>
        </is>
      </c>
      <c r="E412" t="n">
        <v>0</v>
      </c>
      <c r="F412" t="inlineStr">
        <is>
          <t>python</t>
        </is>
      </c>
      <c r="G412" t="inlineStr">
        <is>
          <t>{"code": "incidents = [d for d in docs if d['type']=='incident']\nprint(len(incidents))\n# Inspect structure of one incident\nprint(json.dumps(incidents[0], indent=1)[:1500])"}</t>
        </is>
      </c>
      <c r="H412" t="inlineStr">
        <is>
          <t xml:space="preserve">180
{
 "id": "inc-INC-2425",
 "type": "incident",
 "title": "Incident report INC-2425",
 "text": "# Incident report INC-2425\n\nSeverity: SEV3\nDate: 2025-02-05\n\nSummary: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pressure.\n\nTimeline:\n- 03:08 alert fired\n- 03:29 on-call acknowledged\n- 03:37 mitigation started\n- 03:42 traffic rerouted\n- 03:58 root cause identified\n- 04:04 fix deployed\n- 04:26 monitoring confirmed recovery"
}
</t>
        </is>
      </c>
    </row>
    <row r="413">
      <c r="A413" t="inlineStr">
        <is>
          <t>hardx3</t>
        </is>
      </c>
      <c r="B413" t="inlineStr">
        <is>
          <t>repl @glm-5.3-flash</t>
        </is>
      </c>
      <c r="C413" t="n">
        <v>1</v>
      </c>
      <c r="D413" t="inlineStr">
        <is>
          <t>conv-5/t1</t>
        </is>
      </c>
      <c r="E413" t="n">
        <v>1</v>
      </c>
      <c r="F413" t="inlineStr">
        <is>
          <t>python</t>
        </is>
      </c>
      <c r="G413" t="inlineStr">
        <is>
          <t>{"code": "import re\nfrom collections import Counter\npats = re.findall(r'affecting ([^\\.]+?)\\. ', \" \".join(i['text'] for i in incidents))\n# Show unique patterns of what follows 'affecting'\nfrag = Counter(re.search(r'Summary: Elevated error rates affecting (.+?)\\.', i['text']).group(1) for i in incidents if re.search(r'Summary: Elevated error rates affecting (.+?)\\.', i['text']))\nprint(len(incidents), len(frag))\nfor k,v in frag.most_common(40): print(v, '|', k)"}</t>
        </is>
      </c>
      <c r="H413" t="inlineStr">
        <is>
          <t xml:space="preserve">180 31
2 | payments-core
2 | invoice-api
2 | quota-worker
2 | the Edge API
2 | the Tokens Service
1 | audit-gateway
1 | the Entitlement Service
1 | tenant-api
1 | cache-svc
1 | campaign-core
1 | roles-worker
1 | email-daemon
1 | thumbnail-svc
1 | the Embed System
1 | vault-worker
1 | the Rollout Platform
1 | the Experiment System
1 | the Queue System
1 | the Ledger System
1 | search-svc
1 | escrow-worker
1 | reconcile-svc
1 | the Mfa Platform
1 | the Refund API
1 | the Status Platform
1 | ranker-api
1 | status-service
1 | lake-daemon
1 | the Replica System
1 | etl-worker
1 | probe-gateway
</t>
        </is>
      </c>
    </row>
    <row r="414">
      <c r="A414" t="inlineStr">
        <is>
          <t>hardx3</t>
        </is>
      </c>
      <c r="B414" t="inlineStr">
        <is>
          <t>repl @glm-5.3-flash</t>
        </is>
      </c>
      <c r="C414" t="n">
        <v>1</v>
      </c>
      <c r="D414" t="inlineStr">
        <is>
          <t>conv-5/t1</t>
        </is>
      </c>
      <c r="E414" t="n">
        <v>2</v>
      </c>
      <c r="F414" t="inlineStr">
        <is>
          <t>python</t>
        </is>
      </c>
      <c r="G414" t="inlineStr">
        <is>
          <t>{"code": "starts = Counter()\nfor i in incidents:\n    m = re.search(r'Summary: (.+?)\\.', i['text'])\n    if m: starts[re.sub(r'[^A-Za-z ]',' ',m.group(1))[:40]] += 1\nfor k,v in starts.most_common(30): print(v, '|', k)"}</t>
        </is>
      </c>
      <c r="H414" t="inlineStr">
        <is>
          <t>2 | Elevated error rates affecting payments 
2 | Elevated error rates affecting invoice a
2 | Partial outage affecting payout engine
2 | Elevated error rates affecting quota wor
2 | Elevated error rates affecting the Edge 
2 | Partial outage affecting rollout daemon
2 | Latency spike affecting the Shard System
2 | Complete outage affecting session api
2 | Latency spike affecting profile gateway
2 | Elevated error rates affecting the Token
2 | Complete outage affecting device gateway
2 | Complete outage affecting support gatewa
2 | Partial outage affecting the Payments Sy
1 | Complete outage affecting health service
1 | Complete outage affecting the Settlement
1 | Partial outage affecting the Reconcile S
1 | Complete outage affecting the Warehouse 
1 | Complete outage affecting quota worker</t>
        </is>
      </c>
    </row>
    <row r="415">
      <c r="A415" t="inlineStr">
        <is>
          <t>hardx3</t>
        </is>
      </c>
      <c r="B415" t="inlineStr">
        <is>
          <t>repl @glm-5.3-flash</t>
        </is>
      </c>
      <c r="C415" t="n">
        <v>1</v>
      </c>
      <c r="D415" t="inlineStr">
        <is>
          <t>conv-5/t1</t>
        </is>
      </c>
      <c r="E415" t="n">
        <v>3</v>
      </c>
      <c r="F415" t="inlineStr">
        <is>
          <t>python</t>
        </is>
      </c>
      <c r="G415" t="inlineStr">
        <is>
          <t>{"code": "svcs = [d for d in docs if d['type']=='service']\nprint(len(svcs))\nprint(json.dumps(svcs[0], indent=1)[:900])\n# collect names &amp; aliases\nnames = {}\nfor s in svcs:\n    t = s['text']\n    m = re.search(r'Canonical name:\\s*(\\S+)', t)\n    al = re.search(r'Aliases?:\\s*(.+)', t)\n    print(s['title'], '|', m.group(1) if m else None, '|', al.group(1) if al else None)"}</t>
        </is>
      </c>
      <c r="H415" t="inlineStr">
        <is>
          <t xml:space="preserve">120
{
 "id": "svc-archive-engine",
 "type": "service",
 "title": "Service overview: archive-engine",
 "text": "# Service overview: archive-engine\n\narchive-engine (also referred to internally as the Archive Platform) is a backend component. The codebase is written in TypeScript. Connection pools are sized according to the downstream capacity model.\n\nRuntime dependencies: license-gateway, mailer-worker. Idempotency keys are required on all mutating endpoints.\n\nWe commit to 99.9% availability. Capacity planning is revisited at the start of every quarter.\n\nIt runs in ap-southeast-2 with 4 replicas. Load tests run nightly against the staging environment.\n\nThe Platform team maintains the Archive Platform. Idempotency keys are required on all mutating endpoints.\n\nthe Archive Platform </t>
        </is>
      </c>
    </row>
    <row r="416">
      <c r="A416" t="inlineStr">
        <is>
          <t>hardx3</t>
        </is>
      </c>
      <c r="B416" t="inlineStr">
        <is>
          <t>repl @glm-5.3-flash</t>
        </is>
      </c>
      <c r="C416" t="n">
        <v>1</v>
      </c>
      <c r="D416" t="inlineStr">
        <is>
          <t>conv-5/t1</t>
        </is>
      </c>
      <c r="E416" t="n">
        <v>4</v>
      </c>
      <c r="F416" t="inlineStr">
        <is>
          <t>python</t>
        </is>
      </c>
      <c r="G416" t="inlineStr">
        <is>
          <t>{"code": "canon = {}\nfor s in svcs:\n    m = re.match(r'# Service overview: (\\S+)\\n', s['text'])\n    if m: canon[m.group(1)] = s['text']\nprint(len(canon))\n# build alias-&gt;canonical map from \"X (also referred to internally as the Y)\"\nalias_map = {}\nfor name, t in canon.items():\n    m = re.search(rf'{name} \\(also referred to internally as (.+?)\\)', t)\n    if m: alias_map[m.group(1).lower()] = name\nprint(len(alias_map))\nprint(list(alias_map.items())[:15])"}</t>
        </is>
      </c>
      <c r="H416" t="inlineStr">
        <is>
          <t xml:space="preserve">120
120
[('the archive platform', 'archive-engine'), ('the upload service', 'upload-engine'), ('the flags system', 'flags-worker'), ('the payout platform', 'payout-engine'), ('the status platform', 'status-service'), ('the dashboard api', 'dashboard-worker'), ('the tracing service', 'tracing-service'), ('the tax api', 'tax-svc'), ('the secrets service', 'secrets-core'), ('the health api', 'health-service'), ('the artifact api', 'artifact-engine'), ('the export system', 'export-core'), ('the sso platform', 'sso-daemon'), ('the license platform', 'license-gateway'), ('the chaos api', 'chaos-api')]
</t>
        </is>
      </c>
    </row>
    <row r="417">
      <c r="A417" t="inlineStr">
        <is>
          <t>hardx3</t>
        </is>
      </c>
      <c r="B417" t="inlineStr">
        <is>
          <t>repl @glm-5.3-flash</t>
        </is>
      </c>
      <c r="C417" t="n">
        <v>1</v>
      </c>
      <c r="D417" t="inlineStr">
        <is>
          <t>conv-5/t1</t>
        </is>
      </c>
      <c r="E417" t="n">
        <v>5</v>
      </c>
      <c r="F417" t="inlineStr">
        <is>
          <t>python</t>
        </is>
      </c>
      <c r="G417" t="inlineStr">
        <is>
          <t xml:space="preserve">{"code": "from collections import Counter\ncounts = Counter()\nunmatched = Counter()\nfor i in incidents:\n    m = re.search(r'Summary: .+? affecting (.+?)\\.', i['text'])\n    if not m:\n        unmatched['NO_MATCH'] += 1; continue\n    raw = m.group(1).strip().lower()\n    # strip trailing descriptors? check whole string; strip \"and X\"? keep simple\n    if raw in alias_map: counts[alias_map[raw]] += 1\n    elif raw in canon: counts[raw] += 1\n    else: unmatched[raw] += 1\nprint(\"Total:\", </t>
        </is>
      </c>
      <c r="H417" t="inlineStr">
        <is>
          <t xml:space="preserve">Total: 180
Top: [('payout-engine', 5), ('payments-core', 4), ('reconcile-svc', 4), ('quota-worker', 4), ('profile-gateway', 4), ('tokens-worker', 4), ('rollout-daemon', 4), ('probe-gateway', 4), ('device-gateway', 4), ('support-gateway', 4)]
Unmatched: []
</t>
        </is>
      </c>
    </row>
    <row r="418">
      <c r="A418" t="inlineStr">
        <is>
          <t>hardx3</t>
        </is>
      </c>
      <c r="B418" t="inlineStr">
        <is>
          <t>repl @glm-5.3-flash</t>
        </is>
      </c>
      <c r="C418" t="n">
        <v>1</v>
      </c>
      <c r="D418" t="inlineStr">
        <is>
          <t>conv-5/t1</t>
        </is>
      </c>
      <c r="E418" t="n">
        <v>6</v>
      </c>
      <c r="F418" t="inlineStr">
        <is>
          <t>python</t>
        </is>
      </c>
      <c r="G418" t="inlineStr">
        <is>
          <t>{"code": "top = [c for c,v in counts.items() if v==5]\nprint(\"Tied at 5:\", top)\nfor i in incidents:\n    if re.search(r'affecting (the payout engine|payout engine)\\.', i['text'], re.I):\n        print(i['id'], re.search(r'Summary: (.+?)\\.', i['text']).group(1))"}</t>
        </is>
      </c>
      <c r="H418" t="inlineStr">
        <is>
          <t xml:space="preserve">Tied at 5: ['payout-engine']
</t>
        </is>
      </c>
    </row>
    <row r="419">
      <c r="A419" t="inlineStr">
        <is>
          <t>hardx3</t>
        </is>
      </c>
      <c r="B419" t="inlineStr">
        <is>
          <t>repl @glm-5.3-flash</t>
        </is>
      </c>
      <c r="C419" t="n">
        <v>1</v>
      </c>
      <c r="D419" t="inlineStr">
        <is>
          <t>conv-5/t2</t>
        </is>
      </c>
      <c r="E419" t="n">
        <v>0</v>
      </c>
      <c r="F419" t="inlineStr">
        <is>
          <t>python</t>
        </is>
      </c>
      <c r="G419" t="inlineStr">
        <is>
          <t>{"code": "total = 0\nfor i in incidents:\n    m = re.search(r'Summary: .+? affecting (the payout engine|payout engine)\\.', i['text'], re.I)\n    if m:\n        d = re.search(r'lasted (\\d+) minutes', i['text'])\n        print(i['id'], d.group(1) if d else 'NO DURATION')\n        total += int(d.group(1)) if d else 0\nprint(\"TOTAL:\", total)"}</t>
        </is>
      </c>
      <c r="H419" t="inlineStr">
        <is>
          <t xml:space="preserve">TOTAL: 0
</t>
        </is>
      </c>
    </row>
    <row r="420">
      <c r="A420" t="inlineStr">
        <is>
          <t>hardx3</t>
        </is>
      </c>
      <c r="B420" t="inlineStr">
        <is>
          <t>repl @glm-5.3-flash</t>
        </is>
      </c>
      <c r="C420" t="n">
        <v>1</v>
      </c>
      <c r="D420" t="inlineStr">
        <is>
          <t>conv-5/t2</t>
        </is>
      </c>
      <c r="E420" t="n">
        <v>1</v>
      </c>
      <c r="F420" t="inlineStr">
        <is>
          <t>python</t>
        </is>
      </c>
      <c r="G420" t="inlineStr">
        <is>
          <t>{"code": "for i in incidents:\n    m = re.search(r'Summary: .+? affecting (.+?)\\.', i['text'])\n    raw = m.group(1).strip().lower()\n    if raw in alias_map and alias_map[raw]=='payout-engine' or raw=='payout-engine':\n        d = re.search(r'lasted (\\d+) minutes', i['text'])\n        print(i['id'], '|', raw, '|', d.group(1) if d else 'NO DURATION')"}</t>
        </is>
      </c>
      <c r="H420" t="inlineStr">
        <is>
          <t xml:space="preserve">inc-INC-3030 | payout-engine | 123
inc-INC-2809 | the payout platform | 105
inc-INC-2924 | payout-engine | 219
inc-INC-2770 | the payout platform | 116
inc-INC-2119 | payout-engine | 94
</t>
        </is>
      </c>
    </row>
    <row r="421">
      <c r="A421" t="inlineStr">
        <is>
          <t>hardx3</t>
        </is>
      </c>
      <c r="B421" t="inlineStr">
        <is>
          <t>repl @glm-5.3-flash</t>
        </is>
      </c>
      <c r="C421" t="n">
        <v>1</v>
      </c>
      <c r="D421" t="inlineStr">
        <is>
          <t>conv-5/t3</t>
        </is>
      </c>
      <c r="E421" t="n">
        <v>0</v>
      </c>
      <c r="F421" t="inlineStr">
        <is>
          <t>python</t>
        </is>
      </c>
      <c r="G421" t="inlineStr">
        <is>
          <t>{"code": "print(canon['payout-engine'])"}</t>
        </is>
      </c>
      <c r="H421" t="inlineStr">
        <is>
          <t># Service overview: payout-engine
payout-engine (also referred to internally as the Payout Platform) is a backend component. Ownership: Data. Health checks are performed on the readiness endpoint every ten seconds.
Traffic to the Payout Platform is bound to TCP port 9585. The service degrades gracefully by serving cached responses when a dependency is down.
Pages go to Rafael Aziz first. The staging environment mirrors production topology at one tenth scale.
the Payout Platform stores its data in a Postgres cluster. Health checks are performed on the readiness endpoint every ten seconds.
Runtime dependencies: tokenizer-daemon, vault-worker, sso-daemon. Graceful shutdown waits for in flight requests to complete before exiting.
8 replicas are deployed to us-east-1. Long running jobs ch</t>
        </is>
      </c>
    </row>
    <row r="422">
      <c r="A422" t="inlineStr">
        <is>
          <t>hardx3</t>
        </is>
      </c>
      <c r="B422" t="inlineStr">
        <is>
          <t>repl @glm-5.3-flash</t>
        </is>
      </c>
      <c r="C422" t="n">
        <v>1</v>
      </c>
      <c r="D422" t="inlineStr">
        <is>
          <t>distract-0</t>
        </is>
      </c>
      <c r="E422" t="n">
        <v>0</v>
      </c>
      <c r="F422" t="inlineStr">
        <is>
          <t>python</t>
        </is>
      </c>
      <c r="G422" t="inlineStr">
        <is>
          <t>{"code": "incidents = [d for d in docs if d['type']=='incident']\nprint(len(incidents))\nprint(incidents[0].keys())\nprint(json.dumps(incidents[0], indent=1)[:800])"}</t>
        </is>
      </c>
      <c r="H422" t="inlineStr">
        <is>
          <t>180
dict_keys(['id', 'type', 'title', 'text'])
{
 "id": "inc-INC-2425",
 "type": "incident",
 "title": "Incident report INC-2425",
 "text": "# Incident report INC-2425\n\nSeverity: SEV3\nDate: 2025-02-05\n\nSummary: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pressure.\n\nTimeline:\n- 03:08 alert fired\n- 03:29 on-call acknowledged\n- 03:37 mitigation started\n- 03:42 traffic rerouted\n- 03:58 root cause identified\n- 04:04 fix deployed\n- 04:26 monito</t>
        </is>
      </c>
    </row>
    <row r="423">
      <c r="A423" t="inlineStr">
        <is>
          <t>hardx3</t>
        </is>
      </c>
      <c r="B423" t="inlineStr">
        <is>
          <t>repl @glm-5.3-flash</t>
        </is>
      </c>
      <c r="C423" t="n">
        <v>1</v>
      </c>
      <c r="D423" t="inlineStr">
        <is>
          <t>distract-0</t>
        </is>
      </c>
      <c r="E423" t="n">
        <v>1</v>
      </c>
      <c r="F423" t="inlineStr">
        <is>
          <t>python</t>
        </is>
      </c>
      <c r="G423" t="inlineStr">
        <is>
          <t>{"code": "import re, collections\n# find how primary affected service is stated\nsample = [d for d in incidents if 'primary' in d['text'].lower()][:2]\nfor d in sample:\n    print(d['id'], d['text'][:600])\n    print('---')"}</t>
        </is>
      </c>
      <c r="H423" t="inlineStr">
        <is>
          <t>inc-INC-2689 # Incident report INC-2689
Severity: SEV3
Date: 2025-01-02
Summary: Partial outage affecting statement-engine. The incident lasted 211 minutes before full recovery. Root cause was determined to be a configuration error. Collateral impact was observed on the Scheduler Service, which recovered on its own once the primary issue was mitigated. This report was written by Ana Volkov. Deploys are performed through the standard pipeline and require a green build. Logs are retained for thirty days in the central log store. Post-incident reviews are blameless and published to the engineering wiki.
Ti
---
inc-INC-3101 # Incident report INC-3101
Severity: SEV1
Date: 2025-05-03
Summary: Complete outage affecting batch-service. The incident lasted 187 minutes before full recovery. Root</t>
        </is>
      </c>
    </row>
    <row r="424">
      <c r="A424" t="inlineStr">
        <is>
          <t>hardx3</t>
        </is>
      </c>
      <c r="B424" t="inlineStr">
        <is>
          <t>repl @glm-5.3-flash</t>
        </is>
      </c>
      <c r="C424" t="n">
        <v>1</v>
      </c>
      <c r="D424" t="inlineStr">
        <is>
          <t>distract-0</t>
        </is>
      </c>
      <c r="E424" t="n">
        <v>2</v>
      </c>
      <c r="F424" t="inlineStr">
        <is>
          <t>python</t>
        </is>
      </c>
      <c r="G424" t="inlineStr">
        <is>
          <t xml:space="preserve">{"code": "hits = [d for d in incidents if re.search(r'lake-?daemon', d['text'], re.I)]\nprint(len(hits))\n# check summary lines mentioning lake-daemon\nsumm = []\nfor d in hits:\n    m = re.search(r'Summary:.*', d['text'])\n    if 'affecting' in m.group(0).lower() and re.search(r'affecting[^.]*lake-?daemon', m.group(0), re.I):\n        summ.append(d['id'])\nprint(len(summ), summ)\n# print all summary lines for hits to see aliases\nfor d in hits[:15]:\n    print(d['id'], re.search(r'Summary:.*', </t>
        </is>
      </c>
      <c r="H424" t="inlineStr">
        <is>
          <t xml:space="preserve">2
1 ['inc-INC-2988']
inc-INC-2988 Summary: Elevated error rates affecting lake-daemon. The incident lasted 234 minutes before full recovery. Root cause was determined to be a configura
inc-INC-2540 Summary: Elevated error rates affecting etl-worker. The incident lasted 216 minutes before full recovery. Root cause was determined to be a capacity e
</t>
        </is>
      </c>
    </row>
    <row r="425">
      <c r="A425" t="inlineStr">
        <is>
          <t>hardx3</t>
        </is>
      </c>
      <c r="B425" t="inlineStr">
        <is>
          <t>repl @glm-5.3-flash</t>
        </is>
      </c>
      <c r="C425" t="n">
        <v>1</v>
      </c>
      <c r="D425" t="inlineStr">
        <is>
          <t>distract-0</t>
        </is>
      </c>
      <c r="E425" t="n">
        <v>3</v>
      </c>
      <c r="F425" t="inlineStr">
        <is>
          <t>python</t>
        </is>
      </c>
      <c r="G425" t="inlineStr">
        <is>
          <t>{"code": "d = [x for x in incidents if x['id']=='inc-INC-2540'][0]\nprint([l for l in d['text'].split('\\n') if 'lake' in l.lower()])\n# check aliases in service docs\nsvcs = [x for x in docs if x['type']=='service']\nld = [s for s in svcs if re.search(r'lake-?daemon', s['text'], re.I)]\nfor s in ld:\n    print(s['title'], re.search(r'[^\\n]*lake[^\\n]*', s['text'], re.I).group(0))\nprint('---alias mentions in incidents---')\nalt = [d for d in incidents if re.search(r'lake daemon|lake daemon|Lak</t>
        </is>
      </c>
      <c r="H425" t="inlineStr">
        <is>
          <t xml:space="preserve">['Summary: Elevated error rates affecting etl-worker. The incident lasted 216 minutes before full recovery. Root cause was determined to be a capacity exhaustion. Collateral impact was observed on lake-daemon, which recovered on its own once the primary issue was mitigated. This report was written by Nadia Berg. Health checks are performed on the readiness endpoint every ten seconds. Logs are retained for thirty days in the central log store. Feature flags are managed through the configuration service and rolled out gradually.']
Service overview: export-core Runtime dependencies: payments-core, lake-daemon, chaos-api. Graceful shutdown waits for in flight requests to complete before exiting.
Service overview: lake-daemon # Service overview: lake-daemon
Service overview: vector-svc Runtime </t>
        </is>
      </c>
    </row>
    <row r="426">
      <c r="A426" t="inlineStr">
        <is>
          <t>hardx3</t>
        </is>
      </c>
      <c r="B426" t="inlineStr">
        <is>
          <t>repl @glm-5.3-flash</t>
        </is>
      </c>
      <c r="C426" t="n">
        <v>1</v>
      </c>
      <c r="D426" t="inlineStr">
        <is>
          <t>distract-0</t>
        </is>
      </c>
      <c r="E426" t="n">
        <v>4</v>
      </c>
      <c r="F426" t="inlineStr">
        <is>
          <t>python</t>
        </is>
      </c>
      <c r="G426" t="inlineStr">
        <is>
          <t>{"code": "# Verify no other phrasing of primary service or aliases\nprim = []\nfor d in incidents:\n    m = re.search(r'affecting\\s+([a-z\\- ]+?)\\.', d['text'])\n    if m and re.search(r'lake', m.group(1), re.I):\n        prim.append(d['id'])\nprint(prim)\n# also search whole corpus for alias names like 'Lake Daemon'\nalias = [d['id'] for d in docs if re.search(r'\\bLake Daemon\\b', d['text'])]\nprint(alias)"}</t>
        </is>
      </c>
      <c r="H426" t="inlineStr">
        <is>
          <t xml:space="preserve">['inc-INC-2988']
[]
</t>
        </is>
      </c>
    </row>
    <row r="427">
      <c r="A427" t="inlineStr">
        <is>
          <t>hardx3</t>
        </is>
      </c>
      <c r="B427" t="inlineStr">
        <is>
          <t>repl @glm-5.3-flash</t>
        </is>
      </c>
      <c r="C427" t="n">
        <v>1</v>
      </c>
      <c r="D427" t="inlineStr">
        <is>
          <t>distract-1</t>
        </is>
      </c>
      <c r="E427" t="n">
        <v>0</v>
      </c>
      <c r="F427" t="inlineStr">
        <is>
          <t>python</t>
        </is>
      </c>
      <c r="G427" t="inlineStr">
        <is>
          <t>{"code": "inc = [d for d in docs if d['type']=='incident']\nprint(len(inc))\nprint(json.dumps(inc[0], indent=1)[:1200])"}</t>
        </is>
      </c>
      <c r="H427" t="inlineStr">
        <is>
          <t xml:space="preserve">180
{
 "id": "inc-INC-2425",
 "type": "incident",
 "title": "Incident report INC-2425",
 "text": "# Incident report INC-2425\n\nSeverity: SEV3\nDate: 2025-02-05\n\nSummary: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pressure.\n\nTimeline:\n- 03:08 alert fired\n- 03:29 on-call acknowledged\n- 03:37 mitigation started\n- 03:42 traffic rerouted\n- 03:58 root cause identified\n- 04:04 fix deployed\n- 04:26 monitoring confirmed recovery"
}
</t>
        </is>
      </c>
    </row>
    <row r="428">
      <c r="A428" t="inlineStr">
        <is>
          <t>hardx3</t>
        </is>
      </c>
      <c r="B428" t="inlineStr">
        <is>
          <t>repl @glm-5.3-flash</t>
        </is>
      </c>
      <c r="C428" t="n">
        <v>1</v>
      </c>
      <c r="D428" t="inlineStr">
        <is>
          <t>distract-1</t>
        </is>
      </c>
      <c r="E428" t="n">
        <v>0</v>
      </c>
      <c r="F428" t="inlineStr">
        <is>
          <t>python</t>
        </is>
      </c>
      <c r="G428" t="inlineStr">
        <is>
          <t>{"code": "svcs = [d for d in docs if d['type']=='service']\nfor d in svcs:\n    if re.search(r'index', d['title'], re.I):\n        print(d['id'], d['title'])"}</t>
        </is>
      </c>
      <c r="H428" t="inlineStr">
        <is>
          <t xml:space="preserve">svc-index-api Service overview: index-api
</t>
        </is>
      </c>
    </row>
    <row r="429">
      <c r="A429" t="inlineStr">
        <is>
          <t>hardx3</t>
        </is>
      </c>
      <c r="B429" t="inlineStr">
        <is>
          <t>repl @glm-5.3-flash</t>
        </is>
      </c>
      <c r="C429" t="n">
        <v>1</v>
      </c>
      <c r="D429" t="inlineStr">
        <is>
          <t>distract-1</t>
        </is>
      </c>
      <c r="E429" t="n">
        <v>1</v>
      </c>
      <c r="F429" t="inlineStr">
        <is>
          <t>python</t>
        </is>
      </c>
      <c r="G429" t="inlineStr">
        <is>
          <t>{"code": "pat = re.compile(r'\\bindex-api\\b|\\bindex api\\b', re.I)\nhits = [d['id'] for d in inc if pat.search(d['text'])]\nprint(len(hits), hits[:20])\n# check context of a hit\nfor d in inc:\n    if d['id'] in hits[:3]:\n        print(d['text'][:400])\n        print('---')"}</t>
        </is>
      </c>
      <c r="H429" t="inlineStr">
        <is>
          <t xml:space="preserve">1 ['inc-INC-3248']
# Incident report INC-3248
Severity: SEV1
Date: 2025-04-02
Summary: Elevated error rates affecting the Status Platform. The incident lasted 128 minutes before full recovery. Root cause was determined to be a database failover. Downstream, index-api experienced elevated error rates while the incident was ongoing, but was not the source. This report was written by Marcus Meyer. The service degrade
---
</t>
        </is>
      </c>
    </row>
    <row r="430">
      <c r="A430" t="inlineStr">
        <is>
          <t>hardx3</t>
        </is>
      </c>
      <c r="B430" t="inlineStr">
        <is>
          <t>repl @glm-5.3-flash</t>
        </is>
      </c>
      <c r="C430" t="n">
        <v>1</v>
      </c>
      <c r="D430" t="inlineStr">
        <is>
          <t>distract-1</t>
        </is>
      </c>
      <c r="E430" t="n">
        <v>2</v>
      </c>
      <c r="F430" t="inlineStr">
        <is>
          <t>python</t>
        </is>
      </c>
      <c r="G430" t="inlineStr">
        <is>
          <t>{"code": "pat2 = re.compile(r'\\bIndex API\\b', re.I)\nhits2 = [d['id'] for d in inc if pat2.search(d['text'])]\nprint(len(hits2), hits2[:20])"}</t>
        </is>
      </c>
      <c r="H430" t="inlineStr">
        <is>
          <t xml:space="preserve">0 []
</t>
        </is>
      </c>
    </row>
    <row r="431">
      <c r="A431" t="inlineStr">
        <is>
          <t>hardx3</t>
        </is>
      </c>
      <c r="B431" t="inlineStr">
        <is>
          <t>repl @glm-5.3-flash</t>
        </is>
      </c>
      <c r="C431" t="n">
        <v>1</v>
      </c>
      <c r="D431" t="inlineStr">
        <is>
          <t>distract-1</t>
        </is>
      </c>
      <c r="E431" t="n">
        <v>3</v>
      </c>
      <c r="F431" t="inlineStr">
        <is>
          <t>python</t>
        </is>
      </c>
      <c r="G431" t="inlineStr">
        <is>
          <t>{"code": "d = next(x for x in inc if x['id']=='inc-INC-3248')\nprint(d['text'])"}</t>
        </is>
      </c>
      <c r="H431" t="inlineStr">
        <is>
          <t xml:space="preserve"># Incident report INC-3248
Severity: SEV1
Date: 2025-04-02
Summary: Elevated error rates affecting the Status Platform. The incident lasted 128 minutes before full recovery. Root cause was determined to be a database failover. Downstream, index-api experienced elevated error rates while the incident was ongoing, but was not the source. This report was written by Marcus Meyer. The service degrades gracefully by serving cached responses when a dependency is down. The runbook is reviewed quarterly by the owning team. Rate limiting is enforced at the gateway with a token bucket per client.
Timeline:
- 18:28 alert fired
- 18:50 on-call acknowledged
- 18:56 mitigation started
- 19:07 traffic rerouted
</t>
        </is>
      </c>
    </row>
    <row r="432">
      <c r="A432" t="inlineStr">
        <is>
          <t>hardx3</t>
        </is>
      </c>
      <c r="B432" t="inlineStr">
        <is>
          <t>repl @glm-5.3-flash</t>
        </is>
      </c>
      <c r="C432" t="n">
        <v>1</v>
      </c>
      <c r="D432" t="inlineStr">
        <is>
          <t>distract-2</t>
        </is>
      </c>
      <c r="E432" t="n">
        <v>0</v>
      </c>
      <c r="F432" t="inlineStr">
        <is>
          <t>python</t>
        </is>
      </c>
      <c r="G432" t="inlineStr">
        <is>
          <t>{"code": "inc = [d for d in docs if d['type']=='incident']\nprint(len(inc))\nhits = [d for d in inc if 'warehouse-core' in d['text'].lower() or 'warehouse-core' in d['title'].lower()]\nprint(len(hits))\nfor d in hits:\n    print('----', d['id'], d['title'])"}</t>
        </is>
      </c>
      <c r="H432" t="inlineStr">
        <is>
          <t xml:space="preserve">180
0
</t>
        </is>
      </c>
    </row>
    <row r="433">
      <c r="A433" t="inlineStr">
        <is>
          <t>hardx3</t>
        </is>
      </c>
      <c r="B433" t="inlineStr">
        <is>
          <t>repl @glm-5.3-flash</t>
        </is>
      </c>
      <c r="C433" t="n">
        <v>1</v>
      </c>
      <c r="D433" t="inlineStr">
        <is>
          <t>distract-2</t>
        </is>
      </c>
      <c r="E433" t="n">
        <v>1</v>
      </c>
      <c r="F433" t="inlineStr">
        <is>
          <t>python</t>
        </is>
      </c>
      <c r="G433" t="inlineStr">
        <is>
          <t>{"code": "import re\nvariants = ['warehouse-core','warehouse core','Warehouse Core','warehouse-core service','the Warehouse']\nfor v in variants:\n    c = sum(1 for d in docs if v.lower() in (d['title']+' '+d['text']).lower())\n    print(v, c)\n# look at service docs for canonical name\nsvcs = [d for d in docs if d['type']=='service' and 'warehouse' in (d['title']+d['text']).lower()]\nfor s in svcs:\n    print(s['id'], s['title'])"}</t>
        </is>
      </c>
      <c r="H433" t="inlineStr">
        <is>
          <t xml:space="preserve">warehouse-core 2
warehouse core 0
Warehouse Core 0
warehouse-core service 0
the Warehouse 3
svc-warehouse-core Service overview: warehouse-core
svc-fraud-engine Service overview: fraud-engine
</t>
        </is>
      </c>
    </row>
    <row r="434">
      <c r="A434" t="inlineStr">
        <is>
          <t>hardx3</t>
        </is>
      </c>
      <c r="B434" t="inlineStr">
        <is>
          <t>repl @glm-5.3-flash</t>
        </is>
      </c>
      <c r="C434" t="n">
        <v>1</v>
      </c>
      <c r="D434" t="inlineStr">
        <is>
          <t>distract-2</t>
        </is>
      </c>
      <c r="E434" t="n">
        <v>2</v>
      </c>
      <c r="F434" t="inlineStr">
        <is>
          <t>python</t>
        </is>
      </c>
      <c r="G434" t="inlineStr">
        <is>
          <t>{"code": "import re\nfor d in docs:\n    if d['type']=='incident' and 'warehouse' in d['text'].lower():\n        print(d['id'], d['title'])\nprint('=====aliases in service overview=====')\ns = [d for d in docs if d['id']=='svc-warehouse-core'][0]\nprint(s['text'][:1500])"}</t>
        </is>
      </c>
      <c r="H434" t="inlineStr">
        <is>
          <t>inc-INC-2284 Incident report INC-2284
inc-INC-3009 Incident report INC-3009
=====aliases in service overview=====
# Service overview: warehouse-core
warehouse-core (also referred to internally as the Warehouse API) is a backend component. Zara Volkov carries the pager for the Warehouse API. Logs are retained for thirty days in the central log store.
Primary datastore: Postgres. Long running jobs checkpoint progress so they can resume after a restart.
Ownership: Search. Cost reports are reviewed monthly with the finance partner.
The process for the Warehouse API exposes HTTP on :3373. Garbage collection pauses are tracked as a leading indicator of memory pressure.
We commit to 99.95% availability. Dependencies are pinned and upgraded through automated pull requests.
The codebase is wr</t>
        </is>
      </c>
    </row>
    <row r="435">
      <c r="A435" t="inlineStr">
        <is>
          <t>hardx3</t>
        </is>
      </c>
      <c r="B435" t="inlineStr">
        <is>
          <t>repl @glm-5.3-flash</t>
        </is>
      </c>
      <c r="C435" t="n">
        <v>1</v>
      </c>
      <c r="D435" t="inlineStr">
        <is>
          <t>distract-2</t>
        </is>
      </c>
      <c r="E435" t="n">
        <v>3</v>
      </c>
      <c r="F435" t="inlineStr">
        <is>
          <t>python</t>
        </is>
      </c>
      <c r="G435" t="inlineStr">
        <is>
          <t>{"code": "for d in docs:\n    if d['type']=='incident' and 'warehouse' in d['text'].lower():\n        print('=====', d['id'], d['title'])\n        t = d['text']\n        # print paragraphs mentioning warehouse\n        for para in t.split('\\n'):\n            if 'warehouse' in para.lower():\n                print(' &gt;', para)\n        # also look for impact/affected sections\n        print('LEN', len(t))"}</t>
        </is>
      </c>
      <c r="H435">
        <f>==== inc-INC-2284 Incident report INC-2284
 &gt; Summary: Complete outage affecting the Warehouse API. The incident lasted 216 minutes before full recovery. Root cause was determined to be a configuration error. This report was written by Tariq Costa. Deploys are performed through the standard pipeline and require a green build. Dependencies are pinned and upgraded through automated pull requests. Garbage collection pauses are tracked as a leading indicator of memory pressure.
LEN 605
===== inc-INC-3009 Incident report INC-3009
 &gt; Summary: Elevated error rates affecting search-svc. The incident lasted 47 minutes before full recovery. Root cause was determined to be a bad deploy. Collateral impact was observed on the Warehouse API, which recovered on its own once the primary issue was mitigat</f>
        <v/>
      </c>
    </row>
    <row r="436">
      <c r="A436" t="inlineStr">
        <is>
          <t>hardx3</t>
        </is>
      </c>
      <c r="B436" t="inlineStr">
        <is>
          <t>repl @glm-5.3-flash</t>
        </is>
      </c>
      <c r="C436" t="n">
        <v>1</v>
      </c>
      <c r="D436" t="inlineStr">
        <is>
          <t>distract-3</t>
        </is>
      </c>
      <c r="E436" t="n">
        <v>0</v>
      </c>
      <c r="F436" t="inlineStr">
        <is>
          <t>python</t>
        </is>
      </c>
      <c r="G436" t="inlineStr">
        <is>
          <t>{"code": "for d in docs:\n    if 'INC-3152' in d['id'] or 'INC-3152' in d.get('title','') or 'INC-3152' in d.get('text',''):\n        print(d['id'], d['type'], d['title'])\n        print(d['text'][:1500])\n        print('---')"}</t>
        </is>
      </c>
      <c r="H436" t="inlineStr">
        <is>
          <t>inc-INC-3152 incident Incident report INC-3152
# Incident report INC-3152
Severity: SEV2
Date: 2025-04-19
Summary: Elevated error rates affecting the Rollout Platform. The incident lasted 148 minutes before full recovery. Root cause was determined to be a bad deploy. Collateral impact was observed on the Catalog Platform, which recovered on its own once the primary issue was mitigated. This report was written by Hannah Silva. Load tests run nightly against the staging environment. Alerts route through the paging system according to the escalation policy. Circuit breakers open after five consecutive failures to a downstream.
Timeline:
- 14:41 alert fired
- 14:52 on-call acknowledged
- 15:07 mitigation started
- 15:18 traffic rerouted
- 15:38 root cause identified
- 15:57 fix deployed
---</t>
        </is>
      </c>
    </row>
    <row r="437">
      <c r="A437" t="inlineStr">
        <is>
          <t>hardx3</t>
        </is>
      </c>
      <c r="B437" t="inlineStr">
        <is>
          <t>repl @glm-5.3-flash</t>
        </is>
      </c>
      <c r="C437" t="n">
        <v>1</v>
      </c>
      <c r="D437" t="inlineStr">
        <is>
          <t>distract-3</t>
        </is>
      </c>
      <c r="E437" t="n">
        <v>1</v>
      </c>
      <c r="F437" t="inlineStr">
        <is>
          <t>python</t>
        </is>
      </c>
      <c r="G437" t="inlineStr">
        <is>
          <t>{"code": "for d in docs:\n    if d['type']=='service' and 'rollout' in (d['title']+d['text']).lower():\n        print(d['title']); print(d['text'][:300]); print('---')"}</t>
        </is>
      </c>
      <c r="H437" t="inlineStr">
        <is>
          <t xml:space="preserve">Service overview: rollout-daemon
# Service overview: rollout-daemon
rollout-daemon (also referred to internally as the Rollout Platform) is a backend component. The Platform team maintains rollout-daemon. Rate limiting is enforced at the gateway with a token bucket per client.
It runs in ap-southeast-2 with 17 replicas. The dashb
---
</t>
        </is>
      </c>
    </row>
    <row r="438">
      <c r="A438" t="inlineStr">
        <is>
          <t>hardx3</t>
        </is>
      </c>
      <c r="B438" t="inlineStr">
        <is>
          <t>repl @glm-5.3-flash</t>
        </is>
      </c>
      <c r="C438" t="n">
        <v>1</v>
      </c>
      <c r="D438" t="inlineStr">
        <is>
          <t>distract-4</t>
        </is>
      </c>
      <c r="E438" t="n">
        <v>0</v>
      </c>
      <c r="F438" t="inlineStr">
        <is>
          <t>python</t>
        </is>
      </c>
      <c r="G438" t="inlineStr">
        <is>
          <t>{"code": "import re\ninc = [d for d in docs if d['type']=='incident']\nprint(len(inc))\nprint(inc[0].keys())\n# Find incidents mentioning quota\nfor d in inc:\n    t = (d['title']+' '+d['text']).lower()\n    if 'quota' in t:\n        print(d['id'], '|', d['title'][:100])"}</t>
        </is>
      </c>
      <c r="H438" t="inlineStr">
        <is>
          <t xml:space="preserve">180
dict_keys(['id', 'type', 'title', 'text'])
inc-INC-3118 | Incident report INC-3118
inc-INC-2045 | Incident report INC-2045
inc-INC-2222 | Incident report INC-2222
inc-INC-2116 | Incident report INC-2116
inc-INC-2914 | Incident report INC-2914
inc-INC-2856 | Incident report INC-2856
</t>
        </is>
      </c>
    </row>
    <row r="439">
      <c r="A439" t="inlineStr">
        <is>
          <t>hardx3</t>
        </is>
      </c>
      <c r="B439" t="inlineStr">
        <is>
          <t>repl @glm-5.3-flash</t>
        </is>
      </c>
      <c r="C439" t="n">
        <v>1</v>
      </c>
      <c r="D439" t="inlineStr">
        <is>
          <t>distract-4</t>
        </is>
      </c>
      <c r="E439" t="n">
        <v>1</v>
      </c>
      <c r="F439" t="inlineStr">
        <is>
          <t>python</t>
        </is>
      </c>
      <c r="G439" t="inlineStr">
        <is>
          <t>{"code": "for i in ['inc-INC-3118','inc-INC-2045','inc-INC-2222','inc-INC-2116','inc-INC-2914','inc-INC-2856']:\n    d = next(x for x in inc if x['id']==i)\n    print('='*80)\n    print(d['id'], d['title'])\n    print(d['text'][:1200])"}</t>
        </is>
      </c>
      <c r="H439">
        <f>===============================================================================
inc-INC-3118 Incident report INC-3118
# Incident report INC-3118
Severity: SEV3
Date: 2025-03-01
Summary: Complete outage affecting quota-worker. The incident lasted 74 minutes before full recovery. Root cause was determined to be a bad deploy. As a side effect, the Scheduler Service also saw degraded latency for part of the window. This report was written by Amara Farah. Capacity planning is revisited at the start of every quarter. Latency budgets are allocated per hop and tracked on the service dashboard. Engineers rotate through the support channel one week at a time.
Timeline:
- 07:10 alert fired
- 07:31 on-call acknowledged
- 07:52 mitigation started
- 08:17 traffic rerouted
- 08:21 root cause identifi</f>
        <v/>
      </c>
    </row>
    <row r="440">
      <c r="A440" t="inlineStr">
        <is>
          <t>hardx3</t>
        </is>
      </c>
      <c r="B440" t="inlineStr">
        <is>
          <t>repl @glm-5.3-flash</t>
        </is>
      </c>
      <c r="C440" t="n">
        <v>1</v>
      </c>
      <c r="D440" t="inlineStr">
        <is>
          <t>distract-4</t>
        </is>
      </c>
      <c r="E440" t="n">
        <v>2</v>
      </c>
      <c r="F440" t="inlineStr">
        <is>
          <t>python</t>
        </is>
      </c>
      <c r="G440" t="inlineStr">
        <is>
          <t>{"code": "d = next(x for x in inc if x['id']=='inc-INC-2856')\nprint(d['text'][:1500])"}</t>
        </is>
      </c>
      <c r="H440" t="inlineStr">
        <is>
          <t xml:space="preserve"># Incident report INC-2856
Severity: SEV3
Date: 2025-09-24
Summary: Elevated error rates affecting quota-worker. The incident lasted 136 minutes before full recovery. Root cause was determined to be a memory leak. This report was written by Leila Rossi. The service degrades gracefully by serving cached responses when a dependency is down. Schema changes go through an expand and contract migration process. Configuration changes are peer reviewed and applied through the deployment tool.
Timeline:
- 01:05 alert fired
- 01:11 on-call acknowledged
- 01:18 mitigation started
- 01:28 traffic rerouted
- 01:31 root cause identified
</t>
        </is>
      </c>
    </row>
    <row r="441">
      <c r="A441" t="inlineStr">
        <is>
          <t>hardx3</t>
        </is>
      </c>
      <c r="B441" t="inlineStr">
        <is>
          <t>repl @glm-5.3-flash</t>
        </is>
      </c>
      <c r="C441" t="n">
        <v>1</v>
      </c>
      <c r="D441" t="inlineStr">
        <is>
          <t>distract-4</t>
        </is>
      </c>
      <c r="E441" t="n">
        <v>3</v>
      </c>
      <c r="F441" t="inlineStr">
        <is>
          <t>python</t>
        </is>
      </c>
      <c r="G441" t="inlineStr">
        <is>
          <t>{"code": "svcs = [d for d in docs if d['type']=='service' and 'quota' in (d['title']+d['text']).lower()]\nfor d in svcs:\n    print(d['title'], '|', d['text'][:300])\nprint('----')\n# Confirm incidents where quota-worker is primary (affected) vs collateral\nprim = []\nfor d in inc:\n    m = re.search(r'Summary:.*?affecting (.*?)\\.', d['text'])\n    if m and 'quota-worker' in m.group(1).lower():\n        dur = re.search(r'lasted (\\d+) minutes', d['text'])\n        prim.append((d['id'], dur.grou</t>
        </is>
      </c>
      <c r="H441" t="inlineStr">
        <is>
          <t>Service overview: experiment-api | # Service overview: experiment-api
experiment-api (also referred to internally as the Experiment System) is a backend component. experiment-api stores its data in a MongoDB cluster. Schema changes go through an expand and contract migration process.
The availability SLO is 99.9%. Configuration cha
Service overview: quota-worker | # Service overview: quota-worker
quota-worker (also referred to internally as the Quota Service) is a backend component. The process for the Quota Service exposes HTTP on :5066. Canary releases receive five percent of traffic for thirty minutes before promotion.
The availability SLO is 99.95%. Cap
Service overview: ranker-api | # Service overview: ranker-api
ranker-api (also referred to internally as the Ranker API) is a bac</t>
        </is>
      </c>
    </row>
    <row r="442">
      <c r="A442" t="inlineStr">
        <is>
          <t>hardx3</t>
        </is>
      </c>
      <c r="B442" t="inlineStr">
        <is>
          <t>repl @glm-5.3-flash</t>
        </is>
      </c>
      <c r="C442" t="n">
        <v>1</v>
      </c>
      <c r="D442" t="inlineStr">
        <is>
          <t>distract-5</t>
        </is>
      </c>
      <c r="E442" t="n">
        <v>0</v>
      </c>
      <c r="F442" t="inlineStr">
        <is>
          <t>python</t>
        </is>
      </c>
      <c r="G442" t="inlineStr">
        <is>
          <t>{"code": "import re\ninc = [d for d in docs if d['type']=='incident' and 'network partition' in d['text'].lower()]\nprint(len(inc))\nfor d in inc:\n    print(d['id'], '|', d['title'])\n"}</t>
        </is>
      </c>
      <c r="H442" t="inlineStr">
        <is>
          <t xml:space="preserve">12
inc-INC-2425 | Incident report INC-2425
inc-INC-2359 | Incident report INC-2359
inc-INC-2828 | Incident report INC-2828
inc-INC-2932 | Incident report INC-2932
inc-INC-3240 | Incident report INC-3240
inc-INC-2100 | Incident report INC-2100
inc-INC-2809 | Incident report INC-2809
inc-INC-2089 | Incident report INC-2089
inc-INC-2581 | Incident report INC-2581
inc-INC-2309 | Incident report INC-2309
inc-INC-3187 | Incident report INC-3187
inc-INC-2620 | Incident report INC-2620
</t>
        </is>
      </c>
    </row>
    <row r="443">
      <c r="A443" t="inlineStr">
        <is>
          <t>hardx3</t>
        </is>
      </c>
      <c r="B443" t="inlineStr">
        <is>
          <t>repl @glm-5.3-flash</t>
        </is>
      </c>
      <c r="C443" t="n">
        <v>1</v>
      </c>
      <c r="D443" t="inlineStr">
        <is>
          <t>distract-5</t>
        </is>
      </c>
      <c r="E443" t="n">
        <v>1</v>
      </c>
      <c r="F443" t="inlineStr">
        <is>
          <t>python</t>
        </is>
      </c>
      <c r="G443" t="inlineStr">
        <is>
          <t>{"code": "print(inc[0]['text'][:1200])\n"}</t>
        </is>
      </c>
      <c r="H443" t="inlineStr">
        <is>
          <t xml:space="preserve"># Incident report INC-2425
Severity: SEV3
Date: 2025-02-05
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
Timeline:
- 03:08 alert fired
- 03:29 on-call acknowledged
- 03:37 mitigation started
- 03:42 traffic rerouted
- 03:58 root cause identified
- 04:04 fix deployed
- 04:26 monitoring confirmed recovery
</t>
        </is>
      </c>
    </row>
    <row r="444">
      <c r="A444" t="inlineStr">
        <is>
          <t>hardx3</t>
        </is>
      </c>
      <c r="B444" t="inlineStr">
        <is>
          <t>repl @glm-5.3-flash</t>
        </is>
      </c>
      <c r="C444" t="n">
        <v>1</v>
      </c>
      <c r="D444" t="inlineStr">
        <is>
          <t>distract-5</t>
        </is>
      </c>
      <c r="E444" t="n">
        <v>2</v>
      </c>
      <c r="F444" t="inlineStr">
        <is>
          <t>python</t>
        </is>
      </c>
      <c r="G444" t="inlineStr">
        <is>
          <t>{"code": "import re\nfor d in inc:\n    t = d['text']\n    # find root cause line and any collateral/impact lines\n    m = re.search(r'(?i)root cause[^\\n]*', t)\n    c = re.findall(r'(?i)^\\s*[-*]?\\s*.*(collateral|impact|affected|downstream|also affected|dependent)[^\\n]*', t, re.M)\n    print('====', d['id'])\n    print(m.group(0) if m else 'NO RC')\n    for x in c[:5]:\n        print('  C:', x.strip())\n"}</t>
        </is>
      </c>
      <c r="H444">
        <f>=== inc-INC-2425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
==== inc-INC-2359
Root cause was determined to be a network partition. This report was written by Chen Malik. Capacity planning is revisited at the start of every quarter. The dashboard shows p50, p95 and p99 latency alongside error budgets. Health checks are performed on the readiness endpoint every ten seconds.
==== inc-INC-2828
Root cause was determined to be a network partition. This report was written by Daniel Lin. Secrets are rotated automatically every ninety days. Synth</f>
        <v/>
      </c>
    </row>
    <row r="445">
      <c r="A445" t="inlineStr">
        <is>
          <t>hardx3</t>
        </is>
      </c>
      <c r="B445" t="inlineStr">
        <is>
          <t>repl @glm-5.3-flash</t>
        </is>
      </c>
      <c r="C445" t="n">
        <v>1</v>
      </c>
      <c r="D445" t="inlineStr">
        <is>
          <t>distract-5</t>
        </is>
      </c>
      <c r="E445" t="n">
        <v>3</v>
      </c>
      <c r="F445" t="inlineStr">
        <is>
          <t>python</t>
        </is>
      </c>
      <c r="G445" t="inlineStr">
        <is>
          <t>{"code": "t = [d for d in inc if d['id']=='inc-INC-2620'][0]['text']\nprint(t[:600])\nprint('----')\n# also scan all 12 for collateral-like sentence patterns more broadly\nfor d in inc:\n    for s in re.split(r'(?&lt;=[.!?]) ', d['text'].replace('\\n',' ')):\n        if re.search(r'(?i)collateral|experienced elevated|recovered on its own', s):\n            print(d['id'], '::', s.strip())\n"}</t>
        </is>
      </c>
      <c r="H445" t="inlineStr">
        <is>
          <t># Incident report INC-2620
Severity: SEV3
Date: 2025-04-23
Summary: Latency spike affecting synonym-worker. The incident lasted 137 minutes before full recovery. Root cause was determined to be a network partition. This report was written by Kwame Kowalski. Container images are scanned for vulnerabilities before promotion. Configuration changes are peer reviewed and applied through the deployment tool. Dependencies are pinned and upgraded through automated pull requests.
Timeline:
- 14:09 alert fired
- 14:16 on-call acknowledged
- 14:37 mitigation started
- 14:52 traffic rerouted
- 14:54 ro
----
inc-INC-3240 :: Collateral impact was observed on ranker-api, which recovered on its own once the primary issue was mitigated.
inc-INC-2089 :: Collateral impact was observed on the Orders Servic</t>
        </is>
      </c>
    </row>
    <row r="446">
      <c r="A446" t="inlineStr">
        <is>
          <t>hardx3</t>
        </is>
      </c>
      <c r="B446" t="inlineStr">
        <is>
          <t>repl @glm-5.3-flash</t>
        </is>
      </c>
      <c r="C446" t="n">
        <v>1</v>
      </c>
      <c r="D446" t="inlineStr">
        <is>
          <t>distract-5</t>
        </is>
      </c>
      <c r="E446" t="n">
        <v>4</v>
      </c>
      <c r="F446" t="inlineStr">
        <is>
          <t>python</t>
        </is>
      </c>
      <c r="G446" t="inlineStr">
        <is>
          <t>{"code": "# broader scan for any other impact phrasing among the 12\npat = re.compile(r'(?i)(also (affected|impacted)|spill(ed)? ?over|side.?effect|collateral|knock.?on|cascade[d]?)')\nfor d in inc:\n    for s in re.split(r'(?&lt;=[.!?]) ', d['text'].replace('\\n',' ')):\n        if pat.search(s) and 'Root cause' not in s:\n            print(d['id'], '::', s.strip())\nprint('--- service overview check ---')\nfor d in docs:\n    if d['type']=='service' and re.search(r'(?i)orders|ranker|oauth', d['te</t>
        </is>
      </c>
      <c r="H446" t="inlineStr">
        <is>
          <t xml:space="preserve">inc-INC-3240 :: Collateral impact was observed on ranker-api, which recovered on its own once the primary issue was mitigated.
inc-INC-2089 :: Collateral impact was observed on the Orders Service, which recovered on its own once the primary issue was mitigated.
--- service overview check ---
Service overview: secrets-core -&gt; ['oauth-service']
Service overview: refund-api -&gt; ['oauth-service']
Service overview: ranker-api -&gt; ['ranker-api', 'ranker-api', 'ranker-api']
Service overview: vector-svc -&gt; []
Service overview: orders-daemon -&gt; []
Service overview: batch-service -&gt; ['oauth-service']
Service overview: oauth-service -&gt; ['oauth-service', 'oauth-service', 'oauth-service']
Service overview: probe-gateway -&gt; ['ranker-api']
Service overview: invoice-api -&gt; []
</t>
        </is>
      </c>
    </row>
    <row r="447">
      <c r="A447" t="inlineStr">
        <is>
          <t>hardx3</t>
        </is>
      </c>
      <c r="B447" t="inlineStr">
        <is>
          <t>repl @glm-5.3-flash</t>
        </is>
      </c>
      <c r="C447" t="n">
        <v>1</v>
      </c>
      <c r="D447" t="inlineStr">
        <is>
          <t>distract-5</t>
        </is>
      </c>
      <c r="E447" t="n">
        <v>5</v>
      </c>
      <c r="F447" t="inlineStr">
        <is>
          <t>python</t>
        </is>
      </c>
      <c r="G447" t="inlineStr">
        <is>
          <t>{"code": "for d in docs:\n    if d['type']=='service' and re.search(r'(?i)orders', d['text'])[:0] if False else False: pass\nfor d in docs:\n    if d['type']=='service':\n        m = re.search(r'(?i)orders[- ]?service', d['text'])\n        if m: print(d['title'])\n"}</t>
        </is>
      </c>
      <c r="H447" t="inlineStr">
        <is>
          <t xml:space="preserve">Service overview: orders-daemon
</t>
        </is>
      </c>
    </row>
    <row r="448">
      <c r="A448" t="inlineStr">
        <is>
          <t>hardx3</t>
        </is>
      </c>
      <c r="B448" t="inlineStr">
        <is>
          <t>repl @glm-5.3-flash</t>
        </is>
      </c>
      <c r="C448" t="n">
        <v>1</v>
      </c>
      <c r="D448" t="inlineStr">
        <is>
          <t>distract-5</t>
        </is>
      </c>
      <c r="E448" t="n">
        <v>6</v>
      </c>
      <c r="F448" t="inlineStr">
        <is>
          <t>python</t>
        </is>
      </c>
      <c r="G448" t="inlineStr">
        <is>
          <t>{"code": "d = [x for x in docs if x['title']=='Service overview: orders-daemon'][0]\nprint(d['text'][:800])\n"}</t>
        </is>
      </c>
      <c r="H448" t="inlineStr">
        <is>
          <t># Service overview: orders-daemon
orders-daemon (also referred to internally as the Orders Service) is a backend component. The codebase is written in Go. Connection pools are sized according to the downstream capacity model.
the Orders Service stores its data in a MongoDB cluster. Capacity planning is revisited at the start of every quarter.
Priya Lindqvist carries the pager for the Orders Service. Retries use exponential backoff with jitter to avoid thundering herds.
The availability SLO is 99.9%. Connection pools are sized according to the downstream capacity model.
the Orders Service listens on port 3302. Cost reports are reviewed monthly with the finance partner.
It runs in us-east-1 with 18 replicas. Dependencies are pinned and upgraded through automated pull requests.
Runtime</t>
        </is>
      </c>
    </row>
    <row r="449">
      <c r="A449" t="inlineStr">
        <is>
          <t>hardx3</t>
        </is>
      </c>
      <c r="B449" t="inlineStr">
        <is>
          <t>repl @glm-5.3-flash</t>
        </is>
      </c>
      <c r="C449" t="n">
        <v>1</v>
      </c>
      <c r="D449" t="inlineStr">
        <is>
          <t>neg-0</t>
        </is>
      </c>
      <c r="E449" t="n">
        <v>0</v>
      </c>
      <c r="F449" t="inlineStr">
        <is>
          <t>python</t>
        </is>
      </c>
      <c r="G449" t="inlineStr">
        <is>
          <t>{"code": "services = [d for d in docs if d['type']=='service']\nprint(len(services))\n# Find Search team services\nfor s in services:\n    if 'search' in s['title'].lower() or 'Search' in s['text'][:500]:\n        print(s['id'], s['title'])"}</t>
        </is>
      </c>
      <c r="H449" t="inlineStr">
        <is>
          <t xml:space="preserve">120
svc-flags-worker Service overview: flags-worker
svc-lookup-api Service overview: lookup-api
svc-spell-engine Service overview: spell-engine
svc-search-svc Service overview: search-svc
svc-checkout-core Service overview: checkout-core
svc-feed-engine Service overview: feed-engine
svc-thumbnail-svc Service overview: thumbnail-svc
svc-warehouse-core Service overview: warehouse-core
svc-billing-worker Service overview: billing-worker
svc-crawler-service Service overview: crawler-service
svc-payments-core Service overview: payments-core
svc-auth-worker Service overview: auth-worker
svc-forecast-core Service overview: forecast-core
</t>
        </is>
      </c>
    </row>
    <row r="450">
      <c r="A450" t="inlineStr">
        <is>
          <t>hardx3</t>
        </is>
      </c>
      <c r="B450" t="inlineStr">
        <is>
          <t>repl @glm-5.3-flash</t>
        </is>
      </c>
      <c r="C450" t="n">
        <v>1</v>
      </c>
      <c r="D450" t="inlineStr">
        <is>
          <t>neg-0</t>
        </is>
      </c>
      <c r="E450" t="n">
        <v>1</v>
      </c>
      <c r="F450" t="inlineStr">
        <is>
          <t>python</t>
        </is>
      </c>
      <c r="G450" t="inlineStr">
        <is>
          <t>{"code": "import re\n# Find services owned by Search team\nsearch_owned = []\nfor s in services:\n    m = re.search(r'(?:Owner|Team|Owning team)\\s*[:\\-]?\\s*(\\S[^\\n]*)', s['text'], re.I)\n    # collect team mentions\n    teams = re.findall(r'([A-Z][A-Za-z-]*)\\s*[Tt]eam', s['text'])\n    if 'Search' in s['text'] and ('team' in s['text'].lower()):\n        # print context lines mentioning Search\n        for line in s['text'].split('\\n'):\n            if 'Search' in line:\n                pr</t>
        </is>
      </c>
      <c r="H450" t="inlineStr">
        <is>
          <t>svc-flags-worker | The Search team maintains the Flags System. Schema changes go through an expand and contract migration process.
svc-lookup-api | the Lookup Platform is owned by the Search team. Engineers rotate through the support channel one week at a time.
svc-ledger-gateway | The Search team maintains the Ledger System. Engineers rotate through the support channel one week at a time.
svc-spell-engine | spell-engine is owned by the Search team. Dependencies are pinned and upgraded through automated pull requests.
svc-checkout-core | the Checkout API is owned by the Search team. Access to production is granted just in time and audited.
svc-mfa-svc | The Search team maintains mfa-svc. Latency budgets are allocated per hop and tracked on the service dashboard.
svc-budget-engine | budget-</t>
        </is>
      </c>
    </row>
    <row r="451">
      <c r="A451" t="inlineStr">
        <is>
          <t>hardx3</t>
        </is>
      </c>
      <c r="B451" t="inlineStr">
        <is>
          <t>repl @glm-5.3-flash</t>
        </is>
      </c>
      <c r="C451" t="n">
        <v>1</v>
      </c>
      <c r="D451" t="inlineStr">
        <is>
          <t>neg-0</t>
        </is>
      </c>
      <c r="E451" t="n">
        <v>2</v>
      </c>
      <c r="F451" t="inlineStr">
        <is>
          <t>python</t>
        </is>
      </c>
      <c r="G451" t="inlineStr">
        <is>
          <t>{"code": "# More thorough: check each service doc for 'Search' ownership patterns\nimport re\nsearch_owned = []\nfor s in services:\n    t = s['text']\n    # patterns: \"owned by the Search team\", \"maintained by the Search team\", \"Ownership: Search\", \"The Search team maintains X\"\n    if re.search(r'owned by the Search [Tt]eam|maintained by the Search [Tt]eam|Ownership\\s*[:\\-]\\s*Search\\b|Search team maintains', t):\n        search_owned.append(s['id'])\nprint(len(search_owned), sorted</t>
        </is>
      </c>
      <c r="H451" t="inlineStr">
        <is>
          <t>19 ['svc-auth-worker', 'svc-batch-service', 'svc-billing-worker', 'svc-budget-engine', 'svc-checkout-core', 'svc-crawler-service', 'svc-feed-engine', 'svc-flags-worker', 'svc-forecast-core', 'svc-ledger-gateway', 'svc-lookup-api', 'svc-mfa-svc', 'svc-notify-gateway', 'svc-payments-core', 'svc-profile-gateway', 'svc-spell-engine', 'svc-status-service', 'svc-thumbnail-svc', 'svc-warehouse-core']
180
# Incident report INC-2425
Severity: SEV3
Date: 2025-02-05
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t>
        </is>
      </c>
    </row>
    <row r="452">
      <c r="A452" t="inlineStr">
        <is>
          <t>hardx3</t>
        </is>
      </c>
      <c r="B452" t="inlineStr">
        <is>
          <t>repl @glm-5.3-flash</t>
        </is>
      </c>
      <c r="C452" t="n">
        <v>1</v>
      </c>
      <c r="D452" t="inlineStr">
        <is>
          <t>neg-0</t>
        </is>
      </c>
      <c r="E452" t="n">
        <v>3</v>
      </c>
      <c r="F452" t="inlineStr">
        <is>
          <t>python</t>
        </is>
      </c>
      <c r="G452" t="inlineStr">
        <is>
          <t>{"code": "# Find how \"primary affected service\" is represented in incidents. Look for structure fields.\nimport json\nprint(json.dumps(incidents[0], indent=1)[:1500])"}</t>
        </is>
      </c>
      <c r="H452" t="inlineStr">
        <is>
          <t xml:space="preserve">{
 "id": "inc-INC-2425",
 "type": "incident",
 "title": "Incident report INC-2425",
 "text": "# Incident report INC-2425\n\nSeverity: SEV3\nDate: 2025-02-05\n\nSummary: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pressure.\n\nTimeline:\n- 03:08 alert fired\n- 03:29 on-call acknowledged\n- 03:37 mitigation started\n- 03:42 traffic rerouted\n- 03:58 root cause identified\n- 04:04 fix deployed\n- 04:26 monitoring confirmed recovery"
}
</t>
        </is>
      </c>
    </row>
    <row r="453">
      <c r="A453" t="inlineStr">
        <is>
          <t>hardx3</t>
        </is>
      </c>
      <c r="B453" t="inlineStr">
        <is>
          <t>repl @glm-5.3-flash</t>
        </is>
      </c>
      <c r="C453" t="n">
        <v>1</v>
      </c>
      <c r="D453" t="inlineStr">
        <is>
          <t>neg-0</t>
        </is>
      </c>
      <c r="E453" t="n">
        <v>4</v>
      </c>
      <c r="F453" t="inlineStr">
        <is>
          <t>python</t>
        </is>
      </c>
      <c r="G453" t="inlineStr">
        <is>
          <t>{"code": "# Extract affected service from each incident's summary: \"affecting &lt;svc&gt;\"\nfrom collections import Counter\naffected = Counter()\nfor inc in incidents:\n    m = re.search(r'affecting\\s+([\\w-]+)', inc['text'])\n    if m:\n        affected[m.group(1)] += 1\n    else:\n        # fallback\n        print('NO MATCH:', inc['id'], inc['text'][:200])\nprint(len(affected))\nprint(affected.most_common(10))"}</t>
        </is>
      </c>
      <c r="H453" t="inlineStr">
        <is>
          <t xml:space="preserve">73
[('the', 72), ('quota-worker', 4), ('invoice-api', 3), ('payout-engine', 3), ('rollout-daemon', 3), ('referral-service', 3), ('session-api', 3), ('probe-gateway', 3), ('profile-gateway', 3), ('device-gateway', 3)]
</t>
        </is>
      </c>
    </row>
    <row r="454">
      <c r="A454" t="inlineStr">
        <is>
          <t>hardx3</t>
        </is>
      </c>
      <c r="B454" t="inlineStr">
        <is>
          <t>repl @glm-5.3-flash</t>
        </is>
      </c>
      <c r="C454" t="n">
        <v>1</v>
      </c>
      <c r="D454" t="inlineStr">
        <is>
          <t>neg-0</t>
        </is>
      </c>
      <c r="E454" t="n">
        <v>5</v>
      </c>
      <c r="F454" t="inlineStr">
        <is>
          <t>python</t>
        </is>
      </c>
      <c r="G454" t="inlineStr">
        <is>
          <t>{"code": "# \"affecting the X\" pattern \u2014 need to capture after \"the\". Check variants.\nsample = [inc for inc in incidents if re.search(r'affecting\\s+the\\b', inc['text'])][:5]\nfor inc in sample:\n    m = re.search(r'affecting\\s+(.{0,80})', inc['text'])\n    print(inc['id'], '-&gt;', m.group(1))"}</t>
        </is>
      </c>
      <c r="H454" t="inlineStr">
        <is>
          <t xml:space="preserve">inc-INC-2977 -&gt; the Settlement Service. The incident lasted 17 minutes before full recovery. Roo
inc-INC-2955 -&gt; the Reconcile System. The incident lasted 210 minutes before full recovery. Root
inc-INC-2284 -&gt; the Warehouse API. The incident lasted 216 minutes before full recovery. Root ca
inc-INC-2634 -&gt; the Refund API. The incident lasted 35 minutes before full recovery. Root cause 
inc-INC-2359 -&gt; the Entitlement Service. The incident lasted 205 minutes before full recovery. R
</t>
        </is>
      </c>
    </row>
    <row r="455">
      <c r="A455" t="inlineStr">
        <is>
          <t>hardx3</t>
        </is>
      </c>
      <c r="B455" t="inlineStr">
        <is>
          <t>repl @glm-5.3-flash</t>
        </is>
      </c>
      <c r="C455" t="n">
        <v>1</v>
      </c>
      <c r="D455" t="inlineStr">
        <is>
          <t>neg-0</t>
        </is>
      </c>
      <c r="E455" t="n">
        <v>6</v>
      </c>
      <c r="F455" t="inlineStr">
        <is>
          <t>python</t>
        </is>
      </c>
      <c r="G455" t="inlineStr">
        <is>
          <t>{"code": "# Build mapping of canonical names and aliases from service overviews\nalias_map = {}   # alias(lower) -&gt; canonical service name\ncanon = {}       # id -&gt; canonical name\nfor s in services:\n    # first line like \"Service overview: billing-service\" -&gt; title; also text first line\n    name = s['id'].replace('svc-','')\n    canon[s['id']] = name\n    alias_map[name] = name\n    # aliases in text: \"X (also referred to internally as the Y)\", \"the Y is owned by...\" etc.\n    t = s['te</t>
        </is>
      </c>
      <c r="H455" t="inlineStr">
        <is>
          <t>239
[('alerting system', 'alerting-service'), ('alerting-service', 'alerting-service'), ('archive platform', 'archive-engine'), ('archive-engine', 'archive-engine'), ('artifact api', 'artifact-engine'), ('artifact-engine', 'artifact-engine'), ('audit platform', 'audit-gateway'), ('audit-gateway', 'audit-gateway'), ('auth platform', 'auth-worker'), ('auth-worker', 'auth-worker'), ('autocomplete platform', 'autocomplete-svc'), ('autocomplete-svc', 'autocomplete-svc'), ('backup system', 'backup-service'), ('backup-service', 'backup-service'), ('batch api', 'batch-service'), ('batch-service', 'batch-service'), ('billing system', 'billing-worker'), ('billing-worker', 'billing-worker'), ('budget api', 'budget-engine'), ('budget-engine', 'budget-engine'), ('builder system', 'builder-worker'), ('b</t>
        </is>
      </c>
    </row>
    <row r="456">
      <c r="A456" t="inlineStr">
        <is>
          <t>hardx3</t>
        </is>
      </c>
      <c r="B456" t="inlineStr">
        <is>
          <t>repl @glm-5.3-flash</t>
        </is>
      </c>
      <c r="C456" t="n">
        <v>1</v>
      </c>
      <c r="D456" t="inlineStr">
        <is>
          <t>neg-0</t>
        </is>
      </c>
      <c r="E456" t="n">
        <v>7</v>
      </c>
      <c r="F456" t="inlineStr">
        <is>
          <t>python</t>
        </is>
      </c>
      <c r="G456" t="inlineStr">
        <is>
          <t xml:space="preserve">{"code": "# Extract affected service from each incident, normalize via alias map\naffected_canon = set()\nunresolved = []\nfor inc in incidents:\n    m = re.search(r'affecting (?:the )?([A-Za-z][\\w-]*(?: [\\w-]+)?)\\.', inc['text'])\n    if not m:\n        unresolved.append(inc['id'])\n        continue\n    name = m.group(1).strip().lower()\n    # try direct, then drop leading 'the'\n    if name in alias_map:\n        affected_canon.add(alias_map[name])\n    elif name.startswith('the '):\n     </t>
        </is>
      </c>
      <c r="H456" t="inlineStr">
        <is>
          <t xml:space="preserve">resolved affected services: 92
unresolved: [('inc-INC-2821', 'i18n platform')] count 1
</t>
        </is>
      </c>
    </row>
    <row r="457">
      <c r="A457" t="inlineStr">
        <is>
          <t>hardx3</t>
        </is>
      </c>
      <c r="B457" t="inlineStr">
        <is>
          <t>repl @glm-5.3-flash</t>
        </is>
      </c>
      <c r="C457" t="n">
        <v>1</v>
      </c>
      <c r="D457" t="inlineStr">
        <is>
          <t>neg-0</t>
        </is>
      </c>
      <c r="E457" t="n">
        <v>8</v>
      </c>
      <c r="F457" t="inlineStr">
        <is>
          <t>python</t>
        </is>
      </c>
      <c r="G457" t="inlineStr">
        <is>
          <t>{"code": "# Resolve 'i18n platform'\ni18n = [s for s in services if 'i18n' in s['text'].lower() or 'i18n' in s['title'].lower()]\nfor s in i18n: print(s['id'], '|', s['text'][:150])\n# check alias map for i18n\nprint([k for k in alias_map if 'i18n' in k])"}</t>
        </is>
      </c>
      <c r="H457" t="inlineStr">
        <is>
          <t xml:space="preserve">svc-tax-svc | # Service overview: tax-svc
tax-svc (also referred to internally as the Tax API) is a backend component. Primary datastore: DynamoDB. Rate limiting i
svc-entitlement-daemon | # Service overview: entitlement-daemon
entitlement-daemon (also referred to internally as the Entitlement Service) is a backend component. Runtime de
svc-tokens-worker | # Service overview: tokens-worker
tokens-worker (also referred to internally as the Tokens Service) is a backend component. The availability SLO is 9
svc-payments-core | # Service overview: payments-core
payments-core (also referred to internally as the Payments System) is a backend component. The Search team maintain
svc-i18n-engine | # Service overview: i18n-engine
i18n-engine (also referred to internally as the I18n Platform) is </t>
        </is>
      </c>
    </row>
    <row r="458">
      <c r="A458" t="inlineStr">
        <is>
          <t>hardx3</t>
        </is>
      </c>
      <c r="B458" t="inlineStr">
        <is>
          <t>repl @glm-5.3-flash</t>
        </is>
      </c>
      <c r="C458" t="n">
        <v>1</v>
      </c>
      <c r="D458" t="inlineStr">
        <is>
          <t>neg-0</t>
        </is>
      </c>
      <c r="E458" t="n">
        <v>9</v>
      </c>
      <c r="F458" t="inlineStr">
        <is>
          <t>python</t>
        </is>
      </c>
      <c r="G458" t="inlineStr">
        <is>
          <t>{"code": "# The alias map missed 'i18n platform' because of case. Normalize alias lookup to lower with case-insensitive matching\nalias_lower = {k.lower(): v for k,v in alias_map.items()}\nalias_lower['i18n platform'] = 'i18n-engine'\n\n# re-run affected extraction with case-insensitive lookup\naffected_canon = set()\nunresolved = []\nfor inc in incidents:\n    m = re.search(r'affecting (?:the )?([A-Za-z][\\w-]*(?: [\\w-]+)?)\\.', inc['text'])\n    if not m:\n        unresolved.append(inc['id'])</t>
        </is>
      </c>
      <c r="H458" t="inlineStr">
        <is>
          <t xml:space="preserve">unresolved: []
affected count: 93
Search-owned: 19
NEVER affected: ['auth-worker']
</t>
        </is>
      </c>
    </row>
    <row r="459">
      <c r="A459" t="inlineStr">
        <is>
          <t>hardx3</t>
        </is>
      </c>
      <c r="B459" t="inlineStr">
        <is>
          <t>repl @glm-5.3-flash</t>
        </is>
      </c>
      <c r="C459" t="n">
        <v>1</v>
      </c>
      <c r="D459" t="inlineStr">
        <is>
          <t>neg-0</t>
        </is>
      </c>
      <c r="E459" t="n">
        <v>10</v>
      </c>
      <c r="F459" t="inlineStr">
        <is>
          <t>python</t>
        </is>
      </c>
      <c r="G459" t="inlineStr">
        <is>
          <t>{"code": "# Verify: which search-owned services WERE affected, and sanity check some\nwere = sorted(canon[i] for i in search_owned if canon[i] in affected_canon)\nprint('WERE affected:', were)\n\n# double-check auth-worker appears in no incident at all\nhits = [d['id'] for d in docs if d['type']=='incident' and 'auth-worker' in d['text'].lower()]\nprint('auth-worker mentions in incidents:', hits)\n\n# also check alias \"Auth Platform\" mentions\nhits2 = [d['id'] for d in docs if d['type']=='inci</t>
        </is>
      </c>
      <c r="H459" t="inlineStr">
        <is>
          <t>WERE affected: ['batch-service', 'billing-worker', 'budget-engine', 'checkout-core', 'crawler-service', 'feed-engine', 'flags-worker', 'forecast-core', 'ledger-gateway', 'lookup-api', 'mfa-svc', 'notify-gateway', 'payments-core', 'profile-gateway', 'spell-engine', 'status-service', 'thumbnail-svc', 'warehouse-core']
auth-worker mentions in incidents: []
auth platform mentions: []
svc-crawler-service | crawler-service (also referred to internally as the Crawler API) is a backend component. Ownership: Search. Logs are retained for thirty days in the central log store.
svc-status-service | Ownership: Search. The on-call handbook describes the escalation path and expected response times.
svc-billing-worker | billing-worker (also referred to internally as the Billing System) is a backend compon</t>
        </is>
      </c>
    </row>
    <row r="460">
      <c r="A460" t="inlineStr">
        <is>
          <t>hardx3</t>
        </is>
      </c>
      <c r="B460" t="inlineStr">
        <is>
          <t>repl @glm-5.3-flash</t>
        </is>
      </c>
      <c r="C460" t="n">
        <v>1</v>
      </c>
      <c r="D460" t="inlineStr">
        <is>
          <t>neg-1</t>
        </is>
      </c>
      <c r="E460" t="n">
        <v>0</v>
      </c>
      <c r="F460" t="inlineStr">
        <is>
          <t>python</t>
        </is>
      </c>
      <c r="G460" t="inlineStr">
        <is>
          <t>{"code": "svcs = [d for d in docs if d['type'] == 'service']\nprint(len(svcs))\nprint(svcs[0]['text'][:800])"}</t>
        </is>
      </c>
      <c r="H460" t="inlineStr">
        <is>
          <t>120
#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Idempotency keys are required on all mutating endpoints.
We commit to 99.9% availability. Capacity planning is revisited at the start of every quarter.
It runs in ap-southeast-2 with 4 replicas. Load tests run nightly against the staging environment.
The Platform team maintains the Archive Platform. Idempotency keys are required on all mutating endpoints.
the Archive Platform stores its data in a MySQL cluster. Error budgets are reviewed in the weekly reliability meeting.
Pages go to Marcus B</t>
        </is>
      </c>
    </row>
    <row r="461">
      <c r="A461" t="inlineStr">
        <is>
          <t>hardx3</t>
        </is>
      </c>
      <c r="B461" t="inlineStr">
        <is>
          <t>repl @glm-5.3-flash</t>
        </is>
      </c>
      <c r="C461" t="n">
        <v>1</v>
      </c>
      <c r="D461" t="inlineStr">
        <is>
          <t>neg-1</t>
        </is>
      </c>
      <c r="E461" t="n">
        <v>1</v>
      </c>
      <c r="F461" t="inlineStr">
        <is>
          <t>python</t>
        </is>
      </c>
      <c r="G461" t="inlineStr">
        <is>
          <t>{"code": "import re\npairs = []\nfor d in svcs:\n    t = d['text']\n    lang = re.search(r'The codebase is written in ([\\w+#.]+)\\.', t)\n    team = re.search(r'The ([\\w ]+?) team maintains', t)\n    if not team:\n        team = re.search(r'maintained by ([\\w ]+?)\\.', t)\n    pairs.append((d['id'], lang.group(1) if lang else None, team.group(1) if team else None))\n# sanity: any missing?\nprint([p for p in pairs if not p[1] or not p[2]][:10])\nfrom collections import defaultdict\nby_team = d</t>
        </is>
      </c>
      <c r="H461" t="inlineStr">
        <is>
          <t xml:space="preserve">[('svc-upload-engine', None, None), ('svc-flags-worker', None, 'Search'), ('svc-payout-engine', None, None), ('svc-status-service', 'TypeScript', None), ('svc-dashboard-worker', 'Go', None), ('svc-tracing-service', None, 'Commerce'), ('svc-tax-svc', None, None), ('svc-secrets-core', None, None), ('svc-health-service', None, 'Growth'), ('svc-artifact-engine', None, 'Platform')]
TypeError: '&lt;' not supported between instances of 'NoneType' and 'str'
</t>
        </is>
      </c>
    </row>
    <row r="462">
      <c r="A462" t="inlineStr">
        <is>
          <t>hardx3</t>
        </is>
      </c>
      <c r="B462" t="inlineStr">
        <is>
          <t>repl @glm-5.3-flash</t>
        </is>
      </c>
      <c r="C462" t="n">
        <v>1</v>
      </c>
      <c r="D462" t="inlineStr">
        <is>
          <t>neg-1</t>
        </is>
      </c>
      <c r="E462" t="n">
        <v>2</v>
      </c>
      <c r="F462" t="inlineStr">
        <is>
          <t>python</t>
        </is>
      </c>
      <c r="G462" t="inlineStr">
        <is>
          <t>{"code": "t2 = svcs[0]['text']\n# inspect docs with None lang/team to refine regexes\nfor sid, lang, team in pairs:\n    if lang is None or team is None:\n        d = next(x for x in svcs if x['id']==sid)\n        print('---', sid, '| lang:', lang, '| team:', team)\n        print(d['text'][:600])\n        break"}</t>
        </is>
      </c>
      <c r="H462" t="inlineStr">
        <is>
          <t xml:space="preserve">--- svc-upload-engine | lang: None | team: None
# Service overview: upload-engine
upload-engine (also referred to internally as the Upload Service) is a backend component. Runtime dependencies: index-api. Logs are retained for thirty days in the central log store.
It is implemented in Java. Rate limiting is enforced at the gateway with a token bucket per client.
19 replicas are deployed to us-east-1. Schema changes go through an expand and contract migration process.
The primary on-call engineer is Oliver Reyes. Logs are retained for thirty days in the central log store.
We commit to 99.99% availability. Secrets are rotated automatical
</t>
        </is>
      </c>
    </row>
    <row r="463">
      <c r="A463" t="inlineStr">
        <is>
          <t>hardx3</t>
        </is>
      </c>
      <c r="B463" t="inlineStr">
        <is>
          <t>repl @glm-5.3-flash</t>
        </is>
      </c>
      <c r="C463" t="n">
        <v>1</v>
      </c>
      <c r="D463" t="inlineStr">
        <is>
          <t>neg-1</t>
        </is>
      </c>
      <c r="E463" t="n">
        <v>3</v>
      </c>
      <c r="F463" t="inlineStr">
        <is>
          <t>python</t>
        </is>
      </c>
      <c r="G463" t="inlineStr">
        <is>
          <t>{"code": "def get_lang(t):\n    m = re.search(r'The codebase is written in ([\\w+#.]+)\\.', t)\n    if m: return m.group(1)\n    m = re.search(r'It is implemented in ([\\w+#.]+)\\.', t)\n    if m: return m.group(1)\n    m = re.search(r'written in ([\\w+#.]+)\\.', t)\n    if m: return m.group(1)\n    m = re.search(r'built with ([\\w+#.]+)\\.', t)\n    if m: return m.group(1)\n    return None\n\ndef get_team(t):\n    m = re.search(r'The ([\\w ]+?) team maintains', t)\n    if m: return m.group(1)\n</t>
        </is>
      </c>
      <c r="H463" t="inlineStr">
        <is>
          <t xml:space="preserve">101
--- ('svc-upload-engine', 'Java', None)
# Service overview: upload-engine
upload-engine (also referred to internally as the Upload Service) is a backend component. Runtime dependencies: index-api. Logs are retained for thirty days in the central log store.
It is implemented in Java. Rate limiting is enforced at the gateway with a token bucket per client.
19 replicas are deployed to us-east-1. Schema changes go through an expand and contract migration process.
The primary on-call engineer is Oliver Reyes. Logs are retained for thir
--- ('svc-payout-engine', None, None)
# Service overview: payout-engine
payout-engine (also referred to internally as the Payout Platform) is a backend component. Ownership: Data. Health checks are performed on the readiness endpoint every ten seconds.
</t>
        </is>
      </c>
    </row>
    <row r="464">
      <c r="A464" t="inlineStr">
        <is>
          <t>hardx3</t>
        </is>
      </c>
      <c r="B464" t="inlineStr">
        <is>
          <t>repl @glm-5.3-flash</t>
        </is>
      </c>
      <c r="C464" t="n">
        <v>1</v>
      </c>
      <c r="D464" t="inlineStr">
        <is>
          <t>neg-1</t>
        </is>
      </c>
      <c r="E464" t="n">
        <v>4</v>
      </c>
      <c r="F464" t="inlineStr">
        <is>
          <t>python</t>
        </is>
      </c>
      <c r="G464" t="inlineStr">
        <is>
          <t>{"code": "def get_lang(t):\n    m = re.search(r'The codebase is written in ([\\w+#.]+)\\.', t)\n    if m: return m.group(1)\n    m = re.search(r'It is implemented in ([\\w+#.]+)\\.', t)\n    if m: return m.group(1)\n    m = re.search(r'is a ([\\w+#.]+) service\\.', t)\n    if m: return m.group(1)\n    return None\n\ndef get_team(t):\n    m = re.search(r'The ([\\w ]+?) team maintains', t)\n    if m: return m.group(1)\n    m = re.search(r'Ownership: ([\\w ]+?)\\.', t)\n    if m: return m.group(1)\</t>
        </is>
      </c>
      <c r="H464" t="inlineStr">
        <is>
          <t>unparsed: 43
--- ('svc-upload-engine', 'Java', None)
# Service overview: upload-engine
upload-engine (also referred to internally as the Upload Service) is a backend component. Runtime dependencies: index-api. Logs are retained for thirty days in the central log store.
It is implemented in Java. Rate limiting is enforced at the gateway with a token bucket per client.
19 replicas are deployed to us-east-1. Schema changes go through an expand and contract migration process.
The primary on-call en
--- ('svc-export-core', 'Kotlin', None)
# Service overview: export-core
export-core (also referred to internally as the Export System) is a backend component. The availability SLO is 99.95%. Health checks are performed on the readiness endpoint every ten seconds.
export-core is owned by the Pl</t>
        </is>
      </c>
    </row>
    <row r="465">
      <c r="A465" t="inlineStr">
        <is>
          <t>hardx3</t>
        </is>
      </c>
      <c r="B465" t="inlineStr">
        <is>
          <t>repl @glm-5.3-flash</t>
        </is>
      </c>
      <c r="C465" t="n">
        <v>1</v>
      </c>
      <c r="D465" t="inlineStr">
        <is>
          <t>neg-1</t>
        </is>
      </c>
      <c r="E465" t="n">
        <v>5</v>
      </c>
      <c r="F465" t="inlineStr">
        <is>
          <t>python</t>
        </is>
      </c>
      <c r="G465" t="inlineStr">
        <is>
          <t>{"code": "def get_lang(t):\n    m = re.search(r'The codebase is written in ([\\w+#.]+)\\.', t)\n    if m: return m.group(1)\n    m = re.search(r'It is implemented in ([\\w+#.]+)\\.', t)\n    if m: return m.group(1)\n    m = re.search(r'is a ([\\w+#.]+) service\\.', t)\n    if m: return m.group(1)\n    return None\n\ndef get_team(t):\n    m = re.search(r'The ([\\w ]+?) team maintains', t)\n    if m: return m.group(1)\n    m = re.search(r'owned by the ([\\w ]+?) team', t)\n    if m: return m.group</t>
        </is>
      </c>
      <c r="H465" t="inlineStr">
        <is>
          <t xml:space="preserve">unparsed: 0
</t>
        </is>
      </c>
    </row>
    <row r="466">
      <c r="A466" t="inlineStr">
        <is>
          <t>hardx3</t>
        </is>
      </c>
      <c r="B466" t="inlineStr">
        <is>
          <t>repl @glm-5.3-flash</t>
        </is>
      </c>
      <c r="C466" t="n">
        <v>1</v>
      </c>
      <c r="D466" t="inlineStr">
        <is>
          <t>neg-1</t>
        </is>
      </c>
      <c r="E466" t="n">
        <v>6</v>
      </c>
      <c r="F466" t="inlineStr">
        <is>
          <t>python</t>
        </is>
      </c>
      <c r="G466" t="inlineStr">
        <is>
          <t>{"code": "from collections import defaultdict\nby_team = defaultdict(set)\nfor _, lang, team in pairs:\n    by_team[team].add(lang)\nno_java = sorted(t for t, langs in by_team.items() if 'Java' not in langs)\nhas_java = sorted(t for t, langs in by_team.items() if 'Java' in langs)\nprint('Teams with no Java services:', no_java)\nprint()\nprint('Teams with Java services:', has_java)\nprint()\nprint('Team counts per service:')\nfor t in sorted(by_team):\n    print(f'  {t}: {len([p for p in pairs if</t>
        </is>
      </c>
      <c r="H466" t="inlineStr">
        <is>
          <t>Teams with no Java services: ['Growth']
Teams with Java services: ['Commerce', 'Data', 'Identity', 'Messaging', 'Payments', 'Platform', 'Search']
Team counts per service:
  Commerce: 19 services, langs=['Go', 'Java', 'Kotlin', 'Python', 'Rust', 'TypeScript']
  Data: 10 services, langs=['Go', 'Java', 'Kotlin', 'Python', 'Rust', 'TypeScript']
  Growth: 16 services, langs=['Go', 'Kotlin', 'Python', 'Rust', 'TypeScript']
  Identity: 15 services, langs=['Go', 'Java', 'Kotlin', 'Python', 'Rust', 'TypeScript']
  Messaging: 11 services, langs=['Go', 'Java', 'Kotlin', 'Python', 'Rust']
  Payments: 14 services, langs=['Go', 'Java', 'Kotlin', 'Rust', 'TypeScript']
  Platform: 16 services, langs=['Go', 'Java', 'Kotlin', 'Python', 'Rust', 'TypeScript']
  Search: 19 services, langs=['Go', 'Java', 'Kot</t>
        </is>
      </c>
    </row>
    <row r="467">
      <c r="A467" t="inlineStr">
        <is>
          <t>hardx3</t>
        </is>
      </c>
      <c r="B467" t="inlineStr">
        <is>
          <t>repl @glm-5.3-flash</t>
        </is>
      </c>
      <c r="C467" t="n">
        <v>1</v>
      </c>
      <c r="D467" t="inlineStr">
        <is>
          <t>neg-2</t>
        </is>
      </c>
      <c r="E467" t="n">
        <v>0</v>
      </c>
      <c r="F467" t="inlineStr">
        <is>
          <t>python</t>
        </is>
      </c>
      <c r="G467" t="inlineStr">
        <is>
          <t>{"code": "services = [d for d in docs if d['type']=='service']\nprint(len(services))\nprint(json.dumps(services[0], indent=1)[:1500])"}</t>
        </is>
      </c>
      <c r="H467" t="inlineStr">
        <is>
          <t xml:space="preserve">120
{
 "id": "svc-archive-engine",
 "type": "service",
 "title": "Service overview: archive-engine",
 "text": "# Service overview: archive-engine\n\narchive-engine (also referred to internally as the Archive Platform) is a backend component. The codebase is written in TypeScript. Connection pools are sized according to the downstream capacity model.\n\nRuntime dependencies: license-gateway, mailer-worker. Idempotency keys are required on all mutating endpoints.\n\nWe commit to 99.9% availability. Capacity planning is revisited at the start of every quarter.\n\nIt runs in ap-southeast-2 with 4 replicas. Load tests run nightly against the staging environment.\n\nThe Platform team maintains the Archive Platform. Idempotency keys are required on all mutating endpoints.\n\nthe Archive Platform </t>
        </is>
      </c>
    </row>
    <row r="468">
      <c r="A468" t="inlineStr">
        <is>
          <t>hardx3</t>
        </is>
      </c>
      <c r="B468" t="inlineStr">
        <is>
          <t>repl @glm-5.3-flash</t>
        </is>
      </c>
      <c r="C468" t="n">
        <v>1</v>
      </c>
      <c r="D468" t="inlineStr">
        <is>
          <t>neg-2</t>
        </is>
      </c>
      <c r="E468" t="n">
        <v>0</v>
      </c>
      <c r="F468" t="inlineStr">
        <is>
          <t>python</t>
        </is>
      </c>
      <c r="G468" t="inlineStr">
        <is>
          <t>{"code": "print([d['title'] for d in docs if d['type']=='service'][:20])"}</t>
        </is>
      </c>
      <c r="H468" t="inlineStr">
        <is>
          <t xml:space="preserve">['Service overview: archive-engine', 'Service overview: upload-engine', 'Service overview: flags-worker', 'Service overview: payout-engine', 'Service overview: status-service', 'Service overview: dashboard-worker', 'Service overview: tracing-service', 'Service overview: tax-svc', 'Service overview: secrets-core', 'Service overview: health-service', 'Service overview: artifact-engine', 'Service overview: export-core', 'Service overview: sso-daemon', 'Service overview: license-gateway', 'Service overview: chaos-api', 'Service overview: pricing-engine', 'Service overview: builder-worker', 'Service overview: synonym-worker', 'Service overview: chargeback-worker', 'Service overview: returns-svc']
</t>
        </is>
      </c>
    </row>
    <row r="469">
      <c r="A469" t="inlineStr">
        <is>
          <t>hardx3</t>
        </is>
      </c>
      <c r="B469" t="inlineStr">
        <is>
          <t>repl @glm-5.3-flash</t>
        </is>
      </c>
      <c r="C469" t="n">
        <v>1</v>
      </c>
      <c r="D469" t="inlineStr">
        <is>
          <t>neg-2</t>
        </is>
      </c>
      <c r="E469" t="n">
        <v>1</v>
      </c>
      <c r="F469" t="inlineStr">
        <is>
          <t>python</t>
        </is>
      </c>
      <c r="G469" t="inlineStr">
        <is>
          <t>{"code": "import re\ndeps = {}\nfor s in services:\n    m = re.search(r'Runtime dependencies:\\s*([^\\n\\.]*)', s['text'])\n    deps[s['id']] = m.group(1).strip() if m else ''\n# show variety\nvals = set(deps.values())\nprint(len([v for v in deps.values() if v]))\nprint(list(vals)[:40])"}</t>
        </is>
      </c>
      <c r="H469" t="inlineStr">
        <is>
          <t>120
['edge-svc, oauth-service', 'mfa-svc', 'payments-core, lake-daemon, chaos-api', 'checkout-core', 'tenant-api, media-daemon', 'parser-svc, segment-service', 'referral-service', 'billing-worker', 'returns-svc, metrics-daemon, license-gateway', 'refund-api, inventory-gateway', 'batch-service, queue-engine, checkout-core', 'digest-svc, flags-worker', 'budget-engine', 'dispute-gateway', 'payments-core, refund-api', 'lake-daemon, orders-daemon', 'media-daemon', 'etl-worker, config-worker', 'alerting-service', 'vault-worker, escrow-worker, quota-worker', 'invoice-api, mfa-svc', 'upload-engine', 'ranker-api, cart-api, geo-service', 'i18n-engine, kyc-engine', 'oauth-service', 'replica-api, cluster-svc, tokens-worker', 'experiment-api, forecast-core', 'trial-engine', 'vector-svc', 'tenant-api, r</t>
        </is>
      </c>
    </row>
    <row r="470">
      <c r="A470" t="inlineStr">
        <is>
          <t>hardx3</t>
        </is>
      </c>
      <c r="B470" t="inlineStr">
        <is>
          <t>repl @glm-5.3-flash</t>
        </is>
      </c>
      <c r="C470" t="n">
        <v>1</v>
      </c>
      <c r="D470" t="inlineStr">
        <is>
          <t>neg-2</t>
        </is>
      </c>
      <c r="E470" t="n">
        <v>2</v>
      </c>
      <c r="F470" t="inlineStr">
        <is>
          <t>python</t>
        </is>
      </c>
      <c r="G470" t="inlineStr">
        <is>
          <t>{"code": "depended = set()\nfor s in services:\n    m = re.search(r'Runtime dependencies:\\s*([^\\n]*)', s['text'])\n    if m:\n        for d in re.split(r',\\s*', m.group(1).strip()):\n            d = d.strip()\n            if d: depended.add(d)\nprint(len(depended))\n# normalize: strip 'the ' prefix\nnames = {}\nfor s in services:\n    m = re.search(r'also referred to internally as ([^\\)]+?)\\)', s['text'])\n    if m: names[s['id']] = m.group(1).strip().rstrip('.')\nnorm = lambda x: x.lower()</t>
        </is>
      </c>
      <c r="H470" t="inlineStr">
        <is>
          <t>195
0 195
120
['svc-archive-engine', 'svc-upload-engine', 'svc-flags-worker', 'svc-payout-engine', 'svc-status-service', 'svc-dashboard-worker', 'svc-tracing-service', 'svc-tax-svc', 'svc-secrets-core', 'svc-health-service', 'svc-artifact-engine', 'svc-export-core', 'svc-sso-daemon', 'svc-license-gateway', 'svc-chaos-api', 'svc-pricing-engine', 'svc-builder-worker', 'svc-synonym-worker', 'svc-chargeback-worker', 'svc-returns-svc', 'svc-dispute-gateway', 'svc-config-worker', 'svc-lookup-api', 'svc-scheduler-api', 'svc-reconcile-svc', 'svc-media-daemon', 'svc-replica-api', 'svc-org-svc', 'svc-refund-api', 'svc-ledger-gateway', 'svc-wallet-svc', 'svc-spell-engine', 'svc-catalog-core', 'svc-experiment-api', 'svc-sms-gateway', 'svc-risk-engine', 'svc-alerting-service', 'svc-trial-engine', 'svc-</t>
        </is>
      </c>
    </row>
    <row r="471">
      <c r="A471" t="inlineStr">
        <is>
          <t>hardx3</t>
        </is>
      </c>
      <c r="B471" t="inlineStr">
        <is>
          <t>repl @glm-5.3-flash</t>
        </is>
      </c>
      <c r="C471" t="n">
        <v>1</v>
      </c>
      <c r="D471" t="inlineStr">
        <is>
          <t>neg-2</t>
        </is>
      </c>
      <c r="E471" t="n">
        <v>3</v>
      </c>
      <c r="F471" t="inlineStr">
        <is>
          <t>python</t>
        </is>
      </c>
      <c r="G471" t="inlineStr">
        <is>
          <t>{"code": "depended = set()\nfor s in services:\n    m = re.search(r'Runtime dependencies:\\s*([^\\n]*)', s['text'])\n    if m:\n        for d in re.split(r',\\s*', m.group(1).strip()):\n            d = d.strip()\n            if d: depended.add(d)\n# build name-&gt;id map: id form, alias form, and dashless\nalias = {}\nfor s in services:\n    m = re.search(r'also referred to internally as ([^\\)]+?)\\)', s['text'])\n    a = m.group(1).strip().rstrip('.') if m else ''\n    base = s['id'].replace('svc</t>
        </is>
      </c>
      <c r="H471" t="inlineStr">
        <is>
          <t>resolved deps: 75 unresolved: 120
['profile-gateway. The service degrades gracefully by serving cached responses when a dependency is down.', 'geo-service. Deploys are performed through the standard pipeline and require a green build.', 'media-daemon. Metrics are exported to the shared observability stack every fifteen seconds.', 'tokens-worker. Load tests run nightly against the staging environment.', 'deploy-service. Health checks are performed on the readiness endpoint every ten seconds.', 'forecast-core. Retries use exponential backoff with jitter to avoid thundering herds.', 'license-gateway. Dependencies are declared in the service manifest and validated at deploy time.', 'snapshot-core. Load tests run nightly against the staging environment.', 'canary-gateway. Retries use exponentia</t>
        </is>
      </c>
    </row>
    <row r="472">
      <c r="A472" t="inlineStr">
        <is>
          <t>hardx3</t>
        </is>
      </c>
      <c r="B472" t="inlineStr">
        <is>
          <t>repl @glm-5.3-flash</t>
        </is>
      </c>
      <c r="C472" t="n">
        <v>1</v>
      </c>
      <c r="D472" t="inlineStr">
        <is>
          <t>neg-2</t>
        </is>
      </c>
      <c r="E472" t="n">
        <v>4</v>
      </c>
      <c r="F472" t="inlineStr">
        <is>
          <t>python</t>
        </is>
      </c>
      <c r="G472" t="inlineStr">
        <is>
          <t>{"code": "# regex captured too much (some entries have trailing sentences without period break). Re-extract:\n# Runtime dependencies: a, b, c. OR list ends at newline. Split on ',' but some items include trailing text like \"thumbnail-svc. Retries...\"\n# Better: split on ',' then trim each item at first '.'\ndepended = set()\nfor s in services:\n    m = re.search(r'Runtime dependencies:\\s*([^\\n]*)', s['text'])\n    if m:\n        for d in re.split(r',\\s*', m.group(1).strip()):\n            d</t>
        </is>
      </c>
      <c r="H472" t="inlineStr">
        <is>
          <t xml:space="preserve">unique dep names: 105
['alerting-service', 'archive-engine', 'artifact-engine', 'audit-gateway', 'auth-worker', 'backup-service', 'batch-service', 'billing-worker', 'budget-engine', 'builder-worker', 'cache-svc', 'campaign-core', 'canary-gateway', 'cart-api', 'catalog-core', 'cdn-core', 'chaos-api', 'chargeback-worker', 'checkout-core', 'cluster-svc']
</t>
        </is>
      </c>
    </row>
    <row r="473">
      <c r="A473" t="inlineStr">
        <is>
          <t>hardx3</t>
        </is>
      </c>
      <c r="B473" t="inlineStr">
        <is>
          <t>repl @glm-5.3-flash</t>
        </is>
      </c>
      <c r="C473" t="n">
        <v>1</v>
      </c>
      <c r="D473" t="inlineStr">
        <is>
          <t>neg-2</t>
        </is>
      </c>
      <c r="E473" t="n">
        <v>5</v>
      </c>
      <c r="F473" t="inlineStr">
        <is>
          <t>python</t>
        </is>
      </c>
      <c r="G473" t="inlineStr">
        <is>
          <t>{"code": "unresolved=[]\nresolved=set()\nfor d in depended:\n    k = d.lower().replace('the ','').strip()\n    if k in alias: resolved.add(alias[k])\n    else: unresolved.append(d)\nprint('resolved:', len(resolved), 'unresolved:', len(unresolved))\nprint(unresolved)"}</t>
        </is>
      </c>
      <c r="H473" t="inlineStr">
        <is>
          <t xml:space="preserve">resolved: 104 unresolved: 1
['status code and duration']
</t>
        </is>
      </c>
    </row>
    <row r="474">
      <c r="A474" t="inlineStr">
        <is>
          <t>hardx3</t>
        </is>
      </c>
      <c r="B474" t="inlineStr">
        <is>
          <t>repl @glm-5.3-flash</t>
        </is>
      </c>
      <c r="C474" t="n">
        <v>1</v>
      </c>
      <c r="D474" t="inlineStr">
        <is>
          <t>neg-2</t>
        </is>
      </c>
      <c r="E474" t="n">
        <v>6</v>
      </c>
      <c r="F474" t="inlineStr">
        <is>
          <t>python</t>
        </is>
      </c>
      <c r="G474" t="inlineStr">
        <is>
          <t>{"code": "# 'status code and duration' is a false positive from a line like \"Runtime dependencies: ... include status code and duration\"?\nfor s in services:\n    m = re.search(r'Runtime dependencies:\\s*([^\\n]*)', s['text'])\n    if m and 'status code' in m.group(1):\n        print(s['id'], '::', m.group(1)[:200]); break"}</t>
        </is>
      </c>
      <c r="H474" t="inlineStr">
        <is>
          <t xml:space="preserve">svc-tracing-service :: crawler-service, budget-engine. Structured logs include the request path, status code and duration.
</t>
        </is>
      </c>
    </row>
    <row r="475">
      <c r="A475" t="inlineStr">
        <is>
          <t>hardx3</t>
        </is>
      </c>
      <c r="B475" t="inlineStr">
        <is>
          <t>repl @glm-5.3-flash</t>
        </is>
      </c>
      <c r="C475" t="n">
        <v>1</v>
      </c>
      <c r="D475" t="inlineStr">
        <is>
          <t>neg-2</t>
        </is>
      </c>
      <c r="E475" t="n">
        <v>7</v>
      </c>
      <c r="F475" t="inlineStr">
        <is>
          <t>python</t>
        </is>
      </c>
      <c r="G475" t="inlineStr">
        <is>
          <t>{"code": "resolved.discard(alias.get('tracing-service'))\norphans = sorted(s['id'].replace('svc-','') for s in services if s['id'] not in resolved)\nprint(len(orphans))\nprint(orphans)"}</t>
        </is>
      </c>
      <c r="H475" t="inlineStr">
        <is>
          <t xml:space="preserve">17
['autocomplete-svc', 'coupons-api', 'health-service', 'loadgen-gateway', 'org-svc', 'pager-engine', 'payout-engine', 'report-core', 'restore-api', 'rollout-daemon', 'scheduler-api', 'search-svc', 'settlement-svc', 'shipping-core', 'status-service', 'tracing-service', 'webhook-svc']
</t>
        </is>
      </c>
    </row>
    <row r="476">
      <c r="A476" t="inlineStr">
        <is>
          <t>hardx3</t>
        </is>
      </c>
      <c r="B476" t="inlineStr">
        <is>
          <t>repl @glm-5.3-flash</t>
        </is>
      </c>
      <c r="C476" t="n">
        <v>1</v>
      </c>
      <c r="D476" t="inlineStr">
        <is>
          <t>neg-3</t>
        </is>
      </c>
      <c r="E476" t="n">
        <v>0</v>
      </c>
      <c r="F476" t="inlineStr">
        <is>
          <t>python</t>
        </is>
      </c>
      <c r="G476" t="inlineStr">
        <is>
          <t>{"code": "import re, json, collections\n# First, understand doc structure and find service docs mentioning DynamoDB\nprint(len(docs))\ntypes = collections.Counter(d['type'] for d in docs)\nprint(types)\n# look at a sample service doc\nsvc = [d for d in docs if d['type']=='service']\nprint(len(svc))\nprint(svc[0]['title'])\nprint(json.dumps(svc[0], indent=1)[:1500])"}</t>
        </is>
      </c>
      <c r="H476" t="inlineStr">
        <is>
          <t>504
Counter({'incident': 180, 'service': 120, 'runbook': 90, 'adr': 90, 'changelog': 16, 'team': 8})
120
Service overview: archive-engine
{
 "id": "svc-archive-engine",
 "type": "service",
 "title": "Service overview: archive-engine",
 "text": "# Service overview: archive-engine\n\narchive-engine (also referred to internally as the Archive Platform) is a backend component. The codebase is written in TypeScript. Connection pools are sized according to the downstream capacity model.\n\nRuntime dependencies: license-gateway, mailer-worker. Idempotency keys are required on all mutating endpoints.\n\nWe commit to 99.9% availability. Capacity planning is revisited at the start of every quarter.\n\nIt runs in ap-southeast-2 with 4 replicas. Load tests run nightly against the staging environment.\</t>
        </is>
      </c>
    </row>
    <row r="477">
      <c r="A477" t="inlineStr">
        <is>
          <t>hardx3</t>
        </is>
      </c>
      <c r="B477" t="inlineStr">
        <is>
          <t>repl @glm-5.3-flash</t>
        </is>
      </c>
      <c r="C477" t="n">
        <v>1</v>
      </c>
      <c r="D477" t="inlineStr">
        <is>
          <t>neg-3</t>
        </is>
      </c>
      <c r="E477" t="n">
        <v>0</v>
      </c>
      <c r="F477" t="inlineStr">
        <is>
          <t>python</t>
        </is>
      </c>
      <c r="G477" t="inlineStr">
        <is>
          <t>{"code": "import re\ndy_hits = [d for d in docs if d['type']=='service' and re.search(r'dynamo', d['text'], re.I)]\nprint(len(dy_hits))\nfor d in dy_hits:\n    # print lines mentioning datastore/primary\n    for line in d['text'].split('\\n'):\n        if re.search(r'dynamo|datastore|data store|primary', line, re.I):\n            print(d['title'], '|', line.strip()[:200])\n    print('---')"}</t>
        </is>
      </c>
      <c r="H477" t="inlineStr">
        <is>
          <t>10
Service overview: tax-svc | tax-svc (also referred to internally as the Tax API) is a backend component. Primary datastore: DynamoDB. Rate limiting is enforced at the gateway with a token bucket per client.
---
Service overview: export-core | Primary datastore: DynamoDB. Canary releases receive five percent of traffic for thirty minutes before promotion.
Service overview: export-core | The primary on-call engineer is Zara Bell. Data retention follows the company wide policy for personal information.
---
Service overview: pricing-engine | Primary datastore: DynamoDB. Capacity planning is revisited at the start of every quarter.
---
Service overview: builder-worker | State is persisted in DynamoDB. Access to production is granted just in time and audited.
---
Service overview: support-gat</t>
        </is>
      </c>
    </row>
    <row r="478">
      <c r="A478" t="inlineStr">
        <is>
          <t>hardx3</t>
        </is>
      </c>
      <c r="B478" t="inlineStr">
        <is>
          <t>repl @glm-5.3-flash</t>
        </is>
      </c>
      <c r="C478" t="n">
        <v>1</v>
      </c>
      <c r="D478" t="inlineStr">
        <is>
          <t>neg-3</t>
        </is>
      </c>
      <c r="E478" t="n">
        <v>1</v>
      </c>
      <c r="F478" t="inlineStr">
        <is>
          <t>python</t>
        </is>
      </c>
      <c r="G478" t="inlineStr">
        <is>
          <t>{"code": "import re\nsvc_names = ['tax-svc','export-core','pricing-engine','builder-worker','support-gateway','email-daemon','push-engine','autocomplete-svc','campaign-core','invoice-api']\nfor name in svc_names:\n    d = next(x for x in docs if x['id']==f'svc-{name}')\n    lines = [l.strip() for l in d['text'].split('\\n') if re.search(r'dynamo|mysql|postgres|datastore|stores its data|persisted|database|redis', l, re.I)]\n    print(name, '=&gt;', lines)"}</t>
        </is>
      </c>
      <c r="H478" t="inlineStr">
        <is>
          <t>tax-svc =&gt; ['tax-svc (also referred to internally as the Tax API) is a backend component. Primary datastore: DynamoDB. Rate limiting is enforced at the gateway with a token bucket per client.']
export-core =&gt; ['Primary datastore: DynamoDB. Canary releases receive five percent of traffic for thirty minutes before promotion.']
pricing-engine =&gt; ['Primary datastore: DynamoDB. Capacity planning is revisited at the start of every quarter.']
builder-worker =&gt; ['State is persisted in DynamoDB. Access to production is granted just in time and audited.']
support-gateway =&gt; ['State is persisted in DynamoDB. Configuration changes are peer reviewed and applied through the deployment tool.']
email-daemon =&gt; ['the Email System stores its data in a DynamoDB cluster. Cost reports are reviewed monthly with</t>
        </is>
      </c>
    </row>
    <row r="479">
      <c r="A479" t="inlineStr">
        <is>
          <t>hardx3</t>
        </is>
      </c>
      <c r="B479" t="inlineStr">
        <is>
          <t>repl @glm-5.3-flash</t>
        </is>
      </c>
      <c r="C479" t="n">
        <v>1</v>
      </c>
      <c r="D479" t="inlineStr">
        <is>
          <t>neg-3</t>
        </is>
      </c>
      <c r="E479" t="n">
        <v>1</v>
      </c>
      <c r="F479" t="inlineStr">
        <is>
          <t>python</t>
        </is>
      </c>
      <c r="G479" t="inlineStr">
        <is>
          <t>{"code": "import re, json\ninc = [d for d in docs if d['type']=='incident']\n# find how primary affected service is expressed\nsample = inc[0]\nprint(json.dumps(sample, indent=1)[:1200])\n# regex candidates\nfor pat in ['primary affected', 'affected service', 'impact']:\n    hits = sum(1 for d in inc if re.search(pat, d['text'], re.I))\n    print(pat, hits)"}</t>
        </is>
      </c>
      <c r="H479" t="inlineStr">
        <is>
          <t>{
 "id": "inc-INC-2425",
 "type": "incident",
 "title": "Incident report INC-2425",
 "text": "# Incident report INC-2425\n\nSeverity: SEV3\nDate: 2025-02-05\n\nSummary: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pressure.\n\nTimeline:\n- 03:08 alert fired\n- 03:29 on-call acknowledged\n- 03:37 mitigation started\n- 03:42 traffic rerouted\n- 03:58 root cause identified\n- 04:04 fix deployed\n- 04:26 monitoring confirmed recovery"
}
primary affected 0
a</t>
        </is>
      </c>
    </row>
    <row r="480">
      <c r="A480" t="inlineStr">
        <is>
          <t>hardx3</t>
        </is>
      </c>
      <c r="B480" t="inlineStr">
        <is>
          <t>repl @glm-5.3-flash</t>
        </is>
      </c>
      <c r="C480" t="n">
        <v>1</v>
      </c>
      <c r="D480" t="inlineStr">
        <is>
          <t>neg-3</t>
        </is>
      </c>
      <c r="E480" t="n">
        <v>2</v>
      </c>
      <c r="F480" t="inlineStr">
        <is>
          <t>python</t>
        </is>
      </c>
      <c r="G480" t="inlineStr">
        <is>
          <t>{"code": "import re, collections\ninc = [d for d in docs if d['type']=='incident']\npat = re.compile(r'affecting\\s+([A-Za-z0-9-]+)')\nhits = collections.Counter()\nnohit = []\nfor d in inc:\n    m = pat.findall(d['text'])\n    if m: \n        for x in m: hits[x]+=1\n    else:\n        nohit.append(d['id'])\nprint(hits)\nprint(len(nohit), nohit[:5])\n# check one no-hit for alternate phrasing\nif nohit:\n    d = next(x for x in inc if x['id']==nohit[0])\n    print(d['text'][:600])"}</t>
        </is>
      </c>
      <c r="H480" t="inlineStr">
        <is>
          <t>Counter({'the': 72, 'quota-worker': 4, 'invoice-api': 3, 'payout-engine': 3, 'rollout-daemon': 3, 'referral-service': 3, 'session-api': 3, 'probe-gateway': 3, 'profile-gateway': 3, 'device-gateway': 3, 'support-gateway': 3, 'payments-core': 2, 'stream-service': 2, 'statement-engine': 2, 'batch-service': 2, 'tokens-worker': 2, 'status-service': 2, 'roles-worker': 2, 'experiment-api': 2, 'spell-engine': 2, 'cdn-core': 2, 'settlement-svc': 2, 'vault-worker': 2, 'flags-worker': 2, 'reconcile-svc': 2, 'digest-svc': 2, 'health-service': 1, 'push-engine': 1, 'sso-daemon': 1, 'audit-gateway': 1, 'oauth-service': 1, 'chargeback-worker': 1, 'tenant-api': 1, 'cache-svc': 1, 'restore-api': 1, 'campaign-core': 1, 'entitlement-daemon': 1, 'email-daemon': 1, 'budget-engine': 1, 'thumbnail-svc': 1, 'sms-g</t>
        </is>
      </c>
    </row>
    <row r="481">
      <c r="A481" t="inlineStr">
        <is>
          <t>hardx3</t>
        </is>
      </c>
      <c r="B481" t="inlineStr">
        <is>
          <t>repl @glm-5.3-flash</t>
        </is>
      </c>
      <c r="C481" t="n">
        <v>1</v>
      </c>
      <c r="D481" t="inlineStr">
        <is>
          <t>neg-3</t>
        </is>
      </c>
      <c r="E481" t="n">
        <v>3</v>
      </c>
      <c r="F481" t="inlineStr">
        <is>
          <t>python</t>
        </is>
      </c>
      <c r="G481" t="inlineStr">
        <is>
          <t>{"code": "import re, collections\ninc = [d for d in docs if d['type']=='incident']\npat2 = re.compile(r'affecting\\s+the\\s+([A-Za-z0-9 -]+?)\\.')\nalias_hits = collections.Counter()\nfor d in inc:\n    for m in pat2.findall(d['text']):\n        alias_hits[m.strip()]+=1\nprint(alias_hits)\n# aliases of our 10 services\ntargets = ['tax-svc','export-core','pricing-engine','builder-worker','support-gateway','email-daemon','push-engine','autocomplete-svc','campaign-core','invoice-api']\nprint('---')</t>
        </is>
      </c>
      <c r="H481" t="inlineStr">
        <is>
          <t>Counter({'Edge API': 3, 'Reconcile System': 2, 'Refund API': 2, 'Entitlement Service': 2, 'Shard System': 2, 'Campaign API': 2, 'Ledger System': 2, 'Tokens Service': 2, 'Embed System': 2, 'Feed Platform': 2, 'Gateway Service': 2, 'Payout Platform': 2, 'Payments System': 2, 'Settlement Service': 1, 'Warehouse API': 1, 'Profile System': 1, 'Vault Platform': 1, 'Thumbnail System': 1, 'Chargeback Service': 1, 'Dashboard API': 1, 'Kyc Service': 1, 'Backup System': 1, 'Email System': 1, 'Alerting System': 1, 'Rollout Platform': 1, 'Dispute Service': 1, 'Probe System': 1, 'Experiment System': 1, 'Mailer API': 1, 'Queue System': 1, 'Config API': 1, 'Forecast System': 1, 'Archive Platform': 1, 'Mfa Platform': 1, 'Device API': 1, 'Statement API': 1, 'Survey System': 1, 'Report Platform': 1, 'Artifac</t>
        </is>
      </c>
    </row>
    <row r="482">
      <c r="A482" t="inlineStr">
        <is>
          <t>hardx3</t>
        </is>
      </c>
      <c r="B482" t="inlineStr">
        <is>
          <t>repl @glm-5.3-flash</t>
        </is>
      </c>
      <c r="C482" t="n">
        <v>1</v>
      </c>
      <c r="D482" t="inlineStr">
        <is>
          <t>neg-3</t>
        </is>
      </c>
      <c r="E482" t="n">
        <v>4</v>
      </c>
      <c r="F482" t="inlineStr">
        <is>
          <t>python</t>
        </is>
      </c>
      <c r="G482" t="inlineStr">
        <is>
          <t>{"code": "import re, collections\ninc = [d for d in docs if d['type']=='incident']\npat2 = re.compile(r'affecting\\s+the\\s+([^.,\\n]+?)\\.')\nalias_hits = collections.Counter()\nfor d in inc:\n    for m in pat2.findall(d['text']):\n        alias_hits[m.strip()]+=1\n\ntargets = ['tax-svc','export-core','pricing-engine','builder-worker','support-gateway','email-daemon','push-engine','autocomplete-svc','campaign-core','invoice-api']\nname_to_alias = {}\nfor name in targets:\n    d = next(x for x i</t>
        </is>
      </c>
      <c r="H482" t="inlineStr">
        <is>
          <t>{'tax-svc': 'Tax API', 'export-core': 'Export System', 'pricing-engine': 'Pricing Service', 'builder-worker': 'Builder System', 'support-gateway': 'Support System', 'email-daemon': 'Email System', 'push-engine': 'Push API', 'autocomplete-svc': 'Autocomplete Platform', 'campaign-core': 'Campaign API', 'invoice-api': 'Invoice Platform'}
tax-svc | alias: Tax API | canon hits: False | alias hits: False
export-core | alias: Export System | canon hits: False | alias hits: True
pricing-engine | alias: Pricing Service | canon hits: False | alias hits: False
builder-worker | alias: Builder System | canon hits: True | alias hits: True
support-gateway | alias: Support System | canon hits: True | alias hits: True
email-daemon | alias: Email System | canon hits: True | alias hits: True
push-engine | al</t>
        </is>
      </c>
    </row>
    <row r="483">
      <c r="A483" t="inlineStr">
        <is>
          <t>hardx3</t>
        </is>
      </c>
      <c r="B483" t="inlineStr">
        <is>
          <t>repl @glm-5.3-flash</t>
        </is>
      </c>
      <c r="C483" t="n">
        <v>1</v>
      </c>
      <c r="D483" t="inlineStr">
        <is>
          <t>neg-3</t>
        </is>
      </c>
      <c r="E483" t="n">
        <v>5</v>
      </c>
      <c r="F483" t="inlineStr">
        <is>
          <t>python</t>
        </is>
      </c>
      <c r="G483" t="inlineStr">
        <is>
          <t>{"code": "import re\ninc = [d for d in docs if d['type']=='incident']\nfor term in ['tax-svc','Tax API','pricing-engine','Pricing Service','autocomplete-svc','Autocomplete Platform']:\n    n = sum(1 for d in inc if re.search(re.escape(term), d['text'], re.I))\n    print(term, '-&gt;', n, 'incident mentions')"}</t>
        </is>
      </c>
      <c r="H483" t="inlineStr">
        <is>
          <t xml:space="preserve">tax-svc -&gt; 1 incident mentions
Tax API -&gt; 0 incident mentions
pricing-engine -&gt; 0 incident mentions
Pricing Service -&gt; 0 incident mentions
autocomplete-svc -&gt; 0 incident mentions
Autocomplete Platform -&gt; 0 incident mentions
</t>
        </is>
      </c>
    </row>
    <row r="484">
      <c r="A484" t="inlineStr">
        <is>
          <t>hardx3</t>
        </is>
      </c>
      <c r="B484" t="inlineStr">
        <is>
          <t>repl @glm-5.3-flash</t>
        </is>
      </c>
      <c r="C484" t="n">
        <v>1</v>
      </c>
      <c r="D484" t="inlineStr">
        <is>
          <t>neg-3</t>
        </is>
      </c>
      <c r="E484" t="n">
        <v>6</v>
      </c>
      <c r="F484" t="inlineStr">
        <is>
          <t>python</t>
        </is>
      </c>
      <c r="G484" t="inlineStr">
        <is>
          <t>{"code": "import re\ninc = [d for d in docs if d['type']=='incident']\nd = next(x for x in inc if re.search(r'tax-svc', x['text'], re.I))\n# show the context where tax-svc appears\nidx = re.search(r'tax-svc', d['text'], re.I)\nprint(d['title'])\nprint(d['text'][max(0,idx.start()-200):idx.end()+300])"}</t>
        </is>
      </c>
      <c r="H484" t="inlineStr">
        <is>
          <t xml:space="preserve">Incident report INC-2740
025-07-07
Summary: Complete outage affecting session-api. The incident lasted 170 minutes before full recovery. Root cause was determined to be a dependency outage. Collateral impact was observed on tax-svc, which recovered on its own once the primary issue was mitigated. This report was written by Mei Silva. Dependencies are declared in the service manifest and validated at deploy time. Graceful shutdown waits for in flight requests to complete before exiting. Error budgets are reviewed in the weekly
</t>
        </is>
      </c>
    </row>
    <row r="485">
      <c r="A485" t="inlineStr">
        <is>
          <t>hardx3</t>
        </is>
      </c>
      <c r="B485" t="inlineStr">
        <is>
          <t>repl @glm-5.3-flash</t>
        </is>
      </c>
      <c r="C485" t="n">
        <v>1</v>
      </c>
      <c r="D485" t="inlineStr">
        <is>
          <t>neg-4</t>
        </is>
      </c>
      <c r="E485" t="n">
        <v>0</v>
      </c>
      <c r="F485" t="inlineStr">
        <is>
          <t>python</t>
        </is>
      </c>
      <c r="G485" t="inlineStr">
        <is>
          <t>{"code": "import re, collections\ntypes = collections.Counter(d['type'] for d in docs)\nprint(types)\n# Look at a sample ADR structure\nadrs = [d for d in docs if d['type']=='adr']\nprint(len(adrs))\nprint(adrs[0]['title'])\nprint(adrs[0]['text'][:800])"}</t>
        </is>
      </c>
      <c r="H485" t="inlineStr">
        <is>
          <t xml:space="preserve">Counter({'incident': 180, 'service': 120, 'runbook': 90, 'adr': 90, 'changelog': 16, 'team': 8})
90
Architecture decision ADR-172
# Architecture decision ADR-172
Decision: migrate embed-svc to DynamoDB in Q4 2026. Approved by Chen Hart. Rate limiting is enforced at the gateway with a token bucket per client. Data retention follows the company wide policy for personal information. Long running jobs checkpoint progress so they can resume after a restart.
</t>
        </is>
      </c>
    </row>
    <row r="486">
      <c r="A486" t="inlineStr">
        <is>
          <t>hardx3</t>
        </is>
      </c>
      <c r="B486" t="inlineStr">
        <is>
          <t>repl @glm-5.3-flash</t>
        </is>
      </c>
      <c r="C486" t="n">
        <v>1</v>
      </c>
      <c r="D486" t="inlineStr">
        <is>
          <t>neg-4</t>
        </is>
      </c>
      <c r="E486" t="n">
        <v>1</v>
      </c>
      <c r="F486" t="inlineStr">
        <is>
          <t>python</t>
        </is>
      </c>
      <c r="G486" t="inlineStr">
        <is>
          <t>{"code": "import re, collections\nadrs = [d for d in docs if d['type']=='adr']\n# find status markers\nstatuses = collections.Counter()\nfor a in adrs:\n    m = re.search(r'Status[:\\s]*([A-Za-z ]+)', a['text'])\n    statuses[m.group(1).strip() if m else 'NONE'] += 1\nprint(statuses)\n# sample decision lines\nfor a in adrs[:5]:\n    print(repr(a['text'][:250]))\n    print('---')"}</t>
        </is>
      </c>
      <c r="H486" t="inlineStr">
        <is>
          <t>Counter({'NONE': 90})
'# Architecture decision ADR-172\n\nDecision: migrate embed-svc to DynamoDB in Q4 2026. Approved by Chen Hart. Rate limiting is enforced at the gateway with a token bucket per client. Data retention follows the company wide policy for personal informati'
---
'# Architecture decision ADR-189\n\nDecision: migrate ledgerx-worker to Postgres in Q4 2026. Approved by Noah Mensah. Secrets are rotated automatically every ninety days. Long running jobs checkpoint progress so they can resume after a restart. Connecti'
---
'# Architecture decision ADR-188\n\nDecision: migrate profile-gateway to MySQL in Q3 2026. Approved by Aiko Tanaka. Alerts route through the paging system according to the escalation policy. Garbage collection pauses are tracked as a leading indicator o'
---
'</t>
        </is>
      </c>
    </row>
    <row r="487">
      <c r="A487" t="inlineStr">
        <is>
          <t>hardx3</t>
        </is>
      </c>
      <c r="B487" t="inlineStr">
        <is>
          <t>repl @glm-5.3-flash</t>
        </is>
      </c>
      <c r="C487" t="n">
        <v>1</v>
      </c>
      <c r="D487" t="inlineStr">
        <is>
          <t>neg-4</t>
        </is>
      </c>
      <c r="E487" t="n">
        <v>2</v>
      </c>
      <c r="F487" t="inlineStr">
        <is>
          <t>python</t>
        </is>
      </c>
      <c r="G487" t="inlineStr">
        <is>
          <t>{"code": "import re, collections\nadrs = [d for d in docs if d['type']=='adr']\n# check for non-approved or non-migrate ADRs\nweird = [a for a in adrs if not re.search(r'Approved by', a['text']) or not re.search(r'Decision: migrate', a['text'])]\nprint('weird ADRs:', len(weird))\nfor a in weird[:10]:\n    print(a['id'], a['text'][:200])\n# how do incidents reference primary affected service?\nincs = [d for d in docs if d['type']=='incident']\nprint(incs[0]['title'])\nprint(incs[0]['text'][:500])</t>
        </is>
      </c>
      <c r="H487" t="inlineStr">
        <is>
          <t xml:space="preserve">weird ADRs: 0
Incident report INC-2425
# Incident report INC-2425
Severity: SEV3
Date: 2025-02-05
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
Timeline:
- 03:08 alert fired
-
</t>
        </is>
      </c>
    </row>
    <row r="488">
      <c r="A488" t="inlineStr">
        <is>
          <t>hardx3</t>
        </is>
      </c>
      <c r="B488" t="inlineStr">
        <is>
          <t>repl @glm-5.3-flash</t>
        </is>
      </c>
      <c r="C488" t="n">
        <v>1</v>
      </c>
      <c r="D488" t="inlineStr">
        <is>
          <t>neg-4</t>
        </is>
      </c>
      <c r="E488" t="n">
        <v>3</v>
      </c>
      <c r="F488" t="inlineStr">
        <is>
          <t>python</t>
        </is>
      </c>
      <c r="G488" t="inlineStr">
        <is>
          <t>{"code": "import re\nadrs = [d for d in docs if d['type']=='adr']\nincidents = [d for d in docs if d['type']=='incident']\n\n# Extract service from ADR decision line\nadr_services = {}\nfor a in adrs:\n    m = re.search(r'Decision: migrate ([\\w-]+) to', a['text'])\n    if m:\n        adr_services[m.group(1)] = a['id']\nprint('ADR migrate services:', len(adr_services))\n\n# Extract primary affected service from incident: \"affecting X\" or \"affected service: X\"\ninc_services = {}\nfor i in inc</t>
        </is>
      </c>
      <c r="H488" t="inlineStr">
        <is>
          <t>ADR migrate services: 61
sample inc services: [('payments-core', ['inc-INC-2425', 'inc-INC-2003']), ('invoice-api', ['inc-INC-3255', 'inc-INC-2729', 'inc-INC-2229']), ('health-service', ['inc-INC-3085']), ('the', ['inc-INC-2977', 'inc-INC-2955', 'inc-INC-2284', 'inc-INC-2634', 'inc-INC-2359', 'inc-INC-3201', 'inc-INC-2563', 'inc-INC-2879', 'inc-INC-2437', 'inc-INC-2017', 'inc-INC-2514', 'inc-INC-2037', 'inc-INC-2750', 'inc-INC-2063', 'inc-INC-2413', 'inc-INC-2264', 'inc-INC-2382', 'inc-INC-2570', 'inc-INC-2481', 'inc-INC-3093', 'inc-INC-3125', 'inc-INC-3157', 'inc-INC-2269', 'inc-INC-2609', 'inc-INC-2968', 'inc-INC-3038', 'inc-INC-3152', 'inc-INC-2366', 'inc-INC-2868', 'inc-INC-2080', 'inc-INC-2502', 'inc-INC-2834', 'inc-INC-2645', 'inc-INC-2199', 'inc-INC-3240', 'inc-INC-2756', 'inc-INC-2</t>
        </is>
      </c>
    </row>
    <row r="489">
      <c r="A489" t="inlineStr">
        <is>
          <t>hardx3</t>
        </is>
      </c>
      <c r="B489" t="inlineStr">
        <is>
          <t>repl @glm-5.3-flash</t>
        </is>
      </c>
      <c r="C489" t="n">
        <v>1</v>
      </c>
      <c r="D489" t="inlineStr">
        <is>
          <t>neg-4</t>
        </is>
      </c>
      <c r="E489" t="n">
        <v>4</v>
      </c>
      <c r="F489" t="inlineStr">
        <is>
          <t>python</t>
        </is>
      </c>
      <c r="G489" t="inlineStr">
        <is>
          <t>{"code": "import re\nservices = [d for d in docs if d['type']=='service']\nprint(services[0]['text'][:600])\nprint('----')\nprint(services[0]['title'])"}</t>
        </is>
      </c>
      <c r="H489" t="inlineStr">
        <is>
          <t xml:space="preserve">#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Idempotency keys are required on all mutating endpoints.
We commit to 99.9% availability. Capacity planning is revisited at the start of every quarter.
It runs in ap-southeast-2 with 4 replicas. Load tests run nightly against the staging environment.
The Platform team maintains the Archive Platform. Id
----
Service overview: archive-engine
</t>
        </is>
      </c>
    </row>
    <row r="490">
      <c r="A490" t="inlineStr">
        <is>
          <t>hardx3</t>
        </is>
      </c>
      <c r="B490" t="inlineStr">
        <is>
          <t>repl @glm-5.3-flash</t>
        </is>
      </c>
      <c r="C490" t="n">
        <v>1</v>
      </c>
      <c r="D490" t="inlineStr">
        <is>
          <t>neg-4</t>
        </is>
      </c>
      <c r="E490" t="n">
        <v>5</v>
      </c>
      <c r="F490" t="inlineStr">
        <is>
          <t>python</t>
        </is>
      </c>
      <c r="G490" t="inlineStr">
        <is>
          <t>{"code": "import re\nservices = [d for d in docs if d['type']=='service']\n\n# Build alias -&gt; canonical mapping\nalias_map = {}\ncanonical = set()\nfor s in services:\n    m = re.search(r'# Service overview: ([\\w-]+)', s['text'])\n    name = m.group(1) if m else s['title']\n    canonical.add(name)\n    m2 = re.search(r'also referred to internally as the ([\\w \\-]+?) is a', s['text'])\n    if m2:\n        alias_map[m2.group(1).strip().lower()] = name\nprint('canonical count:', len(canonical))\n</t>
        </is>
      </c>
      <c r="H490" t="inlineStr">
        <is>
          <t xml:space="preserve">canonical count: 120
alias count: 0
sample aliases: []
</t>
        </is>
      </c>
    </row>
    <row r="491">
      <c r="A491" t="inlineStr">
        <is>
          <t>hardx3</t>
        </is>
      </c>
      <c r="B491" t="inlineStr">
        <is>
          <t>repl @glm-5.3-flash</t>
        </is>
      </c>
      <c r="C491" t="n">
        <v>1</v>
      </c>
      <c r="D491" t="inlineStr">
        <is>
          <t>neg-4</t>
        </is>
      </c>
      <c r="E491" t="n">
        <v>6</v>
      </c>
      <c r="F491" t="inlineStr">
        <is>
          <t>python</t>
        </is>
      </c>
      <c r="G491" t="inlineStr">
        <is>
          <t>{"code": "import re\nservices = [d for d in docs if d['type']=='service']\n# check format of alias sentence\nfor s in services[:5]:\n    m = re.search(r'also referred[^\\n]*', s['text'])\n    print(m.group(0) if m else 'NO ALIAS')"}</t>
        </is>
      </c>
      <c r="H491" t="inlineStr">
        <is>
          <t>also referred to internally as the Archive Platform) is a backend component. The codebase is written in TypeScript. Connection pools are sized according to the downstream capacity model.
also referred to internally as the Upload Service) is a backend component. Runtime dependencies: index-api. Logs are retained for thirty days in the central log store.
also referred to internally as the Flags System) is a backend component. Pages go to Aiko Mensah first. Configuration changes are peer reviewed and applied through the deployment tool.
also referred to internally as the Payout Platform) is a backend component. Ownership: Data. Health checks are performed on the readiness endpoint every ten seconds.
also referred to internally as the Status Platform) is a backend component. State is persisted</t>
        </is>
      </c>
    </row>
    <row r="492">
      <c r="A492" t="inlineStr">
        <is>
          <t>hardx3</t>
        </is>
      </c>
      <c r="B492" t="inlineStr">
        <is>
          <t>repl @glm-5.3-flash</t>
        </is>
      </c>
      <c r="C492" t="n">
        <v>1</v>
      </c>
      <c r="D492" t="inlineStr">
        <is>
          <t>neg-4</t>
        </is>
      </c>
      <c r="E492" t="n">
        <v>7</v>
      </c>
      <c r="F492" t="inlineStr">
        <is>
          <t>python</t>
        </is>
      </c>
      <c r="G492" t="inlineStr">
        <is>
          <t>{"code": "import re\nservices = [d for d in docs if d['type']=='service']\nalias_map = {}\nfor s in services:\n    name = re.search(r'# Service overview: ([\\w-]+)', s['text']).group(1)\n    m2 = re.search(r'also referred to internally as the ([\\w \\-]+?)\\) is', s['text'])\n    if m2:\n        alias_map[m2.group(1).strip().lower()] = name\nprint('alias count:', len(alias_map))\nprint(list(alias_map.items())[:10])"}</t>
        </is>
      </c>
      <c r="H492" t="inlineStr">
        <is>
          <t xml:space="preserve">alias count: 120
[('archive platform', 'archive-engine'), ('upload service', 'upload-engine'), ('flags system', 'flags-worker'), ('payout platform', 'payout-engine'), ('status platform', 'status-service'), ('dashboard api', 'dashboard-worker'), ('tracing service', 'tracing-service'), ('tax api', 'tax-svc'), ('secrets service', 'secrets-core'), ('health api', 'health-service')]
</t>
        </is>
      </c>
    </row>
    <row r="493">
      <c r="A493" t="inlineStr">
        <is>
          <t>hardx3</t>
        </is>
      </c>
      <c r="B493" t="inlineStr">
        <is>
          <t>repl @glm-5.3-flash</t>
        </is>
      </c>
      <c r="C493" t="n">
        <v>1</v>
      </c>
      <c r="D493" t="inlineStr">
        <is>
          <t>neg-4</t>
        </is>
      </c>
      <c r="E493" t="n">
        <v>8</v>
      </c>
      <c r="F493" t="inlineStr">
        <is>
          <t>python</t>
        </is>
      </c>
      <c r="G493" t="inlineStr">
        <is>
          <t>{"code": "import re\nadrs = [d for d in docs if d['type']=='adr']\nincidents = [d for d in docs if d['type']=='incident']\nservices = [d for d in docs if d['type']=='service']\n\nalias_map = {}\nfor s in services:\n    name = re.search(r'# Service overview: ([\\w-]+)', s['text']).group(1)\n    m2 = re.search(r'also referred to internally as the ([\\w \\-]+?)\\) is', s['text'])\n    if m2:\n        alias_map[m2.group(1).strip().lower()] = name\n\ndef canon(token):\n    t = token.strip().lower()\n</t>
        </is>
      </c>
      <c r="H493" t="inlineStr">
        <is>
          <t xml:space="preserve">ADR services: 61
incident services: 93
sample: ['alerting-service', 'archive-engine', 'artifact-engine', 'audit-gateway', 'backup-service', 'batch-service', 'billing-worker', 'budget-engine', 'builder-worker', 'cache-svc', 'campaign-core', 'cdn-core', 'chaos-api', 'chargeback-worker', 'checkout-core']
RESULT: 13
['autocomplete-svc', 'deploy-service', 'index-api', 'inventory-gateway', 'ledgerx-worker', 'license-gateway', 'loyalty-api', 'orders-daemon', 'returns-svc', 'scheduler-api', 'subscription-gateway', 'trial-engine', 'webhook-svc']
</t>
        </is>
      </c>
    </row>
    <row r="494">
      <c r="A494" t="inlineStr">
        <is>
          <t>hardx3</t>
        </is>
      </c>
      <c r="B494" t="inlineStr">
        <is>
          <t>repl @glm-5.3-flash</t>
        </is>
      </c>
      <c r="C494" t="n">
        <v>1</v>
      </c>
      <c r="D494" t="inlineStr">
        <is>
          <t>neg-4</t>
        </is>
      </c>
      <c r="E494" t="n">
        <v>9</v>
      </c>
      <c r="F494" t="inlineStr">
        <is>
          <t>python</t>
        </is>
      </c>
      <c r="G494" t="inlineStr">
        <is>
          <t>{"code": "import re\nincidents = [d for d in docs if d['type']=='incident']\nnomatch = []\nfor i in incidents:\n    if not re.search(r'Summary:.*?affecting (?:the )?[\\w \\-]+?\\.', i['text']):\n        nomatch.append((i['id'], i['text'][i['text'].find('Summary'):i['text'].find('Summary')+200]))\nprint('unmatched:', len(nomatch))\nfor n in nomatch[:10]:\n    print(n)"}</t>
        </is>
      </c>
      <c r="H494" t="inlineStr">
        <is>
          <t xml:space="preserve">unmatched: 0
</t>
        </is>
      </c>
    </row>
    <row r="495">
      <c r="A495" t="inlineStr">
        <is>
          <t>hardx3</t>
        </is>
      </c>
      <c r="B495" t="inlineStr">
        <is>
          <t>repl @glm-5.3-flash</t>
        </is>
      </c>
      <c r="C495" t="n">
        <v>1</v>
      </c>
      <c r="D495" t="inlineStr">
        <is>
          <t>neg-4</t>
        </is>
      </c>
      <c r="E495" t="n">
        <v>10</v>
      </c>
      <c r="F495" t="inlineStr">
        <is>
          <t>python</t>
        </is>
      </c>
      <c r="G495" t="inlineStr">
        <is>
          <t>{"code": "import re\nadrs = [d for d in docs if d['type']=='adr']\n# any non-approved language?\nbad = [a['id'] for a in adrs if re.search(r'[Rr]ejected|[Pp]ending|[Ss]uperseded|[Nn]ot approved|[Dd]raft', a['text'])]\nprint('non-approved ADRs:', bad)\n\n# sanity: did alias matching fire in incidents?\nincidents = [d for d in docs if d['type']=='incident']\nalias_hits = sum(1 for i in incidents if re.search(r'affecting the ', i['text']))\nprint('incidents with \"affecting the\":', alias_hits)\n\n</t>
        </is>
      </c>
      <c r="H495" t="inlineStr">
        <is>
          <t xml:space="preserve">non-approved ADRs: []
incidents with "affecting the": 72
verification done; all 13 clean
</t>
        </is>
      </c>
    </row>
    <row r="496">
      <c r="A496" t="inlineStr">
        <is>
          <t>hardx3</t>
        </is>
      </c>
      <c r="B496" t="inlineStr">
        <is>
          <t>repl @glm-5.3-flash</t>
        </is>
      </c>
      <c r="C496" t="n">
        <v>1</v>
      </c>
      <c r="D496" t="inlineStr">
        <is>
          <t>neg-5</t>
        </is>
      </c>
      <c r="E496" t="n">
        <v>0</v>
      </c>
      <c r="F496" t="inlineStr">
        <is>
          <t>python</t>
        </is>
      </c>
      <c r="G496" t="inlineStr">
        <is>
          <t>{"code": "services = [d for d in docs if d['type'] == 'service']\nprint(len(services))\nprint(services[0]['text'][:800])"}</t>
        </is>
      </c>
      <c r="H496" t="inlineStr">
        <is>
          <t>120
#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Idempotency keys are required on all mutating endpoints.
We commit to 99.9% availability. Capacity planning is revisited at the start of every quarter.
It runs in ap-southeast-2 with 4 replicas. Load tests run nightly against the staging environment.
The Platform team maintains the Archive Platform. Idempotency keys are required on all mutating endpoints.
the Archive Platform stores its data in a MySQL cluster. Error budgets are reviewed in the weekly reliability meeting.
Pages go to Marcus B</t>
        </is>
      </c>
    </row>
    <row r="497">
      <c r="A497" t="inlineStr">
        <is>
          <t>hardx3</t>
        </is>
      </c>
      <c r="B497" t="inlineStr">
        <is>
          <t>repl @glm-5.3-flash</t>
        </is>
      </c>
      <c r="C497" t="n">
        <v>1</v>
      </c>
      <c r="D497" t="inlineStr">
        <is>
          <t>neg-5</t>
        </is>
      </c>
      <c r="E497" t="n">
        <v>1</v>
      </c>
      <c r="F497" t="inlineStr">
        <is>
          <t>python</t>
        </is>
      </c>
      <c r="G497" t="inlineStr">
        <is>
          <t>{"code": "import re\nus = [d for d in services if 'us-east-1' in d['text']]\nprint(len(us))\n# check how on-call is expressed\nsamples = [d['text'] for d in us[:3]]\nfor s in samples:\n    for line in s.split('\\n'):\n        if 'Page' in line or 'on-call' in line or 'oncall' in line.lower():\n            print(repr(line))"}</t>
        </is>
      </c>
      <c r="H497" t="inlineStr">
        <is>
          <t xml:space="preserve">32
'The primary on-call engineer is Oliver Reyes. Logs are retained for thirty days in the central log store.'
'flags-worker (also referred to internally as the Flags System) is a backend component. Pages go to Aiko Mensah first. Configuration changes are peer reviewed and applied through the deployment tool.'
'Pages go to Rafael Aziz first. The staging environment mirrors production topology at one tenth scale.'
</t>
        </is>
      </c>
    </row>
    <row r="498">
      <c r="A498" t="inlineStr">
        <is>
          <t>hardx3</t>
        </is>
      </c>
      <c r="B498" t="inlineStr">
        <is>
          <t>repl @glm-5.3-flash</t>
        </is>
      </c>
      <c r="C498" t="n">
        <v>1</v>
      </c>
      <c r="D498" t="inlineStr">
        <is>
          <t>neg-5</t>
        </is>
      </c>
      <c r="E498" t="n">
        <v>2</v>
      </c>
      <c r="F498" t="inlineStr">
        <is>
          <t>python</t>
        </is>
      </c>
      <c r="G498" t="inlineStr">
        <is>
          <t>{"code": "import re\nno_oncall = []\nfor d in us:\n    t = d['text']\n    has = re.search(r'on-call|oncall|Pages go to|primary on-call', t, re.I)\n    if not has:\n        # show title and any page-related lines\n        no_oncall.append(d)\nprint(len(no_oncall))\nfor d in no_oncall:\n    print(d['title'])"}</t>
        </is>
      </c>
      <c r="H498" t="inlineStr">
        <is>
          <t xml:space="preserve">7
Service overview: config-worker
Service overview: scheduler-api
Service overview: support-gateway
Service overview: warehouse-core
Service overview: etl-worker
Service overview: orders-daemon
Service overview: billing-worker
</t>
        </is>
      </c>
    </row>
    <row r="499">
      <c r="A499" t="inlineStr">
        <is>
          <t>hardx3</t>
        </is>
      </c>
      <c r="B499" t="inlineStr">
        <is>
          <t>repl @glm-5.3-flash</t>
        </is>
      </c>
      <c r="C499" t="n">
        <v>1</v>
      </c>
      <c r="D499" t="inlineStr">
        <is>
          <t>neg-5</t>
        </is>
      </c>
      <c r="E499" t="n">
        <v>3</v>
      </c>
      <c r="F499" t="inlineStr">
        <is>
          <t>python</t>
        </is>
      </c>
      <c r="G499" t="inlineStr">
        <is>
          <t>{"code": "for d in no_oncall:\n    t = d['text']\n    # verify no mention of paging/on-call, show region line and maintainer line\n    lines = [l for l in t.split('\\n') if re.search(r'us-east-1|maintains|Page|call|escalat', l, re.I)]\n    print(d['title'], '||', ' ; '.join(lines[:4]))"}</t>
        </is>
      </c>
      <c r="H499" t="inlineStr">
        <is>
          <t>Service overview: config-worker || 22 replicas are deployed to us-east-1. Access to production is granted just in time and audited. ; We commit to 99.95% availability. Requests carry a correlation id that is propagated to downstream calls. ; Ownership: Growth. Alerts route through the paging system according to the escalation policy. ; Yusuf Okafor carries the pager for the Config API. Dependencies are pinned and upgraded through automated pull requests.
Service overview: scheduler-api || Deployment region is us-east-1; the deployment has 22 replicas. Health checks are performed on the readiness endpoint every ten seconds. ; Fatima Berg carries the pager for the Scheduler Service. Capacity planning is revisited at the start of every quarter.
Service overview: support-gateway || support-gat</t>
        </is>
      </c>
    </row>
    <row r="500">
      <c r="A500" t="inlineStr">
        <is>
          <t>hardx3</t>
        </is>
      </c>
      <c r="B500" t="inlineStr">
        <is>
          <t>repl @glm-5.3-flash</t>
        </is>
      </c>
      <c r="C500" t="n">
        <v>1</v>
      </c>
      <c r="D500" t="inlineStr">
        <is>
          <t>neg-5</t>
        </is>
      </c>
      <c r="E500" t="n">
        <v>4</v>
      </c>
      <c r="F500" t="inlineStr">
        <is>
          <t>python</t>
        </is>
      </c>
      <c r="G500" t="inlineStr">
        <is>
          <t>{"code": "import re\npat = re.compile(r'on-?call|pager|Pages go to|page[sd]? (?:go|route)', re.I)\nno_oncall = []\nfor d in services:\n    t = d['text']\n    if 'us-east-1' in t and not pat.search(t):\n        no_oncall.append(d)\nprint(len(no_oncall))\nfor d in no_oncall:\n    print('====', d['title'])\n    print(d['text'])"}</t>
        </is>
      </c>
      <c r="H500" t="inlineStr">
        <is>
          <t xml:space="preserve">0
</t>
        </is>
      </c>
    </row>
    <row r="501">
      <c r="A501" t="inlineStr">
        <is>
          <t>hardx3</t>
        </is>
      </c>
      <c r="B501" t="inlineStr">
        <is>
          <t>repl @glm-5.3-flash</t>
        </is>
      </c>
      <c r="C501" t="n">
        <v>1</v>
      </c>
      <c r="D501" t="inlineStr">
        <is>
          <t>neg-5</t>
        </is>
      </c>
      <c r="E501" t="n">
        <v>5</v>
      </c>
      <c r="F501" t="inlineStr">
        <is>
          <t>python</t>
        </is>
      </c>
      <c r="G501" t="inlineStr">
        <is>
          <t xml:space="preserve">{"code": "# Maybe some docs don't mention on-call at all but use other phrasing. Look at variety of page/oncall sentences across services\nimport re, collections\nsents = collections.Counter()\nfor d in services:\n    for m in re.finditer(r'[^.\\n]*(?:page|pager|on-?call|escalat|alerts route)[^.\\n]*\\.', d['text'], re.I):\n        s = ' '.join(m.group(0).split())\n        # normalize names/numbers out\n        key = re.sub(r'[A-Z][a-z]+ [A-Z][a-z]+', '&lt;NAME&gt;', s)\n        key = re.sub(r'\\d+', </t>
        </is>
      </c>
      <c r="H501" t="inlineStr">
        <is>
          <t>36 | Pages go to &lt;NAME&gt; first.
30 | The on-call handbook describes the escalation path and expected response times.
29 | The primary on-call engineer is &lt;NAME&gt;.
15 | &lt;NAME&gt; carries the pager for the &lt;NAME&gt;.
15 | Alerts route through the paging system according to the escalation policy.
14 | On-call: unassigned (see team page).
7 | There is currently no designated on-call engineer; pages fall through to the team lead.
1 | &lt;NAME&gt; carries the pager for the Tax API.
1 | &lt;NAME&gt; carries the pager for secrets-core.
1 | &lt;NAME&gt; carries the pager for the Artifact API.
1 | &lt;NAME&gt; carries the pager for sso-daemon.
1 | &lt;NAME&gt; carries the pager for pricing-engine.
1 | &lt;NAME&gt; carries the pager for the Synonym API.
1 | &lt;NAME&gt; carries the pager for the Config API.
1 | &lt;NAME&gt; carries the pager for lookup-ap</t>
        </is>
      </c>
    </row>
    <row r="502">
      <c r="A502" t="inlineStr">
        <is>
          <t>hardx3</t>
        </is>
      </c>
      <c r="B502" t="inlineStr">
        <is>
          <t>repl @glm-5.3-flash</t>
        </is>
      </c>
      <c r="C502" t="n">
        <v>1</v>
      </c>
      <c r="D502" t="inlineStr">
        <is>
          <t>neg-5</t>
        </is>
      </c>
      <c r="E502" t="n">
        <v>6</v>
      </c>
      <c r="F502" t="inlineStr">
        <is>
          <t>python</t>
        </is>
      </c>
      <c r="G502" t="inlineStr">
        <is>
          <t xml:space="preserve">{"code": "import re\nhits = [d for d in services if 'us-east-1' in d['text'] and re.search(r'no designated on-call|On-call: unassigned', d['text'], re.I)]\nprint(len(hits))\nfor d in hits:\n    t = d['text']\n    lines = [l for l in t.split('\\n') if re.search(r'us-east-1|unassigned|no designated', l, re.I)]\n    print('----', d['title'])\n    for l in lines: print('  ', ' '.join(l.split()))\n    # also list aliases\n    m = re.search(r'also referred to internally as ([^.)]+)', t)\n    print('  </t>
        </is>
      </c>
      <c r="H502" t="inlineStr">
        <is>
          <t>4
---- Service overview: report-core
   report-core (also referred to internally as the Report Platform) is a backend component. Deployment region is us-east-1; the deployment has 19 replicas. Requests carry a correlation id that is propagated to downstream calls.
   There is currently no designated on-call engineer; pages fall through to the team lead. Secrets are rotated automatically every ninety days.
   alias: the Report Platform
---- Service overview: statement-engine
   Deployment region is us-east-1; the deployment has 17 replicas. Synthetic probes exercise the critical user journeys every minute.
   On-call: unassigned (see team page). Load tests run nightly against the staging environment.
   alias: the Statement API
---- Service overview: batch-service
   There is currently no d</t>
        </is>
      </c>
    </row>
    <row r="503">
      <c r="A503" t="inlineStr">
        <is>
          <t>hardx3</t>
        </is>
      </c>
      <c r="B503" t="inlineStr">
        <is>
          <t>repl @glm-5.3-flash</t>
        </is>
      </c>
      <c r="C503" t="n">
        <v>1</v>
      </c>
      <c r="D503" t="inlineStr">
        <is>
          <t>neg-5</t>
        </is>
      </c>
      <c r="E503" t="n">
        <v>7</v>
      </c>
      <c r="F503" t="inlineStr">
        <is>
          <t>python</t>
        </is>
      </c>
      <c r="G503" t="inlineStr">
        <is>
          <t>{"code": "# Sanity check: confirm these four's region statements and no other on-call person mentioned\nfor d in hits:\n    t = d['text']\n    print(d['title'], '| person mention:', bool(re.search(r'carries the pager|primary on-call engineer is|Pages go to', t)), '| us-east-1:', bool(re.search(r'us-east-1', t)))"}</t>
        </is>
      </c>
      <c r="H503" t="inlineStr">
        <is>
          <t xml:space="preserve">Service overview: report-core | person mention: False | us-east-1: True
Service overview: statement-engine | person mention: False | us-east-1: True
Service overview: batch-service | person mention: False | us-east-1: True
Service overview: campaign-core | person mention: False | us-east-1: True
</t>
        </is>
      </c>
    </row>
    <row r="504">
      <c r="A504" t="inlineStr">
        <is>
          <t>hardx3</t>
        </is>
      </c>
      <c r="B504" t="inlineStr">
        <is>
          <t>repl @glm-5.3-flash</t>
        </is>
      </c>
      <c r="C504" t="n">
        <v>1</v>
      </c>
      <c r="D504" t="inlineStr">
        <is>
          <t>num-0</t>
        </is>
      </c>
      <c r="E504" t="n">
        <v>0</v>
      </c>
      <c r="F504" t="inlineStr">
        <is>
          <t>python</t>
        </is>
      </c>
      <c r="G504" t="inlineStr">
        <is>
          <t>{"code": "inc = [d for d in docs if d['type']=='incident']\nprint(len(inc))\nimport json\nprint(json.dumps(inc[0], indent=1)[:800])\n# check severity keys\nsev_counts = {}\nfor d in inc:\n    sev = d.get('severity') or d.get('sev')\n    sev_counts[sev] = sev_counts.get(sev,0)+1\nprint(sev_counts)"}</t>
        </is>
      </c>
      <c r="H504" t="inlineStr">
        <is>
          <t xml:space="preserve">180
{
 "id": "inc-INC-2425",
 "type": "incident",
 "title": "Incident report INC-2425",
 "text": "# Incident report INC-2425\n\nSeverity: SEV3\nDate: 2025-02-05\n\nSummary: Elevated error rates affecting payments-core. The incident lasted 18 minutes before full recovery. Root cause was determined to be a network partition. This report was written by Chen Larsen. Cost reports are reviewed monthly with the finance partner. Engineers rotate through the support channel one week at a time. Garbage collection pauses are tracked as a leading indicator of memory pressure.\n\nTimeline:\n- 03:08 alert fired\n- 03:29 on-call acknowledged\n- 03:37 mitigation started\n- 03:42 traffic rerouted\n- 03:58 root cause identified\n- 04:04 fix deployed\n- 04:26 monitoring confirmed recovery"
}
{None: 180}
</t>
        </is>
      </c>
    </row>
    <row r="505">
      <c r="A505" t="inlineStr">
        <is>
          <t>hardx3</t>
        </is>
      </c>
      <c r="B505" t="inlineStr">
        <is>
          <t>repl @glm-5.3-flash</t>
        </is>
      </c>
      <c r="C505" t="n">
        <v>1</v>
      </c>
      <c r="D505" t="inlineStr">
        <is>
          <t>num-0</t>
        </is>
      </c>
      <c r="E505" t="n">
        <v>1</v>
      </c>
      <c r="F505" t="inlineStr">
        <is>
          <t>python</t>
        </is>
      </c>
      <c r="G505" t="inlineStr">
        <is>
          <t>{"code": "import re\nsev2 = [d for d in inc if 'Severity: SEV2' in d['text']]\nprint(len(sev2))\ndurs = []\nmissing = 0\nfor d in sev2:\n    m = re.search(r'lasted (\\d+) minutes', d['text'])\n    if m:\n        durs.append(int(m.group(1)))\n    else:\n        missing += 1\n        print('MISSING DURATION:', d['id'])\nprint('count with duration:', len(durs), 'missing:', missing)\nprint('sum:', sum(durs), 'avg:', sum(durs)/len(durs) if durs else None)\n# cross-check with timeline if durations mis</t>
        </is>
      </c>
      <c r="H505" t="inlineStr">
        <is>
          <t xml:space="preserve">58
count with duration: 58 missing: 0
sum: 6980 avg: 120.34482758620689
rounded avg: 120
</t>
        </is>
      </c>
    </row>
    <row r="506">
      <c r="A506" t="inlineStr">
        <is>
          <t>hardx3</t>
        </is>
      </c>
      <c r="B506" t="inlineStr">
        <is>
          <t>repl @glm-5.3-flash</t>
        </is>
      </c>
      <c r="C506" t="n">
        <v>1</v>
      </c>
      <c r="D506" t="inlineStr">
        <is>
          <t>num-1</t>
        </is>
      </c>
      <c r="E506" t="n">
        <v>0</v>
      </c>
      <c r="F506" t="inlineStr">
        <is>
          <t>python</t>
        </is>
      </c>
      <c r="G506" t="inlineStr">
        <is>
          <t>{"code": "servs = [d for d in docs if d['type']=='service']\nprint(len(servs))\nprint(servs[0]['text'][:600])"}</t>
        </is>
      </c>
      <c r="H506" t="inlineStr">
        <is>
          <t xml:space="preserve">120
#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Idempotency keys are required on all mutating endpoints.
We commit to 99.9% availability. Capacity planning is revisited at the start of every quarter.
It runs in ap-southeast-2 with 4 replicas. Load tests run nightly against the staging environment.
The Platform team maintains the Archive Platform. Id
</t>
        </is>
      </c>
    </row>
    <row r="507">
      <c r="A507" t="inlineStr">
        <is>
          <t>hardx3</t>
        </is>
      </c>
      <c r="B507" t="inlineStr">
        <is>
          <t>repl @glm-5.3-flash</t>
        </is>
      </c>
      <c r="C507" t="n">
        <v>1</v>
      </c>
      <c r="D507" t="inlineStr">
        <is>
          <t>num-1</t>
        </is>
      </c>
      <c r="E507" t="n">
        <v>1</v>
      </c>
      <c r="F507" t="inlineStr">
        <is>
          <t>python</t>
        </is>
      </c>
      <c r="G507" t="inlineStr">
        <is>
          <t>{"code": "import re, collections\nregion_counts = collections.Counter()\nfor d in servs:\n    m = re.search(r'It runs in ([a-z0-9-]+) with (\\d+) replicas', d['text'])\n    if m:\n        region_counts[m.group(1)] += int(m.group(2))\nprint(region_counts.most_common())\nprint(sum(1 for d in servs if not re.search(r'It runs in ([a-z0-9-]+) with (\\d+) replicas', d['text'])))"}</t>
        </is>
      </c>
      <c r="H507" t="inlineStr">
        <is>
          <t xml:space="preserve">[('eu-west-1', 170), ('ap-southeast-2', 115), ('us-east-1', 98), ('us-west-2', 68)]
86
</t>
        </is>
      </c>
    </row>
    <row r="508">
      <c r="A508" t="inlineStr">
        <is>
          <t>hardx3</t>
        </is>
      </c>
      <c r="B508" t="inlineStr">
        <is>
          <t>repl @glm-5.3-flash</t>
        </is>
      </c>
      <c r="C508" t="n">
        <v>1</v>
      </c>
      <c r="D508" t="inlineStr">
        <is>
          <t>num-1</t>
        </is>
      </c>
      <c r="E508" t="n">
        <v>2</v>
      </c>
      <c r="F508" t="inlineStr">
        <is>
          <t>python</t>
        </is>
      </c>
      <c r="G508" t="inlineStr">
        <is>
          <t>{"code": "nomatch = [d for d in servs if not re.search(r'It runs in ([a-z0-9-]+) with (\\d+) replicas', d['text'])]\nfor d in nomatch[:8]:\n    # print line containing 'replica' or 'runs in'\n    for line in d['text'].split('\\n'):\n        if 'replica' in line.lower() or 'runs in' in line.lower():\n            print(d['title'], '|', line)\n    print('---')"}</t>
        </is>
      </c>
      <c r="H508" t="inlineStr">
        <is>
          <t xml:space="preserve">Service overview: upload-engine | 19 replicas are deployed to us-east-1. Schema changes go through an expand and contract migration process.
---
Service overview: flags-worker | 7 replicas are deployed to us-east-1. Secrets are rotated automatically every ninety days.
---
Service overview: payout-engine | 8 replicas are deployed to us-east-1. Long running jobs checkpoint progress so they can resume after a restart.
---
Service overview: status-service | 6 replicas are deployed to ap-southeast-2. Latency budgets are allocated per hop and tracked on the service dashboard.
---
Service overview: dashboard-worker | Deployment region is eu-west-1; the deployment has 11 replicas. Configuration changes are peer reviewed and applied through the deployment tool.
---
Service overview: health-service </t>
        </is>
      </c>
    </row>
    <row r="509">
      <c r="A509" t="inlineStr">
        <is>
          <t>hardx3</t>
        </is>
      </c>
      <c r="B509" t="inlineStr">
        <is>
          <t>repl @glm-5.3-flash</t>
        </is>
      </c>
      <c r="C509" t="n">
        <v>1</v>
      </c>
      <c r="D509" t="inlineStr">
        <is>
          <t>num-1</t>
        </is>
      </c>
      <c r="E509" t="n">
        <v>3</v>
      </c>
      <c r="F509" t="inlineStr">
        <is>
          <t>python</t>
        </is>
      </c>
      <c r="G509" t="inlineStr">
        <is>
          <t>{"code": "pats = [\n    r'It runs in ([a-z0-9-]+) with (\\d+) replicas',\n    r'(\\d+) replicas are deployed to ([a-z0-9-]+)',\n    r'Deployment region is ([a-z0-9-]+); the deployment has (\\d+) replicas',\n]\nregion_counts = collections.Counter()\nunmatched = []\nfor d in servs:\n    t = d['text']\n    matched = False\n    for p in pats:\n        m = re.search(p, t)\n        if m:\n            a, b = m.groups()\n            region, reps = (a, b) if p != pats[1] else (b, a)\n            region_c</t>
        </is>
      </c>
      <c r="H509" t="inlineStr">
        <is>
          <t xml:space="preserve">[('us-east-1', 423), ('eu-west-1', 391), ('ap-southeast-2', 365), ('us-west-2', 258)]
unmatched: 0 []
</t>
        </is>
      </c>
    </row>
    <row r="510">
      <c r="A510" t="inlineStr">
        <is>
          <t>hardx3</t>
        </is>
      </c>
      <c r="B510" t="inlineStr">
        <is>
          <t>repl @glm-5.3-flash</t>
        </is>
      </c>
      <c r="C510" t="n">
        <v>1</v>
      </c>
      <c r="D510" t="inlineStr">
        <is>
          <t>num-1</t>
        </is>
      </c>
      <c r="E510" t="n">
        <v>4</v>
      </c>
      <c r="F510" t="inlineStr">
        <is>
          <t>python</t>
        </is>
      </c>
      <c r="G510" t="inlineStr">
        <is>
          <t>{"code": "# sanity: check per-service match uniqueness and total\ntot = 0\nfor d in servs:\n    t = d['text']\n    for p in pats:\n        m = re.search(p, t)\n        if m:\n            a,b = m.groups()\n            tot += int(b if p!=pats[1] else a)\n            break\nprint('total replicas:', tot)\n# check no other 'replica' phrasing variants missed\nodd = [d['id'] for d in servs if 'replica' not in d['text'].lower()]\nprint('no-replica-word:', odd)"}</t>
        </is>
      </c>
      <c r="H510" t="inlineStr">
        <is>
          <t xml:space="preserve">total replicas: 1437
no-replica-word: []
</t>
        </is>
      </c>
    </row>
    <row r="511">
      <c r="A511" t="inlineStr">
        <is>
          <t>hardx3</t>
        </is>
      </c>
      <c r="B511" t="inlineStr">
        <is>
          <t>repl @glm-5.3-flash</t>
        </is>
      </c>
      <c r="C511" t="n">
        <v>1</v>
      </c>
      <c r="D511" t="inlineStr">
        <is>
          <t>num-2</t>
        </is>
      </c>
      <c r="E511" t="n">
        <v>0</v>
      </c>
      <c r="F511" t="inlineStr">
        <is>
          <t>python</t>
        </is>
      </c>
      <c r="G511" t="inlineStr">
        <is>
          <t>{"code": "import collections\ntypes = collections.Counter(d['type'] for d in docs)\nprint(types)\n# Show a sample service doc and incident doc\nfor d in docs:\n    if d['type']=='service':\n        print(d['id'], d['title'])\n        print(d['text'][:500])\n        break\nfor d in docs:\n    if d['type']=='incident':\n        print(d['id'], d['title'])\n        print(d['text'][:500])\n        break"}</t>
        </is>
      </c>
      <c r="H511" t="inlineStr">
        <is>
          <t>Counter({'incident': 180, 'service': 120, 'runbook': 90, 'adr': 90, 'changelog': 16, 'team': 8})
svc-archive-engine Service overview: archive-engine
#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Idempotency keys are required on all mutating endpoints.
We commit to 99.9% availability. Capacity planning is revisited at the start of every quarter.
It runs in ap-southeast-2 with 4 replicas. Load test
inc-INC-2425 Incident report INC-2425
# Incident report INC-2425
Severity: SEV3
Date: 2025-02-05
Summary: Elevated error rates affecting payments-co</t>
        </is>
      </c>
    </row>
    <row r="512">
      <c r="A512" t="inlineStr">
        <is>
          <t>hardx3</t>
        </is>
      </c>
      <c r="B512" t="inlineStr">
        <is>
          <t>repl @glm-5.3-flash</t>
        </is>
      </c>
      <c r="C512" t="n">
        <v>1</v>
      </c>
      <c r="D512" t="inlineStr">
        <is>
          <t>num-2</t>
        </is>
      </c>
      <c r="E512" t="n">
        <v>1</v>
      </c>
      <c r="F512" t="inlineStr">
        <is>
          <t>python</t>
        </is>
      </c>
      <c r="G512" t="inlineStr">
        <is>
          <t>{"code": "import re\n# Find owner info in service docs\nfor d in docs:\n    if d['type']=='service' and ('Search' in d['text'] or 'Payments' in d['text']):\n        m = re.findall(r'(?i)owner[^\\n]*', d['text'])\n        if m:\n            print(d['title'], '||', m[:2])"}</t>
        </is>
      </c>
      <c r="H512" t="inlineStr">
        <is>
          <t>Service overview: status-service || ['Ownership: Search. The on-call handbook describes the escalation path and expected response times.']
Service overview: secrets-core || ['Ownership: Payments. Capacity planning is revisited at the start of every quarter.']
Service overview: chargeback-worker || ['Ownership: Payments. Metrics are exported to the shared observability stack every fifteen seconds.']
Service overview: search-svc || ['Ownership: Platform. Structured logs include the request path, status code and duration.']
Service overview: feed-engine || ['Ownership: Search. Dependencies are declared in the service manifest and validated at deploy time.']
Service overview: vector-svc || ['Ownership: Payments. Schema changes go through an expand and contract migration process.']
Service over</t>
        </is>
      </c>
    </row>
    <row r="513">
      <c r="A513" t="inlineStr">
        <is>
          <t>hardx3</t>
        </is>
      </c>
      <c r="B513" t="inlineStr">
        <is>
          <t>repl @glm-5.3-flash</t>
        </is>
      </c>
      <c r="C513" t="n">
        <v>1</v>
      </c>
      <c r="D513" t="inlineStr">
        <is>
          <t>num-2</t>
        </is>
      </c>
      <c r="E513" t="n">
        <v>2</v>
      </c>
      <c r="F513" t="inlineStr">
        <is>
          <t>python</t>
        </is>
      </c>
      <c r="G513" t="inlineStr">
        <is>
          <t>{"code": "search_svcs, pay_svcs = [], []\nfor d in docs:\n    if d['type']=='service':\n        m = re.search(r'Ownership:\\s*(\\w+)', d['text'])\n        if m:\n            if m.group(1)=='Search': search_svcs.append(d['title'])\n            elif m.group(1)=='Payments': pay_svcs.append(d['title'])\nprint(len(search_svcs), len(pay_svcs))\nprint('Search:', sorted(search_svcs))\nprint('Payments:', sorted(pay_svcs))"}</t>
        </is>
      </c>
      <c r="H513" t="inlineStr">
        <is>
          <t xml:space="preserve">7 5
Search: ['Service overview: batch-service', 'Service overview: billing-worker', 'Service overview: crawler-service', 'Service overview: feed-engine', 'Service overview: notify-gateway', 'Service overview: status-service', 'Service overview: warehouse-core']
Payments: ['Service overview: chargeback-worker', 'Service overview: email-daemon', 'Service overview: escrow-worker', 'Service overview: secrets-core', 'Service overview: vector-svc']
</t>
        </is>
      </c>
    </row>
    <row r="514">
      <c r="A514" t="inlineStr">
        <is>
          <t>hardx3</t>
        </is>
      </c>
      <c r="B514" t="inlineStr">
        <is>
          <t>repl @glm-5.3-flash</t>
        </is>
      </c>
      <c r="C514" t="n">
        <v>1</v>
      </c>
      <c r="D514" t="inlineStr">
        <is>
          <t>num-2</t>
        </is>
      </c>
      <c r="E514" t="n">
        <v>3</v>
      </c>
      <c r="F514" t="inlineStr">
        <is>
          <t>python</t>
        </is>
      </c>
      <c r="G514" t="inlineStr">
        <is>
          <t>{"code": "search_set = {'batch-service','billing-worker','crawler-service','feed-engine','notify-gateway','status-service','warehouse-core'}\npay_set = {'chargeback-worker','email-daemon','escrow-worker','secrets-core','vector-svc'}\nsc, pc = collections.Counter(), collections.Counter()\nfor d in docs:\n    if d['type']=='incident':\n        svcs = set(re.findall(r'\\b[a-z][a-z0-9-]+\\b', d['text']))\n        for s in search_set &amp; svcs: sc[s]+=1\n        for s in pay_set &amp; svcs: pc[s]+=1\nprint(</t>
        </is>
      </c>
      <c r="H514" t="inlineStr">
        <is>
          <t xml:space="preserve">Search incident counts: 8 {'feed-engine': 2, 'batch-service': 3, 'status-service': 2, 'billing-worker': 1}
Payments incident counts: 8 {'chargeback-worker': 2, 'email-daemon': 1, 'secrets-core': 2, 'vector-svc': 2, 'escrow-worker': 1}
Diff: 0
</t>
        </is>
      </c>
    </row>
    <row r="515">
      <c r="A515" t="inlineStr">
        <is>
          <t>hardx3</t>
        </is>
      </c>
      <c r="B515" t="inlineStr">
        <is>
          <t>repl @glm-5.3-flash</t>
        </is>
      </c>
      <c r="C515" t="n">
        <v>1</v>
      </c>
      <c r="D515" t="inlineStr">
        <is>
          <t>num-2</t>
        </is>
      </c>
      <c r="E515" t="n">
        <v>4</v>
      </c>
      <c r="F515" t="inlineStr">
        <is>
          <t>python</t>
        </is>
      </c>
      <c r="G515" t="inlineStr">
        <is>
          <t>{"code": "for d in docs:\n    if d['type']=='incident':\n        for s in search_set | pay_set:\n            if re.search(r'\\b'+s+r'\\b', d['text']):\n                # print context\n                for line in d['text'].split('\\n'):\n                    if s in line:\n                        print(d['title'].replace('Incident report ',''), s, '::', line[:150])\n                        break"}</t>
        </is>
      </c>
      <c r="H515" t="inlineStr">
        <is>
          <t>INC-3255 feed-engine :: Summary: Elevated error rates affecting invoice-api. The incident lasted 183 minutes before full recovery. Root cause was determined to be a capacity 
INC-3101 batch-service :: Summary: Complete outage affecting batch-service. The incident lasted 187 minutes before full recovery. Root cause was determined to be a capacity exh
INC-2073 chargeback-worker :: Summary: Complete outage affecting chargeback-worker. The incident lasted 127 minutes before full recovery. Root cause was determined to be a configur
INC-2165 status-service :: Summary: Partial outage affecting status-service. The incident lasted 58 minutes before full recovery. Root cause was determined to be a capacity exha
INC-2682 email-daemon :: Summary: Elevated error rates affecting email-daemon. The incide</t>
        </is>
      </c>
    </row>
    <row r="516">
      <c r="A516" t="inlineStr">
        <is>
          <t>hardx3</t>
        </is>
      </c>
      <c r="B516" t="inlineStr">
        <is>
          <t>repl @glm-5.3-flash</t>
        </is>
      </c>
      <c r="C516" t="n">
        <v>1</v>
      </c>
      <c r="D516" t="inlineStr">
        <is>
          <t>num-2</t>
        </is>
      </c>
      <c r="E516" t="n">
        <v>5</v>
      </c>
      <c r="F516" t="inlineStr">
        <is>
          <t>python</t>
        </is>
      </c>
      <c r="G516" t="inlineStr">
        <is>
          <t>{"code": "# Investigate false matches: incidents that mention service names outside the Summary line\nimport re\nfor d in docs:\n    if d['type']=='incident':\n        lines = d['text'].split('\\n')\n        for s in search_set | pay_set:\n            for ln in lines:\n                if re.search(r'\\b'+s+r'\\b', ln) and not ln.startswith('Summary:'):\n                    print(d['title'].replace('Incident report ',''), s, '::', ln[:120])"}</t>
        </is>
      </c>
      <c r="H516" t="inlineStr">
        <is>
          <t>(no output)</t>
        </is>
      </c>
    </row>
    <row r="517">
      <c r="A517" t="inlineStr">
        <is>
          <t>hardx3</t>
        </is>
      </c>
      <c r="B517" t="inlineStr">
        <is>
          <t>repl @glm-5.3-flash</t>
        </is>
      </c>
      <c r="C517" t="n">
        <v>1</v>
      </c>
      <c r="D517" t="inlineStr">
        <is>
          <t>num-2</t>
        </is>
      </c>
      <c r="E517" t="n">
        <v>6</v>
      </c>
      <c r="F517" t="inlineStr">
        <is>
          <t>python</t>
        </is>
      </c>
      <c r="G517" t="inlineStr">
        <is>
          <t>{"code": "# No hits outside Summary lines - so why did INC-3255 mention feed-engine?\nd = next(x for x in docs if x['title']=='Incident report INC-3255')\nprint(d['text'][:1200])"}</t>
        </is>
      </c>
      <c r="H517" t="inlineStr">
        <is>
          <t xml:space="preserve"># Incident report INC-3255
Severity: SEV1
Date: 2025-05-15
Summary: Elevated error rates affecting invoice-api. The incident lasted 183 minutes before full recovery. Root cause was determined to be a capacity exhaustion. As a side effect, feed-engine also saw degraded latency for part of the window. This report was written by Tomasz Reyes. Structured logs include the request path, status code and duration. The service degrades gracefully by serving cached responses when a dependency is down. Load tests run nightly against the staging environment.
Timeline:
- 09:58 alert fired
- 10:19 on-call acknowledged
- 10:38 mitigation started
- 11:01 traffic rerouted
- 11:03 root cause identified
</t>
        </is>
      </c>
    </row>
    <row r="518">
      <c r="A518" t="inlineStr">
        <is>
          <t>hardx3</t>
        </is>
      </c>
      <c r="B518" t="inlineStr">
        <is>
          <t>repl @glm-5.3-flash</t>
        </is>
      </c>
      <c r="C518" t="n">
        <v>1</v>
      </c>
      <c r="D518" t="inlineStr">
        <is>
          <t>num-2</t>
        </is>
      </c>
      <c r="E518" t="n">
        <v>7</v>
      </c>
      <c r="F518" t="inlineStr">
        <is>
          <t>python</t>
        </is>
      </c>
      <c r="G518" t="inlineStr">
        <is>
          <t>{"code": "# Check the other questionable ones\nfor inc,svc in [('INC-2374','batch-service'),('INC-3195','feed-engine'),('INC-2338','chargeback-worker'),\n                ('INC-3125','secrets-core'),('INC-2997','secrets-core'),('INC-2169','vector-svc')]:\n    d = next(x for x in docs if x['title']=='Incident report '+inc)\n    m = re.search(r'Summary:.*?(?:\\.|$)', d['text'], re.S)\n    print(inc, '-&gt;', m.group(0)[:260], '\\n')"}</t>
        </is>
      </c>
      <c r="H518" t="inlineStr">
        <is>
          <t xml:space="preserve">INC-2374 -&gt; Summary: Latency spike affecting device-gateway. 
INC-3195 -&gt; Summary: Partial outage affecting the Report Platform. 
INC-2338 -&gt; Summary: Latency spike affecting the Edge API. 
INC-3125 -&gt; Summary: Latency spike affecting the Alerting System. 
INC-2997 -&gt; Summary: Complete outage affecting roles-worker. 
INC-2169 -&gt; Summary: Latency spike affecting tokens-worker. 
</t>
        </is>
      </c>
    </row>
    <row r="519">
      <c r="A519" t="inlineStr">
        <is>
          <t>hardx3</t>
        </is>
      </c>
      <c r="B519" t="inlineStr">
        <is>
          <t>repl @glm-5.3-flash</t>
        </is>
      </c>
      <c r="C519" t="n">
        <v>1</v>
      </c>
      <c r="D519" t="inlineStr">
        <is>
          <t>num-2</t>
        </is>
      </c>
      <c r="E519" t="n">
        <v>8</v>
      </c>
      <c r="F519" t="inlineStr">
        <is>
          <t>python</t>
        </is>
      </c>
      <c r="G519" t="inlineStr">
        <is>
          <t>{"code": "# These incidents' summaries name an alias, not the owned service. Check where the owned service name appears.\nd = next(x for x in docs if x['title']=='Incident report INC-2374')\nprint([ln[:150] for ln in d['text'].split('\\n') if 'batch-service' in ln])\nd = next(x for x in docs if x['title']=='Incident report INC-3125')\nprint([ln[:150] for ln in d['text'].split('\\n') if 'secrets-core' in ln])"}</t>
        </is>
      </c>
      <c r="H519" t="inlineStr">
        <is>
          <t xml:space="preserve">['Summary: Latency spike affecting device-gateway. The incident lasted 70 minutes before full recovery. Root cause was determined to be a dependency out']
['Summary: Latency spike affecting the Alerting System. The incident lasted 233 minutes before full recovery. Root cause was determined to be a database']
</t>
        </is>
      </c>
    </row>
    <row r="520">
      <c r="A520" t="inlineStr">
        <is>
          <t>hardx3</t>
        </is>
      </c>
      <c r="B520" t="inlineStr">
        <is>
          <t>repl @glm-5.3-flash</t>
        </is>
      </c>
      <c r="C520" t="n">
        <v>1</v>
      </c>
      <c r="D520" t="inlineStr">
        <is>
          <t>num-2</t>
        </is>
      </c>
      <c r="E520" t="n">
        <v>9</v>
      </c>
      <c r="F520" t="inlineStr">
        <is>
          <t>python</t>
        </is>
      </c>
      <c r="G520" t="inlineStr">
        <is>
          <t>{"code": "d = next(x for x in docs if x['title']=='Incident report INC-2374')\ni = d['text'].find('batch-service')\nprint(d['text'][max(0,i-200):i+120])\nprint('---')\nd = next(x for x in docs if x['title']=='Incident report INC-3125')\ni = d['text'].find('secrets-core')\nprint(d['text'][max(0,i-200):i+120])"}</t>
        </is>
      </c>
      <c r="H520" t="inlineStr">
        <is>
          <t xml:space="preserve">025-05-14
Summary: Latency spike affecting device-gateway. The incident lasted 70 minutes before full recovery. Root cause was determined to be a dependency outage. Collateral impact was observed on batch-service, which recovered on its own once the primary issue was mitigated. This report was written by Tomasz Mensah
---
V3
Date: 2025-07-01
Summary: Latency spike affecting the Alerting System. The incident lasted 233 minutes before full recovery. Root cause was determined to be a database failover. As a side effect, secrets-core also saw degraded latency for part of the window. This report was written by Leila Silva. Secrets are rotat
</t>
        </is>
      </c>
    </row>
    <row r="521">
      <c r="A521" t="inlineStr">
        <is>
          <t>hardx3</t>
        </is>
      </c>
      <c r="B521" t="inlineStr">
        <is>
          <t>repl @glm-5.3-flash</t>
        </is>
      </c>
      <c r="C521" t="n">
        <v>1</v>
      </c>
      <c r="D521" t="inlineStr">
        <is>
          <t>num-2</t>
        </is>
      </c>
      <c r="E521" t="n">
        <v>10</v>
      </c>
      <c r="F521" t="inlineStr">
        <is>
          <t>python</t>
        </is>
      </c>
      <c r="G521" t="inlineStr">
        <is>
          <t>{"code": "# Structure the summary: \"affecting X\" = primary service (alias or canonical). Distinguish primary vs side/collateral mentions.\nfor d in docs:\n    if d['type']=='incident':\n        s = d['text'].split('Summary:')[1].split('Timeline:')[0]\n        affected = re.search(r'affecting (?:the )?([A-Za-z][\\w-]*(?: [\\w-]+)?)\\.?', s)\n        extra = re.findall(r'(?:side effect|Collateral impact)[^.]*?([a-z][a-z0-9-]+)', s)\n        print(d['title'].replace('Incident report ',''), '| pri</t>
        </is>
      </c>
      <c r="H521" t="inlineStr">
        <is>
          <t>INC-2425 | primary: payments-core | side: []
INC-3255 | primary: invoice-api | side: ['feed-engine']
INC-3085 | primary: health-service | side: []
INC-2977 | primary: Settlement Service | side: []
INC-2955 | primary: Reconcile System | side: []
INC-2284 | primary: Warehouse API | side: []
INC-3118 | primary: quota-worker | side: ['the']
INC-2651 | primary: stream-service | side: []
INC-2634 | primary: Refund API | side: []
INC-2385 | primary: push-engine | side: []
INC-3030 | primary: payout-engine | side: []
INC-2045 | primary: quota-worker | side: []
INC-2110 | primary: sso-daemon | side: ['the']
INC-2359 | primary: Entitlement Service | side: []
INC-2689 | primary: statement-engine | side: ['was']
INC-3201 | primary: Profile System | side: []
INC-2521 | primary: audit-gateway | side: ['</t>
        </is>
      </c>
    </row>
    <row r="522">
      <c r="A522" t="inlineStr">
        <is>
          <t>hardx3</t>
        </is>
      </c>
      <c r="B522" t="inlineStr">
        <is>
          <t>repl @glm-5.3-flash</t>
        </is>
      </c>
      <c r="C522" t="n">
        <v>1</v>
      </c>
      <c r="D522" t="inlineStr">
        <is>
          <t>num-3</t>
        </is>
      </c>
      <c r="E522" t="n">
        <v>0</v>
      </c>
      <c r="F522" t="inlineStr">
        <is>
          <t>python</t>
        </is>
      </c>
      <c r="G522" t="inlineStr">
        <is>
          <t>{"code": "svcs = [d for d in docs if d['type']=='service']\nprint(len(svcs))\nprint(svcs[0]['title'])\nprint(svcs[0]['text'][:1500])"}</t>
        </is>
      </c>
      <c r="H522" t="inlineStr">
        <is>
          <t>120
Service overview: archive-engine
#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Idempotency keys are required on all mutating endpoints.
We commit to 99.9% availability. Capacity planning is revisited at the start of every quarter.
It runs in ap-southeast-2 with 4 replicas. Load tests run nightly against the staging environment.
The Platform team maintains the Archive Platform. Idempotency keys are required on all mutating endpoints.
the Archive Platform stores its data in a MySQL cluster. Error budgets are reviewed in the weekly reliabili</t>
        </is>
      </c>
    </row>
    <row r="523">
      <c r="A523" t="inlineStr">
        <is>
          <t>hardx3</t>
        </is>
      </c>
      <c r="B523" t="inlineStr">
        <is>
          <t>repl @glm-5.3-flash</t>
        </is>
      </c>
      <c r="C523" t="n">
        <v>1</v>
      </c>
      <c r="D523" t="inlineStr">
        <is>
          <t>num-3</t>
        </is>
      </c>
      <c r="E523" t="n">
        <v>1</v>
      </c>
      <c r="F523" t="inlineStr">
        <is>
          <t>python</t>
        </is>
      </c>
      <c r="G523" t="inlineStr">
        <is>
          <t>{"code": "import re, collections\ncnt = collections.Counter()\npat = re.compile(r'Runtime dependencies?:\\s*([^\\n.]*)')\nfor d in svcs:\n    m = pat.search(d['text'])\n    if m:\n        deps = [x.strip() for x in m.group(1).split(',') if x.strip()]\n        for dep in deps:\n            cnt[dep] += 1\nfor k,v in cnt.most_common(10):\n    print(k, v)"}</t>
        </is>
      </c>
      <c r="H523" t="inlineStr">
        <is>
          <t xml:space="preserve">thumbnail-svc 8
budget-engine 6
vault-worker 5
crawler-service 5
flags-worker 5
shard-gateway 5
i18n-engine 4
kyc-engine 4
vector-svc 4
quota-worker 4
</t>
        </is>
      </c>
    </row>
    <row r="524">
      <c r="A524" t="inlineStr">
        <is>
          <t>hardx3</t>
        </is>
      </c>
      <c r="B524" t="inlineStr">
        <is>
          <t>repl @glm-5.3-flash</t>
        </is>
      </c>
      <c r="C524" t="n">
        <v>1</v>
      </c>
      <c r="D524" t="inlineStr">
        <is>
          <t>num-3</t>
        </is>
      </c>
      <c r="E524" t="n">
        <v>2</v>
      </c>
      <c r="F524" t="inlineStr">
        <is>
          <t>python</t>
        </is>
      </c>
      <c r="G524" t="inlineStr">
        <is>
          <t>{"code": "# verify thumbnail-svc is a canonical service and show who depends on it\nprint([d['title'] for d in svcs if 'thumbnail-svc' in d['title']])\ndependers = [d['id'] for d in svcs if re.search(r'Runtime dependencies?:[^\\n]*thumbnail-svc', d['text'])]\nprint(len(dependers), dependers)"}</t>
        </is>
      </c>
      <c r="H524" t="inlineStr">
        <is>
          <t xml:space="preserve">['Service overview: thumbnail-svc']
8 ['svc-pricing-engine', 'svc-builder-worker', 'svc-geo-service', 'svc-ranker-api', 'svc-feed-engine', 'svc-shard-gateway', 'svc-warehouse-core', 'svc-coupons-api']
</t>
        </is>
      </c>
    </row>
    <row r="525">
      <c r="A525" t="inlineStr">
        <is>
          <t>hardx3</t>
        </is>
      </c>
      <c r="B525" t="inlineStr">
        <is>
          <t>repl @glm-5.3-flash</t>
        </is>
      </c>
      <c r="C525" t="n">
        <v>1</v>
      </c>
      <c r="D525" t="inlineStr">
        <is>
          <t>num-4</t>
        </is>
      </c>
      <c r="E525" t="n">
        <v>0</v>
      </c>
      <c r="F525" t="inlineStr">
        <is>
          <t>python</t>
        </is>
      </c>
      <c r="G525" t="inlineStr">
        <is>
          <t>{"code": "print(len(docs))\nfrom collections import Counter\nprint(Counter(d['type'] for d in docs))\n# Look at a service doc and an incident doc\nfor d in docs:\n    if d['type']=='service':\n        print(d)\n        break\nfor d in docs:\n    if d['type']=='incident':\n        print(d)\n        break"}</t>
        </is>
      </c>
      <c r="H525" t="inlineStr">
        <is>
          <t>504
Counter({'incident': 180, 'service': 120, 'runbook': 90, 'adr': 90, 'changelog': 16, 'team': 8})
{'id': 'svc-archive-engine', 'type': 'service', 'title': 'Service overview: archive-engine', 'text': '# Service overview: archive-engine\n\narchive-engine (also referred to internally as the Archive Platform) is a backend component. The codebase is written in TypeScript. Connection pools are sized according to the downstream capacity model.\n\nRuntime dependencies: license-gateway, mailer-worker. Idempotency keys are required on all mutating endpoints.\n\nWe commit to 99.9% availability. Capacity planning is revisited at the start of every quarter.\n\nIt runs in ap-southeast-2 with 4 replicas. Load tests run nightly against the staging environment.\n\nThe Platform team maintains the Archive</t>
        </is>
      </c>
    </row>
    <row r="526">
      <c r="A526" t="inlineStr">
        <is>
          <t>hardx3</t>
        </is>
      </c>
      <c r="B526" t="inlineStr">
        <is>
          <t>repl @glm-5.3-flash</t>
        </is>
      </c>
      <c r="C526" t="n">
        <v>1</v>
      </c>
      <c r="D526" t="inlineStr">
        <is>
          <t>num-4</t>
        </is>
      </c>
      <c r="E526" t="n">
        <v>1</v>
      </c>
      <c r="F526" t="inlineStr">
        <is>
          <t>python</t>
        </is>
      </c>
      <c r="G526" t="inlineStr">
        <is>
          <t xml:space="preserve">{"code": "import re\n# Find services with Redis as primary datastore\nredis_svcs = [d for d in docs if d['type']=='service' and re.search(r'stores? (?:its )?data (?:in|on) (?:a )?Redis', d['text'], re.I)]\nprint(len(redis_svcs))\nfor d in redis_svcs:\n    # get canonical name and alias\n    m = re.match(r'# Service overview: ([\\w-]+)', d['title'])\n    name = m.group(1)\n    am = re.search(r'\\(also referred to internally as ([^)]+)\\)', d['text'])\n    alias = am.group(1) if am else None\n    </t>
        </is>
      </c>
      <c r="H526" t="inlineStr">
        <is>
          <t xml:space="preserve">5
AttributeError: 'NoneType' object has no attribute 'group'
</t>
        </is>
      </c>
    </row>
    <row r="527">
      <c r="A527" t="inlineStr">
        <is>
          <t>hardx3</t>
        </is>
      </c>
      <c r="B527" t="inlineStr">
        <is>
          <t>repl @glm-5.3-flash</t>
        </is>
      </c>
      <c r="C527" t="n">
        <v>1</v>
      </c>
      <c r="D527" t="inlineStr">
        <is>
          <t>num-4</t>
        </is>
      </c>
      <c r="E527" t="n">
        <v>2</v>
      </c>
      <c r="F527" t="inlineStr">
        <is>
          <t>python</t>
        </is>
      </c>
      <c r="G527" t="inlineStr">
        <is>
          <t>{"code": "redis_svcs = [d for d in docs if d['type']=='service' and re.search(r'stores? (?:its )?data (?:in|on) (?:a )?Redis', d['text'], re.I)]\nfor d in redis_svcs:\n    m = re.search(r'overview: ([\\w-]+)', d['title'])\n    name = m.group(1) if m else d['title']\n    am = re.search(r'also referred to internally as ([^)]+?) stores', d['text'])\n    alias = am.group(1) if am else None\n    dm = re.search(r'stores? (?:its )?data (?:in|on) (?:a |an )?([A-Za-z-]+)', d['text'], re.I)\n    print(nam</t>
        </is>
      </c>
      <c r="H527" t="inlineStr">
        <is>
          <t>backup-service | None | Redis
# Service overview: backup-service /  / backup-service (also referred to internally as the Backup System) is a backend component. Priya Fischer carries the pager for the Backup System. The on-call handbook describes the escalation path and expected response times. /  / the Backup System is a TypeScript service. Synthetic probes exercise the critical user journeys every minute. /  / We commit to 99.5% availabi
---
deploy-service | None | Redis
# Service overview: deploy-service /  / deploy-service (also referred to internally as the Deploy Platform) is a backend component. the Deploy Platform is owned by the Commerce team. Feature flags are managed through the configuration service and rolled out gradually. /  / deploy-service stores its data in a Redis cluster</t>
        </is>
      </c>
    </row>
    <row r="528">
      <c r="A528" t="inlineStr">
        <is>
          <t>hardx3</t>
        </is>
      </c>
      <c r="B528" t="inlineStr">
        <is>
          <t>repl @glm-5.3-flash</t>
        </is>
      </c>
      <c r="C528" t="n">
        <v>1</v>
      </c>
      <c r="D528" t="inlineStr">
        <is>
          <t>num-4</t>
        </is>
      </c>
      <c r="E528" t="n">
        <v>3</v>
      </c>
      <c r="F528" t="inlineStr">
        <is>
          <t>python</t>
        </is>
      </c>
      <c r="G528" t="inlineStr">
        <is>
          <t>{"code": "aliases = {\n 'backup-service': ['backup-service','Backup System','Backup'],\n 'deploy-service': ['deploy-service','Deploy Platform','Deploy'],\n 'budget-engine': ['budget-engine','Budget API'],\n 'gateway-core': ['gateway-core','Gateway Service'],\n 'ledgerx-worker': ['ledgerx-worker','Ledgerx Platform','Ledgerx'],\n}\nincidents = [d for d in docs if d['type']=='incident']\nprint(len(incidents))\nmatches = []\nfor inc in incidents:\n    t = inc['text']\n    for svc, alts in aliases.it</t>
        </is>
      </c>
      <c r="H528" t="inlineStr">
        <is>
          <t xml:space="preserve">180
('inc-INC-2651', 'backup-service', 202)
('inc-INC-3101', 'backup-service', 187)
('inc-INC-3004', 'budget-engine', 228)
('inc-INC-2481', 'backup-service', 116)
('inc-INC-2213', 'budget-engine', 164)
('inc-INC-2645', 'gateway-core', 181)
('inc-INC-2756', 'gateway-core', 224)
('inc-INC-3025', 'deploy-service', 35)
('inc-INC-2096', 'backup-service', 9)
max: 228
</t>
        </is>
      </c>
    </row>
    <row r="529">
      <c r="A529" t="inlineStr">
        <is>
          <t>hardx3</t>
        </is>
      </c>
      <c r="B529" t="inlineStr">
        <is>
          <t>repl @glm-5.3-flash</t>
        </is>
      </c>
      <c r="C529" t="n">
        <v>1</v>
      </c>
      <c r="D529" t="inlineStr">
        <is>
          <t>num-4</t>
        </is>
      </c>
      <c r="E529" t="n">
        <v>4</v>
      </c>
      <c r="F529" t="inlineStr">
        <is>
          <t>python</t>
        </is>
      </c>
      <c r="G529" t="inlineStr">
        <is>
          <t>{"code": "for inc in incidents:\n    if inc['id'] in ('inc-INC-3004','inc-INC-2756'):\n        print(inc['text'][:600])\n        print('===')"}</t>
        </is>
      </c>
      <c r="H529" t="inlineStr">
        <is>
          <t># Incident report INC-3004
Severity: SEV2
Date: 2025-12-16
Summary: Latency spike affecting budget-engine. The incident lasted 228 minutes before full recovery. Root cause was determined to be a memory leak. This report was written by Priya Ortega. Error budgets are reviewed in the weekly reliability meeting. Container images are scanned for vulnerabilities before promotion. Graceful shutdown waits for in flight requests to complete before exiting.
Timeline:
- 13:51 alert fired
- 14:08 on-call acknowledged
- 14:18 mitigation started
- 14:31 traffic rerouted
- 14:44 root cause identified
===
# Incident report INC-2756
Severity: SEV2
Date: 2025-04-11
Summary: Latency spike affecting the Gateway Service. The incident lasted 224 minutes before full recovery. Root cause was determined to b</t>
        </is>
      </c>
    </row>
    <row r="530">
      <c r="A530" t="inlineStr">
        <is>
          <t>hardx3</t>
        </is>
      </c>
      <c r="B530" t="inlineStr">
        <is>
          <t>repl @glm-5.3-flash</t>
        </is>
      </c>
      <c r="C530" t="n">
        <v>1</v>
      </c>
      <c r="D530" t="inlineStr">
        <is>
          <t>num-5</t>
        </is>
      </c>
      <c r="E530" t="n">
        <v>0</v>
      </c>
      <c r="F530" t="inlineStr">
        <is>
          <t>python</t>
        </is>
      </c>
      <c r="G530" t="inlineStr">
        <is>
          <t>{"code": "docs_types = {}\nfor d in docs:\n    docs_types[d['type']] = docs_types.get(d['type'], 0) + 1\nprint(docs_types)\n\n# Look at a sample service doc to understand structure\nsample = [d for d in docs if d['type']=='service'][:2]\nfor s in sample:\n    print(s['id'], '|', s['title'])\n    print(s['text'][:600])\n    print('---')"}</t>
        </is>
      </c>
      <c r="H530" t="inlineStr">
        <is>
          <t>{'runbook': 90, 'adr': 90, 'incident': 180, 'service': 120, 'team': 8, 'changelog': 16}
svc-archive-engine | Service overview: archive-engine
# Service overview: archive-engine
archive-engine (also referred to internally as the Archive Platform) is a backend component. The codebase is written in TypeScript. Connection pools are sized according to the downstream capacity model.
Runtime dependencies: license-gateway, mailer-worker. Idempotency keys are required on all mutating endpoints.
We commit to 99.9% availability. Capacity planning is revisited at the start of every quarter.
It runs in ap-southeast-2 with 4 replicas. Load tests run nightly against the staging environment.
The Platform team maintains the Archive Platform. Id
---
svc-upload-engine | Service overview: upload-engine
#</t>
        </is>
      </c>
    </row>
    <row r="531">
      <c r="A531" t="inlineStr">
        <is>
          <t>hardx3</t>
        </is>
      </c>
      <c r="B531" t="inlineStr">
        <is>
          <t>repl @glm-5.3-flash</t>
        </is>
      </c>
      <c r="C531" t="n">
        <v>1</v>
      </c>
      <c r="D531" t="inlineStr">
        <is>
          <t>num-5</t>
        </is>
      </c>
      <c r="E531" t="n">
        <v>1</v>
      </c>
      <c r="F531" t="inlineStr">
        <is>
          <t>python</t>
        </is>
      </c>
      <c r="G531" t="inlineStr">
        <is>
          <t>{"code": "teams = [d for d in docs if d['type']=='team']\nfor t in teams:\n    print(t['id'], '|', t['title'])\n    print(t['text'][:300])\n    print('=====')"}</t>
        </is>
      </c>
      <c r="H531" t="inlineStr">
        <is>
          <t>team-commerce | Team page: Commerce
# Team page: Commerce
The Commerce team is led by Marcus Moreau. For urgent requests, page the team via Slack in #commerce-eng. The team sits on floor 4 of the Berlin office. Weekly planning happens on Wednesday mornings. Traffic is encrypted in transit with mutual TLS between services.
=====
team-data | Team page: Data
# Team page: Data
The Data team is led by Tariq Hart. For urgent requests, page the team via Slack in #data-eng. The team sits on floor 5 of the Berlin office. Weekly planning happens on Tuesday mornings. Dependencies are pinned and upgraded through automated pull requests.
=====
team-messaging | Team page: Messaging
# Team page: Messaging
The Messaging team is led by Ivan Volkov. For urgent requests, page the team via Slack in #messag</t>
        </is>
      </c>
    </row>
    <row r="532">
      <c r="A532" t="inlineStr">
        <is>
          <t>hardx3</t>
        </is>
      </c>
      <c r="B532" t="inlineStr">
        <is>
          <t>repl @glm-5.3-flash</t>
        </is>
      </c>
      <c r="C532" t="n">
        <v>1</v>
      </c>
      <c r="D532" t="inlineStr">
        <is>
          <t>num-5</t>
        </is>
      </c>
      <c r="E532" t="n">
        <v>2</v>
      </c>
      <c r="F532" t="inlineStr">
        <is>
          <t>python</t>
        </is>
      </c>
      <c r="G532" t="inlineStr">
        <is>
          <t>{"code": "import re\n\nsvc_docs = [d for d in docs if d['type']=='service']\n\n# Find service docs where ownership is attributed to Platform team\nowned = []\nfor d in svc_docs:\n    t = d['text']\n    m = re.search(r'The (\\w+) team maintains', t)\n    if m and m.group(1).lower() == 'platform':\n        # extract replica count\n        rep = re.findall(r'(\\d+)\\s+replicas?\\s+are deployed|(\\d+)\\s+replicas?', t)\n        rep2 = re.search(r'(\\d+)\\s+replicas?', t)\n        owned.append((d['id</t>
        </is>
      </c>
      <c r="H532" t="inlineStr">
        <is>
          <t xml:space="preserve">[('svc-archive-engine', 'Service overview: archive-engine', '4'), ('svc-artifact-engine', 'Service overview: artifact-engine', '9'), ('svc-queue-engine', 'Service overview: queue-engine', '18'), ('svc-rollout-daemon', 'Service overview: rollout-daemon', '17')]
count docs: 4
total replicas: 48
</t>
        </is>
      </c>
    </row>
    <row r="533">
      <c r="A533" t="inlineStr">
        <is>
          <t>hardx3</t>
        </is>
      </c>
      <c r="B533" t="inlineStr">
        <is>
          <t>repl @glm-5.3-flash</t>
        </is>
      </c>
      <c r="C533" t="n">
        <v>1</v>
      </c>
      <c r="D533" t="inlineStr">
        <is>
          <t>num-5</t>
        </is>
      </c>
      <c r="E533" t="n">
        <v>3</v>
      </c>
      <c r="F533" t="inlineStr">
        <is>
          <t>python</t>
        </is>
      </c>
      <c r="G533" t="inlineStr">
        <is>
          <t>{"code": "# Verify no other ownership phrasings exist for Platform team\nalt = [d['id'] for d in svc_docs if 'platform' in d['text'].lower() and not re.search(r'The Platform team maintains', d['text'])]\nprint('docs mentioning platform but not matched:', alt[:20])\nfor did in alt[:10]:\n    d = next(x for x in svc_docs if x['id']==did)\n    for line in d['text'].split('\\n'):\n        if 'team' in line.lower():\n            print(did, '-&gt;', line)\n    print('--')"}</t>
        </is>
      </c>
      <c r="H533" t="inlineStr">
        <is>
          <t>docs mentioning platform but not matched: ['svc-payout-engine', 'svc-status-service', 'svc-tax-svc', 'svc-export-core', 'svc-sso-daemon', 'svc-license-gateway', 'svc-returns-svc', 'svc-lookup-api', 'svc-media-daemon', 'svc-org-svc', 'svc-wallet-svc', 'svc-catalog-core', 'svc-risk-engine', 'svc-trial-engine', 'svc-search-svc', 'svc-geo-service', 'svc-deploy-service', 'svc-mfa-svc', 'svc-feed-engine', 'svc-parser-svc']
--
--
--
svc-export-core -&gt; export-core is owned by the Platform team. Logs are retained for thirty days in the central log store.
--
svc-sso-daemon -&gt; The Identity team maintains the Sso Platform. Engineers rotate through the support channel one week at a time.
--
svc-license-gateway -&gt; the License Platform is a Rust service. The runbook is reviewed quarterly by the owning te</t>
        </is>
      </c>
    </row>
    <row r="534">
      <c r="A534" t="inlineStr">
        <is>
          <t>hardx3</t>
        </is>
      </c>
      <c r="B534" t="inlineStr">
        <is>
          <t>repl @glm-5.3-flash</t>
        </is>
      </c>
      <c r="C534" t="n">
        <v>1</v>
      </c>
      <c r="D534" t="inlineStr">
        <is>
          <t>num-5</t>
        </is>
      </c>
      <c r="E534" t="n">
        <v>4</v>
      </c>
      <c r="F534" t="inlineStr">
        <is>
          <t>python</t>
        </is>
      </c>
      <c r="G534" t="inlineStr">
        <is>
          <t>{"code": "# Catch all ownership phrasings referencing the Platform team\nowned = []\nfor d in svc_docs:\n    t = d['text']\n    if re.search(r'Platform team', t):\n        phr = re.findall(r'[^\\n.]*Platform team[^\\n.]*', t)\n        rep = re.search(r'(\\d+)\\s+replicas?', t)\n        owned.append((d['id'], rep.group(1) if rep else None, phr))\n\nfor o in owned:\n    print(o)\nprint('total:', sum(int(o[1]) for o in owned if o[1]), 'n:', len(owned))"}</t>
        </is>
      </c>
      <c r="H534" t="inlineStr">
        <is>
          <t xml:space="preserve">('svc-archive-engine', '4', ['The Platform team maintains the Archive Platform'])
('svc-artifact-engine', '9', ['The Platform team maintains artifact-engine'])
('svc-export-core', '2', ['export-core is owned by the Platform team'])
('svc-queue-engine', '18', ['The Platform team maintains the Queue System'])
('svc-geo-service', '12', ['the Geo Service is owned by the Platform team'])
('svc-orders-daemon', '18', ['orders-daemon is owned by the Platform team'])
('svc-cache-svc', '4', ['cache-svc is owned by the Platform team'])
('svc-rollout-daemon', '17', [' The Platform team maintains rollout-daemon'])
('svc-vault-worker', '13', ['the Vault Platform is owned by the Platform team'])
total: 97 n: 9
</t>
        </is>
      </c>
    </row>
    <row r="535">
      <c r="A535" t="inlineStr">
        <is>
          <t>hardx3</t>
        </is>
      </c>
      <c r="B535" t="inlineStr">
        <is>
          <t>repl @glm-5.3-flash</t>
        </is>
      </c>
      <c r="C535" t="n">
        <v>1</v>
      </c>
      <c r="D535" t="inlineStr">
        <is>
          <t>num-5</t>
        </is>
      </c>
      <c r="E535" t="n">
        <v>5</v>
      </c>
      <c r="F535" t="inlineStr">
        <is>
          <t>python</t>
        </is>
      </c>
      <c r="G535" t="inlineStr">
        <is>
          <t>{"code": "# Sanity check: ensure each service doc mentions Platform team only once as owner and replicas parse uniquely\nimport re\nfor d in svc_docs:\n    t = d['text']\n    mentions = len(re.findall(r'Platform team', t))\n    if mentions:\n        reps = re.findall(r'(\\d+)\\s+replicas?', t)\n        print(d['id'], 'mentions:', mentions, 'replica matches:', reps)"}</t>
        </is>
      </c>
      <c r="H535" t="inlineStr">
        <is>
          <t xml:space="preserve">svc-archive-engine mentions: 1 replica matches: ['4']
svc-artifact-engine mentions: 1 replica matches: ['9']
svc-export-core mentions: 1 replica matches: ['2']
svc-queue-engine mentions: 1 replica matches: ['18']
svc-geo-service mentions: 1 replica matches: ['12']
svc-orders-daemon mentions: 1 replica matches: ['18']
svc-cache-svc mentions: 1 replica matches: ['4']
svc-rollout-daemon mentions: 1 replica matches: ['17']
svc-vault-worker mentions: 1 replica matches: ['13']
</t>
        </is>
      </c>
    </row>
    <row r="536">
      <c r="A536" t="inlineStr">
        <is>
          <t>hardx3</t>
        </is>
      </c>
      <c r="B536" t="inlineStr">
        <is>
          <t>repl @glm-5.3-flash</t>
        </is>
      </c>
      <c r="C536" t="n">
        <v>1</v>
      </c>
      <c r="D536" t="inlineStr">
        <is>
          <t>prose-0</t>
        </is>
      </c>
      <c r="E536" t="n">
        <v>0</v>
      </c>
      <c r="F536" t="inlineStr">
        <is>
          <t>python</t>
        </is>
      </c>
      <c r="G536" t="inlineStr">
        <is>
          <t>{"code": "hits = [d for d in docs if d['id'] == 'INC-2493' or 'INC-2493' in str(d.get('id',''))]\nprint(len(hits))\nfor d in hits:\n    print(d['id'], d['type'], d['title'])\n    print(d['text'][:3000])"}</t>
        </is>
      </c>
      <c r="H536" t="inlineStr">
        <is>
          <t>1
inc-INC-2493 incident Incident report INC-2493
# Incident report INC-2493
Severity: SEV1
Date: 2025-08-04
Summary: Latency spike affecting wallet-svc. The incident lasted 120 minutes before full recovery. Root cause was determined to be a database failover. Collateral impact was observed on queue-engine, which recovered on its own once the primary issue was mitigated. This report was written by Aiko Demir. Metrics are exported to the shared observability stack every fifteen seconds. Graceful shutdown waits for in flight requests to complete before exiting. Data retention follows the company wide policy for personal information.
Timeline:
- 22:17 alert fired
- 22:20 on-call acknowledged
- 22:35 mitigation started
- 22:44 traffic rerouted
- 23:03 root cause identified
- 23:22 fix deploy</t>
        </is>
      </c>
    </row>
    <row r="537">
      <c r="A537" t="inlineStr">
        <is>
          <t>hardx3</t>
        </is>
      </c>
      <c r="B537" t="inlineStr">
        <is>
          <t>repl @glm-5.3-flash</t>
        </is>
      </c>
      <c r="C537" t="n">
        <v>1</v>
      </c>
      <c r="D537" t="inlineStr">
        <is>
          <t>prose-1</t>
        </is>
      </c>
      <c r="E537" t="n">
        <v>0</v>
      </c>
      <c r="F537" t="inlineStr">
        <is>
          <t>python</t>
        </is>
      </c>
      <c r="G537" t="inlineStr">
        <is>
          <t>{"code": "import re\nfor d in docs:\n    if 'INC-2968' in (d.get('id','') + ' ' + d.get('title','') + ' ' + d.get('text','')):\n        print(d['id'], d['type'], d['title'])\n"}</t>
        </is>
      </c>
      <c r="H537" t="inlineStr">
        <is>
          <t xml:space="preserve">inc-INC-2968 incident Incident report INC-2968
</t>
        </is>
      </c>
    </row>
    <row r="538">
      <c r="A538" t="inlineStr">
        <is>
          <t>hardx3</t>
        </is>
      </c>
      <c r="B538" t="inlineStr">
        <is>
          <t>repl @glm-5.3-flash</t>
        </is>
      </c>
      <c r="C538" t="n">
        <v>1</v>
      </c>
      <c r="D538" t="inlineStr">
        <is>
          <t>prose-1</t>
        </is>
      </c>
      <c r="E538" t="n">
        <v>1</v>
      </c>
      <c r="F538" t="inlineStr">
        <is>
          <t>python</t>
        </is>
      </c>
      <c r="G538" t="inlineStr">
        <is>
          <t>{"code": "d = [x for x in docs if x['id']=='inc-INC-2968'][0]\nfor line in d['text'].splitlines():\n    if re.search(r'acknowledg|timeline', line, re.I):\n        print(line)\n"}</t>
        </is>
      </c>
      <c r="H538" t="inlineStr">
        <is>
          <t xml:space="preserve">Timeline:
- 08:59 on-call acknowledged
</t>
        </is>
      </c>
    </row>
    <row r="539">
      <c r="A539" t="inlineStr">
        <is>
          <t>hardx3</t>
        </is>
      </c>
      <c r="B539" t="inlineStr">
        <is>
          <t>repl @glm-5.3-flash</t>
        </is>
      </c>
      <c r="C539" t="n">
        <v>1</v>
      </c>
      <c r="D539" t="inlineStr">
        <is>
          <t>prose-2</t>
        </is>
      </c>
      <c r="E539" t="n">
        <v>0</v>
      </c>
      <c r="F539" t="inlineStr">
        <is>
          <t>python</t>
        </is>
      </c>
      <c r="G539" t="inlineStr">
        <is>
          <t>{"code": "inc = [d for d in docs if d['id'] == 'INC-2437' or '2437' in d['id']]\nfor d in inc:\n    print(d['id'], d['type'], d['title'])\n    print(d['text'][:3000])"}</t>
        </is>
      </c>
      <c r="H539" t="inlineStr">
        <is>
          <t xml:space="preserve">inc-INC-2437 incident Incident report INC-2437
# Incident report INC-2437
Severity: SEV2
Date: 2025-07-04
Summary: Elevated error rates affecting the Entitlement Service. The incident lasted 69 minutes before full recovery. Root cause was determined to be a database failover. As a side effect, the Session Service also saw degraded latency for part of the window. This report was written by Amara Berg. Post-incident reviews are blameless and published to the engineering wiki. Structured logs include the request path, status code and duration. Feature flags are managed through the configuration service and rolled out gradually.
Timeline:
- 14:39 alert fired
- 14:48 on-call acknowledged
- 15:12 mitigation started
- 15:14 traffic rerouted
- 15:31 root cause identified
- 15:48 fix deployed
</t>
        </is>
      </c>
    </row>
    <row r="540">
      <c r="A540" t="inlineStr">
        <is>
          <t>hardx3</t>
        </is>
      </c>
      <c r="B540" t="inlineStr">
        <is>
          <t>repl @glm-5.3-flash</t>
        </is>
      </c>
      <c r="C540" t="n">
        <v>1</v>
      </c>
      <c r="D540" t="inlineStr">
        <is>
          <t>prose-3</t>
        </is>
      </c>
      <c r="E540" t="n">
        <v>0</v>
      </c>
      <c r="F540" t="inlineStr">
        <is>
          <t>python</t>
        </is>
      </c>
      <c r="G540" t="inlineStr">
        <is>
          <t>{"code": "for d in docs:\n    if d['type']=='team' and 'data' in d['title'].lower():\n        print(d['id'], d['title'])\n        print(d['text'][:1200])\n"}</t>
        </is>
      </c>
      <c r="H540" t="inlineStr">
        <is>
          <t xml:space="preserve">team-data Team page: Data
# Team page: Data
The Data team is led by Tariq Hart. For urgent requests, page the team via Slack in #data-eng. The team sits on floor 5 of the Berlin office. Weekly planning happens on Tuesday mornings. Dependencies are pinned and upgraded through automated pull requests.
</t>
        </is>
      </c>
    </row>
    <row r="541">
      <c r="A541" t="inlineStr">
        <is>
          <t>hardx3</t>
        </is>
      </c>
      <c r="B541" t="inlineStr">
        <is>
          <t>repl @glm-5.3-flash</t>
        </is>
      </c>
      <c r="C541" t="n">
        <v>1</v>
      </c>
      <c r="D541" t="inlineStr">
        <is>
          <t>prose-4</t>
        </is>
      </c>
      <c r="E541" t="n">
        <v>0</v>
      </c>
      <c r="F541" t="inlineStr">
        <is>
          <t>python</t>
        </is>
      </c>
      <c r="G541" t="inlineStr">
        <is>
          <t>{"code": "hits = [d for d in docs if 'INC-2374' in d.get('id','') or 'INC-2374' in d.get('title','') or 'INC-2374' in d.get('text','')]\nfor d in hits:\n    print(d['id'], '|', d['type'], '|', d['title'])\n    print(d['text'][:1500])\n    print('---')"}</t>
        </is>
      </c>
      <c r="H541" t="inlineStr">
        <is>
          <t xml:space="preserve">inc-INC-2374 | incident | Incident report INC-2374
# Incident report INC-2374
Severity: SEV3
Date: 2025-05-14
Summary: Latency spike affecting device-gateway. The incident lasted 70 minutes before full recovery. Root cause was determined to be a dependency outage. Collateral impact was observed on batch-service, which recovered on its own once the primary issue was mitigated. This report was written by Tomasz Mensah. Cost reports are reviewed monthly with the finance partner. Access to production is granted just in time and audited. Secrets are rotated automatically every ninety days.
Timeline:
- 15:31 alert fired
- 15:41 on-call acknowledged
- 15:52 mitigation started
- 16:11 traffic rerouted
- 16:17 root cause identified
- 16:19 fix deployed
- 16:38 monitoring confirmed recovery
---
</t>
        </is>
      </c>
    </row>
    <row r="542">
      <c r="A542" t="inlineStr">
        <is>
          <t>hardx3</t>
        </is>
      </c>
      <c r="B542" t="inlineStr">
        <is>
          <t>repl @glm-5.3-flash</t>
        </is>
      </c>
      <c r="C542" t="n">
        <v>1</v>
      </c>
      <c r="D542" t="inlineStr">
        <is>
          <t>prose-5</t>
        </is>
      </c>
      <c r="E542" t="n">
        <v>0</v>
      </c>
      <c r="F542" t="inlineStr">
        <is>
          <t>python</t>
        </is>
      </c>
      <c r="G542" t="inlineStr">
        <is>
          <t>{"code": "matches = [d for d in docs if 'INC-2057' in d.get('id','') or 'INC-2057' in d.get('title','') or 'INC-2057' in d.get('text','')]\nprint(len(matches))\nfor d in matches:\n    print(d['id'], '|', d['type'], '|', d['title'], '|', len(d['text']))"}</t>
        </is>
      </c>
      <c r="H542" t="inlineStr">
        <is>
          <t xml:space="preserve">1
inc-INC-2057 | incident | Incident report INC-2057 | 662
</t>
        </is>
      </c>
    </row>
    <row r="543">
      <c r="A543" t="inlineStr">
        <is>
          <t>hardx3</t>
        </is>
      </c>
      <c r="B543" t="inlineStr">
        <is>
          <t>repl @glm-5.3-flash</t>
        </is>
      </c>
      <c r="C543" t="n">
        <v>1</v>
      </c>
      <c r="D543" t="inlineStr">
        <is>
          <t>prose-5</t>
        </is>
      </c>
      <c r="E543" t="n">
        <v>1</v>
      </c>
      <c r="F543" t="inlineStr">
        <is>
          <t>python</t>
        </is>
      </c>
      <c r="G543" t="inlineStr">
        <is>
          <t>{"code": "d = [x for x in docs if x['id']=='inc-INC-2057'][0]\nprint(d['text'])"}</t>
        </is>
      </c>
      <c r="H543" t="inlineStr">
        <is>
          <t xml:space="preserve"># Incident report INC-2057
Severity: SEV2
Date: 2025-02-24
Summary: Complete outage affecting mailer-worker. The incident lasted 139 minutes before full recovery. Root cause was determined to be a dependency outage. This report was written by Tariq Mensah. Alerts route through the paging system according to the escalation policy. Connection pools are sized according to the downstream capacity model. Idempotency keys are required on all mutating endpoints.
Timeline:
- 17:13 alert fired
- 17:29 on-call acknowledged
- 17:42 mitigation started
- 17:55 traffic rerouted
- 17:58 root cause identified
- 18:18 fix deployed
- 18:21 monitoring confirmed recovery
</t>
        </is>
      </c>
    </row>
    <row r="544">
      <c r="A544" t="inlineStr">
        <is>
          <t>hardx3</t>
        </is>
      </c>
      <c r="B544" t="inlineStr">
        <is>
          <t>repl @glm-5.3-flash</t>
        </is>
      </c>
      <c r="C544" t="n">
        <v>1</v>
      </c>
      <c r="D544" t="inlineStr">
        <is>
          <t>temporal-0</t>
        </is>
      </c>
      <c r="E544" t="n">
        <v>0</v>
      </c>
      <c r="F544" t="inlineStr">
        <is>
          <t>python</t>
        </is>
      </c>
      <c r="G544" t="inlineStr">
        <is>
          <t>{"code": "hits = [d for d in docs if 'export-core' in (d['title'] or '').lower() or 'export-core' in (d['text'] or '').lower()]\nprint(len(hits))\nfor d in hits[:20]:\n    print(d['id'], d['type'], d['title'])"}</t>
        </is>
      </c>
      <c r="H544" t="inlineStr">
        <is>
          <t xml:space="preserve">2
svc-export-core service Service overview: export-core
svc-entitlement-daemon service Service overview: entitlement-daemon
</t>
        </is>
      </c>
    </row>
    <row r="545">
      <c r="A545" t="inlineStr">
        <is>
          <t>hardx3</t>
        </is>
      </c>
      <c r="B545" t="inlineStr">
        <is>
          <t>repl @glm-5.3-flash</t>
        </is>
      </c>
      <c r="C545" t="n">
        <v>1</v>
      </c>
      <c r="D545" t="inlineStr">
        <is>
          <t>temporal-0</t>
        </is>
      </c>
      <c r="E545" t="n">
        <v>1</v>
      </c>
      <c r="F545" t="inlineStr">
        <is>
          <t>python</t>
        </is>
      </c>
      <c r="G545" t="inlineStr">
        <is>
          <t>{"code": "svc = [d for d in docs if d['id']=='svc-export-core'][0]\nprint(svc['text'][:1500])\nprint('---')\nent = [d for d in docs if d['id']=='svc-entitlement-daemon'][0]\nprint(ent['text'][:800])"}</t>
        </is>
      </c>
      <c r="H545" t="inlineStr">
        <is>
          <t># Service overview: export-core
export-core (also referred to internally as the Export System) is a backend component. The availability SLO is 99.95%. Health checks are performed on the readiness endpoint every ten seconds.
export-core is owned by the Platform team. Logs are retained for thirty days in the central log store.
Primary datastore: DynamoDB. Canary releases receive five percent of traffic for thirty minutes before promotion.
Runtime dependencies: payments-core, lake-daemon, chaos-api. Graceful shutdown waits for in flight requests to complete before exiting.
It runs in ap-southeast-2 with 2 replicas. Schema changes go through an expand and contract migration process.
Traffic to the Export System is bound to TCP port 5147. Backups are taken daily and verified weekly by res</t>
        </is>
      </c>
    </row>
    <row r="546">
      <c r="A546" t="inlineStr">
        <is>
          <t>hardx3</t>
        </is>
      </c>
      <c r="B546" t="inlineStr">
        <is>
          <t>repl @glm-5.3-flash</t>
        </is>
      </c>
      <c r="C546" t="n">
        <v>1</v>
      </c>
      <c r="D546" t="inlineStr">
        <is>
          <t>temporal-0</t>
        </is>
      </c>
      <c r="E546" t="n">
        <v>2</v>
      </c>
      <c r="F546" t="inlineStr">
        <is>
          <t>python</t>
        </is>
      </c>
      <c r="G546" t="inlineStr">
        <is>
          <t>{"code": "alias_hits = [d for d in docs if d['type'] in ('changelog','adr','incident') and ('export' in (d['text'] or '').lower() or 'export' in (d['title'] or '').lower())]\nprint(len(alias_hits))\nfor d in alias_hits[:30]:\n    print(d['id'], d['type'], d['title'])\n    # show lines mentioning export\n    for line in (d['text'] or '').split('\\n'):\n        if 'export' in line.lower():\n            print('   &gt;', line.strip())"}</t>
        </is>
      </c>
      <c r="H546" t="inlineStr">
        <is>
          <t>19
inc-INC-2955 incident Incident report INC-2955
   &gt; Summary: Partial outage affecting the Reconcile System. The incident lasted 210 minutes before full recovery. Root cause was determined to be a memory leak. This report was written by Priya Farah. Structured logs include the request path, status code and duration. Metrics are exported to the shared observability stack every fifteen seconds. Access to production is granted just in time and audited.
inc-INC-3061 incident Incident report INC-3061
   &gt; Summary: Partial outage affecting tokens-worker. The incident lasted 125 minutes before full recovery. Root cause was determined to be a certificate expiry. This report was written by Lucas Duarte. Requests carry a correlation id that is propagated to downstream calls. Metrics are exported t</t>
        </is>
      </c>
    </row>
    <row r="547">
      <c r="A547" t="inlineStr">
        <is>
          <t>hardx3</t>
        </is>
      </c>
      <c r="B547" t="inlineStr">
        <is>
          <t>repl @glm-5.3-flash</t>
        </is>
      </c>
      <c r="C547" t="n">
        <v>1</v>
      </c>
      <c r="D547" t="inlineStr">
        <is>
          <t>temporal-0</t>
        </is>
      </c>
      <c r="E547" t="n">
        <v>3</v>
      </c>
      <c r="F547" t="inlineStr">
        <is>
          <t>python</t>
        </is>
      </c>
      <c r="G547" t="inlineStr">
        <is>
          <t>{"code": "alias_hits = [d for d in docs if d['type'] in ('changelog','adr','incident') and ('export-core' in (d['text'] or '').lower() or 'export system' in (d['text'] or '').lower())]\nprint(len(alias_hits))\nfor d in alias_hits:\n    print('===', d['id'], d['type'], d['title'])\n    for line in (d['text'] or '').split('\\n'):\n        if 'export' in line.lower():\n            print('  &gt;', line.strip()[:300])"}</t>
        </is>
      </c>
      <c r="H547" t="inlineStr">
        <is>
          <t xml:space="preserve">2
=== chg-CHG-333 changelog Change record CHG-333
  &gt; Effective 2025-09-14, ownership of the Export System transferred from the Platform team to the Commerce team. The service overview page has not been updated to reflect this change. Rate limiting is enforced at the gateway with a token bucket per client. Cost reports are reviewed monthly with the fin
=== inc-INC-2309 incident Incident report INC-2309
  &gt; Summary: Complete outage affecting the Export System. The incident lasted 92 minutes before full recovery. Root cause was determined to be a network partition. This report was written by Mei Lin. Structured logs include the request path, status code and duration. Idempotency keys are required on all
</t>
        </is>
      </c>
    </row>
    <row r="548">
      <c r="A548" t="inlineStr">
        <is>
          <t>hardx3</t>
        </is>
      </c>
      <c r="B548" t="inlineStr">
        <is>
          <t>repl @glm-5.3-flash</t>
        </is>
      </c>
      <c r="C548" t="n">
        <v>1</v>
      </c>
      <c r="D548" t="inlineStr">
        <is>
          <t>temporal-0</t>
        </is>
      </c>
      <c r="E548" t="n">
        <v>4</v>
      </c>
      <c r="F548" t="inlineStr">
        <is>
          <t>python</t>
        </is>
      </c>
      <c r="G548" t="inlineStr">
        <is>
          <t>{"code": "chg = [d for d in docs if d['id']=='chg-CHG-333'][0]\nprint(chg['text'][:900])"}</t>
        </is>
      </c>
      <c r="H548" t="inlineStr">
        <is>
          <t xml:space="preserve"># Change record CHG-333
Date: 2025-09-14
Effective 2025-09-14, ownership of the Export System transferred from the Platform team to the Commerce team. The service overview page has not been updated to reflect this change. Rate limiting is enforced at the gateway with a token bucket per client. Cost reports are reviewed monthly with the finance partner.
</t>
        </is>
      </c>
    </row>
    <row r="549">
      <c r="A549" t="inlineStr">
        <is>
          <t>hardx3</t>
        </is>
      </c>
      <c r="B549" t="inlineStr">
        <is>
          <t>repl @glm-5.3-flash</t>
        </is>
      </c>
      <c r="C549" t="n">
        <v>1</v>
      </c>
      <c r="D549" t="inlineStr">
        <is>
          <t>temporal-1</t>
        </is>
      </c>
      <c r="E549" t="n">
        <v>0</v>
      </c>
      <c r="F549" t="inlineStr">
        <is>
          <t>python</t>
        </is>
      </c>
      <c r="G549" t="inlineStr">
        <is>
          <t>{"code": "hits = [d for d in docs if 'health' in (d['title'] + d['text']).lower()]\nprint(len(hits))\nfor d in hits[:10]:\n    print(d['id'], d['type'], d['title'])"}</t>
        </is>
      </c>
      <c r="H549" t="inlineStr">
        <is>
          <t xml:space="preserve">65
inc-INC-3085 incident Incident report INC-3085
svc-payout-engine service Service overview: payout-engine
svc-status-service service Service overview: status-service
inc-INC-2359 incident Incident report INC-2359
runbook-16 runbook Runbook 16: rotating secrets
runbook-48 runbook Runbook 48: rolling back a deploy
svc-secrets-core service Service overview: secrets-core
svc-health-service service Service overview: health-service
chg-CHG-308 changelog Change record CHG-308
svc-export-core service Service overview: export-core
</t>
        </is>
      </c>
    </row>
    <row r="550">
      <c r="A550" t="inlineStr">
        <is>
          <t>hardx3</t>
        </is>
      </c>
      <c r="B550" t="inlineStr">
        <is>
          <t>repl @glm-5.3-flash</t>
        </is>
      </c>
      <c r="C550" t="n">
        <v>1</v>
      </c>
      <c r="D550" t="inlineStr">
        <is>
          <t>temporal-1</t>
        </is>
      </c>
      <c r="E550" t="n">
        <v>1</v>
      </c>
      <c r="F550" t="inlineStr">
        <is>
          <t>python</t>
        </is>
      </c>
      <c r="G550" t="inlineStr">
        <is>
          <t>{"code": "svc = [d for d in docs if d['id'] == 'svc-health-service'][0]\nprint(svc['text'][:1500])"}</t>
        </is>
      </c>
      <c r="H550" t="inlineStr">
        <is>
          <t># Service overview: health-service
health-service (also referred to internally as the Health API) is a backend component. the Health API stores its data in a MongoDB cluster. Structured logs include the request path, status code and duration.
Pages go to Priya Mensah first. Schema changes go through an expand and contract migration process.
Traffic to health-service is bound to TCP port 9534. Secrets are rotated automatically every ninety days.
Deployment region is us-east-1; the deployment has 17 replicas. Dependencies are declared in the service manifest and validated at deploy time.
Runtime dependencies: ledger-gateway, catalog-core. Circuit breakers open after five consecutive failures to a downstream.
health-service is a Go service. Secrets are rotated automatically every ninety</t>
        </is>
      </c>
    </row>
    <row r="551">
      <c r="A551" t="inlineStr">
        <is>
          <t>hardx3</t>
        </is>
      </c>
      <c r="B551" t="inlineStr">
        <is>
          <t>repl @glm-5.3-flash</t>
        </is>
      </c>
      <c r="C551" t="n">
        <v>1</v>
      </c>
      <c r="D551" t="inlineStr">
        <is>
          <t>temporal-1</t>
        </is>
      </c>
      <c r="E551" t="n">
        <v>2</v>
      </c>
      <c r="F551" t="inlineStr">
        <is>
          <t>python</t>
        </is>
      </c>
      <c r="G551" t="inlineStr">
        <is>
          <t>{"code": "print([d for d in docs if d['id']=='chg-CHG-308'][0]['text'][:1200])"}</t>
        </is>
      </c>
      <c r="H551" t="inlineStr">
        <is>
          <t xml:space="preserve"># Change record CHG-308
Date: 2025-04-18
Effective 2025-04-18, ownership of health-service transferred from the Growth team to the Messaging team. The service overview page has not been updated to reflect this change. Access to production is granted just in time and audited. Schema changes go through an expand and contract migration process.
</t>
        </is>
      </c>
    </row>
    <row r="552">
      <c r="A552" t="inlineStr">
        <is>
          <t>hardx3</t>
        </is>
      </c>
      <c r="B552" t="inlineStr">
        <is>
          <t>repl @glm-5.3-flash</t>
        </is>
      </c>
      <c r="C552" t="n">
        <v>1</v>
      </c>
      <c r="D552" t="inlineStr">
        <is>
          <t>temporal-2</t>
        </is>
      </c>
      <c r="E552" t="n">
        <v>0</v>
      </c>
      <c r="F552" t="inlineStr">
        <is>
          <t>python</t>
        </is>
      </c>
      <c r="G552" t="inlineStr">
        <is>
          <t>{"code": "hits = [d for d in docs if 'device-gateway' in (d.get('title','') or '').lower() or 'device-gateway' in (d.get('text','') or '').lower()]\nprint(len(hits))\nfor d in hits[:20]:\n    print(d['id'], d['type'], d['title'])"}</t>
        </is>
      </c>
      <c r="H552" t="inlineStr">
        <is>
          <t xml:space="preserve">6
inc-INC-2194 incident Incident report INC-2194
adr-ADR-115 adr Architecture decision ADR-115
svc-budget-engine service Service overview: budget-engine
inc-INC-2374 incident Incident report INC-2374
svc-device-gateway service Service overview: device-gateway
inc-INC-2275 incident Incident report INC-2275
</t>
        </is>
      </c>
    </row>
    <row r="553">
      <c r="A553" t="inlineStr">
        <is>
          <t>hardx3</t>
        </is>
      </c>
      <c r="B553" t="inlineStr">
        <is>
          <t>repl @glm-5.3-flash</t>
        </is>
      </c>
      <c r="C553" t="n">
        <v>1</v>
      </c>
      <c r="D553" t="inlineStr">
        <is>
          <t>temporal-2</t>
        </is>
      </c>
      <c r="E553" t="n">
        <v>0</v>
      </c>
      <c r="F553" t="inlineStr">
        <is>
          <t>python</t>
        </is>
      </c>
      <c r="G553" t="inlineStr">
        <is>
          <t>{"code": "import re\n# find service overview docs mentioning device-gateway\nfor d in docs:\n    t = (d.get('text','') or '')\n    if d['type']=='service' and 'device-gateway' in (d.get('title','')+t).lower():\n        print('---', d['id'], d['title'])\n        print(t[:800])"}</t>
        </is>
      </c>
      <c r="H553" t="inlineStr">
        <is>
          <t xml:space="preserve">--- svc-budget-engine Service overview: budget-engine
# Service overview: budget-engine
budget-engine (also referred to internally as the Budget API) is a backend component. We commit to 99.9% availability. Dependencies are declared in the service manifest and validated at deploy time.
Traffic to budget-engine is bound to TCP port 5555. Idempotency keys are required on all mutating endpoints.
Pages go to Daniel Haddad first. Feature flags are managed through the configuration service and rolled out gradually.
Runtime dependencies: device-gateway, auth-worker, entitlement-daemon. Graceful shutdown waits for in flight requests to complete before exiting.
It runs in ap-southeast-2 with 11 replicas. Graceful shutdown waits for in flight requests to complete before exiting.
budget-engine </t>
        </is>
      </c>
    </row>
    <row r="554">
      <c r="A554" t="inlineStr">
        <is>
          <t>hardx3</t>
        </is>
      </c>
      <c r="B554" t="inlineStr">
        <is>
          <t>repl @glm-5.3-flash</t>
        </is>
      </c>
      <c r="C554" t="n">
        <v>1</v>
      </c>
      <c r="D554" t="inlineStr">
        <is>
          <t>temporal-2</t>
        </is>
      </c>
      <c r="E554" t="n">
        <v>1</v>
      </c>
      <c r="F554" t="inlineStr">
        <is>
          <t>python</t>
        </is>
      </c>
      <c r="G554" t="inlineStr">
        <is>
          <t>{"code": "for d in docs:\n    if d['id'] in ('inc-INC-2194','adr-ADR-115','inc-INC-2374','inc-INC-2275'):\n        print('=====', d['id'], d['title'])\n        print(d['text'][:1500])\n        print()"}</t>
        </is>
      </c>
      <c r="H554">
        <f>==== inc-INC-2194 Incident report INC-2194
# Incident report INC-2194
Severity: SEV3
Date: 2025-10-17
Summary: Complete outage affecting device-gateway. The incident lasted 131 minutes before full recovery. Root cause was determined to be a configuration error. This report was written by Marcus Aziz. Connection pools are sized according to the downstream capacity model. Data retention follows the company wide policy for personal information. The staging environment mirrors production topology at one tenth scale.
Timeline:
- 21:28 alert fired
- 21:38 on-call acknowledged
- 21:51 mitigation started
- 21:57 traffic rerouted
===== adr-ADR-115 Architecture decision ADR-115
# Architecture decision ADR-115
Decision: migrate device-gateway to CockroachDB in Q4 2026. Approved by Jonas Bell. F</f>
        <v/>
      </c>
    </row>
    <row r="555">
      <c r="A555" t="inlineStr">
        <is>
          <t>hardx3</t>
        </is>
      </c>
      <c r="B555" t="inlineStr">
        <is>
          <t>repl @glm-5.3-flash</t>
        </is>
      </c>
      <c r="C555" t="n">
        <v>1</v>
      </c>
      <c r="D555" t="inlineStr">
        <is>
          <t>temporal-2</t>
        </is>
      </c>
      <c r="E555" t="n">
        <v>2</v>
      </c>
      <c r="F555" t="inlineStr">
        <is>
          <t>python</t>
        </is>
      </c>
      <c r="G555" t="inlineStr">
        <is>
          <t>{"code": "import re\n# search all docs for alias 'Device API' or ownership-change language near device-gateway/Commerce\npat = re.compile(r'device api|commerce', re.I)\nfor d in docs:\n    if d['type'] in ('changelog','team') and pat.search(d.get('text','')):\n        t = d['text']\n        for m in re.finditer(r'[^\\n]*(?:Device API|Commerce)[^\\n]*', t, re.I):\n            print(d['id'], '|', d['title'], '|', m.group(0)[:200])"}</t>
        </is>
      </c>
      <c r="H555" t="inlineStr">
        <is>
          <t xml:space="preserve">team-commerce | Team page: Commerce | # Team page: Commerce
team-commerce | Team page: Commerce | The Commerce team is led by Marcus Moreau. For urgent requests, page the team via Slack in #commerce-eng. The team sits on floor 4 of the Berlin office. Weekly planning happens on Wednesday mornings. 
chg-CHG-333 | Change record CHG-333 | Effective 2025-09-14, ownership of the Export System transferred from the Platform team to the Commerce team. The service overview page has not been updated to reflect this change. Rate limiting is en
</t>
        </is>
      </c>
    </row>
    <row r="556">
      <c r="A556" t="inlineStr">
        <is>
          <t>hardx3</t>
        </is>
      </c>
      <c r="B556" t="inlineStr">
        <is>
          <t>repl @glm-5.3-flash</t>
        </is>
      </c>
      <c r="C556" t="n">
        <v>1</v>
      </c>
      <c r="D556" t="inlineStr">
        <is>
          <t>temporal-2</t>
        </is>
      </c>
      <c r="E556" t="n">
        <v>3</v>
      </c>
      <c r="F556" t="inlineStr">
        <is>
          <t>python</t>
        </is>
      </c>
      <c r="G556" t="inlineStr">
        <is>
          <t>{"code": "print([d['text'][:600] for d in docs if d['id']=='chg-CHG-333'][0])\nprint('---COMMERCE TEAM PAGE---')\nprint([d['text'] for d in docs if d['id']=='team-commerce'][0])"}</t>
        </is>
      </c>
      <c r="H556" t="inlineStr">
        <is>
          <t xml:space="preserve"># Change record CHG-333
Date: 2025-09-14
Effective 2025-09-14, ownership of the Export System transferred from the Platform team to the Commerce team. The service overview page has not been updated to reflect this change. Rate limiting is enforced at the gateway with a token bucket per client. Cost reports are reviewed monthly with the finance partner.
---COMMERCE TEAM PAGE---
# Team page: Commerce
The Commerce team is led by Marcus Moreau. For urgent requests, page the team via Slack in #commerce-eng. The team sits on floor 4 of the Berlin office. Weekly planning happens on Wednesday mornings. Traffic is encrypted in transit with mutual TLS between services.
</t>
        </is>
      </c>
    </row>
    <row r="557">
      <c r="A557" t="inlineStr">
        <is>
          <t>hardx3</t>
        </is>
      </c>
      <c r="B557" t="inlineStr">
        <is>
          <t>repl @glm-5.3-flash</t>
        </is>
      </c>
      <c r="C557" t="n">
        <v>1</v>
      </c>
      <c r="D557" t="inlineStr">
        <is>
          <t>temporal-3</t>
        </is>
      </c>
      <c r="E557" t="n">
        <v>0</v>
      </c>
      <c r="F557" t="inlineStr">
        <is>
          <t>python</t>
        </is>
      </c>
      <c r="G557" t="inlineStr">
        <is>
          <t>{"code": "hits = [d for d in docs if 'vector' in d['title'].lower() or 'vector' in d['text'].lower()]\nfor d in hits:\n    print(d['id'], d['type'], d['title'])\nprint(len(hits))"}</t>
        </is>
      </c>
      <c r="H557" t="inlineStr">
        <is>
          <t xml:space="preserve">svc-returns-svc service Service overview: returns-svc
adr-ADR-174 adr Architecture decision ADR-174
svc-mailer-worker service Service overview: mailer-worker
inc-INC-2842 incident Incident report INC-2842
svc-vector-svc service Service overview: vector-svc
adr-ADR-103 adr Architecture decision ADR-103
chg-CHG-336 changelog Change record CHG-336
adr-ADR-129 adr Architecture decision ADR-129
inc-INC-2169 incident Incident report INC-2169
svc-orders-daemon service Service overview: orders-daemon
chg-CHG-300 changelog Change record CHG-300
inc-INC-3025 incident Incident report INC-3025
svc-cache-svc service Service overview: cache-svc
13
</t>
        </is>
      </c>
    </row>
    <row r="558">
      <c r="A558" t="inlineStr">
        <is>
          <t>hardx3</t>
        </is>
      </c>
      <c r="B558" t="inlineStr">
        <is>
          <t>repl @glm-5.3-flash</t>
        </is>
      </c>
      <c r="C558" t="n">
        <v>1</v>
      </c>
      <c r="D558" t="inlineStr">
        <is>
          <t>temporal-3</t>
        </is>
      </c>
      <c r="E558" t="n">
        <v>1</v>
      </c>
      <c r="F558" t="inlineStr">
        <is>
          <t>python</t>
        </is>
      </c>
      <c r="G558" t="inlineStr">
        <is>
          <t>{"code": "d = [x for x in docs if x['id']=='svc-vector-svc'][0]\nprint(d['text'])"}</t>
        </is>
      </c>
      <c r="H558" t="inlineStr">
        <is>
          <t># Service overview: vector-svc
vector-svc (also referred to internally as the Vector Service) is a backend component. Hannah Lindqvist carries the pager for vector-svc. Metrics are exported to the shared observability stack every fifteen seconds.
Runtime dependencies: lake-daemon, orders-daemon. Retries use exponential backoff with jitter to avoid thundering herds.
It is implemented in Go. Cost reports are reviewed monthly with the finance partner.
The process for the Vector Service exposes HTTP on :8505. The on-call handbook describes the escalation path and expected response times.
Ownership: Payments. Schema changes go through an expand and contract migration process.
Deployment region is eu-west-1; the deployment has 11 replicas. Health checks are performed on the readiness endpo</t>
        </is>
      </c>
    </row>
    <row r="559">
      <c r="A559" t="inlineStr">
        <is>
          <t>hardx3</t>
        </is>
      </c>
      <c r="B559" t="inlineStr">
        <is>
          <t>repl @glm-5.3-flash</t>
        </is>
      </c>
      <c r="C559" t="n">
        <v>1</v>
      </c>
      <c r="D559" t="inlineStr">
        <is>
          <t>temporal-3</t>
        </is>
      </c>
      <c r="E559" t="n">
        <v>2</v>
      </c>
      <c r="F559" t="inlineStr">
        <is>
          <t>python</t>
        </is>
      </c>
      <c r="G559" t="inlineStr">
        <is>
          <t>{"code": "import re\npat = re.compile(r'(on[- ]?call|pager|escalation)', re.I)\nfor d in docs:\n    if 'vector' in d['text'].lower() and pat.search(d['text']):\n        for line in d['text'].splitlines():\n            if pat.search(line) and 'vector' in (line+d['text'].lower()):\n                print(d['id'], '|', d['title'], '|', line.strip()[:200])\n                break"}</t>
        </is>
      </c>
      <c r="H559" t="inlineStr">
        <is>
          <t>svc-returns-svc | Service overview: returns-svc | The primary on-call engineer is Tomasz Meyer. Backups are taken daily and verified weekly by restoring to a scratch cluster.
svc-mailer-worker | Service overview: mailer-worker | On-call: unassigned (see team page). The service degrades gracefully by serving cached responses when a dependency is down.
inc-INC-2842 | Incident report INC-2842 | - 12:29 on-call acknowledged
svc-vector-svc | Service overview: vector-svc | vector-svc (also referred to internally as the Vector Service) is a backend component. Hannah Lindqvist carries the pager for vector-svc. Metrics are exported to the shared observability stack every f
inc-INC-2169 | Incident report INC-2169 | Summary: Latency spike affecting tokens-worker. The incident lasted 226 minutes befor</t>
        </is>
      </c>
    </row>
    <row r="560">
      <c r="A560" t="inlineStr">
        <is>
          <t>hardx3</t>
        </is>
      </c>
      <c r="B560" t="inlineStr">
        <is>
          <t>repl @glm-5.3-flash</t>
        </is>
      </c>
      <c r="C560" t="n">
        <v>1</v>
      </c>
      <c r="D560" t="inlineStr">
        <is>
          <t>temporal-3</t>
        </is>
      </c>
      <c r="E560" t="n">
        <v>3</v>
      </c>
      <c r="F560" t="inlineStr">
        <is>
          <t>python</t>
        </is>
      </c>
      <c r="G560" t="inlineStr">
        <is>
          <t>{"code": "d = [x for x in docs if x['id']=='chg-CHG-336'][0]\nprint(d['text'][:1200])\nprint('---')\n# any other changelog mentions of on-call handovers for vector\nfor x in docs:\n    if x['type']=='changelog' and 'on-call' in x['text'].lower():\n        print(x['id'], x['title'], '::', [l.strip() for l in x['text'].splitlines() if 'on-call' in l.lower()][:3])"}</t>
        </is>
      </c>
      <c r="H560" t="inlineStr">
        <is>
          <t># Change record CHG-336
Date: 2025-05-07
Effective 2025-05-07, pages for the Vector Service go to Elena Okafor instead of Lucas Petrova. This record supersedes CHG-300. The service overview page has not been updated to reflect this change. Structured logs include the request path, status code and duration. Canary releases receive five percent of traffic for thirty minutes before promotion.
---
chg-CHG-340 Change record CHG-340 :: ['Starting 2025-12-19, Elena Larsen takes over primary on-call for the Segment API from Noah Ortega. This record supersedes CHG-305. The service overview page has not been updated to reflect this change. Access to production is granted just in time and audited. Requests carry a correlation id that is propagated to downstream calls.']
chg-CHG-300 Change record CH</t>
        </is>
      </c>
    </row>
    <row r="561">
      <c r="A561" t="inlineStr">
        <is>
          <t>hardx3</t>
        </is>
      </c>
      <c r="B561" t="inlineStr">
        <is>
          <t>repl @glm-5.3-flash</t>
        </is>
      </c>
      <c r="C561" t="n">
        <v>1</v>
      </c>
      <c r="D561" t="inlineStr">
        <is>
          <t>temporal-4</t>
        </is>
      </c>
      <c r="E561" t="n">
        <v>0</v>
      </c>
      <c r="F561" t="inlineStr">
        <is>
          <t>python</t>
        </is>
      </c>
      <c r="G561" t="inlineStr">
        <is>
          <t>{"code": "hits = [d for d in docs if 'CHG-300' in d['text'] or 'Vector Service' in d['text'] or 'vector-service' in d['text']]\nfor d in hits:\n    print(d['id'], d['type'], d['title'])"}</t>
        </is>
      </c>
      <c r="H561" t="inlineStr">
        <is>
          <t xml:space="preserve">svc-vector-svc service Service overview: vector-svc
chg-CHG-336 changelog Change record CHG-336
chg-CHG-300 changelog Change record CHG-300
inc-INC-3025 incident Incident report INC-3025
</t>
        </is>
      </c>
    </row>
    <row r="562">
      <c r="A562" t="inlineStr">
        <is>
          <t>hardx3</t>
        </is>
      </c>
      <c r="B562" t="inlineStr">
        <is>
          <t>repl @glm-5.3-flash</t>
        </is>
      </c>
      <c r="C562" t="n">
        <v>1</v>
      </c>
      <c r="D562" t="inlineStr">
        <is>
          <t>temporal-4</t>
        </is>
      </c>
      <c r="E562" t="n">
        <v>1</v>
      </c>
      <c r="F562" t="inlineStr">
        <is>
          <t>python</t>
        </is>
      </c>
      <c r="G562" t="inlineStr">
        <is>
          <t>{"code": "for d in docs:\n    if d['id'] in ('chg-CHG-300', 'svc-vector-svc'):\n        print('='*80)\n        print(d['id'], d['title'])\n        print(d['text'][:2500])"}</t>
        </is>
      </c>
      <c r="H562">
        <f>===============================================================================
svc-vector-svc Service overview: vector-svc
# Service overview: vector-svc
vector-svc (also referred to internally as the Vector Service) is a backend component. Hannah Lindqvist carries the pager for vector-svc. Metrics are exported to the shared observability stack every fifteen seconds.
Runtime dependencies: lake-daemon, orders-daemon. Retries use exponential backoff with jitter to avoid thundering herds.
It is implemented in Go. Cost reports are reviewed monthly with the finance partner.
The process for the Vector Service exposes HTTP on :8505. The on-call handbook describes the escalation path and expected response times.
Ownership: Payments. Schema changes go through an expand and contract migration</f>
        <v/>
      </c>
    </row>
    <row r="563">
      <c r="A563" t="inlineStr">
        <is>
          <t>hardx3</t>
        </is>
      </c>
      <c r="B563" t="inlineStr">
        <is>
          <t>repl @glm-5.3-flash</t>
        </is>
      </c>
      <c r="C563" t="n">
        <v>1</v>
      </c>
      <c r="D563" t="inlineStr">
        <is>
          <t>temporal-5</t>
        </is>
      </c>
      <c r="E563" t="n">
        <v>0</v>
      </c>
      <c r="F563" t="inlineStr">
        <is>
          <t>python</t>
        </is>
      </c>
      <c r="G563" t="inlineStr">
        <is>
          <t>{"code": "teams = [d for d in docs if d['type']=='team' and 'messag' in d['title'].lower() or (d['type']=='team' and 'messag' in d['text'].lower())]\nfor t in teams: print(t['id'], t['title'])\nprint('---')\n# print the messaging team doc text\nfor t in teams:\n    print(t['id'], t['title'])\n    print(t['text'][:2000])\n    print('====')\n"}</t>
        </is>
      </c>
      <c r="H563" t="inlineStr">
        <is>
          <t xml:space="preserve">team-messaging Team page: Messaging
---
team-messaging Team page: Messaging
# Team page: Messaging
The Messaging team is led by Ivan Volkov. For urgent requests, page the team via Slack in #messaging-eng. The team sits on floor 8 of the Berlin office. Weekly planning happens on Tuesday mornings. The staging environment mirrors production topology at one tenth scale.
====
</t>
        </is>
      </c>
    </row>
    <row r="564">
      <c r="A564" t="inlineStr">
        <is>
          <t>hardx3</t>
        </is>
      </c>
      <c r="B564" t="inlineStr">
        <is>
          <t>repl @glm-5.3-flash</t>
        </is>
      </c>
      <c r="C564" t="n">
        <v>1</v>
      </c>
      <c r="D564" t="inlineStr">
        <is>
          <t>temporal-5</t>
        </is>
      </c>
      <c r="E564" t="n">
        <v>0</v>
      </c>
      <c r="F564" t="inlineStr">
        <is>
          <t>python</t>
        </is>
      </c>
      <c r="G564" t="inlineStr">
        <is>
          <t>{"code": "# Look at changelogs mentioning messaging or service ownership\nfor d in docs:\n    if d['type']=='changelog' and ('messag' in d['title'].lower() or 'messag' in d['text'].lower()):\n        print(d['id'], d['title'])\n"}</t>
        </is>
      </c>
      <c r="H564" t="inlineStr">
        <is>
          <t xml:space="preserve">chg-CHG-315 Change record CHG-315
chg-CHG-308 Change record CHG-308
chg-CHG-331 Change record CHG-331
chg-CHG-343 Change record CHG-343
</t>
        </is>
      </c>
    </row>
    <row r="565">
      <c r="A565" t="inlineStr">
        <is>
          <t>hardx3</t>
        </is>
      </c>
      <c r="B565" t="inlineStr">
        <is>
          <t>repl @glm-5.3-flash</t>
        </is>
      </c>
      <c r="C565" t="n">
        <v>1</v>
      </c>
      <c r="D565" t="inlineStr">
        <is>
          <t>temporal-5</t>
        </is>
      </c>
      <c r="E565" t="n">
        <v>1</v>
      </c>
      <c r="F565" t="inlineStr">
        <is>
          <t>python</t>
        </is>
      </c>
      <c r="G565" t="inlineStr">
        <is>
          <t>{"code": "for d in docs:\n    if d['type']=='service':\n        txt = d['text']\n        if 'messag' in txt.lower():\n            print(d['id'], '|', d['title'])\n            print(txt[:500])\n            print('-----')\n"}</t>
        </is>
      </c>
      <c r="H565" t="inlineStr">
        <is>
          <t xml:space="preserve">svc-pricing-engine | Service overview: pricing-engine
# Service overview: pricing-engine
pricing-engine (also referred to internally as the Pricing Service) is a backend component. We commit to 99.5% availability. Configuration changes are peer reviewed and applied through the deployment tool.
Noah Wei carries the pager for pricing-engine. Feature flags are managed through the configuration service and rolled out gradually.
the Pricing Service listens on port 6451. Rate limiting is enforced at the gateway with a token bucket per client.
pricing
-----
svc-inventory-gateway | Service overview: inventory-gateway
# Service overview: inventory-gateway
inventory-gateway (also referred to internally as the Inventory API) is a backend component. Deployment region is us-east-1; the deployment </t>
        </is>
      </c>
    </row>
    <row r="566">
      <c r="A566" t="inlineStr">
        <is>
          <t>hardx3</t>
        </is>
      </c>
      <c r="B566" t="inlineStr">
        <is>
          <t>repl @glm-5.3-flash</t>
        </is>
      </c>
      <c r="C566" t="n">
        <v>1</v>
      </c>
      <c r="D566" t="inlineStr">
        <is>
          <t>temporal-5</t>
        </is>
      </c>
      <c r="E566" t="n">
        <v>1</v>
      </c>
      <c r="F566" t="inlineStr">
        <is>
          <t>python</t>
        </is>
      </c>
      <c r="G566" t="inlineStr">
        <is>
          <t>{"code": "for d in docs:\n    if d['type']=='changelog' and ('messag' in d['title'].lower() or 'messag' in d['text'].lower()):\n        print(d['id'], d['title'])\n        print(d['text'][:1200])\n        print('=====')"}</t>
        </is>
      </c>
      <c r="H566" t="inlineStr">
        <is>
          <t>chg-CHG-315 Change record CHG-315
# Change record CHG-315
Date: 2025-11-14
Effective 2025-11-14, ownership of inventory-gateway transferred from the Messaging team to the Platform team. The service overview page has not been updated to reflect this change. Engineers rotate through the support channel one week at a time. Feature flags are managed through the configuration service and rolled out gradually.
=====
chg-CHG-308 Change record CHG-308
# Change record CHG-308
Date: 2025-04-18
Effective 2025-04-18, ownership of health-service transferred from the Growth team to the Messaging team. The service overview page has not been updated to reflect this change. Access to production is granted just in time and audited. Schema changes go through an expand and contract migration process.
====</t>
        </is>
      </c>
    </row>
    <row r="567">
      <c r="A567" t="inlineStr">
        <is>
          <t>hardx3</t>
        </is>
      </c>
      <c r="B567" t="inlineStr">
        <is>
          <t>repl @glm-5.3-flash</t>
        </is>
      </c>
      <c r="C567" t="n">
        <v>1</v>
      </c>
      <c r="D567" t="inlineStr">
        <is>
          <t>temporal-5</t>
        </is>
      </c>
      <c r="E567" t="n">
        <v>2</v>
      </c>
      <c r="F567" t="inlineStr">
        <is>
          <t>python</t>
        </is>
      </c>
      <c r="G567" t="inlineStr">
        <is>
          <t>{"code": "import re\nmsg_owned = []\nfor d in docs:\n    if d['type']=='service':\n        t = d['text']\n        if re.search(r'Messaging team', t, re.I):\n            # find the sentence\n            for m in re.finditer(r'[^.]*Messaging team[^.]*\\.', t, re.I):\n                print(d['id'], '=&gt;', m.group(0).strip())\n            msg_owned.append(d['id'])\nprint('PAGES SAYING MESSAGING:', msg_owned)\n"}</t>
        </is>
      </c>
      <c r="H567" t="inlineStr">
        <is>
          <t xml:space="preserve">svc-pricing-engine =&gt; pricing-engine is owned by the Messaging team.
svc-inventory-gateway =&gt; The Messaging team maintains inventory-gateway.
svc-subscription-gateway =&gt; the Subscription System is owned by the Messaging team.
svc-restore-api =&gt; the Restore Service is owned by the Messaging team.
svc-canary-gateway =&gt; canary-gateway is owned by the Messaging team.
svc-settlement-svc =&gt; the Settlement Service is owned by the Messaging team.
PAGES SAYING MESSAGING: ['svc-pricing-engine', 'svc-inventory-gateway', 'svc-subscription-gateway', 'svc-restore-api', 'svc-canary-gateway', 'svc-settlement-svc']
</t>
        </is>
      </c>
    </row>
    <row r="568">
      <c r="A568" t="inlineStr">
        <is>
          <t>hardx3</t>
        </is>
      </c>
      <c r="B568" t="inlineStr">
        <is>
          <t>repl @glm-5.3-flash</t>
        </is>
      </c>
      <c r="C568" t="n">
        <v>1</v>
      </c>
      <c r="D568" t="inlineStr">
        <is>
          <t>temporal-5</t>
        </is>
      </c>
      <c r="E568" t="n">
        <v>2</v>
      </c>
      <c r="F568" t="inlineStr">
        <is>
          <t>python</t>
        </is>
      </c>
      <c r="G568" t="inlineStr">
        <is>
          <t>{"code": "for svc in ['svc-inventory-gateway','svc-webhook-service','svc-health-service','svc-restore-api']:\n    d = next((x for x in docs if x['id']==svc), None)\n    if d is None:\n        # try find by title\n        d = next((x for x in docs if x['type']=='service' and svc.split('-')[1] in x['title'].lower()), None)\n    if d:\n        for m in re.finditer(r'[^.]*own[^.]*\\.', d['text'], re.I):\n            print(d['id'], '=&gt;', m.group(0).strip())\n    else:\n        print(svc, 'NOT FOUND')</t>
        </is>
      </c>
      <c r="H568" t="inlineStr">
        <is>
          <t xml:space="preserve">svc-inventory-gateway =&gt; The service degrades gracefully by serving cached responses when a dependency is down.
svc-inventory-gateway =&gt; The service degrades gracefully by serving cached responses when a dependency is down.
svc-webhook-svc =&gt; Circuit breakers open after five consecutive failures to a downstream.
svc-webhook-svc =&gt; Ownership: Messaging.
svc-webhook-svc =&gt; Circuit breakers open after five consecutive failures to a downstream.
svc-health-service =&gt; Circuit breakers open after five consecutive failures to a downstream.
svc-restore-api =&gt; the Restore Service is owned by the Messaging team.
svc-restore-api =&gt; Graceful shutdown waits for in flight requests to complete before exiting.
['svc-health-service', 'svc-webhook-svc']
</t>
        </is>
      </c>
    </row>
    <row r="569">
      <c r="A569" t="inlineStr">
        <is>
          <t>hardx3</t>
        </is>
      </c>
      <c r="B569" t="inlineStr">
        <is>
          <t>repl @glm-5.3-flash</t>
        </is>
      </c>
      <c r="C569" t="n">
        <v>1</v>
      </c>
      <c r="D569" t="inlineStr">
        <is>
          <t>temporal-5</t>
        </is>
      </c>
      <c r="E569" t="n">
        <v>3</v>
      </c>
      <c r="F569" t="inlineStr">
        <is>
          <t>python</t>
        </is>
      </c>
      <c r="G569" t="inlineStr">
        <is>
          <t>{"code": "for svc in ['svc-pricing-engine','svc-inventory-gateway','svc-subscription-gateway','svc-restore-api','svc-canary-gateway','svc-settlement-svc','svc-webhook-svc','svc-health-service']:\n    d = next(x for x in docs if x['id']==svc)\n    own = [s.strip() for s in re.split(r'(?&lt;=[.!?])\\s+', d['text']) if re.search(r'own|maintain|belong', s, re.I)]\n    print(d['id'])\n    for s in own: print('   ', s)\n"}</t>
        </is>
      </c>
      <c r="H569" t="inlineStr">
        <is>
          <t>svc-pricing-engine
    pricing-engine is owned by the Messaging team.
svc-inventory-gateway
    The Messaging team maintains inventory-gateway.
    The service degrades gracefully by serving cached responses when a dependency is down.
    The service degrades gracefully by serving cached responses when a dependency is down.
svc-subscription-gateway
    Graceful shutdown waits for in flight requests to complete before exiting.
    The service degrades gracefully by serving cached responses when a dependency is down.
    the Subscription System is owned by the Messaging team.
svc-restore-api
    the Restore Service is owned by the Messaging team.
    Graceful shutdown waits for in flight requests to complete before exiting.
svc-canary-gateway
    canary-gateway is owned by the Messaging team</t>
        </is>
      </c>
    </row>
    <row r="570">
      <c r="A570" t="inlineStr">
        <is>
          <t>hardx3</t>
        </is>
      </c>
      <c r="B570" t="inlineStr">
        <is>
          <t>repl @glm-5.3-flash</t>
        </is>
      </c>
      <c r="C570" t="n">
        <v>1</v>
      </c>
      <c r="D570" t="inlineStr">
        <is>
          <t>temporal-5</t>
        </is>
      </c>
      <c r="E570" t="n">
        <v>4</v>
      </c>
      <c r="F570" t="inlineStr">
        <is>
          <t>python</t>
        </is>
      </c>
      <c r="G570" t="inlineStr">
        <is>
          <t>{"code": "# Sanity check: any other changelog that changes team ownership (to/from any team) even without the word 'messag'?\nfor d in docs:\n    if d['type']=='changelog':\n        if re.search(r'\\bteam\\b', d['text'], re.I) and not ('messag' in d['text'].lower()):\n            print(d['id'], '-&gt;', [s.strip() for s in re.split(r'(?&lt;=[.!?])\\s+', d['text']) if re.search(r'team', s, re.I)][:2])\n"}</t>
        </is>
      </c>
      <c r="H570" t="inlineStr">
        <is>
          <t xml:space="preserve">chg-CHG-313 -&gt; ['# Change record CHG-313\n\nDate: 2025-02-05\n\nthe Kyc Service now belongs to the Growth team (previously Identity) as of 2025-02-05.']
chg-CHG-333 -&gt; ['# Change record CHG-333\n\nDate: 2025-09-14\n\nEffective 2025-09-14, ownership of the Export System transferred from the Platform team to the Commerce team.']
</t>
        </is>
      </c>
    </row>
    <row r="571">
      <c r="A571" t="inlineStr">
        <is>
          <t>hardx3</t>
        </is>
      </c>
      <c r="B571" t="inlineStr">
        <is>
          <t>repl @glm-5.3-flash</t>
        </is>
      </c>
      <c r="C571" t="n">
        <v>1</v>
      </c>
      <c r="D571" t="inlineStr">
        <is>
          <t>temporal-6</t>
        </is>
      </c>
      <c r="E571" t="n">
        <v>0</v>
      </c>
      <c r="F571" t="inlineStr">
        <is>
          <t>python</t>
        </is>
      </c>
      <c r="G571" t="inlineStr">
        <is>
          <t>{"code": "inc = [d for d in docs if 'INC-2309' in d.get('id','') or 'INC-2309' in d.get('title','')]\nprint(len(inc))\nfor d in inc:\n    print(d['id'], d['type'], d['title'])\n    print(d['text'][:1500])"}</t>
        </is>
      </c>
      <c r="H571" t="inlineStr">
        <is>
          <t xml:space="preserve">1
inc-INC-2309 incident Incident report INC-2309
# Incident report INC-2309
Severity: SEV2
Date: 2025-09-03
Summary: Complete outage affecting the Export System. The incident lasted 92 minutes before full recovery. Root cause was determined to be a network partition. This report was written by Mei Lin. Structured logs include the request path, status code and duration. Idempotency keys are required on all mutating endpoints. The runbook is reviewed quarterly by the owning team.
Timeline:
- 02:26 alert fired
- 02:49 on-call acknowledged
- 03:09 mitigation started
- 03:13 traffic rerouted
- 03:37 root cause identified
- 03:48 fix deployed
</t>
        </is>
      </c>
    </row>
    <row r="572">
      <c r="A572" t="inlineStr">
        <is>
          <t>hardx3</t>
        </is>
      </c>
      <c r="B572" t="inlineStr">
        <is>
          <t>repl @glm-5.3-flash</t>
        </is>
      </c>
      <c r="C572" t="n">
        <v>1</v>
      </c>
      <c r="D572" t="inlineStr">
        <is>
          <t>temporal-6</t>
        </is>
      </c>
      <c r="E572" t="n">
        <v>1</v>
      </c>
      <c r="F572" t="inlineStr">
        <is>
          <t>python</t>
        </is>
      </c>
      <c r="G572" t="inlineStr">
        <is>
          <t>{"code": "hits = [d for d in docs if 'export' in d['text'].lower() or 'export' in d['title'].lower()]\nprint(len(hits))\nfor d in hits:\n    print('---', d['id'], d['type'], d['title'])\n    # print a snippet around 'export'\n    t = d['text']\n    i = t.lower().find('export')\n    print(t[max(0,i-200):i+400].replace('\\n',' | ')[:500])"}</t>
        </is>
      </c>
      <c r="H572" t="inlineStr">
        <is>
          <t>61
--- inc-INC-2955 incident Incident report INC-2955
10 minutes before full recovery. Root cause was determined to be a memory leak. This report was written by Priya Farah. Structured logs include the request path, status code and duration. Metrics are exported to the shared observability stack every fifteen seconds. Access to production is granted just in time and audited. |  | Timeline: | - 02:40 alert fired | - 03:04 on-call acknowledged | - 03:26 mitigation started | - 03:50 traffic rerouted
--- svc-export-core service Service overview: export-core
# Service overview: export-core |  | export-core (also referred to internally as the Export System) is a backend component. The availability SLO is 99.95%. Health checks are performed on the readiness endpoint every ten seconds. |  | export</t>
        </is>
      </c>
    </row>
    <row r="573">
      <c r="A573" t="inlineStr">
        <is>
          <t>hardx3</t>
        </is>
      </c>
      <c r="B573" t="inlineStr">
        <is>
          <t>repl @glm-5.3-flash</t>
        </is>
      </c>
      <c r="C573" t="n">
        <v>1</v>
      </c>
      <c r="D573" t="inlineStr">
        <is>
          <t>temporal-6</t>
        </is>
      </c>
      <c r="E573" t="n">
        <v>2</v>
      </c>
      <c r="F573" t="inlineStr">
        <is>
          <t>python</t>
        </is>
      </c>
      <c r="G573" t="inlineStr">
        <is>
          <t>{"code": "svc = [d for d in docs if d['id']=='svc-export-core'][0]\nprint(svc['text'])\nprint('=====')\n# changelogs or adrs mentioning export-core\nfor d in docs:\n    if d['type'] in ('changelog','adr') and 'export-core' in d['text']:\n        print('---', d['id'], d['type'], d['title'])\n        print(d['text'][:1200])"}</t>
        </is>
      </c>
      <c r="H573" t="inlineStr">
        <is>
          <t># Service overview: export-core
export-core (also referred to internally as the Export System) is a backend component. The availability SLO is 99.95%. Health checks are performed on the readiness endpoint every ten seconds.
export-core is owned by the Platform team. Logs are retained for thirty days in the central log store.
Primary datastore: DynamoDB. Canary releases receive five percent of traffic for thirty minutes before promotion.
Runtime dependencies: payments-core, lake-daemon, chaos-api. Graceful shutdown waits for in flight requests to complete before exiting.
It runs in ap-southeast-2 with 2 replicas. Schema changes go through an expand and contract migration process.
Traffic to the Export System is bound to TCP port 5147. Backups are taken daily and verified weekly by res</t>
        </is>
      </c>
    </row>
    <row r="574">
      <c r="A574" t="inlineStr">
        <is>
          <t>hardx3</t>
        </is>
      </c>
      <c r="B574" t="inlineStr">
        <is>
          <t>repl @glm-5.3-flash</t>
        </is>
      </c>
      <c r="C574" t="n">
        <v>1</v>
      </c>
      <c r="D574" t="inlineStr">
        <is>
          <t>temporal-6</t>
        </is>
      </c>
      <c r="E574" t="n">
        <v>3</v>
      </c>
      <c r="F574" t="inlineStr">
        <is>
          <t>python</t>
        </is>
      </c>
      <c r="G574" t="inlineStr">
        <is>
          <t>{"code": "for d in docs:\n    if d['type']=='changelog' and ('xport' in d['text'] or 'Platform' in d['text']):\n        print('---', d['id'], d['title'])\n        print(d['text'][:800])\n        print()"}</t>
        </is>
      </c>
      <c r="H574" t="inlineStr">
        <is>
          <t>--- chg-CHG-315 Change record CHG-315
# Change record CHG-315
Date: 2025-11-14
Effective 2025-11-14, ownership of inventory-gateway transferred from the Messaging team to the Platform team. The service overview page has not been updated to reflect this change. Engineers rotate through the support channel one week at a time. Feature flags are managed through the configuration service and rolled out gradually.
--- chg-CHG-333 Change record CHG-333
# Change record CHG-333
Date: 2025-09-14
Effective 2025-09-14, ownership of the Export System transferred from the Platform team to the Commerce team. The service overview page has not been updated to reflect this change. Rate limiting is enforced at the gateway with a token bucket per client. Cost reports are reviewed monthly with the finance</t>
        </is>
      </c>
    </row>
    <row r="575">
      <c r="A575" t="inlineStr">
        <is>
          <t>hardx3</t>
        </is>
      </c>
      <c r="B575" t="inlineStr">
        <is>
          <t>repl @glm-5.3-flash</t>
        </is>
      </c>
      <c r="C575" t="n">
        <v>1</v>
      </c>
      <c r="D575" t="inlineStr">
        <is>
          <t>temporal-7</t>
        </is>
      </c>
      <c r="E575" t="n">
        <v>0</v>
      </c>
      <c r="F575" t="inlineStr">
        <is>
          <t>python</t>
        </is>
      </c>
      <c r="G575" t="inlineStr">
        <is>
          <t>{"code": "inc = [d for d in docs if 'INC-2570' in d.get('id','') or 'INC-2570' in d.get('title','')]\nfor d in inc:\n    print(d['id'], d['type'], d['title'])\n    print(d['text'][:1500])"}</t>
        </is>
      </c>
      <c r="H575" t="inlineStr">
        <is>
          <t>inc-INC-2570 incident Incident report INC-2570
# Incident report INC-2570
Severity: SEV1
Date: 2025-08-05
Summary: Latency spike affecting the Kyc Service. The incident lasted 108 minutes before full recovery. Root cause was determined to be a configuration error. Collateral impact was observed on the Audit Platform, which recovered on its own once the primary issue was mitigated. This report was written by Ana Farah. Deploys are performed through the standard pipeline and require a green build. Dependencies are declared in the service manifest and validated at deploy time. Long running jobs checkpoint progress so they can resume after a restart.
Timeline:
- 01:37 alert fired
- 02:02 on-call acknowledged
- 02:17 mitigation started
- 02:28 traffic rerouted
- 02:32 root cause identified
-</t>
        </is>
      </c>
    </row>
    <row r="576">
      <c r="A576" t="inlineStr">
        <is>
          <t>hardx3</t>
        </is>
      </c>
      <c r="B576" t="inlineStr">
        <is>
          <t>repl @glm-5.3-flash</t>
        </is>
      </c>
      <c r="C576" t="n">
        <v>1</v>
      </c>
      <c r="D576" t="inlineStr">
        <is>
          <t>temporal-7</t>
        </is>
      </c>
      <c r="E576" t="n">
        <v>1</v>
      </c>
      <c r="F576" t="inlineStr">
        <is>
          <t>python</t>
        </is>
      </c>
      <c r="G576" t="inlineStr">
        <is>
          <t>{"code": "hits = [d for d in docs if d['type']=='service' and ('kyc' in d['text'].lower() or 'kyc' in d['title'].lower())]\nfor d in hits:\n    print(d['id'], d['title'])\n    print(d['text'][:2000])\n    print('---')\nteam = [d for d in docs if d['type']=='team']\nprint(len(team))"}</t>
        </is>
      </c>
      <c r="H576" t="inlineStr">
        <is>
          <t>svc-builder-worker Service overview: builder-worker
# Service overview: builder-worker
builder-worker (also referred to internally as the Builder System) is a backend component. Deployment region is ap-southeast-2; the deployment has 8 replicas. The service degrades gracefully by serving cached responses when a dependency is down.
Pages go to Ingrid Malik first. Requests carry a correlation id that is propagated to downstream calls.
The availability SLO is 99.5%. Traffic is encrypted in transit with mutual TLS between services.
It is implemented in Python. Rate limiting is enforced at the gateway with a token bucket per client.
The process for the Builder System exposes HTTP on :7145. Canary releases receive five percent of traffic for thirty minutes before promotion.
the Builder Sys</t>
        </is>
      </c>
    </row>
    <row r="577">
      <c r="A577" t="inlineStr">
        <is>
          <t>hardx3</t>
        </is>
      </c>
      <c r="B577" t="inlineStr">
        <is>
          <t>repl @glm-5.3-flash</t>
        </is>
      </c>
      <c r="C577" t="n">
        <v>1</v>
      </c>
      <c r="D577" t="inlineStr">
        <is>
          <t>temporal-7</t>
        </is>
      </c>
      <c r="E577" t="n">
        <v>2</v>
      </c>
      <c r="F577" t="inlineStr">
        <is>
          <t>python</t>
        </is>
      </c>
      <c r="G577" t="inlineStr">
        <is>
          <t>{"code": "import re\nhits = [d for d in docs if re.search(r'kyc', d['title']+d['text'], re.I) and d['type']=='service']\nprint([d['id'] for d in hits])\nfor d in hits:\n    t = d['text']\n    if re.search(r'kyc[- ]?(service|engine)|Kyc Service', t, re.I) or d['id'] in ('svc-kyc-engine',):\n        print('=====', d['id'], d['title'])\n        print(t[:2500])"}</t>
        </is>
      </c>
      <c r="H577" t="inlineStr">
        <is>
          <t>['svc-builder-worker', 'svc-risk-engine', 'svc-trial-engine', 'svc-tokens-worker', 'svc-kyc-engine']
===== svc-builder-worker Service overview: builder-worker
# Service overview: builder-worker
builder-worker (also referred to internally as the Builder System) is a backend component. Deployment region is ap-southeast-2; the deployment has 8 replicas. The service degrades gracefully by serving cached responses when a dependency is down.
Pages go to Ingrid Malik first. Requests carry a correlation id that is propagated to downstream calls.
The availability SLO is 99.5%. Traffic is encrypted in transit with mutual TLS between services.
It is implemented in Python. Rate limiting is enforced at the gateway with a token bucket per client.
The process for the Builder System exposes HTTP on :</t>
        </is>
      </c>
    </row>
    <row r="578">
      <c r="A578" t="inlineStr">
        <is>
          <t>hardx3</t>
        </is>
      </c>
      <c r="B578" t="inlineStr">
        <is>
          <t>repl @glm-5.3-flash</t>
        </is>
      </c>
      <c r="C578" t="n">
        <v>1</v>
      </c>
      <c r="D578" t="inlineStr">
        <is>
          <t>temporal-7</t>
        </is>
      </c>
      <c r="E578" t="n">
        <v>3</v>
      </c>
      <c r="F578" t="inlineStr">
        <is>
          <t>python</t>
        </is>
      </c>
      <c r="G578" t="inlineStr">
        <is>
          <t>{"code": "d = [x for x in docs if x['id']=='svc-kyc-engine'][0]\nprint(d['title'])\nprint(d['text'])"}</t>
        </is>
      </c>
      <c r="H578" t="inlineStr">
        <is>
          <t xml:space="preserve">Service overview: kyc-engine
# Service overview: kyc-engine
kyc-engine (also referred to internally as the Kyc Service) is a backend component. Pages go to Marcus Kowalski first. Idempotency keys are required on all mutating endpoints.
kyc-engine is owned by the Identity team. Latency budgets are allocated per hop and tracked on the service dashboard.
kyc-engine listens on port 3036. Logs are retained for thirty days in the central log store.
Runtime dependencies: roles-worker. Post-incident reviews are blameless and published to the engineering wiki.
13 replicas are deployed to eu-west-1. Dependencies are declared in the service manifest and validated at deploy time.
We commit to 99.99% availability. Access to production is granted just in time and audited.
The codebase is written </t>
        </is>
      </c>
    </row>
    <row r="579">
      <c r="A579" t="inlineStr">
        <is>
          <t>hardx3</t>
        </is>
      </c>
      <c r="B579" t="inlineStr">
        <is>
          <t>repl @glm-5.3-flash</t>
        </is>
      </c>
      <c r="C579" t="n">
        <v>1</v>
      </c>
      <c r="D579" t="inlineStr">
        <is>
          <t>temporal-8</t>
        </is>
      </c>
      <c r="E579" t="n">
        <v>0</v>
      </c>
      <c r="F579" t="inlineStr">
        <is>
          <t>python</t>
        </is>
      </c>
      <c r="G579" t="inlineStr">
        <is>
          <t>{"code": "results = [d for d in docs if 'embed-svc' in d['text'].lower() or 'embed-svc' in d['title'].lower()]\nfor d in results:\n    print(d['id'], d['type'], d['title'])\nprint(len(results))"}</t>
        </is>
      </c>
      <c r="H579" t="inlineStr">
        <is>
          <t xml:space="preserve">adr-ADR-172 adr Architecture decision ADR-172
svc-tax-svc service Service overview: tax-svc
svc-risk-engine service Service overview: risk-engine
svc-embed-svc service Service overview: embed-svc
chg-CHG-345 changelog Change record CHG-345
chg-CHG-309 changelog Change record CHG-309
6
</t>
        </is>
      </c>
    </row>
    <row r="580">
      <c r="A580" t="inlineStr">
        <is>
          <t>hardx3</t>
        </is>
      </c>
      <c r="B580" t="inlineStr">
        <is>
          <t>repl @glm-5.3-flash</t>
        </is>
      </c>
      <c r="C580" t="n">
        <v>1</v>
      </c>
      <c r="D580" t="inlineStr">
        <is>
          <t>temporal-8</t>
        </is>
      </c>
      <c r="E580" t="n">
        <v>1</v>
      </c>
      <c r="F580" t="inlineStr">
        <is>
          <t>python</t>
        </is>
      </c>
      <c r="G580" t="inlineStr">
        <is>
          <t>{"code": "d = [d for d in docs if d['id']=='svc-embed-svc'][0]\nprint(d['text'][:2500])"}</t>
        </is>
      </c>
      <c r="H580" t="inlineStr">
        <is>
          <t># Service overview: embed-svc
embed-svc (also referred to internally as the Embed System) is a backend component. the Embed System is a Python service. Synthetic probes exercise the critical user journeys every minute.
Pages go to Nadia Bell first. Load tests run nightly against the staging environment.
The Data team maintains embed-svc. Cost reports are reviewed monthly with the finance partner.
Runtime dependencies: tokens-worker, crawler-service. Graceful shutdown waits for in flight requests to complete before exiting.
Traffic to embed-svc is bound to TCP port 4815. Logs are retained for thirty days in the central log store.
Deployment region is ap-southeast-2; the deployment has 15 replicas. Logs are retained for thirty days in the central log store.
The availability SLO is 99.</t>
        </is>
      </c>
    </row>
    <row r="581">
      <c r="A581" t="inlineStr">
        <is>
          <t>hardx3</t>
        </is>
      </c>
      <c r="B581" t="inlineStr">
        <is>
          <t>repl @glm-5.3-flash</t>
        </is>
      </c>
      <c r="C581" t="n">
        <v>1</v>
      </c>
      <c r="D581" t="inlineStr">
        <is>
          <t>temporal-8</t>
        </is>
      </c>
      <c r="E581" t="n">
        <v>2</v>
      </c>
      <c r="F581" t="inlineStr">
        <is>
          <t>python</t>
        </is>
      </c>
      <c r="G581" t="inlineStr">
        <is>
          <t>{"code": "for did in ['chg-CHG-345','chg-CHG-309','adr-ADR-172']:\n    d = [x for x in docs if x['id']==did][0]\n    print('='*20, did, d['title'])\n    print(d['text'][:1200])"}</t>
        </is>
      </c>
      <c r="H581">
        <f>=================== chg-CHG-345 Change record CHG-345
# Change record CHG-345
Date: 2025-11-15
Effective 2025-11-15, the deployment of embed-svc moved out of eu-west-1 and now runs in us-east-1. This record supersedes CHG-309. The service overview page has not been updated to reflect this change. Dependencies are declared in the service manifest and validated at deploy time. Rate limiting is enforced at the gateway with a token bucket per client.
==================== chg-CHG-309 Change record CHG-309
# Change record CHG-309
Date: 2025-10-16
On 2025-10-16, embed-svc was migrated from ap-southeast-2 to eu-west-1. The service overview page has not been updated to reflect this change. Post-incident reviews are blameless and published to the engineering wiki. Logs are retained for thirty d</f>
        <v/>
      </c>
    </row>
    <row r="582">
      <c r="A582" t="inlineStr">
        <is>
          <t>hardx3</t>
        </is>
      </c>
      <c r="B582" t="inlineStr">
        <is>
          <t>vectorcontext_v4</t>
        </is>
      </c>
      <c r="C582" t="n">
        <v>1</v>
      </c>
      <c r="D582" t="inlineStr">
        <is>
          <t>conv-0/t1</t>
        </is>
      </c>
      <c r="E582" t="n">
        <v>0</v>
      </c>
      <c r="F582" t="inlineStr">
        <is>
          <t>search</t>
        </is>
      </c>
      <c r="G582" t="inlineStr">
        <is>
          <t>{"query": "spell-engine datastore data store database", "k": 5}</t>
        </is>
      </c>
      <c r="H582" t="inlineStr">
        <is>
          <t>- doc svc-spell-engine: [Service overview: spell-engine] subject: spell-engine; aliases: ["Spell Service"]; service_type: backend component; owner_team: Search; pager_contact: Leila Kowalski; implementation_language: Kotlin; runtime_dependencies: ["invoice-api"]; data_store: Postgres; network_protocol: HTTP; network_port: 9761; availability_slo: 99.5; deployment_region: us-west-2; replica_count: 2; reliability_mechanism: Serving cached responses when a dependency is down; traffic_security: null; operational_policy: ["Dependencies are pinned and upgraded through automated pull requests.", "Configuration changes are pe
- doc adr-ADR-173: [Architecture decision ADR-173] subject: Migration of spell-engine to Redis; aliases: null; adr_id: ADR-173; decision: migrate spell-engine to Redis; servic</t>
        </is>
      </c>
    </row>
    <row r="583">
      <c r="A583" t="inlineStr">
        <is>
          <t>hardx3</t>
        </is>
      </c>
      <c r="B583" t="inlineStr">
        <is>
          <t>vectorcontext_v4</t>
        </is>
      </c>
      <c r="C583" t="n">
        <v>1</v>
      </c>
      <c r="D583" t="inlineStr">
        <is>
          <t>conv-0/t2</t>
        </is>
      </c>
      <c r="E583" t="n">
        <v>0</v>
      </c>
      <c r="F583" t="inlineStr">
        <is>
          <t>search</t>
        </is>
      </c>
      <c r="G583" t="inlineStr">
        <is>
          <t>{"query": "spell-engine owner team service owner_team", "k": 5}</t>
        </is>
      </c>
      <c r="H583" t="inlineStr">
        <is>
          <t>- doc svc-spell-engine: [Service overview: spell-engine] subject: spell-engine; aliases: ["Spell Service"]; service_type: backend component; owner_team: Search; pager_contact: Leila Kowalski; implementation_language: Kotlin; runtime_dependencies: ["invoice-api"]; data_store: Postgres; network_protocol: HTTP; network_port: 9761; availability_slo: 99.5; deployment_region: us-west-2; replica_count: 2; reliability_mechanism: Serving cached responses when a dependency is down; traffic_security: null; operational_policy: ["Dependencies are pinned and upgraded through automated pull requests.", "Configuration changes are pe
- doc svc-trial-engine: [Service overview: trial-engine] subject: trial-engine; aliases: ["Trial Platform"]; service_type: backend component; owner_team: Payments; pager_conta</t>
        </is>
      </c>
    </row>
    <row r="584">
      <c r="A584" t="inlineStr">
        <is>
          <t>hardx3</t>
        </is>
      </c>
      <c r="B584" t="inlineStr">
        <is>
          <t>vectorcontext_v4</t>
        </is>
      </c>
      <c r="C584" t="n">
        <v>1</v>
      </c>
      <c r="D584" t="inlineStr">
        <is>
          <t>conv-0/t3</t>
        </is>
      </c>
      <c r="E584" t="n">
        <v>0</v>
      </c>
      <c r="F584" t="inlineStr">
        <is>
          <t>search</t>
        </is>
      </c>
      <c r="G584" t="inlineStr">
        <is>
          <t>{"query": "Search team team lead spell-engine owner team", "k": 10}</t>
        </is>
      </c>
      <c r="H584" t="inlineStr">
        <is>
          <t xml:space="preserve">- doc svc-spell-engine: [Service overview: spell-engine] subject: spell-engine; aliases: ["Spell Service"]; service_type: backend component; owner_team: Search; pager_contact: Leila Kowalski; implementation_language: Kotlin; runtime_dependencies: ["invoice-api"]; data_store: Postgres; network_protocol: HTTP; network_port: 9761; availability_slo: 99.5; deployment_region: us-west-2; replica_count: 2; reliability_mechanism: Serving cached responses when a dependency is down; traffic_security: null; operational_policy: ["Dependencies are pinned and upgraded through automated pull requests.", "Configuration changes are pe
- doc team-search: [Team page: Search] subject: Search; aliases: null; team_lead: Oliver Bell; urgent_request_channel: #search-team; office_location: Berlin; office_floor: 2; </t>
        </is>
      </c>
    </row>
    <row r="585">
      <c r="A585" t="inlineStr">
        <is>
          <t>hardx3</t>
        </is>
      </c>
      <c r="B585" t="inlineStr">
        <is>
          <t>vectorcontext_v4</t>
        </is>
      </c>
      <c r="C585" t="n">
        <v>1</v>
      </c>
      <c r="D585" t="inlineStr">
        <is>
          <t>conv-0/t4</t>
        </is>
      </c>
      <c r="E585" t="n">
        <v>0</v>
      </c>
      <c r="F585" t="inlineStr">
        <is>
          <t>python</t>
        </is>
      </c>
      <c r="G585" t="inlineStr">
        <is>
          <t>{"code": "# Inspect relevant cards\n[x for x in facts if x.get('type') in ('service','incident') and (x.get('subject')=='spell-engine' or x.get('affected_service')=='spell-engine')][:5]"}</t>
        </is>
      </c>
      <c r="H585" t="inlineStr">
        <is>
          <t>[{'doc_id': 'svc-spell-engine', 'type': 'service', 'title': 'Service overview: spell-engine', 'subject': 'spell-engine', 'aliases': ['Spell Service'], 'service_type': 'backend component', 'owner_team': 'Search', 'pager_contact': 'Leila Kowalski', 'implementation_language': 'Kotlin', 'runtime_dependencies': ['invoice-api'], 'data_store': 'Postgres', 'network_protocol': 'HTTP', 'network_port': 9761, 'availability_slo': 99.5, 'deployment_region': 'us-west-2', 'replica_count': 2, 'reliability_mechanism': 'Serving cached responses when a dependency is down', 'traffic_security': None, 'operational_policy': ['Dependencies are pinned and upgraded through automated pull requests.', 'Configuration changes are peer reviewed and applied through the deployment tool.', 'Data retention follows the compan</t>
        </is>
      </c>
    </row>
    <row r="586">
      <c r="A586" t="inlineStr">
        <is>
          <t>hardx3</t>
        </is>
      </c>
      <c r="B586" t="inlineStr">
        <is>
          <t>vectorcontext_v4</t>
        </is>
      </c>
      <c r="C586" t="n">
        <v>1</v>
      </c>
      <c r="D586" t="inlineStr">
        <is>
          <t>conv-0/t4</t>
        </is>
      </c>
      <c r="E586" t="n">
        <v>1</v>
      </c>
      <c r="F586" t="inlineStr">
        <is>
          <t>python</t>
        </is>
      </c>
      <c r="G586" t="inlineStr">
        <is>
          <t>{"code": "search_services={x['subject'] for x in facts if x.get('type')=='service' and x.get('owner_team')=='Search'}\nincs=[x for x in facts if x.get('type')=='incident' and x.get('severity')=='SEV1' and (x.get('affected_service') in search_services or any(s in search_services for s in (x.get('secondary_affected_services') or [])))]\nsearch_services, [(x['incident_id'],x.get('affected_service'),x.get('secondary_affected_services')) for x in incs], len(incs)"}</t>
        </is>
      </c>
      <c r="H586" t="inlineStr">
        <is>
          <t>({'ledger-gateway', 'mfa-svc', 'lookup-api', 'forecast-core', 'thumbnail-svc', 'checkout-core', 'flags-worker', 'crawler-service', 'warehouse-core', 'batch-service', 'budget-engine', 'feed-engine', 'profile-gateway', 'billing-worker', 'status-service', 'spell-engine', 'notify-gateway', 'auth-worker', 'payments-core'}, [('INC-3255', 'invoice-api', ['feed-engine']), ('INC-2110', 'sso-daemon', ['forecast-core']), ('INC-3101', 'batch-service', ['backup-service']), ('INC-2264', 'chargeback-worker', ['lookup-api']), ('INC-2327', 'spell-engine', None), ('INC-2548', 'batch-service', ['sso-daemon']), ('INC-2213', 'referral-service', ['budget-engine']), ('INC-3009', 'search-svc', ['warehouse-core']), ('INC-2847', 'forecast-core', None), ('INC-3248', 'status-service', ['index-api']), ('INC-2453', 'sp</t>
        </is>
      </c>
    </row>
    <row r="587">
      <c r="A587" t="inlineStr">
        <is>
          <t>hardx3</t>
        </is>
      </c>
      <c r="B587" t="inlineStr">
        <is>
          <t>vectorcontext_v4</t>
        </is>
      </c>
      <c r="C587" t="n">
        <v>1</v>
      </c>
      <c r="D587" t="inlineStr">
        <is>
          <t>conv-0/t4</t>
        </is>
      </c>
      <c r="E587" t="n">
        <v>2</v>
      </c>
      <c r="F587" t="inlineStr">
        <is>
          <t>python</t>
        </is>
      </c>
      <c r="G587" t="inlineStr">
        <is>
          <t>{"code": "incs=[x for x in facts if x.get('type')=='incident' and x.get('severity')=='SEV1' and x.get('affected_service') in search_services]\n[(x['incident_id'],x['affected_service']) for x in incs], len(incs)"}</t>
        </is>
      </c>
      <c r="H587" t="inlineStr">
        <is>
          <t xml:space="preserve">([('INC-3101', 'batch-service'), ('INC-2327', 'spell-engine'), ('INC-2548', 'batch-service'), ('INC-2847', 'forecast-core'), ('INC-3248', 'status-service'), ('INC-2453', 'spell-engine'), ('INC-3130', 'crawler-service'), ('INC-2180', 'billing-worker'), ('INC-3051', 'profile-gateway')], 9)
</t>
        </is>
      </c>
    </row>
    <row r="588">
      <c r="A588" t="inlineStr">
        <is>
          <t>hardx3</t>
        </is>
      </c>
      <c r="B588" t="inlineStr">
        <is>
          <t>vectorcontext_v4</t>
        </is>
      </c>
      <c r="C588" t="n">
        <v>1</v>
      </c>
      <c r="D588" t="inlineStr">
        <is>
          <t>conv-1/t1</t>
        </is>
      </c>
      <c r="E588" t="n">
        <v>0</v>
      </c>
      <c r="F588" t="inlineStr">
        <is>
          <t>search</t>
        </is>
      </c>
      <c r="G588" t="inlineStr">
        <is>
          <t>{"query": "incident INC-2563 primarily affected service affected_service", "k": 5}</t>
        </is>
      </c>
      <c r="H588" t="inlineStr">
        <is>
          <t>- doc inc-INC-3187: [Incident report INC-3187] subject: Elevated error rates affecting status-service; aliases: null; incident_id: INC-3187; severity: SEV3; incident_date: 2025-01-22; impact_type: Elevated error rates; affected_service: status-service; secondary_affected_services: null; incident_duration_minutes: 134; root_cause: Network partition; secondary_impact_relationship: null; report_author: Bruno Haddad
- doc inc-INC-2030: [Incident report INC-2030] subject: Partial outage affecting stream-service; aliases: null; incident_id: INC-2030; severity: SEV3; incident_date: 2025-01-07; impact_type: Partial outage; affected_service: Stream Service; secondary_affected_services: ["payments-core"]; incident_duration_minutes: 172; root_cause: Configuration error; secondary_impact_relationship:</t>
        </is>
      </c>
    </row>
    <row r="589">
      <c r="A589" t="inlineStr">
        <is>
          <t>hardx3</t>
        </is>
      </c>
      <c r="B589" t="inlineStr">
        <is>
          <t>vectorcontext_v4</t>
        </is>
      </c>
      <c r="C589" t="n">
        <v>1</v>
      </c>
      <c r="D589" t="inlineStr">
        <is>
          <t>conv-1/t3</t>
        </is>
      </c>
      <c r="E589" t="n">
        <v>0</v>
      </c>
      <c r="F589" t="inlineStr">
        <is>
          <t>python</t>
        </is>
      </c>
      <c r="G589" t="inlineStr">
        <is>
          <t>{"code": "incs=[f for f in facts if f.get('type')=='incident']\n[(f.get('incident_id'),f.get('root_cause')) for f in incs if f.get('root_cause') and 'config' in str(f.get('root_cause')).lower()]"}</t>
        </is>
      </c>
      <c r="H589" t="inlineStr">
        <is>
          <t>[('INC-2977', 'Configuration error'), ('INC-2284', 'Configuration error'), ('INC-2651', 'Configuration error'), ('INC-2385', 'Configuration error'), ('INC-2689', 'Configuration error'), ('INC-2563', 'Configuration error'), ('INC-2073', 'Configuration error'), ('INC-2514', 'Configuration error'), ('INC-2682', 'Configuration error'), ('INC-2413', 'Configuration error'), ('INC-2570', 'Configuration error'), ('INC-2922', 'Configuration error'), ('INC-2673', 'Configuration error'), ('INC-3164', 'Configuration error'), ('INC-2194', 'Configuration error'), ('INC-3038', 'Configuration error'), ('INC-2366', 'Configuration error'), ('INC-2080', 'Configuration error'), ('INC-2255', 'Configuration error'), ('INC-2864', 'Configuration error'), ('INC-2668', 'Configuration error'), ('INC-2030', 'Configur</t>
        </is>
      </c>
    </row>
    <row r="590">
      <c r="A590" t="inlineStr">
        <is>
          <t>hardx3</t>
        </is>
      </c>
      <c r="B590" t="inlineStr">
        <is>
          <t>vectorcontext_v4</t>
        </is>
      </c>
      <c r="C590" t="n">
        <v>1</v>
      </c>
      <c r="D590" t="inlineStr">
        <is>
          <t>conv-1/t4</t>
        </is>
      </c>
      <c r="E590" t="n">
        <v>0</v>
      </c>
      <c r="F590" t="inlineStr">
        <is>
          <t>python</t>
        </is>
      </c>
      <c r="G590" t="inlineStr">
        <is>
          <t>{"code": "matches=[f for f in facts if f.get('type')=='incident' and f.get('root_cause')=='Configuration error' and f.get('incident_id')!='INC-2563']\nsorted([(f.get('incident_duration_minutes'),f.get('incident_id'),f.get('subject')) for f in matches], reverse=True)[:5]"}</t>
        </is>
      </c>
      <c r="H590" t="inlineStr">
        <is>
          <t xml:space="preserve">[(234, 'INC-2988', 'Elevated error rates affecting lake-daemon'), (218, 'INC-2413', 'Latency spike affecting the Thumbnail System'), (217, 'INC-2514', 'Latency spike affecting the Shard System'), (216, 'INC-2284', 'Complete outage affecting the Warehouse API'), (211, 'INC-2689', 'The incident affecting statement-engine')]
</t>
        </is>
      </c>
    </row>
    <row r="591">
      <c r="A591" t="inlineStr">
        <is>
          <t>hardx3</t>
        </is>
      </c>
      <c r="B591" t="inlineStr">
        <is>
          <t>vectorcontext_v4</t>
        </is>
      </c>
      <c r="C591" t="n">
        <v>1</v>
      </c>
      <c r="D591" t="inlineStr">
        <is>
          <t>conv-2/t1</t>
        </is>
      </c>
      <c r="E591" t="n">
        <v>0</v>
      </c>
      <c r="F591" t="inlineStr">
        <is>
          <t>python</t>
        </is>
      </c>
      <c r="G591" t="inlineStr">
        <is>
          <t>{"code": "services=[f for f in facts if f.get('type')=='service']\n[(f.get('subject'), f.get('deployment_region')) for f in services[:5]], len(services)"}</t>
        </is>
      </c>
      <c r="H591" t="inlineStr">
        <is>
          <t xml:space="preserve">([('archive-engine', 'ap-southeast-2'), ('upload-engine', 'us-east-1'), ('flags-worker', 'us-east-1'), ('payout-engine', 'us-east-1'), ('status-service', 'ap-southeast-2')], 120)
</t>
        </is>
      </c>
    </row>
    <row r="592">
      <c r="A592" t="inlineStr">
        <is>
          <t>hardx3</t>
        </is>
      </c>
      <c r="B592" t="inlineStr">
        <is>
          <t>vectorcontext_v4</t>
        </is>
      </c>
      <c r="C592" t="n">
        <v>1</v>
      </c>
      <c r="D592" t="inlineStr">
        <is>
          <t>conv-2/t1</t>
        </is>
      </c>
      <c r="E592" t="n">
        <v>1</v>
      </c>
      <c r="F592" t="inlineStr">
        <is>
          <t>python</t>
        </is>
      </c>
      <c r="G592" t="inlineStr">
        <is>
          <t>{"code": "sum(1 for f in facts if f.get('type')=='service' and f.get('deployment_region')=='eu-west-1')"}</t>
        </is>
      </c>
      <c r="H592" t="inlineStr">
        <is>
          <t xml:space="preserve">29
</t>
        </is>
      </c>
    </row>
    <row r="593">
      <c r="A593" t="inlineStr">
        <is>
          <t>hardx3</t>
        </is>
      </c>
      <c r="B593" t="inlineStr">
        <is>
          <t>vectorcontext_v4</t>
        </is>
      </c>
      <c r="C593" t="n">
        <v>1</v>
      </c>
      <c r="D593" t="inlineStr">
        <is>
          <t>conv-2/t2</t>
        </is>
      </c>
      <c r="E593" t="n">
        <v>0</v>
      </c>
      <c r="F593" t="inlineStr">
        <is>
          <t>python</t>
        </is>
      </c>
      <c r="G593" t="inlineStr">
        <is>
          <t>{"code": "sum(1 for f in facts if f.get('type')=='service' and f.get('deployment_region')=='eu-west-1' and str(f.get('implementation_language','')).lower()=='java')"}</t>
        </is>
      </c>
      <c r="H593" t="inlineStr">
        <is>
          <t xml:space="preserve">7
</t>
        </is>
      </c>
    </row>
    <row r="594">
      <c r="A594" t="inlineStr">
        <is>
          <t>hardx3</t>
        </is>
      </c>
      <c r="B594" t="inlineStr">
        <is>
          <t>vectorcontext_v4</t>
        </is>
      </c>
      <c r="C594" t="n">
        <v>1</v>
      </c>
      <c r="D594" t="inlineStr">
        <is>
          <t>conv-2/t3</t>
        </is>
      </c>
      <c r="E594" t="n">
        <v>0</v>
      </c>
      <c r="F594" t="inlineStr">
        <is>
          <t>python</t>
        </is>
      </c>
      <c r="G594" t="inlineStr">
        <is>
          <t>{"code": "[f.get('subject') for f in facts if f.get('type')=='service' and f.get('deployment_region')=='eu-west-1' and str(f.get('implementation_language','')).lower()=='java']"}</t>
        </is>
      </c>
      <c r="H594" t="inlineStr">
        <is>
          <t xml:space="preserve">['tracing-service', 'cdn-core', 'lake-daemon', 'survey-service', 'parser-svc', 'device-gateway', 'oauth-service']
</t>
        </is>
      </c>
    </row>
    <row r="595">
      <c r="A595" t="inlineStr">
        <is>
          <t>hardx3</t>
        </is>
      </c>
      <c r="B595" t="inlineStr">
        <is>
          <t>vectorcontext_v4</t>
        </is>
      </c>
      <c r="C595" t="n">
        <v>1</v>
      </c>
      <c r="D595" t="inlineStr">
        <is>
          <t>conv-2/t4</t>
        </is>
      </c>
      <c r="E595" t="n">
        <v>0</v>
      </c>
      <c r="F595" t="inlineStr">
        <is>
          <t>python</t>
        </is>
      </c>
      <c r="G595" t="inlineStr">
        <is>
          <t>{"code": "[(f.get('subject'), f.get('replica_count')) for f in facts if f.get('type')=='service' and f.get('deployment_region')=='eu-west-1' and str(f.get('implementation_language','')).lower()=='java']"}</t>
        </is>
      </c>
      <c r="H595" t="inlineStr">
        <is>
          <t xml:space="preserve">[('tracing-service', 13), ('cdn-core', 14), ('lake-daemon', 12), ('survey-service', 15), ('parser-svc', 6), ('device-gateway', 21), ('oauth-service', 8)]
</t>
        </is>
      </c>
    </row>
    <row r="596">
      <c r="A596" t="inlineStr">
        <is>
          <t>hardx3</t>
        </is>
      </c>
      <c r="B596" t="inlineStr">
        <is>
          <t>vectorcontext_v4</t>
        </is>
      </c>
      <c r="C596" t="n">
        <v>1</v>
      </c>
      <c r="D596" t="inlineStr">
        <is>
          <t>conv-3/t1</t>
        </is>
      </c>
      <c r="E596" t="n">
        <v>0</v>
      </c>
      <c r="F596" t="inlineStr">
        <is>
          <t>search</t>
        </is>
      </c>
      <c r="G596" t="inlineStr">
        <is>
          <t>{"query": "service overview kyc-engine owner team", "k": 5}</t>
        </is>
      </c>
      <c r="H596" t="inlineStr">
        <is>
          <t>- doc svc-kyc-engine: [Service overview: kyc-engine] subject: kyc-engine; aliases: ["Kyc Service"]; service_type: backend component; owner_team: Identity; pager_contact: Marcus Kowalski; implementation_language: Rust; runtime_dependencies: ["roles-worker"]; data_store: CockroachDB; network_protocol: null; network_port: 3036; availability_slo: 99.99%; deployment_region: eu-west-1; replica_count: 13; reliability_mechanism: Serving cached responses when a dependency is down; traffic_security: null; operational_policy: Idempotency keys are required on all mutating endpoints
- doc chg-CHG-313: [Change record CHG-313] subject: kyc-engine; aliases: ["Kyc Service"]; change_id: CHG-313; change_date: 2025-02-05; effective_date: 2025-02-05; service: kyc-engine; change_type: ownership transfer; curren</t>
        </is>
      </c>
    </row>
    <row r="597">
      <c r="A597" t="inlineStr">
        <is>
          <t>hardx3</t>
        </is>
      </c>
      <c r="B597" t="inlineStr">
        <is>
          <t>vectorcontext_v4</t>
        </is>
      </c>
      <c r="C597" t="n">
        <v>1</v>
      </c>
      <c r="D597" t="inlineStr">
        <is>
          <t>conv-3/t4</t>
        </is>
      </c>
      <c r="E597" t="n">
        <v>0</v>
      </c>
      <c r="F597" t="inlineStr">
        <is>
          <t>search</t>
        </is>
      </c>
      <c r="G597" t="inlineStr">
        <is>
          <t>{"query": "Growth team Slack channel urgent request channel", "k": 10}</t>
        </is>
      </c>
      <c r="H597" t="inlineStr">
        <is>
          <t>- doc team-growth: [Team page: Growth] subject: Growth; aliases: null; team_lead: Elena Rossi; urgent_request_channel: #growth-dev; office_location: Berlin; office_floor: 3; weekly_planning_day: Monday; weekly_planning_time: morning; traffic_encryption_method: null; dependency_update_method: null; feature_flag_rollout_method: configuration service, rolled out gradually; on_call_escalation_documentation: null; staging_environment_scale: null; latency_metrics: null; error_budget_monitoring: null; configuration_change_process: null
- doc team-data: [Team page: Data] subject: Data; aliases: null; team_lead: Tariq Hart; urgent_request_channel: #data-eng; office_location: Berlin; office_floor: 5; weekly_planning_day: Tuesday; weekly_planning_time: morning; traffic_encryption_method: null; depend</t>
        </is>
      </c>
    </row>
    <row r="598">
      <c r="A598" t="inlineStr">
        <is>
          <t>hardx3</t>
        </is>
      </c>
      <c r="B598" t="inlineStr">
        <is>
          <t>vectorcontext_v4</t>
        </is>
      </c>
      <c r="C598" t="n">
        <v>1</v>
      </c>
      <c r="D598" t="inlineStr">
        <is>
          <t>conv-4/t1</t>
        </is>
      </c>
      <c r="E598" t="n">
        <v>0</v>
      </c>
      <c r="F598" t="inlineStr">
        <is>
          <t>search</t>
        </is>
      </c>
      <c r="G598" t="inlineStr">
        <is>
          <t>{"query": "Statement API network port listen port", "k": 5}</t>
        </is>
      </c>
      <c r="H598" t="inlineStr">
        <is>
          <t>- doc svc-chaos-api: [Service overview: chaos-api] subject: chaos-api; aliases: ["Chaos API"]; service_type: backend component; owner_team: Growth; pager_contact: null; implementation_language: TypeScript; runtime_dependencies: ["statement-engine"]; data_store: CockroachDB; network_protocol: null; network_port: 4634; availability_slo: 99.9%; deployment_region: us-west-2; replica_count: 18; reliability_mechanism: Graceful shutdown waits for in-flight requests to complete before exiting; traffic_security: Gateway rate limiting with a token bucket per client
- doc svc-index-api: [Service overview: index-api] subject: index-api; aliases: ["Index API"]; service_type: backend component; owner_team: Data; pager_contact: Yusuf Lin; implementation_language: Go; runtime_dependencies: ["shard-gateway</t>
        </is>
      </c>
    </row>
    <row r="599">
      <c r="A599" t="inlineStr">
        <is>
          <t>hardx3</t>
        </is>
      </c>
      <c r="B599" t="inlineStr">
        <is>
          <t>vectorcontext_v4</t>
        </is>
      </c>
      <c r="C599" t="n">
        <v>1</v>
      </c>
      <c r="D599" t="inlineStr">
        <is>
          <t>conv-4/t2</t>
        </is>
      </c>
      <c r="E599" t="n">
        <v>0</v>
      </c>
      <c r="F599" t="inlineStr">
        <is>
          <t>search</t>
        </is>
      </c>
      <c r="G599" t="inlineStr">
        <is>
          <t>{"query": "Statement API runtime dependencies statement-engine", "k": 5}</t>
        </is>
      </c>
      <c r="H599" t="inlineStr">
        <is>
          <t>- doc svc-statement-engine: [Service overview: statement-engine] subject: statement-engine; aliases: ["Statement API"]; service_type: backend component; owner_team: Payments; pager_contact: null; implementation_language: Kotlin; runtime_dependencies: ["cdn-core"]; data_store: CockroachDB; network_protocol: HTTP; network_port: 9944; availability_slo: 99.95%; deployment_region: us-east-1; replica_count: 17; reliability_mechanism: Graceful shutdown waits for in-flight requests to complete before exiting; traffic_security: null
- doc inc-INC-2689: [Incident report INC-2689] subject: The incident affecting statement-engine; aliases: null; incident_id: INC-2689; severity: SEV3; incident_date: 2025-01-02; impact_type: Partial outage; affected_service: statement-engine; secondary_affected_services</t>
        </is>
      </c>
    </row>
    <row r="600">
      <c r="A600" t="inlineStr">
        <is>
          <t>hardx3</t>
        </is>
      </c>
      <c r="B600" t="inlineStr">
        <is>
          <t>vectorcontext_v4</t>
        </is>
      </c>
      <c r="C600" t="n">
        <v>1</v>
      </c>
      <c r="D600" t="inlineStr">
        <is>
          <t>conv-4/t3</t>
        </is>
      </c>
      <c r="E600" t="n">
        <v>0</v>
      </c>
      <c r="F600" t="inlineStr">
        <is>
          <t>search</t>
        </is>
      </c>
      <c r="G600" t="inlineStr">
        <is>
          <t>{"query": "service overview cdn-core owner team", "k": 5}</t>
        </is>
      </c>
      <c r="H600" t="inlineStr">
        <is>
          <t>- doc svc-cdn-core: [Service overview: cdn-core] subject: cdn-core; aliases: ["Cdn System"]; service_type: backend component; owner_team: Data; pager_contact: Jonas Costa; implementation_language: Java; runtime_dependencies: ["loyalty-api", "flags-worker", "survey-service"]; data_store: Postgres; network_protocol: null; network_port: 4784; availability_slo: 99.95%; deployment_region: eu-west-1; replica_count: 14; reliability_mechanism: Long-running jobs checkpoint progress so they can resume after a restart; traffic_security: null
- doc svc-campaign-core: [Service overview: campaign-core] subject: campaign-core; aliases: ["Campaign API"]; service_type: backend component; owner_team: Identity; pager_contact: null; implementation_language: TypeScript; runtime_dependencies: ["cart-api", "cdn-</t>
        </is>
      </c>
    </row>
    <row r="601">
      <c r="A601" t="inlineStr">
        <is>
          <t>hardx3</t>
        </is>
      </c>
      <c r="B601" t="inlineStr">
        <is>
          <t>vectorcontext_v4</t>
        </is>
      </c>
      <c r="C601" t="n">
        <v>1</v>
      </c>
      <c r="D601" t="inlineStr">
        <is>
          <t>conv-5/t1</t>
        </is>
      </c>
      <c r="E601" t="n">
        <v>0</v>
      </c>
      <c r="F601" t="inlineStr">
        <is>
          <t>python</t>
        </is>
      </c>
      <c r="G601" t="inlineStr">
        <is>
          <t>{"code": "incs=[f for f in facts if f.get('type')=='incident']; len(incs), incs[:3]"}</t>
        </is>
      </c>
      <c r="H601" t="inlineStr">
        <is>
          <t>(180, [{'doc_id': 'inc-INC-2425', 'type': 'incident', 'title': 'Incident report INC-2425', 'subject': 'Elevated error rates affecting payments-core', 'aliases': None, 'incident_id': 'INC-2425', 'severity': 'SEV3', 'incident_date': '2025-02-05', 'impact_type': 'Elevated error rates', 'affected_service': 'payments-core', 'secondary_affected_services': None, 'incident_duration_minutes': 18, 'root_cause': 'Network partition', 'secondary_impact_relationship': None, 'report_author': 'Chen Larsen'}, {'doc_id': 'inc-INC-3255', 'type': 'incident', 'title': 'Incident report INC-3255', 'subject': 'Elevated error rates affecting invoice-api', 'aliases': None, 'incident_id': 'INC-3255', 'severity': 'SEV1', 'incident_date': '2025-05-15', 'impact_type': 'Elevated error rates', 'affected_service': 'invoic</t>
        </is>
      </c>
    </row>
    <row r="602">
      <c r="A602" t="inlineStr">
        <is>
          <t>hardx3</t>
        </is>
      </c>
      <c r="B602" t="inlineStr">
        <is>
          <t>vectorcontext_v4</t>
        </is>
      </c>
      <c r="C602" t="n">
        <v>1</v>
      </c>
      <c r="D602" t="inlineStr">
        <is>
          <t>conv-5/t1</t>
        </is>
      </c>
      <c r="E602" t="n">
        <v>1</v>
      </c>
      <c r="F602" t="inlineStr">
        <is>
          <t>python</t>
        </is>
      </c>
      <c r="G602" t="inlineStr">
        <is>
          <t>{"code": "from collections import Counter\nc=Counter(f.get('affected_service') for f in incs)\nc.most_common(20)"}</t>
        </is>
      </c>
      <c r="H602" t="inlineStr">
        <is>
          <t xml:space="preserve">[('payout-engine', 5), ('payments-core', 4), ('reconcile-svc', 4), ('quota-worker', 4), ('profile-gateway', 4), ('tokens-worker', 4), ('rollout-daemon', 4), ('probe-gateway', 4), ('device-gateway', 4), ('support-gateway', 4), ('invoice-api', 3), ('settlement-svc', 3), ('Stream Service', 3), ('entitlement-daemon', 3), ('statement-engine', 3), ('edge-svc', 3), ('vault-worker', 3), ('referral-service', 3), ('campaign-core', 3), ('status-service', 3)]
</t>
        </is>
      </c>
    </row>
    <row r="603">
      <c r="A603" t="inlineStr">
        <is>
          <t>hardx3</t>
        </is>
      </c>
      <c r="B603" t="inlineStr">
        <is>
          <t>vectorcontext_v4</t>
        </is>
      </c>
      <c r="C603" t="n">
        <v>1</v>
      </c>
      <c r="D603" t="inlineStr">
        <is>
          <t>conv-5/t1</t>
        </is>
      </c>
      <c r="E603" t="n">
        <v>2</v>
      </c>
      <c r="F603" t="inlineStr">
        <is>
          <t>search</t>
        </is>
      </c>
      <c r="G603" t="inlineStr">
        <is>
          <t>{"query": "service canonical name payout-engine aliases", "k": 5}</t>
        </is>
      </c>
      <c r="H603" t="inlineStr">
        <is>
          <t>- doc svc-payout-engine: [Service overview: payout-engine] subject: payout-engine; aliases: ["Payout Platform"]; service_type: backend component; owner_team: Data; pager_contact: Rafael Aziz; implementation_language: Rust; runtime_dependencies: ["tokenizer-daemon", "vault-worker", "sso-daemon"]; data_store: Postgres; network_protocol: null; network_port: 9585; availability_slo: 99.99%; deployment_region: us-east-1; replica_count: 8; reliability_mechanism: ["serving cached responses when a dependency is down", "graceful shutdown waits for in flight requests to complete before exiting", "long running jobs checkpoint pro
- doc inc-INC-3030: [Incident report INC-3030] subject: Partial outage affecting payout-engine; aliases: null; incident_id: INC-3030; severity: SEV2; incident_date: 2025-05-1</t>
        </is>
      </c>
    </row>
    <row r="604">
      <c r="A604" t="inlineStr">
        <is>
          <t>hardx3</t>
        </is>
      </c>
      <c r="B604" t="inlineStr">
        <is>
          <t>vectorcontext_v4</t>
        </is>
      </c>
      <c r="C604" t="n">
        <v>1</v>
      </c>
      <c r="D604" t="inlineStr">
        <is>
          <t>conv-5/t2</t>
        </is>
      </c>
      <c r="E604" t="n">
        <v>0</v>
      </c>
      <c r="F604" t="inlineStr">
        <is>
          <t>python</t>
        </is>
      </c>
      <c r="G604" t="inlineStr">
        <is>
          <t>{"code": "[(f['incident_id'], f['incident_duration_minutes']) for f in facts if f.get('type')=='incident' and f.get('affected_service')=='payout-engine'], sum(f.get('incident_duration_minutes',0) for f in facts if f.get('type')=='incident' and f.get('affected_service')=='payout-engine')"}</t>
        </is>
      </c>
      <c r="H604" t="inlineStr">
        <is>
          <t xml:space="preserve">([('INC-3030', 123), ('INC-2809', 105), ('INC-2924', 219), ('INC-2770', 116), ('INC-2119', 94)], 657)
</t>
        </is>
      </c>
    </row>
    <row r="605">
      <c r="A605" t="inlineStr">
        <is>
          <t>hardx3</t>
        </is>
      </c>
      <c r="B605" t="inlineStr">
        <is>
          <t>vectorcontext_v4</t>
        </is>
      </c>
      <c r="C605" t="n">
        <v>1</v>
      </c>
      <c r="D605" t="inlineStr">
        <is>
          <t>conv-5/t3</t>
        </is>
      </c>
      <c r="E605" t="n">
        <v>0</v>
      </c>
      <c r="F605" t="inlineStr">
        <is>
          <t>search</t>
        </is>
      </c>
      <c r="G605" t="inlineStr">
        <is>
          <t>{"query": "payout-engine service overview deployment region", "k": 5}</t>
        </is>
      </c>
      <c r="H605" t="inlineStr">
        <is>
          <t>- doc svc-payout-engine: [Service overview: payout-engine] subject: payout-engine; aliases: ["Payout Platform"]; service_type: backend component; owner_team: Data; pager_contact: Rafael Aziz; implementation_language: Rust; runtime_dependencies: ["tokenizer-daemon", "vault-worker", "sso-daemon"]; data_store: Postgres; network_protocol: null; network_port: 9585; availability_slo: 99.99%; deployment_region: us-east-1; replica_count: 8; reliability_mechanism: ["serving cached responses when a dependency is down", "graceful shutdown waits for in flight requests to complete before exiting", "long running jobs checkpoint pro
- doc adr-ADR-137: [Architecture decision ADR-137] subject: Migration of payout-engine to CockroachDB; aliases: null; adr_id: ADR-137; decision: migrate payout-engine to Cock</t>
        </is>
      </c>
    </row>
    <row r="606">
      <c r="A606" t="inlineStr">
        <is>
          <t>hardx3</t>
        </is>
      </c>
      <c r="B606" t="inlineStr">
        <is>
          <t>vectorcontext_v4</t>
        </is>
      </c>
      <c r="C606" t="n">
        <v>1</v>
      </c>
      <c r="D606" t="inlineStr">
        <is>
          <t>conv-5/t4</t>
        </is>
      </c>
      <c r="E606" t="n">
        <v>0</v>
      </c>
      <c r="F606" t="inlineStr">
        <is>
          <t>search</t>
        </is>
      </c>
      <c r="G606" t="inlineStr">
        <is>
          <t>{"query": "payout-engine service overview owner team", "k": 3}</t>
        </is>
      </c>
      <c r="H606" t="inlineStr">
        <is>
          <t>- doc svc-payout-engine: [Service overview: payout-engine] subject: payout-engine; aliases: ["Payout Platform"]; service_type: backend component; owner_team: Data; pager_contact: Rafael Aziz; implementation_language: Rust; runtime_dependencies: ["tokenizer-daemon", "vault-worker", "sso-daemon"]; data_store: Postgres; network_protocol: null; network_port: 9585; availability_slo: 99.99%; deployment_region: us-east-1; replica_count: 8; reliability_mechanism: ["serving cached responses when a dependency is down", "graceful shutdown waits for in flight requests to complete before exiting", "long running jobs checkpoint pro
- doc inc-INC-2119: [Incident report INC-2119] subject: Partial outage affecting payout-engine; aliases: null; incident_id: INC-2119; severity: SEV2; incident_date: 2025-08-1</t>
        </is>
      </c>
    </row>
    <row r="607">
      <c r="A607" t="inlineStr">
        <is>
          <t>hardx3</t>
        </is>
      </c>
      <c r="B607" t="inlineStr">
        <is>
          <t>vectorcontext_v4</t>
        </is>
      </c>
      <c r="C607" t="n">
        <v>1</v>
      </c>
      <c r="D607" t="inlineStr">
        <is>
          <t>distract-0</t>
        </is>
      </c>
      <c r="E607" t="n">
        <v>0</v>
      </c>
      <c r="F607" t="inlineStr">
        <is>
          <t>python</t>
        </is>
      </c>
      <c r="G607" t="inlineStr">
        <is>
          <t>{"code": "incs=[f for f in facts if f.get('type')=='incident']\n[(f.get('doc_id'),f.get('subject'),f.get('affected_service')) for f in incs[:5]]"}</t>
        </is>
      </c>
      <c r="H607" t="inlineStr">
        <is>
          <t xml:space="preserve">[('inc-INC-2425', 'Elevated error rates affecting payments-core', 'payments-core'), ('inc-INC-3255', 'Elevated error rates affecting invoice-api', 'invoice-api'), ('inc-INC-3085', 'Complete outage affecting health-service', 'health-service'), ('inc-INC-2977', 'Complete outage affecting the Settlement Service', 'settlement-svc'), ('inc-INC-2955', 'Partial outage affecting the Reconcile System', 'reconcile-svc')]
</t>
        </is>
      </c>
    </row>
    <row r="608">
      <c r="A608" t="inlineStr">
        <is>
          <t>hardx3</t>
        </is>
      </c>
      <c r="B608" t="inlineStr">
        <is>
          <t>vectorcontext_v4</t>
        </is>
      </c>
      <c r="C608" t="n">
        <v>1</v>
      </c>
      <c r="D608" t="inlineStr">
        <is>
          <t>distract-0</t>
        </is>
      </c>
      <c r="E608" t="n">
        <v>1</v>
      </c>
      <c r="F608" t="inlineStr">
        <is>
          <t>python</t>
        </is>
      </c>
      <c r="G608" t="inlineStr">
        <is>
          <t>{"code": "matches=[f for f in facts if f.get('type')=='incident' and (str(f.get('affected_service','')).lower()=='lake-daemon' or str(f.get('subject','')).lower().find('lake-daemon')&gt;=0)]\n[(f.get('doc_id'),f.get('affected_service'),f.get('subject')) for f in matches], len(matches)"}</t>
        </is>
      </c>
      <c r="H608" t="inlineStr">
        <is>
          <t xml:space="preserve">([('inc-INC-2988', 'lake-daemon', 'Elevated error rates affecting lake-daemon')], 1)
</t>
        </is>
      </c>
    </row>
    <row r="609">
      <c r="A609" t="inlineStr">
        <is>
          <t>hardx3</t>
        </is>
      </c>
      <c r="B609" t="inlineStr">
        <is>
          <t>vectorcontext_v4</t>
        </is>
      </c>
      <c r="C609" t="n">
        <v>1</v>
      </c>
      <c r="D609" t="inlineStr">
        <is>
          <t>distract-1</t>
        </is>
      </c>
      <c r="E609" t="n">
        <v>0</v>
      </c>
      <c r="F609" t="inlineStr">
        <is>
          <t>python</t>
        </is>
      </c>
      <c r="G609" t="inlineStr">
        <is>
          <t>{"code": "incs=[f for f in facts if f.get('type')=='incident']\nlen(incs), incs[:2]"}</t>
        </is>
      </c>
      <c r="H609" t="inlineStr">
        <is>
          <t>(180, [{'doc_id': 'inc-INC-2425', 'type': 'incident', 'title': 'Incident report INC-2425', 'subject': 'Elevated error rates affecting payments-core', 'aliases': None, 'incident_id': 'INC-2425', 'severity': 'SEV3', 'incident_date': '2025-02-05', 'impact_type': 'Elevated error rates', 'affected_service': 'payments-core', 'secondary_affected_services': None, 'incident_duration_minutes': 18, 'root_cause': 'Network partition', 'secondary_impact_relationship': None, 'report_author': 'Chen Larsen'}, {'doc_id': 'inc-INC-3255', 'type': 'incident', 'title': 'Incident report INC-3255', 'subject': 'Elevated error rates affecting invoice-api', 'aliases': None, 'incident_id': 'INC-3255', 'severity': 'SEV1', 'incident_date': '2025-05-15', 'impact_type': 'Elevated error rates', 'affected_service': 'invoic</t>
        </is>
      </c>
    </row>
    <row r="610">
      <c r="A610" t="inlineStr">
        <is>
          <t>hardx3</t>
        </is>
      </c>
      <c r="B610" t="inlineStr">
        <is>
          <t>vectorcontext_v4</t>
        </is>
      </c>
      <c r="C610" t="n">
        <v>1</v>
      </c>
      <c r="D610" t="inlineStr">
        <is>
          <t>distract-1</t>
        </is>
      </c>
      <c r="E610" t="n">
        <v>1</v>
      </c>
      <c r="F610" t="inlineStr">
        <is>
          <t>search</t>
        </is>
      </c>
      <c r="G610" t="inlineStr">
        <is>
          <t>{"query": "Index API incident primary affected service affected_service index-api", "k": 10}</t>
        </is>
      </c>
      <c r="H610" t="inlineStr">
        <is>
          <t>- doc svc-index-api: [Service overview: index-api] subject: index-api; aliases: ["Index API"]; service_type: backend component; owner_team: Data; pager_contact: Yusuf Lin; implementation_language: Go; runtime_dependencies: ["shard-gateway"]; data_store: MySQL; network_protocol: null; network_port: 6952; availability_slo: 99.9%; deployment_region: us-east-1; replica_count: 10; reliability_mechanism: Long-running jobs checkpoint progress so they can resume after a restart; traffic_security: null
- doc inc-INC-3248: [Incident report INC-3248] subject: Incident report INC-3248; aliases: ["Status Platform"]; incident_id: INC-3248; severity: SEV1; incident_date: 2025-04-02; impact_type: Elevated error rates; affected_service: status-service; secondary_affected_services: ["index-api"]; incident_d</t>
        </is>
      </c>
    </row>
    <row r="611">
      <c r="A611" t="inlineStr">
        <is>
          <t>hardx3</t>
        </is>
      </c>
      <c r="B611" t="inlineStr">
        <is>
          <t>vectorcontext_v4</t>
        </is>
      </c>
      <c r="C611" t="n">
        <v>1</v>
      </c>
      <c r="D611" t="inlineStr">
        <is>
          <t>distract-1</t>
        </is>
      </c>
      <c r="E611" t="n">
        <v>2</v>
      </c>
      <c r="F611" t="inlineStr">
        <is>
          <t>python</t>
        </is>
      </c>
      <c r="G611" t="inlineStr">
        <is>
          <t>{"code": "# Count incident cards whose normalized primary affected_service is index-api or alias Index API.\n[(f['doc_id'], f.get('affected_service'), f.get('subject')) for f in facts if f.get('type')=='incident' and (str(f.get('affected_service','')).lower() in {'index-api','index api'} or str(f.get('subject','')).lower()=='index api')],"}</t>
        </is>
      </c>
      <c r="H611" t="inlineStr">
        <is>
          <t xml:space="preserve">([],)
</t>
        </is>
      </c>
    </row>
    <row r="612">
      <c r="A612" t="inlineStr">
        <is>
          <t>hardx3</t>
        </is>
      </c>
      <c r="B612" t="inlineStr">
        <is>
          <t>vectorcontext_v4</t>
        </is>
      </c>
      <c r="C612" t="n">
        <v>1</v>
      </c>
      <c r="D612" t="inlineStr">
        <is>
          <t>distract-1</t>
        </is>
      </c>
      <c r="E612" t="n">
        <v>3</v>
      </c>
      <c r="F612" t="inlineStr">
        <is>
          <t>search</t>
        </is>
      </c>
      <c r="G612" t="inlineStr">
        <is>
          <t>{"query": "incident reports primary affected Index API index-api", "k": 40}</t>
        </is>
      </c>
      <c r="H612" t="inlineStr">
        <is>
          <t xml:space="preserve">- doc inc-INC-3248: [Incident report INC-3248] subject: Incident report INC-3248; aliases: ["Status Platform"]; incident_id: INC-3248; severity: SEV1; incident_date: 2025-04-02; impact_type: Elevated error rates; affected_service: status-service; secondary_affected_services: ["index-api"]; incident_duration_minutes: 128; root_cause: Database failover; secondary_impact_relationship: downstream; report_author: Marcus Meyer
- doc svc-index-api: [Service overview: index-api] subject: index-api; aliases: ["Index API"]; service_type: backend component; owner_team: Data; pager_contact: Yusuf Lin; implementation_language: Go; runtime_dependencies: ["shard-gateway"]; data_store: MySQL; network_protocol: null; network_port: 6952; availability_slo: 99.9%; deployment_region: us-east-1; replica_count: </t>
        </is>
      </c>
    </row>
    <row r="613">
      <c r="A613" t="inlineStr">
        <is>
          <t>hardx3</t>
        </is>
      </c>
      <c r="B613" t="inlineStr">
        <is>
          <t>vectorcontext_v4</t>
        </is>
      </c>
      <c r="C613" t="n">
        <v>1</v>
      </c>
      <c r="D613" t="inlineStr">
        <is>
          <t>distract-1</t>
        </is>
      </c>
      <c r="E613" t="n">
        <v>4</v>
      </c>
      <c r="F613" t="inlineStr">
        <is>
          <t>python</t>
        </is>
      </c>
      <c r="G613" t="inlineStr">
        <is>
          <t>{"code": "[(f['doc_id'],f.get('affected_service'),f.get('subject')) for f in facts if f.get('type')=='incident' and 'index' in str(f).lower()]"}</t>
        </is>
      </c>
      <c r="H613" t="inlineStr">
        <is>
          <t xml:space="preserve">[('inc-INC-3248', 'status-service', 'Incident report INC-3248')]
</t>
        </is>
      </c>
    </row>
    <row r="614">
      <c r="A614" t="inlineStr">
        <is>
          <t>hardx3</t>
        </is>
      </c>
      <c r="B614" t="inlineStr">
        <is>
          <t>vectorcontext_v4</t>
        </is>
      </c>
      <c r="C614" t="n">
        <v>1</v>
      </c>
      <c r="D614" t="inlineStr">
        <is>
          <t>distract-2</t>
        </is>
      </c>
      <c r="E614" t="n">
        <v>0</v>
      </c>
      <c r="F614" t="inlineStr">
        <is>
          <t>search</t>
        </is>
      </c>
      <c r="G614" t="inlineStr">
        <is>
          <t>{"query": "incident reports warehouse-core collateral secondary affected service, not primary affected service", "k": 40}</t>
        </is>
      </c>
      <c r="H614" t="inlineStr">
        <is>
          <t>- doc inc-INC-2284: [Incident report INC-2284] subject: Complete outage affecting the Warehouse API; aliases: null; incident_id: INC-2284; severity: SEV2; incident_date: 2025-03-20; impact_type: Complete outage; affected_service: warehouse-core; secondary_affected_services: null; incident_duration_minutes: 216; root_cause: Configuration error; secondary_impact_relationship: null; report_author: Tariq Costa
- doc inc-INC-3009: [Incident report INC-3009] subject: Incident affecting search-svc; aliases: null; incident_id: INC-3009; severity: SEV1; incident_date: 2025-06-13; impact_type: Elevated error rates; affected_service: search-svc; secondary_affected_services: ["warehouse-core"]; incident_duration_minutes: 47; root_cause: Bad deploy; report_author: Daniel Nair
- doc inc-INC-2575: [Incid</t>
        </is>
      </c>
    </row>
    <row r="615">
      <c r="A615" t="inlineStr">
        <is>
          <t>hardx3</t>
        </is>
      </c>
      <c r="B615" t="inlineStr">
        <is>
          <t>vectorcontext_v4</t>
        </is>
      </c>
      <c r="C615" t="n">
        <v>1</v>
      </c>
      <c r="D615" t="inlineStr">
        <is>
          <t>distract-2</t>
        </is>
      </c>
      <c r="E615" t="n">
        <v>1</v>
      </c>
      <c r="F615" t="inlineStr">
        <is>
          <t>python</t>
        </is>
      </c>
      <c r="G615" t="inlineStr">
        <is>
          <t>{"code": "[(f['doc_id'], f.get('affected_service'), f.get('secondary_affected_services')) for f in facts if f.get('type')=='incident' and any(str(x).lower()=='warehouse-core' for x in (f.get('secondary_affected_services') or []))]"}</t>
        </is>
      </c>
      <c r="H615" t="inlineStr">
        <is>
          <t xml:space="preserve">[('inc-INC-3009', 'search-svc', ['warehouse-core'])]
</t>
        </is>
      </c>
    </row>
    <row r="616">
      <c r="A616" t="inlineStr">
        <is>
          <t>hardx3</t>
        </is>
      </c>
      <c r="B616" t="inlineStr">
        <is>
          <t>vectorcontext_v4</t>
        </is>
      </c>
      <c r="C616" t="n">
        <v>1</v>
      </c>
      <c r="D616" t="inlineStr">
        <is>
          <t>distract-3</t>
        </is>
      </c>
      <c r="E616" t="n">
        <v>0</v>
      </c>
      <c r="F616" t="inlineStr">
        <is>
          <t>search</t>
        </is>
      </c>
      <c r="G616" t="inlineStr">
        <is>
          <t>{"query": "INC-3152 primary affected service affected_service", "k": 5}</t>
        </is>
      </c>
      <c r="H616" t="inlineStr">
        <is>
          <t>- doc inc-INC-2765: [Incident report INC-2765] subject: Elevated error rates affecting reconcile-svc; aliases: null; incident_id: INC-2765; severity: SEV2; incident_date: 2025-01-25; impact_type: Elevated error rates; affected_service: reconcile-svc; secondary_affected_services: null; incident_duration_minutes: 79; root_cause: Dependency outage; secondary_impact_relationship: null; report_author: Priya Reyes
- doc inc-INC-3152: [Incident report INC-3152] subject: Incident affecting the Rollout Platform; aliases: null; incident_id: INC-3152; severity: SEV2; incident_date: 2025-04-19; impact_type: Elevated error rates; affected_service: rollout-daemon; secondary_affected_services: ["catalog-core"]; incident_duration_minutes: 148; root_cause: Bad deploy; secondary_impact_relationship: side ef</t>
        </is>
      </c>
    </row>
    <row r="617">
      <c r="A617" t="inlineStr">
        <is>
          <t>hardx3</t>
        </is>
      </c>
      <c r="B617" t="inlineStr">
        <is>
          <t>vectorcontext_v4</t>
        </is>
      </c>
      <c r="C617" t="n">
        <v>1</v>
      </c>
      <c r="D617" t="inlineStr">
        <is>
          <t>distract-4</t>
        </is>
      </c>
      <c r="E617" t="n">
        <v>0</v>
      </c>
      <c r="F617" t="inlineStr">
        <is>
          <t>search</t>
        </is>
      </c>
      <c r="G617" t="inlineStr">
        <is>
          <t>{"query": "incidents where Quota Service is the primary affected service incident duration minutes affected_service Quota Service, excluding secondary collateral impact", "k": 40}</t>
        </is>
      </c>
      <c r="H617" t="inlineStr">
        <is>
          <t>- doc inc-INC-3118: [Incident report INC-3118] subject: Complete outage affecting quota-worker; aliases: null; incident_id: INC-3118; severity: SEV3; incident_date: 2025-03-01; impact_type: Complete outage; affected_service: quota-worker; secondary_affected_services: ["scheduler-api"]; incident_duration_minutes: 74; root_cause: Bad deploy; report_author: Amara Farah
- doc svc-quota-worker: [Service overview: quota-worker] subject: quota-worker; aliases: ["Quota Service"]; service_type: backend component; owner_team: Identity; pager_contact: Zara Larsen; implementation_language: Python; runtime_dependencies: ["batch-service", "queue-engine", "checkout-core"]; data_store: Redis; network_protocol: HTTP; network_port: 5066; availability_slo: 99.95%; deployment_region: ap-southeast-2; replica_c</t>
        </is>
      </c>
    </row>
    <row r="618">
      <c r="A618" t="inlineStr">
        <is>
          <t>hardx3</t>
        </is>
      </c>
      <c r="B618" t="inlineStr">
        <is>
          <t>vectorcontext_v4</t>
        </is>
      </c>
      <c r="C618" t="n">
        <v>1</v>
      </c>
      <c r="D618" t="inlineStr">
        <is>
          <t>distract-4</t>
        </is>
      </c>
      <c r="E618" t="n">
        <v>1</v>
      </c>
      <c r="F618" t="inlineStr">
        <is>
          <t>python</t>
        </is>
      </c>
      <c r="G618" t="inlineStr">
        <is>
          <t>{"code": "[(f.get('incident_id'), f.get('affected_service'), f.get('incident_duration_minutes'), f.get('secondary_affected_services')) for f in facts if f.get('type')=='incident' and (f.get('affected_service')=='quota-worker' or 'quota-worker' in (f.get('subject') or '').lower())]"}</t>
        </is>
      </c>
      <c r="H618" t="inlineStr">
        <is>
          <t xml:space="preserve">[('INC-3118', 'quota-worker', 74, ['scheduler-api']), ('INC-2045', 'quota-worker', 57, None), ('INC-2116', 'quota-worker', 76, None), ('INC-2856', 'quota-worker', 136, None)]
</t>
        </is>
      </c>
    </row>
    <row r="619">
      <c r="A619" t="inlineStr">
        <is>
          <t>hardx3</t>
        </is>
      </c>
      <c r="B619" t="inlineStr">
        <is>
          <t>vectorcontext_v4</t>
        </is>
      </c>
      <c r="C619" t="n">
        <v>1</v>
      </c>
      <c r="D619" t="inlineStr">
        <is>
          <t>distract-5</t>
        </is>
      </c>
      <c r="E619" t="n">
        <v>0</v>
      </c>
      <c r="F619" t="inlineStr">
        <is>
          <t>python</t>
        </is>
      </c>
      <c r="G619" t="inlineStr">
        <is>
          <t>{"code": "incs=[f for f in facts if f.get('type')=='incident']; len(incs), incs[:2]"}</t>
        </is>
      </c>
      <c r="H619" t="inlineStr">
        <is>
          <t>(180, [{'doc_id': 'inc-INC-2425', 'type': 'incident', 'title': 'Incident report INC-2425', 'subject': 'Elevated error rates affecting payments-core', 'aliases': None, 'incident_id': 'INC-2425', 'severity': 'SEV3', 'incident_date': '2025-02-05', 'impact_type': 'Elevated error rates', 'affected_service': 'payments-core', 'secondary_affected_services': None, 'incident_duration_minutes': 18, 'root_cause': 'Network partition', 'secondary_impact_relationship': None, 'report_author': 'Chen Larsen'}, {'doc_id': 'inc-INC-3255', 'type': 'incident', 'title': 'Incident report INC-3255', 'subject': 'Elevated error rates affecting invoice-api', 'aliases': None, 'incident_id': 'INC-3255', 'severity': 'SEV1', 'incident_date': '2025-05-15', 'impact_type': 'Elevated error rates', 'affected_service': 'invoic</t>
        </is>
      </c>
    </row>
    <row r="620">
      <c r="A620" t="inlineStr">
        <is>
          <t>hardx3</t>
        </is>
      </c>
      <c r="B620" t="inlineStr">
        <is>
          <t>vectorcontext_v4</t>
        </is>
      </c>
      <c r="C620" t="n">
        <v>1</v>
      </c>
      <c r="D620" t="inlineStr">
        <is>
          <t>distract-5</t>
        </is>
      </c>
      <c r="E620" t="n">
        <v>1</v>
      </c>
      <c r="F620" t="inlineStr">
        <is>
          <t>python</t>
        </is>
      </c>
      <c r="G620" t="inlineStr">
        <is>
          <t>{"code": "rows=[f for f in facts if f.get('type')=='incident' and str(f.get('root_cause','')).lower()=='network partition']; [(r['incident_id'],r.get('affected_service'),r.get('secondary_affected_services'),r.get('secondary_impact_relationship')) for r in rows]"}</t>
        </is>
      </c>
      <c r="H620" t="inlineStr">
        <is>
          <t xml:space="preserve">[('INC-2425', 'payments-core', None, None), ('INC-2359', 'entitlement-daemon', None, None), ('INC-2828', 'referral-service', None, None), ('INC-2932', 'campaign-core', None, None), ('INC-3240', 'ledger-gateway', ['ranker-api'], 'side effect'), ('INC-2100', 'statement-engine', None, None), ('INC-2809', 'payout-engine', None, None), ('INC-2089', 'tracing-service', ['orders-daemon'], None), ('INC-2581', 'shipping-core', ['oauth-service'], 'oauth-service'), ('INC-2309', 'export-core', None, None), ('INC-3187', 'status-service', None, None), ('INC-2620', 'synonym-worker', None, None)]
</t>
        </is>
      </c>
    </row>
    <row r="621">
      <c r="A621" t="inlineStr">
        <is>
          <t>hardx3</t>
        </is>
      </c>
      <c r="B621" t="inlineStr">
        <is>
          <t>vectorcontext_v4</t>
        </is>
      </c>
      <c r="C621" t="n">
        <v>1</v>
      </c>
      <c r="D621" t="inlineStr">
        <is>
          <t>neg-0</t>
        </is>
      </c>
      <c r="E621" t="n">
        <v>0</v>
      </c>
      <c r="F621" t="inlineStr">
        <is>
          <t>python</t>
        </is>
      </c>
      <c r="G621" t="inlineStr">
        <is>
          <t>{"code": "# inspect relevant cards\n[(f['doc_id'], f['type'], f.get('subject'), f.get('owner_team'), f.get('affected_service')) for f in facts if f['type'] in ('service','incident')][:20]"}</t>
        </is>
      </c>
      <c r="H621" t="inlineStr">
        <is>
          <t>[('inc-INC-2425', 'incident', 'Elevated error rates affecting payments-core', None, 'payments-core'), ('inc-INC-3255', 'incident', 'Elevated error rates affecting invoice-api', None, 'invoice-api'), ('svc-archive-engine', 'service', 'archive-engine', 'Platform', None), ('inc-INC-3085', 'incident', 'Complete outage affecting health-service', None, 'health-service'), ('inc-INC-2977', 'incident', 'Complete outage affecting the Settlement Service', None, 'settlement-svc'), ('svc-upload-engine', 'service', 'upload-engine', 'Payments', None), ('inc-INC-2955', 'incident', 'Partial outage affecting the Reconcile System', None, 'reconcile-svc'), ('inc-INC-2284', 'incident', 'Complete outage affecting the Warehouse API', None, 'warehouse-core'), ('svc-flags-worker', 'service', 'flags-worker', 'Searc</t>
        </is>
      </c>
    </row>
    <row r="622">
      <c r="A622" t="inlineStr">
        <is>
          <t>hardx3</t>
        </is>
      </c>
      <c r="B622" t="inlineStr">
        <is>
          <t>vectorcontext_v4</t>
        </is>
      </c>
      <c r="C622" t="n">
        <v>1</v>
      </c>
      <c r="D622" t="inlineStr">
        <is>
          <t>neg-0</t>
        </is>
      </c>
      <c r="E622" t="n">
        <v>1</v>
      </c>
      <c r="F622" t="inlineStr">
        <is>
          <t>python</t>
        </is>
      </c>
      <c r="G622" t="inlineStr">
        <is>
          <t>{"code": "services=[f for f in facts if f['type']=='service' and f.get('owner_team')=='Search']\nfor f in services: print(f['subject'], f.get('aliases'))\nprint('count',len(services))\nprint('incident sample')\nfor f in [x for x in facts if x['type']=='incident'][:5]: print(f['affected_service'], f.get('aliases'), f['subject'])"}</t>
        </is>
      </c>
      <c r="H622" t="inlineStr">
        <is>
          <t>flags-worker ['Flags System']
status-service ['Status Platform']
lookup-api ['Lookup Platform']
ledger-gateway ['Ledger System']
spell-engine ['Spell Service']
checkout-core ['Checkout API']
mfa-svc ['Mfa Platform']
budget-engine ['Budget API']
feed-engine ['Feed Platform']
thumbnail-svc ['Thumbnail System']
warehouse-core ['Warehouse API']
notify-gateway ['Notify API']
billing-worker ['Billing System']
batch-service ['Batch API']
crawler-service ['Crawler API']
payments-core ['Payments System']
profile-gateway ['Profile System']
auth-worker ['Auth Platform']
forecast-core ['Forecast System']
count 19
incident sample
payments-core None Elevated error rates affecting payments-core
invoice-api None Elevated error rates affecting invoice-api
health-service None Complete outage affecting healt</t>
        </is>
      </c>
    </row>
    <row r="623">
      <c r="A623" t="inlineStr">
        <is>
          <t>hardx3</t>
        </is>
      </c>
      <c r="B623" t="inlineStr">
        <is>
          <t>vectorcontext_v4</t>
        </is>
      </c>
      <c r="C623" t="n">
        <v>1</v>
      </c>
      <c r="D623" t="inlineStr">
        <is>
          <t>neg-0</t>
        </is>
      </c>
      <c r="E623" t="n">
        <v>2</v>
      </c>
      <c r="F623" t="inlineStr">
        <is>
          <t>python</t>
        </is>
      </c>
      <c r="G623" t="inlineStr">
        <is>
          <t>{"code": "inc=[f for f in facts if f['type']=='incident']\nfor s in services:\n names={s['subject'].lower(),*(a.lower() for a in (s.get('aliases') or []))}\n hits=[i for i in inc if str(i.get('affected_service','')).lower() in names]\n print(s['subject'], '=&gt;', len(hits), [i.get('affected_service') for i in hits])"}</t>
        </is>
      </c>
      <c r="H623" t="inlineStr">
        <is>
          <t xml:space="preserve">flags-worker =&gt; 2 ['flags-worker', 'flags-worker']
status-service =&gt; 3 ['status-service', 'status-service', 'status-service']
lookup-api =&gt; 1 ['lookup-api']
ledger-gateway =&gt; 2 ['ledger-gateway', 'ledger-gateway']
spell-engine =&gt; 2 ['spell-engine', 'spell-engine']
checkout-core =&gt; 1 ['checkout-core']
mfa-svc =&gt; 1 ['mfa-svc']
budget-engine =&gt; 1 ['budget-engine']
feed-engine =&gt; 2 ['feed-engine', 'feed-engine']
thumbnail-svc =&gt; 2 ['thumbnail-svc', 'thumbnail-svc']
warehouse-core =&gt; 1 ['warehouse-core']
notify-gateway =&gt; 1 ['notify-gateway']
billing-worker =&gt; 2 ['billing-worker', 'billing-worker']
batch-service =&gt; 2 ['batch-service', 'batch-service']
crawler-service =&gt; 1 ['crawler-service']
payments-core =&gt; 4 ['payments-core', 'payments-core', 'payments-core', 'payments-core']
profile-gateway </t>
        </is>
      </c>
    </row>
    <row r="624">
      <c r="A624" t="inlineStr">
        <is>
          <t>hardx3</t>
        </is>
      </c>
      <c r="B624" t="inlineStr">
        <is>
          <t>vectorcontext_v4</t>
        </is>
      </c>
      <c r="C624" t="n">
        <v>1</v>
      </c>
      <c r="D624" t="inlineStr">
        <is>
          <t>neg-1</t>
        </is>
      </c>
      <c r="E624" t="n">
        <v>0</v>
      </c>
      <c r="F624" t="inlineStr">
        <is>
          <t>python</t>
        </is>
      </c>
      <c r="G624" t="inlineStr">
        <is>
          <t>{"code": "services=[f for f in facts if f.get('type')=='service']\nlen(services), services[:3]"}</t>
        </is>
      </c>
      <c r="H624" t="inlineStr">
        <is>
          <t>(120,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ni</t>
        </is>
      </c>
    </row>
    <row r="625">
      <c r="A625" t="inlineStr">
        <is>
          <t>hardx3</t>
        </is>
      </c>
      <c r="B625" t="inlineStr">
        <is>
          <t>vectorcontext_v4</t>
        </is>
      </c>
      <c r="C625" t="n">
        <v>1</v>
      </c>
      <c r="D625" t="inlineStr">
        <is>
          <t>neg-1</t>
        </is>
      </c>
      <c r="E625" t="n">
        <v>1</v>
      </c>
      <c r="F625" t="inlineStr">
        <is>
          <t>python</t>
        </is>
      </c>
      <c r="G625" t="inlineStr">
        <is>
          <t>{"code": "from collections import defaultdict\nby=defaultdict(list)\nfor s in services: by[s.get('owner_team')].append((s.get('subject'),s.get('implementation_language')))\nall_teams=sorted(by)\njava_teams=sorted(t for t, xs in by.items() if any(lang and lang.lower()=='java' for _,lang in xs))\n[(t,len(xs),xs) for t,xs in by.items()], java_teams, [t for t in all_teams if t not in java_teams]"}</t>
        </is>
      </c>
      <c r="H625" t="inlineStr">
        <is>
          <t>([('Platform', 16, [('archive-engine', 'TypeScript'), ('tax-svc', 'TypeScript'), ('artifact-engine', 'Java'), ('export-core', 'Kotlin'), ('license-gateway', 'Rust'), ('wallet-svc', 'Python'), ('search-svc', 'Rust'), ('queue-engine', 'Kotlin'), ('geo-service', 'Python'), ('orders-daemon', 'Go'), ('push-engine', 'TypeScript'), ('cache-svc', 'Kotlin'), ('autocomplete-svc', 'Kotlin'), ('rollout-daemon', 'Kotlin'), ('vault-worker', 'Kotlin'), ('invoice-api', 'Go')]), ('Payments', 14, [('upload-engine', 'Java'), ('secrets-core', 'Kotlin'), ('chargeback-worker', 'Java'), ('media-daemon', 'TypeScript'), ('sms-gateway', 'Rust'), ('trial-engine', 'Kotlin'), ('registry-daemon', 'Rust'), ('vector-svc', 'Go'), ('recsys-worker', 'Rust'), ('email-daemon', 'TypeScript'), ('statement-engine', 'Kotlin'), ('</t>
        </is>
      </c>
    </row>
    <row r="626">
      <c r="A626" t="inlineStr">
        <is>
          <t>hardx3</t>
        </is>
      </c>
      <c r="B626" t="inlineStr">
        <is>
          <t>vectorcontext_v4</t>
        </is>
      </c>
      <c r="C626" t="n">
        <v>1</v>
      </c>
      <c r="D626" t="inlineStr">
        <is>
          <t>neg-1</t>
        </is>
      </c>
      <c r="E626" t="n">
        <v>2</v>
      </c>
      <c r="F626" t="inlineStr">
        <is>
          <t>python</t>
        </is>
      </c>
      <c r="G626" t="inlineStr">
        <is>
          <t>{"code": "print('all',all_teams)\nprint('java',java_teams)\nprint('none',[t for t in all_teams if t not in java_teams])"}</t>
        </is>
      </c>
      <c r="H626" t="inlineStr">
        <is>
          <t xml:space="preserve">all ['Commerce', 'Data', 'Growth', 'Identity', 'Messaging', 'Payments', 'Platform', 'Search']
java ['Commerce', 'Data', 'Identity', 'Messaging', 'Payments', 'Platform', 'Search']
none ['Growth']
</t>
        </is>
      </c>
    </row>
    <row r="627">
      <c r="A627" t="inlineStr">
        <is>
          <t>hardx3</t>
        </is>
      </c>
      <c r="B627" t="inlineStr">
        <is>
          <t>vectorcontext_v4</t>
        </is>
      </c>
      <c r="C627" t="n">
        <v>1</v>
      </c>
      <c r="D627" t="inlineStr">
        <is>
          <t>neg-2</t>
        </is>
      </c>
      <c r="E627" t="n">
        <v>0</v>
      </c>
      <c r="F627" t="inlineStr">
        <is>
          <t>python</t>
        </is>
      </c>
      <c r="G627" t="inlineStr">
        <is>
          <t>{"code": "services=[f for f in facts if f.get('type')=='service']; len(services), services[:2]"}</t>
        </is>
      </c>
      <c r="H627" t="inlineStr">
        <is>
          <t>(120,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ni</t>
        </is>
      </c>
    </row>
    <row r="628">
      <c r="A628" t="inlineStr">
        <is>
          <t>hardx3</t>
        </is>
      </c>
      <c r="B628" t="inlineStr">
        <is>
          <t>vectorcontext_v4</t>
        </is>
      </c>
      <c r="C628" t="n">
        <v>1</v>
      </c>
      <c r="D628" t="inlineStr">
        <is>
          <t>neg-2</t>
        </is>
      </c>
      <c r="E628" t="n">
        <v>1</v>
      </c>
      <c r="F628" t="inlineStr">
        <is>
          <t>python</t>
        </is>
      </c>
      <c r="G628" t="inlineStr">
        <is>
          <t>{"code": "import re\nservices=[f for f in facts if f.get('type')=='service']\nfor f in services[:10]: print(f['subject'], f.get('runtime_dependencies'))\n"}</t>
        </is>
      </c>
      <c r="H628" t="inlineStr">
        <is>
          <t xml:space="preserve">archive-engine ['license-gateway', 'mailer-worker']
upload-engine ['index-api']
flags-worker ['trial-engine']
payout-engine ['tokenizer-daemon', 'vault-worker', 'sso-daemon']
status-service ['feed-engine']
dashboard-worker ['gateway-core']
tracing-service ['crawler-service', 'budget-engine']
tax-svc ['i18n-engine', 'budget-engine', 'embed-svc']
secrets-core ['edge-svc', 'oauth-service']
health-service ['ledger-gateway', 'catalog-core']
</t>
        </is>
      </c>
    </row>
    <row r="629">
      <c r="A629" t="inlineStr">
        <is>
          <t>hardx3</t>
        </is>
      </c>
      <c r="B629" t="inlineStr">
        <is>
          <t>vectorcontext_v4</t>
        </is>
      </c>
      <c r="C629" t="n">
        <v>1</v>
      </c>
      <c r="D629" t="inlineStr">
        <is>
          <t>neg-2</t>
        </is>
      </c>
      <c r="E629" t="n">
        <v>2</v>
      </c>
      <c r="F629" t="inlineStr">
        <is>
          <t>python</t>
        </is>
      </c>
      <c r="G629" t="inlineStr">
        <is>
          <t>{"code": "canon=set(); aliasmap={}\nfor f in services:\n canon.add(f['subject']); aliasmap[f['subject'].lower()]=f['subject']\n for a in (f.get('aliases') or []): aliasmap[a.lower()]=f['subject']\ndeps=[]; referenced=set(); unmatched=[]\nfor f in services:\n for d in (f.get('runtime_dependencies') or []):\n  x=aliasmap.get(str(d).lower())\n  if x: referenced.add(x)\n  else: unmatched.append((f['subject'],d))\nprint('services',len(services),'referenced',len(referenced),'unmatched',len(unmatched),</t>
        </is>
      </c>
      <c r="H629" t="inlineStr">
        <is>
          <t xml:space="preserve">services 120 referenced 104 unmatched 1 [('cart-api', 'configuration service')]
not refs 16 ['autocomplete-svc', 'coupons-api', 'health-service', 'loadgen-gateway', 'org-svc', 'pager-engine', 'payout-engine', 'report-core', 'restore-api', 'rollout-daemon', 'scheduler-api', 'search-svc', 'settlement-svc', 'shipping-core', 'status-service', 'webhook-svc']
</t>
        </is>
      </c>
    </row>
    <row r="630">
      <c r="A630" t="inlineStr">
        <is>
          <t>hardx3</t>
        </is>
      </c>
      <c r="B630" t="inlineStr">
        <is>
          <t>vectorcontext_v4</t>
        </is>
      </c>
      <c r="C630" t="n">
        <v>1</v>
      </c>
      <c r="D630" t="inlineStr">
        <is>
          <t>neg-2</t>
        </is>
      </c>
      <c r="E630" t="n">
        <v>3</v>
      </c>
      <c r="F630" t="inlineStr">
        <is>
          <t>search</t>
        </is>
      </c>
      <c r="G630" t="inlineStr">
        <is>
          <t>{"query": "service configuration service alias runtime dependency", "k": 10}</t>
        </is>
      </c>
      <c r="H630" t="inlineStr">
        <is>
          <t>- doc svc-referral-service: [Service overview: referral-service] subject: referral-service; aliases: ["Referral System"]; service_type: backend component; owner_team: Growth; pager_contact: null; implementation_language: TypeScript; runtime_dependencies: ["tenant-api", "media-daemon"]; data_store: Postgres; network_protocol: null; network_port: 4552; availability_slo: 99.95; deployment_region: eu-west-1; replica_count: 18; reliability_mechanism: Serving cached responses when a dependency is down; traffic_security: null
- doc svc-deploy-service: [Service overview: deploy-service] subject: deploy-service; aliases: ["Deploy Platform"]; service_type: backend component; owner_team: Commerce; pager_contact: Aiko Volkov; implementation_language: Rust; runtime_dependencies: ["inventory-gateway", "</t>
        </is>
      </c>
    </row>
    <row r="631">
      <c r="A631" t="inlineStr">
        <is>
          <t>hardx3</t>
        </is>
      </c>
      <c r="B631" t="inlineStr">
        <is>
          <t>vectorcontext_v4</t>
        </is>
      </c>
      <c r="C631" t="n">
        <v>1</v>
      </c>
      <c r="D631" t="inlineStr">
        <is>
          <t>neg-2</t>
        </is>
      </c>
      <c r="E631" t="n">
        <v>4</v>
      </c>
      <c r="F631" t="inlineStr">
        <is>
          <t>python</t>
        </is>
      </c>
      <c r="G631" t="inlineStr">
        <is>
          <t>{"code": "[(f['subject'],f.get('aliases')) for f in services if 'config' in f['subject'].lower() or any('config' in str(a).lower() for a in (f.get('aliases') or []))]"}</t>
        </is>
      </c>
      <c r="H631" t="inlineStr">
        <is>
          <t xml:space="preserve">[('config-worker', ['Config API'])]
</t>
        </is>
      </c>
    </row>
    <row r="632">
      <c r="A632" t="inlineStr">
        <is>
          <t>hardx3</t>
        </is>
      </c>
      <c r="B632" t="inlineStr">
        <is>
          <t>vectorcontext_v4</t>
        </is>
      </c>
      <c r="C632" t="n">
        <v>1</v>
      </c>
      <c r="D632" t="inlineStr">
        <is>
          <t>neg-2</t>
        </is>
      </c>
      <c r="E632" t="n">
        <v>5</v>
      </c>
      <c r="F632" t="inlineStr">
        <is>
          <t>open_doc</t>
        </is>
      </c>
      <c r="G632" t="inlineStr">
        <is>
          <t>{"doc_id": "svc-config-worker"}</t>
        </is>
      </c>
      <c r="H632" t="inlineStr">
        <is>
          <t># Service overview: config-worker
config-worker (also referred to internally as the Config API) is a backend component. the Config API stores its data in a CockroachDB cluster. Circuit breakers open after five consecutive failures to a downstream.
22 replicas are deployed to us-east-1. Access to production is granted just in time and audited.
Runtime dependencies: dashboard-worker, push-engine, billing-worker. Dependencies are pinned and upgraded through automated pull requests.
config-worker listens on port 4200. Latency budgets are allocated per hop and tracked on the service dashboard.
We commit to 99.95% availability. Requests carry a correlation id that is propagated to downstream calls.
Ownership: Growth. Alerts route through the paging system according to the escalation policy</t>
        </is>
      </c>
    </row>
    <row r="633">
      <c r="A633" t="inlineStr">
        <is>
          <t>hardx3</t>
        </is>
      </c>
      <c r="B633" t="inlineStr">
        <is>
          <t>vectorcontext_v4</t>
        </is>
      </c>
      <c r="C633" t="n">
        <v>1</v>
      </c>
      <c r="D633" t="inlineStr">
        <is>
          <t>neg-3</t>
        </is>
      </c>
      <c r="E633" t="n">
        <v>0</v>
      </c>
      <c r="F633" t="inlineStr">
        <is>
          <t>python</t>
        </is>
      </c>
      <c r="G633" t="inlineStr">
        <is>
          <t>{"code": "svc=[f for f in facts if f.get('type')=='service']\n[(f.get('subject'), f.get('data_store'), f.get('aliases')) for f in svc if 'dynamo' in str(f.get('data_store','')).lower()]"}</t>
        </is>
      </c>
      <c r="H633" t="inlineStr">
        <is>
          <t xml:space="preserve">[('tax-svc', 'DynamoDB', ['Tax API']), ('export-core', 'DynamoDB', ['Export System']), ('pricing-engine', 'DynamoDB', ['Pricing Service']), ('builder-worker', 'DynamoDB', ['Builder System']), ('support-gateway', 'DynamoDB', ['Support System']), ('email-daemon', 'DynamoDB', ['Email System']), ('push-engine', 'DynamoDB', ['Push API']), ('autocomplete-svc', 'DynamoDB', ['Autocomplete Platform']), ('campaign-core', 'DynamoDB', ['Campaign API']), ('invoice-api', 'DynamoDB', ['Invoice Platform'])]
</t>
        </is>
      </c>
    </row>
    <row r="634">
      <c r="A634" t="inlineStr">
        <is>
          <t>hardx3</t>
        </is>
      </c>
      <c r="B634" t="inlineStr">
        <is>
          <t>vectorcontext_v4</t>
        </is>
      </c>
      <c r="C634" t="n">
        <v>1</v>
      </c>
      <c r="D634" t="inlineStr">
        <is>
          <t>neg-3</t>
        </is>
      </c>
      <c r="E634" t="n">
        <v>1</v>
      </c>
      <c r="F634" t="inlineStr">
        <is>
          <t>python</t>
        </is>
      </c>
      <c r="G634" t="inlineStr">
        <is>
          <t>{"code": "incs=[f for f in facts if f.get('type')=='incident']\n[(f.get('subject'),f.get('affected_service'),f.get('aliases')) for f in incs]"}</t>
        </is>
      </c>
      <c r="H634" t="inlineStr">
        <is>
          <t>[('Elevated error rates affecting payments-core', 'payments-core', None), ('Elevated error rates affecting invoice-api', 'invoice-api', None), ('Complete outage affecting health-service', 'health-service', None), ('Complete outage affecting the Settlement Service', 'settlement-svc', None), ('Partial outage affecting the Reconcile System', 'reconcile-svc', None), ('Complete outage affecting the Warehouse API', 'warehouse-core', None), ('Complete outage affecting quota-worker', 'quota-worker', None), ('Complete outage affecting stream-service', 'Stream Service', None), ('Partial outage affecting the Refund API', 'refund-api', None), ('Complete outage affecting push-engine', 'push-engine', None), ('Partial outage affecting payout-engine', 'payout-engine', None), ('Elevated error rates affecti</t>
        </is>
      </c>
    </row>
    <row r="635">
      <c r="A635" t="inlineStr">
        <is>
          <t>hardx3</t>
        </is>
      </c>
      <c r="B635" t="inlineStr">
        <is>
          <t>vectorcontext_v4</t>
        </is>
      </c>
      <c r="C635" t="n">
        <v>1</v>
      </c>
      <c r="D635" t="inlineStr">
        <is>
          <t>neg-3</t>
        </is>
      </c>
      <c r="E635" t="n">
        <v>2</v>
      </c>
      <c r="F635" t="inlineStr">
        <is>
          <t>python</t>
        </is>
      </c>
      <c r="G635" t="inlineStr">
        <is>
          <t>{"code": "dyn=[f for f in facts if f.get('type')=='service' and str(f.get('data_store','')).lower()=='dynamodb']\ninc_names=set()\nfor i in incs:\n for key in ('affected_service','subject'):\n  v=i.get(key)\n  if v: inc_names.add(str(v).lower())\nfor f in dyn:\n names={str(f.get('subject','')).lower(),*(str(x).lower() for x in (f.get('aliases') or []))}\n print(f.get('subject'), sorted(names &amp; inc_names), 'ALLNAMES', names)\n"}</t>
        </is>
      </c>
      <c r="H635" t="inlineStr">
        <is>
          <t xml:space="preserve">tax-svc [] ALLNAMES {'tax-svc', 'tax api'}
export-core ['export-core'] ALLNAMES {'export system', 'export-core'}
pricing-engine [] ALLNAMES {'pricing service', 'pricing-engine'}
builder-worker ['builder-worker'] ALLNAMES {'builder-worker', 'builder system'}
support-gateway ['support-gateway'] ALLNAMES {'support-gateway', 'support system'}
email-daemon ['email-daemon'] ALLNAMES {'email system', 'email-daemon'}
push-engine ['push-engine'] ALLNAMES {'push-engine', 'push api'}
autocomplete-svc [] ALLNAMES {'autocomplete-svc', 'autocomplete platform'}
campaign-core ['campaign-core'] ALLNAMES {'campaign api', 'campaign-core'}
invoice-api ['invoice-api'] ALLNAMES {'invoice-api', 'invoice platform'}
</t>
        </is>
      </c>
    </row>
    <row r="636">
      <c r="A636" t="inlineStr">
        <is>
          <t>hardx3</t>
        </is>
      </c>
      <c r="B636" t="inlineStr">
        <is>
          <t>vectorcontext_v4</t>
        </is>
      </c>
      <c r="C636" t="n">
        <v>1</v>
      </c>
      <c r="D636" t="inlineStr">
        <is>
          <t>neg-3</t>
        </is>
      </c>
      <c r="E636" t="n">
        <v>3</v>
      </c>
      <c r="F636" t="inlineStr">
        <is>
          <t>search</t>
        </is>
      </c>
      <c r="G636" t="inlineStr">
        <is>
          <t>{"query": "incidents primary affected service Tax API tax-svc Pricing Service pricing-engine Autocomplete Platform autocomplete-svc", "k": 10}</t>
        </is>
      </c>
      <c r="H636" t="inlineStr">
        <is>
          <t>- doc svc-tax-svc: [Service overview: tax-svc] subject: tax-svc; aliases: ["Tax API"]; service_type: backend component; owner_team: Platform; pager_contact: Leila Rossi; implementation_language: TypeScript; runtime_dependencies: ["i18n-engine", "budget-engine", "embed-svc"]; data_store: DynamoDB; network_protocol: null; network_port: 8617; availability_slo: 99.9; deployment_region: ap-southeast-2; replica_count: 4; reliability_mechanism: Graceful shutdown waits for in-flight requests to complete before exiting; traffic_security: Gateway rate limiting with a token bucket per client
- doc svc-autocomplete-svc: [Service overview: autocomplete-svc] subject: autocomplete-svc; aliases: ["Autocomplete Platform"]; service_type: backend component; owner_team: Platform; pager_contact: Zara Okafor; i</t>
        </is>
      </c>
    </row>
    <row r="637">
      <c r="A637" t="inlineStr">
        <is>
          <t>hardx3</t>
        </is>
      </c>
      <c r="B637" t="inlineStr">
        <is>
          <t>vectorcontext_v4</t>
        </is>
      </c>
      <c r="C637" t="n">
        <v>1</v>
      </c>
      <c r="D637" t="inlineStr">
        <is>
          <t>neg-4</t>
        </is>
      </c>
      <c r="E637" t="n">
        <v>0</v>
      </c>
      <c r="F637" t="inlineStr">
        <is>
          <t>python</t>
        </is>
      </c>
      <c r="G637" t="inlineStr">
        <is>
          <t>{"code": "from collections import Counter\nCounter(f['type'] for f in facts)"}</t>
        </is>
      </c>
      <c r="H637" t="inlineStr">
        <is>
          <t xml:space="preserve">Counter({'incident': 180, 'service': 120, 'runbook': 90, 'adr': 90, 'changelog': 16, 'team': 8})
</t>
        </is>
      </c>
    </row>
    <row r="638">
      <c r="A638" t="inlineStr">
        <is>
          <t>hardx3</t>
        </is>
      </c>
      <c r="B638" t="inlineStr">
        <is>
          <t>vectorcontext_v4</t>
        </is>
      </c>
      <c r="C638" t="n">
        <v>1</v>
      </c>
      <c r="D638" t="inlineStr">
        <is>
          <t>neg-4</t>
        </is>
      </c>
      <c r="E638" t="n">
        <v>1</v>
      </c>
      <c r="F638" t="inlineStr">
        <is>
          <t>python</t>
        </is>
      </c>
      <c r="G638" t="inlineStr">
        <is>
          <t>{"code": "[f for f in facts if f['type']=='adr'][:3]"}</t>
        </is>
      </c>
      <c r="H638" t="inlineStr">
        <is>
          <t>[{'doc_id': 'adr-ADR-172', 'type': 'adr', 'title': 'Architecture decision ADR-172', 'subject': None, 'aliases': None, 'adr_id': 'ADR-172', 'decision': 'migrate embed-svc to DynamoDB in Q4 2026', 'service_name': 'embed-svc', 'target_datastore': 'DynamoDB', 'migration_quarter': 'Q4 2026', 'approver': 'Chen Hart', 'observability_controls': None, 'reliability_controls': ['Long running jobs checkpoint progress so they can resume after a restart'], 'security_controls': ['Data retention follows the company wide policy for personal information'], 'operational_practices': ['Rate limiting is enforced at the gateway', 'Token bucket per client'], 'circuit_breaker_failure_threshold': None, 'canary_traffic_percentage': None, 'canary_duration_minutes': None, 'probe_interval_minutes': None}, {'doc_id': 'a</t>
        </is>
      </c>
    </row>
    <row r="639">
      <c r="A639" t="inlineStr">
        <is>
          <t>hardx3</t>
        </is>
      </c>
      <c r="B639" t="inlineStr">
        <is>
          <t>vectorcontext_v4</t>
        </is>
      </c>
      <c r="C639" t="n">
        <v>1</v>
      </c>
      <c r="D639" t="inlineStr">
        <is>
          <t>neg-4</t>
        </is>
      </c>
      <c r="E639" t="n">
        <v>2</v>
      </c>
      <c r="F639" t="inlineStr">
        <is>
          <t>python</t>
        </is>
      </c>
      <c r="G639" t="inlineStr">
        <is>
          <t>{"code": "adrs=[f for f in facts if f['type']=='adr' and f.get('approver') and f.get('target_datastore') and f.get('service_name')]\nincs=[f for f in facts if f['type']=='incident']\nlen(adrs), len(incs), [(f['service_name'],f['decision'],f['approver']) for f in adrs[:10]], [(f.get('affected_service'),f.get('subject')) for f in incs[:5]]"}</t>
        </is>
      </c>
      <c r="H639" t="inlineStr">
        <is>
          <t>(90, 180, [('embed-svc', 'migrate embed-svc to DynamoDB in Q4 2026', 'Chen Hart'), ('ledgerx-worker', 'migrate ledgerx-worker to Postgres', 'Noah Mensah'), ('profile-gateway', 'migrate profile-gateway to MySQL', 'Aiko Tanaka'), ('ranker-api', 'migrate ranker-api to MongoDB', 'Ivan Malik'), ('synonym-worker', 'Migrate synonym-worker to DynamoDB in Q1 2026', 'Tariq Lindqvist'), ('mfa-svc', 'migrate mfa-svc to MongoDB', 'Keiko Novak'), ('digest-svc', 'migrate digest-svc to Cassandra', 'Hannah Novak'), ('roles-worker', 'migrate roles-worker to DynamoDB', 'Marcus Kowalski'), ('webhook-svc', 'migrate webhook-svc to CockroachDB in Q2 2026', 'Ingrid Okafor'), ('rollout-daemon', 'Migrate rollout-daemon to CockroachDB', 'Nadia Farah')], [('payments-core', 'Elevated error rates affecting payments-cor</t>
        </is>
      </c>
    </row>
    <row r="640">
      <c r="A640" t="inlineStr">
        <is>
          <t>hardx3</t>
        </is>
      </c>
      <c r="B640" t="inlineStr">
        <is>
          <t>vectorcontext_v4</t>
        </is>
      </c>
      <c r="C640" t="n">
        <v>1</v>
      </c>
      <c r="D640" t="inlineStr">
        <is>
          <t>neg-4</t>
        </is>
      </c>
      <c r="E640" t="n">
        <v>3</v>
      </c>
      <c r="F640" t="inlineStr">
        <is>
          <t>python</t>
        </is>
      </c>
      <c r="G640" t="inlineStr">
        <is>
          <t>{"code": "svcs=[f for f in facts if f['type']=='service']\nfor f in svcs[:8]: print(f['subject'], f['aliases'])\nprint('incident keys sample')\nfor f in incs[:10]: print(f['affected_service'], f['aliases'], f['subject'])"}</t>
        </is>
      </c>
      <c r="H640" t="inlineStr">
        <is>
          <t>archive-engine ['Archive Platform']
upload-engine ['Upload Service']
flags-worker ['Flags System']
payout-engine ['Payout Platform']
status-service ['Status Platform']
dashboard-worker ['Dashboard API']
tracing-service ['Tracing Service']
tax-svc ['Tax API']
incident keys sample
payments-core None Elevated error rates affecting payments-core
invoice-api None Elevated error rates affecting invoice-api
health-service None Complete outage affecting health-service
settlement-svc None Complete outage affecting the Settlement Service
reconcile-svc None Partial outage affecting the Reconcile System
warehouse-core None Complete outage affecting the Warehouse API
quota-worker None Complete outage affecting quota-worker
Stream Service None Complete outage affecting stream-service
refund-api None Par</t>
        </is>
      </c>
    </row>
    <row r="641">
      <c r="A641" t="inlineStr">
        <is>
          <t>hardx3</t>
        </is>
      </c>
      <c r="B641" t="inlineStr">
        <is>
          <t>vectorcontext_v4</t>
        </is>
      </c>
      <c r="C641" t="n">
        <v>1</v>
      </c>
      <c r="D641" t="inlineStr">
        <is>
          <t>neg-4</t>
        </is>
      </c>
      <c r="E641" t="n">
        <v>4</v>
      </c>
      <c r="F641" t="inlineStr">
        <is>
          <t>python</t>
        </is>
      </c>
      <c r="G641" t="inlineStr">
        <is>
          <t>{"code": "# map canonical and aliases case-insensitively, plus incident affected service exact\nmp={}\nfor s in svcs:\n for x in [s.get('subject')]+(s.get('aliases') or []):\n  if x: mp[x.lower()]=s['subject']\nincident_names=set(str(i.get('affected_service')).lower() for i in incs if i.get('affected_service'))\nad_names={a['service_name'] for a in adrs}\nmatched={mp.get(x,x) for x in incident_names}\nprint('incident names',len(incident_names),'matched canonical',len(matched &amp; set(mp.values())),</t>
        </is>
      </c>
      <c r="H641" t="inlineStr">
        <is>
          <t xml:space="preserve">incident names 93 matched canonical 93 unmatched []
adr services 61 with incidents 48 without 13
['autocomplete-svc', 'deploy-service', 'index-api', 'inventory-gateway', 'ledgerx-worker', 'license-gateway', 'loyalty-api', 'orders-daemon', 'returns-svc', 'scheduler-api', 'subscription-gateway', 'trial-engine', 'webhook-svc']
</t>
        </is>
      </c>
    </row>
    <row r="642">
      <c r="A642" t="inlineStr">
        <is>
          <t>hardx3</t>
        </is>
      </c>
      <c r="B642" t="inlineStr">
        <is>
          <t>vectorcontext_v4</t>
        </is>
      </c>
      <c r="C642" t="n">
        <v>1</v>
      </c>
      <c r="D642" t="inlineStr">
        <is>
          <t>neg-5</t>
        </is>
      </c>
      <c r="E642" t="n">
        <v>0</v>
      </c>
      <c r="F642" t="inlineStr">
        <is>
          <t>python</t>
        </is>
      </c>
      <c r="G642" t="inlineStr">
        <is>
          <t>{"code": "svc=[f for f in facts if f.get('type')=='service']; len(svc), svc[:2]"}</t>
        </is>
      </c>
      <c r="H642" t="inlineStr">
        <is>
          <t>(120,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ni</t>
        </is>
      </c>
    </row>
    <row r="643">
      <c r="A643" t="inlineStr">
        <is>
          <t>hardx3</t>
        </is>
      </c>
      <c r="B643" t="inlineStr">
        <is>
          <t>vectorcontext_v4</t>
        </is>
      </c>
      <c r="C643" t="n">
        <v>1</v>
      </c>
      <c r="D643" t="inlineStr">
        <is>
          <t>neg-5</t>
        </is>
      </c>
      <c r="E643" t="n">
        <v>1</v>
      </c>
      <c r="F643" t="inlineStr">
        <is>
          <t>python</t>
        </is>
      </c>
      <c r="G643" t="inlineStr">
        <is>
          <t>{"code": "[(f['subject'], f.get('pager_contact'), f['doc_id']) for f in facts if f.get('type')=='service' and f.get('deployment_region')=='us-east-1' and not f.get('pager_contact')]"}</t>
        </is>
      </c>
      <c r="H643" t="inlineStr">
        <is>
          <t xml:space="preserve">[('statement-engine', None, 'svc-statement-engine'), ('campaign-core', None, 'svc-campaign-core')]
</t>
        </is>
      </c>
    </row>
    <row r="644">
      <c r="A644" t="inlineStr">
        <is>
          <t>hardx3</t>
        </is>
      </c>
      <c r="B644" t="inlineStr">
        <is>
          <t>vectorcontext_v4</t>
        </is>
      </c>
      <c r="C644" t="n">
        <v>1</v>
      </c>
      <c r="D644" t="inlineStr">
        <is>
          <t>num-0</t>
        </is>
      </c>
      <c r="E644" t="n">
        <v>0</v>
      </c>
      <c r="F644" t="inlineStr">
        <is>
          <t>python</t>
        </is>
      </c>
      <c r="G644" t="inlineStr">
        <is>
          <t>{"code": "incs=[f for f in facts if f.get('type')=='incident']; len(incs), incs[:2]"}</t>
        </is>
      </c>
      <c r="H644" t="inlineStr">
        <is>
          <t>(180, [{'doc_id': 'inc-INC-2425', 'type': 'incident', 'title': 'Incident report INC-2425', 'subject': 'Elevated error rates affecting payments-core', 'aliases': None, 'incident_id': 'INC-2425', 'severity': 'SEV3', 'incident_date': '2025-02-05', 'impact_type': 'Elevated error rates', 'affected_service': 'payments-core', 'secondary_affected_services': None, 'incident_duration_minutes': 18, 'root_cause': 'Network partition', 'secondary_impact_relationship': None, 'report_author': 'Chen Larsen'}, {'doc_id': 'inc-INC-3255', 'type': 'incident', 'title': 'Incident report INC-3255', 'subject': 'Elevated error rates affecting invoice-api', 'aliases': None, 'incident_id': 'INC-3255', 'severity': 'SEV1', 'incident_date': '2025-05-15', 'impact_type': 'Elevated error rates', 'affected_service': 'invoic</t>
        </is>
      </c>
    </row>
    <row r="645">
      <c r="A645" t="inlineStr">
        <is>
          <t>hardx3</t>
        </is>
      </c>
      <c r="B645" t="inlineStr">
        <is>
          <t>vectorcontext_v4</t>
        </is>
      </c>
      <c r="C645" t="n">
        <v>1</v>
      </c>
      <c r="D645" t="inlineStr">
        <is>
          <t>num-0</t>
        </is>
      </c>
      <c r="E645" t="n">
        <v>1</v>
      </c>
      <c r="F645" t="inlineStr">
        <is>
          <t>python</t>
        </is>
      </c>
      <c r="G645" t="inlineStr">
        <is>
          <t>{"code": "sev2=[f for f in facts if f.get('type')=='incident' and str(f.get('severity','')).upper()=='SEV2']; durations=[f.get('incident_duration_minutes') for f in sev2 if f.get('incident_duration_minutes') is not None]; len(sev2), len(durations), sum(durations), sum(durations)/len(durations)"}</t>
        </is>
      </c>
      <c r="H645" t="inlineStr">
        <is>
          <t xml:space="preserve">(58, 58, 6980, 120.34482758620689)
</t>
        </is>
      </c>
    </row>
    <row r="646">
      <c r="A646" t="inlineStr">
        <is>
          <t>hardx3</t>
        </is>
      </c>
      <c r="B646" t="inlineStr">
        <is>
          <t>vectorcontext_v4</t>
        </is>
      </c>
      <c r="C646" t="n">
        <v>1</v>
      </c>
      <c r="D646" t="inlineStr">
        <is>
          <t>num-1</t>
        </is>
      </c>
      <c r="E646" t="n">
        <v>0</v>
      </c>
      <c r="F646" t="inlineStr">
        <is>
          <t>python</t>
        </is>
      </c>
      <c r="G646" t="inlineStr">
        <is>
          <t>{"code": "services=[f for f in facts if f.get('type')=='service']\nlen(services), services[:2]"}</t>
        </is>
      </c>
      <c r="H646" t="inlineStr">
        <is>
          <t>(120,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ni</t>
        </is>
      </c>
    </row>
    <row r="647">
      <c r="A647" t="inlineStr">
        <is>
          <t>hardx3</t>
        </is>
      </c>
      <c r="B647" t="inlineStr">
        <is>
          <t>vectorcontext_v4</t>
        </is>
      </c>
      <c r="C647" t="n">
        <v>1</v>
      </c>
      <c r="D647" t="inlineStr">
        <is>
          <t>num-1</t>
        </is>
      </c>
      <c r="E647" t="n">
        <v>1</v>
      </c>
      <c r="F647" t="inlineStr">
        <is>
          <t>python</t>
        </is>
      </c>
      <c r="G647" t="inlineStr">
        <is>
          <t>{"code": "from collections import defaultdict\ns=defaultdict(int); n=defaultdict(int)\nfor f in services:\n r=f.get('deployment_region'); reps=f.get('replica_count')\n if r is not None and isinstance(reps,(int,float)): s[r]+=reps; n[r]+=1\nsorted(s.items(), key=lambda x:x[1], reverse=True), n"}</t>
        </is>
      </c>
      <c r="H647" t="inlineStr">
        <is>
          <t xml:space="preserve">([('us-east-1', 423), ('eu-west-1', 391), ('ap-southeast-2', 365), ('us-west-2', 258)], defaultdict(&lt;class 'int'&gt;, {'ap-southeast-2': 34, 'us-east-1': 32, 'eu-west-1': 29, 'us-west-2': 25}))
</t>
        </is>
      </c>
    </row>
    <row r="648">
      <c r="A648" t="inlineStr">
        <is>
          <t>hardx3</t>
        </is>
      </c>
      <c r="B648" t="inlineStr">
        <is>
          <t>vectorcontext_v4</t>
        </is>
      </c>
      <c r="C648" t="n">
        <v>1</v>
      </c>
      <c r="D648" t="inlineStr">
        <is>
          <t>num-2</t>
        </is>
      </c>
      <c r="E648" t="n">
        <v>0</v>
      </c>
      <c r="F648" t="inlineStr">
        <is>
          <t>python</t>
        </is>
      </c>
      <c r="G648" t="inlineStr">
        <is>
          <t>{"code": "# Inspect relevant cards\n[(f['doc_id'], f.get('subject'), f.get('owner_team'), f.get('affected_service'), f.get('incident_id'), f.get('aliases')) for f in facts if f.get('type') in ('service','incident')][:10]"}</t>
        </is>
      </c>
      <c r="H648" t="inlineStr">
        <is>
          <t>[('inc-INC-2425', 'Elevated error rates affecting payments-core', None, 'payments-core', 'INC-2425', None), ('inc-INC-3255', 'Elevated error rates affecting invoice-api', None, 'invoice-api', 'INC-3255', None), ('svc-archive-engine', 'archive-engine', 'Platform', None, None, ['Archive Platform']), ('inc-INC-3085', 'Complete outage affecting health-service', None, 'health-service', 'INC-3085', None), ('inc-INC-2977', 'Complete outage affecting the Settlement Service', None, 'settlement-svc', 'INC-2977', None), ('svc-upload-engine', 'upload-engine', 'Payments', None, None, ['Upload Service']), ('inc-INC-2955', 'Partial outage affecting the Reconcile System', None, 'reconcile-svc', 'INC-2955', None), ('inc-INC-2284', 'Complete outage affecting the Warehouse API', None, 'warehouse-core', 'INC-</t>
        </is>
      </c>
    </row>
    <row r="649">
      <c r="A649" t="inlineStr">
        <is>
          <t>hardx3</t>
        </is>
      </c>
      <c r="B649" t="inlineStr">
        <is>
          <t>vectorcontext_v4</t>
        </is>
      </c>
      <c r="C649" t="n">
        <v>1</v>
      </c>
      <c r="D649" t="inlineStr">
        <is>
          <t>num-2</t>
        </is>
      </c>
      <c r="E649" t="n">
        <v>1</v>
      </c>
      <c r="F649" t="inlineStr">
        <is>
          <t>python</t>
        </is>
      </c>
      <c r="G649" t="inlineStr">
        <is>
          <t>{"code": "services=[f for f in facts if f.get('type')=='service']\nincs=[f for f in facts if f.get('type')=='incident']\n# build normalized alias map\nm={}\nfor s in services:\n    for x in [s.get('subject')]+(s.get('aliases') or []):\n        if x: m[x.lower()]=(s.get('owner_team'),s.get('subject'))\n# inspect unmatched and counts\ncounts={}\nunmatched=[]\nfor i in incs:\n    a=i.get('affected_service')\n    hit=m.get(str(a).lower()) if a else None\n    if not hit:\n        unmatched.append((i[</t>
        </is>
      </c>
      <c r="H649" t="inlineStr">
        <is>
          <t xml:space="preserve">({'Search': 33, 'Platform': 23, 'Growth': 29, 'Messaging': 9, 'Identity': 22, 'Payments': 18, 'Data': 21, 'Commerce': 25}, 180, 0, [])
</t>
        </is>
      </c>
    </row>
    <row r="650">
      <c r="A650" t="inlineStr">
        <is>
          <t>hardx3</t>
        </is>
      </c>
      <c r="B650" t="inlineStr">
        <is>
          <t>vectorcontext_v4</t>
        </is>
      </c>
      <c r="C650" t="n">
        <v>1</v>
      </c>
      <c r="D650" t="inlineStr">
        <is>
          <t>num-3</t>
        </is>
      </c>
      <c r="E650" t="n">
        <v>0</v>
      </c>
      <c r="F650" t="inlineStr">
        <is>
          <t>python</t>
        </is>
      </c>
      <c r="G650" t="inlineStr">
        <is>
          <t>{"code": "services=[f for f in facts if f.get('type')=='service']; len(services), services[:3]"}</t>
        </is>
      </c>
      <c r="H650" t="inlineStr">
        <is>
          <t>(120,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ni</t>
        </is>
      </c>
    </row>
    <row r="651">
      <c r="A651" t="inlineStr">
        <is>
          <t>hardx3</t>
        </is>
      </c>
      <c r="B651" t="inlineStr">
        <is>
          <t>vectorcontext_v4</t>
        </is>
      </c>
      <c r="C651" t="n">
        <v>1</v>
      </c>
      <c r="D651" t="inlineStr">
        <is>
          <t>num-3</t>
        </is>
      </c>
      <c r="E651" t="n">
        <v>1</v>
      </c>
      <c r="F651" t="inlineStr">
        <is>
          <t>python</t>
        </is>
      </c>
      <c r="G651" t="inlineStr">
        <is>
          <t>{"code": "from collections import Counter\nc=Counter(d for s in services for d in (s.get('runtime_dependencies') or []))\nc.most_common(10)"}</t>
        </is>
      </c>
      <c r="H651" t="inlineStr">
        <is>
          <t xml:space="preserve">[('thumbnail-svc', 8), ('budget-engine', 6), ('vault-worker', 5), ('crawler-service', 5), ('flags-worker', 5), ('shard-gateway', 5), ('i18n-engine', 4), ('kyc-engine', 4), ('vector-svc', 4), ('quota-worker', 4)]
</t>
        </is>
      </c>
    </row>
    <row r="652">
      <c r="A652" t="inlineStr">
        <is>
          <t>hardx3</t>
        </is>
      </c>
      <c r="B652" t="inlineStr">
        <is>
          <t>vectorcontext_v4</t>
        </is>
      </c>
      <c r="C652" t="n">
        <v>1</v>
      </c>
      <c r="D652" t="inlineStr">
        <is>
          <t>num-4</t>
        </is>
      </c>
      <c r="E652" t="n">
        <v>0</v>
      </c>
      <c r="F652" t="inlineStr">
        <is>
          <t>python</t>
        </is>
      </c>
      <c r="G652" t="inlineStr">
        <is>
          <t>{"code": "# inspect relevant cards\n[(f.get('doc_id'), f.get('type'), f.get('subject'), f.get('data_store'), f.get('affected_service'), f.get('incident_duration_minutes'), f.get('severity')) for f in facts if f.get('type') in ('service','incident')][:10]"}</t>
        </is>
      </c>
      <c r="H652" t="inlineStr">
        <is>
          <t>[('inc-INC-2425', 'incident', 'Elevated error rates affecting payments-core', None, 'payments-core', 18, 'SEV3'), ('inc-INC-3255', 'incident', 'Elevated error rates affecting invoice-api', None, 'invoice-api', 183, 'SEV1'), ('svc-archive-engine', 'service', 'archive-engine', 'MySQL', None, None, None), ('inc-INC-3085', 'incident', 'Complete outage affecting health-service', None, 'health-service', 181, 'SEV2'), ('inc-INC-2977', 'incident', 'Complete outage affecting the Settlement Service', None, 'settlement-svc', 17, 'SEV2'), ('svc-upload-engine', 'service', 'upload-engine', 'MySQL', None, None, None), ('inc-INC-2955', 'incident', 'Partial outage affecting the Reconcile System', None, 'reconcile-svc', 210, 'SEV3'), ('inc-INC-2284', 'incident', 'Complete outage affecting the Warehouse API'</t>
        </is>
      </c>
    </row>
    <row r="653">
      <c r="A653" t="inlineStr">
        <is>
          <t>hardx3</t>
        </is>
      </c>
      <c r="B653" t="inlineStr">
        <is>
          <t>vectorcontext_v4</t>
        </is>
      </c>
      <c r="C653" t="n">
        <v>1</v>
      </c>
      <c r="D653" t="inlineStr">
        <is>
          <t>num-4</t>
        </is>
      </c>
      <c r="E653" t="n">
        <v>1</v>
      </c>
      <c r="F653" t="inlineStr">
        <is>
          <t>python</t>
        </is>
      </c>
      <c r="G653" t="inlineStr">
        <is>
          <t>{"code": "redis_services=[f for f in facts if f.get('type')=='service' and str(f.get('data_store','')).lower()=='redis']\n[(f['doc_id'],f.get('subject'),f.get('aliases')) for f in redis_services], len(redis_services)"}</t>
        </is>
      </c>
      <c r="H653" t="inlineStr">
        <is>
          <t>([('svc-sso-daemon', 'sso-daemon', ['Sso Platform']), ('svc-replica-api', 'replica-api', ['Replica System']), ('svc-quota-worker', 'quota-worker', ['Quota Service']), ('svc-lake-daemon', 'lake-daemon', ['Lake Service']), ('svc-backup-service', 'backup-service', ['Backup System']), ('svc-embed-svc', 'embed-svc', ['Embed System']), ('svc-deploy-service', 'deploy-service', ['Deploy Platform']), ('svc-budget-engine', 'budget-engine', ['Budget API']), ('svc-segment-service', 'segment-service', ['Segment API']), ('svc-edge-svc', 'edge-svc', ['Edge API']), ('svc-gateway-core', 'gateway-core', ['Gateway Service']), ('svc-tenant-api', 'tenant-api', ['Tenant System']), ('svc-i18n-engine', 'i18n-engine', ['I18n Platform']), ('svc-profile-gateway', 'profile-gateway', ['Profile System']), ('svc-digest-</t>
        </is>
      </c>
    </row>
    <row r="654">
      <c r="A654" t="inlineStr">
        <is>
          <t>hardx3</t>
        </is>
      </c>
      <c r="B654" t="inlineStr">
        <is>
          <t>vectorcontext_v4</t>
        </is>
      </c>
      <c r="C654" t="n">
        <v>1</v>
      </c>
      <c r="D654" t="inlineStr">
        <is>
          <t>num-4</t>
        </is>
      </c>
      <c r="E654" t="n">
        <v>2</v>
      </c>
      <c r="F654" t="inlineStr">
        <is>
          <t>python</t>
        </is>
      </c>
      <c r="G654" t="inlineStr">
        <is>
          <t>{"code": "names=set()\nfor s in redis_services:\n names.add(str(s.get('subject')).lower()); names.update(str(x).lower() for x in (s.get('aliases') or []))\nincs=[]\nfor f in facts:\n if f.get('type')=='incident':\n  vals=[str(f.get('affected_service','')).lower(),str(f.get('subject','')).lower()]\n  if any(any(n and n in v for n in names) for v in vals): incs.append(f)\n[(f['doc_id'],f.get('affected_service'),f.get('subject'),f.get('incident_duration_minutes')) for f in incs], max([f.get('incide</t>
        </is>
      </c>
      <c r="H654" t="inlineStr">
        <is>
          <t xml:space="preserve">([('inc-INC-3118', 'quota-worker', 'Complete outage affecting quota-worker', 74), ('inc-INC-2045', 'quota-worker', 'Elevated error rates affecting quota-worker', 57), ('inc-INC-2110', 'sso-daemon', 'Complete outage affecting sso-daemon', 28), ('inc-INC-3201', 'profile-gateway', 'Complete outage affecting the Profile System', 143), ('inc-INC-2563', 'edge-svc', 'Elevated error rates affecting the Edge API', 136), ('inc-INC-3219', 'tenant-api', 'Elevated error rates affecting tenant-api', 5), ('inc-INC-3004', 'budget-engine', 'Latency spike affecting budget-engine', 228), ('inc-INC-2481', 'backup-service', 'Backup System outage', 116), ('inc-INC-3157', 'edge-svc', 'Elevated error rates affecting the Edge API', 4), ('inc-INC-2554', 'profile-gateway', 'Latency spike affecting profile-gateway', </t>
        </is>
      </c>
    </row>
    <row r="655">
      <c r="A655" t="inlineStr">
        <is>
          <t>hardx3</t>
        </is>
      </c>
      <c r="B655" t="inlineStr">
        <is>
          <t>vectorcontext_v4</t>
        </is>
      </c>
      <c r="C655" t="n">
        <v>1</v>
      </c>
      <c r="D655" t="inlineStr">
        <is>
          <t>num-5</t>
        </is>
      </c>
      <c r="E655" t="n">
        <v>0</v>
      </c>
      <c r="F655" t="inlineStr">
        <is>
          <t>python</t>
        </is>
      </c>
      <c r="G655" t="inlineStr">
        <is>
          <t>{"code": "services=[f for f in facts if f.get('type')=='service']\nlen(services), services[:3]"}</t>
        </is>
      </c>
      <c r="H655" t="inlineStr">
        <is>
          <t>(120,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ni</t>
        </is>
      </c>
    </row>
    <row r="656">
      <c r="A656" t="inlineStr">
        <is>
          <t>hardx3</t>
        </is>
      </c>
      <c r="B656" t="inlineStr">
        <is>
          <t>vectorcontext_v4</t>
        </is>
      </c>
      <c r="C656" t="n">
        <v>1</v>
      </c>
      <c r="D656" t="inlineStr">
        <is>
          <t>num-5</t>
        </is>
      </c>
      <c r="E656" t="n">
        <v>1</v>
      </c>
      <c r="F656" t="inlineStr">
        <is>
          <t>python</t>
        </is>
      </c>
      <c r="G656" t="inlineStr">
        <is>
          <t>{"code": "plat=[f for f in facts if f.get('type')=='service' and str(f.get('owner_team','')).casefold()=='platform']\n[(f['subject'],f.get('replica_count')) for f in plat], sum(f.get('replica_count',0) for f in plat), len(plat)"}</t>
        </is>
      </c>
      <c r="H656" t="inlineStr">
        <is>
          <t xml:space="preserve">([('archive-engine', 4), ('tax-svc', 4), ('artifact-engine', 9), ('export-core', 2), ('license-gateway', 16), ('wallet-svc', 10), ('search-svc', 16), ('queue-engine', 18), ('geo-service', 12), ('orders-daemon', 18), ('push-engine', 10), ('cache-svc', 4), ('autocomplete-svc', 9), ('rollout-daemon', 17), ('vault-worker', 13), ('invoice-api', 6)], 168, 16)
</t>
        </is>
      </c>
    </row>
    <row r="657">
      <c r="A657" t="inlineStr">
        <is>
          <t>hardx3</t>
        </is>
      </c>
      <c r="B657" t="inlineStr">
        <is>
          <t>vectorcontext_v4</t>
        </is>
      </c>
      <c r="C657" t="n">
        <v>1</v>
      </c>
      <c r="D657" t="inlineStr">
        <is>
          <t>prose-0</t>
        </is>
      </c>
      <c r="E657" t="n">
        <v>0</v>
      </c>
      <c r="F657" t="inlineStr">
        <is>
          <t>search</t>
        </is>
      </c>
      <c r="G657" t="inlineStr">
        <is>
          <t>{"query": "INC-2493 mitigation started timeline time HH:MM", "k": 5}</t>
        </is>
      </c>
      <c r="H657" t="inlineStr">
        <is>
          <t xml:space="preserve">- doc inc-INC-2462: [Incident report INC-2462] subject: Incident report INC-2462; aliases: null; incident_id: INC-2462; severity: SEV3; incident_date: 2025-06-11; impact_type: Partial outage; affected_service: survey-service; secondary_affected_services: null; incident_duration_minutes: 119; root_cause: Capacity exhaustion; secondary_impact_relationship: null; report_author: Tariq Moreau
- doc inc-INC-2977: [Incident report INC-2977] subject: Complete outage affecting the Settlement Service; aliases: null; incident_id: INC-2977; severity: SEV2; incident_date: 2025-04-13; impact_type: Complete outage; affected_service: settlement-svc; secondary_affected_services: null; incident_duration_minutes: 17; root_cause: Configuration error; secondary_impact_relationship: null; report_author: Oliver </t>
        </is>
      </c>
    </row>
    <row r="658">
      <c r="A658" t="inlineStr">
        <is>
          <t>hardx3</t>
        </is>
      </c>
      <c r="B658" t="inlineStr">
        <is>
          <t>vectorcontext_v4</t>
        </is>
      </c>
      <c r="C658" t="n">
        <v>1</v>
      </c>
      <c r="D658" t="inlineStr">
        <is>
          <t>prose-0</t>
        </is>
      </c>
      <c r="E658" t="n">
        <v>1</v>
      </c>
      <c r="F658" t="inlineStr">
        <is>
          <t>open_doc</t>
        </is>
      </c>
      <c r="G658" t="inlineStr">
        <is>
          <t>{"doc_id": "inc-INC-2493"}</t>
        </is>
      </c>
      <c r="H658" t="inlineStr">
        <is>
          <t># Incident report INC-2493
Severity: SEV1
Date: 2025-08-04
Summary: Latency spike affecting wallet-svc. The incident lasted 120 minutes before full recovery. Root cause was determined to be a database failover. Collateral impact was observed on queue-engine, which recovered on its own once the primary issue was mitigated. This report was written by Aiko Demir. Metrics are exported to the shared observability stack every fifteen seconds. Graceful shutdown waits for in flight requests to complete before exiting. Data retention follows the company wide policy for personal information.
Timeline:
- 22:17 alert fired
- 22:20 on-call acknowledged
- 22:35 mitigation started
- 22:44 traffic rerouted
- 23:03 root cause identified
- 23:22 fix deployed</t>
        </is>
      </c>
    </row>
    <row r="659">
      <c r="A659" t="inlineStr">
        <is>
          <t>hardx3</t>
        </is>
      </c>
      <c r="B659" t="inlineStr">
        <is>
          <t>vectorcontext_v4</t>
        </is>
      </c>
      <c r="C659" t="n">
        <v>1</v>
      </c>
      <c r="D659" t="inlineStr">
        <is>
          <t>prose-1</t>
        </is>
      </c>
      <c r="E659" t="n">
        <v>0</v>
      </c>
      <c r="F659" t="inlineStr">
        <is>
          <t>search</t>
        </is>
      </c>
      <c r="G659" t="inlineStr">
        <is>
          <t>{"query": "INC-2968 timeline on-call acknowledged time HH:MM", "k": 5}</t>
        </is>
      </c>
      <c r="H659" t="inlineStr">
        <is>
          <t>- doc chg-CHG-322: [Change record CHG-322] subject: catalog-core; aliases: null; change_id: CHG-322; change_date: 2025-08-16; effective_date: 2025-08-16; service: catalog-core; change_type: on-call transfer; current_owner: null; previous_owner: null; current_on_call: Jonas Tanaka; previous_on_call: Nadia Meyer; source_region: null; destination_region: null; numeric_policy_value: 5; numeric_policy_unit: percent
- doc inc-INC-2968: [Incident report INC-2968] subject: Incident report INC-2968; aliases: null; incident_id: INC-2968; severity: SEV3; incident_date: 2025-10-03; impact_type: Partial outage; affected_service: feed-engine; secondary_affected_services: null; incident_duration_minutes: 223; root_cause: Capacity exhaustion; secondary_impact_relationship: null; report_author: Amara Hadda</t>
        </is>
      </c>
    </row>
    <row r="660">
      <c r="A660" t="inlineStr">
        <is>
          <t>hardx3</t>
        </is>
      </c>
      <c r="B660" t="inlineStr">
        <is>
          <t>vectorcontext_v4</t>
        </is>
      </c>
      <c r="C660" t="n">
        <v>1</v>
      </c>
      <c r="D660" t="inlineStr">
        <is>
          <t>prose-1</t>
        </is>
      </c>
      <c r="E660" t="n">
        <v>1</v>
      </c>
      <c r="F660" t="inlineStr">
        <is>
          <t>open_doc</t>
        </is>
      </c>
      <c r="G660" t="inlineStr">
        <is>
          <t>{"doc_id": "inc-INC-2968"}</t>
        </is>
      </c>
      <c r="H660" t="inlineStr">
        <is>
          <t># Incident report INC-2968
Severity: SEV3
Date: 2025-10-03
Summary: Partial outage affecting the Feed Platform. The incident lasted 223 minutes before full recovery. Root cause was determined to be a capacity exhaustion. This report was written by Amara Haddad. Dependencies are pinned and upgraded through automated pull requests. Idempotency keys are required on all mutating endpoints. Retries use exponential backoff with jitter to avoid thundering herds.
Timeline:
- 08:45 alert fired
- 08:59 on-call acknowledged
- 09:08 mitigation started
- 09:16 traffic rerouted
- 09:26 root cause identified
- 09:47 fix deployed
- 09:58 monitoring confirmed recovery</t>
        </is>
      </c>
    </row>
    <row r="661">
      <c r="A661" t="inlineStr">
        <is>
          <t>hardx3</t>
        </is>
      </c>
      <c r="B661" t="inlineStr">
        <is>
          <t>vectorcontext_v4</t>
        </is>
      </c>
      <c r="C661" t="n">
        <v>1</v>
      </c>
      <c r="D661" t="inlineStr">
        <is>
          <t>prose-2</t>
        </is>
      </c>
      <c r="E661" t="n">
        <v>0</v>
      </c>
      <c r="F661" t="inlineStr">
        <is>
          <t>search</t>
        </is>
      </c>
      <c r="G661" t="inlineStr">
        <is>
          <t>{"query": "INC-2437 alert firing fix deployed elapsed minutes timeline", "k": 5}</t>
        </is>
      </c>
      <c r="H661" t="inlineStr">
        <is>
          <t>- doc inc-INC-2437: [Incident report INC-2437] subject: Incident affecting the Entitlement Service; aliases: null; incident_id: INC-2437; severity: SEV2; incident_date: 2025-07-04; impact_type: Elevated error rates; affected_service: entitlement-daemon; secondary_affected_services: ["session-api"]; incident_duration_minutes: 69; root_cause: Database failover; secondary_impact_relationship: side effect; report_author: Amara Berg
- doc inc-INC-3125: [Incident report INC-3125] subject: Latency spike affecting the Alerting System; aliases: null; incident_id: INC-3125; severity: SEV3; incident_date: 2025-07-01; impact_type: Latency spike; affected_service: alerting-service; secondary_affected_services: ["secrets-core"]; incident_duration_minutes: 233; root_cause: Database failover; secondary_im</t>
        </is>
      </c>
    </row>
    <row r="662">
      <c r="A662" t="inlineStr">
        <is>
          <t>hardx3</t>
        </is>
      </c>
      <c r="B662" t="inlineStr">
        <is>
          <t>vectorcontext_v4</t>
        </is>
      </c>
      <c r="C662" t="n">
        <v>1</v>
      </c>
      <c r="D662" t="inlineStr">
        <is>
          <t>prose-2</t>
        </is>
      </c>
      <c r="E662" t="n">
        <v>1</v>
      </c>
      <c r="F662" t="inlineStr">
        <is>
          <t>open_doc</t>
        </is>
      </c>
      <c r="G662" t="inlineStr">
        <is>
          <t>{"doc_id": "inc-INC-2437"}</t>
        </is>
      </c>
      <c r="H662" t="inlineStr">
        <is>
          <t># Incident report INC-2437
Severity: SEV2
Date: 2025-07-04
Summary: Elevated error rates affecting the Entitlement Service. The incident lasted 69 minutes before full recovery. Root cause was determined to be a database failover. As a side effect, the Session Service also saw degraded latency for part of the window. This report was written by Amara Berg. Post-incident reviews are blameless and published to the engineering wiki. Structured logs include the request path, status code and duration. Feature flags are managed through the configuration service and rolled out gradually.
Timeline:
- 14:39 alert fired
- 14:48 on-call acknowledged
- 15:12 mitigation started
- 15:14 traffic rerouted
- 15:31 root cause identified
- 15:48 fix deployed</t>
        </is>
      </c>
    </row>
    <row r="663">
      <c r="A663" t="inlineStr">
        <is>
          <t>hardx3</t>
        </is>
      </c>
      <c r="B663" t="inlineStr">
        <is>
          <t>vectorcontext_v4</t>
        </is>
      </c>
      <c r="C663" t="n">
        <v>1</v>
      </c>
      <c r="D663" t="inlineStr">
        <is>
          <t>prose-3</t>
        </is>
      </c>
      <c r="E663" t="n">
        <v>0</v>
      </c>
      <c r="F663" t="inlineStr">
        <is>
          <t>search</t>
        </is>
      </c>
      <c r="G663" t="inlineStr">
        <is>
          <t>{"query": "Data team weekly planning weekday day", "k": 5}</t>
        </is>
      </c>
      <c r="H663" t="inlineStr">
        <is>
          <t xml:space="preserve">- doc team-data: [Team page: Data] subject: Data; aliases: null; team_lead: Tariq Hart; urgent_request_channel: #data-eng; office_location: Berlin; office_floor: 5; weekly_planning_day: Tuesday; weekly_planning_time: morning; traffic_encryption_method: null; dependency_update_method: automated pull requests; feature_flag_rollout_method: null; on_call_escalation_documentation: null; staging_environment_scale: null; latency_metrics: null; error_budget_monitoring: null; configuration_change_process: null
- doc team-growth: [Team page: Growth] subject: Growth; aliases: null; team_lead: Elena Rossi; urgent_request_channel: #growth-dev; office_location: Berlin; office_floor: 3; weekly_planning_day: Monday; weekly_planning_time: morning; traffic_encryption_method: null; dependency_update_method: </t>
        </is>
      </c>
    </row>
    <row r="664">
      <c r="A664" t="inlineStr">
        <is>
          <t>hardx3</t>
        </is>
      </c>
      <c r="B664" t="inlineStr">
        <is>
          <t>vectorcontext_v4</t>
        </is>
      </c>
      <c r="C664" t="n">
        <v>1</v>
      </c>
      <c r="D664" t="inlineStr">
        <is>
          <t>prose-4</t>
        </is>
      </c>
      <c r="E664" t="n">
        <v>0</v>
      </c>
      <c r="F664" t="inlineStr">
        <is>
          <t>search</t>
        </is>
      </c>
      <c r="G664" t="inlineStr">
        <is>
          <t>{"query": "INC-2374 impact type reported elevated error rates latency spike partial outage complete outage", "k": 5}</t>
        </is>
      </c>
      <c r="H664" t="inlineStr">
        <is>
          <t>- doc inc-INC-2374: [Incident report INC-2374] subject: Latency spike affecting device-gateway; aliases: null; incident_id: INC-2374; severity: SEV3; incident_date: 2025-05-14; impact_type: Latency spike; affected_service: device-gateway; secondary_affected_services: ["batch-service"]; incident_duration_minutes: 70; root_cause: Dependency outage; secondary_impact_relationship: side effect; report_author: Tomasz Mensah
- doc inc-INC-2765: [Incident report INC-2765] subject: Elevated error rates affecting reconcile-svc; aliases: null; incident_id: INC-2765; severity: SEV2; incident_date: 2025-01-25; impact_type: Elevated error rates; affected_service: reconcile-svc; secondary_affected_services: null; incident_duration_minutes: 79; root_cause: Dependency outage; secondary_impact_relationship:</t>
        </is>
      </c>
    </row>
    <row r="665">
      <c r="A665" t="inlineStr">
        <is>
          <t>hardx3</t>
        </is>
      </c>
      <c r="B665" t="inlineStr">
        <is>
          <t>vectorcontext_v4</t>
        </is>
      </c>
      <c r="C665" t="n">
        <v>1</v>
      </c>
      <c r="D665" t="inlineStr">
        <is>
          <t>prose-5</t>
        </is>
      </c>
      <c r="E665" t="n">
        <v>0</v>
      </c>
      <c r="F665" t="inlineStr">
        <is>
          <t>search</t>
        </is>
      </c>
      <c r="G665" t="inlineStr">
        <is>
          <t>{"query": "INC-2057 incident report timeline entries", "k": 5}</t>
        </is>
      </c>
      <c r="H665" t="inlineStr">
        <is>
          <t>- doc inc-INC-2963: [Incident report INC-2963] subject: Incident report INC-2963; aliases: null; incident_id: INC-2963; severity: SEV2; incident_date: 2025-04-12; impact_type: Complete outage; affected_service: dashboard-worker; secondary_affected_services: null; incident_duration_minutes: 187; root_cause: Bad deploy; secondary_impact_relationship: null; report_author: Ingrid Reyes
- doc inc-INC-2302: [Incident report INC-2302] subject: Latency spike affecting report-core; aliases: null; incident_id: INC-2302; severity: SEV3; incident_date: 2025-03-26; impact_type: Latency spike; affected_service: report-core; secondary_affected_services: null; incident_duration_minutes: 77; root_cause: Configuration error; secondary_impact_relationship: null; report_author: Jonas Duarte
- doc inc-INC-2264</t>
        </is>
      </c>
    </row>
    <row r="666">
      <c r="A666" t="inlineStr">
        <is>
          <t>hardx3</t>
        </is>
      </c>
      <c r="B666" t="inlineStr">
        <is>
          <t>vectorcontext_v4</t>
        </is>
      </c>
      <c r="C666" t="n">
        <v>1</v>
      </c>
      <c r="D666" t="inlineStr">
        <is>
          <t>prose-5</t>
        </is>
      </c>
      <c r="E666" t="n">
        <v>1</v>
      </c>
      <c r="F666" t="inlineStr">
        <is>
          <t>open_doc</t>
        </is>
      </c>
      <c r="G666" t="inlineStr">
        <is>
          <t>{"doc_id": "inc-INC-2057"}</t>
        </is>
      </c>
      <c r="H666" t="inlineStr">
        <is>
          <t># Incident report INC-2057
Severity: SEV2
Date: 2025-02-24
Summary: Complete outage affecting mailer-worker. The incident lasted 139 minutes before full recovery. Root cause was determined to be a dependency outage. This report was written by Tariq Mensah. Alerts route through the paging system according to the escalation policy. Connection pools are sized according to the downstream capacity model. Idempotency keys are required on all mutating endpoints.
Timeline:
- 17:13 alert fired
- 17:29 on-call acknowledged
- 17:42 mitigation started
- 17:55 traffic rerouted
- 17:58 root cause identified
- 18:18 fix deployed
- 18:21 monitoring confirmed recovery</t>
        </is>
      </c>
    </row>
    <row r="667">
      <c r="A667" t="inlineStr">
        <is>
          <t>hardx3</t>
        </is>
      </c>
      <c r="B667" t="inlineStr">
        <is>
          <t>vectorcontext_v4</t>
        </is>
      </c>
      <c r="C667" t="n">
        <v>1</v>
      </c>
      <c r="D667" t="inlineStr">
        <is>
          <t>temporal-0</t>
        </is>
      </c>
      <c r="E667" t="n">
        <v>0</v>
      </c>
      <c r="F667" t="inlineStr">
        <is>
          <t>search</t>
        </is>
      </c>
      <c r="G667" t="inlineStr">
        <is>
          <t>{"query": "export-core service owner team", "k": 10}</t>
        </is>
      </c>
      <c r="H667" t="inlineStr">
        <is>
          <t>- doc svc-export-core: [Service overview: export-core] subject: export-core; aliases: ["Export System"]; service_type: backend component; owner_team: Platform; pager_contact: Zara Bell; implementation_language: Kotlin; runtime_dependencies: ["payments-core", "lake-daemon", "chaos-api"]; data_store: DynamoDB; network_protocol: null; network_port: 5147; availability_slo: 99.95; deployment_region: ap-southeast-2; replica_count: 2; reliability_mechanism: Graceful shutdown waits for in-flight requests to complete before exiting; traffic_security: null
- doc chg-CHG-333: [Change record CHG-333] subject: export-core; aliases: null; change_id: CHG-333; change_date: 2025-09-14; effective_date: 2025-09-14; service: export-core; change_type: ownership transfer; current_owner: Commerce; previous_owner</t>
        </is>
      </c>
    </row>
    <row r="668">
      <c r="A668" t="inlineStr">
        <is>
          <t>hardx3</t>
        </is>
      </c>
      <c r="B668" t="inlineStr">
        <is>
          <t>vectorcontext_v4</t>
        </is>
      </c>
      <c r="C668" t="n">
        <v>1</v>
      </c>
      <c r="D668" t="inlineStr">
        <is>
          <t>temporal-0</t>
        </is>
      </c>
      <c r="E668" t="n">
        <v>0</v>
      </c>
      <c r="F668" t="inlineStr">
        <is>
          <t>search</t>
        </is>
      </c>
      <c r="G668" t="inlineStr">
        <is>
          <t>{"query": "change record export-core current owner previous owner", "k": 20}</t>
        </is>
      </c>
      <c r="H668" t="inlineStr">
        <is>
          <t>- doc chg-CHG-333: [Change record CHG-333] subject: export-core; aliases: null; change_id: CHG-333; change_date: 2025-09-14; effective_date: 2025-09-14; service: export-core; change_type: ownership transfer; current_owner: Commerce; previous_owner: Platform team; current_on_call: null; previous_on_call: null; source_region: null; destination_region: null; numeric_policy_value: null; numeric_policy_unit: null; operational_practices: ["Rate limiting is enforced at the gateway with a token bucket per client", "Cost reports are reviewed monthly with the finance partner", "The service overview page has not been updat
- doc chg-CHG-322: [Change record CHG-322] subject: catalog-core; aliases: null; change_id: CHG-322; change_date: 2025-08-16; effective_date: 2025-08-16; service: catalog-core; cha</t>
        </is>
      </c>
    </row>
    <row r="669">
      <c r="A669" t="inlineStr">
        <is>
          <t>hardx3</t>
        </is>
      </c>
      <c r="B669" t="inlineStr">
        <is>
          <t>vectorcontext_v4</t>
        </is>
      </c>
      <c r="C669" t="n">
        <v>1</v>
      </c>
      <c r="D669" t="inlineStr">
        <is>
          <t>temporal-1</t>
        </is>
      </c>
      <c r="E669" t="n">
        <v>0</v>
      </c>
      <c r="F669" t="inlineStr">
        <is>
          <t>search</t>
        </is>
      </c>
      <c r="G669" t="inlineStr">
        <is>
          <t>{"query": "Health API service owner team", "k": 10}</t>
        </is>
      </c>
      <c r="H669" t="inlineStr">
        <is>
          <t>- doc svc-health-service: [Service overview: health-service] subject: health-service; aliases: ["Health API"]; service_type: backend component; owner_team: Growth; pager_contact: Priya Mensah; implementation_language: Go; runtime_dependencies: ["ledger-gateway", "catalog-core"]; data_store: MongoDB; network_protocol: null; network_port: 9534; availability_slo: 99.5%; deployment_region: us-east-1; replica_count: 17; reliability_mechanism: Circuit breakers open after five consecutive failures to a downstream; traffic_security: null; operational_policy: Schema changes use an expand and contract migration process
- doc chg-CHG-308: [Change record CHG-308] subject: health-service; aliases: null; change_id: CHG-308; change_date: 2025-04-18; effective_date: 2025-04-18; service: health-service; ch</t>
        </is>
      </c>
    </row>
    <row r="670">
      <c r="A670" t="inlineStr">
        <is>
          <t>hardx3</t>
        </is>
      </c>
      <c r="B670" t="inlineStr">
        <is>
          <t>vectorcontext_v4</t>
        </is>
      </c>
      <c r="C670" t="n">
        <v>1</v>
      </c>
      <c r="D670" t="inlineStr">
        <is>
          <t>temporal-1</t>
        </is>
      </c>
      <c r="E670" t="n">
        <v>0</v>
      </c>
      <c r="F670" t="inlineStr">
        <is>
          <t>search</t>
        </is>
      </c>
      <c r="G670" t="inlineStr">
        <is>
          <t>{"query": "Health API ownership change current owner previous owner", "k": 10}</t>
        </is>
      </c>
      <c r="H670" t="inlineStr">
        <is>
          <t>- doc chg-CHG-343: [Change record CHG-343] subject: health-service; aliases: null; change_id: CHG-343; change_date: 2025-12-12; effective_date: 2025-12-12; service: health-service; change_type: ownership transfer; current_owner: Data; previous_owner: Messaging; current_on_call: null; previous_on_call: null; source_region: null; destination_region: null; numeric_policy_value: null; numeric_policy_unit: null
- doc chg-CHG-308: [Change record CHG-308] subject: health-service; aliases: null; change_id: CHG-308; change_date: 2025-04-18; effective_date: 2025-04-18; service: health-service; change_type: ownership transfer; current_owner: Messaging; previous_owner: Growth team; current_on_call: null; previous_on_call: null; source_region: null; destination_region: null; numeric_policy_value: null;</t>
        </is>
      </c>
    </row>
    <row r="671">
      <c r="A671" t="inlineStr">
        <is>
          <t>hardx3</t>
        </is>
      </c>
      <c r="B671" t="inlineStr">
        <is>
          <t>vectorcontext_v4</t>
        </is>
      </c>
      <c r="C671" t="n">
        <v>1</v>
      </c>
      <c r="D671" t="inlineStr">
        <is>
          <t>temporal-2</t>
        </is>
      </c>
      <c r="E671" t="n">
        <v>0</v>
      </c>
      <c r="F671" t="inlineStr">
        <is>
          <t>search</t>
        </is>
      </c>
      <c r="G671" t="inlineStr">
        <is>
          <t>{"query": "device-gateway service owner team", "k": 10}</t>
        </is>
      </c>
      <c r="H671" t="inlineStr">
        <is>
          <t xml:space="preserve">- doc svc-device-gateway: [Service overview: device-gateway] subject: device-gateway; aliases: ["Device API"]; service_type: backend component; owner_team: Commerce; pager_contact: null; implementation_language: Java; runtime_dependencies: ["secrets-core", "tax-svc", "builder-worker"]; data_store: MongoDB; network_protocol: null; network_port: 3507; availability_slo: 99.5%; deployment_region: eu-west-1; replica_count: 21; reliability_mechanism: Daily backups verified weekly by restoring to a scratch cluster; traffic_security: null; operational_policy: Schema changes use an expand and contract migration process
- doc svc-gateway-core: [Service overview: gateway-core] subject: gateway-core; aliases: ["Gateway Service"]; service_type: backend component; owner_team: Data; pager_contact: Sofia </t>
        </is>
      </c>
    </row>
    <row r="672">
      <c r="A672" t="inlineStr">
        <is>
          <t>hardx3</t>
        </is>
      </c>
      <c r="B672" t="inlineStr">
        <is>
          <t>vectorcontext_v4</t>
        </is>
      </c>
      <c r="C672" t="n">
        <v>1</v>
      </c>
      <c r="D672" t="inlineStr">
        <is>
          <t>temporal-2</t>
        </is>
      </c>
      <c r="E672" t="n">
        <v>0</v>
      </c>
      <c r="F672" t="inlineStr">
        <is>
          <t>search</t>
        </is>
      </c>
      <c r="G672" t="inlineStr">
        <is>
          <t>{"query": "device-gateway ownership change current owner previous owner", "k": 10}</t>
        </is>
      </c>
      <c r="H672" t="inlineStr">
        <is>
          <t>- doc chg-CHG-315: [Change record CHG-315] subject: inventory-gateway; aliases: null; change_id: CHG-315; change_date: 2025-11-14; effective_date: 2025-11-14; service: inventory-gateway; change_type: ownership transfer; current_owner: Platform; previous_owner: Messaging; current_on_call: null; previous_on_call: null; source_region: null; destination_region: null; numeric_policy_value: 1; numeric_policy_unit: week; operational_practices: ["Service overview page has not been updated to reflect the ownership change", "Engineers rotate through the support channel one week at a time", "Feature flags are managed throu
- doc chg-CHG-313: [Change record CHG-313] subject: kyc-engine; aliases: ["Kyc Service"]; change_id: CHG-313; change_date: 2025-02-05; effective_date: 2025-02-05; service: kyc-engi</t>
        </is>
      </c>
    </row>
    <row r="673">
      <c r="A673" t="inlineStr">
        <is>
          <t>hardx3</t>
        </is>
      </c>
      <c r="B673" t="inlineStr">
        <is>
          <t>vectorcontext_v4</t>
        </is>
      </c>
      <c r="C673" t="n">
        <v>1</v>
      </c>
      <c r="D673" t="inlineStr">
        <is>
          <t>temporal-2</t>
        </is>
      </c>
      <c r="E673" t="n">
        <v>1</v>
      </c>
      <c r="F673" t="inlineStr">
        <is>
          <t>python</t>
        </is>
      </c>
      <c r="G673" t="inlineStr">
        <is>
          <t>{"code": "[(f['doc_id'], f.get('type'), f.get('service'), f.get('change_type'), f.get('current_owner'), f.get('previous_owner'), f.get('effective_date')) for f in facts if (f.get('service')=='device-gateway' or f.get('subject')=='device-gateway' or 'device-gateway' in str(f.get('aliases','')).lower())]"}</t>
        </is>
      </c>
      <c r="H673" t="inlineStr">
        <is>
          <t xml:space="preserve">[('svc-device-gateway', 'service', None, None, None, None, None)]
</t>
        </is>
      </c>
    </row>
    <row r="674">
      <c r="A674" t="inlineStr">
        <is>
          <t>hardx3</t>
        </is>
      </c>
      <c r="B674" t="inlineStr">
        <is>
          <t>vectorcontext_v4</t>
        </is>
      </c>
      <c r="C674" t="n">
        <v>1</v>
      </c>
      <c r="D674" t="inlineStr">
        <is>
          <t>temporal-2</t>
        </is>
      </c>
      <c r="E674" t="n">
        <v>2</v>
      </c>
      <c r="F674" t="inlineStr">
        <is>
          <t>search</t>
        </is>
      </c>
      <c r="G674" t="inlineStr">
        <is>
          <t>{"query": "ownership transfer device gateway current owner", "k": 40}</t>
        </is>
      </c>
      <c r="H674" t="inlineStr">
        <is>
          <t>- doc chg-CHG-315: [Change record CHG-315] subject: inventory-gateway; aliases: null; change_id: CHG-315; change_date: 2025-11-14; effective_date: 2025-11-14; service: inventory-gateway; change_type: ownership transfer; current_owner: Platform; previous_owner: Messaging; current_on_call: null; previous_on_call: null; source_region: null; destination_region: null; numeric_policy_value: 1; numeric_policy_unit: week; operational_practices: ["Service overview page has not been updated to reflect the ownership change", "Engineers rotate through the support channel one week at a time", "Feature flags are managed throu
- doc chg-CHG-313: [Change record CHG-313] subject: kyc-engine; aliases: ["Kyc Service"]; change_id: CHG-313; change_date: 2025-02-05; effective_date: 2025-02-05; service: kyc-engi</t>
        </is>
      </c>
    </row>
    <row r="675">
      <c r="A675" t="inlineStr">
        <is>
          <t>hardx3</t>
        </is>
      </c>
      <c r="B675" t="inlineStr">
        <is>
          <t>vectorcontext_v4</t>
        </is>
      </c>
      <c r="C675" t="n">
        <v>1</v>
      </c>
      <c r="D675" t="inlineStr">
        <is>
          <t>temporal-3</t>
        </is>
      </c>
      <c r="E675" t="n">
        <v>0</v>
      </c>
      <c r="F675" t="inlineStr">
        <is>
          <t>search</t>
        </is>
      </c>
      <c r="G675" t="inlineStr">
        <is>
          <t>{"query": "current on call vector-svc vector service", "k": 5}</t>
        </is>
      </c>
      <c r="H675" t="inlineStr">
        <is>
          <t>- doc svc-vector-svc: [Service overview: vector-svc] subject: vector-svc; aliases: ["Vector Service"]; service_type: backend component; owner_team: Payments; pager_contact: Hannah Lindqvist; implementation_language: Go; runtime_dependencies: ["lake-daemon", "orders-daemon"]; data_store: MongoDB; network_protocol: HTTP; network_port: 8505; availability_slo: 99.99%; deployment_region: eu-west-1; replica_count: 11; reliability_mechanism: Exponential backoff with jitter; traffic_security: null; operational_policy: ["Cost reports are reviewed monthly with the finance partner.", "Schema changes go through an expand and c
- doc chg-CHG-300: [Change record CHG-300] subject: vector-svc; aliases: null; change_id: CHG-300; change_date: 2025-04-07; effective_date: 2025-04-07; service: vector-svc; chan</t>
        </is>
      </c>
    </row>
    <row r="676">
      <c r="A676" t="inlineStr">
        <is>
          <t>hardx3</t>
        </is>
      </c>
      <c r="B676" t="inlineStr">
        <is>
          <t>vectorcontext_v4</t>
        </is>
      </c>
      <c r="C676" t="n">
        <v>1</v>
      </c>
      <c r="D676" t="inlineStr">
        <is>
          <t>temporal-4</t>
        </is>
      </c>
      <c r="E676" t="n">
        <v>0</v>
      </c>
      <c r="F676" t="inlineStr">
        <is>
          <t>search</t>
        </is>
      </c>
      <c r="G676" t="inlineStr">
        <is>
          <t>{"query": "CHG-300 Vector Service pager previous on-call before effective change", "k": 4}</t>
        </is>
      </c>
      <c r="H676" t="inlineStr">
        <is>
          <t>- doc chg-CHG-300: [Change record CHG-300] subject: vector-svc; aliases: null; change_id: CHG-300; change_date: 2025-04-07; effective_date: 2025-04-07; service: vector-svc; change_type: on-call transfer; current_owner: null; previous_owner: null; current_on_call: Lucas Petrova; previous_on_call: Hannah Lindqvist; source_region: null; destination_region: null; numeric_policy_value: null; numeric_policy_unit: null; operational_practices: ["The service overview page has not been updated to reflect this change", "Capacity planning is revisited at the start of every quarter", "Post-incident reviews are blameless and 
- doc chg-CHG-336: [Change record CHG-336] subject: vector-svc; aliases: null; change_id: CHG-336; change_date: 2025-05-07; effective_date: 2025-05-07; service: vector-svc; change_</t>
        </is>
      </c>
    </row>
    <row r="677">
      <c r="A677" t="inlineStr">
        <is>
          <t>hardx3</t>
        </is>
      </c>
      <c r="B677" t="inlineStr">
        <is>
          <t>vectorcontext_v4</t>
        </is>
      </c>
      <c r="C677" t="n">
        <v>1</v>
      </c>
      <c r="D677" t="inlineStr">
        <is>
          <t>temporal-5</t>
        </is>
      </c>
      <c r="E677" t="n">
        <v>0</v>
      </c>
      <c r="F677" t="inlineStr">
        <is>
          <t>python</t>
        </is>
      </c>
      <c r="G677" t="inlineStr">
        <is>
          <t>{"code": "from collections import Counter\nprint(Counter(f['type'] for f in facts))\nprint([f for f in facts if f['type']=='team' and 'messag' in str(f).lower()][:5])\nprint([f for f in facts if f['type']=='service'][:2])\nprint([f for f in facts if f['type']=='changelog'][:3])"}</t>
        </is>
      </c>
      <c r="H677" t="inlineStr">
        <is>
          <t>Counter({'incident': 180, 'service': 120, 'runbook': 90, 'adr': 90, 'changelog': 16, 'team': 8})
[{'doc_id': 'team-messaging', 'type': 'team', 'title': 'Team page: Messaging', 'subject': 'Messaging', 'aliases': None, 'team_lead': 'Ivan Volkov', 'urgent_request_channel': '#messaging-eng', 'office_location': 'Berlin', 'office_floor': 8, 'weekly_planning_day': 'Tuesday', 'weekly_planning_time': 'morning', 'traffic_encryption_method': None, 'dependency_update_method': None, 'feature_flag_rollout_method': None, 'on_call_escalation_documentation': None, 'staging_environment_scale': 'one tenth scale', 'latency_metrics': None, 'error_budget_monitoring': None, 'configuration_change_process': None}]
[{'doc_id': 'svc-archive-engine', 'type': 'service', 'title': 'Service overview: archive-engine', 'su</t>
        </is>
      </c>
    </row>
    <row r="678">
      <c r="A678" t="inlineStr">
        <is>
          <t>hardx3</t>
        </is>
      </c>
      <c r="B678" t="inlineStr">
        <is>
          <t>vectorcontext_v4</t>
        </is>
      </c>
      <c r="C678" t="n">
        <v>1</v>
      </c>
      <c r="D678" t="inlineStr">
        <is>
          <t>temporal-5</t>
        </is>
      </c>
      <c r="E678" t="n">
        <v>1</v>
      </c>
      <c r="F678" t="inlineStr">
        <is>
          <t>python</t>
        </is>
      </c>
      <c r="G678" t="inlineStr">
        <is>
          <t>{"code": "services=[f for f in facts if f['type']=='service']\nchanges=[f for f in facts if f['type']=='changelog']\nprint('base',Counter(f.get('owner_team') for f in services))\nprint('messaging base',[(f['subject'],f.get('aliases')) for f in services if f.get('owner_team')=='Messaging'])\nfor c in changes:\n print(c)\n"}</t>
        </is>
      </c>
      <c r="H678" t="inlineStr">
        <is>
          <t>base Counter({'Search': 19, 'Commerce': 19, 'Platform': 16, 'Growth': 16, 'Identity': 15, 'Payments': 14, 'Messaging': 11, 'Data': 10})
messaging base [('pricing-engine', ['Pricing Service']), ('inventory-gateway', ['Inventory API']), ('subscription-gateway', ['Subscription System']), ('ranker-api', ['Ranker API']), ('restore-api', ['Restore Service']), ('canary-gateway', ['Canary Platform']), ('report-core', ['Report Platform']), ('pager-engine', ['Pager Service']), ('settlement-svc', ['Settlement Service']), ('webhook-svc', ['Webhook Service']), ('loadgen-gateway', ['Loadgen API'])]
{'doc_id': 'chg-CHG-315', 'type': 'changelog', 'title': 'Change record CHG-315', 'subject': 'inventory-gateway', 'aliases': None, 'change_id': 'CHG-315', 'change_date': '2025-11-14', 'effective_date': '2025-1</t>
        </is>
      </c>
    </row>
    <row r="679">
      <c r="A679" t="inlineStr">
        <is>
          <t>hardx3</t>
        </is>
      </c>
      <c r="B679" t="inlineStr">
        <is>
          <t>vectorcontext_v4</t>
        </is>
      </c>
      <c r="C679" t="n">
        <v>1</v>
      </c>
      <c r="D679" t="inlineStr">
        <is>
          <t>temporal-5</t>
        </is>
      </c>
      <c r="E679" t="n">
        <v>2</v>
      </c>
      <c r="F679" t="inlineStr">
        <is>
          <t>python</t>
        </is>
      </c>
      <c r="G679" t="inlineStr">
        <is>
          <t>{"code": "for c in changes:\n if 'ownership' in str(c.get('change_type','')).lower(): print(c['change_id'],c['service'],c.get('previous_owner'),'-&gt;',c.get('current_owner'),c.get('effective_date'))"}</t>
        </is>
      </c>
      <c r="H679" t="inlineStr">
        <is>
          <t xml:space="preserve">CHG-315 inventory-gateway Messaging -&gt; Platform 2025-11-14
CHG-308 health-service Growth team -&gt; Messaging 2025-04-18
CHG-331 webhook-svc Messaging -&gt; Data 2025-05-16
CHG-313 kyc-engine Identity -&gt; Growth 2025-02-05
CHG-333 export-core Platform team -&gt; Commerce 2025-09-14
CHG-343 health-service Messaging -&gt; Data 2025-12-12
</t>
        </is>
      </c>
    </row>
    <row r="680">
      <c r="A680" t="inlineStr">
        <is>
          <t>hardx3</t>
        </is>
      </c>
      <c r="B680" t="inlineStr">
        <is>
          <t>vectorcontext_v4</t>
        </is>
      </c>
      <c r="C680" t="n">
        <v>1</v>
      </c>
      <c r="D680" t="inlineStr">
        <is>
          <t>temporal-6</t>
        </is>
      </c>
      <c r="E680" t="n">
        <v>0</v>
      </c>
      <c r="F680" t="inlineStr">
        <is>
          <t>search</t>
        </is>
      </c>
      <c r="G680" t="inlineStr">
        <is>
          <t>{"query": "INC-2309 incident affected service incident date", "k": 5}</t>
        </is>
      </c>
      <c r="H680" t="inlineStr">
        <is>
          <t>- doc inc-INC-2295: [Incident report INC-2295] subject: Partial outage affecting geo-service; aliases: null; incident_id: INC-2295; severity: SEV2; incident_date: 2025-01-11; impact_type: Partial outage; affected_service: geo-service; secondary_affected_services: ["checkout-core"]; incident_duration_minutes: 180; root_cause: Certificate expiry; secondary_impact_relationship: side effect; report_author: Ingrid Lindqvist
- doc inc-INC-2462: [Incident report INC-2462] subject: Incident report INC-2462; aliases: null; incident_id: INC-2462; severity: SEV3; incident_date: 2025-06-11; impact_type: Partial outage; affected_service: survey-service; secondary_affected_services: null; incident_duration_minutes: 119; root_cause: Capacity exhaustion; secondary_impact_relationship: null; report_author:</t>
        </is>
      </c>
    </row>
    <row r="681">
      <c r="A681" t="inlineStr">
        <is>
          <t>hardx3</t>
        </is>
      </c>
      <c r="B681" t="inlineStr">
        <is>
          <t>vectorcontext_v4</t>
        </is>
      </c>
      <c r="C681" t="n">
        <v>1</v>
      </c>
      <c r="D681" t="inlineStr">
        <is>
          <t>temporal-6</t>
        </is>
      </c>
      <c r="E681" t="n">
        <v>1</v>
      </c>
      <c r="F681" t="inlineStr">
        <is>
          <t>search</t>
        </is>
      </c>
      <c r="G681" t="inlineStr">
        <is>
          <t>{"query": "export-core service owner team", "k": 10}</t>
        </is>
      </c>
      <c r="H681" t="inlineStr">
        <is>
          <t>- doc svc-export-core: [Service overview: export-core] subject: export-core; aliases: ["Export System"]; service_type: backend component; owner_team: Platform; pager_contact: Zara Bell; implementation_language: Kotlin; runtime_dependencies: ["payments-core", "lake-daemon", "chaos-api"]; data_store: DynamoDB; network_protocol: null; network_port: 5147; availability_slo: 99.95; deployment_region: ap-southeast-2; replica_count: 2; reliability_mechanism: Graceful shutdown waits for in-flight requests to complete before exiting; traffic_security: null
- doc chg-CHG-333: [Change record CHG-333] subject: export-core; aliases: null; change_id: CHG-333; change_date: 2025-09-14; effective_date: 2025-09-14; service: export-core; change_type: ownership transfer; current_owner: Commerce; previous_owner</t>
        </is>
      </c>
    </row>
    <row r="682">
      <c r="A682" t="inlineStr">
        <is>
          <t>hardx3</t>
        </is>
      </c>
      <c r="B682" t="inlineStr">
        <is>
          <t>vectorcontext_v4</t>
        </is>
      </c>
      <c r="C682" t="n">
        <v>1</v>
      </c>
      <c r="D682" t="inlineStr">
        <is>
          <t>temporal-6</t>
        </is>
      </c>
      <c r="E682" t="n">
        <v>2</v>
      </c>
      <c r="F682" t="inlineStr">
        <is>
          <t>open_doc</t>
        </is>
      </c>
      <c r="G682" t="inlineStr">
        <is>
          <t>{"doc_id": "chg-CHG-333"}</t>
        </is>
      </c>
      <c r="H682" t="inlineStr">
        <is>
          <t># Change record CHG-333
Date: 2025-09-14
Effective 2025-09-14, ownership of the Export System transferred from the Platform team to the Commerce team. The service overview page has not been updated to reflect this change. Rate limiting is enforced at the gateway with a token bucket per client. Cost reports are reviewed monthly with the finance partner.</t>
        </is>
      </c>
    </row>
    <row r="683">
      <c r="A683" t="inlineStr">
        <is>
          <t>hardx3</t>
        </is>
      </c>
      <c r="B683" t="inlineStr">
        <is>
          <t>vectorcontext_v4</t>
        </is>
      </c>
      <c r="C683" t="n">
        <v>1</v>
      </c>
      <c r="D683" t="inlineStr">
        <is>
          <t>temporal-7</t>
        </is>
      </c>
      <c r="E683" t="n">
        <v>0</v>
      </c>
      <c r="F683" t="inlineStr">
        <is>
          <t>search</t>
        </is>
      </c>
      <c r="G683" t="inlineStr">
        <is>
          <t>{"query": "INC-2570 affected service incident date", "k": 5}</t>
        </is>
      </c>
      <c r="H683" t="inlineStr">
        <is>
          <t>- doc inc-INC-2570: [Incident report INC-2570] subject: Latency spike affecting the Kyc Service; aliases: null; incident_id: INC-2570; severity: SEV1; incident_date: 2025-08-05; impact_type: Latency spike; affected_service: kyc-engine; secondary_affected_services: ["audit-gateway"]; incident_duration_minutes: 108; root_cause: Configuration error; report_author: Ana Farah
- doc inc-INC-2828: [Incident report INC-2828] subject: Latency spike affecting referral-service; aliases: null; incident_id: INC-2828; severity: SEV1; incident_date: 2025-08-10; impact_type: Latency spike; affected_service: referral-service; secondary_affected_services: null; incident_duration_minutes: 101; root_cause: Network partition; secondary_impact_relationship: null; report_author: Daniel Lin
- doc inc-INC-2462: [I</t>
        </is>
      </c>
    </row>
    <row r="684">
      <c r="A684" t="inlineStr">
        <is>
          <t>hardx3</t>
        </is>
      </c>
      <c r="B684" t="inlineStr">
        <is>
          <t>vectorcontext_v4</t>
        </is>
      </c>
      <c r="C684" t="n">
        <v>1</v>
      </c>
      <c r="D684" t="inlineStr">
        <is>
          <t>temporal-7</t>
        </is>
      </c>
      <c r="E684" t="n">
        <v>0</v>
      </c>
      <c r="F684" t="inlineStr">
        <is>
          <t>search</t>
        </is>
      </c>
      <c r="G684" t="inlineStr">
        <is>
          <t>{"query": "INC-2570", "k": 5}</t>
        </is>
      </c>
      <c r="H684" t="inlineStr">
        <is>
          <t>- doc inc-INC-2570: [Incident report INC-2570] subject: Latency spike affecting the Kyc Service; aliases: null; incident_id: INC-2570; severity: SEV1; incident_date: 2025-08-05; impact_type: Latency spike; affected_service: kyc-engine; secondary_affected_services: ["audit-gateway"]; incident_duration_minutes: 108; root_cause: Configuration error; report_author: Ana Farah
- doc chg-CHG-313: [Change record CHG-313] subject: kyc-engine; aliases: ["Kyc Service"]; change_id: CHG-313; change_date: 2025-02-05; effective_date: 2025-02-05; service: kyc-engine; change_type: ownership transfer; current_owner: Growth; previous_owner: Identity; current_on_call: null; previous_on_call: null; source_region: null; destination_region: null; numeric_policy_value: 5; numeric_policy_unit: failures; operationa</t>
        </is>
      </c>
    </row>
    <row r="685">
      <c r="A685" t="inlineStr">
        <is>
          <t>hardx3</t>
        </is>
      </c>
      <c r="B685" t="inlineStr">
        <is>
          <t>vectorcontext_v4</t>
        </is>
      </c>
      <c r="C685" t="n">
        <v>1</v>
      </c>
      <c r="D685" t="inlineStr">
        <is>
          <t>temporal-7</t>
        </is>
      </c>
      <c r="E685" t="n">
        <v>1</v>
      </c>
      <c r="F685" t="inlineStr">
        <is>
          <t>search</t>
        </is>
      </c>
      <c r="G685" t="inlineStr">
        <is>
          <t>{"query": "kyc-engine ownership owner transfer current owner Growth Identity date", "k": 10}</t>
        </is>
      </c>
      <c r="H685" t="inlineStr">
        <is>
          <t>- doc chg-CHG-313: [Change record CHG-313] subject: kyc-engine; aliases: ["Kyc Service"]; change_id: CHG-313; change_date: 2025-02-05; effective_date: 2025-02-05; service: kyc-engine; change_type: ownership transfer; current_owner: Growth; previous_owner: Identity; current_on_call: null; previous_on_call: null; source_region: null; destination_region: null; numeric_policy_value: 5; numeric_policy_unit: failures; operational_practices: ["service overview page has not been updated to reflect the ownership change", "circuit breakers open after five consecutive failures to a downstream", "requests carry a correlatio
- doc svc-kyc-engine: [Service overview: kyc-engine] subject: kyc-engine; aliases: ["Kyc Service"]; service_type: backend component; owner_team: Identity; pager_contact: Marcus Kow</t>
        </is>
      </c>
    </row>
    <row r="686">
      <c r="A686" t="inlineStr">
        <is>
          <t>hardx3</t>
        </is>
      </c>
      <c r="B686" t="inlineStr">
        <is>
          <t>vectorcontext_v4</t>
        </is>
      </c>
      <c r="C686" t="n">
        <v>1</v>
      </c>
      <c r="D686" t="inlineStr">
        <is>
          <t>temporal-8</t>
        </is>
      </c>
      <c r="E686" t="n">
        <v>0</v>
      </c>
      <c r="F686" t="inlineStr">
        <is>
          <t>search</t>
        </is>
      </c>
      <c r="G686" t="inlineStr">
        <is>
          <t>{"query": "embed-svc current deployment region deployed region", "k": 5}</t>
        </is>
      </c>
      <c r="H686" t="inlineStr">
        <is>
          <t>- doc svc-embed-svc: [Service overview: embed-svc] subject: embed-svc; aliases: ["Embed System"]; service_type: backend component; owner_team: Data; pager_contact: Nadia Bell; implementation_language: Python; runtime_dependencies: ["tokens-worker", "crawler-service"]; data_store: Redis; network_protocol: null; network_port: 4815; availability_slo: 99.99%; deployment_region: ap-southeast-2; replica_count: 15; reliability_mechanism: Graceful shutdown waits for in-flight requests to complete before exiting; traffic_security: null; operational_policy: ["Idempotency keys are required on all mutating endpoints.", "Logs 
- doc chg-CHG-309: [Change record CHG-309] subject: embed-svc; aliases: null; change_id: CHG-309; change_date: 2025-10-16; effective_date: 2025-10-16; service: embed-svc; change_</t>
        </is>
      </c>
    </row>
    <row r="687">
      <c r="A687" t="inlineStr">
        <is>
          <t>hardx3</t>
        </is>
      </c>
      <c r="B687" t="inlineStr">
        <is>
          <t>vectorcontext_v5 [v5]</t>
        </is>
      </c>
      <c r="C687" t="n">
        <v>1</v>
      </c>
      <c r="D687" t="inlineStr">
        <is>
          <t>conv-0/t1</t>
        </is>
      </c>
      <c r="E687" t="n">
        <v>0</v>
      </c>
      <c r="F687" t="inlineStr">
        <is>
          <t>search</t>
        </is>
      </c>
      <c r="G687" t="inlineStr">
        <is>
          <t>{"query": "spell-engine datastore data store", "k": 5}</t>
        </is>
      </c>
      <c r="H687" t="inlineStr">
        <is>
          <t>- doc svc-spell-engine: [Service overview: spell-engine] subject: spell-engine; aliases: ["Spell Service"]; service_type: backend component; owner_team: Search; pager_contact: Leila Kowalski; implementation_language: Kotlin; runtime_dependencies: ["invoice-api"]; data_store: Postgres; network_protocol: HTTP; network_port: 9761; availability_slo: 99.5; deployment_region: us-west-2; replica_count: 2; reliability_mechanism: Serving cached responses when a dependency is down; traffic_security: null; operational_policy: ["Dependencies are pinned and upgraded through automated pull requests.", "Configuration changes are pe
- doc adr-ADR-173: [Architecture decision ADR-173] subject: Migration of spell-engine to Redis; aliases: null; adr_id: ADR-173; decision: migrate spell-engine to Redis; servic</t>
        </is>
      </c>
    </row>
    <row r="688">
      <c r="A688" t="inlineStr">
        <is>
          <t>hardx3</t>
        </is>
      </c>
      <c r="B688" t="inlineStr">
        <is>
          <t>vectorcontext_v5 [v5]</t>
        </is>
      </c>
      <c r="C688" t="n">
        <v>1</v>
      </c>
      <c r="D688" t="inlineStr">
        <is>
          <t>conv-0/t2</t>
        </is>
      </c>
      <c r="E688" t="n">
        <v>0</v>
      </c>
      <c r="F688" t="inlineStr">
        <is>
          <t>search</t>
        </is>
      </c>
      <c r="G688" t="inlineStr">
        <is>
          <t>{"query": "spell-engine owner team current owner", "k": 5}</t>
        </is>
      </c>
      <c r="H688" t="inlineStr">
        <is>
          <t>- doc svc-spell-engine: [Service overview: spell-engine] subject: spell-engine; aliases: ["Spell Service"]; service_type: backend component; owner_team: Search; pager_contact: Leila Kowalski; implementation_language: Kotlin; runtime_dependencies: ["invoice-api"]; data_store: Postgres; network_protocol: HTTP; network_port: 9761; availability_slo: 99.5; deployment_region: us-west-2; replica_count: 2; reliability_mechanism: Serving cached responses when a dependency is down; traffic_security: null; operational_policy: ["Dependencies are pinned and upgraded through automated pull requests.", "Configuration changes are pe
- doc svc-webhook-svc: [Service overview: webhook-svc] subject: webhook-svc; aliases: ["Webhook Service"]; service_type: backend component; owner_team: Messaging; pager_contac</t>
        </is>
      </c>
    </row>
    <row r="689">
      <c r="A689" t="inlineStr">
        <is>
          <t>hardx3</t>
        </is>
      </c>
      <c r="B689" t="inlineStr">
        <is>
          <t>vectorcontext_v5 [v5]</t>
        </is>
      </c>
      <c r="C689" t="n">
        <v>1</v>
      </c>
      <c r="D689" t="inlineStr">
        <is>
          <t>conv-0/t3</t>
        </is>
      </c>
      <c r="E689" t="n">
        <v>0</v>
      </c>
      <c r="F689" t="inlineStr">
        <is>
          <t>search</t>
        </is>
      </c>
      <c r="G689" t="inlineStr">
        <is>
          <t>{"query": "Search team lead spell-engine owner team", "k": 5}</t>
        </is>
      </c>
      <c r="H689" t="inlineStr">
        <is>
          <t xml:space="preserve">- doc svc-spell-engine: [Service overview: spell-engine] subject: spell-engine; aliases: ["Spell Service"]; service_type: backend component; owner_team: Search; pager_contact: Leila Kowalski; implementation_language: Kotlin; runtime_dependencies: ["invoice-api"]; data_store: Postgres; network_protocol: HTTP; network_port: 9761; availability_slo: 99.5; deployment_region: us-west-2; replica_count: 2; reliability_mechanism: Serving cached responses when a dependency is down; traffic_security: null; operational_policy: ["Dependencies are pinned and upgraded through automated pull requests.", "Configuration changes are pe
- doc team-search: [Team page: Search] subject: Search; aliases: null; team_lead: Oliver Bell; urgent_request_channel: #search-team; office_location: Berlin; office_floor: 2; </t>
        </is>
      </c>
    </row>
    <row r="690">
      <c r="A690" t="inlineStr">
        <is>
          <t>hardx3</t>
        </is>
      </c>
      <c r="B690" t="inlineStr">
        <is>
          <t>vectorcontext_v5 [v5]</t>
        </is>
      </c>
      <c r="C690" t="n">
        <v>1</v>
      </c>
      <c r="D690" t="inlineStr">
        <is>
          <t>conv-0/t4</t>
        </is>
      </c>
      <c r="E690" t="n">
        <v>0</v>
      </c>
      <c r="F690" t="inlineStr">
        <is>
          <t>python</t>
        </is>
      </c>
      <c r="G690" t="inlineStr">
        <is>
          <t>{"code": "[(f['doc_id'], f['type'], f.get('subject'), f.get('owner_team'), f.get('affected_service'), f.get('severity')) for f in facts if f['type'] in ('service','incident') and (f.get('owner_team')=='Search' or f.get('severity')=='SEV1')][:30]"}</t>
        </is>
      </c>
      <c r="H690" t="inlineStr">
        <is>
          <t>[('inc-INC-3255', 'incident', 'Elevated error rates affecting invoice-api', None, 'invoice-api', 'SEV1'), ('svc-flags-worker', 'service', 'flags-worker', 'Search', None, None), ('svc-status-service', 'service', 'status-service', 'Search', None, None), ('inc-INC-2385', 'incident', 'Complete outage affecting push-engine', None, 'push-engine', 'SEV1'), ('inc-INC-2110', 'incident', 'Complete outage affecting sso-daemon', None, 'sso-daemon', 'SEV1'), ('inc-INC-3101', 'incident', 'Complete outage affecting batch-service', None, 'batch-service', 'SEV1'), ('inc-INC-2222', 'incident', 'Complete outage affecting oauth-service', None, 'oauth-service', 'SEV1'), ('inc-INC-3061', 'incident', 'Partial outage affecting tokens-worker', None, 'tokens-worker', 'SEV1'), ('inc-INC-2983', 'incident', 'Partial o</t>
        </is>
      </c>
    </row>
    <row r="691">
      <c r="A691" t="inlineStr">
        <is>
          <t>hardx3</t>
        </is>
      </c>
      <c r="B691" t="inlineStr">
        <is>
          <t>vectorcontext_v5 [v5]</t>
        </is>
      </c>
      <c r="C691" t="n">
        <v>1</v>
      </c>
      <c r="D691" t="inlineStr">
        <is>
          <t>conv-0/t4</t>
        </is>
      </c>
      <c r="E691" t="n">
        <v>1</v>
      </c>
      <c r="F691" t="inlineStr">
        <is>
          <t>python</t>
        </is>
      </c>
      <c r="G691" t="inlineStr">
        <is>
          <t>{"code": "services=[f for f in facts if f['type']=='service' and f.get('owner_team')=='Search']; [(f['subject'],f.get('aliases')) for f in services]"}</t>
        </is>
      </c>
      <c r="H691" t="inlineStr">
        <is>
          <t xml:space="preserve">[('flags-worker', ['Flags System']), ('status-service', ['Status Platform']), ('lookup-api', ['Lookup Platform']), ('ledger-gateway', ['Ledger System']), ('spell-engine', ['Spell Service']), ('checkout-core', ['Checkout API']), ('mfa-svc', ['Mfa Platform']), ('budget-engine', ['Budget API']), ('feed-engine', ['Feed Platform']), ('thumbnail-svc', ['Thumbnail System']), ('warehouse-core', ['Warehouse API']), ('notify-gateway', ['Notify API']), ('billing-worker', ['Billing System']), ('batch-service', ['Batch API']), ('crawler-service', ['Crawler API']), ('payments-core', ['Payments System']), ('profile-gateway', ['Profile System']), ('auth-worker', ['Auth Platform']), ('forecast-core', ['Forecast System'])]
</t>
        </is>
      </c>
    </row>
    <row r="692">
      <c r="A692" t="inlineStr">
        <is>
          <t>hardx3</t>
        </is>
      </c>
      <c r="B692" t="inlineStr">
        <is>
          <t>vectorcontext_v5 [v5]</t>
        </is>
      </c>
      <c r="C692" t="n">
        <v>1</v>
      </c>
      <c r="D692" t="inlineStr">
        <is>
          <t>conv-0/t4</t>
        </is>
      </c>
      <c r="E692" t="n">
        <v>2</v>
      </c>
      <c r="F692" t="inlineStr">
        <is>
          <t>python</t>
        </is>
      </c>
      <c r="G692" t="inlineStr">
        <is>
          <t>{"code": "owned={f['subject'] for f in services}; hits=[f for f in facts if f['type']=='incident' and f.get('severity')=='SEV1' and f.get('affected_service') in owned]; [(f['doc_id'],f['affected_service'],f['subject']) for f in hits], len(hits)"}</t>
        </is>
      </c>
      <c r="H692" t="inlineStr">
        <is>
          <t xml:space="preserve">([('inc-INC-3101', 'batch-service', 'Complete outage affecting batch-service'), ('inc-INC-2327', 'spell-engine', 'Complete outage affecting spell-engine'), ('inc-INC-2548', 'batch-service', 'Latency spike affecting batch-service'), ('inc-INC-2847', 'forecast-core', 'Partial outage affecting the Forecast System'), ('inc-INC-3248', 'status-service', 'Incident report INC-3248'), ('inc-INC-2453', 'spell-engine', 'Latency spike affecting spell-engine'), ('inc-INC-3130', 'crawler-service', 'Latency spike affecting the Crawler API'), ('inc-INC-2180', 'billing-worker', 'Partial outage affecting the Billing System'), ('inc-INC-3051', 'profile-gateway', 'Latency spike affecting profile-gateway')], 9)
</t>
        </is>
      </c>
    </row>
    <row r="693">
      <c r="A693" t="inlineStr">
        <is>
          <t>hardx3</t>
        </is>
      </c>
      <c r="B693" t="inlineStr">
        <is>
          <t>vectorcontext_v5 [v5]</t>
        </is>
      </c>
      <c r="C693" t="n">
        <v>1</v>
      </c>
      <c r="D693" t="inlineStr">
        <is>
          <t>conv-1/t1</t>
        </is>
      </c>
      <c r="E693" t="n">
        <v>0</v>
      </c>
      <c r="F693" t="inlineStr">
        <is>
          <t>search</t>
        </is>
      </c>
      <c r="G693" t="inlineStr">
        <is>
          <t>{"query": "INC-2563 primary affected service affected_service", "k": 5}</t>
        </is>
      </c>
      <c r="H693" t="inlineStr">
        <is>
          <t>- doc inc-INC-3069: [Incident report INC-3069] subject: Complete outage affecting settlement-svc; aliases: null; incident_id: INC-3069; severity: SEV1; incident_date: 2025-08-19; impact_type: Complete outage; affected_service: settlement-svc; secondary_affected_services: ["cluster-svc"]; incident_duration_minutes: 156; root_cause: Certificate expiry; secondary_impact_relationship: downstream and affected as a side effect; report_author: Amara Lin
- doc inc-INC-2563: [Incident report INC-2563] subject: Elevated error rates affecting the Edge API; aliases: null; incident_id: INC-2563; severity: SEV3; incident_date: 2025-06-11; impact_type: Elevated error rates; affected_service: edge-svc; secondary_affected_services: null; incident_duration_minutes: 136; root_cause: Configuration error; seco</t>
        </is>
      </c>
    </row>
    <row r="694">
      <c r="A694" t="inlineStr">
        <is>
          <t>hardx3</t>
        </is>
      </c>
      <c r="B694" t="inlineStr">
        <is>
          <t>vectorcontext_v5 [v5]</t>
        </is>
      </c>
      <c r="C694" t="n">
        <v>1</v>
      </c>
      <c r="D694" t="inlineStr">
        <is>
          <t>conv-1/t3</t>
        </is>
      </c>
      <c r="E694" t="n">
        <v>0</v>
      </c>
      <c r="F694" t="inlineStr">
        <is>
          <t>python</t>
        </is>
      </c>
      <c r="G694" t="inlineStr">
        <is>
          <t>{"code": "incs=[f for f in facts if f.get('type')=='incident']\n[(f.get('incident_id'),f.get('root_cause')) for f in incs if f.get('root_cause') and 'configuration' in str(f.get('root_cause')).lower()]"}</t>
        </is>
      </c>
      <c r="H694" t="inlineStr">
        <is>
          <t>[('INC-2977', 'Configuration error'), ('INC-2284', 'Configuration error'), ('INC-2651', 'Configuration error'), ('INC-2385', 'Configuration error'), ('INC-2689', 'Configuration error'), ('INC-2563', 'Configuration error'), ('INC-2073', 'Configuration error'), ('INC-2514', 'Configuration error'), ('INC-2682', 'Configuration error'), ('INC-2413', 'Configuration error'), ('INC-2570', 'Configuration error'), ('INC-2922', 'Configuration error'), ('INC-2673', 'Configuration error'), ('INC-3164', 'Configuration error'), ('INC-2194', 'Configuration error'), ('INC-3038', 'Configuration error'), ('INC-2366', 'Configuration error'), ('INC-2080', 'Configuration error'), ('INC-2255', 'Configuration error'), ('INC-2864', 'Configuration error'), ('INC-2668', 'Configuration error'), ('INC-2030', 'Configur</t>
        </is>
      </c>
    </row>
    <row r="695">
      <c r="A695" t="inlineStr">
        <is>
          <t>hardx3</t>
        </is>
      </c>
      <c r="B695" t="inlineStr">
        <is>
          <t>vectorcontext_v5 [v5]</t>
        </is>
      </c>
      <c r="C695" t="n">
        <v>1</v>
      </c>
      <c r="D695" t="inlineStr">
        <is>
          <t>conv-1/t3</t>
        </is>
      </c>
      <c r="E695" t="n">
        <v>1</v>
      </c>
      <c r="F695" t="inlineStr">
        <is>
          <t>python</t>
        </is>
      </c>
      <c r="G695" t="inlineStr">
        <is>
          <t>{"code": "same=[f for f in facts if f.get('type')=='incident' and f.get('root_cause')=='Configuration error']\nlen(same), len([f for f in same if f.get('incident_id')!='INC-2563'])"}</t>
        </is>
      </c>
      <c r="H695" t="inlineStr">
        <is>
          <t xml:space="preserve">(28, 27)
</t>
        </is>
      </c>
    </row>
    <row r="696">
      <c r="A696" t="inlineStr">
        <is>
          <t>hardx3</t>
        </is>
      </c>
      <c r="B696" t="inlineStr">
        <is>
          <t>vectorcontext_v5 [v5]</t>
        </is>
      </c>
      <c r="C696" t="n">
        <v>1</v>
      </c>
      <c r="D696" t="inlineStr">
        <is>
          <t>conv-1/t4</t>
        </is>
      </c>
      <c r="E696" t="n">
        <v>0</v>
      </c>
      <c r="F696" t="inlineStr">
        <is>
          <t>python</t>
        </is>
      </c>
      <c r="G696" t="inlineStr">
        <is>
          <t>{"code": "same=[f for f in facts if f.get('type')=='incident' and f.get('root_cause')=='Configuration error' and f.get('incident_id')!='INC-2563']\nrows=[(f.get('incident_duration_minutes'),f.get('incident_id'),f.get('subject')) for f in same]\nsorted(rows, reverse=True)"}</t>
        </is>
      </c>
      <c r="H696" t="inlineStr">
        <is>
          <t xml:space="preserve">[(234, 'INC-2988', 'Elevated error rates affecting lake-daemon'), (218, 'INC-2413', 'Latency spike affecting the Thumbnail System'), (217, 'INC-2514', 'Latency spike affecting the Shard System'), (216, 'INC-2284', 'Complete outage affecting the Warehouse API'), (211, 'INC-2689', 'The incident affecting statement-engine'), (205, 'INC-2922', 'Partial outage affecting rollout-daemon'), (202, 'INC-2651', 'Complete outage affecting stream-service'), (172, 'INC-2030', 'Partial outage affecting stream-service'), (156, 'INC-2864', 'Latency spike affecting the Survey System'), (139, 'INC-2598', 'Latency spike affecting the Checkout API'), (131, 'INC-2194', 'Complete outage affecting device-gateway'), (127, 'INC-2073', 'Complete outage affecting chargeback-worker'), (108, 'INC-2570', 'Latency spike </t>
        </is>
      </c>
    </row>
    <row r="697">
      <c r="A697" t="inlineStr">
        <is>
          <t>hardx3</t>
        </is>
      </c>
      <c r="B697" t="inlineStr">
        <is>
          <t>vectorcontext_v5 [v5]</t>
        </is>
      </c>
      <c r="C697" t="n">
        <v>1</v>
      </c>
      <c r="D697" t="inlineStr">
        <is>
          <t>conv-2/t1</t>
        </is>
      </c>
      <c r="E697" t="n">
        <v>0</v>
      </c>
      <c r="F697" t="inlineStr">
        <is>
          <t>python</t>
        </is>
      </c>
      <c r="G697" t="inlineStr">
        <is>
          <t>{"code": "services=[f for f in facts if f.get('type')=='service']\n[(f.get('subject'), f.get('deployment_region')) for f in services]"}</t>
        </is>
      </c>
      <c r="H697" t="inlineStr">
        <is>
          <t>[('archive-engine', 'ap-southeast-2'), ('upload-engine', 'us-east-1'), ('flags-worker', 'us-east-1'), ('payout-engine', 'us-east-1'), ('status-service', 'ap-southeast-2'), ('dashboard-worker', 'eu-west-1'), ('tracing-service', 'eu-west-1'), ('tax-svc', 'ap-southeast-2'), ('secrets-core', 'eu-west-1'), ('health-service', 'us-east-1'), ('artifact-engine', 'ap-southeast-2'), ('export-core', 'ap-southeast-2'), ('sso-daemon', 'us-west-2'), ('license-gateway', 'us-west-2'), ('chaos-api', 'us-west-2'), ('pricing-engine', 'ap-southeast-2'), ('builder-worker', 'ap-southeast-2'), ('synonym-worker', 'eu-west-1'), ('chargeback-worker', 'us-west-2'), ('returns-svc', 'ap-southeast-2'), ('dispute-gateway', 'ap-southeast-2'), ('config-worker', 'us-east-1'), ('lookup-api', 'us-east-1'), ('scheduler-api', '</t>
        </is>
      </c>
    </row>
    <row r="698">
      <c r="A698" t="inlineStr">
        <is>
          <t>hardx3</t>
        </is>
      </c>
      <c r="B698" t="inlineStr">
        <is>
          <t>vectorcontext_v5 [v5]</t>
        </is>
      </c>
      <c r="C698" t="n">
        <v>1</v>
      </c>
      <c r="D698" t="inlineStr">
        <is>
          <t>conv-2/t1</t>
        </is>
      </c>
      <c r="E698" t="n">
        <v>1</v>
      </c>
      <c r="F698" t="inlineStr">
        <is>
          <t>python</t>
        </is>
      </c>
      <c r="G698" t="inlineStr">
        <is>
          <t>{"code": "eu=[f.get('subject') for f in facts if f.get('type')=='service' and f.get('deployment_region')=='eu-west-1']\nprint(len(eu)); print(', '.join(eu))"}</t>
        </is>
      </c>
      <c r="H698" t="inlineStr">
        <is>
          <t xml:space="preserve">29
dashboard-worker, tracing-service, secrets-core, synonym-worker, org-svc, cdn-core, lake-daemon, entitlement-daemon, registry-daemon, vector-svc, survey-service, recsys-worker, email-daemon, parser-svc, shard-gateway, audit-gateway, canary-gateway, device-gateway, referral-service, loyalty-api, kyc-engine, oauth-service, escrow-worker, profile-gateway, auth-worker, settlement-svc, probe-gateway, session-api, loadgen-gateway
</t>
        </is>
      </c>
    </row>
    <row r="699">
      <c r="A699" t="inlineStr">
        <is>
          <t>hardx3</t>
        </is>
      </c>
      <c r="B699" t="inlineStr">
        <is>
          <t>vectorcontext_v5 [v5]</t>
        </is>
      </c>
      <c r="C699" t="n">
        <v>1</v>
      </c>
      <c r="D699" t="inlineStr">
        <is>
          <t>conv-2/t2</t>
        </is>
      </c>
      <c r="E699" t="n">
        <v>0</v>
      </c>
      <c r="F699" t="inlineStr">
        <is>
          <t>python</t>
        </is>
      </c>
      <c r="G699" t="inlineStr">
        <is>
          <t>{"code": "eu_java=[(f.get('subject'),f.get('implementation_language')) for f in facts if f.get('type')=='service' and f.get('deployment_region')=='eu-west-1' and str(f.get('implementation_language','')).lower()=='java']\nprint(len(eu_java)); print(eu_java)"}</t>
        </is>
      </c>
      <c r="H699" t="inlineStr">
        <is>
          <t xml:space="preserve">7
[('tracing-service', 'Java'), ('cdn-core', 'Java'), ('lake-daemon', 'Java'), ('survey-service', 'Java'), ('parser-svc', 'Java'), ('device-gateway', 'Java'), ('oauth-service', 'Java')]
</t>
        </is>
      </c>
    </row>
    <row r="700">
      <c r="A700" t="inlineStr">
        <is>
          <t>hardx3</t>
        </is>
      </c>
      <c r="B700" t="inlineStr">
        <is>
          <t>vectorcontext_v5 [v5]</t>
        </is>
      </c>
      <c r="C700" t="n">
        <v>1</v>
      </c>
      <c r="D700" t="inlineStr">
        <is>
          <t>conv-2/t4</t>
        </is>
      </c>
      <c r="E700" t="n">
        <v>0</v>
      </c>
      <c r="F700" t="inlineStr">
        <is>
          <t>python</t>
        </is>
      </c>
      <c r="G700" t="inlineStr">
        <is>
          <t>{"code": "names={'tracing-service','cdn-core','lake-daemon','survey-service','parser-svc','device-gateway','oauth-service'}\nrows=[(f.get('subject'),f.get('replica_count')) for f in facts if f.get('type')=='service' and f.get('subject') in names]\nprint(rows)"}</t>
        </is>
      </c>
      <c r="H700" t="inlineStr">
        <is>
          <t xml:space="preserve">[('tracing-service', 13), ('cdn-core', 14), ('lake-daemon', 12), ('survey-service', 15), ('parser-svc', 6), ('device-gateway', 21), ('oauth-service', 8)]
</t>
        </is>
      </c>
    </row>
    <row r="701">
      <c r="A701" t="inlineStr">
        <is>
          <t>hardx3</t>
        </is>
      </c>
      <c r="B701" t="inlineStr">
        <is>
          <t>vectorcontext_v5 [v5]</t>
        </is>
      </c>
      <c r="C701" t="n">
        <v>1</v>
      </c>
      <c r="D701" t="inlineStr">
        <is>
          <t>conv-3/t1</t>
        </is>
      </c>
      <c r="E701" t="n">
        <v>0</v>
      </c>
      <c r="F701" t="inlineStr">
        <is>
          <t>search</t>
        </is>
      </c>
      <c r="G701" t="inlineStr">
        <is>
          <t>{"query": "service overview kyc-engine owner team", "k": 5}</t>
        </is>
      </c>
      <c r="H701" t="inlineStr">
        <is>
          <t>- doc svc-kyc-engine: [Service overview: kyc-engine] subject: kyc-engine; aliases: ["Kyc Service"]; service_type: backend component; owner_team: Identity; pager_contact: Marcus Kowalski; implementation_language: Rust; runtime_dependencies: ["roles-worker"]; data_store: CockroachDB; network_protocol: null; network_port: 3036; availability_slo: 99.99%; deployment_region: eu-west-1; replica_count: 13; reliability_mechanism: Serving cached responses when a dependency is down; traffic_security: null; operational_policy: Idempotency keys are required on all mutating endpoints; current: {"owner_team": "Growth"}; history: 
- doc chg-CHG-313: [Change record CHG-313] subject: kyc-engine; aliases: ["Kyc Service"]; change_id: CHG-313; change_date: 2025-02-05; effective_date: 2025-02-05; service: kyc-e</t>
        </is>
      </c>
    </row>
    <row r="702">
      <c r="A702" t="inlineStr">
        <is>
          <t>hardx3</t>
        </is>
      </c>
      <c r="B702" t="inlineStr">
        <is>
          <t>vectorcontext_v5 [v5]</t>
        </is>
      </c>
      <c r="C702" t="n">
        <v>1</v>
      </c>
      <c r="D702" t="inlineStr">
        <is>
          <t>conv-3/t2</t>
        </is>
      </c>
      <c r="E702" t="n">
        <v>0</v>
      </c>
      <c r="F702" t="inlineStr">
        <is>
          <t>search</t>
        </is>
      </c>
      <c r="G702" t="inlineStr">
        <is>
          <t>{"query": "kyc-engine change record ownership transfer previous owner Identity current owner Growth", "k": 5}</t>
        </is>
      </c>
      <c r="H702" t="inlineStr">
        <is>
          <t>- doc chg-CHG-313: [Change record CHG-313] subject: kyc-engine; aliases: ["Kyc Service"]; change_id: CHG-313; change_date: 2025-02-05; effective_date: 2025-02-05; service: kyc-engine; change_type: ownership transfer; current_owner: Growth; previous_owner: Identity; current_on_call: null; previous_on_call: null; source_region: null; destination_region: null; numeric_policy_value: 5; numeric_policy_unit: failures; operational_practices: ["service overview page has not been updated to reflect the ownership change", "circuit breakers open after five consecutive failures to a downstream", "requests carry a correlatio
- doc chg-CHG-315: [Change record CHG-315] subject: inventory-gateway; aliases: null; change_id: CHG-315; change_date: 2025-11-14; effective_date: 2025-11-14; service: inventory-ga</t>
        </is>
      </c>
    </row>
    <row r="703">
      <c r="A703" t="inlineStr">
        <is>
          <t>hardx3</t>
        </is>
      </c>
      <c r="B703" t="inlineStr">
        <is>
          <t>vectorcontext_v5 [v5]</t>
        </is>
      </c>
      <c r="C703" t="n">
        <v>1</v>
      </c>
      <c r="D703" t="inlineStr">
        <is>
          <t>conv-3/t4</t>
        </is>
      </c>
      <c r="E703" t="n">
        <v>0</v>
      </c>
      <c r="F703" t="inlineStr">
        <is>
          <t>search</t>
        </is>
      </c>
      <c r="G703" t="inlineStr">
        <is>
          <t>{"query": "Growth team urgent request Slack channel", "k": 5}</t>
        </is>
      </c>
      <c r="H703" t="inlineStr">
        <is>
          <t>- doc team-growth: [Team page: Growth] subject: Growth; aliases: null; team_lead: Elena Rossi; urgent_request_channel: #growth-dev; office_location: Berlin; office_floor: 3; weekly_planning_day: Monday; weekly_planning_time: morning; traffic_encryption_method: null; dependency_update_method: null; feature_flag_rollout_method: configuration service, rolled out gradually; on_call_escalation_documentation: null; staging_environment_scale: null; latency_metrics: null; error_budget_monitoring: null; configuration_change_process: null
- doc team-data: [Team page: Data] subject: Data; aliases: null; team_lead: Tariq Hart; urgent_request_channel: #data-eng; office_location: Berlin; office_floor: 5; weekly_planning_day: Tuesday; weekly_planning_time: morning; traffic_encryption_method: null; depend</t>
        </is>
      </c>
    </row>
    <row r="704">
      <c r="A704" t="inlineStr">
        <is>
          <t>hardx3</t>
        </is>
      </c>
      <c r="B704" t="inlineStr">
        <is>
          <t>vectorcontext_v5 [v5]</t>
        </is>
      </c>
      <c r="C704" t="n">
        <v>1</v>
      </c>
      <c r="D704" t="inlineStr">
        <is>
          <t>conv-4/t1</t>
        </is>
      </c>
      <c r="E704" t="n">
        <v>0</v>
      </c>
      <c r="F704" t="inlineStr">
        <is>
          <t>search</t>
        </is>
      </c>
      <c r="G704" t="inlineStr">
        <is>
          <t>{"query": "Statement API network port listening port", "k": 5}</t>
        </is>
      </c>
      <c r="H704" t="inlineStr">
        <is>
          <t>- doc svc-chaos-api: [Service overview: chaos-api] subject: chaos-api; aliases: ["Chaos API"]; service_type: backend component; owner_team: Growth; pager_contact: null; implementation_language: TypeScript; runtime_dependencies: ["statement-engine"]; data_store: CockroachDB; network_protocol: null; network_port: 4634; availability_slo: 99.9%; deployment_region: us-west-2; replica_count: 18; reliability_mechanism: Graceful shutdown waits for in-flight requests to complete before exiting; traffic_security: Gateway rate limiting with a token bucket per client
- doc svc-statement-engine: [Service overview: statement-engine] subject: statement-engine; aliases: ["Statement API"]; service_type: backend component; owner_team: Payments; pager_contact: null; implementation_language: Kotlin; runtime_d</t>
        </is>
      </c>
    </row>
    <row r="705">
      <c r="A705" t="inlineStr">
        <is>
          <t>hardx3</t>
        </is>
      </c>
      <c r="B705" t="inlineStr">
        <is>
          <t>vectorcontext_v5 [v5]</t>
        </is>
      </c>
      <c r="C705" t="n">
        <v>1</v>
      </c>
      <c r="D705" t="inlineStr">
        <is>
          <t>conv-4/t2</t>
        </is>
      </c>
      <c r="E705" t="n">
        <v>0</v>
      </c>
      <c r="F705" t="inlineStr">
        <is>
          <t>search</t>
        </is>
      </c>
      <c r="G705" t="inlineStr">
        <is>
          <t>{"query": "Statement API runtime dependencies statement-engine", "k": 5}</t>
        </is>
      </c>
      <c r="H705" t="inlineStr">
        <is>
          <t>- doc svc-statement-engine: [Service overview: statement-engine] subject: statement-engine; aliases: ["Statement API"]; service_type: backend component; owner_team: Payments; pager_contact: null; implementation_language: Kotlin; runtime_dependencies: ["cdn-core"]; data_store: CockroachDB; network_protocol: HTTP; network_port: 9944; availability_slo: 99.95%; deployment_region: us-east-1; replica_count: 17; reliability_mechanism: Graceful shutdown waits for in-flight requests to complete before exiting; traffic_security: null
- doc inc-INC-2689: [Incident report INC-2689] subject: The incident affecting statement-engine; aliases: null; incident_id: INC-2689; severity: SEV3; incident_date: 2025-01-02; impact_type: Partial outage; affected_service: statement-engine; secondary_affected_services</t>
        </is>
      </c>
    </row>
    <row r="706">
      <c r="A706" t="inlineStr">
        <is>
          <t>hardx3</t>
        </is>
      </c>
      <c r="B706" t="inlineStr">
        <is>
          <t>vectorcontext_v5 [v5]</t>
        </is>
      </c>
      <c r="C706" t="n">
        <v>1</v>
      </c>
      <c r="D706" t="inlineStr">
        <is>
          <t>conv-4/t3</t>
        </is>
      </c>
      <c r="E706" t="n">
        <v>0</v>
      </c>
      <c r="F706" t="inlineStr">
        <is>
          <t>search</t>
        </is>
      </c>
      <c r="G706" t="inlineStr">
        <is>
          <t>{"query": "cdn-core service overview owner team", "k": 5}</t>
        </is>
      </c>
      <c r="H706" t="inlineStr">
        <is>
          <t>- doc svc-cdn-core: [Service overview: cdn-core] subject: cdn-core; aliases: ["Cdn System"]; service_type: backend component; owner_team: Data; pager_contact: Jonas Costa; implementation_language: Java; runtime_dependencies: ["loyalty-api", "flags-worker", "survey-service"]; data_store: Postgres; network_protocol: null; network_port: 4784; availability_slo: 99.95%; deployment_region: eu-west-1; replica_count: 14; reliability_mechanism: Long-running jobs checkpoint progress so they can resume after a restart; traffic_security: null
- doc svc-campaign-core: [Service overview: campaign-core] subject: campaign-core; aliases: ["Campaign API"]; service_type: backend component; owner_team: Identity; pager_contact: null; implementation_language: TypeScript; runtime_dependencies: ["cart-api", "cdn-</t>
        </is>
      </c>
    </row>
    <row r="707">
      <c r="A707" t="inlineStr">
        <is>
          <t>hardx3</t>
        </is>
      </c>
      <c r="B707" t="inlineStr">
        <is>
          <t>vectorcontext_v5 [v5]</t>
        </is>
      </c>
      <c r="C707" t="n">
        <v>1</v>
      </c>
      <c r="D707" t="inlineStr">
        <is>
          <t>conv-4/t4</t>
        </is>
      </c>
      <c r="E707" t="n">
        <v>0</v>
      </c>
      <c r="F707" t="inlineStr">
        <is>
          <t>search</t>
        </is>
      </c>
      <c r="G707" t="inlineStr">
        <is>
          <t>{"query": "cdn-core service overview pager contact on-call engineer", "k": 5}</t>
        </is>
      </c>
      <c r="H707" t="inlineStr">
        <is>
          <t>- doc svc-cdn-core: [Service overview: cdn-core] subject: cdn-core; aliases: ["Cdn System"]; service_type: backend component; owner_team: Data; pager_contact: Jonas Costa; implementation_language: Java; runtime_dependencies: ["loyalty-api", "flags-worker", "survey-service"]; data_store: Postgres; network_protocol: null; network_port: 4784; availability_slo: 99.95%; deployment_region: eu-west-1; replica_count: 14; reliability_mechanism: Long-running jobs checkpoint progress so they can resume after a restart; traffic_security: null
- doc svc-campaign-core: [Service overview: campaign-core] subject: campaign-core; aliases: ["Campaign API"]; service_type: backend component; owner_team: Identity; pager_contact: null; implementation_language: TypeScript; runtime_dependencies: ["cart-api", "cdn-</t>
        </is>
      </c>
    </row>
    <row r="708">
      <c r="A708" t="inlineStr">
        <is>
          <t>hardx3</t>
        </is>
      </c>
      <c r="B708" t="inlineStr">
        <is>
          <t>vectorcontext_v5 [v5]</t>
        </is>
      </c>
      <c r="C708" t="n">
        <v>1</v>
      </c>
      <c r="D708" t="inlineStr">
        <is>
          <t>conv-5/t1</t>
        </is>
      </c>
      <c r="E708" t="n">
        <v>0</v>
      </c>
      <c r="F708" t="inlineStr">
        <is>
          <t>python</t>
        </is>
      </c>
      <c r="G708" t="inlineStr">
        <is>
          <t>{"code": "incs=[f for f in facts if f.get('type')=='incident']\nlen(incs), incs[:3]"}</t>
        </is>
      </c>
      <c r="H708" t="inlineStr">
        <is>
          <t>(180, [{'doc_id': 'inc-INC-2425', 'type': 'incident', 'title': 'Incident report INC-2425', 'subject': 'Elevated error rates affecting payments-core', 'aliases': None, 'incident_id': 'INC-2425', 'severity': 'SEV3', 'incident_date': '2025-02-05', 'impact_type': 'Elevated error rates', 'affected_service': 'payments-core', 'secondary_affected_services': None, 'incident_duration_minutes': 18, 'root_cause': 'Network partition', 'secondary_impact_relationship': None, 'report_author': 'Chen Larsen'}, {'doc_id': 'inc-INC-3255', 'type': 'incident', 'title': 'Incident report INC-3255', 'subject': 'Elevated error rates affecting invoice-api', 'aliases': None, 'incident_id': 'INC-3255', 'severity': 'SEV1', 'incident_date': '2025-05-15', 'impact_type': 'Elevated error rates', 'affected_service': 'invoic</t>
        </is>
      </c>
    </row>
    <row r="709">
      <c r="A709" t="inlineStr">
        <is>
          <t>hardx3</t>
        </is>
      </c>
      <c r="B709" t="inlineStr">
        <is>
          <t>vectorcontext_v5 [v5]</t>
        </is>
      </c>
      <c r="C709" t="n">
        <v>1</v>
      </c>
      <c r="D709" t="inlineStr">
        <is>
          <t>conv-5/t1</t>
        </is>
      </c>
      <c r="E709" t="n">
        <v>1</v>
      </c>
      <c r="F709" t="inlineStr">
        <is>
          <t>python</t>
        </is>
      </c>
      <c r="G709" t="inlineStr">
        <is>
          <t>{"code": "from collections import Counter\nc=Counter(f.get('affected_service') for f in incs)\nc.most_common()[:20], len(c)"}</t>
        </is>
      </c>
      <c r="H709" t="inlineStr">
        <is>
          <t xml:space="preserve">([('payout-engine', 5), ('payments-core', 4), ('reconcile-svc', 4), ('quota-worker', 4), ('profile-gateway', 4), ('tokens-worker', 4), ('rollout-daemon', 4), ('probe-gateway', 4), ('device-gateway', 4), ('support-gateway', 4), ('invoice-api', 3), ('settlement-svc', 3), ('Stream Service', 3), ('entitlement-daemon', 3), ('statement-engine', 3), ('edge-svc', 3), ('vault-worker', 3), ('referral-service', 3), ('campaign-core', 3), ('status-service', 3)], 93)
</t>
        </is>
      </c>
    </row>
    <row r="710">
      <c r="A710" t="inlineStr">
        <is>
          <t>hardx3</t>
        </is>
      </c>
      <c r="B710" t="inlineStr">
        <is>
          <t>vectorcontext_v5 [v5]</t>
        </is>
      </c>
      <c r="C710" t="n">
        <v>1</v>
      </c>
      <c r="D710" t="inlineStr">
        <is>
          <t>conv-5/t2</t>
        </is>
      </c>
      <c r="E710" t="n">
        <v>0</v>
      </c>
      <c r="F710" t="inlineStr">
        <is>
          <t>python</t>
        </is>
      </c>
      <c r="G710" t="inlineStr">
        <is>
          <t>{"code": "rows=[f for f in facts if f.get('type')=='incident' and f.get('affected_service')=='payout-engine']\n[(r.get('incident_id'),r.get('incident_duration_minutes')) for r in rows], sum(r.get('incident_duration_minutes',0) for r in rows)"}</t>
        </is>
      </c>
      <c r="H710" t="inlineStr">
        <is>
          <t xml:space="preserve">([('INC-3030', 123), ('INC-2809', 105), ('INC-2924', 219), ('INC-2770', 116), ('INC-2119', 94)], 657)
</t>
        </is>
      </c>
    </row>
    <row r="711">
      <c r="A711" t="inlineStr">
        <is>
          <t>hardx3</t>
        </is>
      </c>
      <c r="B711" t="inlineStr">
        <is>
          <t>vectorcontext_v5 [v5]</t>
        </is>
      </c>
      <c r="C711" t="n">
        <v>1</v>
      </c>
      <c r="D711" t="inlineStr">
        <is>
          <t>conv-5/t3</t>
        </is>
      </c>
      <c r="E711" t="n">
        <v>0</v>
      </c>
      <c r="F711" t="inlineStr">
        <is>
          <t>search</t>
        </is>
      </c>
      <c r="G711" t="inlineStr">
        <is>
          <t>{"query": "service overview payout-engine deployment region", "k": 5}</t>
        </is>
      </c>
      <c r="H711" t="inlineStr">
        <is>
          <t>- doc svc-payout-engine: [Service overview: payout-engine] subject: payout-engine; aliases: ["Payout Platform"]; service_type: backend component; owner_team: Data; pager_contact: Rafael Aziz; implementation_language: Rust; runtime_dependencies: ["tokenizer-daemon", "vault-worker", "sso-daemon"]; data_store: Postgres; network_protocol: null; network_port: 9585; availability_slo: 99.99%; deployment_region: us-east-1; replica_count: 8; reliability_mechanism: ["serving cached responses when a dependency is down", "graceful shutdown waits for in flight requests to complete before exiting", "long running jobs checkpoint pro
- doc inc-INC-2119: [Incident report INC-2119] subject: Partial outage affecting payout-engine; aliases: null; incident_id: INC-2119; severity: SEV2; incident_date: 2025-08-1</t>
        </is>
      </c>
    </row>
    <row r="712">
      <c r="A712" t="inlineStr">
        <is>
          <t>hardx3</t>
        </is>
      </c>
      <c r="B712" t="inlineStr">
        <is>
          <t>vectorcontext_v5 [v5]</t>
        </is>
      </c>
      <c r="C712" t="n">
        <v>1</v>
      </c>
      <c r="D712" t="inlineStr">
        <is>
          <t>conv-5/t4</t>
        </is>
      </c>
      <c r="E712" t="n">
        <v>0</v>
      </c>
      <c r="F712" t="inlineStr">
        <is>
          <t>search</t>
        </is>
      </c>
      <c r="G712" t="inlineStr">
        <is>
          <t>{"query": "payout-engine service overview owner team", "k": 3}</t>
        </is>
      </c>
      <c r="H712" t="inlineStr">
        <is>
          <t>- doc svc-payout-engine: [Service overview: payout-engine] subject: payout-engine; aliases: ["Payout Platform"]; service_type: backend component; owner_team: Data; pager_contact: Rafael Aziz; implementation_language: Rust; runtime_dependencies: ["tokenizer-daemon", "vault-worker", "sso-daemon"]; data_store: Postgres; network_protocol: null; network_port: 9585; availability_slo: 99.99%; deployment_region: us-east-1; replica_count: 8; reliability_mechanism: ["serving cached responses when a dependency is down", "graceful shutdown waits for in flight requests to complete before exiting", "long running jobs checkpoint pro
- doc inc-INC-2119: [Incident report INC-2119] subject: Partial outage affecting payout-engine; aliases: null; incident_id: INC-2119; severity: SEV2; incident_date: 2025-08-1</t>
        </is>
      </c>
    </row>
    <row r="713">
      <c r="A713" t="inlineStr">
        <is>
          <t>hardx3</t>
        </is>
      </c>
      <c r="B713" t="inlineStr">
        <is>
          <t>vectorcontext_v5 [v5]</t>
        </is>
      </c>
      <c r="C713" t="n">
        <v>1</v>
      </c>
      <c r="D713" t="inlineStr">
        <is>
          <t>distract-0</t>
        </is>
      </c>
      <c r="E713" t="n">
        <v>0</v>
      </c>
      <c r="F713" t="inlineStr">
        <is>
          <t>python</t>
        </is>
      </c>
      <c r="G713" t="inlineStr">
        <is>
          <t>{"code": "incs = [f for f in facts if f.get('type')=='incident']\n# inspect matching representations\nmatches=[]\nfor f in incs:\n    if f.get('affected_service')=='lake-daemon' or f.get('subject')=='lake-daemon' or 'lake-daemon' in (f.get('aliases') or []):\n        matches.append(f)\nprint('incident total', len(incs))\nprint('matches', len(matches))\nfor f in matches: print(f.get('doc_id'), f.get('subject'), f.get('affected_service'), f.get('aliases'), f.get('secondary_affected_services'))"}</t>
        </is>
      </c>
      <c r="H713" t="inlineStr">
        <is>
          <t xml:space="preserve">incident total 180
matches 1
inc-INC-2988 Elevated error rates affecting lake-daemon lake-daemon None None
</t>
        </is>
      </c>
    </row>
    <row r="714">
      <c r="A714" t="inlineStr">
        <is>
          <t>hardx3</t>
        </is>
      </c>
      <c r="B714" t="inlineStr">
        <is>
          <t>vectorcontext_v5 [v5]</t>
        </is>
      </c>
      <c r="C714" t="n">
        <v>1</v>
      </c>
      <c r="D714" t="inlineStr">
        <is>
          <t>distract-1</t>
        </is>
      </c>
      <c r="E714" t="n">
        <v>0</v>
      </c>
      <c r="F714" t="inlineStr">
        <is>
          <t>python</t>
        </is>
      </c>
      <c r="G714" t="inlineStr">
        <is>
          <t>{"code": "incs=[f for f in facts if f.get('type')=='incident']\nprint(len(incs))\nprint(incs[:3])\n"}</t>
        </is>
      </c>
      <c r="H714" t="inlineStr">
        <is>
          <t>180
[{'doc_id': 'inc-INC-2425', 'type': 'incident', 'title': 'Incident report INC-2425', 'subject': 'Elevated error rates affecting payments-core', 'aliases': None, 'incident_id': 'INC-2425', 'severity': 'SEV3', 'incident_date': '2025-02-05', 'impact_type': 'Elevated error rates', 'affected_service': 'payments-core', 'secondary_affected_services': None, 'incident_duration_minutes': 18, 'root_cause': 'Network partition', 'secondary_impact_relationship': None, 'report_author': 'Chen Larsen'}, {'doc_id': 'inc-INC-3255', 'type': 'incident', 'title': 'Incident report INC-3255', 'subject': 'Elevated error rates affecting invoice-api', 'aliases': None, 'incident_id': 'INC-3255', 'severity': 'SEV1', 'incident_date': '2025-05-15', 'impact_type': 'Elevated error rates', 'affected_service': 'invoice-</t>
        </is>
      </c>
    </row>
    <row r="715">
      <c r="A715" t="inlineStr">
        <is>
          <t>hardx3</t>
        </is>
      </c>
      <c r="B715" t="inlineStr">
        <is>
          <t>vectorcontext_v5 [v5]</t>
        </is>
      </c>
      <c r="C715" t="n">
        <v>1</v>
      </c>
      <c r="D715" t="inlineStr">
        <is>
          <t>distract-1</t>
        </is>
      </c>
      <c r="E715" t="n">
        <v>1</v>
      </c>
      <c r="F715" t="inlineStr">
        <is>
          <t>search</t>
        </is>
      </c>
      <c r="G715" t="inlineStr">
        <is>
          <t>{"query": "incident reports primary affected service Index API index-api", "k": 10}</t>
        </is>
      </c>
      <c r="H715" t="inlineStr">
        <is>
          <t>- doc svc-index-api: [Service overview: index-api] subject: index-api; aliases: ["Index API"]; service_type: backend component; owner_team: Data; pager_contact: Yusuf Lin; implementation_language: Go; runtime_dependencies: ["shard-gateway"]; data_store: MySQL; network_protocol: null; network_port: 6952; availability_slo: 99.9%; deployment_region: us-east-1; replica_count: 10; reliability_mechanism: Long-running jobs checkpoint progress so they can resume after a restart; traffic_security: null
- doc inc-INC-3248: [Incident report INC-3248] subject: Incident report INC-3248; aliases: ["Status Platform"]; incident_id: INC-3248; severity: SEV1; incident_date: 2025-04-02; impact_type: Elevated error rates; affected_service: status-service; secondary_affected_services: ["index-api"]; incident_d</t>
        </is>
      </c>
    </row>
    <row r="716">
      <c r="A716" t="inlineStr">
        <is>
          <t>hardx3</t>
        </is>
      </c>
      <c r="B716" t="inlineStr">
        <is>
          <t>vectorcontext_v5 [v5]</t>
        </is>
      </c>
      <c r="C716" t="n">
        <v>1</v>
      </c>
      <c r="D716" t="inlineStr">
        <is>
          <t>distract-1</t>
        </is>
      </c>
      <c r="E716" t="n">
        <v>2</v>
      </c>
      <c r="F716" t="inlineStr">
        <is>
          <t>python</t>
        </is>
      </c>
      <c r="G716" t="inlineStr">
        <is>
          <t>{"code": "matches=[]\nfor f in facts:\n    if f.get('type')!='incident': continue\n    vals=[f.get('affected_service'),f.get('subject')]\n    aliases=f.get('aliases') or []\n    text=' '.join(str(x).lower() for x in vals+aliases if x is not None)\n    # primary means affected_service; resolve Index API alias to index-api\n    if str(f.get('affected_service','')).lower() in {'index-api','index api'}:\n        matches.append((f['doc_id'],f.get('incident_id'),f.get('affected_service'),f.get('subjec</t>
        </is>
      </c>
      <c r="H716" t="inlineStr">
        <is>
          <t xml:space="preserve">0
[]
</t>
        </is>
      </c>
    </row>
    <row r="717">
      <c r="A717" t="inlineStr">
        <is>
          <t>hardx3</t>
        </is>
      </c>
      <c r="B717" t="inlineStr">
        <is>
          <t>vectorcontext_v5 [v5]</t>
        </is>
      </c>
      <c r="C717" t="n">
        <v>1</v>
      </c>
      <c r="D717" t="inlineStr">
        <is>
          <t>distract-1</t>
        </is>
      </c>
      <c r="E717" t="n">
        <v>3</v>
      </c>
      <c r="F717" t="inlineStr">
        <is>
          <t>python</t>
        </is>
      </c>
      <c r="G717" t="inlineStr">
        <is>
          <t>{"code": "hits=[]\nfor f in facts:\n if f.get('type')=='incident':\n  s=str(f).lower()\n  if 'index' in s: hits.append(f)\nprint(len(hits))\nfor f in hits: print(f['doc_id'], f.get('incident_id'), f.get('subject'), f.get('affected_service'), f.get('secondary_affected_services'), f.get('aliases'))"}</t>
        </is>
      </c>
      <c r="H717" t="inlineStr">
        <is>
          <t xml:space="preserve">1
inc-INC-3248 INC-3248 Incident report INC-3248 status-service ['index-api'] ['Status Platform']
</t>
        </is>
      </c>
    </row>
    <row r="718">
      <c r="A718" t="inlineStr">
        <is>
          <t>hardx3</t>
        </is>
      </c>
      <c r="B718" t="inlineStr">
        <is>
          <t>vectorcontext_v5 [v5]</t>
        </is>
      </c>
      <c r="C718" t="n">
        <v>1</v>
      </c>
      <c r="D718" t="inlineStr">
        <is>
          <t>distract-2</t>
        </is>
      </c>
      <c r="E718" t="n">
        <v>0</v>
      </c>
      <c r="F718" t="inlineStr">
        <is>
          <t>python</t>
        </is>
      </c>
      <c r="G718" t="inlineStr">
        <is>
          <t>{"code": "incs=[f for f in facts if f.get('type')=='incident']\nprint(len(incs))\nprint(incs[:2])"}</t>
        </is>
      </c>
      <c r="H718" t="inlineStr">
        <is>
          <t>180
[{'doc_id': 'inc-INC-2425', 'type': 'incident', 'title': 'Incident report INC-2425', 'subject': 'Elevated error rates affecting payments-core', 'aliases': None, 'incident_id': 'INC-2425', 'severity': 'SEV3', 'incident_date': '2025-02-05', 'impact_type': 'Elevated error rates', 'affected_service': 'payments-core', 'secondary_affected_services': None, 'incident_duration_minutes': 18, 'root_cause': 'Network partition', 'secondary_impact_relationship': None, 'report_author': 'Chen Larsen'}, {'doc_id': 'inc-INC-3255', 'type': 'incident', 'title': 'Incident report INC-3255', 'subject': 'Elevated error rates affecting invoice-api', 'aliases': None, 'incident_id': 'INC-3255', 'severity': 'SEV1', 'incident_date': '2025-05-15', 'impact_type': 'Elevated error rates', 'affected_service': 'invoice-</t>
        </is>
      </c>
    </row>
    <row r="719">
      <c r="A719" t="inlineStr">
        <is>
          <t>hardx3</t>
        </is>
      </c>
      <c r="B719" t="inlineStr">
        <is>
          <t>vectorcontext_v5 [v5]</t>
        </is>
      </c>
      <c r="C719" t="n">
        <v>1</v>
      </c>
      <c r="D719" t="inlineStr">
        <is>
          <t>distract-2</t>
        </is>
      </c>
      <c r="E719" t="n">
        <v>1</v>
      </c>
      <c r="F719" t="inlineStr">
        <is>
          <t>python</t>
        </is>
      </c>
      <c r="G719" t="inlineStr">
        <is>
          <t>{"code": "matches=[]\nfor f in incs:\n    sec=f.get('secondary_affected_services')\n    if sec and any('warehouse-core' == str(x).strip().lower() for x in (sec if isinstance(sec,list) else [sec])):\n        matches.append((f['incident_id'],f.get('affected_service'),sec,f.get('secondary_impact_relationship')))\nprint(len(matches)); print(matches)"}</t>
        </is>
      </c>
      <c r="H719" t="inlineStr">
        <is>
          <t xml:space="preserve">1
[('INC-3009', 'search-svc', ['warehouse-core'], None)]
</t>
        </is>
      </c>
    </row>
    <row r="720">
      <c r="A720" t="inlineStr">
        <is>
          <t>hardx3</t>
        </is>
      </c>
      <c r="B720" t="inlineStr">
        <is>
          <t>vectorcontext_v5 [v5]</t>
        </is>
      </c>
      <c r="C720" t="n">
        <v>1</v>
      </c>
      <c r="D720" t="inlineStr">
        <is>
          <t>distract-3</t>
        </is>
      </c>
      <c r="E720" t="n">
        <v>0</v>
      </c>
      <c r="F720" t="inlineStr">
        <is>
          <t>search</t>
        </is>
      </c>
      <c r="G720" t="inlineStr">
        <is>
          <t>{"query": "incident INC-3152 primary affected service affected_service", "k": 5}</t>
        </is>
      </c>
      <c r="H720" t="inlineStr">
        <is>
          <t>- doc inc-INC-3152: [Incident report INC-3152] subject: Incident affecting the Rollout Platform; aliases: null; incident_id: INC-3152; severity: SEV2; incident_date: 2025-04-19; impact_type: Elevated error rates; affected_service: rollout-daemon; secondary_affected_services: ["catalog-core"]; incident_duration_minutes: 148; root_cause: Bad deploy; secondary_impact_relationship: side effect; report_author: Hannah Silva
- doc inc-INC-3009: [Incident report INC-3009] subject: Incident affecting search-svc; aliases: null; incident_id: INC-3009; severity: SEV1; incident_date: 2025-06-13; impact_type: Elevated error rates; affected_service: search-svc; secondary_affected_services: ["warehouse-core"]; incident_duration_minutes: 47; root_cause: Bad deploy; report_author: Daniel Nair
- doc inc-INC-</t>
        </is>
      </c>
    </row>
    <row r="721">
      <c r="A721" t="inlineStr">
        <is>
          <t>hardx3</t>
        </is>
      </c>
      <c r="B721" t="inlineStr">
        <is>
          <t>vectorcontext_v5 [v5]</t>
        </is>
      </c>
      <c r="C721" t="n">
        <v>1</v>
      </c>
      <c r="D721" t="inlineStr">
        <is>
          <t>distract-4</t>
        </is>
      </c>
      <c r="E721" t="n">
        <v>0</v>
      </c>
      <c r="F721" t="inlineStr">
        <is>
          <t>python</t>
        </is>
      </c>
      <c r="G721" t="inlineStr">
        <is>
          <t>{"code": "incs=[f for f in facts if f.get('type')=='incident']; print(len(incs)); print(incs[:3])"}</t>
        </is>
      </c>
      <c r="H721" t="inlineStr">
        <is>
          <t>180
[{'doc_id': 'inc-INC-2425', 'type': 'incident', 'title': 'Incident report INC-2425', 'subject': 'Elevated error rates affecting payments-core', 'aliases': None, 'incident_id': 'INC-2425', 'severity': 'SEV3', 'incident_date': '2025-02-05', 'impact_type': 'Elevated error rates', 'affected_service': 'payments-core', 'secondary_affected_services': None, 'incident_duration_minutes': 18, 'root_cause': 'Network partition', 'secondary_impact_relationship': None, 'report_author': 'Chen Larsen'}, {'doc_id': 'inc-INC-3255', 'type': 'incident', 'title': 'Incident report INC-3255', 'subject': 'Elevated error rates affecting invoice-api', 'aliases': None, 'incident_id': 'INC-3255', 'severity': 'SEV1', 'incident_date': '2025-05-15', 'impact_type': 'Elevated error rates', 'affected_service': 'invoice-</t>
        </is>
      </c>
    </row>
    <row r="722">
      <c r="A722" t="inlineStr">
        <is>
          <t>hardx3</t>
        </is>
      </c>
      <c r="B722" t="inlineStr">
        <is>
          <t>vectorcontext_v5 [v5]</t>
        </is>
      </c>
      <c r="C722" t="n">
        <v>1</v>
      </c>
      <c r="D722" t="inlineStr">
        <is>
          <t>distract-4</t>
        </is>
      </c>
      <c r="E722" t="n">
        <v>1</v>
      </c>
      <c r="F722" t="inlineStr">
        <is>
          <t>search</t>
        </is>
      </c>
      <c r="G722" t="inlineStr">
        <is>
          <t>{"query": "Quota Service incident primary affected service duration", "k": 10}</t>
        </is>
      </c>
      <c r="H722" t="inlineStr">
        <is>
          <t>- doc inc-INC-3118: [Incident report INC-3118] subject: Complete outage affecting quota-worker; aliases: null; incident_id: INC-3118; severity: SEV3; incident_date: 2025-03-01; impact_type: Complete outage; affected_service: quota-worker; secondary_affected_services: ["scheduler-api"]; incident_duration_minutes: 74; root_cause: Bad deploy; report_author: Amara Farah
- doc inc-INC-2116: [Incident report INC-2116] subject: Latency spike affecting quota-worker; aliases: null; incident_id: INC-2116; severity: SEV3; incident_date: 2025-07-11; impact_type: Latency spike; affected_service: quota-worker; secondary_affected_services: null; incident_duration_minutes: 76; root_cause: Dependency outage; secondary_impact_relationship: null; report_author: Sofia Lindqvist
- doc svc-quota-worker: [Servic</t>
        </is>
      </c>
    </row>
    <row r="723">
      <c r="A723" t="inlineStr">
        <is>
          <t>hardx3</t>
        </is>
      </c>
      <c r="B723" t="inlineStr">
        <is>
          <t>vectorcontext_v5 [v5]</t>
        </is>
      </c>
      <c r="C723" t="n">
        <v>1</v>
      </c>
      <c r="D723" t="inlineStr">
        <is>
          <t>distract-4</t>
        </is>
      </c>
      <c r="E723" t="n">
        <v>1</v>
      </c>
      <c r="F723" t="inlineStr">
        <is>
          <t>search</t>
        </is>
      </c>
      <c r="G723" t="inlineStr">
        <is>
          <t>{"query": "Quota Service aliases service overview", "k": 5}</t>
        </is>
      </c>
      <c r="H723" t="inlineStr">
        <is>
          <t>- doc svc-quota-worker: [Service overview: quota-worker] subject: quota-worker; aliases: ["Quota Service"]; service_type: backend component; owner_team: Identity; pager_contact: Zara Larsen; implementation_language: Python; runtime_dependencies: ["batch-service", "queue-engine", "checkout-core"]; data_store: Redis; network_protocol: HTTP; network_port: 5066; availability_slo: 99.95%; deployment_region: ap-southeast-2; replica_count: 16; reliability_mechanism: Exponential backoff with jitter; traffic_security: null
- doc inc-INC-3118: [Incident report INC-3118] subject: Complete outage affecting quota-worker; aliases: null; incident_id: INC-3118; severity: SEV3; incident_date: 2025-03-01; impact_type: Complete outage; affected_service: quota-worker; secondary_affected_services: ["scheduler-</t>
        </is>
      </c>
    </row>
    <row r="724">
      <c r="A724" t="inlineStr">
        <is>
          <t>hardx3</t>
        </is>
      </c>
      <c r="B724" t="inlineStr">
        <is>
          <t>vectorcontext_v5 [v5]</t>
        </is>
      </c>
      <c r="C724" t="n">
        <v>1</v>
      </c>
      <c r="D724" t="inlineStr">
        <is>
          <t>distract-4</t>
        </is>
      </c>
      <c r="E724" t="n">
        <v>2</v>
      </c>
      <c r="F724" t="inlineStr">
        <is>
          <t>python</t>
        </is>
      </c>
      <c r="G724" t="inlineStr">
        <is>
          <t>{"code": "target={'quota-worker','Quota Service','quota service'}\nrows=[f for f in facts if f.get('type')=='incident' and (f.get('affected_service') in target or f.get('subject','').lower().endswith('affecting quota-worker'))]\nprint(len(rows), [(r['incident_id'],r['affected_service'],r['incident_duration_minutes'],r.get('secondary_affected_services')) for r in rows]); print(sum(r['incident_duration_minutes'] for r in rows))"}</t>
        </is>
      </c>
      <c r="H724" t="inlineStr">
        <is>
          <t xml:space="preserve">4 [('INC-3118', 'quota-worker', 74, ['scheduler-api']), ('INC-2045', 'quota-worker', 57, None), ('INC-2116', 'quota-worker', 76, None), ('INC-2856', 'quota-worker', 136, None)]
343
</t>
        </is>
      </c>
    </row>
    <row r="725">
      <c r="A725" t="inlineStr">
        <is>
          <t>hardx3</t>
        </is>
      </c>
      <c r="B725" t="inlineStr">
        <is>
          <t>vectorcontext_v5 [v5]</t>
        </is>
      </c>
      <c r="C725" t="n">
        <v>1</v>
      </c>
      <c r="D725" t="inlineStr">
        <is>
          <t>distract-5</t>
        </is>
      </c>
      <c r="E725" t="n">
        <v>0</v>
      </c>
      <c r="F725" t="inlineStr">
        <is>
          <t>python</t>
        </is>
      </c>
      <c r="G725" t="inlineStr">
        <is>
          <t>{"code": "incs=[f for f in facts if f.get('type')=='incident']\n[f for f in incs if 'network partition' in str(f.get('root_cause','')).lower()]"}</t>
        </is>
      </c>
      <c r="H725" t="inlineStr">
        <is>
          <t>[{'doc_id': 'inc-INC-2425', 'type': 'incident', 'title': 'Incident report INC-2425', 'subject': 'Elevated error rates affecting payments-core', 'aliases': None, 'incident_id': 'INC-2425', 'severity': 'SEV3', 'incident_date': '2025-02-05', 'impact_type': 'Elevated error rates', 'affected_service': 'payments-core', 'secondary_affected_services': None, 'incident_duration_minutes': 18, 'root_cause': 'Network partition', 'secondary_impact_relationship': None, 'report_author': 'Chen Larsen'}, {'doc_id': 'inc-INC-2359', 'type': 'incident', 'title': 'Incident report INC-2359', 'subject': 'Partial outage affecting the Entitlement Service', 'aliases': None, 'incident_id': 'INC-2359', 'severity': 'SEV3', 'incident_date': '2025-02-05', 'impact_type': 'Partial outage', 'affected_service': 'entitlement-</t>
        </is>
      </c>
    </row>
    <row r="726">
      <c r="A726" t="inlineStr">
        <is>
          <t>hardx3</t>
        </is>
      </c>
      <c r="B726" t="inlineStr">
        <is>
          <t>vectorcontext_v5 [v5]</t>
        </is>
      </c>
      <c r="C726" t="n">
        <v>1</v>
      </c>
      <c r="D726" t="inlineStr">
        <is>
          <t>distract-5</t>
        </is>
      </c>
      <c r="E726" t="n">
        <v>1</v>
      </c>
      <c r="F726" t="inlineStr">
        <is>
          <t>python</t>
        </is>
      </c>
      <c r="G726" t="inlineStr">
        <is>
          <t>{"code": "matches=[f for f in facts if f.get('type')=='incident' and str(f.get('root_cause','')).lower()=='network partition']\nres=[]\nfor f in matches:\n    s=f.get('secondary_affected_services')\n    if s: res.append((f['doc_id'],s,f.get('secondary_impact_relationship')))\nprint('matching incidents',len(matches))\nprint(res)\nprint(sorted({x for _,ss,_ in res for x in (ss if isinstance(ss,list) else [ss])}))"}</t>
        </is>
      </c>
      <c r="H726" t="inlineStr">
        <is>
          <t xml:space="preserve">matching incidents 12
[('inc-INC-3240', ['ranker-api'], 'side effect'), ('inc-INC-2089', ['orders-daemon'], None), ('inc-INC-2581', ['oauth-service'], 'oauth-service')]
['oauth-service', 'orders-daemon', 'ranker-api']
</t>
        </is>
      </c>
    </row>
    <row r="727">
      <c r="A727" t="inlineStr">
        <is>
          <t>hardx3</t>
        </is>
      </c>
      <c r="B727" t="inlineStr">
        <is>
          <t>vectorcontext_v5 [v5]</t>
        </is>
      </c>
      <c r="C727" t="n">
        <v>1</v>
      </c>
      <c r="D727" t="inlineStr">
        <is>
          <t>neg-0</t>
        </is>
      </c>
      <c r="E727" t="n">
        <v>0</v>
      </c>
      <c r="F727" t="inlineStr">
        <is>
          <t>python</t>
        </is>
      </c>
      <c r="G727" t="inlineStr">
        <is>
          <t>{"code": "from collections import Counter\n[(f['doc_id'], f['type'], f['subject'], f.get('owner_team'), f.get('affected_service')) for f in facts if f['type'] in ('service','incident')][:10]"}</t>
        </is>
      </c>
      <c r="H727" t="inlineStr">
        <is>
          <t>[('inc-INC-2425', 'incident', 'Elevated error rates affecting payments-core', None, 'payments-core'), ('inc-INC-3255', 'incident', 'Elevated error rates affecting invoice-api', None, 'invoice-api'), ('svc-archive-engine', 'service', 'archive-engine', 'Platform', None), ('inc-INC-3085', 'incident', 'Complete outage affecting health-service', None, 'health-service'), ('inc-INC-2977', 'incident', 'Complete outage affecting the Settlement Service', None, 'settlement-svc'), ('svc-upload-engine', 'service', 'upload-engine', 'Payments', None), ('inc-INC-2955', 'incident', 'Partial outage affecting the Reconcile System', None, 'reconcile-svc'), ('inc-INC-2284', 'incident', 'Complete outage affecting the Warehouse API', None, 'warehouse-core'), ('svc-flags-worker', 'service', 'flags-worker', 'Searc</t>
        </is>
      </c>
    </row>
    <row r="728">
      <c r="A728" t="inlineStr">
        <is>
          <t>hardx3</t>
        </is>
      </c>
      <c r="B728" t="inlineStr">
        <is>
          <t>vectorcontext_v5 [v5]</t>
        </is>
      </c>
      <c r="C728" t="n">
        <v>1</v>
      </c>
      <c r="D728" t="inlineStr">
        <is>
          <t>neg-0</t>
        </is>
      </c>
      <c r="E728" t="n">
        <v>1</v>
      </c>
      <c r="F728" t="inlineStr">
        <is>
          <t>python</t>
        </is>
      </c>
      <c r="G728" t="inlineStr">
        <is>
          <t>{"code": "services=[f for f in facts if f['type']=='service' and f.get('owner_team')=='Search']\n[(f['subject'],f.get('aliases'),f['doc_id']) for f in services], len(services)"}</t>
        </is>
      </c>
      <c r="H728" t="inlineStr">
        <is>
          <t>([('flags-worker', ['Flags System'], 'svc-flags-worker'), ('status-service', ['Status Platform'], 'svc-status-service'), ('lookup-api', ['Lookup Platform'], 'svc-lookup-api'), ('ledger-gateway', ['Ledger System'], 'svc-ledger-gateway'), ('spell-engine', ['Spell Service'], 'svc-spell-engine'), ('checkout-core', ['Checkout API'], 'svc-checkout-core'), ('mfa-svc', ['Mfa Platform'], 'svc-mfa-svc'), ('budget-engine', ['Budget API'], 'svc-budget-engine'), ('feed-engine', ['Feed Platform'], 'svc-feed-engine'), ('thumbnail-svc', ['Thumbnail System'], 'svc-thumbnail-svc'), ('warehouse-core', ['Warehouse API'], 'svc-warehouse-core'), ('notify-gateway', ['Notify API'], 'svc-notify-gateway'), ('billing-worker', ['Billing System'], 'svc-billing-worker'), ('batch-service', ['Batch API'], 'svc-batch-serv</t>
        </is>
      </c>
    </row>
    <row r="729">
      <c r="A729" t="inlineStr">
        <is>
          <t>hardx3</t>
        </is>
      </c>
      <c r="B729" t="inlineStr">
        <is>
          <t>vectorcontext_v5 [v5]</t>
        </is>
      </c>
      <c r="C729" t="n">
        <v>1</v>
      </c>
      <c r="D729" t="inlineStr">
        <is>
          <t>neg-0</t>
        </is>
      </c>
      <c r="E729" t="n">
        <v>2</v>
      </c>
      <c r="F729" t="inlineStr">
        <is>
          <t>python</t>
        </is>
      </c>
      <c r="G729" t="inlineStr">
        <is>
          <t>{"code": "incs=[f for f in facts if f['type']=='incident']\nprim=sorted(set(str(f.get('affected_service')) for f in incs))\nlen(incs), prim[:50]"}</t>
        </is>
      </c>
      <c r="H729" t="inlineStr">
        <is>
          <t>(180, ['Stream Service', 'alerting-service', 'archive-engine', 'artifact-engine', 'audit-gateway', 'backup-service', 'batch-service', 'billing-worker', 'budget-engine', 'builder-worker', 'cache-svc', 'campaign-core', 'cdn-core', 'chaos-api', 'chargeback-worker', 'checkout-core', 'cluster-svc', 'config-worker', 'crawler-service', 'dashboard-worker', 'device-gateway', 'digest-svc', 'dispute-gateway', 'edge-svc', 'email-daemon', 'embed-svc', 'entitlement-daemon', 'escrow-worker', 'etl-worker', 'experiment-api', 'export-core', 'feed-engine', 'flags-worker', 'forecast-core', 'fraud-engine', 'gateway-core', 'geo-service', 'health-service', 'i18n-engine', 'invoice-api', 'kyc-engine', 'lake-daemon', 'ledger-gateway', 'loadgen-gateway', 'lookup-api', 'mailer-worker', 'media-daemon', 'mfa-svc', 'not</t>
        </is>
      </c>
    </row>
    <row r="730">
      <c r="A730" t="inlineStr">
        <is>
          <t>hardx3</t>
        </is>
      </c>
      <c r="B730" t="inlineStr">
        <is>
          <t>vectorcontext_v5 [v5]</t>
        </is>
      </c>
      <c r="C730" t="n">
        <v>1</v>
      </c>
      <c r="D730" t="inlineStr">
        <is>
          <t>neg-0</t>
        </is>
      </c>
      <c r="E730" t="n">
        <v>3</v>
      </c>
      <c r="F730" t="inlineStr">
        <is>
          <t>python</t>
        </is>
      </c>
      <c r="G730" t="inlineStr">
        <is>
          <t>{"code": "svc_names={f['subject'] for f in services}\nprimary={f.get('affected_service') for f in incs}\n# inspect search team and matches\nsorted(svc_names &amp; primary), sorted(svc_names-primary), len(svc_names-primary)"}</t>
        </is>
      </c>
      <c r="H730" t="inlineStr">
        <is>
          <t xml:space="preserve">(['batch-service', 'billing-worker', 'budget-engine', 'checkout-core', 'crawler-service', 'feed-engine', 'flags-worker', 'forecast-core', 'ledger-gateway', 'lookup-api', 'mfa-svc', 'notify-gateway', 'payments-core', 'profile-gateway', 'spell-engine', 'status-service', 'thumbnail-svc', 'warehouse-core'], ['auth-worker'], 1)
</t>
        </is>
      </c>
    </row>
    <row r="731">
      <c r="A731" t="inlineStr">
        <is>
          <t>hardx3</t>
        </is>
      </c>
      <c r="B731" t="inlineStr">
        <is>
          <t>vectorcontext_v5 [v5]</t>
        </is>
      </c>
      <c r="C731" t="n">
        <v>1</v>
      </c>
      <c r="D731" t="inlineStr">
        <is>
          <t>neg-0</t>
        </is>
      </c>
      <c r="E731" t="n">
        <v>4</v>
      </c>
      <c r="F731" t="inlineStr">
        <is>
          <t>python</t>
        </is>
      </c>
      <c r="G731" t="inlineStr">
        <is>
          <t>{"code": "[(f['doc_id'],f.get('subject'),f.get('affected_service'),f.get('aliases')) for f in incs if 'auth' in str(f).lower() or 'Auth Platform' in str(f)]"}</t>
        </is>
      </c>
      <c r="H731" t="inlineStr">
        <is>
          <t xml:space="preserve">[('inc-INC-2425', 'Elevated error rates affecting payments-core', 'payments-core', None), ('inc-INC-3255', 'Elevated error rates affecting invoice-api', 'invoice-api', None), ('inc-INC-3085', 'Complete outage affecting health-service', 'health-service', None), ('inc-INC-2977', 'Complete outage affecting the Settlement Service', 'settlement-svc', None), ('inc-INC-2955', 'Partial outage affecting the Reconcile System', 'reconcile-svc', None), ('inc-INC-2284', 'Complete outage affecting the Warehouse API', 'warehouse-core', None), ('inc-INC-3118', 'Complete outage affecting quota-worker', 'quota-worker', None), ('inc-INC-2651', 'Complete outage affecting stream-service', 'Stream Service', None), ('inc-INC-2634', 'Partial outage affecting the Refund API', 'refund-api', None), ('inc-INC-2385', </t>
        </is>
      </c>
    </row>
    <row r="732">
      <c r="A732" t="inlineStr">
        <is>
          <t>hardx3</t>
        </is>
      </c>
      <c r="B732" t="inlineStr">
        <is>
          <t>vectorcontext_v5 [v5]</t>
        </is>
      </c>
      <c r="C732" t="n">
        <v>1</v>
      </c>
      <c r="D732" t="inlineStr">
        <is>
          <t>neg-1</t>
        </is>
      </c>
      <c r="E732" t="n">
        <v>0</v>
      </c>
      <c r="F732" t="inlineStr">
        <is>
          <t>python</t>
        </is>
      </c>
      <c r="G732" t="inlineStr">
        <is>
          <t>{"code": "service_facts=[f for f in facts if f.get('type')=='service']\nteam_facts=[f for f in facts if f.get('type')=='team']\nprint(len(service_facts), len(team_facts))\nprint(service_facts[:3])\nprint(team_facts[:3])"}</t>
        </is>
      </c>
      <c r="H732" t="inlineStr">
        <is>
          <t>120 8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ni</t>
        </is>
      </c>
    </row>
    <row r="733">
      <c r="A733" t="inlineStr">
        <is>
          <t>hardx3</t>
        </is>
      </c>
      <c r="B733" t="inlineStr">
        <is>
          <t>vectorcontext_v5 [v5]</t>
        </is>
      </c>
      <c r="C733" t="n">
        <v>1</v>
      </c>
      <c r="D733" t="inlineStr">
        <is>
          <t>neg-1</t>
        </is>
      </c>
      <c r="E733" t="n">
        <v>1</v>
      </c>
      <c r="F733" t="inlineStr">
        <is>
          <t>python</t>
        </is>
      </c>
      <c r="G733" t="inlineStr">
        <is>
          <t>{"code": "owners=sorted({f.get('owner_team') for f in service_facts if f.get('owner_team')})\njava_owners=sorted({f.get('owner_team') for f in service_facts if str(f.get('implementation_language','')).lower()=='java'})\nprint('owners',owners)\nprint('java',java_owners)\nprint('no java',sorted(set(owners)-set(java_owners)))\nfrom collections import Counter\nprint('langs',Counter(f.get('implementation_language') for f in service_facts))"}</t>
        </is>
      </c>
      <c r="H733" t="inlineStr">
        <is>
          <t xml:space="preserve">owners ['Commerce', 'Data', 'Growth', 'Identity', 'Messaging', 'Payments', 'Platform', 'Search']
java ['Commerce', 'Data', 'Identity', 'Messaging', 'Payments', 'Platform', 'Search']
no java ['Growth']
langs Counter({'Kotlin': 26, 'Rust': 21, 'Python': 21, 'Go': 20, 'TypeScript': 17, 'Java': 15})
</t>
        </is>
      </c>
    </row>
    <row r="734">
      <c r="A734" t="inlineStr">
        <is>
          <t>hardx3</t>
        </is>
      </c>
      <c r="B734" t="inlineStr">
        <is>
          <t>vectorcontext_v5 [v5]</t>
        </is>
      </c>
      <c r="C734" t="n">
        <v>1</v>
      </c>
      <c r="D734" t="inlineStr">
        <is>
          <t>neg-2</t>
        </is>
      </c>
      <c r="E734" t="n">
        <v>0</v>
      </c>
      <c r="F734" t="inlineStr">
        <is>
          <t>python</t>
        </is>
      </c>
      <c r="G734" t="inlineStr">
        <is>
          <t>{"code": "svc=[f for f in facts if f.get('type')=='service']\nlen(svc), svc[:3]"}</t>
        </is>
      </c>
      <c r="H734" t="inlineStr">
        <is>
          <t>(120,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ni</t>
        </is>
      </c>
    </row>
    <row r="735">
      <c r="A735" t="inlineStr">
        <is>
          <t>hardx3</t>
        </is>
      </c>
      <c r="B735" t="inlineStr">
        <is>
          <t>vectorcontext_v5 [v5]</t>
        </is>
      </c>
      <c r="C735" t="n">
        <v>1</v>
      </c>
      <c r="D735" t="inlineStr">
        <is>
          <t>neg-2</t>
        </is>
      </c>
      <c r="E735" t="n">
        <v>1</v>
      </c>
      <c r="F735" t="inlineStr">
        <is>
          <t>python</t>
        </is>
      </c>
      <c r="G735" t="inlineStr">
        <is>
          <t>{"code": "services={f['subject']:f for f in svc}\nname_map={}\nfor f in svc:\n  for n in [f['subject']]+(f.get('aliases') or []): name_map[n.lower()]=f['subject']\nincoming={s:0 for s in services}\nunresolved=[]\nedges=[]\nfor f in svc:\n  for d in (f.get('runtime_dependencies') or []):\n    target=name_map.get(str(d).lower())\n    if target:\n      incoming[target]+=1; edges.append((f['subject'],target))\n    else: unresolved.append((f['subject'],d))\nzero=[s for s,n in incoming.items() if n==0</t>
        </is>
      </c>
      <c r="H735" t="inlineStr">
        <is>
          <t xml:space="preserve">(16, ['payout-engine', 'status-service', 'health-service', 'scheduler-api', 'org-svc', 'search-svc', 'restore-api', 'coupons-api', 'report-core', 'shipping-core', 'pager-engine', 'autocomplete-svc', 'settlement-svc', 'rollout-daemon', 'webhook-svc', 'loadgen-gateway'], [('cart-api', 'configuration service')], 1, 245)
</t>
        </is>
      </c>
    </row>
    <row r="736">
      <c r="A736" t="inlineStr">
        <is>
          <t>hardx3</t>
        </is>
      </c>
      <c r="B736" t="inlineStr">
        <is>
          <t>vectorcontext_v5 [v5]</t>
        </is>
      </c>
      <c r="C736" t="n">
        <v>1</v>
      </c>
      <c r="D736" t="inlineStr">
        <is>
          <t>neg-2</t>
        </is>
      </c>
      <c r="E736" t="n">
        <v>2</v>
      </c>
      <c r="F736" t="inlineStr">
        <is>
          <t>search</t>
        </is>
      </c>
      <c r="G736" t="inlineStr">
        <is>
          <t>{"query": "service alias configuration service runtime dependency", "k": 10}</t>
        </is>
      </c>
      <c r="H736" t="inlineStr">
        <is>
          <t>- doc svc-batch-service: [Service overview: batch-service] subject: batch-service; aliases: ["Batch API"]; service_type: backend component; owner_team: Search; pager_contact: null; implementation_language: Java; runtime_dependencies: ["ledgerx-worker", "oauth-service"]; data_store: Postgres; network_protocol: null; network_port: 9008; availability_slo: 99.99%; deployment_region: us-east-1; replica_count: 22; reliability_mechanism: Serving cached responses when a dependency is down; traffic_security: null; operational_policy: Schema changes use an expand and contract migration process
- doc svc-registry-daemon: [Service overview: registry-daemon] subject: registry-daemon; aliases: ["Registry Service"]; service_type: backend component; owner_team: Payments; pager_contact: null; implementatio</t>
        </is>
      </c>
    </row>
    <row r="737">
      <c r="A737" t="inlineStr">
        <is>
          <t>hardx3</t>
        </is>
      </c>
      <c r="B737" t="inlineStr">
        <is>
          <t>vectorcontext_v5 [v5]</t>
        </is>
      </c>
      <c r="C737" t="n">
        <v>1</v>
      </c>
      <c r="D737" t="inlineStr">
        <is>
          <t>neg-2</t>
        </is>
      </c>
      <c r="E737" t="n">
        <v>3</v>
      </c>
      <c r="F737" t="inlineStr">
        <is>
          <t>python</t>
        </is>
      </c>
      <c r="G737" t="inlineStr">
        <is>
          <t>{"code": "[(f['subject'],f.get('aliases')) for f in svc if 'config' in str(f).lower() or 'configuration' in str(f).lower()]"}</t>
        </is>
      </c>
      <c r="H737" t="inlineStr">
        <is>
          <t xml:space="preserve">[('dashboard-worker', ['Dashboard API']), ('config-worker', ['Config API']), ('spell-engine', ['Spell Service']), ('experiment-api', ['Experiment System']), ('queue-engine', ['Queue System']), ('support-gateway', ['Support System']), ('cart-api', ['Cart System']), ('vector-svc', ['Vector Service']), ('canary-gateway', ['Canary Platform']), ('cache-svc', ['Cache API'])]
</t>
        </is>
      </c>
    </row>
    <row r="738">
      <c r="A738" t="inlineStr">
        <is>
          <t>hardx3</t>
        </is>
      </c>
      <c r="B738" t="inlineStr">
        <is>
          <t>vectorcontext_v5 [v5]</t>
        </is>
      </c>
      <c r="C738" t="n">
        <v>1</v>
      </c>
      <c r="D738" t="inlineStr">
        <is>
          <t>neg-2</t>
        </is>
      </c>
      <c r="E738" t="n">
        <v>4</v>
      </c>
      <c r="F738" t="inlineStr">
        <is>
          <t>search_text</t>
        </is>
      </c>
      <c r="G738" t="inlineStr">
        <is>
          <t>{"query": "configuration service config-worker runtime dependency cart-api", "k": 10}</t>
        </is>
      </c>
      <c r="H738" t="inlineStr">
        <is>
          <t>[chunk 311 | doc svc-cart-api | Service overview: cart-api]
Runtime dependencies: parser-svc, segment-service. Feature flags are managed through the configuration service and rolled out gradually.
The Growth team maintains the Cart System. The runbook is reviewed quarterly by the owning team.
It is implemented in Go. Metrics are exported to the shared observability stack every fifteen seconds.
---
[chunk 135 | doc svc-config-worker | Service overview: config-worker]
# Service overview: config-worker
config-worker (also referred to internally as the Config API) is a backend component. the Config API stores its data in a CockroachDB cluster. Circuit breakers open after five consecutive failures to a downstream.
22 replicas are deployed to us-east-1. Access to production is granted just</t>
        </is>
      </c>
    </row>
    <row r="739">
      <c r="A739" t="inlineStr">
        <is>
          <t>hardx3</t>
        </is>
      </c>
      <c r="B739" t="inlineStr">
        <is>
          <t>vectorcontext_v5 [v5]</t>
        </is>
      </c>
      <c r="C739" t="n">
        <v>1</v>
      </c>
      <c r="D739" t="inlineStr">
        <is>
          <t>neg-3</t>
        </is>
      </c>
      <c r="E739" t="n">
        <v>0</v>
      </c>
      <c r="F739" t="inlineStr">
        <is>
          <t>python</t>
        </is>
      </c>
      <c r="G739" t="inlineStr">
        <is>
          <t>{"code": "[(f['doc_id'], f.get('subject'), f.get('data_store'), f.get('aliases')) for f in facts if f.get('type')=='service' and 'dynamo' in str(f.get('data_store','')).lower()]"}</t>
        </is>
      </c>
      <c r="H739" t="inlineStr">
        <is>
          <t xml:space="preserve">[('svc-tax-svc', 'tax-svc', 'DynamoDB', ['Tax API']), ('svc-export-core', 'export-core', 'DynamoDB', ['Export System']), ('svc-pricing-engine', 'pricing-engine', 'DynamoDB', ['Pricing Service']), ('svc-builder-worker', 'builder-worker', 'DynamoDB', ['Builder System']), ('svc-support-gateway', 'support-gateway', 'DynamoDB', ['Support System']), ('svc-email-daemon', 'email-daemon', 'DynamoDB', ['Email System']), ('svc-push-engine', 'push-engine', 'DynamoDB', ['Push API']), ('svc-autocomplete-svc', 'autocomplete-svc', 'DynamoDB', ['Autocomplete Platform']), ('svc-campaign-core', 'campaign-core', 'DynamoDB', ['Campaign API']), ('svc-invoice-api', 'invoice-api', 'DynamoDB', ['Invoice Platform'])]
</t>
        </is>
      </c>
    </row>
    <row r="740">
      <c r="A740" t="inlineStr">
        <is>
          <t>hardx3</t>
        </is>
      </c>
      <c r="B740" t="inlineStr">
        <is>
          <t>vectorcontext_v5 [v5]</t>
        </is>
      </c>
      <c r="C740" t="n">
        <v>1</v>
      </c>
      <c r="D740" t="inlineStr">
        <is>
          <t>neg-3</t>
        </is>
      </c>
      <c r="E740" t="n">
        <v>1</v>
      </c>
      <c r="F740" t="inlineStr">
        <is>
          <t>python</t>
        </is>
      </c>
      <c r="G740" t="inlineStr">
        <is>
          <t>{"code": "[(f['doc_id'], f.get('affected_service'), f.get('subject'), f.get('aliases')) for f in facts if f.get('type')=='incident'][:10]"}</t>
        </is>
      </c>
      <c r="H740" t="inlineStr">
        <is>
          <t xml:space="preserve">[('inc-INC-2425', 'payments-core', 'Elevated error rates affecting payments-core', None), ('inc-INC-3255', 'invoice-api', 'Elevated error rates affecting invoice-api', None), ('inc-INC-3085', 'health-service', 'Complete outage affecting health-service', None), ('inc-INC-2977', 'settlement-svc', 'Complete outage affecting the Settlement Service', None), ('inc-INC-2955', 'reconcile-svc', 'Partial outage affecting the Reconcile System', None), ('inc-INC-2284', 'warehouse-core', 'Complete outage affecting the Warehouse API', None), ('inc-INC-3118', 'quota-worker', 'Complete outage affecting quota-worker', None), ('inc-INC-2651', 'Stream Service', 'Complete outage affecting stream-service', None), ('inc-INC-2634', 'refund-api', 'Partial outage affecting the Refund API', None), ('inc-INC-2385', </t>
        </is>
      </c>
    </row>
    <row r="741">
      <c r="A741" t="inlineStr">
        <is>
          <t>hardx3</t>
        </is>
      </c>
      <c r="B741" t="inlineStr">
        <is>
          <t>vectorcontext_v5 [v5]</t>
        </is>
      </c>
      <c r="C741" t="n">
        <v>1</v>
      </c>
      <c r="D741" t="inlineStr">
        <is>
          <t>neg-3</t>
        </is>
      </c>
      <c r="E741" t="n">
        <v>2</v>
      </c>
      <c r="F741" t="inlineStr">
        <is>
          <t>python</t>
        </is>
      </c>
      <c r="G741" t="inlineStr">
        <is>
          <t>{"code": "svc=[f for f in facts if f.get('type')=='service' and str(f.get('data_store','')).lower()=='dynamodb']\ninc=[f for f in facts if f.get('type')=='incident']\nprim=set()\nfor f in inc:\n    v=f.get('affected_service')\n    if v: prim.add(str(v).lower())\n    # subject perhaps useful exact phrase not entity; affected_service is key\nprint('Dynamo services:',[(f['subject'],f.get('aliases')) for f in svc])\nprint('primary set',sorted(prim))\nfor f in svc:\n    names={str(f.get('subject','')</t>
        </is>
      </c>
      <c r="H741" t="inlineStr">
        <is>
          <t>Dynamo services: [('tax-svc', ['Tax API']), ('export-core', ['Export System']), ('pricing-engine', ['Pricing Service']), ('builder-worker', ['Builder System']), ('support-gateway', ['Support System']), ('email-daemon', ['Email System']), ('push-engine', ['Push API']), ('autocomplete-svc', ['Autocomplete Platform']), ('campaign-core', ['Campaign API']), ('invoice-api', ['Invoice Platform'])]
primary set ['alerting-service', 'archive-engine', 'artifact-engine', 'audit-gateway', 'backup-service', 'batch-service', 'billing-worker', 'budget-engine', 'builder-worker', 'cache-svc', 'campaign-core', 'cdn-core', 'chaos-api', 'chargeback-worker', 'checkout-core', 'cluster-svc', 'config-worker', 'crawler-service', 'dashboard-worker', 'device-gateway', 'digest-svc', 'dispute-gateway', 'edge-svc', 'ema</t>
        </is>
      </c>
    </row>
    <row r="742">
      <c r="A742" t="inlineStr">
        <is>
          <t>hardx3</t>
        </is>
      </c>
      <c r="B742" t="inlineStr">
        <is>
          <t>vectorcontext_v5 [v5]</t>
        </is>
      </c>
      <c r="C742" t="n">
        <v>1</v>
      </c>
      <c r="D742" t="inlineStr">
        <is>
          <t>neg-4</t>
        </is>
      </c>
      <c r="E742" t="n">
        <v>0</v>
      </c>
      <c r="F742" t="inlineStr">
        <is>
          <t>search</t>
        </is>
      </c>
      <c r="G742" t="inlineStr">
        <is>
          <t>{"query": "approved architecture decision migrate datastore service migration target datastore approver", "k": 20}</t>
        </is>
      </c>
      <c r="H742" t="inlineStr">
        <is>
          <t>- doc adr-ADR-162: [Architecture decision ADR-162] subject: Architecture decision ADR-162; aliases: null; adr_id: ADR-162; decision: migrate backup-service to MySQL; service_name: backup-service; target_datastore: MySQL; migration_quarter: Q3 2026; approver: Ana Farah; observability_controls: null; reliability_controls: ["Rate limiting is enforced at the gateway with a token bucket per client"]; security_controls: null; circuit_breaker_failure_threshold: null; canary_traffic_percentage: 5; canary_duration_minutes: 30; probe_interval_minutes: null
- doc adr-ADR-151: [Architecture decision ADR-151] subject: migrate mfa-svc to MongoDB; aliases: null; adr_id: ADR-151; decision: migrate mfa-svc to MongoDB; service_name: mfa-svc; target_datastore: MongoDB; migration_quarter: Q1 2026; approver: K</t>
        </is>
      </c>
    </row>
    <row r="743">
      <c r="A743" t="inlineStr">
        <is>
          <t>hardx3</t>
        </is>
      </c>
      <c r="B743" t="inlineStr">
        <is>
          <t>vectorcontext_v5 [v5]</t>
        </is>
      </c>
      <c r="C743" t="n">
        <v>1</v>
      </c>
      <c r="D743" t="inlineStr">
        <is>
          <t>neg-4</t>
        </is>
      </c>
      <c r="E743" t="n">
        <v>1</v>
      </c>
      <c r="F743" t="inlineStr">
        <is>
          <t>python</t>
        </is>
      </c>
      <c r="G743" t="inlineStr">
        <is>
          <t>{"code": "from collections import Counter\nprint(Counter(f['type'] for f in facts))\nprint(facts[0])"}</t>
        </is>
      </c>
      <c r="H743" t="inlineStr">
        <is>
          <t>Counter({'incident': 180, 'service': 120, 'runbook': 90, 'adr': 90, 'changelog': 16, 'team': 8})
{'doc_id': 'runbook-76', 'type': 'runbook', 'title': 'Runbook 76: rotating secrets', 'subject': 'The operational runbook and reliability practices for the service', 'aliases': None, 'escalation_policy': None, 'deployment_requirements': None, 'rate_limiting_method': 'Token bucket per client at the gateway', 'secret_rotation_interval_days': None, 'dependency_management': None, 'correlation_id_propagation': True, 'log_retention_days': 30, 'health_check_interval_seconds': None, 'staging_scale_fraction': None, 'idempotency_requirement': None, 'backup_schedule': None, 'release_strategy': None, 'resilience_practices': ['graceful shutdown waits for in-flight requests to complete before exiting', 'circu</t>
        </is>
      </c>
    </row>
    <row r="744">
      <c r="A744" t="inlineStr">
        <is>
          <t>hardx3</t>
        </is>
      </c>
      <c r="B744" t="inlineStr">
        <is>
          <t>vectorcontext_v5 [v5]</t>
        </is>
      </c>
      <c r="C744" t="n">
        <v>1</v>
      </c>
      <c r="D744" t="inlineStr">
        <is>
          <t>neg-4</t>
        </is>
      </c>
      <c r="E744" t="n">
        <v>2</v>
      </c>
      <c r="F744" t="inlineStr">
        <is>
          <t>python</t>
        </is>
      </c>
      <c r="G744" t="inlineStr">
        <is>
          <t>{"code": "adrs=[f for f in facts if f['type']=='adr']\nincs=[f for f in facts if f['type']=='incident']\nprint(len(adrs),len(incs))\nfor f in adrs[:3]: print({k:f.get(k) for k in ['doc_id','service_name','decision','approver','target_datastore']})\nfor f in incs[:5]: print({k:f.get(k) for k in ['doc_id','subject','affected_service','aliases','secondary_affected_services']})"}</t>
        </is>
      </c>
      <c r="H744" t="inlineStr">
        <is>
          <t>90 180
{'doc_id': 'adr-ADR-172', 'service_name': 'embed-svc', 'decision': 'migrate embed-svc to DynamoDB in Q4 2026', 'approver': 'Chen Hart', 'target_datastore': 'DynamoDB'}
{'doc_id': 'adr-ADR-189', 'service_name': 'ledgerx-worker', 'decision': 'migrate ledgerx-worker to Postgres', 'approver': 'Noah Mensah', 'target_datastore': 'Postgres'}
{'doc_id': 'adr-ADR-188', 'service_name': 'profile-gateway', 'decision': 'migrate profile-gateway to MySQL', 'approver': 'Aiko Tanaka', 'target_datastore': 'MySQL'}
{'doc_id': 'inc-INC-2425', 'subject': 'Elevated error rates affecting payments-core', 'affected_service': 'payments-core', 'aliases': None, 'secondary_affected_services': None}
{'doc_id': 'inc-INC-3255', 'subject': 'Elevated error rates affecting invoice-api', 'affected_service': 'invoice-a</t>
        </is>
      </c>
    </row>
    <row r="745">
      <c r="A745" t="inlineStr">
        <is>
          <t>hardx3</t>
        </is>
      </c>
      <c r="B745" t="inlineStr">
        <is>
          <t>vectorcontext_v5 [v5]</t>
        </is>
      </c>
      <c r="C745" t="n">
        <v>1</v>
      </c>
      <c r="D745" t="inlineStr">
        <is>
          <t>neg-4</t>
        </is>
      </c>
      <c r="E745" t="n">
        <v>3</v>
      </c>
      <c r="F745" t="inlineStr">
        <is>
          <t>python</t>
        </is>
      </c>
      <c r="G745" t="inlineStr">
        <is>
          <t>{"code": "def vals(fs,k): return sorted(set(str(f.get(k)) for f in fs if f.get(k) is not None))\nprint('ADR services',len(vals(adrs,'service_name')),vals(adrs,'service_name'))\nprint('incident affected',len(vals(incs,'affected_service')),vals(incs,'affected_service'))"}</t>
        </is>
      </c>
      <c r="H745" t="inlineStr">
        <is>
          <t>ADR services 61 ['Stream Service', 'artifact-engine', 'audit-gateway', 'autocomplete-svc', 'backup-service', 'billing-worker', 'campaign-core', 'chargeback-worker', 'deploy-service', 'device-gateway', 'digest-svc', 'dispute-gateway', 'email-daemon', 'embed-svc', 'etl-worker', 'fraud-engine', 'gateway-core', 'i18n-engine', 'index-api', 'inventory-gateway', 'kyc-engine', 'lake-daemon', 'ledger-gateway', 'ledgerx-worker', 'license-gateway', 'loadgen-gateway', 'loyalty-api', 'mailer-worker', 'media-daemon', 'mfa-svc', 'orders-daemon', 'payout-engine', 'permissions-daemon', 'profile-gateway', 'queue-engine', 'quota-worker', 'ranker-api', 'reconcile-svc', 'referral-service', 'refund-api', 'report-core', 'restore-api', 'returns-svc', 'roles-worker', 'rollout-daemon', 'scheduler-api', 'search-svc'</t>
        </is>
      </c>
    </row>
    <row r="746">
      <c r="A746" t="inlineStr">
        <is>
          <t>hardx3</t>
        </is>
      </c>
      <c r="B746" t="inlineStr">
        <is>
          <t>vectorcontext_v5 [v5]</t>
        </is>
      </c>
      <c r="C746" t="n">
        <v>1</v>
      </c>
      <c r="D746" t="inlineStr">
        <is>
          <t>neg-4</t>
        </is>
      </c>
      <c r="E746" t="n">
        <v>4</v>
      </c>
      <c r="F746" t="inlineStr">
        <is>
          <t>python</t>
        </is>
      </c>
      <c r="G746" t="inlineStr">
        <is>
          <t>{"code": "print('missing approver',sum(f.get('approver') is None for f in adrs))\nprint([(f['service_name'],f['doc_id']) for f in adrs if f.get('approver') is None])\nservices=[f for f in facts if f['type']=='service']\nfor f in services:\n if f.get('aliases') or f.get('subject') in ['Stream Service','stream-service']:\n  print(f['subject'],f.get('aliases'))"}</t>
        </is>
      </c>
      <c r="H746" t="inlineStr">
        <is>
          <t>missing approver 0
[]
archive-engine ['Archive Platform']
upload-engine ['Upload Service']
flags-worker ['Flags System']
payout-engine ['Payout Platform']
status-service ['Status Platform']
dashboard-worker ['Dashboard API']
tracing-service ['Tracing Service']
tax-svc ['Tax API']
secrets-core ['Secrets Service']
health-service ['Health API']
artifact-engine ['Artifact API']
export-core ['Export System']
sso-daemon ['Sso Platform']
license-gateway ['License Platform']
chaos-api ['Chaos API']
pricing-engine ['Pricing Service']
builder-worker ['Builder System']
synonym-worker ['Synonym API']
chargeback-worker ['Chargeback Service']
returns-svc ['Returns Platform']
dispute-gateway ['Dispute Service']
config-worker ['Config API']
lookup-api ['Lookup Platform']
scheduler-api ['Scheduler Service'</t>
        </is>
      </c>
    </row>
    <row r="747">
      <c r="A747" t="inlineStr">
        <is>
          <t>hardx3</t>
        </is>
      </c>
      <c r="B747" t="inlineStr">
        <is>
          <t>vectorcontext_v5 [v5]</t>
        </is>
      </c>
      <c r="C747" t="n">
        <v>1</v>
      </c>
      <c r="D747" t="inlineStr">
        <is>
          <t>neg-4</t>
        </is>
      </c>
      <c r="E747" t="n">
        <v>5</v>
      </c>
      <c r="F747" t="inlineStr">
        <is>
          <t>python</t>
        </is>
      </c>
      <c r="G747" t="inlineStr">
        <is>
          <t>{"code": "A=set(f['service_name'].lower() for f in adrs)\nI=set(f['affected_service'].lower() for f in incs if f.get('affected_service'))\nprint('direct missing',len(A-I),sorted(A-I))\n# show ADR whose service isn't direct incident and possible service card alias / canonical\nfor n in sorted(A-I):\n print(n, [ (f['subject'],f.get('aliases')) for f in services if str(f.get('subject','')).lower()==n or (f.get('aliases') and n in [str(x).lower() for x in (f['aliases'] if isinstance(f['aliases'],lis</t>
        </is>
      </c>
      <c r="H747" t="inlineStr">
        <is>
          <t xml:space="preserve">File "&lt;unknown&gt;", line 6
    print(n, [ (f['subject'],f.get('aliases')) for f in services if str(f.get('subject','')).lower()==n or (f.get('aliases') and n in [str(x).lower() for x in (f['aliases'] if isinstance(f['aliases'],list) else [f['aliases'])]]) ])
                                                                                                                                                                                                                                ^
SyntaxError: closing parenthesis ')' does not match opening parenthesis '['
</t>
        </is>
      </c>
    </row>
    <row r="748">
      <c r="A748" t="inlineStr">
        <is>
          <t>hardx3</t>
        </is>
      </c>
      <c r="B748" t="inlineStr">
        <is>
          <t>vectorcontext_v5 [v5]</t>
        </is>
      </c>
      <c r="C748" t="n">
        <v>1</v>
      </c>
      <c r="D748" t="inlineStr">
        <is>
          <t>neg-4</t>
        </is>
      </c>
      <c r="E748" t="n">
        <v>6</v>
      </c>
      <c r="F748" t="inlineStr">
        <is>
          <t>python</t>
        </is>
      </c>
      <c r="G748" t="inlineStr">
        <is>
          <t>{"code": "A=set(f['service_name'].lower() for f in adrs); I=set(f['affected_service'].lower() for f in incs if f.get('affected_service'))\nprint('direct missing',len(A-I),sorted(A-I))\nfor n in sorted(A-I):\n hits=[]\n for f in services:\n  als=f.get('aliases') or []\n  if not isinstance(als,list): als=[als]\n  if str(f.get('subject','')).lower()==n or any(str(x).lower()==n for x in als): hits.append((f['subject'],als))\n print(n,hits)"}</t>
        </is>
      </c>
      <c r="H748" t="inlineStr">
        <is>
          <t>direct missing 13 ['autocomplete-svc', 'deploy-service', 'index-api', 'inventory-gateway', 'ledgerx-worker', 'license-gateway', 'loyalty-api', 'orders-daemon', 'returns-svc', 'scheduler-api', 'subscription-gateway', 'trial-engine', 'webhook-svc']
autocomplete-svc [('autocomplete-svc', ['Autocomplete Platform'])]
deploy-service [('deploy-service', ['Deploy Platform'])]
index-api [('index-api', ['Index API'])]
inventory-gateway [('inventory-gateway', ['Inventory API'])]
ledgerx-worker [('ledgerx-worker', ['Ledgerx Platform'])]
license-gateway [('license-gateway', ['License Platform'])]
loyalty-api [('loyalty-api', ['Loyalty Service'])]
orders-daemon [('orders-daemon', ['Orders Service'])]
returns-svc [('returns-svc', ['Returns Platform'])]
scheduler-api [('scheduler-api', ['Scheduler Service</t>
        </is>
      </c>
    </row>
    <row r="749">
      <c r="A749" t="inlineStr">
        <is>
          <t>hardx3</t>
        </is>
      </c>
      <c r="B749" t="inlineStr">
        <is>
          <t>vectorcontext_v5 [v5]</t>
        </is>
      </c>
      <c r="C749" t="n">
        <v>1</v>
      </c>
      <c r="D749" t="inlineStr">
        <is>
          <t>neg-4</t>
        </is>
      </c>
      <c r="E749" t="n">
        <v>7</v>
      </c>
      <c r="F749" t="inlineStr">
        <is>
          <t>python</t>
        </is>
      </c>
      <c r="G749" t="inlineStr">
        <is>
          <t>{"code": "# map ADR names to service entity via subject or aliases; then primary incident entity names/aliases\nsvc_by_name={}\nfor f in services:\n names=[f.get('subject')]+(f.get('aliases') if isinstance(f.get('aliases'),list) else ([f.get('aliases')] if f.get('aliases') else []))\n for x in names:\n  if x: svc_by_name[str(x).lower()]=f\nincident_entities=set()\nfor inc in incs:\n x=inc.get('affected_service')\n if x:\n  sf=svc_by_name.get(str(x).lower())\n  if sf:\n   incident_entities.add(st</t>
        </is>
      </c>
      <c r="H749" t="inlineStr">
        <is>
          <t xml:space="preserve">61 93 13 ['autocomplete-svc', 'deploy-service', 'index-api', 'inventory-gateway', 'ledgerx-worker', 'license-gateway', 'loyalty-api', 'orders-daemon', 'returns-svc', 'scheduler-api', 'subscription-gateway', 'trial-engine', 'webhook-svc']
</t>
        </is>
      </c>
    </row>
    <row r="750">
      <c r="A750" t="inlineStr">
        <is>
          <t>hardx3</t>
        </is>
      </c>
      <c r="B750" t="inlineStr">
        <is>
          <t>vectorcontext_v5 [v5]</t>
        </is>
      </c>
      <c r="C750" t="n">
        <v>1</v>
      </c>
      <c r="D750" t="inlineStr">
        <is>
          <t>neg-5</t>
        </is>
      </c>
      <c r="E750" t="n">
        <v>0</v>
      </c>
      <c r="F750" t="inlineStr">
        <is>
          <t>python</t>
        </is>
      </c>
      <c r="G750" t="inlineStr">
        <is>
          <t>{"code": "svc=[f for f in facts if f.get('type')=='service']; print(len(svc)); print(svc[0])"}</t>
        </is>
      </c>
      <c r="H750" t="inlineStr">
        <is>
          <t>120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night</t>
        </is>
      </c>
    </row>
    <row r="751">
      <c r="A751" t="inlineStr">
        <is>
          <t>hardx3</t>
        </is>
      </c>
      <c r="B751" t="inlineStr">
        <is>
          <t>vectorcontext_v5 [v5]</t>
        </is>
      </c>
      <c r="C751" t="n">
        <v>1</v>
      </c>
      <c r="D751" t="inlineStr">
        <is>
          <t>neg-5</t>
        </is>
      </c>
      <c r="E751" t="n">
        <v>1</v>
      </c>
      <c r="F751" t="inlineStr">
        <is>
          <t>python</t>
        </is>
      </c>
      <c r="G751" t="inlineStr">
        <is>
          <t>{"code": "east=[f for f in facts if f.get('type')=='service' and f.get('deployment_region')=='us-east-1']; print(len(east)); print([(f['subject'],f.get('pager_contact')) for f in east])"}</t>
        </is>
      </c>
      <c r="H751" t="inlineStr">
        <is>
          <t>32
[('upload-engine', 'Oliver Reyes'), ('flags-worker', 'Aiko Mensah'), ('payout-engine', 'Rafael Aziz'), ('health-service', 'Priya Mensah'), ('config-worker', 'Yusuf Okafor'), ('lookup-api', 'Tomasz Lindqvist'), ('scheduler-api', 'Fatima Berg'), ('sms-gateway', 'Mei Wei'), ('inventory-gateway', 'Elena Farah'), ('search-svc', 'Jonas Novak'), ('checkout-core', 'Nadia Aziz'), ('support-gateway', 'Tomasz Nair'), ('deploy-service', 'Aiko Volkov'), ('feed-engine', 'Amara Malik'), ('warehouse-core', 'Zara Volkov'), ('etl-worker', 'Zara Sato'), ('edge-svc', 'Jonas Moreau'), ('report-core', None), ('roles-worker', 'Jonas Lindqvist'), ('orders-daemon', 'Priya Lindqvist'), ('billing-worker', 'Priya Bell'), ('index-api', 'Yusuf Lin'), ('statement-engine', None), ('Stream Service', 'Aiko Rossi'), ('ba</t>
        </is>
      </c>
    </row>
    <row r="752">
      <c r="A752" t="inlineStr">
        <is>
          <t>hardx3</t>
        </is>
      </c>
      <c r="B752" t="inlineStr">
        <is>
          <t>vectorcontext_v5 [v5]</t>
        </is>
      </c>
      <c r="C752" t="n">
        <v>1</v>
      </c>
      <c r="D752" t="inlineStr">
        <is>
          <t>num-0</t>
        </is>
      </c>
      <c r="E752" t="n">
        <v>0</v>
      </c>
      <c r="F752" t="inlineStr">
        <is>
          <t>python</t>
        </is>
      </c>
      <c r="G752" t="inlineStr">
        <is>
          <t>{"code": "# Inspect incident cards and compute average duration for SEV2\nincs=[f for f in facts if f.get('type')=='incident']\nprint(len(incs))\nprint(incs[:2])\nsev2=[f for f in incs if str(f.get('severity','')).upper()=='SEV2']\nprint('sev2 count',len(sev2))\nprint([(f.get('incident_id'), f.get('incident_duration_minutes'), f.get('severity')) for f in sev2])\nvals=[float(f['incident_duration_minutes']) for f in sev2 if f.get('incident_duration_minutes') is not None]\nprint('n',len(vals),'sum'</t>
        </is>
      </c>
      <c r="H752" t="inlineStr">
        <is>
          <t>180
[{'doc_id': 'inc-INC-2425', 'type': 'incident', 'title': 'Incident report INC-2425', 'subject': 'Elevated error rates affecting payments-core', 'aliases': None, 'incident_id': 'INC-2425', 'severity': 'SEV3', 'incident_date': '2025-02-05', 'impact_type': 'Elevated error rates', 'affected_service': 'payments-core', 'secondary_affected_services': None, 'incident_duration_minutes': 18, 'root_cause': 'Network partition', 'secondary_impact_relationship': None, 'report_author': 'Chen Larsen'}, {'doc_id': 'inc-INC-3255', 'type': 'incident', 'title': 'Incident report INC-3255', 'subject': 'Elevated error rates affecting invoice-api', 'aliases': None, 'incident_id': 'INC-3255', 'severity': 'SEV1', 'incident_date': '2025-05-15', 'impact_type': 'Elevated error rates', 'affected_service': 'invoice-</t>
        </is>
      </c>
    </row>
    <row r="753">
      <c r="A753" t="inlineStr">
        <is>
          <t>hardx3</t>
        </is>
      </c>
      <c r="B753" t="inlineStr">
        <is>
          <t>vectorcontext_v5 [v5]</t>
        </is>
      </c>
      <c r="C753" t="n">
        <v>1</v>
      </c>
      <c r="D753" t="inlineStr">
        <is>
          <t>num-1</t>
        </is>
      </c>
      <c r="E753" t="n">
        <v>0</v>
      </c>
      <c r="F753" t="inlineStr">
        <is>
          <t>python</t>
        </is>
      </c>
      <c r="G753" t="inlineStr">
        <is>
          <t>{"code": "services=[f for f in facts if f.get('type')=='service']\nprint(len(services))\nfor f in services[:5]: print(f)\n"}</t>
        </is>
      </c>
      <c r="H753" t="inlineStr">
        <is>
          <t>120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night</t>
        </is>
      </c>
    </row>
    <row r="754">
      <c r="A754" t="inlineStr">
        <is>
          <t>hardx3</t>
        </is>
      </c>
      <c r="B754" t="inlineStr">
        <is>
          <t>vectorcontext_v5 [v5]</t>
        </is>
      </c>
      <c r="C754" t="n">
        <v>1</v>
      </c>
      <c r="D754" t="inlineStr">
        <is>
          <t>num-1</t>
        </is>
      </c>
      <c r="E754" t="n">
        <v>1</v>
      </c>
      <c r="F754" t="inlineStr">
        <is>
          <t>python</t>
        </is>
      </c>
      <c r="G754" t="inlineStr">
        <is>
          <t>{"code": "from collections import defaultdict\nsums=defaultdict(int); counts=defaultdict(int); members=defaultdict(list)\nfor f in services:\n r=f.get('deployment_region'); n=f.get('replica_count')\n if r is not None and isinstance(n,(int,float)):\n  sums[r]+=n; counts[r]+=1; members[r].append((f.get('subject'),n))\nprint(sorted(sums.items(), key=lambda x:(-x[1],x[0])))\nfor r in sorted(sums,key=lambda x:-sums[x]): print(r, sums[r], counts[r], members[r])\n"}</t>
        </is>
      </c>
      <c r="H754" t="inlineStr">
        <is>
          <t>[('us-east-1', 423), ('eu-west-1', 391), ('ap-southeast-2', 365), ('us-west-2', 258)]
us-east-1 423 32 [('upload-engine', 19), ('flags-worker', 7), ('payout-engine', 8), ('health-service', 17), ('config-worker', 22), ('lookup-api', 24), ('scheduler-api', 22), ('sms-gateway', 21), ('inventory-gateway', 5), ('search-svc', 16), ('checkout-core', 5), ('support-gateway', 5), ('deploy-service', 7), ('feed-engine', 16), ('warehouse-core', 11), ('etl-worker', 22), ('edge-svc', 14), ('report-core', 19), ('roles-worker', 18), ('orders-daemon', 18), ('billing-worker', 3), ('index-api', 10), ('statement-engine', 17), ('Stream Service', 16), ('batch-service', 22), ('push-engine', 10), ('tenant-api', 16), ('campaign-core', 4), ('forecast-core', 14), ('webhook-svc', 5), ('invoice-api', 6), ('ledgerx-work</t>
        </is>
      </c>
    </row>
    <row r="755">
      <c r="A755" t="inlineStr">
        <is>
          <t>hardx3</t>
        </is>
      </c>
      <c r="B755" t="inlineStr">
        <is>
          <t>vectorcontext_v5 [v5]</t>
        </is>
      </c>
      <c r="C755" t="n">
        <v>1</v>
      </c>
      <c r="D755" t="inlineStr">
        <is>
          <t>num-2</t>
        </is>
      </c>
      <c r="E755" t="n">
        <v>0</v>
      </c>
      <c r="F755" t="inlineStr">
        <is>
          <t>python</t>
        </is>
      </c>
      <c r="G755" t="inlineStr">
        <is>
          <t>{"code": "# inspect service and incident cards\nservices=[f for f in facts if f.get('type')=='service']\nincs=[f for f in facts if f.get('type')=='incident']\nprint(len(services), len(incs))\nprint(services[:2])\nprint(incs[:2])"}</t>
        </is>
      </c>
      <c r="H755" t="inlineStr">
        <is>
          <t xml:space="preserve">120 180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t>
        </is>
      </c>
    </row>
    <row r="756">
      <c r="A756" t="inlineStr">
        <is>
          <t>hardx3</t>
        </is>
      </c>
      <c r="B756" t="inlineStr">
        <is>
          <t>vectorcontext_v5 [v5]</t>
        </is>
      </c>
      <c r="C756" t="n">
        <v>1</v>
      </c>
      <c r="D756" t="inlineStr">
        <is>
          <t>num-2</t>
        </is>
      </c>
      <c r="E756" t="n">
        <v>1</v>
      </c>
      <c r="F756" t="inlineStr">
        <is>
          <t>python</t>
        </is>
      </c>
      <c r="G756" t="inlineStr">
        <is>
          <t>{"code": "# build lookup subject and aliases, inspect affected names not matching\nlookup={}\nfor s in services:\n    for x in [s.get('subject')]+(s.get('aliases') or []): lookup[str(x).lower()]=s\nunmatched=[]\ncounts={'Search':0,'Payments':0}\nfor i in incs:\n    a=i.get('affected_service')\n    s=lookup.get(str(a).lower()) if a else None\n    if not s: unmatched.append((i['doc_id'],a,i.get('subject')))\n    elif s.get('owner_team') in counts: counts[s['owner_team']]+=1\nprint(counts, 'unmatch</t>
        </is>
      </c>
      <c r="H756" t="inlineStr">
        <is>
          <t>{'Search': 33, 'Payments': 18} unmatched 0 []
search services [('flags-worker', ['Flags System']), ('status-service', ['Status Platform']), ('lookup-api', ['Lookup Platform']), ('ledger-gateway', ['Ledger System']), ('spell-engine', ['Spell Service']), ('checkout-core', ['Checkout API']), ('mfa-svc', ['Mfa Platform']), ('budget-engine', ['Budget API']), ('feed-engine', ['Feed Platform']), ('thumbnail-svc', ['Thumbnail System']), ('warehouse-core', ['Warehouse API']), ('notify-gateway', ['Notify API']), ('billing-worker', ['Billing System']), ('batch-service', ['Batch API']), ('crawler-service', ['Crawler API']), ('payments-core', ['Payments System']), ('profile-gateway', ['Profile System']), ('auth-worker', ['Auth Platform']), ('forecast-core', ['Forecast System'])]
payments services [('up</t>
        </is>
      </c>
    </row>
    <row r="757">
      <c r="A757" t="inlineStr">
        <is>
          <t>hardx3</t>
        </is>
      </c>
      <c r="B757" t="inlineStr">
        <is>
          <t>vectorcontext_v5 [v5]</t>
        </is>
      </c>
      <c r="C757" t="n">
        <v>1</v>
      </c>
      <c r="D757" t="inlineStr">
        <is>
          <t>num-3</t>
        </is>
      </c>
      <c r="E757" t="n">
        <v>0</v>
      </c>
      <c r="F757" t="inlineStr">
        <is>
          <t>python</t>
        </is>
      </c>
      <c r="G757" t="inlineStr">
        <is>
          <t>{"code": "services=[f for f in facts if f.get('type')=='service']\nprint(len(services))\nprint(services[0])"}</t>
        </is>
      </c>
      <c r="H757" t="inlineStr">
        <is>
          <t>120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night</t>
        </is>
      </c>
    </row>
    <row r="758">
      <c r="A758" t="inlineStr">
        <is>
          <t>hardx3</t>
        </is>
      </c>
      <c r="B758" t="inlineStr">
        <is>
          <t>vectorcontext_v5 [v5]</t>
        </is>
      </c>
      <c r="C758" t="n">
        <v>1</v>
      </c>
      <c r="D758" t="inlineStr">
        <is>
          <t>num-3</t>
        </is>
      </c>
      <c r="E758" t="n">
        <v>1</v>
      </c>
      <c r="F758" t="inlineStr">
        <is>
          <t>python</t>
        </is>
      </c>
      <c r="G758" t="inlineStr">
        <is>
          <t>{"code": "from collections import Counter,defaultdict\ncnt=Counter(); by=defaultdict(list)\nfor f in services:\n    deps=f.get('runtime_dependencies') or []\n    for d in deps:\n        cnt[d]+=1; by[d].append(f['subject'])\nprint(cnt.most_common())\nmx=max(cnt.values())\nprint('max',mx,'services',[d for d,n in cnt.items() if n==mx])\nfor d,n in cnt.most_common(): print(d,n,by[d])"}</t>
        </is>
      </c>
      <c r="H758" t="inlineStr">
        <is>
          <t>[('thumbnail-svc', 8), ('budget-engine', 6), ('vault-worker', 5), ('crawler-service', 5), ('flags-worker', 5), ('shard-gateway', 5), ('i18n-engine', 4), ('kyc-engine', 4), ('vector-svc', 4), ('quota-worker', 4), ('spell-engine', 4), ('alerting-service', 4), ('refund-api', 4), ('canary-gateway', 4), ('license-gateway', 3), ('mailer-worker', 3), ('feed-engine', 3), ('edge-svc', 3), ('oauth-service', 3), ('auth-worker', 3), ('payments-core', 3), ('entitlement-daemon', 3), ('chargeback-worker', 3), ('loyalty-api', 3), ('synonym-worker', 3), ('experiment-api', 3), ('deploy-service', 3), ('geo-service', 3), ('email-daemon', 3), ('builder-worker', 3), ('push-engine', 3), ('fraud-engine', 3), ('referral-service', 3), ('campaign-core', 3), ('cdn-core', 3), ('cart-api', 3), ('invoice-api', 3), ('ses</t>
        </is>
      </c>
    </row>
    <row r="759">
      <c r="A759" t="inlineStr">
        <is>
          <t>hardx3</t>
        </is>
      </c>
      <c r="B759" t="inlineStr">
        <is>
          <t>vectorcontext_v5 [v5]</t>
        </is>
      </c>
      <c r="C759" t="n">
        <v>1</v>
      </c>
      <c r="D759" t="inlineStr">
        <is>
          <t>num-4</t>
        </is>
      </c>
      <c r="E759" t="n">
        <v>0</v>
      </c>
      <c r="F759" t="inlineStr">
        <is>
          <t>python</t>
        </is>
      </c>
      <c r="G759" t="inlineStr">
        <is>
          <t>{"code": "[(f['doc_id'], f['type'], f.get('subject'), f.get('data_store'), f.get('affected_service'), f.get('incident_duration_minutes')) for f in facts if f['type'] in ('service','incident')][:20]"}</t>
        </is>
      </c>
      <c r="H759" t="inlineStr">
        <is>
          <t>[('inc-INC-2425', 'incident', 'Elevated error rates affecting payments-core', None, 'payments-core', 18), ('inc-INC-3255', 'incident', 'Elevated error rates affecting invoice-api', None, 'invoice-api', 183), ('svc-archive-engine', 'service', 'archive-engine', 'MySQL', None, None), ('inc-INC-3085', 'incident', 'Complete outage affecting health-service', None, 'health-service', 181), ('inc-INC-2977', 'incident', 'Complete outage affecting the Settlement Service', None, 'settlement-svc', 17), ('svc-upload-engine', 'service', 'upload-engine', 'MySQL', None, None), ('inc-INC-2955', 'incident', 'Partial outage affecting the Reconcile System', None, 'reconcile-svc', 210), ('inc-INC-2284', 'incident', 'Complete outage affecting the Warehouse API', None, 'warehouse-core', 216), ('svc-flags-worker',</t>
        </is>
      </c>
    </row>
    <row r="760">
      <c r="A760" t="inlineStr">
        <is>
          <t>hardx3</t>
        </is>
      </c>
      <c r="B760" t="inlineStr">
        <is>
          <t>vectorcontext_v5 [v5]</t>
        </is>
      </c>
      <c r="C760" t="n">
        <v>1</v>
      </c>
      <c r="D760" t="inlineStr">
        <is>
          <t>num-4</t>
        </is>
      </c>
      <c r="E760" t="n">
        <v>1</v>
      </c>
      <c r="F760" t="inlineStr">
        <is>
          <t>python</t>
        </is>
      </c>
      <c r="G760" t="inlineStr">
        <is>
          <t>{"code": "redis=[f for f in facts if f['type']=='service' and str(f.get('data_store','')).lower()=='redis']; print(len(redis)); print(redis)"}</t>
        </is>
      </c>
      <c r="H760" t="inlineStr">
        <is>
          <t>17
[{'doc_id': 'svc-sso-daemon', 'type': 'service', 'title': 'Service overview: sso-daemon', 'subject': 'sso-daemon', 'aliases': ['Sso Platform'], 'service_type': 'backend component', 'owner_team': 'Identity', 'pager_contact': 'Daniel Petrova', 'implementation_language': 'TypeScript', 'runtime_dependencies': ['entitlement-daemon', 'flags-worker', 'ledger-gateway'], 'data_store': 'Redis', 'network_protocol': 'HTTP', 'network_port': 4702, 'availability_slo': '99.9%', 'deployment_region': 'us-west-2', 'replica_count': 16, 'reliability_mechanism': 'Daily backups verified weekly by restoring to a scratch cluster', 'traffic_security': None}, {'doc_id': 'svc-replica-api', 'type': 'service', 'title': 'Service overview: replica-api', 'subject': 'replica-api', 'aliases': ['Replica System'], 'service</t>
        </is>
      </c>
    </row>
    <row r="761">
      <c r="A761" t="inlineStr">
        <is>
          <t>hardx3</t>
        </is>
      </c>
      <c r="B761" t="inlineStr">
        <is>
          <t>vectorcontext_v5 [v5]</t>
        </is>
      </c>
      <c r="C761" t="n">
        <v>1</v>
      </c>
      <c r="D761" t="inlineStr">
        <is>
          <t>num-4</t>
        </is>
      </c>
      <c r="E761" t="n">
        <v>2</v>
      </c>
      <c r="F761" t="inlineStr">
        <is>
          <t>python</t>
        </is>
      </c>
      <c r="G761" t="inlineStr">
        <is>
          <t>{"code": "names=set(); aliases={}\nfor s in redis:\n names.add(s['subject']); aliases[s['subject']]=set([s['subject']]+(s.get('aliases') or []))\n# inspect incidents whose affected service exact canonical or alias case insensitive\nrows=[]\nfor i in facts:\n if i['type']=='incident':\n  aff=str(i.get('affected_service',''))\n  matched=[n for n,a in aliases.items() if aff.lower()==n.lower() or aff.lower() in {x.lower() for x in a}]\n  if matched: rows.append((i.get('incident_duration_minutes'),i[</t>
        </is>
      </c>
      <c r="H761" t="inlineStr">
        <is>
          <t>[(234, 'inc-INC-2988', 'lake-daemon', ['lake-daemon']), (228, 'inc-INC-3004', 'budget-engine', ['budget-engine']), (224, 'inc-INC-2756', 'gateway-core', ['gateway-core']), (210, 'inc-INC-2344', 'digest-svc', ['digest-svc']), (193, 'inc-INC-2793', 'cluster-svc', ['cluster-svc']), (182, 'inc-INC-2609', 'embed-svc', ['embed-svc']), (181, 'inc-INC-2645', 'gateway-core', ['gateway-core']), (143, 'inc-INC-3201', 'profile-gateway', ['profile-gateway']), (137, 'inc-INC-2780', 'replica-api', ['replica-api']), (136, 'inc-INC-2856', 'quota-worker', ['quota-worker']), (136, 'inc-INC-2563', 'edge-svc', ['edge-svc']), (126, 'inc-INC-2338', 'edge-svc', ['edge-svc']), (116, 'inc-INC-2481', 'backup-service', ['backup-service']), (104, 'inc-INC-2821', 'i18n-engine', ['i18n-engine']), (96, 'inc-INC-2529', 'r</t>
        </is>
      </c>
    </row>
    <row r="762">
      <c r="A762" t="inlineStr">
        <is>
          <t>hardx3</t>
        </is>
      </c>
      <c r="B762" t="inlineStr">
        <is>
          <t>vectorcontext_v5 [v5]</t>
        </is>
      </c>
      <c r="C762" t="n">
        <v>1</v>
      </c>
      <c r="D762" t="inlineStr">
        <is>
          <t>num-4</t>
        </is>
      </c>
      <c r="E762" t="n">
        <v>3</v>
      </c>
      <c r="F762" t="inlineStr">
        <is>
          <t>search</t>
        </is>
      </c>
      <c r="G762" t="inlineStr">
        <is>
          <t>{"query": "lake-daemon incident duration 234 minutes primary datastore Redis", "k": 5}</t>
        </is>
      </c>
      <c r="H762" t="inlineStr">
        <is>
          <t>- doc svc-lake-daemon: [Service overview: lake-daemon] subject: lake-daemon; aliases: ["Lake Service"]; service_type: backend component; owner_team: Commerce; pager_contact: Rosa Sato; implementation_language: Java; runtime_dependencies: ["vault-worker"]; data_store: Redis; network_protocol: null; network_port: 9049; availability_slo: 99.9; deployment_region: eu-west-1; replica_count: 12; reliability_mechanism: null; traffic_security: null
- doc inc-INC-2988: [Incident report INC-2988] subject: Elevated error rates affecting lake-daemon; aliases: null; incident_id: INC-2988; severity: SEV2; incident_date: 2025-08-10; impact_type: Elevated error rates; affected_service: lake-daemon; secondary_affected_services: null; incident_duration_minutes: 234; root_cause: Configuration error; secondary</t>
        </is>
      </c>
    </row>
    <row r="763">
      <c r="A763" t="inlineStr">
        <is>
          <t>hardx3</t>
        </is>
      </c>
      <c r="B763" t="inlineStr">
        <is>
          <t>vectorcontext_v5 [v5]</t>
        </is>
      </c>
      <c r="C763" t="n">
        <v>1</v>
      </c>
      <c r="D763" t="inlineStr">
        <is>
          <t>num-5</t>
        </is>
      </c>
      <c r="E763" t="n">
        <v>0</v>
      </c>
      <c r="F763" t="inlineStr">
        <is>
          <t>python</t>
        </is>
      </c>
      <c r="G763" t="inlineStr">
        <is>
          <t>{"code": "services=[f for f in facts if f.get('type')=='service']\n[(f.get('subject'), f.get('owner_team'), f.get('replica_count')) for f in services if 'platform' in str(f.get('owner_team','')).lower()]"}</t>
        </is>
      </c>
      <c r="H763" t="inlineStr">
        <is>
          <t xml:space="preserve">[('archive-engine', 'Platform', 4), ('tax-svc', 'Platform', 4), ('artifact-engine', 'Platform', 9), ('export-core', 'Platform', 2), ('license-gateway', 'Platform', 16), ('wallet-svc', 'Platform', 10), ('search-svc', 'Platform', 16), ('queue-engine', 'Platform', 18), ('geo-service', 'Platform', 12), ('orders-daemon', 'Platform', 18), ('push-engine', 'Platform', 10), ('cache-svc', 'Platform', 4), ('autocomplete-svc', 'Platform', 9), ('rollout-daemon', 'Platform', 17), ('vault-worker', 'Platform', 13), ('invoice-api', 'Platform', 6)]
</t>
        </is>
      </c>
    </row>
    <row r="764">
      <c r="A764" t="inlineStr">
        <is>
          <t>hardx3</t>
        </is>
      </c>
      <c r="B764" t="inlineStr">
        <is>
          <t>vectorcontext_v5 [v5]</t>
        </is>
      </c>
      <c r="C764" t="n">
        <v>1</v>
      </c>
      <c r="D764" t="inlineStr">
        <is>
          <t>num-5</t>
        </is>
      </c>
      <c r="E764" t="n">
        <v>1</v>
      </c>
      <c r="F764" t="inlineStr">
        <is>
          <t>python</t>
        </is>
      </c>
      <c r="G764" t="inlineStr">
        <is>
          <t>{"code": "platform=[f for f in facts if f.get('type')=='service' and str(f.get('owner_team','')).lower()=='platform']\nprint(len(platform), sum(int(f['replica_count']) for f in platform))\nprint(', '.join(f\"{f['subject']}={f['replica_count']}\" for f in platform))"}</t>
        </is>
      </c>
      <c r="H764" t="inlineStr">
        <is>
          <t xml:space="preserve">16 168
archive-engine=4, tax-svc=4, artifact-engine=9, export-core=2, license-gateway=16, wallet-svc=10, search-svc=16, queue-engine=18, geo-service=12, orders-daemon=18, push-engine=10, cache-svc=4, autocomplete-svc=9, rollout-daemon=17, vault-worker=13, invoice-api=6
</t>
        </is>
      </c>
    </row>
    <row r="765">
      <c r="A765" t="inlineStr">
        <is>
          <t>hardx3</t>
        </is>
      </c>
      <c r="B765" t="inlineStr">
        <is>
          <t>vectorcontext_v5 [v5]</t>
        </is>
      </c>
      <c r="C765" t="n">
        <v>1</v>
      </c>
      <c r="D765" t="inlineStr">
        <is>
          <t>prose-0</t>
        </is>
      </c>
      <c r="E765" t="n">
        <v>0</v>
      </c>
      <c r="F765" t="inlineStr">
        <is>
          <t>search_text</t>
        </is>
      </c>
      <c r="G765" t="inlineStr">
        <is>
          <t>{"query": "INC-2493 timeline \"mitigation started\" time", "k": 5}</t>
        </is>
      </c>
      <c r="H765" t="inlineStr">
        <is>
          <t>[chunk 409 | doc inc-INC-2493 | Incident report INC-2493]
Timeline:
- 22:17 alert fired
- 22:20 on-call acknowledged
- 22:35 mitigation started
- 22:44 traffic rerouted
- 23:03 root cause identified
- 23:22 fix deployed
---
[chunk 301 | doc inc-INC-2502 | Incident report INC-2502]
Timeline:
- 14:56 alert fired
- 15:20 on-call acknowledged
- 15:39 mitigation started
- 16:00 traffic rerouted
---
[chunk 34 | doc inc-INC-3030 | Incident report INC-3030]
Timeline:
- 20:45 alert fired
- 20:47 on-call acknowledged
- 20:57 mitigation started
- 21:06 traffic rerouted
---
[chunk 408 | doc inc-INC-2493 | Incident report INC-2493]
# Incident report INC-2493
Severity: SEV1
Date: 2025-08-04
Summary: Latency spike affecting wallet-svc. The incident lasted 120 minutes before full recovery. Root ca</t>
        </is>
      </c>
    </row>
    <row r="766">
      <c r="A766" t="inlineStr">
        <is>
          <t>hardx3</t>
        </is>
      </c>
      <c r="B766" t="inlineStr">
        <is>
          <t>vectorcontext_v5 [v5]</t>
        </is>
      </c>
      <c r="C766" t="n">
        <v>1</v>
      </c>
      <c r="D766" t="inlineStr">
        <is>
          <t>prose-1</t>
        </is>
      </c>
      <c r="E766" t="n">
        <v>0</v>
      </c>
      <c r="F766" t="inlineStr">
        <is>
          <t>search_text</t>
        </is>
      </c>
      <c r="G766" t="inlineStr">
        <is>
          <t>{"query": "INC-2968 timeline \"on-call acknowledged\" time", "k": 5}</t>
        </is>
      </c>
      <c r="H766" t="inlineStr">
        <is>
          <t>[chunk 34 | doc inc-INC-3030 | Incident report INC-3030]
Timeline:
- 20:45 alert fired
- 20:47 on-call acknowledged
- 20:57 mitigation started
- 21:06 traffic rerouted
---
[chunk 656 | doc inc-INC-2770 | Incident report INC-2770]
Timeline:
- 00:35 alert fired
- 00:39 on-call acknowledged
- 00:44 mitigation started
- 00:58 traffic rerouted
---
[chunk 301 | doc inc-INC-2502 | Incident report INC-2502]
Timeline:
- 14:56 alert fired
- 15:20 on-call acknowledged
- 15:39 mitigation started
- 16:00 traffic rerouted
---
[chunk 226 | doc inc-INC-2922 | Incident report INC-2922]
Timeline:
- 10:12 alert fired
- 10:28 on-call acknowledged
- 10:34 mitigation started
- 10:36 traffic rerouted
---
[chunk 52 | doc inc-INC-2689 | Incident report INC-2689]
Timeline:
- 09:07 alert fired
- 09:30 on-cal</t>
        </is>
      </c>
    </row>
    <row r="767">
      <c r="A767" t="inlineStr">
        <is>
          <t>hardx3</t>
        </is>
      </c>
      <c r="B767" t="inlineStr">
        <is>
          <t>vectorcontext_v5 [v5]</t>
        </is>
      </c>
      <c r="C767" t="n">
        <v>1</v>
      </c>
      <c r="D767" t="inlineStr">
        <is>
          <t>prose-1</t>
        </is>
      </c>
      <c r="E767" t="n">
        <v>1</v>
      </c>
      <c r="F767" t="inlineStr">
        <is>
          <t>open_doc</t>
        </is>
      </c>
      <c r="G767" t="inlineStr">
        <is>
          <t>{"doc_id": "inc-INC-2968"}</t>
        </is>
      </c>
      <c r="H767" t="inlineStr">
        <is>
          <t># Incident report INC-2968
Severity: SEV3
Date: 2025-10-03
Summary: Partial outage affecting the Feed Platform. The incident lasted 223 minutes before full recovery. Root cause was determined to be a capacity exhaustion. This report was written by Amara Haddad. Dependencies are pinned and upgraded through automated pull requests. Idempotency keys are required on all mutating endpoints. Retries use exponential backoff with jitter to avoid thundering herds.
Timeline:
- 08:45 alert fired
- 08:59 on-call acknowledged
- 09:08 mitigation started
- 09:16 traffic rerouted
- 09:26 root cause identified
- 09:47 fix deployed
- 09:58 monitoring confirmed recovery</t>
        </is>
      </c>
    </row>
    <row r="768">
      <c r="A768" t="inlineStr">
        <is>
          <t>hardx3</t>
        </is>
      </c>
      <c r="B768" t="inlineStr">
        <is>
          <t>vectorcontext_v5 [v5]</t>
        </is>
      </c>
      <c r="C768" t="n">
        <v>1</v>
      </c>
      <c r="D768" t="inlineStr">
        <is>
          <t>prose-2</t>
        </is>
      </c>
      <c r="E768" t="n">
        <v>0</v>
      </c>
      <c r="F768" t="inlineStr">
        <is>
          <t>search_text</t>
        </is>
      </c>
      <c r="G768" t="inlineStr">
        <is>
          <t>{"query": "INC-2437 alert fired fix deployed minutes timeline", "k": 5}</t>
        </is>
      </c>
      <c r="H768" t="inlineStr">
        <is>
          <t>[chunk 82 | doc inc-INC-2437 | Incident report INC-2437]
Timeline:
- 14:39 alert fired
- 14:48 on-call acknowledged
- 15:12 mitigation started
- 15:14 traffic rerouted
- 15:31 root cause identified
- 15:48 fix deployed
---
[chunk 409 | doc inc-INC-2493 | Incident report INC-2493]
Timeline:
- 22:17 alert fired
- 22:20 on-call acknowledged
- 22:35 mitigation started
- 22:44 traffic rerouted
- 23:03 root cause identified
- 23:22 fix deployed
---
[chunk 94 | doc inc-INC-3170 | Incident report INC-3170]
Timeline:
- 06:04 alert fired
- 06:19 on-call acknowledged
- 06:39 mitigation started
- 06:45 traffic rerouted
- 07:01 root cause identified
- 07:25 fix deployed
---
[chunk 661 | doc inc-INC-2540 | Incident report INC-2540]
Timeline:
- 21:05 alert fired
- 21:29 on-call acknowledged
- 21:46</t>
        </is>
      </c>
    </row>
    <row r="769">
      <c r="A769" t="inlineStr">
        <is>
          <t>hardx3</t>
        </is>
      </c>
      <c r="B769" t="inlineStr">
        <is>
          <t>vectorcontext_v5 [v5]</t>
        </is>
      </c>
      <c r="C769" t="n">
        <v>1</v>
      </c>
      <c r="D769" t="inlineStr">
        <is>
          <t>prose-3</t>
        </is>
      </c>
      <c r="E769" t="n">
        <v>0</v>
      </c>
      <c r="F769" t="inlineStr">
        <is>
          <t>search</t>
        </is>
      </c>
      <c r="G769" t="inlineStr">
        <is>
          <t>{"query": "Data team weekly planning weekday day", "k": 5}</t>
        </is>
      </c>
      <c r="H769" t="inlineStr">
        <is>
          <t>- doc team-data: [Team page: Data] subject: Data; aliases: null; team_lead: Tariq Hart; urgent_request_channel: #data-eng; office_location: Berlin; office_floor: 5; weekly_planning_day: Tuesday; weekly_planning_time: morning; traffic_encryption_method: null; dependency_update_method: automated pull requests; feature_flag_rollout_method: null; on_call_escalation_documentation: null; staging_environment_scale: null; latency_metrics: null; error_budget_monitoring: null; configuration_change_process: null
- doc team-identity: [Team page: Identity] subject: Identity; aliases: null; team_lead: Elena Aziz; urgent_request_channel: #identity-eng; office_location: Berlin; office_floor: 7; weekly_planning_day: Monday; weekly_planning_time: morning; traffic_encryption_method: null; dependency_update_m</t>
        </is>
      </c>
    </row>
    <row r="770">
      <c r="A770" t="inlineStr">
        <is>
          <t>hardx3</t>
        </is>
      </c>
      <c r="B770" t="inlineStr">
        <is>
          <t>vectorcontext_v5 [v5]</t>
        </is>
      </c>
      <c r="C770" t="n">
        <v>1</v>
      </c>
      <c r="D770" t="inlineStr">
        <is>
          <t>prose-4</t>
        </is>
      </c>
      <c r="E770" t="n">
        <v>0</v>
      </c>
      <c r="F770" t="inlineStr">
        <is>
          <t>search</t>
        </is>
      </c>
      <c r="G770" t="inlineStr">
        <is>
          <t>{"query": "INC-2374 impact type elevated error rates latency spike partial outage complete outage", "k": 5}</t>
        </is>
      </c>
      <c r="H770" t="inlineStr">
        <is>
          <t>- doc inc-INC-2374: [Incident report INC-2374] subject: Latency spike affecting device-gateway; aliases: null; incident_id: INC-2374; severity: SEV3; incident_date: 2025-05-14; impact_type: Latency spike; affected_service: device-gateway; secondary_affected_services: ["batch-service"]; incident_duration_minutes: 70; root_cause: Dependency outage; secondary_impact_relationship: side effect; report_author: Tomasz Mensah
- doc inc-INC-2338: [Incident report INC-2338] subject: Latency spike affecting the Edge API; aliases: null; incident_id: INC-2338; severity: SEV3; incident_date: 2025-09-19; impact_type: Latency spike; affected_service: edge-svc; secondary_affected_services: ["chargeback-worker"]; incident_duration_minutes: 126; root_cause: Database failover; report_author: Fatima Haddad
- d</t>
        </is>
      </c>
    </row>
    <row r="771">
      <c r="A771" t="inlineStr">
        <is>
          <t>hardx3</t>
        </is>
      </c>
      <c r="B771" t="inlineStr">
        <is>
          <t>vectorcontext_v5 [v5]</t>
        </is>
      </c>
      <c r="C771" t="n">
        <v>1</v>
      </c>
      <c r="D771" t="inlineStr">
        <is>
          <t>prose-5</t>
        </is>
      </c>
      <c r="E771" t="n">
        <v>0</v>
      </c>
      <c r="F771" t="inlineStr">
        <is>
          <t>search</t>
        </is>
      </c>
      <c r="G771" t="inlineStr">
        <is>
          <t>{"query": "INC-2057 incident report timeline entries", "k": 5}</t>
        </is>
      </c>
      <c r="H771" t="inlineStr">
        <is>
          <t>- doc inc-INC-2963: [Incident report INC-2963] subject: Incident report INC-2963; aliases: null; incident_id: INC-2963; severity: SEV2; incident_date: 2025-04-12; impact_type: Complete outage; affected_service: dashboard-worker; secondary_affected_services: null; incident_duration_minutes: 187; root_cause: Bad deploy; secondary_impact_relationship: null; report_author: Ingrid Reyes
- doc inc-INC-2302: [Incident report INC-2302] subject: Latency spike affecting report-core; aliases: null; incident_id: INC-2302; severity: SEV3; incident_date: 2025-03-26; impact_type: Latency spike; affected_service: report-core; secondary_affected_services: null; incident_duration_minutes: 77; root_cause: Configuration error; secondary_impact_relationship: null; report_author: Jonas Duarte
- doc inc-INC-2264</t>
        </is>
      </c>
    </row>
    <row r="772">
      <c r="A772" t="inlineStr">
        <is>
          <t>hardx3</t>
        </is>
      </c>
      <c r="B772" t="inlineStr">
        <is>
          <t>vectorcontext_v5 [v5]</t>
        </is>
      </c>
      <c r="C772" t="n">
        <v>1</v>
      </c>
      <c r="D772" t="inlineStr">
        <is>
          <t>prose-5</t>
        </is>
      </c>
      <c r="E772" t="n">
        <v>1</v>
      </c>
      <c r="F772" t="inlineStr">
        <is>
          <t>open_doc</t>
        </is>
      </c>
      <c r="G772" t="inlineStr">
        <is>
          <t>{"doc_id": "inc-INC-2057"}</t>
        </is>
      </c>
      <c r="H772" t="inlineStr">
        <is>
          <t># Incident report INC-2057
Severity: SEV2
Date: 2025-02-24
Summary: Complete outage affecting mailer-worker. The incident lasted 139 minutes before full recovery. Root cause was determined to be a dependency outage. This report was written by Tariq Mensah. Alerts route through the paging system according to the escalation policy. Connection pools are sized according to the downstream capacity model. Idempotency keys are required on all mutating endpoints.
Timeline:
- 17:13 alert fired
- 17:29 on-call acknowledged
- 17:42 mitigation started
- 17:55 traffic rerouted
- 17:58 root cause identified
- 18:18 fix deployed
- 18:21 monitoring confirmed recovery</t>
        </is>
      </c>
    </row>
    <row r="773">
      <c r="A773" t="inlineStr">
        <is>
          <t>hardx3</t>
        </is>
      </c>
      <c r="B773" t="inlineStr">
        <is>
          <t>vectorcontext_v5 [v5]</t>
        </is>
      </c>
      <c r="C773" t="n">
        <v>1</v>
      </c>
      <c r="D773" t="inlineStr">
        <is>
          <t>temporal-0</t>
        </is>
      </c>
      <c r="E773" t="n">
        <v>0</v>
      </c>
      <c r="F773" t="inlineStr">
        <is>
          <t>search</t>
        </is>
      </c>
      <c r="G773" t="inlineStr">
        <is>
          <t>{"query": "export-core current owner team ownership change records", "k": 10}</t>
        </is>
      </c>
      <c r="H773" t="inlineStr">
        <is>
          <t>- doc chg-CHG-333: [Change record CHG-333] subject: export-core; aliases: null; change_id: CHG-333; change_date: 2025-09-14; effective_date: 2025-09-14; service: export-core; change_type: ownership transfer; current_owner: Commerce; previous_owner: Platform team; current_on_call: null; previous_on_call: null; source_region: null; destination_region: null; numeric_policy_value: null; numeric_policy_unit: null; operational_practices: ["Rate limiting is enforced at the gateway with a token bucket per client", "Cost reports are reviewed monthly with the finance partner", "The service overview page has not been updat
- doc chg-CHG-315: [Change record CHG-315] subject: inventory-gateway; aliases: null; change_id: CHG-315; change_date: 2025-11-14; effective_date: 2025-11-14; service: inventory-ga</t>
        </is>
      </c>
    </row>
    <row r="774">
      <c r="A774" t="inlineStr">
        <is>
          <t>hardx3</t>
        </is>
      </c>
      <c r="B774" t="inlineStr">
        <is>
          <t>vectorcontext_v5 [v5]</t>
        </is>
      </c>
      <c r="C774" t="n">
        <v>1</v>
      </c>
      <c r="D774" t="inlineStr">
        <is>
          <t>temporal-1</t>
        </is>
      </c>
      <c r="E774" t="n">
        <v>0</v>
      </c>
      <c r="F774" t="inlineStr">
        <is>
          <t>search</t>
        </is>
      </c>
      <c r="G774" t="inlineStr">
        <is>
          <t>{"query": "Health API service owner team current owner", "k": 10}</t>
        </is>
      </c>
      <c r="H774" t="inlineStr">
        <is>
          <t>- doc svc-health-service: [Service overview: health-service] subject: health-service; aliases: ["Health API"]; service_type: backend component; owner_team: Growth; pager_contact: Priya Mensah; implementation_language: Go; runtime_dependencies: ["ledger-gateway", "catalog-core"]; data_store: MongoDB; network_protocol: null; network_port: 9534; availability_slo: 99.5%; deployment_region: us-east-1; replica_count: 17; reliability_mechanism: Circuit breakers open after five consecutive failures to a downstream; traffic_security: null; operational_policy: Schema changes use an expand and contract migration process; current:
- doc chg-CHG-308: [Change record CHG-308] subject: health-service; aliases: null; change_id: CHG-308; change_date: 2025-04-18; effective_date: 2025-04-18; service: health-s</t>
        </is>
      </c>
    </row>
    <row r="775">
      <c r="A775" t="inlineStr">
        <is>
          <t>hardx3</t>
        </is>
      </c>
      <c r="B775" t="inlineStr">
        <is>
          <t>vectorcontext_v5 [v5]</t>
        </is>
      </c>
      <c r="C775" t="n">
        <v>1</v>
      </c>
      <c r="D775" t="inlineStr">
        <is>
          <t>temporal-1</t>
        </is>
      </c>
      <c r="E775" t="n">
        <v>0</v>
      </c>
      <c r="F775" t="inlineStr">
        <is>
          <t>search</t>
        </is>
      </c>
      <c r="G775" t="inlineStr">
        <is>
          <t>{"query": "Health API ownership change current_owner previous_owner", "k": 10}</t>
        </is>
      </c>
      <c r="H775" t="inlineStr">
        <is>
          <t>- doc chg-CHG-308: [Change record CHG-308] subject: health-service; aliases: null; change_id: CHG-308; change_date: 2025-04-18; effective_date: 2025-04-18; service: health-service; change_type: ownership transfer; current_owner: Messaging; previous_owner: Growth team; current_on_call: null; previous_on_call: null; source_region: null; destination_region: null; numeric_policy_value: null; numeric_policy_unit: null; operational_practices: ["The service overview page has not been updated to reflect this change.", "Access to production is granted just in time and audited.", "Schema changes go through an expand and c
- doc chg-CHG-343: [Change record CHG-343] subject: health-service; aliases: null; change_id: CHG-343; change_date: 2025-12-12; effective_date: 2025-12-12; service: health-service;</t>
        </is>
      </c>
    </row>
    <row r="776">
      <c r="A776" t="inlineStr">
        <is>
          <t>hardx3</t>
        </is>
      </c>
      <c r="B776" t="inlineStr">
        <is>
          <t>vectorcontext_v5 [v5]</t>
        </is>
      </c>
      <c r="C776" t="n">
        <v>1</v>
      </c>
      <c r="D776" t="inlineStr">
        <is>
          <t>temporal-2</t>
        </is>
      </c>
      <c r="E776" t="n">
        <v>0</v>
      </c>
      <c r="F776" t="inlineStr">
        <is>
          <t>search</t>
        </is>
      </c>
      <c r="G776" t="inlineStr">
        <is>
          <t>{"query": "device-gateway service owner team", "k": 10}</t>
        </is>
      </c>
      <c r="H776" t="inlineStr">
        <is>
          <t>- doc svc-device-gateway: [Service overview: device-gateway] subject: device-gateway; aliases: ["Device API"]; service_type: backend component; owner_team: Commerce; pager_contact: null; implementation_language: Java; runtime_dependencies: ["secrets-core", "tax-svc", "builder-worker"]; data_store: MongoDB; network_protocol: null; network_port: 3507; availability_slo: 99.5%; deployment_region: eu-west-1; replica_count: 21; reliability_mechanism: Daily backups verified weekly by restoring to a scratch cluster; traffic_security: null; operational_policy: Schema changes use an expand and contract migration process
- doc svc-inventory-gateway: [Service overview: inventory-gateway] subject: inventory-gateway; aliases: ["Inventory API"]; service_type: backend component; owner_team: Messaging; pag</t>
        </is>
      </c>
    </row>
    <row r="777">
      <c r="A777" t="inlineStr">
        <is>
          <t>hardx3</t>
        </is>
      </c>
      <c r="B777" t="inlineStr">
        <is>
          <t>vectorcontext_v5 [v5]</t>
        </is>
      </c>
      <c r="C777" t="n">
        <v>1</v>
      </c>
      <c r="D777" t="inlineStr">
        <is>
          <t>temporal-2</t>
        </is>
      </c>
      <c r="E777" t="n">
        <v>0</v>
      </c>
      <c r="F777" t="inlineStr">
        <is>
          <t>search</t>
        </is>
      </c>
      <c r="G777" t="inlineStr">
        <is>
          <t>{"query": "device-gateway ownership change current owner", "k": 10}</t>
        </is>
      </c>
      <c r="H777" t="inlineStr">
        <is>
          <t>- doc chg-CHG-315: [Change record CHG-315] subject: inventory-gateway; aliases: null; change_id: CHG-315; change_date: 2025-11-14; effective_date: 2025-11-14; service: inventory-gateway; change_type: ownership transfer; current_owner: Platform; previous_owner: Messaging; current_on_call: null; previous_on_call: null; source_region: null; destination_region: null; numeric_policy_value: 1; numeric_policy_unit: week; operational_practices: ["Service overview page has not been updated to reflect the ownership change", "Engineers rotate through the support channel one week at a time", "Feature flags are managed throu
- doc chg-CHG-313: [Change record CHG-313] subject: kyc-engine; aliases: ["Kyc Service"]; change_id: CHG-313; change_date: 2025-02-05; effective_date: 2025-02-05; service: kyc-engi</t>
        </is>
      </c>
    </row>
    <row r="778">
      <c r="A778" t="inlineStr">
        <is>
          <t>hardx3</t>
        </is>
      </c>
      <c r="B778" t="inlineStr">
        <is>
          <t>vectorcontext_v5 [v5]</t>
        </is>
      </c>
      <c r="C778" t="n">
        <v>1</v>
      </c>
      <c r="D778" t="inlineStr">
        <is>
          <t>temporal-2</t>
        </is>
      </c>
      <c r="E778" t="n">
        <v>1</v>
      </c>
      <c r="F778" t="inlineStr">
        <is>
          <t>python</t>
        </is>
      </c>
      <c r="G778" t="inlineStr">
        <is>
          <t>{"code": "[(f['doc_id'], f.get('service'), f.get('change_date'), f.get('effective_date'), f.get('current_owner'), f.get('previous_owner')) for f in facts if f.get('type')=='changelog' and (f.get('service')=='device-gateway' or f.get('subject')=='device-gateway')]"}</t>
        </is>
      </c>
      <c r="H778" t="inlineStr">
        <is>
          <t xml:space="preserve">[]
</t>
        </is>
      </c>
    </row>
    <row r="779">
      <c r="A779" t="inlineStr">
        <is>
          <t>hardx3</t>
        </is>
      </c>
      <c r="B779" t="inlineStr">
        <is>
          <t>vectorcontext_v5 [v5]</t>
        </is>
      </c>
      <c r="C779" t="n">
        <v>1</v>
      </c>
      <c r="D779" t="inlineStr">
        <is>
          <t>temporal-3</t>
        </is>
      </c>
      <c r="E779" t="n">
        <v>0</v>
      </c>
      <c r="F779" t="inlineStr">
        <is>
          <t>search</t>
        </is>
      </c>
      <c r="G779" t="inlineStr">
        <is>
          <t>{"query": "vector-svc current on call latest change", "k": 10}</t>
        </is>
      </c>
      <c r="H779" t="inlineStr">
        <is>
          <t>- doc chg-CHG-300: [Change record CHG-300] subject: vector-svc; aliases: null; change_id: CHG-300; change_date: 2025-04-07; effective_date: 2025-04-07; service: vector-svc; change_type: on-call transfer; current_owner: null; previous_owner: null; current_on_call: Lucas Petrova; previous_on_call: Hannah Lindqvist; source_region: null; destination_region: null; numeric_policy_value: null; numeric_policy_unit: null; operational_practices: ["The service overview page has not been updated to reflect this change", "Capacity planning is revisited at the start of every quarter", "Post-incident reviews are blameless and 
- doc chg-CHG-336: [Change record CHG-336] subject: vector-svc; aliases: null; change_id: CHG-336; change_date: 2025-05-07; effective_date: 2025-05-07; service: vector-svc; change_</t>
        </is>
      </c>
    </row>
    <row r="780">
      <c r="A780" t="inlineStr">
        <is>
          <t>hardx3</t>
        </is>
      </c>
      <c r="B780" t="inlineStr">
        <is>
          <t>vectorcontext_v5 [v5]</t>
        </is>
      </c>
      <c r="C780" t="n">
        <v>1</v>
      </c>
      <c r="D780" t="inlineStr">
        <is>
          <t>temporal-3</t>
        </is>
      </c>
      <c r="E780" t="n">
        <v>0</v>
      </c>
      <c r="F780" t="inlineStr">
        <is>
          <t>search</t>
        </is>
      </c>
      <c r="G780" t="inlineStr">
        <is>
          <t>{"query": "vector-svc service owner pager contact on call", "k": 10}</t>
        </is>
      </c>
      <c r="H780" t="inlineStr">
        <is>
          <t>- doc svc-vector-svc: [Service overview: vector-svc] subject: vector-svc; aliases: ["Vector Service"]; service_type: backend component; owner_team: Payments; pager_contact: Hannah Lindqvist; implementation_language: Go; runtime_dependencies: ["lake-daemon", "orders-daemon"]; data_store: MongoDB; network_protocol: HTTP; network_port: 8505; availability_slo: 99.99%; deployment_region: eu-west-1; replica_count: 11; reliability_mechanism: Exponential backoff with jitter; traffic_security: null; operational_policy: ["Cost reports are reviewed monthly with the finance partner.", "Schema changes go through an expand and c
- doc chg-CHG-336: [Change record CHG-336] subject: vector-svc; aliases: null; change_id: CHG-336; change_date: 2025-05-07; effective_date: 2025-05-07; service: vector-svc; chan</t>
        </is>
      </c>
    </row>
    <row r="781">
      <c r="A781" t="inlineStr">
        <is>
          <t>hardx3</t>
        </is>
      </c>
      <c r="B781" t="inlineStr">
        <is>
          <t>vectorcontext_v5 [v5]</t>
        </is>
      </c>
      <c r="C781" t="n">
        <v>1</v>
      </c>
      <c r="D781" t="inlineStr">
        <is>
          <t>temporal-4</t>
        </is>
      </c>
      <c r="E781" t="n">
        <v>0</v>
      </c>
      <c r="F781" t="inlineStr">
        <is>
          <t>search</t>
        </is>
      </c>
      <c r="G781" t="inlineStr">
        <is>
          <t>{"query": "CHG-300 Vector Service pager previous on-call before change", "k": 10}</t>
        </is>
      </c>
      <c r="H781" t="inlineStr">
        <is>
          <t>- doc chg-CHG-300: [Change record CHG-300] subject: vector-svc; aliases: null; change_id: CHG-300; change_date: 2025-04-07; effective_date: 2025-04-07; service: vector-svc; change_type: on-call transfer; current_owner: null; previous_owner: null; current_on_call: Lucas Petrova; previous_on_call: Hannah Lindqvist; source_region: null; destination_region: null; numeric_policy_value: null; numeric_policy_unit: null; operational_practices: ["The service overview page has not been updated to reflect this change", "Capacity planning is revisited at the start of every quarter", "Post-incident reviews are blameless and 
- doc chg-CHG-336: [Change record CHG-336] subject: vector-svc; aliases: null; change_id: CHG-336; change_date: 2025-05-07; effective_date: 2025-05-07; service: vector-svc; change_</t>
        </is>
      </c>
    </row>
    <row r="782">
      <c r="A782" t="inlineStr">
        <is>
          <t>hardx3</t>
        </is>
      </c>
      <c r="B782" t="inlineStr">
        <is>
          <t>vectorcontext_v5 [v5]</t>
        </is>
      </c>
      <c r="C782" t="n">
        <v>1</v>
      </c>
      <c r="D782" t="inlineStr">
        <is>
          <t>temporal-4</t>
        </is>
      </c>
      <c r="E782" t="n">
        <v>0</v>
      </c>
      <c r="F782" t="inlineStr">
        <is>
          <t>search</t>
        </is>
      </c>
      <c r="G782" t="inlineStr">
        <is>
          <t>{"query": "Vector Service pager contact current on call", "k": 10}</t>
        </is>
      </c>
      <c r="H782" t="inlineStr">
        <is>
          <t>- doc svc-vector-svc: [Service overview: vector-svc] subject: vector-svc; aliases: ["Vector Service"]; service_type: backend component; owner_team: Payments; pager_contact: Hannah Lindqvist; implementation_language: Go; runtime_dependencies: ["lake-daemon", "orders-daemon"]; data_store: MongoDB; network_protocol: HTTP; network_port: 8505; availability_slo: 99.99%; deployment_region: eu-west-1; replica_count: 11; reliability_mechanism: Exponential backoff with jitter; traffic_security: null; operational_policy: ["Cost reports are reviewed monthly with the finance partner.", "Schema changes go through an expand and c
- doc chg-CHG-336: [Change record CHG-336] subject: vector-svc; aliases: null; change_id: CHG-336; change_date: 2025-05-07; effective_date: 2025-05-07; service: vector-svc; chan</t>
        </is>
      </c>
    </row>
    <row r="783">
      <c r="A783" t="inlineStr">
        <is>
          <t>hardx3</t>
        </is>
      </c>
      <c r="B783" t="inlineStr">
        <is>
          <t>vectorcontext_v5 [v5]</t>
        </is>
      </c>
      <c r="C783" t="n">
        <v>1</v>
      </c>
      <c r="D783" t="inlineStr">
        <is>
          <t>temporal-5</t>
        </is>
      </c>
      <c r="E783" t="n">
        <v>0</v>
      </c>
      <c r="F783" t="inlineStr">
        <is>
          <t>python</t>
        </is>
      </c>
      <c r="G783" t="inlineStr">
        <is>
          <t>{"code": "svc=[f for f in facts if f.get('type')=='service']\n[(f['doc_id'], f.get('subject'), f.get('owner_team'), f.get('current'), f.get('history')) for f in svc if 'messag' in str(f).lower()][:20]"}</t>
        </is>
      </c>
      <c r="H783" t="inlineStr">
        <is>
          <t>[('svc-health-service', 'health-service', 'Growth', {'owner_team': 'Data'}, [{'field': 'owner_team', 'from': 'Growth', 'to': 'Messaging', 'date': '2025-04-18', 'source': 'chg-CHG-308'}, {'field': 'owner_team', 'from': 'Messaging', 'to': 'Data', 'date': '2025-12-12', 'source': 'chg-CHG-343'}]), ('svc-pricing-engine', 'pricing-engine', 'Messaging', None, None), ('svc-inventory-gateway', 'inventory-gateway', 'Messaging', {'owner_team': 'Platform'}, [{'field': 'owner_team', 'from': 'Messaging', 'to': 'Platform', 'date': '2025-11-14', 'source': 'chg-CHG-315'}]), ('svc-subscription-gateway', 'subscription-gateway', 'Messaging', None, None), ('svc-ranker-api', 'ranker-api', 'Messaging', None, None), ('svc-restore-api', 'restore-api', 'Messaging', None, None), ('svc-canary-gateway', 'canary-gatewa</t>
        </is>
      </c>
    </row>
    <row r="784">
      <c r="A784" t="inlineStr">
        <is>
          <t>hardx3</t>
        </is>
      </c>
      <c r="B784" t="inlineStr">
        <is>
          <t>vectorcontext_v5 [v5]</t>
        </is>
      </c>
      <c r="C784" t="n">
        <v>1</v>
      </c>
      <c r="D784" t="inlineStr">
        <is>
          <t>temporal-5</t>
        </is>
      </c>
      <c r="E784" t="n">
        <v>1</v>
      </c>
      <c r="F784" t="inlineStr">
        <is>
          <t>python</t>
        </is>
      </c>
      <c r="G784" t="inlineStr">
        <is>
          <t>{"code": "owned=[]\nfor f in facts:\n    if f.get('type')!='service': continue\n    cur=f.get('current') or {}\n    owner=cur.get('owner_team', f.get('owner_team'))\n    if owner=='Messaging': owned.append(f.get('subject') or f.get('doc_id'))\nprint(len(owned))\nprint(sorted(owned))"}</t>
        </is>
      </c>
      <c r="H784" t="inlineStr">
        <is>
          <t xml:space="preserve">9
['canary-gateway', 'loadgen-gateway', 'pager-engine', 'pricing-engine', 'ranker-api', 'report-core', 'restore-api', 'settlement-svc', 'subscription-gateway']
</t>
        </is>
      </c>
    </row>
    <row r="785">
      <c r="A785" t="inlineStr">
        <is>
          <t>hardx3</t>
        </is>
      </c>
      <c r="B785" t="inlineStr">
        <is>
          <t>vectorcontext_v5 [v5]</t>
        </is>
      </c>
      <c r="C785" t="n">
        <v>1</v>
      </c>
      <c r="D785" t="inlineStr">
        <is>
          <t>temporal-6</t>
        </is>
      </c>
      <c r="E785" t="n">
        <v>0</v>
      </c>
      <c r="F785" t="inlineStr">
        <is>
          <t>search</t>
        </is>
      </c>
      <c r="G785" t="inlineStr">
        <is>
          <t>{"query": "INC-2309 incident affected service incident date", "k": 5}</t>
        </is>
      </c>
      <c r="H785" t="inlineStr">
        <is>
          <t>- doc inc-INC-2295: [Incident report INC-2295] subject: Partial outage affecting geo-service; aliases: null; incident_id: INC-2295; severity: SEV2; incident_date: 2025-01-11; impact_type: Partial outage; affected_service: geo-service; secondary_affected_services: ["checkout-core"]; incident_duration_minutes: 180; root_cause: Certificate expiry; secondary_impact_relationship: side effect; report_author: Ingrid Lindqvist
- doc inc-INC-2462: [Incident report INC-2462] subject: Incident report INC-2462; aliases: null; incident_id: INC-2462; severity: SEV3; incident_date: 2025-06-11; impact_type: Partial outage; affected_service: survey-service; secondary_affected_services: null; incident_duration_minutes: 119; root_cause: Capacity exhaustion; secondary_impact_relationship: null; report_author:</t>
        </is>
      </c>
    </row>
    <row r="786">
      <c r="A786" t="inlineStr">
        <is>
          <t>hardx3</t>
        </is>
      </c>
      <c r="B786" t="inlineStr">
        <is>
          <t>vectorcontext_v5 [v5]</t>
        </is>
      </c>
      <c r="C786" t="n">
        <v>1</v>
      </c>
      <c r="D786" t="inlineStr">
        <is>
          <t>temporal-6</t>
        </is>
      </c>
      <c r="E786" t="n">
        <v>0</v>
      </c>
      <c r="F786" t="inlineStr">
        <is>
          <t>search</t>
        </is>
      </c>
      <c r="G786" t="inlineStr">
        <is>
          <t>{"query": "service owner team affected by INC-2309", "k": 10}</t>
        </is>
      </c>
      <c r="H786" t="inlineStr">
        <is>
          <t>- doc inc-INC-2765: [Incident report INC-2765] subject: Elevated error rates affecting reconcile-svc; aliases: null; incident_id: INC-2765; severity: SEV2; incident_date: 2025-01-25; impact_type: Elevated error rates; affected_service: reconcile-svc; secondary_affected_services: null; incident_duration_minutes: 79; root_cause: Dependency outage; secondary_impact_relationship: null; report_author: Priya Reyes
- doc inc-INC-3111: [Incident report INC-3111] subject: Incident affecting escrow-worker; aliases: null; incident_id: INC-3111; severity: SEV2; incident_date: 2025-07-28; impact_type: Elevated error rates; affected_service: escrow-worker; secondary_affected_services: null; incident_duration_minutes: 95; root_cause: Certificate expiry; secondary_impact_relationship: null; report_author:</t>
        </is>
      </c>
    </row>
    <row r="787">
      <c r="A787" t="inlineStr">
        <is>
          <t>hardx3</t>
        </is>
      </c>
      <c r="B787" t="inlineStr">
        <is>
          <t>vectorcontext_v5 [v5]</t>
        </is>
      </c>
      <c r="C787" t="n">
        <v>1</v>
      </c>
      <c r="D787" t="inlineStr">
        <is>
          <t>temporal-6</t>
        </is>
      </c>
      <c r="E787" t="n">
        <v>1</v>
      </c>
      <c r="F787" t="inlineStr">
        <is>
          <t>search</t>
        </is>
      </c>
      <c r="G787" t="inlineStr">
        <is>
          <t>{"query": "export-core service owner_team", "k": 10}</t>
        </is>
      </c>
      <c r="H787" t="inlineStr">
        <is>
          <t>- doc svc-export-core: [Service overview: export-core] subject: export-core; aliases: ["Export System"]; service_type: backend component; owner_team: Platform; pager_contact: Zara Bell; implementation_language: Kotlin; runtime_dependencies: ["payments-core", "lake-daemon", "chaos-api"]; data_store: DynamoDB; network_protocol: null; network_port: 5147; availability_slo: 99.95; deployment_region: ap-southeast-2; replica_count: 2; reliability_mechanism: Graceful shutdown waits for in-flight requests to complete before exiting; traffic_security: null; current: {"owner_team": "Commerce"}; history: [{"field": "owner_team"
- doc chg-CHG-333: [Change record CHG-333] subject: export-core; aliases: null; change_id: CHG-333; change_date: 2025-09-14; effective_date: 2025-09-14; service: export-core; c</t>
        </is>
      </c>
    </row>
    <row r="788">
      <c r="A788" t="inlineStr">
        <is>
          <t>hardx3</t>
        </is>
      </c>
      <c r="B788" t="inlineStr">
        <is>
          <t>vectorcontext_v5 [v5]</t>
        </is>
      </c>
      <c r="C788" t="n">
        <v>1</v>
      </c>
      <c r="D788" t="inlineStr">
        <is>
          <t>temporal-6</t>
        </is>
      </c>
      <c r="E788" t="n">
        <v>1</v>
      </c>
      <c r="F788" t="inlineStr">
        <is>
          <t>search</t>
        </is>
      </c>
      <c r="G788" t="inlineStr">
        <is>
          <t>{"query": "export-core ownership owner team change date current owner", "k": 20}</t>
        </is>
      </c>
      <c r="H788" t="inlineStr">
        <is>
          <t>- doc chg-CHG-333: [Change record CHG-333] subject: export-core; aliases: null; change_id: CHG-333; change_date: 2025-09-14; effective_date: 2025-09-14; service: export-core; change_type: ownership transfer; current_owner: Commerce; previous_owner: Platform team; current_on_call: null; previous_on_call: null; source_region: null; destination_region: null; numeric_policy_value: null; numeric_policy_unit: null; operational_practices: ["Rate limiting is enforced at the gateway with a token bucket per client", "Cost reports are reviewed monthly with the finance partner", "The service overview page has not been updat
- doc chg-CHG-315: [Change record CHG-315] subject: inventory-gateway; aliases: null; change_id: CHG-315; change_date: 2025-11-14; effective_date: 2025-11-14; service: inventory-ga</t>
        </is>
      </c>
    </row>
    <row r="789">
      <c r="A789" t="inlineStr">
        <is>
          <t>hardx3</t>
        </is>
      </c>
      <c r="B789" t="inlineStr">
        <is>
          <t>vectorcontext_v5 [v5]</t>
        </is>
      </c>
      <c r="C789" t="n">
        <v>1</v>
      </c>
      <c r="D789" t="inlineStr">
        <is>
          <t>temporal-7</t>
        </is>
      </c>
      <c r="E789" t="n">
        <v>0</v>
      </c>
      <c r="F789" t="inlineStr">
        <is>
          <t>search</t>
        </is>
      </c>
      <c r="G789" t="inlineStr">
        <is>
          <t>{"query": "INC-2570 affected service incident date", "k": 5}</t>
        </is>
      </c>
      <c r="H789" t="inlineStr">
        <is>
          <t>- doc inc-INC-2570: [Incident report INC-2570] subject: Latency spike affecting the Kyc Service; aliases: null; incident_id: INC-2570; severity: SEV1; incident_date: 2025-08-05; impact_type: Latency spike; affected_service: kyc-engine; secondary_affected_services: ["audit-gateway"]; incident_duration_minutes: 108; root_cause: Configuration error; report_author: Ana Farah
- doc inc-INC-2828: [Incident report INC-2828] subject: Latency spike affecting referral-service; aliases: null; incident_id: INC-2828; severity: SEV1; incident_date: 2025-08-10; impact_type: Latency spike; affected_service: referral-service; secondary_affected_services: null; incident_duration_minutes: 101; root_cause: Network partition; secondary_impact_relationship: null; report_author: Daniel Lin
- doc inc-INC-2295: [I</t>
        </is>
      </c>
    </row>
    <row r="790">
      <c r="A790" t="inlineStr">
        <is>
          <t>hardx3</t>
        </is>
      </c>
      <c r="B790" t="inlineStr">
        <is>
          <t>vectorcontext_v5 [v5]</t>
        </is>
      </c>
      <c r="C790" t="n">
        <v>1</v>
      </c>
      <c r="D790" t="inlineStr">
        <is>
          <t>temporal-7</t>
        </is>
      </c>
      <c r="E790" t="n">
        <v>0</v>
      </c>
      <c r="F790" t="inlineStr">
        <is>
          <t>search</t>
        </is>
      </c>
      <c r="G790" t="inlineStr">
        <is>
          <t>{"query": "service owner team affected service INC-2570", "k": 10}</t>
        </is>
      </c>
      <c r="H790" t="inlineStr">
        <is>
          <t>- doc chg-CHG-313: [Change record CHG-313] subject: kyc-engine; aliases: ["Kyc Service"]; change_id: CHG-313; change_date: 2025-02-05; effective_date: 2025-02-05; service: kyc-engine; change_type: ownership transfer; current_owner: Growth; previous_owner: Identity; current_on_call: null; previous_on_call: null; source_region: null; destination_region: null; numeric_policy_value: 5; numeric_policy_unit: failures; operational_practices: ["service overview page has not been updated to reflect the ownership change", "circuit breakers open after five consecutive failures to a downstream", "requests carry a correlatio
- doc inc-INC-2030: [Incident report INC-2030] subject: Partial outage affecting stream-service; aliases: null; incident_id: INC-2030; severity: SEV3; incident_date: 2025-01-07; im</t>
        </is>
      </c>
    </row>
    <row r="791">
      <c r="A791" t="inlineStr">
        <is>
          <t>hardx3</t>
        </is>
      </c>
      <c r="B791" t="inlineStr">
        <is>
          <t>vectorcontext_v5 [v5]</t>
        </is>
      </c>
      <c r="C791" t="n">
        <v>1</v>
      </c>
      <c r="D791" t="inlineStr">
        <is>
          <t>temporal-7</t>
        </is>
      </c>
      <c r="E791" t="n">
        <v>1</v>
      </c>
      <c r="F791" t="inlineStr">
        <is>
          <t>open_doc</t>
        </is>
      </c>
      <c r="G791" t="inlineStr">
        <is>
          <t>{"doc_id": "svc-kyc-engine"}</t>
        </is>
      </c>
      <c r="H791" t="inlineStr">
        <is>
          <t># Service overview: kyc-engine
kyc-engine (also referred to internally as the Kyc Service) is a backend component. Pages go to Marcus Kowalski first. Idempotency keys are required on all mutating endpoints.
kyc-engine is owned by the Identity team. Latency budgets are allocated per hop and tracked on the service dashboard.
kyc-engine listens on port 3036. Logs are retained for thirty days in the central log store.
Runtime dependencies: roles-worker. Post-incident reviews are blameless and published to the engineering wiki.
13 replicas are deployed to eu-west-1. Dependencies are declared in the service manifest and validated at deploy time.
We commit to 99.99% availability. Access to production is granted just in time and audited.
The codebase is written in Rust. Structured logs incl</t>
        </is>
      </c>
    </row>
    <row r="792">
      <c r="A792" t="inlineStr">
        <is>
          <t>hardx3</t>
        </is>
      </c>
      <c r="B792" t="inlineStr">
        <is>
          <t>vectorcontext_v5 [v5]</t>
        </is>
      </c>
      <c r="C792" t="n">
        <v>1</v>
      </c>
      <c r="D792" t="inlineStr">
        <is>
          <t>temporal-7</t>
        </is>
      </c>
      <c r="E792" t="n">
        <v>1</v>
      </c>
      <c r="F792" t="inlineStr">
        <is>
          <t>open_doc</t>
        </is>
      </c>
      <c r="G792" t="inlineStr">
        <is>
          <t>{"doc_id": "chg-CHG-313"}</t>
        </is>
      </c>
      <c r="H792" t="inlineStr">
        <is>
          <t># Change record CHG-313
Date: 2025-02-05
the Kyc Service now belongs to the Growth team (previously Identity) as of 2025-02-05. The service overview page has not been updated to reflect this change. Circuit breakers open after five consecutive failures to a downstream. Requests carry a correlation id that is propagated to downstream calls.</t>
        </is>
      </c>
    </row>
    <row r="793">
      <c r="A793" t="inlineStr">
        <is>
          <t>hardx3</t>
        </is>
      </c>
      <c r="B793" t="inlineStr">
        <is>
          <t>vectorcontext_v5 [v5]</t>
        </is>
      </c>
      <c r="C793" t="n">
        <v>1</v>
      </c>
      <c r="D793" t="inlineStr">
        <is>
          <t>temporal-8</t>
        </is>
      </c>
      <c r="E793" t="n">
        <v>0</v>
      </c>
      <c r="F793" t="inlineStr">
        <is>
          <t>search</t>
        </is>
      </c>
      <c r="G793" t="inlineStr">
        <is>
          <t>{"query": "embed-svc current deployment region now deployed region latest change", "k": 5}</t>
        </is>
      </c>
      <c r="H793" t="inlineStr">
        <is>
          <t>- doc chg-CHG-345: [Change record CHG-345] subject: embed-svc; aliases: null; change_id: CHG-345; change_date: 2025-11-15; effective_date: 2025-11-15; service: embed-svc; change_type: region migration; current_owner: null; previous_owner: null; current_on_call: null; previous_on_call: null; source_region: eu-west-1; destination_region: us-east-1; numeric_policy_value: null; numeric_policy_unit: null; operational_practices: ["This record supersedes CHG-309", "The service overview page has not been updated to reflect this change", "Dependencies are declared in the service manifest and validated at deploy time", "R
- doc chg-CHG-309: [Change record CHG-309] subject: embed-svc; aliases: null; change_id: CHG-309; change_date: 2025-10-16; effective_date: 2025-10-16; service: embed-svc; change_ty</t>
        </is>
      </c>
    </row>
    <row r="794">
      <c r="A794" t="inlineStr">
        <is>
          <t>hardx3</t>
        </is>
      </c>
      <c r="B794" t="inlineStr">
        <is>
          <t>vectorcontext_v5 [v5] @deepseek-v4.1-flash</t>
        </is>
      </c>
      <c r="C794" t="n">
        <v>1</v>
      </c>
      <c r="D794" t="inlineStr">
        <is>
          <t>conv-0/t1</t>
        </is>
      </c>
      <c r="E794" t="n">
        <v>0</v>
      </c>
      <c r="F794" t="inlineStr">
        <is>
          <t>search</t>
        </is>
      </c>
      <c r="G794" t="inlineStr">
        <is>
          <t>{"query": "spell-engine datastore"}</t>
        </is>
      </c>
      <c r="H794" t="inlineStr">
        <is>
          <t>- doc svc-spell-engine: [Service overview: spell-engine] subject: spell-engine; aliases: ["Spell Service"]; service_type: backend component; owner_team: Search; pager_contact: Leila Kowalski; implementation_language: Kotlin; runtime_dependencies: ["invoice-api"]; data_store: Postgres; network_protocol: HTTP; network_port: 9761; availability_slo: 99.5; deployment_region: us-west-2; replica_count: 2; reliability_mechanism: Serving cached responses when a dependency is down; traffic_security: null; operational_policy: ["Dependencies are pinned and upgraded through automated pull requests.", "Configuration changes are pe
- doc adr-ADR-173: [Architecture decision ADR-173] subject: Migration of spell-engine to Redis; aliases: null; adr_id: ADR-173; decision: migrate spell-engine to Redis; servic</t>
        </is>
      </c>
    </row>
    <row r="795">
      <c r="A795" t="inlineStr">
        <is>
          <t>hardx3</t>
        </is>
      </c>
      <c r="B795" t="inlineStr">
        <is>
          <t>vectorcontext_v5 [v5] @deepseek-v4.1-flash</t>
        </is>
      </c>
      <c r="C795" t="n">
        <v>1</v>
      </c>
      <c r="D795" t="inlineStr">
        <is>
          <t>conv-0/t1</t>
        </is>
      </c>
      <c r="E795" t="n">
        <v>0</v>
      </c>
      <c r="F795" t="inlineStr">
        <is>
          <t>search</t>
        </is>
      </c>
      <c r="G795" t="inlineStr">
        <is>
          <t>{"query": "spell-engine service data store"}</t>
        </is>
      </c>
      <c r="H795" t="inlineStr">
        <is>
          <t>- doc svc-spell-engine: [Service overview: spell-engine] subject: spell-engine; aliases: ["Spell Service"]; service_type: backend component; owner_team: Search; pager_contact: Leila Kowalski; implementation_language: Kotlin; runtime_dependencies: ["invoice-api"]; data_store: Postgres; network_protocol: HTTP; network_port: 9761; availability_slo: 99.5; deployment_region: us-west-2; replica_count: 2; reliability_mechanism: Serving cached responses when a dependency is down; traffic_security: null; operational_policy: ["Dependencies are pinned and upgraded through automated pull requests.", "Configuration changes are pe
- doc svc-trial-engine: [Service overview: trial-engine] subject: trial-engine; aliases: ["Trial Platform"]; service_type: backend component; owner_team: Payments; pager_conta</t>
        </is>
      </c>
    </row>
    <row r="796">
      <c r="A796" t="inlineStr">
        <is>
          <t>hardx3</t>
        </is>
      </c>
      <c r="B796" t="inlineStr">
        <is>
          <t>vectorcontext_v5 [v5] @deepseek-v4.1-flash</t>
        </is>
      </c>
      <c r="C796" t="n">
        <v>1</v>
      </c>
      <c r="D796" t="inlineStr">
        <is>
          <t>conv-0/t1</t>
        </is>
      </c>
      <c r="E796" t="n">
        <v>1</v>
      </c>
      <c r="F796" t="inlineStr">
        <is>
          <t>python</t>
        </is>
      </c>
      <c r="G796" t="inlineStr">
        <is>
          <t>{"code": "d=[f for f in facts if f.get('doc_id')=='svc-spell-engine'][0]\nprint(d)"}</t>
        </is>
      </c>
      <c r="H796" t="inlineStr">
        <is>
          <t>{'doc_id': 'svc-spell-engine', 'type': 'service', 'title': 'Service overview: spell-engine', 'subject': 'spell-engine', 'aliases': ['Spell Service'], 'service_type': 'backend component', 'owner_team': 'Search', 'pager_contact': 'Leila Kowalski', 'implementation_language': 'Kotlin', 'runtime_dependencies': ['invoice-api'], 'data_store': 'Postgres', 'network_protocol': 'HTTP', 'network_port': 9761, 'availability_slo': 99.5, 'deployment_region': 'us-west-2', 'replica_count': 2, 'reliability_mechanism': 'Serving cached responses when a dependency is down', 'traffic_security': None, 'operational_policy': ['Dependencies are pinned and upgraded through automated pull requests.', 'Configuration changes are peer reviewed and applied through the deployment tool.', 'Data retention follows the company</t>
        </is>
      </c>
    </row>
    <row r="797">
      <c r="A797" t="inlineStr">
        <is>
          <t>hardx3</t>
        </is>
      </c>
      <c r="B797" t="inlineStr">
        <is>
          <t>vectorcontext_v5 [v5] @deepseek-v4.1-flash</t>
        </is>
      </c>
      <c r="C797" t="n">
        <v>1</v>
      </c>
      <c r="D797" t="inlineStr">
        <is>
          <t>conv-0/t3</t>
        </is>
      </c>
      <c r="E797" t="n">
        <v>0</v>
      </c>
      <c r="F797" t="inlineStr">
        <is>
          <t>search</t>
        </is>
      </c>
      <c r="G797" t="inlineStr">
        <is>
          <t>{"query": "Search team lead"}</t>
        </is>
      </c>
      <c r="H797" t="inlineStr">
        <is>
          <t>- doc team-search: [Team page: Search] subject: Search; aliases: null; team_lead: Oliver Bell; urgent_request_channel: #search-team; office_location: Berlin; office_floor: 2; weekly_planning_day: Tuesday; weekly_planning_time: morning; traffic_encryption_method: null; dependency_update_method: null; feature_flag_rollout_method: null; on_call_escalation_documentation: null; staging_environment_scale: one tenth scale; latency_metrics: null; error_budget_monitoring: null; configuration_change_process: null
- doc team-data: [Team page: Data] subject: Data; aliases: null; team_lead: Tariq Hart; urgent_request_channel: #data-eng; office_location: Berlin; office_floor: 5; weekly_planning_day: Tuesday; weekly_planning_time: morning; traffic_encryption_method: null; dependency_update_method: automa</t>
        </is>
      </c>
    </row>
    <row r="798">
      <c r="A798" t="inlineStr">
        <is>
          <t>hardx3</t>
        </is>
      </c>
      <c r="B798" t="inlineStr">
        <is>
          <t>vectorcontext_v5 [v5] @deepseek-v4.1-flash</t>
        </is>
      </c>
      <c r="C798" t="n">
        <v>1</v>
      </c>
      <c r="D798" t="inlineStr">
        <is>
          <t>conv-0/t3</t>
        </is>
      </c>
      <c r="E798" t="n">
        <v>0</v>
      </c>
      <c r="F798" t="inlineStr">
        <is>
          <t>python</t>
        </is>
      </c>
      <c r="G798" t="inlineStr">
        <is>
          <t>{"code": "print([f for f in facts if f.get('type')=='team' and (f.get('subject')=='Search' or 'search' in str(f.get('aliases','')).lower())])"}</t>
        </is>
      </c>
      <c r="H798" t="inlineStr">
        <is>
          <t xml:space="preserve">[{'doc_id': 'team-search', 'type': 'team', 'title': 'Team page: Search', 'subject': 'Search', 'aliases': None, 'team_lead': 'Oliver Bell', 'urgent_request_channel': '#search-team', 'office_location': 'Berlin', 'office_floor': 2, 'weekly_planning_day': 'Tuesday', 'weekly_planning_time': 'morning', 'traffic_encryption_method': None, 'dependency_update_method': None, 'feature_flag_rollout_method': None, 'on_call_escalation_documentation': None, 'staging_environment_scale': 'one tenth scale', 'latency_metrics': None, 'error_budget_monitoring': None, 'configuration_change_process': None}]
</t>
        </is>
      </c>
    </row>
    <row r="799">
      <c r="A799" t="inlineStr">
        <is>
          <t>hardx3</t>
        </is>
      </c>
      <c r="B799" t="inlineStr">
        <is>
          <t>vectorcontext_v5 [v5] @deepseek-v4.1-flash</t>
        </is>
      </c>
      <c r="C799" t="n">
        <v>1</v>
      </c>
      <c r="D799" t="inlineStr">
        <is>
          <t>conv-0/t4</t>
        </is>
      </c>
      <c r="E799" t="n">
        <v>0</v>
      </c>
      <c r="F799" t="inlineStr">
        <is>
          <t>python</t>
        </is>
      </c>
      <c r="G799" t="inlineStr">
        <is>
          <t>{"code": "search_svcs={f['subject'] for f in facts if f.get('type')=='service' and f.get('owner_team')=='Search'}\n# also collect aliases\nalias_map={}\nfor f in facts:\n    if f.get('type')=='service':\n        for a in (f.get('aliases') or []):\n            alias_map[a.lower()]=f['subject']\nprint(\"Search services:\",search_svcs)\nprint(alias_map)\ninc=[f for f in facts if f.get('type')=='incident']\nprint(len(inc))\nfor f in inc[:5]: print(f)\n"}</t>
        </is>
      </c>
      <c r="H799" t="inlineStr">
        <is>
          <t>Search services: {'checkout-core', 'crawler-service', 'payments-core', 'mfa-svc', 'budget-engine', 'billing-worker', 'spell-engine', 'status-service', 'warehouse-core', 'lookup-api', 'auth-worker', 'forecast-core', 'thumbnail-svc', 'profile-gateway', 'ledger-gateway', 'feed-engine', 'batch-service', 'notify-gateway', 'flags-worker'}
{'archive platform': 'archive-engine', 'upload service': 'upload-engine', 'flags system': 'flags-worker', 'payout platform': 'payout-engine', 'status platform': 'status-service', 'dashboard api': 'dashboard-worker', 'tracing service': 'tracing-service', 'tax api': 'tax-svc', 'secrets service': 'secrets-core', 'health api': 'health-service', 'artifact api': 'artifact-engine', 'export system': 'export-core', 'sso platform': 'sso-daemon', 'license platform': 'lice</t>
        </is>
      </c>
    </row>
    <row r="800">
      <c r="A800" t="inlineStr">
        <is>
          <t>hardx3</t>
        </is>
      </c>
      <c r="B800" t="inlineStr">
        <is>
          <t>vectorcontext_v5 [v5] @deepseek-v4.1-flash</t>
        </is>
      </c>
      <c r="C800" t="n">
        <v>1</v>
      </c>
      <c r="D800" t="inlineStr">
        <is>
          <t>conv-0/t4</t>
        </is>
      </c>
      <c r="E800" t="n">
        <v>1</v>
      </c>
      <c r="F800" t="inlineStr">
        <is>
          <t>python</t>
        </is>
      </c>
      <c r="G800" t="inlineStr">
        <is>
          <t>{"code": "alias_map={}\nfor f in facts:\n    if f.get('type')=='service':\n        for a in (f.get('aliases') or []):\n            alias_map[a.lower()]=f['subject']\nowner={f['subject']:f.get('owner_team') for f in facts if f.get('type')=='service'}\ndef canon(name):\n    if not name: return None\n    n=name.strip()\n    if n in owner: return n\n    return alias_map.get(n.lower(), n)\ninc=[f for f in facts if f.get('type')=='incident']\nsev1=[]\nfor f in inc:\n    if str(f.get('severity','')).up</t>
        </is>
      </c>
      <c r="H800" t="inlineStr">
        <is>
          <t>sev1 count 45
{'SEV1', 'SEV3', 'SEV2'}
inc-INC-3255 invoice-api -&gt; invoice-api Platform | sec: ['feed-engine']
inc-INC-2385 push-engine -&gt; push-engine Platform | sec: None
inc-INC-2110 sso-daemon -&gt; sso-daemon Identity | sec: ['forecast-core']
inc-INC-3101 batch-service -&gt; batch-service Search | sec: ['backup-service']
inc-INC-2222 oauth-service -&gt; oauth-service Data | sec: ['quota-worker']
inc-INC-3061 tokens-worker -&gt; tokens-worker Growth | sec: None
inc-INC-2983 rollout-daemon -&gt; rollout-daemon Platform | sec: None
inc-INC-2828 referral-service -&gt; referral-service Growth | sec: None
inc-INC-2514 shard-gateway -&gt; shard-gateway Commerce | sec: ['permissions-daemon']
inc-INC-2932 campaign-core -&gt; campaign-core Identity | sec: None
inc-INC-2147 entitlement-daemon -&gt; entitlement-daemon Comme</t>
        </is>
      </c>
    </row>
    <row r="801">
      <c r="A801" t="inlineStr">
        <is>
          <t>hardx3</t>
        </is>
      </c>
      <c r="B801" t="inlineStr">
        <is>
          <t>vectorcontext_v5 [v5] @deepseek-v4.1-flash</t>
        </is>
      </c>
      <c r="C801" t="n">
        <v>1</v>
      </c>
      <c r="D801" t="inlineStr">
        <is>
          <t>conv-0/t4</t>
        </is>
      </c>
      <c r="E801" t="n">
        <v>2</v>
      </c>
      <c r="F801" t="inlineStr">
        <is>
          <t>python</t>
        </is>
      </c>
      <c r="G801" t="inlineStr">
        <is>
          <t>{"code": "cnt=[]\nfor f in inc:\n    if str(f.get('severity','')).upper()=='SEV1':\n        a=canon(f.get('affected_service'))\n        if owner.get(a)=='Search':\n            cnt.append((f['doc_id'],a))\nprint(len(cnt))\nfor c in cnt: print(c)\n"}</t>
        </is>
      </c>
      <c r="H801" t="inlineStr">
        <is>
          <t xml:space="preserve">9
('inc-INC-3101', 'batch-service')
('inc-INC-2327', 'spell-engine')
('inc-INC-2548', 'batch-service')
('inc-INC-2847', 'forecast-core')
('inc-INC-3248', 'status-service')
('inc-INC-2453', 'spell-engine')
('inc-INC-3130', 'crawler-service')
('inc-INC-2180', 'billing-worker')
('inc-INC-3051', 'profile-gateway')
</t>
        </is>
      </c>
    </row>
    <row r="802">
      <c r="A802" t="inlineStr">
        <is>
          <t>hardx3</t>
        </is>
      </c>
      <c r="B802" t="inlineStr">
        <is>
          <t>vectorcontext_v5 [v5] @deepseek-v4.1-flash</t>
        </is>
      </c>
      <c r="C802" t="n">
        <v>1</v>
      </c>
      <c r="D802" t="inlineStr">
        <is>
          <t>conv-0/t4</t>
        </is>
      </c>
      <c r="E802" t="n">
        <v>3</v>
      </c>
      <c r="F802" t="inlineStr">
        <is>
          <t>python</t>
        </is>
      </c>
      <c r="G802" t="inlineStr">
        <is>
          <t>{"code": "print(sorted(set(k for f in inc for k in f.keys())))\nprint(len([f for f in inc if not f.get('affected_service')]))\nprint([f['doc_id'] for f in inc if not f.get('affected_service')])\n# unresolved\nfor f in inc:\n    a=canon(f.get('affected_service'))\n    if a not in owner: print(\"unresolved\",f['doc_id'],f.get('affected_service'))\n"}</t>
        </is>
      </c>
      <c r="H802" t="inlineStr">
        <is>
          <t xml:space="preserve">['affected_service', 'aliases', 'doc_id', 'impact_type', 'incident_date', 'incident_duration_minutes', 'incident_id', 'report_author', 'root_cause', 'secondary_affected_services', 'secondary_impact_relationship', 'severity', 'subject', 'title', 'type']
0
[]
</t>
        </is>
      </c>
    </row>
    <row r="803">
      <c r="A803" t="inlineStr">
        <is>
          <t>hardx3</t>
        </is>
      </c>
      <c r="B803" t="inlineStr">
        <is>
          <t>vectorcontext_v5 [v5] @deepseek-v4.1-flash</t>
        </is>
      </c>
      <c r="C803" t="n">
        <v>1</v>
      </c>
      <c r="D803" t="inlineStr">
        <is>
          <t>conv-1/t1</t>
        </is>
      </c>
      <c r="E803" t="n">
        <v>0</v>
      </c>
      <c r="F803" t="inlineStr">
        <is>
          <t>search</t>
        </is>
      </c>
      <c r="G803" t="inlineStr">
        <is>
          <t>{"query": "INC-2563 affected service", "k": 5}</t>
        </is>
      </c>
      <c r="H803" t="inlineStr">
        <is>
          <t xml:space="preserve">- doc inc-INC-2563: [Incident report INC-2563] subject: Elevated error rates affecting the Edge API; aliases: null; incident_id: INC-2563; severity: SEV3; incident_date: 2025-06-11; impact_type: Elevated error rates; affected_service: edge-svc; secondary_affected_services: null; incident_duration_minutes: 136; root_cause: Configuration error; secondary_impact_relationship: null; report_author: Rafael Aziz
- doc inc-INC-2295: [Incident report INC-2295] subject: Partial outage affecting geo-service; aliases: null; incident_id: INC-2295; severity: SEV2; incident_date: 2025-01-11; impact_type: Partial outage; affected_service: geo-service; secondary_affected_services: ["checkout-core"]; incident_duration_minutes: 180; root_cause: Certificate expiry; secondary_impact_relationship: side effect; </t>
        </is>
      </c>
    </row>
    <row r="804">
      <c r="A804" t="inlineStr">
        <is>
          <t>hardx3</t>
        </is>
      </c>
      <c r="B804" t="inlineStr">
        <is>
          <t>vectorcontext_v5 [v5] @deepseek-v4.1-flash</t>
        </is>
      </c>
      <c r="C804" t="n">
        <v>1</v>
      </c>
      <c r="D804" t="inlineStr">
        <is>
          <t>conv-1/t3</t>
        </is>
      </c>
      <c r="E804" t="n">
        <v>0</v>
      </c>
      <c r="F804" t="inlineStr">
        <is>
          <t>python</t>
        </is>
      </c>
      <c r="G804" t="inlineStr">
        <is>
          <t>{"code": "inc=[f for f in facts if f.get('type')=='incident']\ncr=[f for f in inc if f.get('root_cause')=='Configuration error']\nprint(len(inc), len(cr))\nprint([f['doc_id'] for f in cr])"}</t>
        </is>
      </c>
      <c r="H804" t="inlineStr">
        <is>
          <t xml:space="preserve">180 28
['inc-INC-2977', 'inc-INC-2284', 'inc-INC-2651', 'inc-INC-2385', 'inc-INC-2689', 'inc-INC-2563', 'inc-INC-2073', 'inc-INC-2514', 'inc-INC-2682', 'inc-INC-2413', 'inc-INC-2570', 'inc-INC-2922', 'inc-INC-2673', 'inc-INC-3164', 'inc-INC-2194', 'inc-INC-3038', 'inc-INC-2366', 'inc-INC-2080', 'inc-INC-2255', 'inc-INC-2864', 'inc-INC-2668', 'inc-INC-2030', 'inc-INC-2453', 'inc-INC-3206', 'inc-INC-2988', 'inc-INC-2598', 'inc-INC-2096', 'inc-INC-2302']
</t>
        </is>
      </c>
    </row>
    <row r="805">
      <c r="A805" t="inlineStr">
        <is>
          <t>hardx3</t>
        </is>
      </c>
      <c r="B805" t="inlineStr">
        <is>
          <t>vectorcontext_v5 [v5] @deepseek-v4.1-flash</t>
        </is>
      </c>
      <c r="C805" t="n">
        <v>1</v>
      </c>
      <c r="D805" t="inlineStr">
        <is>
          <t>conv-1/t4</t>
        </is>
      </c>
      <c r="E805" t="n">
        <v>0</v>
      </c>
      <c r="F805" t="inlineStr">
        <is>
          <t>python</t>
        </is>
      </c>
      <c r="G805" t="inlineStr">
        <is>
          <t>{"code": "cr=[f for f in facts if f.get('type')=='incident' and f.get('root_cause')=='Configuration error' and f.get('incident_id')!='INC-2563']\nbest=max(cr, key=lambda f: f.get('incident_duration_minutes',0))\nprint(best['incident_id'], best['incident_duration_minutes'], best['affected_service'])"}</t>
        </is>
      </c>
      <c r="H805" t="inlineStr">
        <is>
          <t xml:space="preserve">INC-2988 234 lake-daemon
</t>
        </is>
      </c>
    </row>
    <row r="806">
      <c r="A806" t="inlineStr">
        <is>
          <t>hardx3</t>
        </is>
      </c>
      <c r="B806" t="inlineStr">
        <is>
          <t>vectorcontext_v5 [v5] @deepseek-v4.1-flash</t>
        </is>
      </c>
      <c r="C806" t="n">
        <v>1</v>
      </c>
      <c r="D806" t="inlineStr">
        <is>
          <t>conv-2/t1</t>
        </is>
      </c>
      <c r="E806" t="n">
        <v>0</v>
      </c>
      <c r="F806" t="inlineStr">
        <is>
          <t>python</t>
        </is>
      </c>
      <c r="G806" t="inlineStr">
        <is>
          <t>{"code": "svcs=[f for f in facts if f['type']=='service']\nprint(len(svcs))\nprint(svcs[0])"}</t>
        </is>
      </c>
      <c r="H806" t="inlineStr">
        <is>
          <t>120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night</t>
        </is>
      </c>
    </row>
    <row r="807">
      <c r="A807" t="inlineStr">
        <is>
          <t>hardx3</t>
        </is>
      </c>
      <c r="B807" t="inlineStr">
        <is>
          <t>vectorcontext_v5 [v5] @deepseek-v4.1-flash</t>
        </is>
      </c>
      <c r="C807" t="n">
        <v>1</v>
      </c>
      <c r="D807" t="inlineStr">
        <is>
          <t>conv-2/t1</t>
        </is>
      </c>
      <c r="E807" t="n">
        <v>0</v>
      </c>
      <c r="F807" t="inlineStr">
        <is>
          <t>search</t>
        </is>
      </c>
      <c r="G807" t="inlineStr">
        <is>
          <t>{"query": "service deployed in eu-west-1 deployment region", "k": 10}</t>
        </is>
      </c>
      <c r="H807" t="inlineStr">
        <is>
          <t>- doc svc-embed-svc: [Service overview: embed-svc] subject: embed-svc; aliases: ["Embed System"]; service_type: backend component; owner_team: Data; pager_contact: Nadia Bell; implementation_language: Python; runtime_dependencies: ["tokens-worker", "crawler-service"]; data_store: Redis; network_protocol: null; network_port: 4815; availability_slo: 99.99%; deployment_region: ap-southeast-2; replica_count: 15; reliability_mechanism: Graceful shutdown waits for in-flight requests to complete before exiting; traffic_security: null; operational_policy: ["Idempotency keys are required on all mutating endpoints.", "Logs 
- doc chg-CHG-345: [Change record CHG-345] subject: embed-svc; aliases: null; change_id: CHG-345; change_date: 2025-11-15; effective_date: 2025-11-15; service: embed-svc; change_</t>
        </is>
      </c>
    </row>
    <row r="808">
      <c r="A808" t="inlineStr">
        <is>
          <t>hardx3</t>
        </is>
      </c>
      <c r="B808" t="inlineStr">
        <is>
          <t>vectorcontext_v5 [v5] @deepseek-v4.1-flash</t>
        </is>
      </c>
      <c r="C808" t="n">
        <v>1</v>
      </c>
      <c r="D808" t="inlineStr">
        <is>
          <t>conv-2/t1</t>
        </is>
      </c>
      <c r="E808" t="n">
        <v>1</v>
      </c>
      <c r="F808" t="inlineStr">
        <is>
          <t>python</t>
        </is>
      </c>
      <c r="G808" t="inlineStr">
        <is>
          <t>{"code": "from collections import Counter\nsvcs=[f for f in facts if f['type']=='service']\nc=Counter(str(f.get('deployment_region')) for f in svcs)\nprint(c)\neu=[f['subject'] for f in svcs if f.get('deployment_region')=='eu-west-1']\nprint(len(eu))\nprint(sorted(eu))\n# check any with lists\nprint([f['subject'] for f in svcs if isinstance(f.get('deployment_region'),list)][:10])\n# check current fields\nprint([f['subject'] for f in svcs if f.get('current')][:20])"}</t>
        </is>
      </c>
      <c r="H808" t="inlineStr">
        <is>
          <t xml:space="preserve">Counter({'ap-southeast-2': 34, 'us-east-1': 32, 'eu-west-1': 29, 'us-west-2': 25})
29
['audit-gateway', 'auth-worker', 'canary-gateway', 'cdn-core', 'dashboard-worker', 'device-gateway', 'email-daemon', 'entitlement-daemon', 'escrow-worker', 'kyc-engine', 'lake-daemon', 'loadgen-gateway', 'loyalty-api', 'oauth-service', 'org-svc', 'parser-svc', 'probe-gateway', 'profile-gateway', 'recsys-worker', 'referral-service', 'registry-daemon', 'secrets-core', 'session-api', 'settlement-svc', 'shard-gateway', 'survey-service', 'synonym-worker', 'tracing-service', 'vector-svc']
[]
['upload-engine', 'health-service', 'export-core', 'catalog-core', 'inventory-gateway', 'embed-svc', 'vector-svc', 'segment-service', 'shipping-core', 'Stream Service', 'kyc-engine', 'webhook-svc']
</t>
        </is>
      </c>
    </row>
    <row r="809">
      <c r="A809" t="inlineStr">
        <is>
          <t>hardx3</t>
        </is>
      </c>
      <c r="B809" t="inlineStr">
        <is>
          <t>vectorcontext_v5 [v5] @deepseek-v4.1-flash</t>
        </is>
      </c>
      <c r="C809" t="n">
        <v>1</v>
      </c>
      <c r="D809" t="inlineStr">
        <is>
          <t>conv-2/t1</t>
        </is>
      </c>
      <c r="E809" t="n">
        <v>2</v>
      </c>
      <c r="F809" t="inlineStr">
        <is>
          <t>python</t>
        </is>
      </c>
      <c r="G809" t="inlineStr">
        <is>
          <t>{"code": "eu=[f for f in facts if f['type']=='service' and f.get('deployment_region')=='eu-west-1']\nprint(len(eu), len(set(f['subject'] for f in eu)))\n# any service card with current deployment_region different from plain?\nfor f in facts:\n    if f['type']=='service' and f.get('current') and 'deployment_region' in f['current']:\n        print(f['subject'], f['deployment_region'], f['current']['deployment_region'])"}</t>
        </is>
      </c>
      <c r="H809" t="inlineStr">
        <is>
          <t xml:space="preserve">29 29
embed-svc ap-southeast-2 us-east-1
shipping-core us-west-2 us-east-1
Stream Service us-east-1 us-west-2
</t>
        </is>
      </c>
    </row>
    <row r="810">
      <c r="A810" t="inlineStr">
        <is>
          <t>hardx3</t>
        </is>
      </c>
      <c r="B810" t="inlineStr">
        <is>
          <t>vectorcontext_v5 [v5] @deepseek-v4.1-flash</t>
        </is>
      </c>
      <c r="C810" t="n">
        <v>1</v>
      </c>
      <c r="D810" t="inlineStr">
        <is>
          <t>conv-2/t2</t>
        </is>
      </c>
      <c r="E810" t="n">
        <v>0</v>
      </c>
      <c r="F810" t="inlineStr">
        <is>
          <t>python</t>
        </is>
      </c>
      <c r="G810" t="inlineStr">
        <is>
          <t>{"code": "eu=[f for f in facts if f['type']=='service' and f.get('deployment_region')=='eu-west-1']\nfrom collections import Counter\nprint(Counter(str(f.get('implementation_language')) for f in eu))\njava=[f['subject'] for f in eu if f.get('implementation_language')=='Java']\nprint(len(java), sorted(java))\n# changes to implementation_language among eu services?\nfor f in eu:\n    if f.get('current') and 'implementation_language' in f['current']:\n        print('chg', f['subject'], f.get('imple</t>
        </is>
      </c>
      <c r="H810" t="inlineStr">
        <is>
          <t xml:space="preserve">Counter({'Java': 7, 'Go': 5, 'Python': 5, 'Kotlin': 4, 'TypeScript': 4, 'Rust': 4})
7 ['cdn-core', 'device-gateway', 'lake-daemon', 'oauth-service', 'parser-svc', 'survey-service', 'tracing-service']
</t>
        </is>
      </c>
    </row>
    <row r="811">
      <c r="A811" t="inlineStr">
        <is>
          <t>hardx3</t>
        </is>
      </c>
      <c r="B811" t="inlineStr">
        <is>
          <t>vectorcontext_v5 [v5] @deepseek-v4.1-flash</t>
        </is>
      </c>
      <c r="C811" t="n">
        <v>1</v>
      </c>
      <c r="D811" t="inlineStr">
        <is>
          <t>conv-2/t4</t>
        </is>
      </c>
      <c r="E811" t="n">
        <v>0</v>
      </c>
      <c r="F811" t="inlineStr">
        <is>
          <t>python</t>
        </is>
      </c>
      <c r="G811" t="inlineStr">
        <is>
          <t>{"code": "java=['cdn-core','device-gateway','lake-daemon','oauth-service','parser-svc','survey-service','tracing-service']\nfor f in facts:\n    if f['type']=='service' and f['subject'] in java:\n        print(f['subject'], f.get('replica_count'), f.get('current'))"}</t>
        </is>
      </c>
      <c r="H811" t="inlineStr">
        <is>
          <t xml:space="preserve">tracing-service 13 None
cdn-core 14 None
lake-daemon 12 None
survey-service 15 None
parser-svc 6 None
device-gateway 21 None
oauth-service 8 None
</t>
        </is>
      </c>
    </row>
    <row r="812">
      <c r="A812" t="inlineStr">
        <is>
          <t>hardx3</t>
        </is>
      </c>
      <c r="B812" t="inlineStr">
        <is>
          <t>vectorcontext_v5 [v5] @deepseek-v4.1-flash</t>
        </is>
      </c>
      <c r="C812" t="n">
        <v>1</v>
      </c>
      <c r="D812" t="inlineStr">
        <is>
          <t>conv-3/t1</t>
        </is>
      </c>
      <c r="E812" t="n">
        <v>0</v>
      </c>
      <c r="F812" t="inlineStr">
        <is>
          <t>search</t>
        </is>
      </c>
      <c r="G812" t="inlineStr">
        <is>
          <t>{"query": "kyc-engine service overview owner team"}</t>
        </is>
      </c>
      <c r="H812" t="inlineStr">
        <is>
          <t>- doc svc-kyc-engine: [Service overview: kyc-engine] subject: kyc-engine; aliases: ["Kyc Service"]; service_type: backend component; owner_team: Identity; pager_contact: Marcus Kowalski; implementation_language: Rust; runtime_dependencies: ["roles-worker"]; data_store: CockroachDB; network_protocol: null; network_port: 3036; availability_slo: 99.99%; deployment_region: eu-west-1; replica_count: 13; reliability_mechanism: Serving cached responses when a dependency is down; traffic_security: null; operational_policy: Idempotency keys are required on all mutating endpoints; current: {"owner_team": "Growth"}; history: 
- doc chg-CHG-313: [Change record CHG-313] subject: kyc-engine; aliases: ["Kyc Service"]; change_id: CHG-313; change_date: 2025-02-05; effective_date: 2025-02-05; service: kyc-e</t>
        </is>
      </c>
    </row>
    <row r="813">
      <c r="A813" t="inlineStr">
        <is>
          <t>hardx3</t>
        </is>
      </c>
      <c r="B813" t="inlineStr">
        <is>
          <t>vectorcontext_v5 [v5] @deepseek-v4.1-flash</t>
        </is>
      </c>
      <c r="C813" t="n">
        <v>1</v>
      </c>
      <c r="D813" t="inlineStr">
        <is>
          <t>conv-3/t1</t>
        </is>
      </c>
      <c r="E813" t="n">
        <v>0</v>
      </c>
      <c r="F813" t="inlineStr">
        <is>
          <t>python</t>
        </is>
      </c>
      <c r="G813" t="inlineStr">
        <is>
          <t>{"code": "for f in facts:\n    s = str(f.get('subject','')) + str(f.get('aliases','')) + str(f.get('title',''))\n    if 'kyc' in s.lower():\n        print(f['doc_id'], f['type'], f.get('subject'), f.get('owner_team'))"}</t>
        </is>
      </c>
      <c r="H813" t="inlineStr">
        <is>
          <t xml:space="preserve">inc-INC-2570 incident Latency spike affecting the Kyc Service None
adr-ADR-110 adr migrate kyc-engine to Redis in Q2 2026 None
chg-CHG-313 changelog kyc-engine None
adr-ADR-132 adr migrate kyc-engine to Postgres None
svc-kyc-engine service kyc-engine Identity
</t>
        </is>
      </c>
    </row>
    <row r="814">
      <c r="A814" t="inlineStr">
        <is>
          <t>hardx3</t>
        </is>
      </c>
      <c r="B814" t="inlineStr">
        <is>
          <t>vectorcontext_v5 [v5] @deepseek-v4.1-flash</t>
        </is>
      </c>
      <c r="C814" t="n">
        <v>1</v>
      </c>
      <c r="D814" t="inlineStr">
        <is>
          <t>conv-3/t4</t>
        </is>
      </c>
      <c r="E814" t="n">
        <v>0</v>
      </c>
      <c r="F814" t="inlineStr">
        <is>
          <t>python</t>
        </is>
      </c>
      <c r="G814" t="inlineStr">
        <is>
          <t>{"code": "for f in facts:\n    if f['type']=='team':\n        print(f['doc_id'], f.get('subject'), '|', f.get('aliases'), '|', f.get('urgent_request_channel'))"}</t>
        </is>
      </c>
      <c r="H814" t="inlineStr">
        <is>
          <t xml:space="preserve">team-commerce Commerce | None | #commerce-eng
team-data Data | None | #data-eng
team-messaging Messaging | None | #messaging-eng
team-identity Identity | None | #identity-eng
team-growth Growth | None | #growth-dev
team-platform Platform | None | #platform-dev
team-search Search | None | #search-team
team-payments Payments | None | #payments-dev
</t>
        </is>
      </c>
    </row>
    <row r="815">
      <c r="A815" t="inlineStr">
        <is>
          <t>hardx3</t>
        </is>
      </c>
      <c r="B815" t="inlineStr">
        <is>
          <t>vectorcontext_v5 [v5] @deepseek-v4.1-flash</t>
        </is>
      </c>
      <c r="C815" t="n">
        <v>1</v>
      </c>
      <c r="D815" t="inlineStr">
        <is>
          <t>conv-3/t4</t>
        </is>
      </c>
      <c r="E815" t="n">
        <v>1</v>
      </c>
      <c r="F815" t="inlineStr">
        <is>
          <t>open_doc</t>
        </is>
      </c>
      <c r="G815" t="inlineStr">
        <is>
          <t>{"doc_id": "team-growth"}</t>
        </is>
      </c>
      <c r="H815" t="inlineStr">
        <is>
          <t># Team page: Growth
The Growth team is led by Elena Rossi. For urgent requests, page the team via Slack in #growth-dev. The team sits on floor 3 of the Berlin office. Weekly planning happens on Monday mornings. Feature flags are managed through the configuration service and rolled out gradually.</t>
        </is>
      </c>
    </row>
    <row r="816">
      <c r="A816" t="inlineStr">
        <is>
          <t>hardx3</t>
        </is>
      </c>
      <c r="B816" t="inlineStr">
        <is>
          <t>vectorcontext_v5 [v5] @deepseek-v4.1-flash</t>
        </is>
      </c>
      <c r="C816" t="n">
        <v>1</v>
      </c>
      <c r="D816" t="inlineStr">
        <is>
          <t>conv-4/t1</t>
        </is>
      </c>
      <c r="E816" t="n">
        <v>0</v>
      </c>
      <c r="F816" t="inlineStr">
        <is>
          <t>search</t>
        </is>
      </c>
      <c r="G816" t="inlineStr">
        <is>
          <t>{"query": "Statement API port"}</t>
        </is>
      </c>
      <c r="H816" t="inlineStr">
        <is>
          <t>- doc svc-statement-engine: [Service overview: statement-engine] subject: statement-engine; aliases: ["Statement API"]; service_type: backend component; owner_team: Payments; pager_contact: null; implementation_language: Kotlin; runtime_dependencies: ["cdn-core"]; data_store: CockroachDB; network_protocol: HTTP; network_port: 9944; availability_slo: 99.95%; deployment_region: us-east-1; replica_count: 17; reliability_mechanism: Graceful shutdown waits for in-flight requests to complete before exiting; traffic_security: null
- doc svc-chaos-api: [Service overview: chaos-api] subject: chaos-api; aliases: ["Chaos API"]; service_type: backend component; owner_team: Growth; pager_contact: null; implementation_language: TypeScript; runtime_dependencies: ["statement-engine"]; data_store: Cockroac</t>
        </is>
      </c>
    </row>
    <row r="817">
      <c r="A817" t="inlineStr">
        <is>
          <t>hardx3</t>
        </is>
      </c>
      <c r="B817" t="inlineStr">
        <is>
          <t>vectorcontext_v5 [v5] @deepseek-v4.1-flash</t>
        </is>
      </c>
      <c r="C817" t="n">
        <v>1</v>
      </c>
      <c r="D817" t="inlineStr">
        <is>
          <t>conv-4/t1</t>
        </is>
      </c>
      <c r="E817" t="n">
        <v>0</v>
      </c>
      <c r="F817" t="inlineStr">
        <is>
          <t>search</t>
        </is>
      </c>
      <c r="G817" t="inlineStr">
        <is>
          <t>{"query": "Statement API service network port"}</t>
        </is>
      </c>
      <c r="H817" t="inlineStr">
        <is>
          <t>- doc svc-statement-engine: [Service overview: statement-engine] subject: statement-engine; aliases: ["Statement API"]; service_type: backend component; owner_team: Payments; pager_contact: null; implementation_language: Kotlin; runtime_dependencies: ["cdn-core"]; data_store: CockroachDB; network_protocol: HTTP; network_port: 9944; availability_slo: 99.95%; deployment_region: us-east-1; replica_count: 17; reliability_mechanism: Graceful shutdown waits for in-flight requests to complete before exiting; traffic_security: null
- doc svc-index-api: [Service overview: index-api] subject: index-api; aliases: ["Index API"]; service_type: backend component; owner_team: Data; pager_contact: Yusuf Lin; implementation_language: Go; runtime_dependencies: ["shard-gateway"]; data_store: MySQL; network_p</t>
        </is>
      </c>
    </row>
    <row r="818">
      <c r="A818" t="inlineStr">
        <is>
          <t>hardx3</t>
        </is>
      </c>
      <c r="B818" t="inlineStr">
        <is>
          <t>vectorcontext_v5 [v5] @deepseek-v4.1-flash</t>
        </is>
      </c>
      <c r="C818" t="n">
        <v>1</v>
      </c>
      <c r="D818" t="inlineStr">
        <is>
          <t>conv-4/t3</t>
        </is>
      </c>
      <c r="E818" t="n">
        <v>0</v>
      </c>
      <c r="F818" t="inlineStr">
        <is>
          <t>search</t>
        </is>
      </c>
      <c r="G818" t="inlineStr">
        <is>
          <t>{"query": "cdn-core service overview owner team"}</t>
        </is>
      </c>
      <c r="H818" t="inlineStr">
        <is>
          <t>- doc svc-cdn-core: [Service overview: cdn-core] subject: cdn-core; aliases: ["Cdn System"]; service_type: backend component; owner_team: Data; pager_contact: Jonas Costa; implementation_language: Java; runtime_dependencies: ["loyalty-api", "flags-worker", "survey-service"]; data_store: Postgres; network_protocol: null; network_port: 4784; availability_slo: 99.95%; deployment_region: eu-west-1; replica_count: 14; reliability_mechanism: Long-running jobs checkpoint progress so they can resume after a restart; traffic_security: null
- doc svc-campaign-core: [Service overview: campaign-core] subject: campaign-core; aliases: ["Campaign API"]; service_type: backend component; owner_team: Identity; pager_contact: null; implementation_language: TypeScript; runtime_dependencies: ["cart-api", "cdn-</t>
        </is>
      </c>
    </row>
    <row r="819">
      <c r="A819" t="inlineStr">
        <is>
          <t>hardx3</t>
        </is>
      </c>
      <c r="B819" t="inlineStr">
        <is>
          <t>vectorcontext_v5 [v5] @deepseek-v4.1-flash</t>
        </is>
      </c>
      <c r="C819" t="n">
        <v>1</v>
      </c>
      <c r="D819" t="inlineStr">
        <is>
          <t>conv-4/t4</t>
        </is>
      </c>
      <c r="E819" t="n">
        <v>0</v>
      </c>
      <c r="F819" t="inlineStr">
        <is>
          <t>search</t>
        </is>
      </c>
      <c r="G819" t="inlineStr">
        <is>
          <t>{"query": "cdn-core on-call engineer"}</t>
        </is>
      </c>
      <c r="H819" t="inlineStr">
        <is>
          <t>- doc svc-cdn-core: [Service overview: cdn-core] subject: cdn-core; aliases: ["Cdn System"]; service_type: backend component; owner_team: Data; pager_contact: Jonas Costa; implementation_language: Java; runtime_dependencies: ["loyalty-api", "flags-worker", "survey-service"]; data_store: Postgres; network_protocol: null; network_port: 4784; availability_slo: 99.95%; deployment_region: eu-west-1; replica_count: 14; reliability_mechanism: Long-running jobs checkpoint progress so they can resume after a restart; traffic_security: null
- doc svc-campaign-core: [Service overview: campaign-core] subject: campaign-core; aliases: ["Campaign API"]; service_type: backend component; owner_team: Identity; pager_contact: null; implementation_language: TypeScript; runtime_dependencies: ["cart-api", "cdn-</t>
        </is>
      </c>
    </row>
    <row r="820">
      <c r="A820" t="inlineStr">
        <is>
          <t>hardx3</t>
        </is>
      </c>
      <c r="B820" t="inlineStr">
        <is>
          <t>vectorcontext_v5 [v5] @deepseek-v4.1-flash</t>
        </is>
      </c>
      <c r="C820" t="n">
        <v>1</v>
      </c>
      <c r="D820" t="inlineStr">
        <is>
          <t>conv-5/t1</t>
        </is>
      </c>
      <c r="E820" t="n">
        <v>0</v>
      </c>
      <c r="F820" t="inlineStr">
        <is>
          <t>python</t>
        </is>
      </c>
      <c r="G820" t="inlineStr">
        <is>
          <t>{"code": "from collections import Counter\ninc = [f for f in facts if f.get('type')=='incident']\nprint(len(inc))\nprint(inc[0].keys())\nc = Counter()\nfor f in inc:\n    c[f.get('affected_service')] += 1\nfor k,v in c.most_common():\n    print(v, repr(k))"}</t>
        </is>
      </c>
      <c r="H820" t="inlineStr">
        <is>
          <t>180
dict_keys(['doc_id', 'type', 'title', 'subject', 'aliases', 'incident_id', 'severity', 'incident_date', 'impact_type', 'affected_service', 'secondary_affected_services', 'incident_duration_minutes', 'root_cause', 'secondary_impact_relationship', 'report_author'])
5 'payout-engine'
4 'payments-core'
4 'reconcile-svc'
4 'quota-worker'
4 'profile-gateway'
4 'tokens-worker'
4 'rollout-daemon'
4 'probe-gateway'
4 'device-gateway'
4 'support-gateway'
3 'invoice-api'
3 'settlement-svc'
3 'Stream Service'
3 'entitlement-daemon'
3 'statement-engine'
3 'edge-svc'
3 'vault-worker'
3 'referral-service'
3 'campaign-core'
3 'status-service'
3 'session-api'
3 'experiment-api'
2 'refund-api'
2 'push-engine'
2 'batch-service'
2 'chargeback-worker'
2 'tenant-api'
2 'cache-svc'
2 'shard-gateway'
2 'roles</t>
        </is>
      </c>
    </row>
    <row r="821">
      <c r="A821" t="inlineStr">
        <is>
          <t>hardx3</t>
        </is>
      </c>
      <c r="B821" t="inlineStr">
        <is>
          <t>vectorcontext_v5 [v5] @deepseek-v4.1-flash</t>
        </is>
      </c>
      <c r="C821" t="n">
        <v>1</v>
      </c>
      <c r="D821" t="inlineStr">
        <is>
          <t>conv-5/t2</t>
        </is>
      </c>
      <c r="E821" t="n">
        <v>0</v>
      </c>
      <c r="F821" t="inlineStr">
        <is>
          <t>python</t>
        </is>
      </c>
      <c r="G821" t="inlineStr">
        <is>
          <t>{"code": "inc=[f for f in facts if f.get('type')=='incident']\nsel=[f for f in inc if f.get('affected_service')=='payout-engine']\nfor f in sel: print(f['doc_id'], f.get('incident_id'), f.get('incident_duration_minutes'), f.get('severity'))\nprint(sum(float(f['incident_duration_minutes']) for f in sel))"}</t>
        </is>
      </c>
      <c r="H821" t="inlineStr">
        <is>
          <t xml:space="preserve">inc-INC-3030 INC-3030 123 SEV2
inc-INC-2809 INC-2809 105 SEV1
inc-INC-2924 INC-2924 219 SEV2
inc-INC-2770 INC-2770 116 SEV3
inc-INC-2119 INC-2119 94 SEV2
657.0
</t>
        </is>
      </c>
    </row>
    <row r="822">
      <c r="A822" t="inlineStr">
        <is>
          <t>hardx3</t>
        </is>
      </c>
      <c r="B822" t="inlineStr">
        <is>
          <t>vectorcontext_v5 [v5] @deepseek-v4.1-flash</t>
        </is>
      </c>
      <c r="C822" t="n">
        <v>1</v>
      </c>
      <c r="D822" t="inlineStr">
        <is>
          <t>conv-5/t3</t>
        </is>
      </c>
      <c r="E822" t="n">
        <v>0</v>
      </c>
      <c r="F822" t="inlineStr">
        <is>
          <t>python</t>
        </is>
      </c>
      <c r="G822" t="inlineStr">
        <is>
          <t>{"code": "svc=[f for f in facts if f.get('type')=='service']\nfor f in svc:\n    if 'payout' in (f.get('subject') or '').lower() or 'payout' in (str(f.get('aliases'))).lower() or 'payout' in (f.get('title') or '').lower():\n        print(f['doc_id'], f.get('subject'), f.get('aliases'), f.get('deployment_region'), f.get('current'))"}</t>
        </is>
      </c>
      <c r="H822" t="inlineStr">
        <is>
          <t xml:space="preserve">svc-payout-engine payout-engine ['Payout Platform'] us-east-1 None
</t>
        </is>
      </c>
    </row>
    <row r="823">
      <c r="A823" t="inlineStr">
        <is>
          <t>hardx3</t>
        </is>
      </c>
      <c r="B823" t="inlineStr">
        <is>
          <t>vectorcontext_v5 [v5] @deepseek-v4.1-flash</t>
        </is>
      </c>
      <c r="C823" t="n">
        <v>1</v>
      </c>
      <c r="D823" t="inlineStr">
        <is>
          <t>conv-5/t3</t>
        </is>
      </c>
      <c r="E823" t="n">
        <v>1</v>
      </c>
      <c r="F823" t="inlineStr">
        <is>
          <t>open_doc</t>
        </is>
      </c>
      <c r="G823" t="inlineStr">
        <is>
          <t>{"doc_id": "svc-payout-engine"}</t>
        </is>
      </c>
      <c r="H823" t="inlineStr">
        <is>
          <t># Service overview: payout-engine
payout-engine (also referred to internally as the Payout Platform) is a backend component. Ownership: Data. Health checks are performed on the readiness endpoint every ten seconds.
Traffic to the Payout Platform is bound to TCP port 9585. The service degrades gracefully by serving cached responses when a dependency is down.
Pages go to Rafael Aziz first. The staging environment mirrors production topology at one tenth scale.
the Payout Platform stores its data in a Postgres cluster. Health checks are performed on the readiness endpoint every ten seconds.
Runtime dependencies: tokenizer-daemon, vault-worker, sso-daemon. Graceful shutdown waits for in flight requests to complete before exiting.
8 replicas are deployed to us-east-1. Long running jobs ch</t>
        </is>
      </c>
    </row>
    <row r="824">
      <c r="A824" t="inlineStr">
        <is>
          <t>hardx3</t>
        </is>
      </c>
      <c r="B824" t="inlineStr">
        <is>
          <t>vectorcontext_v5 [v5] @deepseek-v4.1-flash</t>
        </is>
      </c>
      <c r="C824" t="n">
        <v>1</v>
      </c>
      <c r="D824" t="inlineStr">
        <is>
          <t>conv-5/t4</t>
        </is>
      </c>
      <c r="E824" t="n">
        <v>0</v>
      </c>
      <c r="F824" t="inlineStr">
        <is>
          <t>python</t>
        </is>
      </c>
      <c r="G824" t="inlineStr">
        <is>
          <t>{"code": "svc=[f for f in facts if f.get('type')=='service']\nfor f in svc:\n    if f.get('subject')=='payout-engine':\n        print(f.get('owner_team'), f.get('pager_contact'), f.get('current'))"}</t>
        </is>
      </c>
      <c r="H824" t="inlineStr">
        <is>
          <t xml:space="preserve">Data Rafael Aziz None
</t>
        </is>
      </c>
    </row>
    <row r="825">
      <c r="A825" t="inlineStr">
        <is>
          <t>hardx3</t>
        </is>
      </c>
      <c r="B825" t="inlineStr">
        <is>
          <t>vectorcontext_v5 [v5] @deepseek-v4.1-flash</t>
        </is>
      </c>
      <c r="C825" t="n">
        <v>1</v>
      </c>
      <c r="D825" t="inlineStr">
        <is>
          <t>distract-0</t>
        </is>
      </c>
      <c r="E825" t="n">
        <v>0</v>
      </c>
      <c r="F825" t="inlineStr">
        <is>
          <t>python</t>
        </is>
      </c>
      <c r="G825" t="inlineStr">
        <is>
          <t>{"code": "\ninc=[f for f in facts if f.get('type')=='incident']\nprint(len(inc))\nfor f in inc:\n    print(f.get('doc_id'), f.get('affected_service'), '|', f.get('subject'))\n"}</t>
        </is>
      </c>
      <c r="H825" t="inlineStr">
        <is>
          <t>180
inc-INC-2425 payments-core | Elevated error rates affecting payments-core
inc-INC-3255 invoice-api | Elevated error rates affecting invoice-api
inc-INC-3085 health-service | Complete outage affecting health-service
inc-INC-2977 settlement-svc | Complete outage affecting the Settlement Service
inc-INC-2955 reconcile-svc | Partial outage affecting the Reconcile System
inc-INC-2284 warehouse-core | Complete outage affecting the Warehouse API
inc-INC-3118 quota-worker | Complete outage affecting quota-worker
inc-INC-2651 Stream Service | Complete outage affecting stream-service
inc-INC-2634 refund-api | Partial outage affecting the Refund API
inc-INC-2385 push-engine | Complete outage affecting push-engine
inc-INC-3030 payout-engine | Partial outage affecting payout-engine
inc-INC-2045 quo</t>
        </is>
      </c>
    </row>
    <row r="826">
      <c r="A826" t="inlineStr">
        <is>
          <t>hardx3</t>
        </is>
      </c>
      <c r="B826" t="inlineStr">
        <is>
          <t>vectorcontext_v5 [v5] @deepseek-v4.1-flash</t>
        </is>
      </c>
      <c r="C826" t="n">
        <v>1</v>
      </c>
      <c r="D826" t="inlineStr">
        <is>
          <t>distract-0</t>
        </is>
      </c>
      <c r="E826" t="n">
        <v>1</v>
      </c>
      <c r="F826" t="inlineStr">
        <is>
          <t>python</t>
        </is>
      </c>
      <c r="G826" t="inlineStr">
        <is>
          <t>{"code": "\ninc=[f for f in facts if f.get('type')=='incident']\nc=[f for f in inc if 'lake' in str(f.get('affected_service','')).lower()]\nprint(len(c))\nfor f in c: print(f['doc_id'], f.get('affected_service'), f.get('subject'), '|', f.get('aliases'))\n"}</t>
        </is>
      </c>
      <c r="H826" t="inlineStr">
        <is>
          <t xml:space="preserve">1
inc-INC-2988 lake-daemon Elevated error rates affecting lake-daemon | None
</t>
        </is>
      </c>
    </row>
    <row r="827">
      <c r="A827" t="inlineStr">
        <is>
          <t>hardx3</t>
        </is>
      </c>
      <c r="B827" t="inlineStr">
        <is>
          <t>vectorcontext_v5 [v5] @deepseek-v4.1-flash</t>
        </is>
      </c>
      <c r="C827" t="n">
        <v>1</v>
      </c>
      <c r="D827" t="inlineStr">
        <is>
          <t>distract-0</t>
        </is>
      </c>
      <c r="E827" t="n">
        <v>2</v>
      </c>
      <c r="F827" t="inlineStr">
        <is>
          <t>python</t>
        </is>
      </c>
      <c r="G827" t="inlineStr">
        <is>
          <t>{"code": "\ninc=[f for f in facts if f.get('type')=='incident']\nimport json\nc=[f for f in inc if 'lake' in json.dumps(f).lower()]\nprint(len(c))\nfor f in c: print(f['doc_id'], f.get('affected_service'), f.get('subject'), f.get('secondary_affected_services'))\n"}</t>
        </is>
      </c>
      <c r="H827" t="inlineStr">
        <is>
          <t xml:space="preserve">2
inc-INC-2988 lake-daemon Elevated error rates affecting lake-daemon None
inc-INC-2540 etl-worker Elevated error rates affecting etl-worker ['lake-daemon']
</t>
        </is>
      </c>
    </row>
    <row r="828">
      <c r="A828" t="inlineStr">
        <is>
          <t>hardx3</t>
        </is>
      </c>
      <c r="B828" t="inlineStr">
        <is>
          <t>vectorcontext_v5 [v5] @deepseek-v4.1-flash</t>
        </is>
      </c>
      <c r="C828" t="n">
        <v>1</v>
      </c>
      <c r="D828" t="inlineStr">
        <is>
          <t>distract-1</t>
        </is>
      </c>
      <c r="E828" t="n">
        <v>0</v>
      </c>
      <c r="F828" t="inlineStr">
        <is>
          <t>python</t>
        </is>
      </c>
      <c r="G828" t="inlineStr">
        <is>
          <t>{"code": "from collections import Counter\n# find incident docs\ninc = [f for f in facts if f.get('type')=='incident']\nprint(len(inc))\n# print examples of affected_service\nfor f in inc[:5]:\n    print(f.get('doc_id'), repr(f.get('subject')), '|', repr(f.get('affected_service')), '|', f.get('aliases'))"}</t>
        </is>
      </c>
      <c r="H828" t="inlineStr">
        <is>
          <t xml:space="preserve">180
inc-INC-2425 'Elevated error rates affecting payments-core' | 'payments-core' | None
inc-INC-3255 'Elevated error rates affecting invoice-api' | 'invoice-api' | None
inc-INC-3085 'Complete outage affecting health-service' | 'health-service' | None
inc-INC-2977 'Complete outage affecting the Settlement Service' | 'settlement-svc' | None
inc-INC-2955 'Partial outage affecting the Reconcile System' | 'reconcile-svc' | None
</t>
        </is>
      </c>
    </row>
    <row r="829">
      <c r="A829" t="inlineStr">
        <is>
          <t>hardx3</t>
        </is>
      </c>
      <c r="B829" t="inlineStr">
        <is>
          <t>vectorcontext_v5 [v5] @deepseek-v4.1-flash</t>
        </is>
      </c>
      <c r="C829" t="n">
        <v>1</v>
      </c>
      <c r="D829" t="inlineStr">
        <is>
          <t>distract-1</t>
        </is>
      </c>
      <c r="E829" t="n">
        <v>0</v>
      </c>
      <c r="F829" t="inlineStr">
        <is>
          <t>search</t>
        </is>
      </c>
      <c r="G829" t="inlineStr">
        <is>
          <t>{"query": "Index API incident affected service", "k": 10}</t>
        </is>
      </c>
      <c r="H829" t="inlineStr">
        <is>
          <t>- doc svc-index-api: [Service overview: index-api] subject: index-api; aliases: ["Index API"]; service_type: backend component; owner_team: Data; pager_contact: Yusuf Lin; implementation_language: Go; runtime_dependencies: ["shard-gateway"]; data_store: MySQL; network_protocol: null; network_port: 6952; availability_slo: 99.9%; deployment_region: us-east-1; replica_count: 10; reliability_mechanism: Long-running jobs checkpoint progress so they can resume after a restart; traffic_security: null
- doc inc-INC-3248: [Incident report INC-3248] subject: Incident report INC-3248; aliases: ["Status Platform"]; incident_id: INC-3248; severity: SEV1; incident_date: 2025-04-02; impact_type: Elevated error rates; affected_service: status-service; secondary_affected_services: ["index-api"]; incident_d</t>
        </is>
      </c>
    </row>
    <row r="830">
      <c r="A830" t="inlineStr">
        <is>
          <t>hardx3</t>
        </is>
      </c>
      <c r="B830" t="inlineStr">
        <is>
          <t>vectorcontext_v5 [v5] @deepseek-v4.1-flash</t>
        </is>
      </c>
      <c r="C830" t="n">
        <v>1</v>
      </c>
      <c r="D830" t="inlineStr">
        <is>
          <t>distract-1</t>
        </is>
      </c>
      <c r="E830" t="n">
        <v>1</v>
      </c>
      <c r="F830" t="inlineStr">
        <is>
          <t>python</t>
        </is>
      </c>
      <c r="G830" t="inlineStr">
        <is>
          <t>{"code": "inc=[f for f in facts if f.get('type')=='incident']\nhit=[f for f in inc if f.get('affected_service')=='index-api']\nprint(len(hit))\nfor f in hit: print(f['doc_id'], f.get('incident_id'), f.get('affected_service'), f.get('impact_type'), f.get('secondary_affected_services'))\n# also check any affected_service mentioning index or alias\nfor f in inc:\n    a=str(f.get('affected_service',''))\n    if 'index' in a.lower(): print('ALT', f['doc_id'], repr(f.get('affected_service')), repr(f.g</t>
        </is>
      </c>
      <c r="H830" t="inlineStr">
        <is>
          <t xml:space="preserve">0
</t>
        </is>
      </c>
    </row>
    <row r="831">
      <c r="A831" t="inlineStr">
        <is>
          <t>hardx3</t>
        </is>
      </c>
      <c r="B831" t="inlineStr">
        <is>
          <t>vectorcontext_v5 [v5] @deepseek-v4.1-flash</t>
        </is>
      </c>
      <c r="C831" t="n">
        <v>1</v>
      </c>
      <c r="D831" t="inlineStr">
        <is>
          <t>distract-1</t>
        </is>
      </c>
      <c r="E831" t="n">
        <v>2</v>
      </c>
      <c r="F831" t="inlineStr">
        <is>
          <t>python</t>
        </is>
      </c>
      <c r="G831" t="inlineStr">
        <is>
          <t>{"code": "inc=[f for f in facts if f.get('type')=='incident']\n# grep raw docs for 'Index API' to see any incidents\nfor d in docs:\n    if d.get('type')=='incident' and ('Index API' in d.get('text','') or 'index-api' in d.get('text','')):\n        print(d['id'], d['title'])\nprint('---counts---')\nprint('total incidents', len(inc))\nprint('primary index-api', sum(1 for f in inc if f.get('affected_service')=='index-api'))"}</t>
        </is>
      </c>
      <c r="H831" t="inlineStr">
        <is>
          <t xml:space="preserve">inc-INC-3248 Incident report INC-3248
---counts---
total incidents 180
primary index-api 0
</t>
        </is>
      </c>
    </row>
    <row r="832">
      <c r="A832" t="inlineStr">
        <is>
          <t>hardx3</t>
        </is>
      </c>
      <c r="B832" t="inlineStr">
        <is>
          <t>vectorcontext_v5 [v5] @deepseek-v4.1-flash</t>
        </is>
      </c>
      <c r="C832" t="n">
        <v>1</v>
      </c>
      <c r="D832" t="inlineStr">
        <is>
          <t>distract-2</t>
        </is>
      </c>
      <c r="E832" t="n">
        <v>0</v>
      </c>
      <c r="F832" t="inlineStr">
        <is>
          <t>python</t>
        </is>
      </c>
      <c r="G832" t="inlineStr">
        <is>
          <t>{"code": "import json\n# find incident docs mentioning warehouse-core\nres=[]\nfor f in facts:\n    if 'warehouse-core' in json.dumps(f).lower():\n        res.append((f.get('doc_id'), f.get('type'), f.get('title'), f.get('affected_service'), f.get('secondary_affected_services'), f.get('subject')))\nfor r in res:\n    print(r)\nprint(len(res))"}</t>
        </is>
      </c>
      <c r="H832" t="inlineStr">
        <is>
          <t xml:space="preserve">('inc-INC-2284', 'incident', 'Incident report INC-2284', 'warehouse-core', None, 'Complete outage affecting the Warehouse API')
('inc-INC-3009', 'incident', 'Incident report INC-3009', 'search-svc', ['warehouse-core'], 'Incident affecting search-svc')
('svc-warehouse-core', 'service', 'Service overview: warehouse-core', None, None, 'warehouse-core')
('svc-fraud-engine', 'service', 'Service overview: fraud-engine', None, None, 'fraud-engine')
4
</t>
        </is>
      </c>
    </row>
    <row r="833">
      <c r="A833" t="inlineStr">
        <is>
          <t>hardx3</t>
        </is>
      </c>
      <c r="B833" t="inlineStr">
        <is>
          <t>vectorcontext_v5 [v5] @deepseek-v4.1-flash</t>
        </is>
      </c>
      <c r="C833" t="n">
        <v>1</v>
      </c>
      <c r="D833" t="inlineStr">
        <is>
          <t>distract-2</t>
        </is>
      </c>
      <c r="E833" t="n">
        <v>1</v>
      </c>
      <c r="F833" t="inlineStr">
        <is>
          <t>python</t>
        </is>
      </c>
      <c r="G833" t="inlineStr">
        <is>
          <t>{"code": "for f in facts:\n    if f.get('type')=='incident':\n        s=json.dumps(f).lower()\n        if 'warehouse' in s:\n            print(f.get('doc_id'), '|', f.get('affected_service'), '|', f.get('secondary_affected_services'), '|', f.get('subject'), '|', f.get('secondary_impact_relationship'))\nprint('---')\n# check all incidents total\nprint(len([f for f in facts if f.get('type')=='incident']))"}</t>
        </is>
      </c>
      <c r="H833" t="inlineStr">
        <is>
          <t xml:space="preserve">inc-INC-2284 | warehouse-core | None | Complete outage affecting the Warehouse API | None
inc-INC-3009 | search-svc | ['warehouse-core'] | Incident affecting search-svc | None
---
180
</t>
        </is>
      </c>
    </row>
    <row r="834">
      <c r="A834" t="inlineStr">
        <is>
          <t>hardx3</t>
        </is>
      </c>
      <c r="B834" t="inlineStr">
        <is>
          <t>vectorcontext_v5 [v5] @deepseek-v4.1-flash</t>
        </is>
      </c>
      <c r="C834" t="n">
        <v>1</v>
      </c>
      <c r="D834" t="inlineStr">
        <is>
          <t>distract-2</t>
        </is>
      </c>
      <c r="E834" t="n">
        <v>2</v>
      </c>
      <c r="F834" t="inlineStr">
        <is>
          <t>python</t>
        </is>
      </c>
      <c r="G834" t="inlineStr">
        <is>
          <t xml:space="preserve">{"code": "for f in facts:\n    if f.get('type')=='incident':\n        s=json.dumps(f).lower()\n        for kw in ['warehouse','warehouse-core','warehouse api']:\n            pass\n        if 'warehouse' in s or 'warehouse' in s:\n            print(f.get('doc_id'), f.get('affected_service'), f.get('secondary_affected_services'), f.get('subject'))\nprint('====')\n# Check aliases containing warehouse\nfor f in facts:\n    if f.get('type') in ('service','incident'):\n        al=f.get('aliases')\n   </t>
        </is>
      </c>
      <c r="H834" t="inlineStr">
        <is>
          <t xml:space="preserve">inc-INC-2284 warehouse-core None Complete outage affecting the Warehouse API
inc-INC-3009 search-svc ['warehouse-core'] Incident affecting search-svc
====
svc-warehouse-core service ['Warehouse API']
</t>
        </is>
      </c>
    </row>
    <row r="835">
      <c r="A835" t="inlineStr">
        <is>
          <t>hardx3</t>
        </is>
      </c>
      <c r="B835" t="inlineStr">
        <is>
          <t>vectorcontext_v5 [v5] @deepseek-v4.1-flash</t>
        </is>
      </c>
      <c r="C835" t="n">
        <v>1</v>
      </c>
      <c r="D835" t="inlineStr">
        <is>
          <t>distract-2</t>
        </is>
      </c>
      <c r="E835" t="n">
        <v>3</v>
      </c>
      <c r="F835" t="inlineStr">
        <is>
          <t>python</t>
        </is>
      </c>
      <c r="G835" t="inlineStr">
        <is>
          <t>{"code": "cnt=0\nfor f in facts:\n    if f.get('type')!='incident': continue\n    s=json.dumps(f).lower()\n    if 'warehouse' in s:\n        aff=(f.get('affected_service') or '').lower()\n        sec=f.get('secondary_affected_services') or []\n        sec=[str(x).lower() for x in sec]\n        print(f.get('doc_id'), 'aff=',aff, 'sec=',sec)"}</t>
        </is>
      </c>
      <c r="H835" t="inlineStr">
        <is>
          <t xml:space="preserve">inc-INC-2284 aff= warehouse-core sec= []
inc-INC-3009 aff= search-svc sec= ['warehouse-core']
</t>
        </is>
      </c>
    </row>
    <row r="836">
      <c r="A836" t="inlineStr">
        <is>
          <t>hardx3</t>
        </is>
      </c>
      <c r="B836" t="inlineStr">
        <is>
          <t>vectorcontext_v5 [v5] @deepseek-v4.1-flash</t>
        </is>
      </c>
      <c r="C836" t="n">
        <v>1</v>
      </c>
      <c r="D836" t="inlineStr">
        <is>
          <t>distract-2</t>
        </is>
      </c>
      <c r="E836" t="n">
        <v>4</v>
      </c>
      <c r="F836" t="inlineStr">
        <is>
          <t>search</t>
        </is>
      </c>
      <c r="G836" t="inlineStr">
        <is>
          <t>{"query": "warehouse-core collateral impact incident", "k": 10}</t>
        </is>
      </c>
      <c r="H836" t="inlineStr">
        <is>
          <t>- doc inc-INC-2284: [Incident report INC-2284] subject: Complete outage affecting the Warehouse API; aliases: null; incident_id: INC-2284; severity: SEV2; incident_date: 2025-03-20; impact_type: Complete outage; affected_service: warehouse-core; secondary_affected_services: null; incident_duration_minutes: 216; root_cause: Configuration error; secondary_impact_relationship: null; report_author: Tariq Costa
- doc inc-INC-2207: [Incident report INC-2207] subject: Partial outage affecting shipping-core; aliases: null; incident_id: INC-2207; severity: SEV3; incident_date: 2025-07-18; impact_type: Partial outage; affected_service: shipping-core; secondary_affected_services: null; incident_duration_minutes: 125; root_cause: Bad deploy; secondary_impact_relationship: null; report_author: Tomasz P</t>
        </is>
      </c>
    </row>
    <row r="837">
      <c r="A837" t="inlineStr">
        <is>
          <t>hardx3</t>
        </is>
      </c>
      <c r="B837" t="inlineStr">
        <is>
          <t>vectorcontext_v5 [v5] @deepseek-v4.1-flash</t>
        </is>
      </c>
      <c r="C837" t="n">
        <v>1</v>
      </c>
      <c r="D837" t="inlineStr">
        <is>
          <t>distract-2</t>
        </is>
      </c>
      <c r="E837" t="n">
        <v>4</v>
      </c>
      <c r="F837" t="inlineStr">
        <is>
          <t>search</t>
        </is>
      </c>
      <c r="G837" t="inlineStr">
        <is>
          <t>{"query": "Warehouse API affected service incident report", "k": 10}</t>
        </is>
      </c>
      <c r="H837" t="inlineStr">
        <is>
          <t>- doc inc-INC-2284: [Incident report INC-2284] subject: Complete outage affecting the Warehouse API; aliases: null; incident_id: INC-2284; severity: SEV2; incident_date: 2025-03-20; impact_type: Complete outage; affected_service: warehouse-core; secondary_affected_services: null; incident_duration_minutes: 216; root_cause: Configuration error; secondary_impact_relationship: null; report_author: Tariq Costa
- doc inc-INC-3009: [Incident report INC-3009] subject: Incident affecting search-svc; aliases: null; incident_id: INC-3009; severity: SEV1; incident_date: 2025-06-13; impact_type: Elevated error rates; affected_service: search-svc; secondary_affected_services: ["warehouse-core"]; incident_duration_minutes: 47; root_cause: Bad deploy; report_author: Daniel Nair
- doc inc-INC-3255: [Incid</t>
        </is>
      </c>
    </row>
    <row r="838">
      <c r="A838" t="inlineStr">
        <is>
          <t>hardx3</t>
        </is>
      </c>
      <c r="B838" t="inlineStr">
        <is>
          <t>vectorcontext_v5 [v5] @deepseek-v4.1-flash</t>
        </is>
      </c>
      <c r="C838" t="n">
        <v>1</v>
      </c>
      <c r="D838" t="inlineStr">
        <is>
          <t>distract-2</t>
        </is>
      </c>
      <c r="E838" t="n">
        <v>5</v>
      </c>
      <c r="F838" t="inlineStr">
        <is>
          <t>search_text</t>
        </is>
      </c>
      <c r="G838" t="inlineStr">
        <is>
          <t>{"query": "warehouse-core affected as collateral side effect", "k": 10}</t>
        </is>
      </c>
      <c r="H838" t="inlineStr">
        <is>
          <t>[chunk 424 | doc svc-warehouse-core | Service overview: warehouse-core]
# Service overview: warehouse-core
warehouse-core (also referred to internally as the Warehouse API) is a backend component. Zara Volkov carries the pager for the Warehouse API. Logs are retained for thirty days in the central log store.
Primary datastore: Postgres. Long running jobs checkpoint progress so they can resume after a restart.
Ownership: Search. Cost reports are reviewed monthly with the finance partner.
The process for the Warehouse API exposes HTTP on :3373. Garbage collection pauses are tracked as a leading indicator of memory pressure.
We commit to 99.95% availability. Dependencies are pinned and upgraded through automated pull requests.
---
[chunk 425 | doc svc-warehouse-core | Service overview:</t>
        </is>
      </c>
    </row>
    <row r="839">
      <c r="A839" t="inlineStr">
        <is>
          <t>hardx3</t>
        </is>
      </c>
      <c r="B839" t="inlineStr">
        <is>
          <t>vectorcontext_v5 [v5] @deepseek-v4.1-flash</t>
        </is>
      </c>
      <c r="C839" t="n">
        <v>1</v>
      </c>
      <c r="D839" t="inlineStr">
        <is>
          <t>distract-2</t>
        </is>
      </c>
      <c r="E839" t="n">
        <v>6</v>
      </c>
      <c r="F839" t="inlineStr">
        <is>
          <t>python</t>
        </is>
      </c>
      <c r="G839" t="inlineStr">
        <is>
          <t>{"code": "hits=[]\nfor d in docs:\n    txt=(d.get('text') or '').lower()\n    if 'warehouse' in txt:\n        hits.append((d.get('id'), d.get('type'), d.get('title')))\nfor h in hits:\n    print(h)\nprint(len(hits))"}</t>
        </is>
      </c>
      <c r="H839" t="inlineStr">
        <is>
          <t xml:space="preserve">('inc-INC-2284', 'incident', 'Incident report INC-2284')
('inc-INC-3009', 'incident', 'Incident report INC-3009')
('svc-warehouse-core', 'service', 'Service overview: warehouse-core')
('svc-fraud-engine', 'service', 'Service overview: fraud-engine')
4
</t>
        </is>
      </c>
    </row>
    <row r="840">
      <c r="A840" t="inlineStr">
        <is>
          <t>hardx3</t>
        </is>
      </c>
      <c r="B840" t="inlineStr">
        <is>
          <t>vectorcontext_v5 [v5] @deepseek-v4.1-flash</t>
        </is>
      </c>
      <c r="C840" t="n">
        <v>1</v>
      </c>
      <c r="D840" t="inlineStr">
        <is>
          <t>distract-2</t>
        </is>
      </c>
      <c r="E840" t="n">
        <v>7</v>
      </c>
      <c r="F840" t="inlineStr">
        <is>
          <t>open_doc</t>
        </is>
      </c>
      <c r="G840" t="inlineStr">
        <is>
          <t>{"doc_id": "inc-INC-2284"}</t>
        </is>
      </c>
      <c r="H840" t="inlineStr">
        <is>
          <t># Incident report INC-2284
Severity: SEV2
Date: 2025-03-20
Summary: Complete outage affecting the Warehouse API. The incident lasted 216 minutes before full recovery. Root cause was determined to be a configuration error. This report was written by Tariq Costa. Deploys are performed through the standard pipeline and require a green build. Dependencies are pinned and upgraded through automated pull requests. Garbage collection pauses are tracked as a leading indicator of memory pressure.
Timeline:
- 08:47 alert fired
- 09:07 on-call acknowledged
- 09:18 mitigation started
- 09:43 traffic rerouted</t>
        </is>
      </c>
    </row>
    <row r="841">
      <c r="A841" t="inlineStr">
        <is>
          <t>hardx3</t>
        </is>
      </c>
      <c r="B841" t="inlineStr">
        <is>
          <t>vectorcontext_v5 [v5] @deepseek-v4.1-flash</t>
        </is>
      </c>
      <c r="C841" t="n">
        <v>1</v>
      </c>
      <c r="D841" t="inlineStr">
        <is>
          <t>distract-2</t>
        </is>
      </c>
      <c r="E841" t="n">
        <v>7</v>
      </c>
      <c r="F841" t="inlineStr">
        <is>
          <t>open_doc</t>
        </is>
      </c>
      <c r="G841" t="inlineStr">
        <is>
          <t>{"doc_id": "svc-fraud-engine"}</t>
        </is>
      </c>
      <c r="H841" t="inlineStr">
        <is>
          <t># Service overview: fraud-engine
fraud-engine (also referred to internally as the Fraud API) is a backend component. We commit to 99.9% availability. Structured logs include the request path, status code and duration.
fraud-engine listens on port 9381. Configuration changes are peer reviewed and applied through the deployment tool.
fraud-engine is owned by the Identity team. Engineers rotate through the support channel one week at a time.
State is persisted in CockroachDB. Connection pools are sized according to the downstream capacity model.
Deployment region is ap-southeast-2; the deployment has 15 replicas. Garbage collection pauses are tracked as a leading indicator of memory pressure.
Pages go to Marcus Meyer first. Idempotency keys are required on all mutating endpoints.
Runti</t>
        </is>
      </c>
    </row>
    <row r="842">
      <c r="A842" t="inlineStr">
        <is>
          <t>hardx3</t>
        </is>
      </c>
      <c r="B842" t="inlineStr">
        <is>
          <t>vectorcontext_v5 [v5] @deepseek-v4.1-flash</t>
        </is>
      </c>
      <c r="C842" t="n">
        <v>1</v>
      </c>
      <c r="D842" t="inlineStr">
        <is>
          <t>distract-3</t>
        </is>
      </c>
      <c r="E842" t="n">
        <v>0</v>
      </c>
      <c r="F842" t="inlineStr">
        <is>
          <t>search</t>
        </is>
      </c>
      <c r="G842" t="inlineStr">
        <is>
          <t>{"query": "INC-3152 incident affected service", "k": 5}</t>
        </is>
      </c>
      <c r="H842" t="inlineStr">
        <is>
          <t>- doc inc-INC-2295: [Incident report INC-2295] subject: Partial outage affecting geo-service; aliases: null; incident_id: INC-2295; severity: SEV2; incident_date: 2025-01-11; impact_type: Partial outage; affected_service: geo-service; secondary_affected_services: ["checkout-core"]; incident_duration_minutes: 180; root_cause: Certificate expiry; secondary_impact_relationship: side effect; report_author: Ingrid Lindqvist
- doc inc-INC-3187: [Incident report INC-3187] subject: Elevated error rates affecting status-service; aliases: null; incident_id: INC-3187; severity: SEV3; incident_date: 2025-01-22; impact_type: Elevated error rates; affected_service: status-service; secondary_affected_services: null; incident_duration_minutes: 134; root_cause: Network partition; secondary_impact_relations</t>
        </is>
      </c>
    </row>
    <row r="843">
      <c r="A843" t="inlineStr">
        <is>
          <t>hardx3</t>
        </is>
      </c>
      <c r="B843" t="inlineStr">
        <is>
          <t>vectorcontext_v5 [v5] @deepseek-v4.1-flash</t>
        </is>
      </c>
      <c r="C843" t="n">
        <v>1</v>
      </c>
      <c r="D843" t="inlineStr">
        <is>
          <t>distract-4</t>
        </is>
      </c>
      <c r="E843" t="n">
        <v>0</v>
      </c>
      <c r="F843" t="inlineStr">
        <is>
          <t>search</t>
        </is>
      </c>
      <c r="G843" t="inlineStr">
        <is>
          <t>{"query": "Quota Service incident affected service", "k": 20}</t>
        </is>
      </c>
      <c r="H843" t="inlineStr">
        <is>
          <t>- doc inc-INC-3118: [Incident report INC-3118] subject: Complete outage affecting quota-worker; aliases: null; incident_id: INC-3118; severity: SEV3; incident_date: 2025-03-01; impact_type: Complete outage; affected_service: quota-worker; secondary_affected_services: ["scheduler-api"]; incident_duration_minutes: 74; root_cause: Bad deploy; report_author: Amara Farah
- doc svc-quota-worker: [Service overview: quota-worker] subject: quota-worker; aliases: ["Quota Service"]; service_type: backend component; owner_team: Identity; pager_contact: Zara Larsen; implementation_language: Python; runtime_dependencies: ["batch-service", "queue-engine", "checkout-core"]; data_store: Redis; network_protocol: HTTP; network_port: 5066; availability_slo: 99.95%; deployment_region: ap-southeast-2; replica_c</t>
        </is>
      </c>
    </row>
    <row r="844">
      <c r="A844" t="inlineStr">
        <is>
          <t>hardx3</t>
        </is>
      </c>
      <c r="B844" t="inlineStr">
        <is>
          <t>vectorcontext_v5 [v5] @deepseek-v4.1-flash</t>
        </is>
      </c>
      <c r="C844" t="n">
        <v>1</v>
      </c>
      <c r="D844" t="inlineStr">
        <is>
          <t>distract-4</t>
        </is>
      </c>
      <c r="E844" t="n">
        <v>0</v>
      </c>
      <c r="F844" t="inlineStr">
        <is>
          <t>search</t>
        </is>
      </c>
      <c r="G844" t="inlineStr">
        <is>
          <t>{"query": "quota service outage duration", "k": 20}</t>
        </is>
      </c>
      <c r="H844" t="inlineStr">
        <is>
          <t>- doc inc-INC-2222: [Incident report INC-2222] subject: Complete outage affecting oauth-service; aliases: null; incident_id: INC-2222; severity: SEV1; incident_date: 2025-02-05; impact_type: Complete outage; affected_service: oauth-service; secondary_affected_services: ["quota-worker"]; incident_duration_minutes: 59; root_cause: Capacity exhaustion; secondary_impact_relationship: side effect; report_author: Hannah Nair
- doc inc-INC-3118: [Incident report INC-3118] subject: Complete outage affecting quota-worker; aliases: null; incident_id: INC-3118; severity: SEV3; incident_date: 2025-03-01; impact_type: Complete outage; affected_service: quota-worker; secondary_affected_services: ["scheduler-api"]; incident_duration_minutes: 74; root_cause: Bad deploy; report_author: Amara Farah
- doc in</t>
        </is>
      </c>
    </row>
    <row r="845">
      <c r="A845" t="inlineStr">
        <is>
          <t>hardx3</t>
        </is>
      </c>
      <c r="B845" t="inlineStr">
        <is>
          <t>vectorcontext_v5 [v5] @deepseek-v4.1-flash</t>
        </is>
      </c>
      <c r="C845" t="n">
        <v>1</v>
      </c>
      <c r="D845" t="inlineStr">
        <is>
          <t>distract-4</t>
        </is>
      </c>
      <c r="E845" t="n">
        <v>1</v>
      </c>
      <c r="F845" t="inlineStr">
        <is>
          <t>python</t>
        </is>
      </c>
      <c r="G845" t="inlineStr">
        <is>
          <t>{"code": "inc = [f for f in facts if f.get('type')=='incident']\nfor f in inc:\n    aff = f.get('affected_service')\n    sec = f.get('secondary_affected_services')\n    if aff=='quota-worker' or (sec and any('quota' in str(s) for s in (sec if isinstance(sec,list) else [sec]))):\n        print(f['doc_id'], '|aff=',aff,'|sec=',sec,'|dur=',f.get('incident_duration_minutes'))"}</t>
        </is>
      </c>
      <c r="H845" t="inlineStr">
        <is>
          <t xml:space="preserve">inc-INC-3118 |aff= quota-worker |sec= ['scheduler-api'] |dur= 74
inc-INC-2045 |aff= quota-worker |sec= None |dur= 57
inc-INC-2222 |aff= oauth-service |sec= ['quota-worker'] |dur= 59
inc-INC-2116 |aff= quota-worker |sec= None |dur= 76
inc-INC-2914 |aff= tokens-worker |sec= ['quota-worker'] |dur= 94
inc-INC-2856 |aff= quota-worker |sec= None |dur= 136
</t>
        </is>
      </c>
    </row>
    <row r="846">
      <c r="A846" t="inlineStr">
        <is>
          <t>hardx3</t>
        </is>
      </c>
      <c r="B846" t="inlineStr">
        <is>
          <t>vectorcontext_v5 [v5] @deepseek-v4.1-flash</t>
        </is>
      </c>
      <c r="C846" t="n">
        <v>1</v>
      </c>
      <c r="D846" t="inlineStr">
        <is>
          <t>distract-4</t>
        </is>
      </c>
      <c r="E846" t="n">
        <v>2</v>
      </c>
      <c r="F846" t="inlineStr">
        <is>
          <t>python</t>
        </is>
      </c>
      <c r="G846" t="inlineStr">
        <is>
          <t>{"code": "for f in facts:\n    al = f.get('aliases')\n    if al and 'quota' in str(al).lower():\n        print(f['doc_id'], f.get('type'), f.get('subject'), al)\nprint('sum', 74+57+76+136)"}</t>
        </is>
      </c>
      <c r="H846" t="inlineStr">
        <is>
          <t xml:space="preserve">svc-quota-worker service quota-worker ['Quota Service']
sum 343
</t>
        </is>
      </c>
    </row>
    <row r="847">
      <c r="A847" t="inlineStr">
        <is>
          <t>hardx3</t>
        </is>
      </c>
      <c r="B847" t="inlineStr">
        <is>
          <t>vectorcontext_v5 [v5] @deepseek-v4.1-flash</t>
        </is>
      </c>
      <c r="C847" t="n">
        <v>1</v>
      </c>
      <c r="D847" t="inlineStr">
        <is>
          <t>distract-5</t>
        </is>
      </c>
      <c r="E847" t="n">
        <v>0</v>
      </c>
      <c r="F847" t="inlineStr">
        <is>
          <t>python</t>
        </is>
      </c>
      <c r="G847" t="inlineStr">
        <is>
          <t>{"code": "\nres = [f for f in facts if f.get('type')=='incident' and 'network partition' in str(f.get('root_cause','')).lower()]\nfor r in res:\n    print(r['doc_id'], '|', r.get('affected_service'), '|', r.get('secondary_affected_services'), '|', r.get('root_cause'))\nprint('---', len(res))\n"}</t>
        </is>
      </c>
      <c r="H847" t="inlineStr">
        <is>
          <t xml:space="preserve">inc-INC-2425 | payments-core | None | Network partition
inc-INC-2359 | entitlement-daemon | None | Network partition
inc-INC-2828 | referral-service | None | Network partition
inc-INC-2932 | campaign-core | None | Network partition
inc-INC-3240 | ledger-gateway | ['ranker-api'] | Network partition
inc-INC-2100 | statement-engine | None | Network partition
inc-INC-2809 | payout-engine | None | Network partition
inc-INC-2089 | tracing-service | ['orders-daemon'] | Network partition
inc-INC-2581 | shipping-core | ['oauth-service'] | Network partition
inc-INC-2309 | export-core | None | Network partition
inc-INC-3187 | status-service | None | Network partition
inc-INC-2620 | synonym-worker | None | Network partition
--- 12
</t>
        </is>
      </c>
    </row>
    <row r="848">
      <c r="A848" t="inlineStr">
        <is>
          <t>hardx3</t>
        </is>
      </c>
      <c r="B848" t="inlineStr">
        <is>
          <t>vectorcontext_v5 [v5] @deepseek-v4.1-flash</t>
        </is>
      </c>
      <c r="C848" t="n">
        <v>1</v>
      </c>
      <c r="D848" t="inlineStr">
        <is>
          <t>distract-5</t>
        </is>
      </c>
      <c r="E848" t="n">
        <v>1</v>
      </c>
      <c r="F848" t="inlineStr">
        <is>
          <t>python</t>
        </is>
      </c>
      <c r="G848" t="inlineStr">
        <is>
          <t>{"code": "\nfor d in ['inc-INC-3240','inc-INC-2089','inc-INC-2581']:\n    f=[x for x in facts if x['doc_id']==d][0]\n    print(d, f.get('impact_type'), '|', f.get('secondary_affected_services'), '|', f.get('secondary_impact_relationship'))\n"}</t>
        </is>
      </c>
      <c r="H848" t="inlineStr">
        <is>
          <t xml:space="preserve">inc-INC-3240 Elevated error rates | ['ranker-api'] | side effect
inc-INC-2089 Complete outage | ['orders-daemon'] | None
inc-INC-2581 Latency spike | ['oauth-service'] | oauth-service
</t>
        </is>
      </c>
    </row>
    <row r="849">
      <c r="A849" t="inlineStr">
        <is>
          <t>hardx3</t>
        </is>
      </c>
      <c r="B849" t="inlineStr">
        <is>
          <t>vectorcontext_v5 [v5] @deepseek-v4.1-flash</t>
        </is>
      </c>
      <c r="C849" t="n">
        <v>1</v>
      </c>
      <c r="D849" t="inlineStr">
        <is>
          <t>neg-0</t>
        </is>
      </c>
      <c r="E849" t="n">
        <v>0</v>
      </c>
      <c r="F849" t="inlineStr">
        <is>
          <t>search</t>
        </is>
      </c>
      <c r="G849" t="inlineStr">
        <is>
          <t>{"query": "Search team services owner_team", "k": 10}</t>
        </is>
      </c>
      <c r="H849" t="inlineStr">
        <is>
          <t>- doc team-search: [Team page: Search] subject: Search; aliases: null; team_lead: Oliver Bell; urgent_request_channel: #search-team; office_location: Berlin; office_floor: 2; weekly_planning_day: Tuesday; weekly_planning_time: morning; traffic_encryption_method: null; dependency_update_method: null; feature_flag_rollout_method: null; on_call_escalation_documentation: null; staging_environment_scale: one tenth scale; latency_metrics: null; error_budget_monitoring: null; configuration_change_process: null
- doc svc-search-svc: [Service overview: search-svc] subject: search-svc; aliases: ["Search API"]; service_type: backend component; owner_team: Platform; pager_contact: Jonas Novak; implementation_language: Rust; runtime_dependencies: ["profile-gateway"]; data_store: Cassandra; network_prot</t>
        </is>
      </c>
    </row>
    <row r="850">
      <c r="A850" t="inlineStr">
        <is>
          <t>hardx3</t>
        </is>
      </c>
      <c r="B850" t="inlineStr">
        <is>
          <t>vectorcontext_v5 [v5] @deepseek-v4.1-flash</t>
        </is>
      </c>
      <c r="C850" t="n">
        <v>1</v>
      </c>
      <c r="D850" t="inlineStr">
        <is>
          <t>neg-0</t>
        </is>
      </c>
      <c r="E850" t="n">
        <v>0</v>
      </c>
      <c r="F850" t="inlineStr">
        <is>
          <t>python</t>
        </is>
      </c>
      <c r="G850" t="inlineStr">
        <is>
          <t>{"code": "import json\nteams=[f for f in facts if f['type']=='team']\nfor t in teams:\n    print(t['doc_id'], t.get('subject'), t.get('aliases'))"}</t>
        </is>
      </c>
      <c r="H850" t="inlineStr">
        <is>
          <t xml:space="preserve">team-commerce Commerce None
team-data Data None
team-messaging Messaging None
team-identity Identity None
team-growth Growth None
team-platform Platform None
team-search Search None
team-payments Payments None
</t>
        </is>
      </c>
    </row>
    <row r="851">
      <c r="A851" t="inlineStr">
        <is>
          <t>hardx3</t>
        </is>
      </c>
      <c r="B851" t="inlineStr">
        <is>
          <t>vectorcontext_v5 [v5] @deepseek-v4.1-flash</t>
        </is>
      </c>
      <c r="C851" t="n">
        <v>1</v>
      </c>
      <c r="D851" t="inlineStr">
        <is>
          <t>neg-0</t>
        </is>
      </c>
      <c r="E851" t="n">
        <v>1</v>
      </c>
      <c r="F851" t="inlineStr">
        <is>
          <t>python</t>
        </is>
      </c>
      <c r="G851" t="inlineStr">
        <is>
          <t>{"code": "import json\nsvcs=[f for f in facts if f['type']=='service']\nsearch_svcs=[]\nfor s in svcs:\n    ot=s.get('owner_team')\n    cur=s.get('current') or {}\n    print(s['doc_id'], '| owner_team=', ot, '| current=', json.dumps(cur))"}</t>
        </is>
      </c>
      <c r="H851" t="inlineStr">
        <is>
          <t>svc-archive-engine | owner_team= Platform | current= {}
svc-upload-engine | owner_team= Payments | current= {"pager_contact": "Sofia Sato"}
svc-flags-worker | owner_team= Search | current= {}
svc-payout-engine | owner_team= Data | current= {}
svc-status-service | owner_team= Search | current= {}
svc-dashboard-worker | owner_team= Identity | current= {}
svc-tracing-service | owner_team= Commerce | current= {}
svc-tax-svc | owner_team= Platform | current= {}
svc-secrets-core | owner_team= Payments | current= {}
svc-health-service | owner_team= Growth | current= {"owner_team": "Data"}
svc-artifact-engine | owner_team= Platform | current= {}
svc-export-core | owner_team= Platform | current= {"owner_team": "Commerce"}
svc-sso-daemon | owner_team= Identity | current= {}
svc-license-gateway | own</t>
        </is>
      </c>
    </row>
    <row r="852">
      <c r="A852" t="inlineStr">
        <is>
          <t>hardx3</t>
        </is>
      </c>
      <c r="B852" t="inlineStr">
        <is>
          <t>vectorcontext_v5 [v5] @deepseek-v4.1-flash</t>
        </is>
      </c>
      <c r="C852" t="n">
        <v>1</v>
      </c>
      <c r="D852" t="inlineStr">
        <is>
          <t>neg-0</t>
        </is>
      </c>
      <c r="E852" t="n">
        <v>1</v>
      </c>
      <c r="F852" t="inlineStr">
        <is>
          <t>python</t>
        </is>
      </c>
      <c r="G852" t="inlineStr">
        <is>
          <t>{"code": "inc=[f for f in facts if f['type']=='incident']\nprint(len(inc))\nfor i in inc:\n    print(i['doc_id'],'| subj=',i.get('subject'),'| affected=',i.get('affected_service'),'| sev=',i.get('severity'))"}</t>
        </is>
      </c>
      <c r="H852" t="inlineStr">
        <is>
          <t>180
inc-INC-2425 | subj= Elevated error rates affecting payments-core | affected= payments-core | sev= SEV3
inc-INC-3255 | subj= Elevated error rates affecting invoice-api | affected= invoice-api | sev= SEV1
inc-INC-3085 | subj= Complete outage affecting health-service | affected= health-service | sev= SEV2
inc-INC-2977 | subj= Complete outage affecting the Settlement Service | affected= settlement-svc | sev= SEV2
inc-INC-2955 | subj= Partial outage affecting the Reconcile System | affected= reconcile-svc | sev= SEV3
inc-INC-2284 | subj= Complete outage affecting the Warehouse API | affected= warehouse-core | sev= SEV2
inc-INC-3118 | subj= Complete outage affecting quota-worker | affected= quota-worker | sev= SEV3
inc-INC-2651 | subj= Complete outage affecting stream-service | affected= St</t>
        </is>
      </c>
    </row>
    <row r="853">
      <c r="A853" t="inlineStr">
        <is>
          <t>hardx3</t>
        </is>
      </c>
      <c r="B853" t="inlineStr">
        <is>
          <t>vectorcontext_v5 [v5] @deepseek-v4.1-flash</t>
        </is>
      </c>
      <c r="C853" t="n">
        <v>1</v>
      </c>
      <c r="D853" t="inlineStr">
        <is>
          <t>neg-0</t>
        </is>
      </c>
      <c r="E853" t="n">
        <v>2</v>
      </c>
      <c r="F853" t="inlineStr">
        <is>
          <t>python</t>
        </is>
      </c>
      <c r="G853" t="inlineStr">
        <is>
          <t>{"code": "import json\nsvcs=[f for f in facts if f['type']=='service']\n# Search owned services\nsearch_owned=[]\nfor s in svcs:\n    ot=s.get('owner_team')\n    cur=s.get('current') or {}\n    eff=cur.get('owner_team', ot)\n    if eff=='Search':\n        search_owned.append(s)\nprint(\"Search-owned services (by current owner):\")\nfor s in search_owned:\n    print(' ', s['doc_id'], s.get('subject'), s.get('aliases'))\nprint(len(search_owned))"}</t>
        </is>
      </c>
      <c r="H853" t="inlineStr">
        <is>
          <t>Search-owned services (by current owner):
  svc-flags-worker flags-worker ['Flags System']
  svc-status-service status-service ['Status Platform']
  svc-lookup-api lookup-api ['Lookup Platform']
  svc-ledger-gateway ledger-gateway ['Ledger System']
  svc-spell-engine spell-engine ['Spell Service']
  svc-checkout-core checkout-core ['Checkout API']
  svc-mfa-svc mfa-svc ['Mfa Platform']
  svc-budget-engine budget-engine ['Budget API']
  svc-feed-engine feed-engine ['Feed Platform']
  svc-thumbnail-svc thumbnail-svc ['Thumbnail System']
  svc-warehouse-core warehouse-core ['Warehouse API']
  svc-notify-gateway notify-gateway ['Notify API']
  svc-billing-worker billing-worker ['Billing System']
  svc-batch-service batch-service ['Batch API']
  svc-crawler-service crawler-service ['Crawler API</t>
        </is>
      </c>
    </row>
    <row r="854">
      <c r="A854" t="inlineStr">
        <is>
          <t>hardx3</t>
        </is>
      </c>
      <c r="B854" t="inlineStr">
        <is>
          <t>vectorcontext_v5 [v5] @deepseek-v4.1-flash</t>
        </is>
      </c>
      <c r="C854" t="n">
        <v>1</v>
      </c>
      <c r="D854" t="inlineStr">
        <is>
          <t>neg-0</t>
        </is>
      </c>
      <c r="E854" t="n">
        <v>2</v>
      </c>
      <c r="F854" t="inlineStr">
        <is>
          <t>python</t>
        </is>
      </c>
      <c r="G854" t="inlineStr">
        <is>
          <t>{"code": "import json\ninc=[f for f in facts if f['type']=='incident']\naff=set()\nfor i in inc:\n    a=i.get('affected_service')\n    if a: aff.add(a)\nprint(len(aff))\nprint(sorted(aff))"}</t>
        </is>
      </c>
      <c r="H854" t="inlineStr">
        <is>
          <t>93
['Stream Service', 'alerting-service', 'archive-engine', 'artifact-engine', 'audit-gateway', 'backup-service', 'batch-service', 'billing-worker', 'budget-engine', 'builder-worker', 'cache-svc', 'campaign-core', 'cdn-core', 'chaos-api', 'chargeback-worker', 'checkout-core', 'cluster-svc', 'config-worker', 'crawler-service', 'dashboard-worker', 'device-gateway', 'digest-svc', 'dispute-gateway', 'edge-svc', 'email-daemon', 'embed-svc', 'entitlement-daemon', 'escrow-worker', 'etl-worker', 'experiment-api', 'export-core', 'feed-engine', 'flags-worker', 'forecast-core', 'fraud-engine', 'gateway-core', 'geo-service', 'health-service', 'i18n-engine', 'invoice-api', 'kyc-engine', 'lake-daemon', 'ledger-gateway', 'loadgen-gateway', 'lookup-api', 'mailer-worker', 'media-daemon', 'mfa-svc', 'notify</t>
        </is>
      </c>
    </row>
    <row r="855">
      <c r="A855" t="inlineStr">
        <is>
          <t>hardx3</t>
        </is>
      </c>
      <c r="B855" t="inlineStr">
        <is>
          <t>vectorcontext_v5 [v5] @deepseek-v4.1-flash</t>
        </is>
      </c>
      <c r="C855" t="n">
        <v>1</v>
      </c>
      <c r="D855" t="inlineStr">
        <is>
          <t>neg-0</t>
        </is>
      </c>
      <c r="E855" t="n">
        <v>3</v>
      </c>
      <c r="F855" t="inlineStr">
        <is>
          <t>python</t>
        </is>
      </c>
      <c r="G855" t="inlineStr">
        <is>
          <t>{"code": "import json\nsvcs=[f for f in facts if f['type']=='service']\ninc=[f for f in facts if f['type']=='incident']\naff=set()\nfor i in inc:\n    a=i.get('affected_service')\n    if a: aff.add(a)\n\n# map alias -&gt; subject for all services\naliasmap={}\nfor s in svcs:\n    subj=s.get('subject')\n    aliasmap[subj]=subj\n    for al in (s.get('aliases') or []):\n        aliasmap[al]=subj\n\n# normalize affected\naff_norm=set()\nfor a in aff:\n    aff_norm.add(aliasmap.get(a,a))\nprint(\"normal</t>
        </is>
      </c>
      <c r="H855" t="inlineStr">
        <is>
          <t xml:space="preserve">normalized affected: ['Stream Service', 'alerting-service', 'archive-engine', 'artifact-engine', 'audit-gateway', 'backup-service', 'batch-service', 'billing-worker', 'budget-engine', 'builder-worker', 'cache-svc', 'campaign-core', 'cdn-core', 'chaos-api', 'chargeback-worker', 'checkout-core', 'cluster-svc', 'config-worker', 'crawler-service', 'dashboard-worker', 'device-gateway', 'digest-svc', 'dispute-gateway', 'edge-svc', 'email-daemon', 'embed-svc', 'entitlement-daemon', 'escrow-worker', 'etl-worker', 'experiment-api', 'export-core', 'feed-engine', 'flags-worker', 'forecast-core', 'fraud-engine', 'gateway-core', 'geo-service', 'health-service', 'i18n-engine', 'invoice-api', 'kyc-engine', 'lake-daemon', 'ledger-gateway', 'loadgen-gateway', 'lookup-api', 'mailer-worker', 'media-daemon', </t>
        </is>
      </c>
    </row>
    <row r="856">
      <c r="A856" t="inlineStr">
        <is>
          <t>hardx3</t>
        </is>
      </c>
      <c r="B856" t="inlineStr">
        <is>
          <t>vectorcontext_v5 [v5] @deepseek-v4.1-flash</t>
        </is>
      </c>
      <c r="C856" t="n">
        <v>1</v>
      </c>
      <c r="D856" t="inlineStr">
        <is>
          <t>neg-0</t>
        </is>
      </c>
      <c r="E856" t="n">
        <v>4</v>
      </c>
      <c r="F856" t="inlineStr">
        <is>
          <t>python</t>
        </is>
      </c>
      <c r="G856" t="inlineStr">
        <is>
          <t>{"code": "import json\nsvcs=[f for f in facts if f['type']=='service']\ndiff=[]\nfor s in svcs:\n    ot=s.get('owner_team'); cur=s.get('current') or {}\n    if 'owner_team' in cur and cur['owner_team']!=ot:\n        diff.append((s['doc_id'], ot, cur['owner_team']))\nprint(\"owner_team differences plain vs current:\", diff)\nprint()\n# check incidents null affected\ninc=[f for f in facts if f['type']=='incident']\nfor i in inc:\n    if not i.get('affected_service'):\n        print(\"NO AFFECTED:\</t>
        </is>
      </c>
      <c r="H856" t="inlineStr">
        <is>
          <t xml:space="preserve">owner_team differences plain vs current: [('svc-health-service', 'Growth', 'Data'), ('svc-export-core', 'Platform', 'Commerce'), ('svc-inventory-gateway', 'Messaging', 'Platform'), ('svc-kyc-engine', 'Identity', 'Growth'), ('svc-webhook-svc', 'Messaging', 'Data')]
</t>
        </is>
      </c>
    </row>
    <row r="857">
      <c r="A857" t="inlineStr">
        <is>
          <t>hardx3</t>
        </is>
      </c>
      <c r="B857" t="inlineStr">
        <is>
          <t>vectorcontext_v5 [v5] @deepseek-v4.1-flash</t>
        </is>
      </c>
      <c r="C857" t="n">
        <v>1</v>
      </c>
      <c r="D857" t="inlineStr">
        <is>
          <t>neg-0</t>
        </is>
      </c>
      <c r="E857" t="n">
        <v>5</v>
      </c>
      <c r="F857" t="inlineStr">
        <is>
          <t>python</t>
        </is>
      </c>
      <c r="G857" t="inlineStr">
        <is>
          <t>{"code": "import json\ninc=[f for f in facts if f['type']=='incident']\nfor i in inc:\n    blob=json.dumps(i).lower()\n    if 'auth-worker' in blob or 'auth platform' in blob:\n        print(i['doc_id'], i.get('subject'), i.get('affected_service'))\nprint(\"done\")"}</t>
        </is>
      </c>
      <c r="H857" t="inlineStr">
        <is>
          <t xml:space="preserve">done
</t>
        </is>
      </c>
    </row>
    <row r="858">
      <c r="A858" t="inlineStr">
        <is>
          <t>hardx3</t>
        </is>
      </c>
      <c r="B858" t="inlineStr">
        <is>
          <t>vectorcontext_v5 [v5] @deepseek-v4.1-flash</t>
        </is>
      </c>
      <c r="C858" t="n">
        <v>1</v>
      </c>
      <c r="D858" t="inlineStr">
        <is>
          <t>neg-0</t>
        </is>
      </c>
      <c r="E858" t="n">
        <v>5</v>
      </c>
      <c r="F858" t="inlineStr">
        <is>
          <t>search</t>
        </is>
      </c>
      <c r="G858" t="inlineStr">
        <is>
          <t>{"query": "auth-worker incident affected service", "k": 5}</t>
        </is>
      </c>
      <c r="H858" t="inlineStr">
        <is>
          <t xml:space="preserve">- doc svc-auth-worker: [Service overview: auth-worker] subject: auth-worker; aliases: ["Auth Platform"]; service_type: backend component; owner_team: Search; pager_contact: Ingrid Farah; implementation_language: Rust; runtime_dependencies: ["invoice-api", "push-engine"]; data_store: CockroachDB; network_protocol: HTTP; network_port: 5685; availability_slo: 99.95%; deployment_region: eu-west-1; replica_count: 5; reliability_mechanism: Readiness endpoint health checks every ten seconds; traffic_security: null
- doc inc-INC-3118: [Incident report INC-3118] subject: Complete outage affecting quota-worker; aliases: null; incident_id: INC-3118; severity: SEV3; incident_date: 2025-03-01; impact_type: Complete outage; affected_service: quota-worker; secondary_affected_services: ["scheduler-api"]; </t>
        </is>
      </c>
    </row>
    <row r="859">
      <c r="A859" t="inlineStr">
        <is>
          <t>hardx3</t>
        </is>
      </c>
      <c r="B859" t="inlineStr">
        <is>
          <t>vectorcontext_v5 [v5] @deepseek-v4.1-flash</t>
        </is>
      </c>
      <c r="C859" t="n">
        <v>1</v>
      </c>
      <c r="D859" t="inlineStr">
        <is>
          <t>neg-0</t>
        </is>
      </c>
      <c r="E859" t="n">
        <v>6</v>
      </c>
      <c r="F859" t="inlineStr">
        <is>
          <t>python</t>
        </is>
      </c>
      <c r="G859" t="inlineStr">
        <is>
          <t>{"code": "import json\nsvcs=[f for f in facts if f['type']=='service']\nplain=set(); curr=set()\nfor s in svcs:\n    if s.get('owner_team')=='Search': plain.add(s['subject'])\n    cur=s.get('current') or {}\n    if cur.get('owner_team', s.get('owner_team'))=='Search': curr.add(s['subject'])\nprint(\"plain==current:\", plain==curr, len(plain), len(curr))\nprint(sorted(plain))\ninc=[f for f in facts if f['type']=='incident']\naff=set(i.get('affected_service') for i in inc if i.get('affected_servic</t>
        </is>
      </c>
      <c r="H859" t="inlineStr">
        <is>
          <t xml:space="preserve">plain==current: True 19 19
['auth-worker', 'batch-service', 'billing-worker', 'budget-engine', 'checkout-core', 'crawler-service', 'feed-engine', 'flags-worker', 'forecast-core', 'ledger-gateway', 'lookup-api', 'mfa-svc', 'notify-gateway', 'payments-core', 'profile-gateway', 'spell-engine', 'status-service', 'thumbnail-svc', 'warehouse-core']
never primary affected (Search-owned): ['auth-worker']
</t>
        </is>
      </c>
    </row>
    <row r="860">
      <c r="A860" t="inlineStr">
        <is>
          <t>hardx3</t>
        </is>
      </c>
      <c r="B860" t="inlineStr">
        <is>
          <t>vectorcontext_v5 [v5] @deepseek-v4.1-flash</t>
        </is>
      </c>
      <c r="C860" t="n">
        <v>1</v>
      </c>
      <c r="D860" t="inlineStr">
        <is>
          <t>neg-1</t>
        </is>
      </c>
      <c r="E860" t="n">
        <v>0</v>
      </c>
      <c r="F860" t="inlineStr">
        <is>
          <t>python</t>
        </is>
      </c>
      <c r="G860" t="inlineStr">
        <is>
          <t>{"code": "import collections\nsvcs=[f for f in facts if f.get('type')=='service']\nteams=[f for f in facts if f.get('type')=='team']\nprint(len(svcs),len(teams))\nprint(svcs[0].keys())\nprint(teams[0].keys())\nfor s in svcs:\n    print(s.get('subject'), '|', s.get('owner_team'), '|', s.get('implementation_language'))"}</t>
        </is>
      </c>
      <c r="H860" t="inlineStr">
        <is>
          <t>120 8
dict_keys(['doc_id', 'type', 'title', 'subject', 'aliases', 'service_type', 'owner_team', 'pager_contact', 'implementation_language', 'runtime_dependencies', 'data_store', 'network_protocol', 'network_port', 'availability_slo', 'deployment_region', 'replica_count', 'reliability_mechanism', 'traffic_security', 'operational_policy'])
dict_keys(['doc_id', 'type', 'title', 'subject', 'aliases', 'team_lead', 'urgent_request_channel', 'office_location', 'office_floor', 'weekly_planning_day', 'weekly_planning_time', 'traffic_encryption_method', 'dependency_update_method', 'feature_flag_rollout_method', 'on_call_escalation_documentation', 'staging_environment_scale', 'latency_metrics', 'error_budget_monitoring', 'configuration_change_process'])
archive-engine | Platform | TypeScript
upload-e</t>
        </is>
      </c>
    </row>
    <row r="861">
      <c r="A861" t="inlineStr">
        <is>
          <t>hardx3</t>
        </is>
      </c>
      <c r="B861" t="inlineStr">
        <is>
          <t>vectorcontext_v5 [v5] @deepseek-v4.1-flash</t>
        </is>
      </c>
      <c r="C861" t="n">
        <v>1</v>
      </c>
      <c r="D861" t="inlineStr">
        <is>
          <t>neg-1</t>
        </is>
      </c>
      <c r="E861" t="n">
        <v>1</v>
      </c>
      <c r="F861" t="inlineStr">
        <is>
          <t>python</t>
        </is>
      </c>
      <c r="G861" t="inlineStr">
        <is>
          <t>{"code": "teams=set(f.get('owner_team') for f in svcs)\njava=set(f.get('owner_team') for f in svcs if f.get('implementation_language')=='Java')\nprint(sorted(teams))\nprint('java owners:', sorted(java))\nprint('no java:', sorted(teams-java))\n# also list languages per team\nimport collections\nd=collections.defaultdict(set)\nfor f in svcs: d[f.get('owner_team')].add(f.get('implementation_language'))\nfor t in sorted(d): print(t, sorted(d[t]))"}</t>
        </is>
      </c>
      <c r="H861" t="inlineStr">
        <is>
          <t xml:space="preserve">['Commerce', 'Data', 'Growth', 'Identity', 'Messaging', 'Payments', 'Platform', 'Search']
java owners: ['Commerce', 'Data', 'Identity', 'Messaging', 'Payments', 'Platform', 'Search']
no java: ['Growth']
Commerce ['Go', 'Java', 'Kotlin', 'Python', 'Rust', 'TypeScript']
Data ['Go', 'Java', 'Kotlin', 'Python', 'Rust', 'TypeScript']
Growth ['Go', 'Kotlin', 'Python', 'Rust', 'TypeScript']
Identity ['Go', 'Java', 'Kotlin', 'Python', 'Rust', 'TypeScript']
Messaging ['Go', 'Java', 'Kotlin', 'Python', 'Rust']
Payments ['Go', 'Java', 'Kotlin', 'Rust', 'TypeScript']
Platform ['Go', 'Java', 'Kotlin', 'Python', 'Rust', 'TypeScript']
Search ['Go', 'Java', 'Kotlin', 'Python', 'Rust', 'TypeScript']
</t>
        </is>
      </c>
    </row>
    <row r="862">
      <c r="A862" t="inlineStr">
        <is>
          <t>hardx3</t>
        </is>
      </c>
      <c r="B862" t="inlineStr">
        <is>
          <t>vectorcontext_v5 [v5] @deepseek-v4.1-flash</t>
        </is>
      </c>
      <c r="C862" t="n">
        <v>1</v>
      </c>
      <c r="D862" t="inlineStr">
        <is>
          <t>neg-2</t>
        </is>
      </c>
      <c r="E862" t="n">
        <v>0</v>
      </c>
      <c r="F862" t="inlineStr">
        <is>
          <t>python</t>
        </is>
      </c>
      <c r="G862" t="inlineStr">
        <is>
          <t>{"code": "import json\nsvcs = [f for f in facts if f['type']=='service']\nprint(len(svcs))\nfor f in svcs[:5]:\n    print(f['doc_id'], f.get('subject'), f.get('aliases'), f.get('runtime_dependencies'))"}</t>
        </is>
      </c>
      <c r="H862" t="inlineStr">
        <is>
          <t xml:space="preserve">120
svc-archive-engine archive-engine ['Archive Platform'] ['license-gateway', 'mailer-worker']
svc-upload-engine upload-engine ['Upload Service'] ['index-api']
svc-flags-worker flags-worker ['Flags System'] ['trial-engine']
svc-payout-engine payout-engine ['Payout Platform'] ['tokenizer-daemon', 'vault-worker', 'sso-daemon']
svc-status-service status-service ['Status Platform'] ['feed-engine']
</t>
        </is>
      </c>
    </row>
    <row r="863">
      <c r="A863" t="inlineStr">
        <is>
          <t>hardx3</t>
        </is>
      </c>
      <c r="B863" t="inlineStr">
        <is>
          <t>vectorcontext_v5 [v5] @deepseek-v4.1-flash</t>
        </is>
      </c>
      <c r="C863" t="n">
        <v>1</v>
      </c>
      <c r="D863" t="inlineStr">
        <is>
          <t>neg-2</t>
        </is>
      </c>
      <c r="E863" t="n">
        <v>1</v>
      </c>
      <c r="F863" t="inlineStr">
        <is>
          <t>python</t>
        </is>
      </c>
      <c r="G863" t="inlineStr">
        <is>
          <t>{"code": "import re\nsvcs = [f for f in facts if f['type']=='service']\nnames = {}\nfor f in svcs:\n    names[f['doc_id']] = f.get('subject')\n# collect names appearing as deps\nfrom collections import Counter\ndepc = Counter()\nfor f in svcs:\n    deps = f.get('runtime_dependencies') or []\n    for d in deps:\n        depc[d]+=1\nprint(sorted(depc.keys())[:50])\nprint('num distinct dep names', len(depc))\nallnames=set(names.values())\n# any dep not matching a service subject?\nprint('deps not m</t>
        </is>
      </c>
      <c r="H863" t="inlineStr">
        <is>
          <t xml:space="preserve">['Stream Service', 'alerting-service', 'archive-engine', 'artifact-engine', 'audit-gateway', 'auth-worker', 'backup-service', 'batch-service', 'billing-worker', 'budget-engine', 'builder-worker', 'cache-svc', 'campaign-core', 'canary-gateway', 'cart-api', 'catalog-core', 'cdn-core', 'chaos-api', 'chargeback-worker', 'checkout-core', 'cluster-svc', 'config-worker', 'configuration service', 'crawler-service', 'dashboard-worker', 'deploy-service', 'device-gateway', 'digest-svc', 'dispute-gateway', 'edge-svc', 'email-daemon', 'embed-svc', 'entitlement-daemon', 'escrow-worker', 'etl-worker', 'experiment-api', 'export-core', 'feed-engine', 'flags-worker', 'forecast-core', 'fraud-engine', 'gateway-core', 'geo-service', 'i18n-engine', 'index-api', 'inventory-gateway', 'invoice-api', 'kyc-engine', </t>
        </is>
      </c>
    </row>
    <row r="864">
      <c r="A864" t="inlineStr">
        <is>
          <t>hardx3</t>
        </is>
      </c>
      <c r="B864" t="inlineStr">
        <is>
          <t>vectorcontext_v5 [v5] @deepseek-v4.1-flash</t>
        </is>
      </c>
      <c r="C864" t="n">
        <v>1</v>
      </c>
      <c r="D864" t="inlineStr">
        <is>
          <t>neg-2</t>
        </is>
      </c>
      <c r="E864" t="n">
        <v>2</v>
      </c>
      <c r="F864" t="inlineStr">
        <is>
          <t>python</t>
        </is>
      </c>
      <c r="G864" t="inlineStr">
        <is>
          <t>{"code": "aliases={}\nfor f in svcs:\n    aliases[f['doc_id']] = f.get('aliases') or []\n    for a in aliases[f['doc_id']]:\n        aliases[a.lower()] = f.get('subject')\n# find alias matching 'configuration service'\nprint([k for k in aliases if 'config' in k])"}</t>
        </is>
      </c>
      <c r="H864" t="inlineStr">
        <is>
          <t xml:space="preserve">['svc-config-worker', 'config api']
</t>
        </is>
      </c>
    </row>
    <row r="865">
      <c r="A865" t="inlineStr">
        <is>
          <t>hardx3</t>
        </is>
      </c>
      <c r="B865" t="inlineStr">
        <is>
          <t>vectorcontext_v5 [v5] @deepseek-v4.1-flash</t>
        </is>
      </c>
      <c r="C865" t="n">
        <v>1</v>
      </c>
      <c r="D865" t="inlineStr">
        <is>
          <t>neg-2</t>
        </is>
      </c>
      <c r="E865" t="n">
        <v>3</v>
      </c>
      <c r="F865" t="inlineStr">
        <is>
          <t>python</t>
        </is>
      </c>
      <c r="G865" t="inlineStr">
        <is>
          <t>{"code": "alias_map={}\nfor f in svcs:\n    alias_map[f.get('subject').lower()] = f['doc_id']\n    for a in (f.get('aliases') or []):\n        alias_map[a.lower()] = f['doc_id']\n\ndef resolve(name):\n    n=name.lower()\n    if n in alias_map: return alias_map[n]\n    # try without 'service'? \n    return None\n\nallids=set(f['doc_id'] for f in svcs)\ndep_targets=set()\nunresolved=[]\nfor f in svcs:\n    for d in (f.get('runtime_dependencies') or []):\n        r=resolve(d)\n        if r: dep_tar</t>
        </is>
      </c>
      <c r="H865" t="inlineStr">
        <is>
          <t xml:space="preserve">unresolved: [('svc-cart-api', 'configuration service')]
num dependency targets: 104
num services not depended on: 16
svc-autocomplete-svc autocomplete-svc
svc-coupons-api coupons-api
svc-health-service health-service
svc-loadgen-gateway loadgen-gateway
svc-org-svc org-svc
svc-pager-engine pager-engine
svc-payout-engine payout-engine
svc-report-core report-core
svc-restore-api restore-api
svc-rollout-daemon rollout-daemon
svc-scheduler-api scheduler-api
svc-search-svc search-svc
svc-settlement-svc settlement-svc
svc-shipping-core shipping-core
svc-status-service status-service
svc-webhook-svc webhook-svc
</t>
        </is>
      </c>
    </row>
    <row r="866">
      <c r="A866" t="inlineStr">
        <is>
          <t>hardx3</t>
        </is>
      </c>
      <c r="B866" t="inlineStr">
        <is>
          <t>vectorcontext_v5 [v5] @deepseek-v4.1-flash</t>
        </is>
      </c>
      <c r="C866" t="n">
        <v>1</v>
      </c>
      <c r="D866" t="inlineStr">
        <is>
          <t>neg-2</t>
        </is>
      </c>
      <c r="E866" t="n">
        <v>4</v>
      </c>
      <c r="F866" t="inlineStr">
        <is>
          <t>python</t>
        </is>
      </c>
      <c r="G866" t="inlineStr">
        <is>
          <t>{"code": "for f in sorted(svcs, key=lambda x:x['doc_id']):\n    print(f['doc_id'], '|', f.get('subject'), '|', f.get('aliases'), '|', f.get('runtime_dependencies'))"}</t>
        </is>
      </c>
      <c r="H866" t="inlineStr">
        <is>
          <t>svc-alerting-service | alerting-service | ['Alerting System'] | ['experiment-api', 'forecast-core']
svc-archive-engine | archive-engine | ['Archive Platform'] | ['license-gateway', 'mailer-worker']
svc-artifact-engine | artifact-engine | ['Artifact API'] | ['probe-gateway', 'auth-worker']
svc-audit-gateway | audit-gateway | ['Audit Platform'] | ['digest-svc', 'mailer-worker', 'email-daemon']
svc-auth-worker | auth-worker | ['Auth Platform'] | ['invoice-api', 'push-engine']
svc-autocomplete-svc | autocomplete-svc | ['Autocomplete Platform'] | ['tokenizer-daemon', 'campaign-core', 'auth-worker']
svc-backup-service | backup-service | ['Backup System'] | ['refund-api', 'inventory-gateway']
svc-batch-service | batch-service | ['Batch API'] | ['ledgerx-worker', 'oauth-service']
svc-billing-worke</t>
        </is>
      </c>
    </row>
    <row r="867">
      <c r="A867" t="inlineStr">
        <is>
          <t>hardx3</t>
        </is>
      </c>
      <c r="B867" t="inlineStr">
        <is>
          <t>vectorcontext_v5 [v5] @deepseek-v4.1-flash</t>
        </is>
      </c>
      <c r="C867" t="n">
        <v>1</v>
      </c>
      <c r="D867" t="inlineStr">
        <is>
          <t>neg-2</t>
        </is>
      </c>
      <c r="E867" t="n">
        <v>5</v>
      </c>
      <c r="F867" t="inlineStr">
        <is>
          <t>python</t>
        </is>
      </c>
      <c r="G867" t="inlineStr">
        <is>
          <t>{"code": "for f in svcs:\n    subj=f.get('subject','')\n    if 'config' in subj.lower() or 'configuration' in str(f.get('aliases','')).lower():\n        print(f['doc_id'], subj, f.get('aliases'))"}</t>
        </is>
      </c>
      <c r="H867" t="inlineStr">
        <is>
          <t xml:space="preserve">svc-config-worker config-worker ['Config API']
</t>
        </is>
      </c>
    </row>
    <row r="868">
      <c r="A868" t="inlineStr">
        <is>
          <t>hardx3</t>
        </is>
      </c>
      <c r="B868" t="inlineStr">
        <is>
          <t>vectorcontext_v5 [v5] @deepseek-v4.1-flash</t>
        </is>
      </c>
      <c r="C868" t="n">
        <v>1</v>
      </c>
      <c r="D868" t="inlineStr">
        <is>
          <t>neg-2</t>
        </is>
      </c>
      <c r="E868" t="n">
        <v>6</v>
      </c>
      <c r="F868" t="inlineStr">
        <is>
          <t>python</t>
        </is>
      </c>
      <c r="G868" t="inlineStr">
        <is>
          <t>{"code": "print([f['doc_id'] for f in svcs if 'configuration' in str(f).lower()])\n# search text\nr=search_text('configuration service', k=8)\nfor x in r: print(x['doc_id'])"}</t>
        </is>
      </c>
      <c r="H868" t="inlineStr">
        <is>
          <t xml:space="preserve">['svc-dashboard-worker', 'svc-spell-engine', 'svc-experiment-api', 'svc-queue-engine', 'svc-support-gateway', 'svc-cart-api', 'svc-vector-svc', 'svc-cache-svc']
NameError: name 'search_text' is not defined
</t>
        </is>
      </c>
    </row>
    <row r="869">
      <c r="A869" t="inlineStr">
        <is>
          <t>hardx3</t>
        </is>
      </c>
      <c r="B869" t="inlineStr">
        <is>
          <t>vectorcontext_v5 [v5] @deepseek-v4.1-flash</t>
        </is>
      </c>
      <c r="C869" t="n">
        <v>1</v>
      </c>
      <c r="D869" t="inlineStr">
        <is>
          <t>neg-2</t>
        </is>
      </c>
      <c r="E869" t="n">
        <v>7</v>
      </c>
      <c r="F869" t="inlineStr">
        <is>
          <t>python</t>
        </is>
      </c>
      <c r="G869" t="inlineStr">
        <is>
          <t>{"code": "import json\nfor f in svcs:\n    if f['doc_id'] in ['svc-dashboard-worker','svc-spell-engine','svc-experiment-api','svc-queue-engine','svc-support-gateway','svc-cart-api','svc-vector-svc','svc-cache-svc']:\n        print(f['doc_id'], '|', f.get('subject'), '|', json.dumps(f.get('runtime_dependencies')))"}</t>
        </is>
      </c>
      <c r="H869" t="inlineStr">
        <is>
          <t xml:space="preserve">svc-dashboard-worker | dashboard-worker | ["gateway-core"]
svc-spell-engine | spell-engine | ["invoice-api"]
svc-experiment-api | experiment-api | ["quota-worker", "session-api"]
svc-queue-engine | queue-engine | ["pricing-engine", "archive-engine"]
svc-support-gateway | support-gateway | ["payments-core", "refund-api"]
svc-cart-api | cart-api | ["parser-svc", "segment-service", "configuration service"]
svc-vector-svc | vector-svc | ["lake-daemon", "orders-daemon"]
svc-cache-svc | cache-svc | ["vector-svc", "flags-worker", "chargeback-worker"]
</t>
        </is>
      </c>
    </row>
    <row r="870">
      <c r="A870" t="inlineStr">
        <is>
          <t>hardx3</t>
        </is>
      </c>
      <c r="B870" t="inlineStr">
        <is>
          <t>vectorcontext_v5 [v5] @deepseek-v4.1-flash</t>
        </is>
      </c>
      <c r="C870" t="n">
        <v>1</v>
      </c>
      <c r="D870" t="inlineStr">
        <is>
          <t>neg-2</t>
        </is>
      </c>
      <c r="E870" t="n">
        <v>8</v>
      </c>
      <c r="F870" t="inlineStr">
        <is>
          <t>open_doc</t>
        </is>
      </c>
      <c r="G870" t="inlineStr">
        <is>
          <t>{"doc_id": "svc-cart-api"}</t>
        </is>
      </c>
      <c r="H870" t="inlineStr">
        <is>
          <t># Service overview: cart-api
cart-api (also referred to internally as the Cart System) is a backend component. The primary on-call engineer is Rosa Hart. Capacity planning is revisited at the start of every quarter.
The availability SLO is 99.99%. Engineers rotate through the support channel one week at a time.
State is persisted in Cassandra. The service degrades gracefully by serving cached responses when a dependency is down.
The process for the Cart System exposes HTTP on :4655. Traffic is encrypted in transit with mutual TLS between services.
18 replicas are deployed to us-west-2. The dashboard shows p50, p95 and p99 latency alongside error budgets.
Runtime dependencies: parser-svc, segment-service. Feature flags are managed through the configuration service and rolled out gradu</t>
        </is>
      </c>
    </row>
    <row r="871">
      <c r="A871" t="inlineStr">
        <is>
          <t>hardx3</t>
        </is>
      </c>
      <c r="B871" t="inlineStr">
        <is>
          <t>vectorcontext_v5 [v5] @deepseek-v4.1-flash</t>
        </is>
      </c>
      <c r="C871" t="n">
        <v>1</v>
      </c>
      <c r="D871" t="inlineStr">
        <is>
          <t>neg-3</t>
        </is>
      </c>
      <c r="E871" t="n">
        <v>0</v>
      </c>
      <c r="F871" t="inlineStr">
        <is>
          <t>python</t>
        </is>
      </c>
      <c r="G871" t="inlineStr">
        <is>
          <t>{"code": "services = [f for f in facts if f['type']=='service']\nprint(len(services))\nimport json\nprint(json.dumps(services[0], indent=2)[:1500])\nincidents = [f for f in facts if f['type']=='incident']\nprint(len(incidents))\nprint(json.dumps(incidents[0], indent=2)[:1500])"}</t>
        </is>
      </c>
      <c r="H871" t="inlineStr">
        <is>
          <t>120
{
  "doc_id": "svc-archive-engine",
  "type": "service",
  "title": "Service overview: archive-engine",
  "subject": "archive-engine",
  "aliases": [
    "Archive Platform"
  ],
  "service_type": "backend component",
  "owner_team": "Platform",
  "pager_contact": "Marcus Berg",
  "implementation_language": "TypeScript",
  "runtime_dependencies": [
    "license-gateway",
    "mailer-worker"
  ],
  "data_store": "MySQL",
  "network_protocol": "HTTP",
  "network_port": 5273,
  "availability_slo": "99.9%",
  "deployment_region": "ap-southeast-2",
  "replica_count": 4,
  "reliability_mechanism": "Idempotency keys on all mutating endpoints",
  "traffic_security": null,
  "operational_policy": [
    "Connection pools are sized according to the downstream capacity model",
    "Capacity plannin</t>
        </is>
      </c>
    </row>
    <row r="872">
      <c r="A872" t="inlineStr">
        <is>
          <t>hardx3</t>
        </is>
      </c>
      <c r="B872" t="inlineStr">
        <is>
          <t>vectorcontext_v5 [v5] @deepseek-v4.1-flash</t>
        </is>
      </c>
      <c r="C872" t="n">
        <v>1</v>
      </c>
      <c r="D872" t="inlineStr">
        <is>
          <t>neg-3</t>
        </is>
      </c>
      <c r="E872" t="n">
        <v>1</v>
      </c>
      <c r="F872" t="inlineStr">
        <is>
          <t>python</t>
        </is>
      </c>
      <c r="G872" t="inlineStr">
        <is>
          <t>{"code": "dyn = [f for f in services if (f.get('data_store') or '').lower().find('dynamo')&gt;=0]\nprint(len(dyn))\nfor f in dyn:\n    print(f['subject'], '|', f.get('aliases'), '|', f['data_store'])"}</t>
        </is>
      </c>
      <c r="H872" t="inlineStr">
        <is>
          <t xml:space="preserve">10
tax-svc | ['Tax API'] | DynamoDB
export-core | ['Export System'] | DynamoDB
pricing-engine | ['Pricing Service'] | DynamoDB
builder-worker | ['Builder System'] | DynamoDB
support-gateway | ['Support System'] | DynamoDB
email-daemon | ['Email System'] | DynamoDB
push-engine | ['Push API'] | DynamoDB
autocomplete-svc | ['Autocomplete Platform'] | DynamoDB
campaign-core | ['Campaign API'] | DynamoDB
invoice-api | ['Invoice Platform'] | DynamoDB
</t>
        </is>
      </c>
    </row>
    <row r="873">
      <c r="A873" t="inlineStr">
        <is>
          <t>hardx3</t>
        </is>
      </c>
      <c r="B873" t="inlineStr">
        <is>
          <t>vectorcontext_v5 [v5] @deepseek-v4.1-flash</t>
        </is>
      </c>
      <c r="C873" t="n">
        <v>1</v>
      </c>
      <c r="D873" t="inlineStr">
        <is>
          <t>neg-3</t>
        </is>
      </c>
      <c r="E873" t="n">
        <v>2</v>
      </c>
      <c r="F873" t="inlineStr">
        <is>
          <t>python</t>
        </is>
      </c>
      <c r="G873" t="inlineStr">
        <is>
          <t>{"code": "affected = set()\nfor f in incidents:\n    a = f.get('affected_service')\n    if a: affected.add(a)\nprint(len(affected))\nfor f in dyn:\n    names = set([f['subject']] + (f.get('aliases') or []))\n    hit = names &amp; affected\n    print(f['subject'], '-&gt;', hit)"}</t>
        </is>
      </c>
      <c r="H873" t="inlineStr">
        <is>
          <t xml:space="preserve">93
tax-svc -&gt; set()
export-core -&gt; {'export-core'}
pricing-engine -&gt; set()
builder-worker -&gt; {'builder-worker'}
support-gateway -&gt; {'support-gateway'}
email-daemon -&gt; {'email-daemon'}
push-engine -&gt; {'push-engine'}
autocomplete-svc -&gt; set()
campaign-core -&gt; {'campaign-core'}
invoice-api -&gt; {'invoice-api'}
</t>
        </is>
      </c>
    </row>
    <row r="874">
      <c r="A874" t="inlineStr">
        <is>
          <t>hardx3</t>
        </is>
      </c>
      <c r="B874" t="inlineStr">
        <is>
          <t>vectorcontext_v5 [v5] @deepseek-v4.1-flash</t>
        </is>
      </c>
      <c r="C874" t="n">
        <v>1</v>
      </c>
      <c r="D874" t="inlineStr">
        <is>
          <t>neg-3</t>
        </is>
      </c>
      <c r="E874" t="n">
        <v>3</v>
      </c>
      <c r="F874" t="inlineStr">
        <is>
          <t>python</t>
        </is>
      </c>
      <c r="G874" t="inlineStr">
        <is>
          <t>{"code": "aff = set()\nfor f in incidents:\n    a = f.get('affected_service')\n    if a: aff.add(a)\n# also aliases in affected? check any affected value not matching a service subject\nsubjects = set(s['subject'] for s in services)\nprint([a for a in aff if a not in subjects])"}</t>
        </is>
      </c>
      <c r="H874" t="inlineStr">
        <is>
          <t xml:space="preserve">[]
</t>
        </is>
      </c>
    </row>
    <row r="875">
      <c r="A875" t="inlineStr">
        <is>
          <t>hardx3</t>
        </is>
      </c>
      <c r="B875" t="inlineStr">
        <is>
          <t>vectorcontext_v5 [v5] @deepseek-v4.1-flash</t>
        </is>
      </c>
      <c r="C875" t="n">
        <v>1</v>
      </c>
      <c r="D875" t="inlineStr">
        <is>
          <t>neg-4</t>
        </is>
      </c>
      <c r="E875" t="n">
        <v>0</v>
      </c>
      <c r="F875" t="inlineStr">
        <is>
          <t>python</t>
        </is>
      </c>
      <c r="G875" t="inlineStr">
        <is>
          <t>{"code": "import json\n# Inspect keys and a sample of adr cards\nadrs = [f for f in facts if f['type']=='adr']\nprint(len(adrs))\nprint(json.dumps(adrs[0], indent=2)[:2000])"}</t>
        </is>
      </c>
      <c r="H875" t="inlineStr">
        <is>
          <t>90
{
  "doc_id": "adr-ADR-172",
  "type": "adr",
  "title": "Architecture decision ADR-172",
  "subject": null,
  "aliases": null,
  "adr_id": "ADR-172",
  "decision": "migrate embed-svc to DynamoDB in Q4 2026",
  "service_name": "embed-svc",
  "target_datastore": "DynamoDB",
  "migration_quarter": "Q4 2026",
  "approver": "Chen Hart",
  "observability_controls": null,
  "reliability_controls": [
    "Long running jobs checkpoint progress so they can resume after a restart"
  ],
  "security_controls": [
    "Data retention follows the company wide policy for personal information"
  ],
  "operational_practices": [
    "Rate limiting is enforced at the gateway",
    "Token bucket per client"
  ],
  "circuit_breaker_failure_threshold": null,
  "canary_traffic_percentage": null,
  "canary_dura</t>
        </is>
      </c>
    </row>
    <row r="876">
      <c r="A876" t="inlineStr">
        <is>
          <t>hardx3</t>
        </is>
      </c>
      <c r="B876" t="inlineStr">
        <is>
          <t>vectorcontext_v5 [v5] @deepseek-v4.1-flash</t>
        </is>
      </c>
      <c r="C876" t="n">
        <v>1</v>
      </c>
      <c r="D876" t="inlineStr">
        <is>
          <t>neg-4</t>
        </is>
      </c>
      <c r="E876" t="n">
        <v>0</v>
      </c>
      <c r="F876" t="inlineStr">
        <is>
          <t>search</t>
        </is>
      </c>
      <c r="G876" t="inlineStr">
        <is>
          <t>{"query": "approved architecture decision migrate datastore", "k": 20}</t>
        </is>
      </c>
      <c r="H876" t="inlineStr">
        <is>
          <t>- doc adr-ADR-162: [Architecture decision ADR-162] subject: Architecture decision ADR-162; aliases: null; adr_id: ADR-162; decision: migrate backup-service to MySQL; service_name: backup-service; target_datastore: MySQL; migration_quarter: Q3 2026; approver: Ana Farah; observability_controls: null; reliability_controls: ["Rate limiting is enforced at the gateway with a token bucket per client"]; security_controls: null; circuit_breaker_failure_threshold: null; canary_traffic_percentage: 5; canary_duration_minutes: 30; probe_interval_minutes: null
- doc adr-ADR-107: [Architecture decision ADR-107] subject: migrate statement-engine to MongoDB; aliases: null; adr_id: ADR-107; decision: migrate statement-engine to MongoDB in Q3 2026; service_name: statement-engine; target_datastore: MongoDB; m</t>
        </is>
      </c>
    </row>
    <row r="877">
      <c r="A877" t="inlineStr">
        <is>
          <t>hardx3</t>
        </is>
      </c>
      <c r="B877" t="inlineStr">
        <is>
          <t>vectorcontext_v5 [v5] @deepseek-v4.1-flash</t>
        </is>
      </c>
      <c r="C877" t="n">
        <v>1</v>
      </c>
      <c r="D877" t="inlineStr">
        <is>
          <t>neg-4</t>
        </is>
      </c>
      <c r="E877" t="n">
        <v>1</v>
      </c>
      <c r="F877" t="inlineStr">
        <is>
          <t>python</t>
        </is>
      </c>
      <c r="G877" t="inlineStr">
        <is>
          <t>{"code": "import re, json\nadrs=[f for f in facts if f['type']=='adr']\n# distinct decision patterns\nfrom collections import Counter\nc=Counter()\nfor a in adrs:\n    d=(a.get('decision') or '')\n    c[d.split()[0].lower() if d else 'NONE']+=1\nprint(c)\n# services with migrate decisions\nmig=[a for a in adrs if a.get('decision') and 'migrat' in a['decision'].lower() and a.get('target_datastore')]\nprint(len(mig))\nsvc_adr=set(a.get('service_name') for a in mig)\nprint(len(svc_adr))\n# check an</t>
        </is>
      </c>
      <c r="H877" t="inlineStr">
        <is>
          <t xml:space="preserve">Counter({'migrate': 90})
90
61
no target ds: []
other decisions: []
</t>
        </is>
      </c>
    </row>
    <row r="878">
      <c r="A878" t="inlineStr">
        <is>
          <t>hardx3</t>
        </is>
      </c>
      <c r="B878" t="inlineStr">
        <is>
          <t>vectorcontext_v5 [v5] @deepseek-v4.1-flash</t>
        </is>
      </c>
      <c r="C878" t="n">
        <v>1</v>
      </c>
      <c r="D878" t="inlineStr">
        <is>
          <t>neg-4</t>
        </is>
      </c>
      <c r="E878" t="n">
        <v>1</v>
      </c>
      <c r="F878" t="inlineStr">
        <is>
          <t>python</t>
        </is>
      </c>
      <c r="G878" t="inlineStr">
        <is>
          <t>{"code": "incs=[f for f in facts if f['type']=='incident']\nprint(len(incs))\nprimary=set()\nfor i in incs:\n    s=i.get('affected_service') or i.get('subject')\n    primary.add(s)\nprint(sorted(primary))\nprint(len(primary))"}</t>
        </is>
      </c>
      <c r="H878" t="inlineStr">
        <is>
          <t>180
['Stream Service', 'alerting-service', 'archive-engine', 'artifact-engine', 'audit-gateway', 'backup-service', 'batch-service', 'billing-worker', 'budget-engine', 'builder-worker', 'cache-svc', 'campaign-core', 'cdn-core', 'chaos-api', 'chargeback-worker', 'checkout-core', 'cluster-svc', 'config-worker', 'crawler-service', 'dashboard-worker', 'device-gateway', 'digest-svc', 'dispute-gateway', 'edge-svc', 'email-daemon', 'embed-svc', 'entitlement-daemon', 'escrow-worker', 'etl-worker', 'experiment-api', 'export-core', 'feed-engine', 'flags-worker', 'forecast-core', 'fraud-engine', 'gateway-core', 'geo-service', 'health-service', 'i18n-engine', 'invoice-api', 'kyc-engine', 'lake-daemon', 'ledger-gateway', 'loadgen-gateway', 'lookup-api', 'mailer-worker', 'media-daemon', 'mfa-svc', 'notif</t>
        </is>
      </c>
    </row>
    <row r="879">
      <c r="A879" t="inlineStr">
        <is>
          <t>hardx3</t>
        </is>
      </c>
      <c r="B879" t="inlineStr">
        <is>
          <t>vectorcontext_v5 [v5] @deepseek-v4.1-flash</t>
        </is>
      </c>
      <c r="C879" t="n">
        <v>1</v>
      </c>
      <c r="D879" t="inlineStr">
        <is>
          <t>neg-4</t>
        </is>
      </c>
      <c r="E879" t="n">
        <v>2</v>
      </c>
      <c r="F879" t="inlineStr">
        <is>
          <t>python</t>
        </is>
      </c>
      <c r="G879" t="inlineStr">
        <is>
          <t>{"code": "svcs=[f for f in facts if f['type']=='service']\nprint(len(svcs))\nprint(json.dumps(svcs[0],indent=2)[:1500])"}</t>
        </is>
      </c>
      <c r="H879" t="inlineStr">
        <is>
          <t>120
{
  "doc_id": "svc-archive-engine",
  "type": "service",
  "title": "Service overview: archive-engine",
  "subject": "archive-engine",
  "aliases": [
    "Archive Platform"
  ],
  "service_type": "backend component",
  "owner_team": "Platform",
  "pager_contact": "Marcus Berg",
  "implementation_language": "TypeScript",
  "runtime_dependencies": [
    "license-gateway",
    "mailer-worker"
  ],
  "data_store": "MySQL",
  "network_protocol": "HTTP",
  "network_port": 5273,
  "availability_slo": "99.9%",
  "deployment_region": "ap-southeast-2",
  "replica_count": 4,
  "reliability_mechanism": "Idempotency keys on all mutating endpoints",
  "traffic_security": null,
  "operational_policy": [
    "Connection pools are sized according to the downstream capacity model",
    "Capacity plannin</t>
        </is>
      </c>
    </row>
    <row r="880">
      <c r="A880" t="inlineStr">
        <is>
          <t>hardx3</t>
        </is>
      </c>
      <c r="B880" t="inlineStr">
        <is>
          <t>vectorcontext_v5 [v5] @deepseek-v4.1-flash</t>
        </is>
      </c>
      <c r="C880" t="n">
        <v>1</v>
      </c>
      <c r="D880" t="inlineStr">
        <is>
          <t>neg-4</t>
        </is>
      </c>
      <c r="E880" t="n">
        <v>3</v>
      </c>
      <c r="F880" t="inlineStr">
        <is>
          <t>python</t>
        </is>
      </c>
      <c r="G880" t="inlineStr">
        <is>
          <t>{"code": "import json\nsvcs=[f for f in facts if f['type']=='service']\nalias2canon={}\nfor s in svcs:\n    canon=s['subject']\n    alias2canon[canon.lower()]=canon\n    for a in (s.get('aliases') or []):\n        alias2canon[a.lower()]=canon\nprint(len(alias2canon))\n# adr services\nadrs=[f for f in facts if f['type']=='adr']\nadr_svcs=set(a['service_name'] for a in adrs if a.get('service_name'))\nprint(\"adr svc names not in alias map:\", sorted(x for x in adr_svcs if x.lower() not in alias2ca</t>
        </is>
      </c>
      <c r="H880" t="inlineStr">
        <is>
          <t xml:space="preserve">239
adr svc names not in alias map: []
adr canon count 61 unmatched set()
inc canon count 93
incident unmatched names: []
</t>
        </is>
      </c>
    </row>
    <row r="881">
      <c r="A881" t="inlineStr">
        <is>
          <t>hardx3</t>
        </is>
      </c>
      <c r="B881" t="inlineStr">
        <is>
          <t>vectorcontext_v5 [v5] @deepseek-v4.1-flash</t>
        </is>
      </c>
      <c r="C881" t="n">
        <v>1</v>
      </c>
      <c r="D881" t="inlineStr">
        <is>
          <t>neg-4</t>
        </is>
      </c>
      <c r="E881" t="n">
        <v>4</v>
      </c>
      <c r="F881" t="inlineStr">
        <is>
          <t>python</t>
        </is>
      </c>
      <c r="G881" t="inlineStr">
        <is>
          <t>{"code": "result=sorted(adr_canon - inc_canon)\nprint(len(result))\nprint(result)"}</t>
        </is>
      </c>
      <c r="H881" t="inlineStr">
        <is>
          <t xml:space="preserve">13
['autocomplete-svc', 'deploy-service', 'index-api', 'inventory-gateway', 'ledgerx-worker', 'license-gateway', 'loyalty-api', 'orders-daemon', 'returns-svc', 'scheduler-api', 'subscription-gateway', 'trial-engine', 'webhook-svc']
</t>
        </is>
      </c>
    </row>
    <row r="882">
      <c r="A882" t="inlineStr">
        <is>
          <t>hardx3</t>
        </is>
      </c>
      <c r="B882" t="inlineStr">
        <is>
          <t>vectorcontext_v5 [v5] @deepseek-v4.1-flash</t>
        </is>
      </c>
      <c r="C882" t="n">
        <v>1</v>
      </c>
      <c r="D882" t="inlineStr">
        <is>
          <t>neg-5</t>
        </is>
      </c>
      <c r="E882" t="n">
        <v>0</v>
      </c>
      <c r="F882" t="inlineStr">
        <is>
          <t>python</t>
        </is>
      </c>
      <c r="G882" t="inlineStr">
        <is>
          <t>{"code": "# Inspect service cards structure\nsvcs = [f for f in facts if f.get('type')=='service']\nprint(len(svcs))\nprint(svcs[0].keys())\nimport json\nprint(json.dumps(svcs[0], indent=2))"}</t>
        </is>
      </c>
      <c r="H882" t="inlineStr">
        <is>
          <t>120
dict_keys(['doc_id', 'type', 'title', 'subject', 'aliases', 'service_type', 'owner_team', 'pager_contact', 'implementation_language', 'runtime_dependencies', 'data_store', 'network_protocol', 'network_port', 'availability_slo', 'deployment_region', 'replica_count', 'reliability_mechanism', 'traffic_security', 'operational_policy'])
{
  "doc_id": "svc-archive-engine",
  "type": "service",
  "title": "Service overview: archive-engine",
  "subject": "archive-engine",
  "aliases": [
    "Archive Platform"
  ],
  "service_type": "backend component",
  "owner_team": "Platform",
  "pager_contact": "Marcus Berg",
  "implementation_language": "TypeScript",
  "runtime_dependencies": [
    "license-gateway",
    "mailer-worker"
  ],
  "data_store": "MySQL",
  "network_protocol": "HTTP",
  "networ</t>
        </is>
      </c>
    </row>
    <row r="883">
      <c r="A883" t="inlineStr">
        <is>
          <t>hardx3</t>
        </is>
      </c>
      <c r="B883" t="inlineStr">
        <is>
          <t>vectorcontext_v5 [v5] @deepseek-v4.1-flash</t>
        </is>
      </c>
      <c r="C883" t="n">
        <v>1</v>
      </c>
      <c r="D883" t="inlineStr">
        <is>
          <t>neg-5</t>
        </is>
      </c>
      <c r="E883" t="n">
        <v>0</v>
      </c>
      <c r="F883" t="inlineStr">
        <is>
          <t>search</t>
        </is>
      </c>
      <c r="G883" t="inlineStr">
        <is>
          <t>{"query": "service deployed in us-east-1 on-call engineer pager contact", "k": 10}</t>
        </is>
      </c>
      <c r="H883" t="inlineStr">
        <is>
          <t>- doc svc-upload-engine: [Service overview: upload-engine] subject: upload-engine; aliases: ["Upload Service"]; service_type: backend component; owner_team: Payments; pager_contact: Oliver Reyes; implementation_language: Java; runtime_dependencies: ["index-api"]; data_store: MySQL; network_protocol: null; network_port: 5152; availability_slo: 99.99%; deployment_region: us-east-1; replica_count: 19; reliability_mechanism: Graceful shutdown waits for in-flight requests to complete before exiting; traffic_security: Gateway rate limiting with a token bucket per client; operational_policy: ["Schema changes use an expand an
- doc svc-edge-svc: [Service overview: edge-svc] subject: edge-svc; aliases: ["Edge API"]; service_type: backend component; owner_team: Commerce; pager_contact: Jonas Moreau;</t>
        </is>
      </c>
    </row>
    <row r="884">
      <c r="A884" t="inlineStr">
        <is>
          <t>hardx3</t>
        </is>
      </c>
      <c r="B884" t="inlineStr">
        <is>
          <t>vectorcontext_v5 [v5] @deepseek-v4.1-flash</t>
        </is>
      </c>
      <c r="C884" t="n">
        <v>1</v>
      </c>
      <c r="D884" t="inlineStr">
        <is>
          <t>neg-5</t>
        </is>
      </c>
      <c r="E884" t="n">
        <v>1</v>
      </c>
      <c r="F884" t="inlineStr">
        <is>
          <t>python</t>
        </is>
      </c>
      <c r="G884" t="inlineStr">
        <is>
          <t>{"code": "svcs = [f for f in facts if f.get('type')=='service']\nuse = [f for f in svcs if f.get('deployment_region')=='us-east-1']\nprint(len(use))\nfor f in use:\n    pc = f.get('pager_contact')\n    if pc is None or (isinstance(pc,str) and pc.strip()==''):\n        print(\"NO PAGER:\", f['doc_id'], f.get('subject'), f.get('aliases'), f.get('owner_team'))\n# check all pager_contact forms\nfrom collections import Counter\nprint(Counter(type(f.get('pager_contact')).__name__ for f in svcs))"}</t>
        </is>
      </c>
      <c r="H884" t="inlineStr">
        <is>
          <t xml:space="preserve">32
NO PAGER: svc-report-core report-core ['Report Platform'] Messaging
NO PAGER: svc-statement-engine statement-engine ['Statement API'] Payments
NO PAGER: svc-batch-service batch-service ['Batch API'] Search
NO PAGER: svc-campaign-core campaign-core ['Campaign API'] Identity
Counter({'str': 99, 'NoneType': 21})
</t>
        </is>
      </c>
    </row>
    <row r="885">
      <c r="A885" t="inlineStr">
        <is>
          <t>hardx3</t>
        </is>
      </c>
      <c r="B885" t="inlineStr">
        <is>
          <t>vectorcontext_v5 [v5] @deepseek-v4.1-flash</t>
        </is>
      </c>
      <c r="C885" t="n">
        <v>1</v>
      </c>
      <c r="D885" t="inlineStr">
        <is>
          <t>neg-5</t>
        </is>
      </c>
      <c r="E885" t="n">
        <v>2</v>
      </c>
      <c r="F885" t="inlineStr">
        <is>
          <t>python</t>
        </is>
      </c>
      <c r="G885" t="inlineStr">
        <is>
          <t>{"code": "svcs = [f for f in facts if f.get('type')=='service']\nfor f in svcs:\n    if f.get('deployment_region')=='us-east-1' and not f.get('pager_contact'):\n        print(f['doc_id'])\nimport json\nprint(json.dumps([f for f in svcs if f['doc_id'] in ('svc-report-core','svc-statement-engine','svc-batch-service','svc-campaign-core')], indent=2))"}</t>
        </is>
      </c>
      <c r="H885" t="inlineStr">
        <is>
          <t>svc-report-core
svc-statement-engine
svc-batch-service
svc-campaign-core
[
  {
    "doc_id": "svc-report-core",
    "type": "service",
    "title": "Service overview: report-core",
    "subject": "report-core",
    "aliases": [
      "Report Platform"
    ],
    "service_type": "backend component",
    "owner_team": "Messaging",
    "pager_contact": null,
    "implementation_language": "Python",
    "runtime_dependencies": [
      "mfa-svc"
    ],
    "data_store": "MySQL",
    "network_protocol": null,
    "network_port": 4576,
    "availability_slo": 99.95,
    "deployment_region": "us-east-1",
    "replica_count": 19,
    "traffic_security": null
  },
  {
    "doc_id": "svc-statement-engine",
    "type": "service",
    "title": "Service overview: statement-engine",
    "subject": "state</t>
        </is>
      </c>
    </row>
    <row r="886">
      <c r="A886" t="inlineStr">
        <is>
          <t>hardx3</t>
        </is>
      </c>
      <c r="B886" t="inlineStr">
        <is>
          <t>vectorcontext_v5 [v5] @deepseek-v4.1-flash</t>
        </is>
      </c>
      <c r="C886" t="n">
        <v>1</v>
      </c>
      <c r="D886" t="inlineStr">
        <is>
          <t>neg-5</t>
        </is>
      </c>
      <c r="E886" t="n">
        <v>2</v>
      </c>
      <c r="F886" t="inlineStr">
        <is>
          <t>open_doc</t>
        </is>
      </c>
      <c r="G886" t="inlineStr">
        <is>
          <t>{"doc_id": "svc-report-core"}</t>
        </is>
      </c>
      <c r="H886" t="inlineStr">
        <is>
          <t># Service overview: report-core
report-core (also referred to internally as the Report Platform) is a backend component. Deployment region is us-east-1; the deployment has 19 replicas. Requests carry a correlation id that is propagated to downstream calls.
The codebase is written in Python. Access to production is granted just in time and audited.
the Report Platform stores its data in a MySQL cluster. Canary releases receive five percent of traffic for thirty minutes before promotion.
There is currently no designated on-call engineer; pages fall through to the team lead. Secrets are rotated automatically every ninety days.
Runtime dependencies: mfa-svc. Garbage collection pauses are tracked as a leading indicator of memory pressure.
We commit to 99.95% availability. Error budgets ar</t>
        </is>
      </c>
    </row>
    <row r="887">
      <c r="A887" t="inlineStr">
        <is>
          <t>hardx3</t>
        </is>
      </c>
      <c r="B887" t="inlineStr">
        <is>
          <t>vectorcontext_v5 [v5] @deepseek-v4.1-flash</t>
        </is>
      </c>
      <c r="C887" t="n">
        <v>1</v>
      </c>
      <c r="D887" t="inlineStr">
        <is>
          <t>neg-5</t>
        </is>
      </c>
      <c r="E887" t="n">
        <v>3</v>
      </c>
      <c r="F887" t="inlineStr">
        <is>
          <t>open_doc</t>
        </is>
      </c>
      <c r="G887" t="inlineStr">
        <is>
          <t>{"doc_id": "svc-statement-engine"}</t>
        </is>
      </c>
      <c r="H887" t="inlineStr">
        <is>
          <t># Service overview: statement-engine
statement-engine (also referred to internally as the Statement API) is a backend component. Runtime dependencies: cdn-core. Container images are scanned for vulnerabilities before promotion.
Deployment region is us-east-1; the deployment has 17 replicas. Synthetic probes exercise the critical user journeys every minute.
We commit to 99.95% availability. Structured logs include the request path, status code and duration.
The process for statement-engine exposes HTTP on :9944. Graceful shutdown waits for in flight requests to complete before exiting.
statement-engine is owned by the Payments team. The dashboard shows p50, p95 and p99 latency alongside error budgets.
Primary datastore: CockroachDB. Dependencies are pinned and upgraded through automat</t>
        </is>
      </c>
    </row>
    <row r="888">
      <c r="A888" t="inlineStr">
        <is>
          <t>hardx3</t>
        </is>
      </c>
      <c r="B888" t="inlineStr">
        <is>
          <t>vectorcontext_v5 [v5] @deepseek-v4.1-flash</t>
        </is>
      </c>
      <c r="C888" t="n">
        <v>1</v>
      </c>
      <c r="D888" t="inlineStr">
        <is>
          <t>neg-5</t>
        </is>
      </c>
      <c r="E888" t="n">
        <v>3</v>
      </c>
      <c r="F888" t="inlineStr">
        <is>
          <t>open_doc</t>
        </is>
      </c>
      <c r="G888" t="inlineStr">
        <is>
          <t>{"doc_id": "svc-batch-service"}</t>
        </is>
      </c>
      <c r="H888" t="inlineStr">
        <is>
          <t># Service overview: batch-service
batch-service (also referred to internally as the Batch API) is a backend component. Runtime dependencies: ledgerx-worker, oauth-service. Synthetic probes exercise the critical user journeys every minute.
batch-service listens on port 9008. Connection pools are sized according to the downstream capacity model.
The availability SLO is 99.99%. Cost reports are reviewed monthly with the finance partner.
The codebase is written in Java. Dependencies are declared in the service manifest and validated at deploy time.
Ownership: Search. Schema changes go through an expand and contract migration process.
batch-service stores its data in a Postgres cluster. Cost reports are reviewed monthly with the finance partner.
There is currently no designated on-call e</t>
        </is>
      </c>
    </row>
    <row r="889">
      <c r="A889" t="inlineStr">
        <is>
          <t>hardx3</t>
        </is>
      </c>
      <c r="B889" t="inlineStr">
        <is>
          <t>vectorcontext_v5 [v5] @deepseek-v4.1-flash</t>
        </is>
      </c>
      <c r="C889" t="n">
        <v>1</v>
      </c>
      <c r="D889" t="inlineStr">
        <is>
          <t>neg-5</t>
        </is>
      </c>
      <c r="E889" t="n">
        <v>3</v>
      </c>
      <c r="F889" t="inlineStr">
        <is>
          <t>open_doc</t>
        </is>
      </c>
      <c r="G889" t="inlineStr">
        <is>
          <t>{"doc_id": "svc-campaign-core"}</t>
        </is>
      </c>
      <c r="H889" t="inlineStr">
        <is>
          <t># Service overview: campaign-core
campaign-core (also referred to internally as the Campaign API) is a backend component. Primary datastore: DynamoDB. Dependencies are pinned and upgraded through automated pull requests.
The process for campaign-core exposes HTTP on :4239. Metrics are exported to the shared observability stack every fifteen seconds.
The Identity team maintains the Campaign API. Engineers rotate through the support channel one week at a time.
We commit to 99.5% availability. Connection pools are sized according to the downstream capacity model.
Runtime dependencies: cart-api, cdn-core. Metrics are exported to the shared observability stack every fifteen seconds.
4 replicas are deployed to us-east-1. Cost reports are reviewed monthly with the finance partner.
the Camp</t>
        </is>
      </c>
    </row>
    <row r="890">
      <c r="A890" t="inlineStr">
        <is>
          <t>hardx3</t>
        </is>
      </c>
      <c r="B890" t="inlineStr">
        <is>
          <t>vectorcontext_v5 [v5] @deepseek-v4.1-flash</t>
        </is>
      </c>
      <c r="C890" t="n">
        <v>1</v>
      </c>
      <c r="D890" t="inlineStr">
        <is>
          <t>neg-5</t>
        </is>
      </c>
      <c r="E890" t="n">
        <v>3</v>
      </c>
      <c r="F890" t="inlineStr">
        <is>
          <t>search_text</t>
        </is>
      </c>
      <c r="G890" t="inlineStr">
        <is>
          <t>{"query": "no designated on-call engineer pages fall through to the team lead", "k": 10}</t>
        </is>
      </c>
      <c r="H890" t="inlineStr">
        <is>
          <t>[chunk 710 | doc svc-rollout-daemon | Service overview: rollout-daemon]
There is currently no designated on-call engineer; pages fall through to the team lead. Retries use exponential backoff with jitter to avoid thundering herds.
The codebase is written in Kotlin. Backups are taken daily and verified weekly by restoring to a scratch cluster.
The process for the Rollout Platform exposes HTTP on :3837. Engineers rotate through the support channel one week at a time.
---
[chunk 171 | doc svc-wallet-svc | Service overview: wallet-svc]
There is currently no designated on-call engineer; pages fall through to the team lead. Requests carry a correlation id that is propagated to downstream calls.
the Wallet Service is a Python service. Alerts route through the paging system according to the e</t>
        </is>
      </c>
    </row>
    <row r="891">
      <c r="A891" t="inlineStr">
        <is>
          <t>hardx3</t>
        </is>
      </c>
      <c r="B891" t="inlineStr">
        <is>
          <t>vectorcontext_v5 [v5] @deepseek-v4.1-flash</t>
        </is>
      </c>
      <c r="C891" t="n">
        <v>1</v>
      </c>
      <c r="D891" t="inlineStr">
        <is>
          <t>neg-5</t>
        </is>
      </c>
      <c r="E891" t="n">
        <v>4</v>
      </c>
      <c r="F891" t="inlineStr">
        <is>
          <t>python</t>
        </is>
      </c>
      <c r="G891" t="inlineStr">
        <is>
          <t>{"code": "svcs = [f for f in facts if f.get('type')=='service']\nnulls = [f for f in svcs if not f.get('pager_contact')]\nprint(len(nulls))\nfor f in nulls:\n    print(f['doc_id'], '|', f.get('subject'), '|', f.get('deployment_region'), '|', f.get('aliases'))\nprint('----- us-east-1 all -----')\nfor f in svcs:\n    if f.get('deployment_region')=='us-east-1':\n        print(f['doc_id'], f.get('subject'), 'pager=', f.get('pager_contact'))"}</t>
        </is>
      </c>
      <c r="H891" t="inlineStr">
        <is>
          <t>21
svc-chaos-api | chaos-api | us-west-2 | ['Chaos API']
svc-media-daemon | media-daemon | us-west-2 | ['Media Platform']
svc-refund-api | refund-api | us-west-2 | ['Refund API']
svc-wallet-svc | wallet-svc | ap-southeast-2 | ['Wallet Service']
svc-mailer-worker | mailer-worker | ap-southeast-2 | ['Mailer API']
svc-registry-daemon | registry-daemon | eu-west-1 | ['Registry Service']
svc-survey-service | survey-service | eu-west-1 | ['Survey System']
svc-recsys-worker | recsys-worker | eu-west-1 | ['Recsys API']
svc-shard-gateway | shard-gateway | eu-west-1 | ['Shard System']
svc-notify-gateway | notify-gateway | us-west-2 | ['Notify API']
svc-device-gateway | device-gateway | eu-west-1 | ['Device API']
svc-tokenizer-daemon | tokenizer-daemon | ap-southeast-2 | ['Tokenizer Platform']
svc-re</t>
        </is>
      </c>
    </row>
    <row r="892">
      <c r="A892" t="inlineStr">
        <is>
          <t>hardx3</t>
        </is>
      </c>
      <c r="B892" t="inlineStr">
        <is>
          <t>vectorcontext_v5 [v5] @deepseek-v4.1-flash</t>
        </is>
      </c>
      <c r="C892" t="n">
        <v>1</v>
      </c>
      <c r="D892" t="inlineStr">
        <is>
          <t>neg-5</t>
        </is>
      </c>
      <c r="E892" t="n">
        <v>5</v>
      </c>
      <c r="F892" t="inlineStr">
        <is>
          <t>python</t>
        </is>
      </c>
      <c r="G892" t="inlineStr">
        <is>
          <t>{"code": "chgs = [f for f in facts if f.get('type')=='changelog']\nfor c in chgs:\n    blob = str(c).lower()\n    for name in ['report-core','statement-engine','batch-service','campaign-core','report platform','statement api','batch api','campaign api']:\n        if name in blob:\n            print(c['doc_id'], '|', c.get('subject'), '|', c.get('change_type'), '|', c.get('change_date'))\n            break"}</t>
        </is>
      </c>
      <c r="H892" t="inlineStr">
        <is>
          <t>(no output)</t>
        </is>
      </c>
    </row>
    <row r="893">
      <c r="A893" t="inlineStr">
        <is>
          <t>hardx3</t>
        </is>
      </c>
      <c r="B893" t="inlineStr">
        <is>
          <t>vectorcontext_v5 [v5] @deepseek-v4.1-flash</t>
        </is>
      </c>
      <c r="C893" t="n">
        <v>1</v>
      </c>
      <c r="D893" t="inlineStr">
        <is>
          <t>num-0</t>
        </is>
      </c>
      <c r="E893" t="n">
        <v>0</v>
      </c>
      <c r="F893" t="inlineStr">
        <is>
          <t>python</t>
        </is>
      </c>
      <c r="G893" t="inlineStr">
        <is>
          <t>{"code": "sev2 = [f for f in facts if f.get('type')=='incident' and str(f.get('severity','')).upper().replace(' ','') in ('SEV2','SEV-2','SEVERITY2')]\nprint(len(sev2))\nfor f in sev2:\n    print(f.get('incident_id'), f.get('severity'), f.get('incident_duration_minutes'))"}</t>
        </is>
      </c>
      <c r="H893" t="inlineStr">
        <is>
          <t>58
INC-3085 SEV2 181
INC-2977 SEV2 17
INC-2284 SEV2 216
INC-2651 SEV2 202
INC-2634 SEV2 35
INC-3030 SEV2 123
INC-2045 SEV2 57
INC-3201 SEV2 143
INC-2437 SEV2 69
INC-3170 SEV2 110
INC-2750 SEV2 52
INC-2505 SEV2 70
INC-3004 SEV2 228
INC-2481 SEV2 116
INC-3177 SEV2 93
INC-2130 SEV2 171
INC-3157 SEV2 4
INC-2922 SEV2 205
INC-2407 SEV2 188
INC-2269 SEV2 203
INC-2673 SEV2 97
INC-3142 SEV2 197
INC-2963 SEV2 187
INC-2891 SEV2 23
INC-3152 SEV2 148
INC-2366 SEV2 28
INC-2834 SEV2 152
INC-2756 SEV2 224
INC-2780 SEV2 137
INC-3111 SEV2 95
INC-2012 SEV2 66
INC-2765 SEV2 79
INC-3017 SEV2 33
INC-3216 SEV2 38
INC-2352 SEV2 67
INC-2864 SEV2 156
INC-2700 SEV2 137
INC-2089 SEV2 99
INC-2707 SEV2 169
INC-2442 SEV2 210
INC-2924 SEV2 219
INC-3044 SEV2 146
INC-2581 SEV2 136
INC-2309 SEV2 92
INC-2821 SEV2 104
INC-278</t>
        </is>
      </c>
    </row>
    <row r="894">
      <c r="A894" t="inlineStr">
        <is>
          <t>hardx3</t>
        </is>
      </c>
      <c r="B894" t="inlineStr">
        <is>
          <t>vectorcontext_v5 [v5] @deepseek-v4.1-flash</t>
        </is>
      </c>
      <c r="C894" t="n">
        <v>1</v>
      </c>
      <c r="D894" t="inlineStr">
        <is>
          <t>num-0</t>
        </is>
      </c>
      <c r="E894" t="n">
        <v>1</v>
      </c>
      <c r="F894" t="inlineStr">
        <is>
          <t>python</t>
        </is>
      </c>
      <c r="G894" t="inlineStr">
        <is>
          <t>{"code": "from collections import Counter\nprint(Counter(f.get('severity') for f in facts if f.get('type')=='incident'))\nvals=[f['incident_duration_minutes'] for f in sev2]\nprint(len(vals), sum(vals), sum(vals)/len(vals), round(sum(vals)/len(vals)))"}</t>
        </is>
      </c>
      <c r="H894" t="inlineStr">
        <is>
          <t xml:space="preserve">Counter({'SEV3': 77, 'SEV2': 58, 'SEV1': 45})
58 6980 120.34482758620689 120
</t>
        </is>
      </c>
    </row>
    <row r="895">
      <c r="A895" t="inlineStr">
        <is>
          <t>hardx3</t>
        </is>
      </c>
      <c r="B895" t="inlineStr">
        <is>
          <t>vectorcontext_v5 [v5] @deepseek-v4.1-flash</t>
        </is>
      </c>
      <c r="C895" t="n">
        <v>1</v>
      </c>
      <c r="D895" t="inlineStr">
        <is>
          <t>num-1</t>
        </is>
      </c>
      <c r="E895" t="n">
        <v>0</v>
      </c>
      <c r="F895" t="inlineStr">
        <is>
          <t>python</t>
        </is>
      </c>
      <c r="G895" t="inlineStr">
        <is>
          <t>{"code": "services = [f for f in facts if f.get('type')=='service']\nprint(len(services))\nfor s in services[:3]:\n    print(s)"}</t>
        </is>
      </c>
      <c r="H895" t="inlineStr">
        <is>
          <t>120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night</t>
        </is>
      </c>
    </row>
    <row r="896">
      <c r="A896" t="inlineStr">
        <is>
          <t>hardx3</t>
        </is>
      </c>
      <c r="B896" t="inlineStr">
        <is>
          <t>vectorcontext_v5 [v5] @deepseek-v4.1-flash</t>
        </is>
      </c>
      <c r="C896" t="n">
        <v>1</v>
      </c>
      <c r="D896" t="inlineStr">
        <is>
          <t>num-1</t>
        </is>
      </c>
      <c r="E896" t="n">
        <v>1</v>
      </c>
      <c r="F896" t="inlineStr">
        <is>
          <t>python</t>
        </is>
      </c>
      <c r="G896" t="inlineStr">
        <is>
          <t>{"code": "from collections import defaultdict\nd=defaultdict(int)\nc=defaultdict(int)\nfor s in services:\n    r=s.get('deployment_region')\n    n=s.get('replica_count')\n    d[r]+= (n or 0)\n    c[r]+=1\nfor r in sorted(d, key=lambda x:-d[x]):\n    print(r, d[r], 'services:', c[r])"}</t>
        </is>
      </c>
      <c r="H896" t="inlineStr">
        <is>
          <t xml:space="preserve">us-east-1 423 services: 32
eu-west-1 391 services: 29
ap-southeast-2 365 services: 34
us-west-2 258 services: 25
</t>
        </is>
      </c>
    </row>
    <row r="897">
      <c r="A897" t="inlineStr">
        <is>
          <t>hardx3</t>
        </is>
      </c>
      <c r="B897" t="inlineStr">
        <is>
          <t>vectorcontext_v5 [v5] @deepseek-v4.1-flash</t>
        </is>
      </c>
      <c r="C897" t="n">
        <v>1</v>
      </c>
      <c r="D897" t="inlineStr">
        <is>
          <t>num-1</t>
        </is>
      </c>
      <c r="E897" t="n">
        <v>2</v>
      </c>
      <c r="F897" t="inlineStr">
        <is>
          <t>python</t>
        </is>
      </c>
      <c r="G897" t="inlineStr">
        <is>
          <t>{"code": "bad=[s for s in services if not isinstance(s.get('replica_count'), int) or not s.get('deployment_region')]\nprint(len(bad), [ (b.get('doc_id'), b.get('replica_count'), b.get('deployment_region')) for b in bad])\nprint(sum(d.values()), len(services))"}</t>
        </is>
      </c>
      <c r="H897" t="inlineStr">
        <is>
          <t xml:space="preserve">0 []
1437 120
</t>
        </is>
      </c>
    </row>
    <row r="898">
      <c r="A898" t="inlineStr">
        <is>
          <t>hardx3</t>
        </is>
      </c>
      <c r="B898" t="inlineStr">
        <is>
          <t>vectorcontext_v5 [v5] @deepseek-v4.1-flash</t>
        </is>
      </c>
      <c r="C898" t="n">
        <v>1</v>
      </c>
      <c r="D898" t="inlineStr">
        <is>
          <t>num-2</t>
        </is>
      </c>
      <c r="E898" t="n">
        <v>0</v>
      </c>
      <c r="F898" t="inlineStr">
        <is>
          <t>python</t>
        </is>
      </c>
      <c r="G898" t="inlineStr">
        <is>
          <t>{"code": "import json\n# inspect a few cards\nfor f in facts[:3]:\n    print(f['doc_id'], f['type'], list(f.keys()))\nprint('---teams---')\nfor f in facts:\n    if f['type']=='team':\n        print(f['doc_id'], f.get('subject'), '|', f.get('aliases'))"}</t>
        </is>
      </c>
      <c r="H898" t="inlineStr">
        <is>
          <t>runbook-76 runbook ['doc_id', 'type', 'title', 'subject', 'aliases', 'escalation_policy', 'deployment_requirements', 'rate_limiting_method', 'secret_rotation_interval_days', 'dependency_management', 'correlation_id_propagation', 'log_retention_days', 'health_check_interval_seconds', 'staging_scale_fraction', 'idempotency_requirement', 'backup_schedule', 'release_strategy', 'resilience_practices', 'observability_practices']
adr-ADR-172 adr ['doc_id', 'type', 'title', 'subject', 'aliases', 'adr_id', 'decision', 'service_name', 'target_datastore', 'migration_quarter', 'approver', 'observability_controls', 'reliability_controls', 'security_controls', 'operational_practices', 'circuit_breaker_failure_threshold', 'canary_traffic_percentage', 'canary_duration_minutes', 'probe_interval_minutes']
i</t>
        </is>
      </c>
    </row>
    <row r="899">
      <c r="A899" t="inlineStr">
        <is>
          <t>hardx3</t>
        </is>
      </c>
      <c r="B899" t="inlineStr">
        <is>
          <t>vectorcontext_v5 [v5] @deepseek-v4.1-flash</t>
        </is>
      </c>
      <c r="C899" t="n">
        <v>1</v>
      </c>
      <c r="D899" t="inlineStr">
        <is>
          <t>num-2</t>
        </is>
      </c>
      <c r="E899" t="n">
        <v>0</v>
      </c>
      <c r="F899" t="inlineStr">
        <is>
          <t>search</t>
        </is>
      </c>
      <c r="G899" t="inlineStr">
        <is>
          <t>{"query": "service overview owner team Search team", "k": 10}</t>
        </is>
      </c>
      <c r="H899" t="inlineStr">
        <is>
          <t>- doc svc-search-svc: [Service overview: search-svc] subject: search-svc; aliases: ["Search API"]; service_type: backend component; owner_team: Platform; pager_contact: Jonas Novak; implementation_language: Rust; runtime_dependencies: ["profile-gateway"]; data_store: Cassandra; network_protocol: null; network_port: 9414; availability_slo: 99.99%; deployment_region: us-east-1; replica_count: 16; reliability_mechanism: ["Circuit breakers open after five consecutive failures to a downstream", "Serves cached responses when a dependency is down"]; traffic_security: Gateway rate limiting with a token bucket per client
- doc svc-lookup-api: [Service overview: lookup-api] subject: lookup-api; aliases: ["Lookup Platform"]; service_type: backend component; owner_team: Search; pager_contact: Tomasz L</t>
        </is>
      </c>
    </row>
    <row r="900">
      <c r="A900" t="inlineStr">
        <is>
          <t>hardx3</t>
        </is>
      </c>
      <c r="B900" t="inlineStr">
        <is>
          <t>vectorcontext_v5 [v5] @deepseek-v4.1-flash</t>
        </is>
      </c>
      <c r="C900" t="n">
        <v>1</v>
      </c>
      <c r="D900" t="inlineStr">
        <is>
          <t>num-2</t>
        </is>
      </c>
      <c r="E900" t="n">
        <v>1</v>
      </c>
      <c r="F900" t="inlineStr">
        <is>
          <t>python</t>
        </is>
      </c>
      <c r="G900" t="inlineStr">
        <is>
          <t>{"code": "services={}\nfor f in facts:\n    if f['type']=='service':\n        services[f.get('subject')]=f.get('owner_team')\n# build alias map\nalias_map={}\nfor f in facts:\n    if f['type']=='service':\n        name=f.get('subject')\n        alias_map[name.lower()]=name\n        al=f.get('aliases')\n        if al:\n            for a in al:\n                alias_map[a.lower()]=name\nprint(len(services))\nincs=[f for f in facts if f['type']=='incident']\nprint('incidents',len(incs))\ndef norm(</t>
        </is>
      </c>
      <c r="H900" t="inlineStr">
        <is>
          <t xml:space="preserve">120
incidents 180
inc-INC-2425 payments-core |secondary: None
inc-INC-3255 invoice-api |secondary: ['feed-engine']
inc-INC-3085 health-service |secondary: None
inc-INC-2977 settlement-svc |secondary: None
inc-INC-2955 reconcile-svc |secondary: None
</t>
        </is>
      </c>
    </row>
    <row r="901">
      <c r="A901" t="inlineStr">
        <is>
          <t>hardx3</t>
        </is>
      </c>
      <c r="B901" t="inlineStr">
        <is>
          <t>vectorcontext_v5 [v5] @deepseek-v4.1-flash</t>
        </is>
      </c>
      <c r="C901" t="n">
        <v>1</v>
      </c>
      <c r="D901" t="inlineStr">
        <is>
          <t>num-2</t>
        </is>
      </c>
      <c r="E901" t="n">
        <v>2</v>
      </c>
      <c r="F901" t="inlineStr">
        <is>
          <t>python</t>
        </is>
      </c>
      <c r="G901" t="inlineStr">
        <is>
          <t>{"code": "from collections import Counter\nc=Counter()\nunmapped=set()\nfor f in facts:\n    if f['type']=='incident':\n        svc=norm(f.get('affected_service'))\n        owner=services.get(svc)\n        if owner is None: unmapped.add(svc)\n        c[owner]+=1\nprint(c)\nprint('unmapped',unmapped)\nprint('search',c['Search'],'payments',c['Payments'],'diff',c['Search']-c['Payments'])"}</t>
        </is>
      </c>
      <c r="H901" t="inlineStr">
        <is>
          <t xml:space="preserve">Counter({'Search': 33, 'Growth': 29, 'Commerce': 25, 'Platform': 23, 'Identity': 22, 'Data': 21, 'Payments': 18, 'Messaging': 9})
unmapped set()
search 33 payments 18 diff 15
</t>
        </is>
      </c>
    </row>
    <row r="902">
      <c r="A902" t="inlineStr">
        <is>
          <t>hardx3</t>
        </is>
      </c>
      <c r="B902" t="inlineStr">
        <is>
          <t>vectorcontext_v5 [v5] @deepseek-v4.1-flash</t>
        </is>
      </c>
      <c r="C902" t="n">
        <v>1</v>
      </c>
      <c r="D902" t="inlineStr">
        <is>
          <t>num-2</t>
        </is>
      </c>
      <c r="E902" t="n">
        <v>3</v>
      </c>
      <c r="F902" t="inlineStr">
        <is>
          <t>python</t>
        </is>
      </c>
      <c r="G902" t="inlineStr">
        <is>
          <t>{"code": "for f in facts:\n    if f['type']=='service' and f.get('current'):\n        print(f['doc_id'], f.get('subject'), f['current'], f.get('history'))\nprint('---incidents subject vs affected---')\nfor f in facts:\n    if f['type']=='incident' and f.get('subject')!=f.get('affected_service'):\n        pass\n# check any incident subject naming\nprint(set(f.get('subject') for f in facts if f['type']=='incident') )"}</t>
        </is>
      </c>
      <c r="H902" t="inlineStr">
        <is>
          <t>svc-upload-engine upload-engine {'pager_contact': 'Sofia Sato'} [{'field': 'pager_contact', 'from': 'Oliver Reyes', 'to': 'Sofia Sato', 'date': '2025-08-23', 'source': 'chg-CHG-327'}]
svc-health-service health-service {'owner_team': 'Data'} [{'field': 'owner_team', 'from': 'Growth', 'to': 'Messaging', 'date': '2025-04-18', 'source': 'chg-CHG-308'}, {'field': 'owner_team', 'from': 'Messaging', 'to': 'Data', 'date': '2025-12-12', 'source': 'chg-CHG-343'}]
svc-export-core export-core {'owner_team': 'Commerce'} [{'field': 'owner_team', 'from': 'Platform', 'to': 'Commerce', 'date': '2025-09-14', 'source': 'chg-CHG-333'}]
svc-catalog-core catalog-core {'pager_contact': 'Jonas Tanaka'} [{'field': 'pager_contact', 'from': 'Nadia Meyer', 'to': 'Jonas Tanaka', 'date': '2025-08-16', 'source': 'chg-CH</t>
        </is>
      </c>
    </row>
    <row r="903">
      <c r="A903" t="inlineStr">
        <is>
          <t>hardx3</t>
        </is>
      </c>
      <c r="B903" t="inlineStr">
        <is>
          <t>vectorcontext_v5 [v5] @deepseek-v4.1-flash</t>
        </is>
      </c>
      <c r="C903" t="n">
        <v>1</v>
      </c>
      <c r="D903" t="inlineStr">
        <is>
          <t>num-2</t>
        </is>
      </c>
      <c r="E903" t="n">
        <v>4</v>
      </c>
      <c r="F903" t="inlineStr">
        <is>
          <t>python</t>
        </is>
      </c>
      <c r="G903" t="inlineStr">
        <is>
          <t>{"code": "def owner_of(f):\n    if f['type']!='service': return None\n    cur=f.get('current') or {}\n    return cur.get('owner_team', f.get('owner_team'))\nservices2={f.get('subject'):owner_of(f) for f in facts if f['type']=='service'}\nc=Counter()\nfor f in facts:\n    if f['type']=='incident':\n        svc=norm(f.get('affected_service'))\n        c[services2.get(svc)]+=1\nprint('using current:',c['Search'],c['Payments'],c['Search']-c['Payments'])"}</t>
        </is>
      </c>
      <c r="H903" t="inlineStr">
        <is>
          <t xml:space="preserve">using current: 33 18 15
</t>
        </is>
      </c>
    </row>
    <row r="904">
      <c r="A904" t="inlineStr">
        <is>
          <t>hardx3</t>
        </is>
      </c>
      <c r="B904" t="inlineStr">
        <is>
          <t>vectorcontext_v5 [v5] @deepseek-v4.1-flash</t>
        </is>
      </c>
      <c r="C904" t="n">
        <v>1</v>
      </c>
      <c r="D904" t="inlineStr">
        <is>
          <t>num-2</t>
        </is>
      </c>
      <c r="E904" t="n">
        <v>5</v>
      </c>
      <c r="F904" t="inlineStr">
        <is>
          <t>python</t>
        </is>
      </c>
      <c r="G904" t="inlineStr">
        <is>
          <t>{"code": "from collections import defaultdict\n# distinct services per owner that appear in incident reports\nsvcs_by_owner=defaultdict(set)\nfor f in facts:\n    if f['type']=='incident':\n        svc=norm(f.get('affected_service'))\n        svcs_by_owner[services2.get(svc)].add(svc)\nprint('distinct affected services Search',len(svcs_by_owner['Search']))\nprint('distinct affected services Payments',len(svcs_by_owner['Payments']))\nprint('diff', len(svcs_by_owner['Search'])-len(svcs_by_owner['P</t>
        </is>
      </c>
      <c r="H904" t="inlineStr">
        <is>
          <t xml:space="preserve">distinct affected services Search 18
distinct affected services Payments 11
diff 7
</t>
        </is>
      </c>
    </row>
    <row r="905">
      <c r="A905" t="inlineStr">
        <is>
          <t>hardx3</t>
        </is>
      </c>
      <c r="B905" t="inlineStr">
        <is>
          <t>vectorcontext_v5 [v5] @deepseek-v4.1-flash</t>
        </is>
      </c>
      <c r="C905" t="n">
        <v>1</v>
      </c>
      <c r="D905" t="inlineStr">
        <is>
          <t>num-3</t>
        </is>
      </c>
      <c r="E905" t="n">
        <v>0</v>
      </c>
      <c r="F905" t="inlineStr">
        <is>
          <t>python</t>
        </is>
      </c>
      <c r="G905" t="inlineStr">
        <is>
          <t>{"code": "import collections\nsvc=[f for f in facts if f.get('type')=='service']\nprint(len(svc))\nprint(svc[0])"}</t>
        </is>
      </c>
      <c r="H905" t="inlineStr">
        <is>
          <t>120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night</t>
        </is>
      </c>
    </row>
    <row r="906">
      <c r="A906" t="inlineStr">
        <is>
          <t>hardx3</t>
        </is>
      </c>
      <c r="B906" t="inlineStr">
        <is>
          <t>vectorcontext_v5 [v5] @deepseek-v4.1-flash</t>
        </is>
      </c>
      <c r="C906" t="n">
        <v>1</v>
      </c>
      <c r="D906" t="inlineStr">
        <is>
          <t>num-3</t>
        </is>
      </c>
      <c r="E906" t="n">
        <v>0</v>
      </c>
      <c r="F906" t="inlineStr">
        <is>
          <t>search</t>
        </is>
      </c>
      <c r="G906" t="inlineStr">
        <is>
          <t>{"query": "service runtime dependencies list", "k": 5}</t>
        </is>
      </c>
      <c r="H906" t="inlineStr">
        <is>
          <t>- doc runbook-72: [Runbook 72: rotating certificates] subject: Runbook; aliases: null; escalation_policy: null; rate_limiting_method: null; secret_rotation_interval_days: 90; dependency_management: Dependencies are declared in the service manifest and validated at deploy time; correlation_id_propagation: null; log_retention_days: null; health_check_interval_seconds: null; staging_scale_fraction: null; idempotency_requirement: null; backup_schedule: null; release_strategy: null; resilience_practices: Serves cached responses when a dependency is down
- doc svc-registry-daemon: [Service overview: registry-daemon] subject: registry-daemon; aliases: ["Registry Service"]; service_type: backend component; owner_team: Payments; pager_contact: null; implementation_language: Rust; runtime_dependenci</t>
        </is>
      </c>
    </row>
    <row r="907">
      <c r="A907" t="inlineStr">
        <is>
          <t>hardx3</t>
        </is>
      </c>
      <c r="B907" t="inlineStr">
        <is>
          <t>vectorcontext_v5 [v5] @deepseek-v4.1-flash</t>
        </is>
      </c>
      <c r="C907" t="n">
        <v>1</v>
      </c>
      <c r="D907" t="inlineStr">
        <is>
          <t>num-3</t>
        </is>
      </c>
      <c r="E907" t="n">
        <v>1</v>
      </c>
      <c r="F907" t="inlineStr">
        <is>
          <t>python</t>
        </is>
      </c>
      <c r="G907" t="inlineStr">
        <is>
          <t>{"code": "import collections\nc=collections.Counter()\nfor f in svc:\n    deps=f.get('runtime_dependencies') or []\n    for d in deps:\n        c[d]+=1\nprint(c.most_common(15))"}</t>
        </is>
      </c>
      <c r="H907" t="inlineStr">
        <is>
          <t xml:space="preserve">[('thumbnail-svc', 8), ('budget-engine', 6), ('vault-worker', 5), ('crawler-service', 5), ('flags-worker', 5), ('shard-gateway', 5), ('i18n-engine', 4), ('kyc-engine', 4), ('vector-svc', 4), ('quota-worker', 4), ('spell-engine', 4), ('alerting-service', 4), ('refund-api', 4), ('canary-gateway', 4), ('license-gateway', 3)]
</t>
        </is>
      </c>
    </row>
    <row r="908">
      <c r="A908" t="inlineStr">
        <is>
          <t>hardx3</t>
        </is>
      </c>
      <c r="B908" t="inlineStr">
        <is>
          <t>vectorcontext_v5 [v5] @deepseek-v4.1-flash</t>
        </is>
      </c>
      <c r="C908" t="n">
        <v>1</v>
      </c>
      <c r="D908" t="inlineStr">
        <is>
          <t>num-3</t>
        </is>
      </c>
      <c r="E908" t="n">
        <v>2</v>
      </c>
      <c r="F908" t="inlineStr">
        <is>
          <t>python</t>
        </is>
      </c>
      <c r="G908" t="inlineStr">
        <is>
          <t>{"code": "alias2subj={}\nfor f in svc:\n    s=f.get('subject')\n    alias2subj[s.lower()]=s\n    for a in (f.get('aliases') or []):\n        alias2subj[str(a).lower()]=s\nimport collections\nc=collections.Counter()\nfor f in svc:\n    for d in (f.get('runtime_dependencies') or []):\n        c[alias2subj.get(str(d).lower(), str(d))]+=1\nprint(c.most_common(12))\n# show thumbnail-svc card\nprint([f for f in svc if f.get('subject')=='thumbnail-svc'])"}</t>
        </is>
      </c>
      <c r="H908" t="inlineStr">
        <is>
          <t>[('thumbnail-svc', 8), ('budget-engine', 6), ('vault-worker', 5), ('crawler-service', 5), ('flags-worker', 5), ('shard-gateway', 5), ('i18n-engine', 4), ('kyc-engine', 4), ('vector-svc', 4), ('quota-worker', 4), ('spell-engine', 4), ('alerting-service', 4)]
[{'doc_id': 'svc-thumbnail-svc', 'type': 'service', 'title': 'Service overview: thumbnail-svc', 'subject': 'thumbnail-svc', 'aliases': ['Thumbnail System'], 'service_type': 'backend component', 'owner_team': 'Search', 'pager_contact': 'Ivan Demir', 'implementation_language': 'Go', 'runtime_dependencies': ['permissions-daemon', 'loyalty-api', 'fraud-engine'], 'data_store': 'MySQL', 'network_protocol': None, 'network_port': 5290, 'availability_slo': '99.99%', 'deployment_region': 'ap-southeast-2', 'replica_count': 17, 'reliability_mechani</t>
        </is>
      </c>
    </row>
    <row r="909">
      <c r="A909" t="inlineStr">
        <is>
          <t>hardx3</t>
        </is>
      </c>
      <c r="B909" t="inlineStr">
        <is>
          <t>vectorcontext_v5 [v5] @deepseek-v4.1-flash</t>
        </is>
      </c>
      <c r="C909" t="n">
        <v>1</v>
      </c>
      <c r="D909" t="inlineStr">
        <is>
          <t>num-4</t>
        </is>
      </c>
      <c r="E909" t="n">
        <v>0</v>
      </c>
      <c r="F909" t="inlineStr">
        <is>
          <t>python</t>
        </is>
      </c>
      <c r="G909" t="inlineStr">
        <is>
          <t>{"code": "import json\n# Find services whose data_store is Redis\nfor f in facts:\n    if f.get('type')=='service':\n        ds = f.get('data_store')\n        if ds and 'redis' in str(ds).lower():\n            print(f['doc_id'], '|', f.get('subject'), '|', ds, '|', f.get('aliases'))"}</t>
        </is>
      </c>
      <c r="H909" t="inlineStr">
        <is>
          <t xml:space="preserve">svc-sso-daemon | sso-daemon | Redis | ['Sso Platform']
svc-replica-api | replica-api | Redis | ['Replica System']
svc-quota-worker | quota-worker | Redis | ['Quota Service']
svc-lake-daemon | lake-daemon | Redis | ['Lake Service']
svc-backup-service | backup-service | Redis | ['Backup System']
svc-embed-svc | embed-svc | Redis | ['Embed System']
svc-deploy-service | deploy-service | Redis | ['Deploy Platform']
svc-budget-engine | budget-engine | Redis | ['Budget API']
svc-segment-service | segment-service | Redis | ['Segment API']
svc-edge-svc | edge-svc | Redis | ['Edge API']
svc-gateway-core | gateway-core | Redis | ['Gateway Service']
svc-tenant-api | tenant-api | Redis | ['Tenant System']
svc-i18n-engine | i18n-engine | Redis | ['I18n Platform']
svc-profile-gateway | profile-gateway | </t>
        </is>
      </c>
    </row>
    <row r="910">
      <c r="A910" t="inlineStr">
        <is>
          <t>hardx3</t>
        </is>
      </c>
      <c r="B910" t="inlineStr">
        <is>
          <t>vectorcontext_v5 [v5] @deepseek-v4.1-flash</t>
        </is>
      </c>
      <c r="C910" t="n">
        <v>1</v>
      </c>
      <c r="D910" t="inlineStr">
        <is>
          <t>num-4</t>
        </is>
      </c>
      <c r="E910" t="n">
        <v>1</v>
      </c>
      <c r="F910" t="inlineStr">
        <is>
          <t>python</t>
        </is>
      </c>
      <c r="G910" t="inlineStr">
        <is>
          <t>{"code": "import re\nredis_services=set()\nfor f in facts:\n    if f.get('type')=='service':\n        ds = f.get('data_store')\n        if ds and 'redis' in str(ds).lower():\n            redis_services.add(f['doc_id'])\n            if f.get('subject'): redis_services.add(f['subject'].lower())\n            for a in (f.get('aliases') or []):\n                redis_services.add(str(a).lower())\nprint(len(redis_services))\n# now incidents\ninc=[]\nfor f in facts:\n    if f.get('type')=='incident':\n</t>
        </is>
      </c>
      <c r="H910" t="inlineStr">
        <is>
          <t>51
total incidents 180
inc-INC-3118 | quota-worker | Complete outage affecting quota-worker | 74 | SEV3
inc-INC-2045 | quota-worker | Elevated error rates affecting quota-worker | 57 | SEV2
inc-INC-2110 | sso-daemon | Complete outage affecting sso-daemon | 28 | SEV1
inc-INC-3201 | profile-gateway | Complete outage affecting the Profile System | 143 | SEV2
inc-INC-2563 | edge-svc | Elevated error rates affecting the Edge API | 136 | SEV3
inc-INC-3219 | tenant-api | Elevated error rates affecting tenant-api | 5 | SEV3
inc-INC-3004 | budget-engine | Latency spike affecting budget-engine | 228 | SEV2
inc-INC-2481 | backup-service | Backup System outage | 116 | SEV2
inc-INC-3157 | edge-svc | Elevated error rates affecting the Edge API | 4 | SEV2
inc-INC-2554 | profile-gateway | Latency spike af</t>
        </is>
      </c>
    </row>
    <row r="911">
      <c r="A911" t="inlineStr">
        <is>
          <t>hardx3</t>
        </is>
      </c>
      <c r="B911" t="inlineStr">
        <is>
          <t>vectorcontext_v5 [v5] @deepseek-v4.1-flash</t>
        </is>
      </c>
      <c r="C911" t="n">
        <v>1</v>
      </c>
      <c r="D911" t="inlineStr">
        <is>
          <t>num-4</t>
        </is>
      </c>
      <c r="E911" t="n">
        <v>2</v>
      </c>
      <c r="F911" t="inlineStr">
        <is>
          <t>python</t>
        </is>
      </c>
      <c r="G911" t="inlineStr">
        <is>
          <t>{"code": "# check secondary affected services among redis services\nfor f in facts:\n    if f.get('type')=='incident':\n        sec=f.get('secondary_affected_services')\n        if sec and any(str(s).lower() in redis_services for s in (sec if isinstance(sec,list) else [sec])):\n            print(f['doc_id'], f.get('incident_duration_minutes'), f.get('affected_service'), sec)"}</t>
        </is>
      </c>
      <c r="H911" t="inlineStr">
        <is>
          <t xml:space="preserve">inc-INC-2651 202 Stream Service ['backup-service']
inc-INC-3101 187 batch-service ['backup-service']
inc-INC-2222 59 oauth-service ['quota-worker']
inc-INC-2382 69 dashboard-worker ['edge-svc']
inc-INC-2245 103 experiment-api ['replica-api']
inc-INC-2548 39 batch-service ['sso-daemon']
inc-INC-2213 164 referral-service ['budget-engine']
inc-INC-2080 45 probe-gateway ['cluster-svc']
inc-INC-2914 94 tokens-worker ['quota-worker']
inc-INC-3025 35 vector-svc ['deploy-service']
inc-INC-3069 156 settlement-svc ['cluster-svc']
inc-INC-2540 216 etl-worker ['lake-daemon']
inc-INC-2119 94 payout-engine ['cluster-svc']
inc-INC-3074 36 probe-gateway ['digest-svc']
</t>
        </is>
      </c>
    </row>
    <row r="912">
      <c r="A912" t="inlineStr">
        <is>
          <t>hardx3</t>
        </is>
      </c>
      <c r="B912" t="inlineStr">
        <is>
          <t>vectorcontext_v5 [v5] @deepseek-v4.1-flash</t>
        </is>
      </c>
      <c r="C912" t="n">
        <v>1</v>
      </c>
      <c r="D912" t="inlineStr">
        <is>
          <t>num-4</t>
        </is>
      </c>
      <c r="E912" t="n">
        <v>3</v>
      </c>
      <c r="F912" t="inlineStr">
        <is>
          <t>python</t>
        </is>
      </c>
      <c r="G912" t="inlineStr">
        <is>
          <t>{"code": "vals=[]\nfor f in facts:\n    if f.get('type')=='incident':\n        aff=str(f.get('affected_service','')).lower()\n        if aff in redis_services:\n            vals.append((f.get('incident_duration_minutes'), f['doc_id'], f.get('affected_service')))\nvals.sort(reverse=True)\nprint(vals[:5])"}</t>
        </is>
      </c>
      <c r="H912" t="inlineStr">
        <is>
          <t xml:space="preserve">[(234, 'inc-INC-2988', 'lake-daemon'), (228, 'inc-INC-3004', 'budget-engine'), (224, 'inc-INC-2756', 'gateway-core'), (210, 'inc-INC-2344', 'digest-svc'), (193, 'inc-INC-2793', 'cluster-svc')]
</t>
        </is>
      </c>
    </row>
    <row r="913">
      <c r="A913" t="inlineStr">
        <is>
          <t>hardx3</t>
        </is>
      </c>
      <c r="B913" t="inlineStr">
        <is>
          <t>vectorcontext_v5 [v5] @deepseek-v4.1-flash</t>
        </is>
      </c>
      <c r="C913" t="n">
        <v>1</v>
      </c>
      <c r="D913" t="inlineStr">
        <is>
          <t>num-5</t>
        </is>
      </c>
      <c r="E913" t="n">
        <v>0</v>
      </c>
      <c r="F913" t="inlineStr">
        <is>
          <t>python</t>
        </is>
      </c>
      <c r="G913" t="inlineStr">
        <is>
          <t>{"code": "import json\nsvcs = [f for f in facts if f.get('type')=='service']\nprint(len(svcs))\nfor s in svcs[:3]:\n    print(json.dumps(s, indent=1)[:800])"}</t>
        </is>
      </c>
      <c r="H913" t="inlineStr">
        <is>
          <t xml:space="preserve">120
{
 "doc_id": "svc-archive-engine",
 "type": "service",
 "title": "Service overview: archive-engine",
 "subject": "archive-engine",
 "aliases": [
  "Archive Platform"
 ],
 "service_type": "backend component",
 "owner_team": "Platform",
 "pager_contact": "Marcus Berg",
 "implementation_language": "TypeScript",
 "runtime_dependencies": [
  "license-gateway",
  "mailer-worker"
 ],
 "data_store": "MySQL",
 "network_protocol": "HTTP",
 "network_port": 5273,
 "availability_slo": "99.9%",
 "deployment_region": "ap-southeast-2",
 "replica_count": 4,
 "reliability_mechanism": "Idempotency keys on all mutating endpoints",
 "traffic_security": null,
 "operational_policy": [
  "Connection pools are sized according to the downstream capacity model",
  "Capacity planning is revisited at the start of </t>
        </is>
      </c>
    </row>
    <row r="914">
      <c r="A914" t="inlineStr">
        <is>
          <t>hardx3</t>
        </is>
      </c>
      <c r="B914" t="inlineStr">
        <is>
          <t>vectorcontext_v5 [v5] @deepseek-v4.1-flash</t>
        </is>
      </c>
      <c r="C914" t="n">
        <v>1</v>
      </c>
      <c r="D914" t="inlineStr">
        <is>
          <t>num-5</t>
        </is>
      </c>
      <c r="E914" t="n">
        <v>0</v>
      </c>
      <c r="F914" t="inlineStr">
        <is>
          <t>search</t>
        </is>
      </c>
      <c r="G914" t="inlineStr">
        <is>
          <t>{"query": "services owned by Platform team", "k": 10}</t>
        </is>
      </c>
      <c r="H914" t="inlineStr">
        <is>
          <t>- doc svc-parser-svc: [Service overview: parser-svc] subject: parser-svc; aliases: ["Parser Platform"]; service_type: backend component; owner_team: Commerce; pager_contact: Lucas Silva; implementation_language: Java; runtime_dependencies: ["tracing-service", "canary-gateway"]; data_store: CockroachDB; network_protocol: null; network_port: 7286; availability_slo: 99.99%; deployment_region: eu-west-1; replica_count: 6; reliability_mechanism: Exponential backoff with jitter; traffic_security: Mutual TLS
- doc svc-deploy-service: [Service overview: deploy-service] subject: deploy-service; aliases: ["Deploy Platform"]; service_type: backend component; owner_team: Commerce; pager_contact: Aiko Volkov; implementation_language: Rust; runtime_dependencies: ["inventory-gateway", "permissions-daemon</t>
        </is>
      </c>
    </row>
    <row r="915">
      <c r="A915" t="inlineStr">
        <is>
          <t>hardx3</t>
        </is>
      </c>
      <c r="B915" t="inlineStr">
        <is>
          <t>vectorcontext_v5 [v5] @deepseek-v4.1-flash</t>
        </is>
      </c>
      <c r="C915" t="n">
        <v>1</v>
      </c>
      <c r="D915" t="inlineStr">
        <is>
          <t>num-5</t>
        </is>
      </c>
      <c r="E915" t="n">
        <v>1</v>
      </c>
      <c r="F915" t="inlineStr">
        <is>
          <t>python</t>
        </is>
      </c>
      <c r="G915" t="inlineStr">
        <is>
          <t>{"code": "pl=[f for f in facts if f.get('type')=='service' and f.get('owner_team')=='Platform']\nprint(len(pl))\nfor f in sorted(pl,key=lambda x:x['doc_id']):\n    print(f['doc_id'], f['subject'], f['replica_count'])\nprint('sum', sum(f['replica_count'] for f in pl))"}</t>
        </is>
      </c>
      <c r="H915" t="inlineStr">
        <is>
          <t xml:space="preserve">16
svc-archive-engine archive-engine 4
svc-artifact-engine artifact-engine 9
svc-autocomplete-svc autocomplete-svc 9
svc-cache-svc cache-svc 4
svc-export-core export-core 2
svc-geo-service geo-service 12
svc-invoice-api invoice-api 6
svc-license-gateway license-gateway 16
svc-orders-daemon orders-daemon 18
svc-push-engine push-engine 10
svc-queue-engine queue-engine 18
svc-rollout-daemon rollout-daemon 17
svc-search-svc search-svc 16
svc-tax-svc tax-svc 4
svc-vault-worker vault-worker 13
svc-wallet-svc wallet-svc 10
sum 168
</t>
        </is>
      </c>
    </row>
    <row r="916">
      <c r="A916" t="inlineStr">
        <is>
          <t>hardx3</t>
        </is>
      </c>
      <c r="B916" t="inlineStr">
        <is>
          <t>vectorcontext_v5 [v5] @deepseek-v4.1-flash</t>
        </is>
      </c>
      <c r="C916" t="n">
        <v>1</v>
      </c>
      <c r="D916" t="inlineStr">
        <is>
          <t>num-5</t>
        </is>
      </c>
      <c r="E916" t="n">
        <v>2</v>
      </c>
      <c r="F916" t="inlineStr">
        <is>
          <t>python</t>
        </is>
      </c>
      <c r="G916" t="inlineStr">
        <is>
          <t>{"code": "from collections import Counter\nprint(Counter(f.get('owner_team') for f in facts if f.get('type')=='service'))"}</t>
        </is>
      </c>
      <c r="H916" t="inlineStr">
        <is>
          <t xml:space="preserve">Counter({'Search': 19, 'Commerce': 19, 'Platform': 16, 'Growth': 16, 'Identity': 15, 'Payments': 14, 'Messaging': 11, 'Data': 10})
</t>
        </is>
      </c>
    </row>
    <row r="917">
      <c r="A917" t="inlineStr">
        <is>
          <t>hardx3</t>
        </is>
      </c>
      <c r="B917" t="inlineStr">
        <is>
          <t>vectorcontext_v5 [v5] @deepseek-v4.1-flash</t>
        </is>
      </c>
      <c r="C917" t="n">
        <v>1</v>
      </c>
      <c r="D917" t="inlineStr">
        <is>
          <t>prose-0</t>
        </is>
      </c>
      <c r="E917" t="n">
        <v>0</v>
      </c>
      <c r="F917" t="inlineStr">
        <is>
          <t>open_doc</t>
        </is>
      </c>
      <c r="G917" t="inlineStr">
        <is>
          <t>{"doc_id": "inc-INC-2493"}</t>
        </is>
      </c>
      <c r="H917" t="inlineStr">
        <is>
          <t># Incident report INC-2493
Severity: SEV1
Date: 2025-08-04
Summary: Latency spike affecting wallet-svc. The incident lasted 120 minutes before full recovery. Root cause was determined to be a database failover. Collateral impact was observed on queue-engine, which recovered on its own once the primary issue was mitigated. This report was written by Aiko Demir. Metrics are exported to the shared observability stack every fifteen seconds. Graceful shutdown waits for in flight requests to complete before exiting. Data retention follows the company wide policy for personal information.
Timeline:
- 22:17 alert fired
- 22:20 on-call acknowledged
- 22:35 mitigation started
- 22:44 traffic rerouted
- 23:03 root cause identified
- 23:22 fix deployed</t>
        </is>
      </c>
    </row>
    <row r="918">
      <c r="A918" t="inlineStr">
        <is>
          <t>hardx3</t>
        </is>
      </c>
      <c r="B918" t="inlineStr">
        <is>
          <t>vectorcontext_v5 [v5] @deepseek-v4.1-flash</t>
        </is>
      </c>
      <c r="C918" t="n">
        <v>1</v>
      </c>
      <c r="D918" t="inlineStr">
        <is>
          <t>prose-0</t>
        </is>
      </c>
      <c r="E918" t="n">
        <v>0</v>
      </c>
      <c r="F918" t="inlineStr">
        <is>
          <t>search</t>
        </is>
      </c>
      <c r="G918" t="inlineStr">
        <is>
          <t>{"query": "INC-2493 mitigation started timeline"}</t>
        </is>
      </c>
      <c r="H918" t="inlineStr">
        <is>
          <t xml:space="preserve">- doc inc-INC-2462: [Incident report INC-2462] subject: Incident report INC-2462; aliases: null; incident_id: INC-2462; severity: SEV3; incident_date: 2025-06-11; impact_type: Partial outage; affected_service: survey-service; secondary_affected_services: null; incident_duration_minutes: 119; root_cause: Capacity exhaustion; secondary_impact_relationship: null; report_author: Tariq Moreau
- doc inc-INC-2344: [Incident report INC-2344] subject: Latency spike affecting digest-svc; aliases: null; incident_id: INC-2344; severity: SEV1; incident_date: 2025-12-10; impact_type: Latency spike; affected_service: digest-svc; secondary_affected_services: ["trial-engine"]; incident_duration_minutes: 210; root_cause: Bad deploy; secondary_impact_relationship: downstream; report_author: Amara Hart
- doc </t>
        </is>
      </c>
    </row>
    <row r="919">
      <c r="A919" t="inlineStr">
        <is>
          <t>hardx3</t>
        </is>
      </c>
      <c r="B919" t="inlineStr">
        <is>
          <t>vectorcontext_v5 [v5] @deepseek-v4.1-flash</t>
        </is>
      </c>
      <c r="C919" t="n">
        <v>1</v>
      </c>
      <c r="D919" t="inlineStr">
        <is>
          <t>prose-1</t>
        </is>
      </c>
      <c r="E919" t="n">
        <v>0</v>
      </c>
      <c r="F919" t="inlineStr">
        <is>
          <t>open_doc</t>
        </is>
      </c>
      <c r="G919" t="inlineStr">
        <is>
          <t>{"doc_id": "inc-INC-2968"}</t>
        </is>
      </c>
      <c r="H919" t="inlineStr">
        <is>
          <t># Incident report INC-2968
Severity: SEV3
Date: 2025-10-03
Summary: Partial outage affecting the Feed Platform. The incident lasted 223 minutes before full recovery. Root cause was determined to be a capacity exhaustion. This report was written by Amara Haddad. Dependencies are pinned and upgraded through automated pull requests. Idempotency keys are required on all mutating endpoints. Retries use exponential backoff with jitter to avoid thundering herds.
Timeline:
- 08:45 alert fired
- 08:59 on-call acknowledged
- 09:08 mitigation started
- 09:16 traffic rerouted
- 09:26 root cause identified
- 09:47 fix deployed
- 09:58 monitoring confirmed recovery</t>
        </is>
      </c>
    </row>
    <row r="920">
      <c r="A920" t="inlineStr">
        <is>
          <t>hardx3</t>
        </is>
      </c>
      <c r="B920" t="inlineStr">
        <is>
          <t>vectorcontext_v5 [v5] @deepseek-v4.1-flash</t>
        </is>
      </c>
      <c r="C920" t="n">
        <v>1</v>
      </c>
      <c r="D920" t="inlineStr">
        <is>
          <t>prose-1</t>
        </is>
      </c>
      <c r="E920" t="n">
        <v>0</v>
      </c>
      <c r="F920" t="inlineStr">
        <is>
          <t>search_text</t>
        </is>
      </c>
      <c r="G920" t="inlineStr">
        <is>
          <t>{"query": "INC-2968 timeline on-call acknowledged", "k": 5}</t>
        </is>
      </c>
      <c r="H920" t="inlineStr">
        <is>
          <t>[chunk 34 | doc inc-INC-3030 | Incident report INC-3030]
Timeline:
- 20:45 alert fired
- 20:47 on-call acknowledged
- 20:57 mitigation started
- 21:06 traffic rerouted
---
[chunk 301 | doc inc-INC-2502 | Incident report INC-2502]
Timeline:
- 14:56 alert fired
- 15:20 on-call acknowledged
- 15:39 mitigation started
- 16:00 traffic rerouted
---
[chunk 656 | doc inc-INC-2770 | Incident report INC-2770]
Timeline:
- 00:35 alert fired
- 00:39 on-call acknowledged
- 00:44 mitigation started
- 00:58 traffic rerouted
---
[chunk 98 | doc inc-INC-3136 | Incident report INC-3136]
Timeline:
- 22:02 alert fired
- 22:24 on-call acknowledged
- 22:27 mitigation started
- 22:40 traffic rerouted
- 22:44 root cause identified
---
[chunk 271 | doc inc-INC-2997 | Incident report INC-2997]
Timeline:
- 23</t>
        </is>
      </c>
    </row>
    <row r="921">
      <c r="A921" t="inlineStr">
        <is>
          <t>hardx3</t>
        </is>
      </c>
      <c r="B921" t="inlineStr">
        <is>
          <t>vectorcontext_v5 [v5] @deepseek-v4.1-flash</t>
        </is>
      </c>
      <c r="C921" t="n">
        <v>1</v>
      </c>
      <c r="D921" t="inlineStr">
        <is>
          <t>prose-2</t>
        </is>
      </c>
      <c r="E921" t="n">
        <v>0</v>
      </c>
      <c r="F921" t="inlineStr">
        <is>
          <t>search</t>
        </is>
      </c>
      <c r="G921" t="inlineStr">
        <is>
          <t>{"query": "INC-2437 incident alert firing fix deployed", "k": 10}</t>
        </is>
      </c>
      <c r="H921" t="inlineStr">
        <is>
          <t>- doc inc-INC-2437: [Incident report INC-2437] subject: Incident affecting the Entitlement Service; aliases: null; incident_id: INC-2437; severity: SEV2; incident_date: 2025-07-04; impact_type: Elevated error rates; affected_service: entitlement-daemon; secondary_affected_services: ["session-api"]; incident_duration_minutes: 69; root_cause: Database failover; secondary_impact_relationship: side effect; report_author: Amara Berg
- doc inc-INC-2529: [Incident report INC-2529] subject: Incident report INC-2529; aliases: ["Replica System"]; incident_id: INC-2529; severity: SEV2; incident_date: 2025-07-02; impact_type: Elevated error rates; affected_service: replica-api; secondary_affected_services: null; incident_duration_minutes: 96; root_cause: Bad deploy; secondary_impact_relationship: null</t>
        </is>
      </c>
    </row>
    <row r="922">
      <c r="A922" t="inlineStr">
        <is>
          <t>hardx3</t>
        </is>
      </c>
      <c r="B922" t="inlineStr">
        <is>
          <t>vectorcontext_v5 [v5] @deepseek-v4.1-flash</t>
        </is>
      </c>
      <c r="C922" t="n">
        <v>1</v>
      </c>
      <c r="D922" t="inlineStr">
        <is>
          <t>prose-2</t>
        </is>
      </c>
      <c r="E922" t="n">
        <v>0</v>
      </c>
      <c r="F922" t="inlineStr">
        <is>
          <t>open_doc</t>
        </is>
      </c>
      <c r="G922" t="inlineStr">
        <is>
          <t>{"doc_id": "inc-INC-2437"}</t>
        </is>
      </c>
      <c r="H922" t="inlineStr">
        <is>
          <t># Incident report INC-2437
Severity: SEV2
Date: 2025-07-04
Summary: Elevated error rates affecting the Entitlement Service. The incident lasted 69 minutes before full recovery. Root cause was determined to be a database failover. As a side effect, the Session Service also saw degraded latency for part of the window. This report was written by Amara Berg. Post-incident reviews are blameless and published to the engineering wiki. Structured logs include the request path, status code and duration. Feature flags are managed through the configuration service and rolled out gradually.
Timeline:
- 14:39 alert fired
- 14:48 on-call acknowledged
- 15:12 mitigation started
- 15:14 traffic rerouted
- 15:31 root cause identified
- 15:48 fix deployed</t>
        </is>
      </c>
    </row>
    <row r="923">
      <c r="A923" t="inlineStr">
        <is>
          <t>hardx3</t>
        </is>
      </c>
      <c r="B923" t="inlineStr">
        <is>
          <t>vectorcontext_v5 [v5] @deepseek-v4.1-flash</t>
        </is>
      </c>
      <c r="C923" t="n">
        <v>1</v>
      </c>
      <c r="D923" t="inlineStr">
        <is>
          <t>prose-3</t>
        </is>
      </c>
      <c r="E923" t="n">
        <v>0</v>
      </c>
      <c r="F923" t="inlineStr">
        <is>
          <t>search</t>
        </is>
      </c>
      <c r="G923" t="inlineStr">
        <is>
          <t>{"query": "Data team weekly planning day"}</t>
        </is>
      </c>
      <c r="H923" t="inlineStr">
        <is>
          <t>- doc team-data: [Team page: Data] subject: Data; aliases: null; team_lead: Tariq Hart; urgent_request_channel: #data-eng; office_location: Berlin; office_floor: 5; weekly_planning_day: Tuesday; weekly_planning_time: morning; traffic_encryption_method: null; dependency_update_method: automated pull requests; feature_flag_rollout_method: null; on_call_escalation_documentation: null; staging_environment_scale: null; latency_metrics: null; error_budget_monitoring: null; configuration_change_process: null
- doc team-identity: [Team page: Identity] subject: Identity; aliases: null; team_lead: Elena Aziz; urgent_request_channel: #identity-eng; office_location: Berlin; office_floor: 7; weekly_planning_day: Monday; weekly_planning_time: morning; traffic_encryption_method: null; dependency_update_m</t>
        </is>
      </c>
    </row>
    <row r="924">
      <c r="A924" t="inlineStr">
        <is>
          <t>hardx3</t>
        </is>
      </c>
      <c r="B924" t="inlineStr">
        <is>
          <t>vectorcontext_v5 [v5] @deepseek-v4.1-flash</t>
        </is>
      </c>
      <c r="C924" t="n">
        <v>1</v>
      </c>
      <c r="D924" t="inlineStr">
        <is>
          <t>prose-3</t>
        </is>
      </c>
      <c r="E924" t="n">
        <v>0</v>
      </c>
      <c r="F924" t="inlineStr">
        <is>
          <t>search</t>
        </is>
      </c>
      <c r="G924" t="inlineStr">
        <is>
          <t>{"query": "Data team office location on-call escalation"}</t>
        </is>
      </c>
      <c r="H924" t="inlineStr">
        <is>
          <t>- doc team-data: [Team page: Data] subject: Data; aliases: null; team_lead: Tariq Hart; urgent_request_channel: #data-eng; office_location: Berlin; office_floor: 5; weekly_planning_day: Tuesday; weekly_planning_time: morning; traffic_encryption_method: null; dependency_update_method: automated pull requests; feature_flag_rollout_method: null; on_call_escalation_documentation: null; staging_environment_scale: null; latency_metrics: null; error_budget_monitoring: null; configuration_change_process: null
- doc team-identity: [Team page: Identity] subject: Identity; aliases: null; team_lead: Elena Aziz; urgent_request_channel: #identity-eng; office_location: Berlin; office_floor: 7; weekly_planning_day: Monday; weekly_planning_time: morning; traffic_encryption_method: null; dependency_update_m</t>
        </is>
      </c>
    </row>
    <row r="925">
      <c r="A925" t="inlineStr">
        <is>
          <t>hardx3</t>
        </is>
      </c>
      <c r="B925" t="inlineStr">
        <is>
          <t>vectorcontext_v5 [v5] @deepseek-v4.1-flash</t>
        </is>
      </c>
      <c r="C925" t="n">
        <v>1</v>
      </c>
      <c r="D925" t="inlineStr">
        <is>
          <t>prose-4</t>
        </is>
      </c>
      <c r="E925" t="n">
        <v>0</v>
      </c>
      <c r="F925" t="inlineStr">
        <is>
          <t>search</t>
        </is>
      </c>
      <c r="G925" t="inlineStr">
        <is>
          <t>{"query": "INC-2374 impact type incident"}</t>
        </is>
      </c>
      <c r="H925" t="inlineStr">
        <is>
          <t>- doc inc-INC-2963: [Incident report INC-2963] subject: Incident report INC-2963; aliases: null; incident_id: INC-2963; severity: SEV2; incident_date: 2025-04-12; impact_type: Complete outage; affected_service: dashboard-worker; secondary_affected_services: null; incident_duration_minutes: 187; root_cause: Bad deploy; secondary_impact_relationship: null; report_author: Ingrid Reyes
- doc inc-INC-2462: [Incident report INC-2462] subject: Incident report INC-2462; aliases: null; incident_id: INC-2462; severity: SEV3; incident_date: 2025-06-11; impact_type: Partial outage; affected_service: survey-service; secondary_affected_services: null; incident_duration_minutes: 119; root_cause: Capacity exhaustion; secondary_impact_relationship: null; report_author: Tariq Moreau
- doc inc-INC-2968: [Inc</t>
        </is>
      </c>
    </row>
    <row r="926">
      <c r="A926" t="inlineStr">
        <is>
          <t>hardx3</t>
        </is>
      </c>
      <c r="B926" t="inlineStr">
        <is>
          <t>vectorcontext_v5 [v5] @deepseek-v4.1-flash</t>
        </is>
      </c>
      <c r="C926" t="n">
        <v>1</v>
      </c>
      <c r="D926" t="inlineStr">
        <is>
          <t>prose-5</t>
        </is>
      </c>
      <c r="E926" t="n">
        <v>0</v>
      </c>
      <c r="F926" t="inlineStr">
        <is>
          <t>search</t>
        </is>
      </c>
      <c r="G926" t="inlineStr">
        <is>
          <t>{"query": "INC-2057 incident report timeline", "k": 10}</t>
        </is>
      </c>
      <c r="H926" t="inlineStr">
        <is>
          <t>- doc inc-INC-2963: [Incident report INC-2963] subject: Incident report INC-2963; aliases: null; incident_id: INC-2963; severity: SEV2; incident_date: 2025-04-12; impact_type: Complete outage; affected_service: dashboard-worker; secondary_affected_services: null; incident_duration_minutes: 187; root_cause: Bad deploy; secondary_impact_relationship: null; report_author: Ingrid Reyes
- doc inc-INC-2302: [Incident report INC-2302] subject: Latency spike affecting report-core; aliases: null; incident_id: INC-2302; severity: SEV3; incident_date: 2025-03-26; impact_type: Latency spike; affected_service: report-core; secondary_affected_services: null; incident_duration_minutes: 77; root_cause: Configuration error; secondary_impact_relationship: null; report_author: Jonas Duarte
- doc inc-INC-2264</t>
        </is>
      </c>
    </row>
    <row r="927">
      <c r="A927" t="inlineStr">
        <is>
          <t>hardx3</t>
        </is>
      </c>
      <c r="B927" t="inlineStr">
        <is>
          <t>vectorcontext_v5 [v5] @deepseek-v4.1-flash</t>
        </is>
      </c>
      <c r="C927" t="n">
        <v>1</v>
      </c>
      <c r="D927" t="inlineStr">
        <is>
          <t>prose-5</t>
        </is>
      </c>
      <c r="E927" t="n">
        <v>0</v>
      </c>
      <c r="F927" t="inlineStr">
        <is>
          <t>search_text</t>
        </is>
      </c>
      <c r="G927" t="inlineStr">
        <is>
          <t>{"query": "INC-2057 timeline", "k": 10}</t>
        </is>
      </c>
      <c r="H927" t="inlineStr">
        <is>
          <t>[chunk 34 | doc inc-INC-3030 | Incident report INC-3030]
Timeline:
- 20:45 alert fired
- 20:47 on-call acknowledged
- 20:57 mitigation started
- 21:06 traffic rerouted
---
[chunk 656 | doc inc-INC-2770 | Incident report INC-2770]
Timeline:
- 00:35 alert fired
- 00:39 on-call acknowledged
- 00:44 mitigation started
- 00:58 traffic rerouted
---
[chunk 301 | doc inc-INC-2502 | Incident report INC-2502]
Timeline:
- 14:56 alert fired
- 15:20 on-call acknowledged
- 15:39 mitigation started
- 16:00 traffic rerouted
---
[chunk 388 | doc inc-INC-2158 | Incident report INC-2158]
Timeline:
- 18:52 alert fired
- 19:17 on-call acknowledged
- 19:32 mitigation started
- 19:51 traffic rerouted
- 20:16 root cause identified
---
[chunk 462 | doc inc-INC-2089 | Incident report INC-2089]
Timeline:
- 1</t>
        </is>
      </c>
    </row>
    <row r="928">
      <c r="A928" t="inlineStr">
        <is>
          <t>hardx3</t>
        </is>
      </c>
      <c r="B928" t="inlineStr">
        <is>
          <t>vectorcontext_v5 [v5] @deepseek-v4.1-flash</t>
        </is>
      </c>
      <c r="C928" t="n">
        <v>1</v>
      </c>
      <c r="D928" t="inlineStr">
        <is>
          <t>prose-5</t>
        </is>
      </c>
      <c r="E928" t="n">
        <v>1</v>
      </c>
      <c r="F928" t="inlineStr">
        <is>
          <t>open_doc</t>
        </is>
      </c>
      <c r="G928" t="inlineStr">
        <is>
          <t>{"doc_id": "inc-INC-2057"}</t>
        </is>
      </c>
      <c r="H928" t="inlineStr">
        <is>
          <t># Incident report INC-2057
Severity: SEV2
Date: 2025-02-24
Summary: Complete outage affecting mailer-worker. The incident lasted 139 minutes before full recovery. Root cause was determined to be a dependency outage. This report was written by Tariq Mensah. Alerts route through the paging system according to the escalation policy. Connection pools are sized according to the downstream capacity model. Idempotency keys are required on all mutating endpoints.
Timeline:
- 17:13 alert fired
- 17:29 on-call acknowledged
- 17:42 mitigation started
- 17:55 traffic rerouted
- 17:58 root cause identified
- 18:18 fix deployed
- 18:21 monitoring confirmed recovery</t>
        </is>
      </c>
    </row>
    <row r="929">
      <c r="A929" t="inlineStr">
        <is>
          <t>hardx3</t>
        </is>
      </c>
      <c r="B929" t="inlineStr">
        <is>
          <t>vectorcontext_v5 [v5] @deepseek-v4.1-flash</t>
        </is>
      </c>
      <c r="C929" t="n">
        <v>1</v>
      </c>
      <c r="D929" t="inlineStr">
        <is>
          <t>temporal-0</t>
        </is>
      </c>
      <c r="E929" t="n">
        <v>0</v>
      </c>
      <c r="F929" t="inlineStr">
        <is>
          <t>search</t>
        </is>
      </c>
      <c r="G929" t="inlineStr">
        <is>
          <t>{"query": "export-core owner team"}</t>
        </is>
      </c>
      <c r="H929" t="inlineStr">
        <is>
          <t>- doc svc-export-core: [Service overview: export-core] subject: export-core; aliases: ["Export System"]; service_type: backend component; owner_team: Platform; pager_contact: Zara Bell; implementation_language: Kotlin; runtime_dependencies: ["payments-core", "lake-daemon", "chaos-api"]; data_store: DynamoDB; network_protocol: null; network_port: 5147; availability_slo: 99.95; deployment_region: ap-southeast-2; replica_count: 2; reliability_mechanism: Graceful shutdown waits for in-flight requests to complete before exiting; traffic_security: null; current: {"owner_team": "Commerce"}; history: [{"field": "owner_team"
- doc chg-CHG-333: [Change record CHG-333] subject: export-core; aliases: null; change_id: CHG-333; change_date: 2025-09-14; effective_date: 2025-09-14; service: export-core; c</t>
        </is>
      </c>
    </row>
    <row r="930">
      <c r="A930" t="inlineStr">
        <is>
          <t>hardx3</t>
        </is>
      </c>
      <c r="B930" t="inlineStr">
        <is>
          <t>vectorcontext_v5 [v5] @deepseek-v4.1-flash</t>
        </is>
      </c>
      <c r="C930" t="n">
        <v>1</v>
      </c>
      <c r="D930" t="inlineStr">
        <is>
          <t>temporal-0</t>
        </is>
      </c>
      <c r="E930" t="n">
        <v>0</v>
      </c>
      <c r="F930" t="inlineStr">
        <is>
          <t>search</t>
        </is>
      </c>
      <c r="G930" t="inlineStr">
        <is>
          <t>{"query": "export-core service owner_team"}</t>
        </is>
      </c>
      <c r="H930" t="inlineStr">
        <is>
          <t>- doc svc-export-core: [Service overview: export-core] subject: export-core; aliases: ["Export System"]; service_type: backend component; owner_team: Platform; pager_contact: Zara Bell; implementation_language: Kotlin; runtime_dependencies: ["payments-core", "lake-daemon", "chaos-api"]; data_store: DynamoDB; network_protocol: null; network_port: 5147; availability_slo: 99.95; deployment_region: ap-southeast-2; replica_count: 2; reliability_mechanism: Graceful shutdown waits for in-flight requests to complete before exiting; traffic_security: null; current: {"owner_team": "Commerce"}; history: [{"field": "owner_team"
- doc chg-CHG-333: [Change record CHG-333] subject: export-core; aliases: null; change_id: CHG-333; change_date: 2025-09-14; effective_date: 2025-09-14; service: export-core; c</t>
        </is>
      </c>
    </row>
    <row r="931">
      <c r="A931" t="inlineStr">
        <is>
          <t>hardx3</t>
        </is>
      </c>
      <c r="B931" t="inlineStr">
        <is>
          <t>vectorcontext_v5 [v5] @deepseek-v4.1-flash</t>
        </is>
      </c>
      <c r="C931" t="n">
        <v>1</v>
      </c>
      <c r="D931" t="inlineStr">
        <is>
          <t>temporal-0</t>
        </is>
      </c>
      <c r="E931" t="n">
        <v>1</v>
      </c>
      <c r="F931" t="inlineStr">
        <is>
          <t>python</t>
        </is>
      </c>
      <c r="G931" t="inlineStr">
        <is>
          <t>{"code": "for f in facts:\n    if 'export-core' in str(f.get('subject','')) or 'export' in str(f.get('service','')) or 'export-core' in str(f.get('aliases','')):\n        print(f['doc_id'], f['type'], {k:v for k,v in f.items() if k in ('subject','service','owner_team','current','history','current_owner','previous_owner','change_date','change_type')})"}</t>
        </is>
      </c>
      <c r="H931" t="inlineStr">
        <is>
          <t xml:space="preserve">svc-export-core service {'subject': 'export-core', 'owner_team': 'Platform', 'current': {'owner_team': 'Commerce'}, 'history': [{'field': 'owner_team', 'from': 'Platform', 'to': 'Commerce', 'date': '2025-09-14', 'source': 'chg-CHG-333'}]}
chg-CHG-333 changelog {'subject': 'export-core', 'change_date': '2025-09-14', 'service': 'export-core', 'change_type': 'ownership transfer', 'current_owner': 'Commerce', 'previous_owner': 'Platform team'}
</t>
        </is>
      </c>
    </row>
    <row r="932">
      <c r="A932" t="inlineStr">
        <is>
          <t>hardx3</t>
        </is>
      </c>
      <c r="B932" t="inlineStr">
        <is>
          <t>vectorcontext_v5 [v5] @deepseek-v4.1-flash</t>
        </is>
      </c>
      <c r="C932" t="n">
        <v>1</v>
      </c>
      <c r="D932" t="inlineStr">
        <is>
          <t>temporal-0</t>
        </is>
      </c>
      <c r="E932" t="n">
        <v>2</v>
      </c>
      <c r="F932" t="inlineStr">
        <is>
          <t>python</t>
        </is>
      </c>
      <c r="G932" t="inlineStr">
        <is>
          <t>{"code": "for f in facts:\n    if f['type']=='changelog':\n        blob=str(f)\n        if 'export' in blob.lower():\n            print(f['doc_id'], f.get('change_date'), f.get('change_type'), f.get('current_owner'), f.get('previous_owner'), f.get('service'))"}</t>
        </is>
      </c>
      <c r="H932" t="inlineStr">
        <is>
          <t xml:space="preserve">chg-CHG-333 2025-09-14 ownership transfer Commerce Platform team export-core
</t>
        </is>
      </c>
    </row>
    <row r="933">
      <c r="A933" t="inlineStr">
        <is>
          <t>hardx3</t>
        </is>
      </c>
      <c r="B933" t="inlineStr">
        <is>
          <t>vectorcontext_v5 [v5] @deepseek-v4.1-flash</t>
        </is>
      </c>
      <c r="C933" t="n">
        <v>1</v>
      </c>
      <c r="D933" t="inlineStr">
        <is>
          <t>temporal-1</t>
        </is>
      </c>
      <c r="E933" t="n">
        <v>0</v>
      </c>
      <c r="F933" t="inlineStr">
        <is>
          <t>search</t>
        </is>
      </c>
      <c r="G933" t="inlineStr">
        <is>
          <t>{"query": "Health API service owner team"}</t>
        </is>
      </c>
      <c r="H933" t="inlineStr">
        <is>
          <t>- doc svc-health-service: [Service overview: health-service] subject: health-service; aliases: ["Health API"]; service_type: backend component; owner_team: Growth; pager_contact: Priya Mensah; implementation_language: Go; runtime_dependencies: ["ledger-gateway", "catalog-core"]; data_store: MongoDB; network_protocol: null; network_port: 9534; availability_slo: 99.5%; deployment_region: us-east-1; replica_count: 17; reliability_mechanism: Circuit breakers open after five consecutive failures to a downstream; traffic_security: null; operational_policy: Schema changes use an expand and contract migration process; current:
- doc chg-CHG-308: [Change record CHG-308] subject: health-service; aliases: null; change_id: CHG-308; change_date: 2025-04-18; effective_date: 2025-04-18; service: health-s</t>
        </is>
      </c>
    </row>
    <row r="934">
      <c r="A934" t="inlineStr">
        <is>
          <t>hardx3</t>
        </is>
      </c>
      <c r="B934" t="inlineStr">
        <is>
          <t>vectorcontext_v5 [v5] @deepseek-v4.1-flash</t>
        </is>
      </c>
      <c r="C934" t="n">
        <v>1</v>
      </c>
      <c r="D934" t="inlineStr">
        <is>
          <t>temporal-1</t>
        </is>
      </c>
      <c r="E934" t="n">
        <v>0</v>
      </c>
      <c r="F934" t="inlineStr">
        <is>
          <t>search</t>
        </is>
      </c>
      <c r="G934" t="inlineStr">
        <is>
          <t>{"query": "health-service owner_team"}</t>
        </is>
      </c>
      <c r="H934" t="inlineStr">
        <is>
          <t>- doc svc-health-service: [Service overview: health-service] subject: health-service; aliases: ["Health API"]; service_type: backend component; owner_team: Growth; pager_contact: Priya Mensah; implementation_language: Go; runtime_dependencies: ["ledger-gateway", "catalog-core"]; data_store: MongoDB; network_protocol: null; network_port: 9534; availability_slo: 99.5%; deployment_region: us-east-1; replica_count: 17; reliability_mechanism: Circuit breakers open after five consecutive failures to a downstream; traffic_security: null; operational_policy: Schema changes use an expand and contract migration process; current:
- doc chg-CHG-343: [Change record CHG-343] subject: health-service; aliases: null; change_id: CHG-343; change_date: 2025-12-12; effective_date: 2025-12-12; service: health-s</t>
        </is>
      </c>
    </row>
    <row r="935">
      <c r="A935" t="inlineStr">
        <is>
          <t>hardx3</t>
        </is>
      </c>
      <c r="B935" t="inlineStr">
        <is>
          <t>vectorcontext_v5 [v5] @deepseek-v4.1-flash</t>
        </is>
      </c>
      <c r="C935" t="n">
        <v>1</v>
      </c>
      <c r="D935" t="inlineStr">
        <is>
          <t>temporal-1</t>
        </is>
      </c>
      <c r="E935" t="n">
        <v>1</v>
      </c>
      <c r="F935" t="inlineStr">
        <is>
          <t>open_doc</t>
        </is>
      </c>
      <c r="G935" t="inlineStr">
        <is>
          <t>{"doc_id": "svc-health-service"}</t>
        </is>
      </c>
      <c r="H935" t="inlineStr">
        <is>
          <t># Service overview: health-service
health-service (also referred to internally as the Health API) is a backend component. the Health API stores its data in a MongoDB cluster. Structured logs include the request path, status code and duration.
Pages go to Priya Mensah first. Schema changes go through an expand and contract migration process.
Traffic to health-service is bound to TCP port 9534. Secrets are rotated automatically every ninety days.
Deployment region is us-east-1; the deployment has 17 replicas. Dependencies are declared in the service manifest and validated at deploy time.
Runtime dependencies: ledger-gateway, catalog-core. Circuit breakers open after five consecutive failures to a downstream.
health-service is a Go service. Secrets are rotated automatically every ninety</t>
        </is>
      </c>
    </row>
    <row r="936">
      <c r="A936" t="inlineStr">
        <is>
          <t>hardx3</t>
        </is>
      </c>
      <c r="B936" t="inlineStr">
        <is>
          <t>vectorcontext_v5 [v5] @deepseek-v4.1-flash</t>
        </is>
      </c>
      <c r="C936" t="n">
        <v>1</v>
      </c>
      <c r="D936" t="inlineStr">
        <is>
          <t>temporal-1</t>
        </is>
      </c>
      <c r="E936" t="n">
        <v>2</v>
      </c>
      <c r="F936" t="inlineStr">
        <is>
          <t>python</t>
        </is>
      </c>
      <c r="G936" t="inlineStr">
        <is>
          <t>{"code": "print([f for f in facts if f['doc_id']=='svc-health-service'][0])"}</t>
        </is>
      </c>
      <c r="H936" t="inlineStr">
        <is>
          <t>{'doc_id': 'svc-health-service', 'type': 'service', 'title': 'Service overview: health-service', 'subject': 'health-service', 'aliases': ['Health API'], 'service_type': 'backend component', 'owner_team': 'Growth', 'pager_contact': 'Priya Mensah', 'implementation_language': 'Go', 'runtime_dependencies': ['ledger-gateway', 'catalog-core'], 'data_store': 'MongoDB', 'network_protocol': None, 'network_port': 9534, 'availability_slo': '99.5%', 'deployment_region': 'us-east-1', 'replica_count': 17, 'reliability_mechanism': 'Circuit breakers open after five consecutive failures to a downstream', 'traffic_security': None, 'operational_policy': 'Schema changes use an expand and contract migration process', 'current': {'owner_team': 'Data'}, 'history': [{'field': 'owner_team', 'from': 'Growth', 'to':</t>
        </is>
      </c>
    </row>
    <row r="937">
      <c r="A937" t="inlineStr">
        <is>
          <t>hardx3</t>
        </is>
      </c>
      <c r="B937" t="inlineStr">
        <is>
          <t>vectorcontext_v5 [v5] @deepseek-v4.1-flash</t>
        </is>
      </c>
      <c r="C937" t="n">
        <v>1</v>
      </c>
      <c r="D937" t="inlineStr">
        <is>
          <t>temporal-2</t>
        </is>
      </c>
      <c r="E937" t="n">
        <v>0</v>
      </c>
      <c r="F937" t="inlineStr">
        <is>
          <t>search</t>
        </is>
      </c>
      <c r="G937" t="inlineStr">
        <is>
          <t>{"query": "device-gateway owner team"}</t>
        </is>
      </c>
      <c r="H937" t="inlineStr">
        <is>
          <t>- doc svc-device-gateway: [Service overview: device-gateway] subject: device-gateway; aliases: ["Device API"]; service_type: backend component; owner_team: Commerce; pager_contact: null; implementation_language: Java; runtime_dependencies: ["secrets-core", "tax-svc", "builder-worker"]; data_store: MongoDB; network_protocol: null; network_port: 3507; availability_slo: 99.5%; deployment_region: eu-west-1; replica_count: 21; reliability_mechanism: Daily backups verified weekly by restoring to a scratch cluster; traffic_security: null; operational_policy: Schema changes use an expand and contract migration process
- doc svc-inventory-gateway: [Service overview: inventory-gateway] subject: inventory-gateway; aliases: ["Inventory API"]; service_type: backend component; owner_team: Messaging; pag</t>
        </is>
      </c>
    </row>
    <row r="938">
      <c r="A938" t="inlineStr">
        <is>
          <t>hardx3</t>
        </is>
      </c>
      <c r="B938" t="inlineStr">
        <is>
          <t>vectorcontext_v5 [v5] @deepseek-v4.1-flash</t>
        </is>
      </c>
      <c r="C938" t="n">
        <v>1</v>
      </c>
      <c r="D938" t="inlineStr">
        <is>
          <t>temporal-2</t>
        </is>
      </c>
      <c r="E938" t="n">
        <v>0</v>
      </c>
      <c r="F938" t="inlineStr">
        <is>
          <t>search</t>
        </is>
      </c>
      <c r="G938" t="inlineStr">
        <is>
          <t>{"query": "device-gateway ownership change"}</t>
        </is>
      </c>
      <c r="H938" t="inlineStr">
        <is>
          <t>- doc chg-CHG-315: [Change record CHG-315] subject: inventory-gateway; aliases: null; change_id: CHG-315; change_date: 2025-11-14; effective_date: 2025-11-14; service: inventory-gateway; change_type: ownership transfer; current_owner: Platform; previous_owner: Messaging; current_on_call: null; previous_on_call: null; source_region: null; destination_region: null; numeric_policy_value: 1; numeric_policy_unit: week; operational_practices: ["Service overview page has not been updated to reflect the ownership change", "Engineers rotate through the support channel one week at a time", "Feature flags are managed throu
- doc svc-device-gateway: [Service overview: device-gateway] subject: device-gateway; aliases: ["Device API"]; service_type: backend component; owner_team: Commerce; pager_contact:</t>
        </is>
      </c>
    </row>
    <row r="939">
      <c r="A939" t="inlineStr">
        <is>
          <t>hardx3</t>
        </is>
      </c>
      <c r="B939" t="inlineStr">
        <is>
          <t>vectorcontext_v5 [v5] @deepseek-v4.1-flash</t>
        </is>
      </c>
      <c r="C939" t="n">
        <v>1</v>
      </c>
      <c r="D939" t="inlineStr">
        <is>
          <t>temporal-2</t>
        </is>
      </c>
      <c r="E939" t="n">
        <v>1</v>
      </c>
      <c r="F939" t="inlineStr">
        <is>
          <t>python</t>
        </is>
      </c>
      <c r="G939" t="inlineStr">
        <is>
          <t>{"code": "import json\n# find all change records mentioning device-gateway\nfor f in facts:\n    if f.get('type')=='changelog':\n        s=json.dumps(f)\n        if 'device-gateway' in s or 'Device API' in s:\n            print(f['doc_id'], f.get('subject'), f.get('change_type'), f.get('previous_owner'), '-&gt;', f.get('current_owner'))\nprint('---service card keys---')\nfor f in facts:\n    if f['doc_id']=='svc-device-gateway':\n        print(json.dumps(f, indent=1))"}</t>
        </is>
      </c>
      <c r="H939" t="inlineStr">
        <is>
          <t xml:space="preserve">---service card keys---
{
 "doc_id": "svc-device-gateway",
 "type": "service",
 "title": "Service overview: device-gateway",
 "subject": "device-gateway",
 "aliases": [
  "Device API"
 ],
 "service_type": "backend component",
 "owner_team": "Commerce",
 "pager_contact": null,
 "implementation_language": "Java",
 "runtime_dependencies": [
  "secrets-core",
  "tax-svc",
  "builder-worker"
 ],
 "data_store": "MongoDB",
 "network_protocol": null,
 "network_port": 3507,
 "availability_slo": "99.5%",
 "deployment_region": "eu-west-1",
 "replica_count": 21,
 "reliability_mechanism": "Daily backups verified weekly by restoring to a scratch cluster",
 "traffic_security": null,
 "operational_policy": "Schema changes use an expand and contract migration process"
}
</t>
        </is>
      </c>
    </row>
    <row r="940">
      <c r="A940" t="inlineStr">
        <is>
          <t>hardx3</t>
        </is>
      </c>
      <c r="B940" t="inlineStr">
        <is>
          <t>vectorcontext_v5 [v5] @deepseek-v4.1-flash</t>
        </is>
      </c>
      <c r="C940" t="n">
        <v>1</v>
      </c>
      <c r="D940" t="inlineStr">
        <is>
          <t>temporal-2</t>
        </is>
      </c>
      <c r="E940" t="n">
        <v>2</v>
      </c>
      <c r="F940" t="inlineStr">
        <is>
          <t>python</t>
        </is>
      </c>
      <c r="G940" t="inlineStr">
        <is>
          <t>{"code": "for f in facts:\n    if f.get('type')=='changelog':\n        print(f['doc_id'], '|', f.get('subject'), '|', f.get('service'), '|', f.get('change_type'), '|', f.get('previous_owner'), '-&gt;', f.get('current_owner'))"}</t>
        </is>
      </c>
      <c r="H940" t="inlineStr">
        <is>
          <t>chg-CHG-315 | inventory-gateway | inventory-gateway | ownership transfer | Messaging -&gt; Platform
chg-CHG-305 | segment-service | segment-service | on-call transfer | None -&gt; None
chg-CHG-308 | health-service | health-service | ownership transfer | Growth team -&gt; Messaging
chg-CHG-318 | Stream Service | Stream Service | region migration | None -&gt; None
chg-CHG-331 | webhook-svc | webhook-svc | ownership transfer | Messaging -&gt; Data
chg-CHG-340 | segment-service | segment-service | on-call transfer | None -&gt; None
chg-CHG-313 | kyc-engine | kyc-engine | ownership transfer | Identity -&gt; Growth
chg-CHG-333 | export-core | export-core | ownership transfer | Platform team -&gt; Commerce
chg-CHG-336 | vector-svc | vector-svc | on-call transfer | None -&gt; None
chg-CHG-345 | embed-svc | embed-svc | regio</t>
        </is>
      </c>
    </row>
    <row r="941">
      <c r="A941" t="inlineStr">
        <is>
          <t>hardx3</t>
        </is>
      </c>
      <c r="B941" t="inlineStr">
        <is>
          <t>vectorcontext_v5 [v5] @deepseek-v4.1-flash</t>
        </is>
      </c>
      <c r="C941" t="n">
        <v>1</v>
      </c>
      <c r="D941" t="inlineStr">
        <is>
          <t>temporal-2</t>
        </is>
      </c>
      <c r="E941" t="n">
        <v>2</v>
      </c>
      <c r="F941" t="inlineStr">
        <is>
          <t>search_text</t>
        </is>
      </c>
      <c r="G941" t="inlineStr">
        <is>
          <t>{"query": "device-gateway ownership transfer team"}</t>
        </is>
      </c>
      <c r="H941" t="inlineStr">
        <is>
          <t>[chunk 457 | doc svc-device-gateway | Service overview: device-gateway]
# Service overview: device-gateway
device-gateway (also referred to internally as the Device API) is a backend component. On-call: unassigned (see team page). Engineers rotate through the support channel one week at a time.
It runs in eu-west-1 with 21 replicas. Load tests run nightly against the staging environment.
Traffic to device-gateway is bound to TCP port 3507. Load tests run nightly against the staging environment.
It is implemented in Java. Schema changes go through an expand and contract migration process.
The Commerce team maintains device-gateway. Backups are taken daily and verified weekly by restoring to a scratch cluster.
---
[chunk 43 | doc chg-CHG-315 | Change record CHG-315]
# Change record CH</t>
        </is>
      </c>
    </row>
    <row r="942">
      <c r="A942" t="inlineStr">
        <is>
          <t>hardx3</t>
        </is>
      </c>
      <c r="B942" t="inlineStr">
        <is>
          <t>vectorcontext_v5 [v5] @deepseek-v4.1-flash</t>
        </is>
      </c>
      <c r="C942" t="n">
        <v>1</v>
      </c>
      <c r="D942" t="inlineStr">
        <is>
          <t>temporal-2</t>
        </is>
      </c>
      <c r="E942" t="n">
        <v>3</v>
      </c>
      <c r="F942" t="inlineStr">
        <is>
          <t>python</t>
        </is>
      </c>
      <c r="G942" t="inlineStr">
        <is>
          <t>{"code": "for f in facts:\n    if f.get('type')=='changelog':\n        s=json.dumps(f).lower()\n        if 'device' in s:\n            print(f['doc_id'], f.get('subject'), f.get('aliases'))"}</t>
        </is>
      </c>
      <c r="H942" t="inlineStr">
        <is>
          <t>(no output)</t>
        </is>
      </c>
    </row>
    <row r="943">
      <c r="A943" t="inlineStr">
        <is>
          <t>hardx3</t>
        </is>
      </c>
      <c r="B943" t="inlineStr">
        <is>
          <t>vectorcontext_v5 [v5] @deepseek-v4.1-flash</t>
        </is>
      </c>
      <c r="C943" t="n">
        <v>1</v>
      </c>
      <c r="D943" t="inlineStr">
        <is>
          <t>temporal-2</t>
        </is>
      </c>
      <c r="E943" t="n">
        <v>4</v>
      </c>
      <c r="F943" t="inlineStr">
        <is>
          <t>python</t>
        </is>
      </c>
      <c r="G943" t="inlineStr">
        <is>
          <t>{"code": "for f in facts:\n    if f.get('type')=='changelog':\n        s=(str(f.get('subject'))+' '+str(f.get('service'))+' '+str(f.get('aliases'))).lower()\n        if 'gateway' in s:\n            print(f['doc_id'], f.get('subject'), f.get('change_type'), f.get('previous_owner'),'-&gt;',f.get('current_owner'))"}</t>
        </is>
      </c>
      <c r="H943" t="inlineStr">
        <is>
          <t xml:space="preserve">chg-CHG-315 inventory-gateway ownership transfer Messaging -&gt; Platform
</t>
        </is>
      </c>
    </row>
    <row r="944">
      <c r="A944" t="inlineStr">
        <is>
          <t>hardx3</t>
        </is>
      </c>
      <c r="B944" t="inlineStr">
        <is>
          <t>vectorcontext_v5 [v5] @deepseek-v4.1-flash</t>
        </is>
      </c>
      <c r="C944" t="n">
        <v>1</v>
      </c>
      <c r="D944" t="inlineStr">
        <is>
          <t>temporal-2</t>
        </is>
      </c>
      <c r="E944" t="n">
        <v>5</v>
      </c>
      <c r="F944" t="inlineStr">
        <is>
          <t>python</t>
        </is>
      </c>
      <c r="G944" t="inlineStr">
        <is>
          <t>{"code": "for d in docs:\n    if d['type']=='changelog':\n        t=d['text'].lower()\n        if 'device' in t or 'gateway' in t:\n            print(d['id'], '||', d['title'])\n            print(d['text'][:400])\n            print('----')"}</t>
        </is>
      </c>
      <c r="H944" t="inlineStr">
        <is>
          <t>chg-CHG-315 || Change record CHG-315
# Change record CHG-315
Date: 2025-11-14
Effective 2025-11-14, ownership of inventory-gateway transferred from the Messaging team to the Platform team. The service overview page has not been updated to reflect this change. Engineers rotate through the support channel one week at a time. Feature flags are managed through the configuration service and rolled out gradually.
----
chg-CHG-333 || Change record CHG-333
# Change record CHG-333
Date: 2025-09-14
Effective 2025-09-14, ownership of the Export System transferred from the Platform team to the Commerce team. The service overview page has not been updated to reflect this change. Rate limiting is enforced at the gateway with a token bucket per client. Cost reports are reviewed monthly with the finan</t>
        </is>
      </c>
    </row>
    <row r="945">
      <c r="A945" t="inlineStr">
        <is>
          <t>hardx3</t>
        </is>
      </c>
      <c r="B945" t="inlineStr">
        <is>
          <t>vectorcontext_v5 [v5] @deepseek-v4.1-flash</t>
        </is>
      </c>
      <c r="C945" t="n">
        <v>1</v>
      </c>
      <c r="D945" t="inlineStr">
        <is>
          <t>temporal-2</t>
        </is>
      </c>
      <c r="E945" t="n">
        <v>6</v>
      </c>
      <c r="F945" t="inlineStr">
        <is>
          <t>python</t>
        </is>
      </c>
      <c r="G945" t="inlineStr">
        <is>
          <t>{"code": "for d in docs:\n    t=d['text']\n    if 'Device API' in t or 'device-gateway' in t:\n        print(d['id'], '|', d['type'], '|', d['title'])"}</t>
        </is>
      </c>
      <c r="H945" t="inlineStr">
        <is>
          <t xml:space="preserve">inc-INC-3164 | incident | Incident report INC-3164
inc-INC-2194 | incident | Incident report INC-2194
adr-ADR-115 | adr | Architecture decision ADR-115
svc-budget-engine | service | Service overview: budget-engine
inc-INC-2374 | incident | Incident report INC-2374
inc-INC-2352 | incident | Incident report INC-2352
svc-device-gateway | service | Service overview: device-gateway
inc-INC-2275 | incident | Incident report INC-2275
</t>
        </is>
      </c>
    </row>
    <row r="946">
      <c r="A946" t="inlineStr">
        <is>
          <t>hardx3</t>
        </is>
      </c>
      <c r="B946" t="inlineStr">
        <is>
          <t>vectorcontext_v5 [v5] @deepseek-v4.1-flash</t>
        </is>
      </c>
      <c r="C946" t="n">
        <v>1</v>
      </c>
      <c r="D946" t="inlineStr">
        <is>
          <t>temporal-3</t>
        </is>
      </c>
      <c r="E946" t="n">
        <v>0</v>
      </c>
      <c r="F946" t="inlineStr">
        <is>
          <t>python</t>
        </is>
      </c>
      <c r="G946" t="inlineStr">
        <is>
          <t>{"code": "from pprint import pprint\nfor f in facts:\n    if f.get('type')=='changelog' and 'vector' in str(f).lower():\n        pprint(f); print('---')"}</t>
        </is>
      </c>
      <c r="H946" t="inlineStr">
        <is>
          <t xml:space="preserve">---
---
</t>
        </is>
      </c>
    </row>
    <row r="947">
      <c r="A947" t="inlineStr">
        <is>
          <t>hardx3</t>
        </is>
      </c>
      <c r="B947" t="inlineStr">
        <is>
          <t>vectorcontext_v5 [v5] @deepseek-v4.1-flash</t>
        </is>
      </c>
      <c r="C947" t="n">
        <v>1</v>
      </c>
      <c r="D947" t="inlineStr">
        <is>
          <t>temporal-3</t>
        </is>
      </c>
      <c r="E947" t="n">
        <v>1</v>
      </c>
      <c r="F947" t="inlineStr">
        <is>
          <t>search</t>
        </is>
      </c>
      <c r="G947" t="inlineStr">
        <is>
          <t>{"query": "vector-svc on call", "k": 10}</t>
        </is>
      </c>
      <c r="H947" t="inlineStr">
        <is>
          <t>- doc svc-vector-svc: [Service overview: vector-svc] subject: vector-svc; aliases: ["Vector Service"]; service_type: backend component; owner_team: Payments; pager_contact: Hannah Lindqvist; implementation_language: Go; runtime_dependencies: ["lake-daemon", "orders-daemon"]; data_store: MongoDB; network_protocol: HTTP; network_port: 8505; availability_slo: 99.99%; deployment_region: eu-west-1; replica_count: 11; reliability_mechanism: Exponential backoff with jitter; traffic_security: null; operational_policy: ["Cost reports are reviewed monthly with the finance partner.", "Schema changes go through an expand and c
- doc chg-CHG-336: [Change record CHG-336] subject: vector-svc; aliases: null; change_id: CHG-336; change_date: 2025-05-07; effective_date: 2025-05-07; service: vector-svc; chan</t>
        </is>
      </c>
    </row>
    <row r="948">
      <c r="A948" t="inlineStr">
        <is>
          <t>hardx3</t>
        </is>
      </c>
      <c r="B948" t="inlineStr">
        <is>
          <t>vectorcontext_v5 [v5] @deepseek-v4.1-flash</t>
        </is>
      </c>
      <c r="C948" t="n">
        <v>1</v>
      </c>
      <c r="D948" t="inlineStr">
        <is>
          <t>temporal-3</t>
        </is>
      </c>
      <c r="E948" t="n">
        <v>1</v>
      </c>
      <c r="F948" t="inlineStr">
        <is>
          <t>search</t>
        </is>
      </c>
      <c r="G948" t="inlineStr">
        <is>
          <t>{"query": "vector service", "k": 10}</t>
        </is>
      </c>
      <c r="H948" t="inlineStr">
        <is>
          <t>- doc svc-vector-svc: [Service overview: vector-svc] subject: vector-svc; aliases: ["Vector Service"]; service_type: backend component; owner_team: Payments; pager_contact: Hannah Lindqvist; implementation_language: Go; runtime_dependencies: ["lake-daemon", "orders-daemon"]; data_store: MongoDB; network_protocol: HTTP; network_port: 8505; availability_slo: 99.99%; deployment_region: eu-west-1; replica_count: 11; reliability_mechanism: Exponential backoff with jitter; traffic_security: null; operational_policy: ["Cost reports are reviewed monthly with the finance partner.", "Schema changes go through an expand and c
- doc chg-CHG-336: [Change record CHG-336] subject: vector-svc; aliases: null; change_id: CHG-336; change_date: 2025-05-07; effective_date: 2025-05-07; service: vector-svc; chan</t>
        </is>
      </c>
    </row>
    <row r="949">
      <c r="A949" t="inlineStr">
        <is>
          <t>hardx3</t>
        </is>
      </c>
      <c r="B949" t="inlineStr">
        <is>
          <t>vectorcontext_v5 [v5] @deepseek-v4.1-flash</t>
        </is>
      </c>
      <c r="C949" t="n">
        <v>1</v>
      </c>
      <c r="D949" t="inlineStr">
        <is>
          <t>temporal-3</t>
        </is>
      </c>
      <c r="E949" t="n">
        <v>2</v>
      </c>
      <c r="F949" t="inlineStr">
        <is>
          <t>python</t>
        </is>
      </c>
      <c r="G949" t="inlineStr">
        <is>
          <t>{"code": "from pprint import pprint\nres=[]\nfor f in facts:\n    if f.get('type')=='changelog':\n        s=str(f)\n        if 'vector' in s.lower():\n            res.append((f.get('change_date'), f.get('change_id'), f.get('change_type'), f.get('current_on_call'), f.get('previous_on_call'), f.get('subject')))\nfor r in sorted(res, key=lambda x: str(x[0])): print(r)\nprint(len(res))"}</t>
        </is>
      </c>
      <c r="H949" t="inlineStr">
        <is>
          <t xml:space="preserve">('2025-04-07', 'CHG-300', 'on-call transfer', 'Lucas Petrova', 'Hannah Lindqvist', 'vector-svc')
('2025-05-07', 'CHG-336', 'on-call transfer', 'Elena Okafor', 'Lucas Petrova', 'vector-svc')
2
</t>
        </is>
      </c>
    </row>
    <row r="950">
      <c r="A950" t="inlineStr">
        <is>
          <t>hardx3</t>
        </is>
      </c>
      <c r="B950" t="inlineStr">
        <is>
          <t>vectorcontext_v5 [v5] @deepseek-v4.1-flash</t>
        </is>
      </c>
      <c r="C950" t="n">
        <v>1</v>
      </c>
      <c r="D950" t="inlineStr">
        <is>
          <t>temporal-3</t>
        </is>
      </c>
      <c r="E950" t="n">
        <v>2</v>
      </c>
      <c r="F950" t="inlineStr">
        <is>
          <t>python</t>
        </is>
      </c>
      <c r="G950" t="inlineStr">
        <is>
          <t>{"code": "for f in facts:\n    if f.get('type')=='service' and str(f.get('subject','')).lower().startswith('vector'):\n        print(f.get('subject'), f.get('pager_contact'), f.get('current'), f.get('history'))"}</t>
        </is>
      </c>
      <c r="H950" t="inlineStr">
        <is>
          <t xml:space="preserve">vector-svc Hannah Lindqvist {'pager_contact': 'Elena Okafor'} [{'field': 'pager_contact', 'from': 'Hannah Lindqvist', 'to': 'Lucas Petrova', 'date': '2025-04-07', 'source': 'chg-CHG-300'}, {'field': 'pager_contact', 'from': 'Lucas Petrova', 'to': 'Elena Okafor', 'date': '2025-05-07', 'source': 'chg-CHG-336'}]
</t>
        </is>
      </c>
    </row>
    <row r="951">
      <c r="A951" t="inlineStr">
        <is>
          <t>hardx3</t>
        </is>
      </c>
      <c r="B951" t="inlineStr">
        <is>
          <t>vectorcontext_v5 [v5] @deepseek-v4.1-flash</t>
        </is>
      </c>
      <c r="C951" t="n">
        <v>1</v>
      </c>
      <c r="D951" t="inlineStr">
        <is>
          <t>temporal-4</t>
        </is>
      </c>
      <c r="E951" t="n">
        <v>0</v>
      </c>
      <c r="F951" t="inlineStr">
        <is>
          <t>search</t>
        </is>
      </c>
      <c r="G951" t="inlineStr">
        <is>
          <t>{"query": "CHG-300 Vector Service on-call pager change", "k": 10}</t>
        </is>
      </c>
      <c r="H951" t="inlineStr">
        <is>
          <t>- doc chg-CHG-300: [Change record CHG-300] subject: vector-svc; aliases: null; change_id: CHG-300; change_date: 2025-04-07; effective_date: 2025-04-07; service: vector-svc; change_type: on-call transfer; current_owner: null; previous_owner: null; current_on_call: Lucas Petrova; previous_on_call: Hannah Lindqvist; source_region: null; destination_region: null; numeric_policy_value: null; numeric_policy_unit: null; operational_practices: ["The service overview page has not been updated to reflect this change", "Capacity planning is revisited at the start of every quarter", "Post-incident reviews are blameless and 
- doc chg-CHG-336: [Change record CHG-336] subject: vector-svc; aliases: null; change_id: CHG-336; change_date: 2025-05-07; effective_date: 2025-05-07; service: vector-svc; change_</t>
        </is>
      </c>
    </row>
    <row r="952">
      <c r="A952" t="inlineStr">
        <is>
          <t>hardx3</t>
        </is>
      </c>
      <c r="B952" t="inlineStr">
        <is>
          <t>vectorcontext_v5 [v5] @deepseek-v4.1-flash</t>
        </is>
      </c>
      <c r="C952" t="n">
        <v>1</v>
      </c>
      <c r="D952" t="inlineStr">
        <is>
          <t>temporal-4</t>
        </is>
      </c>
      <c r="E952" t="n">
        <v>0</v>
      </c>
      <c r="F952" t="inlineStr">
        <is>
          <t>search</t>
        </is>
      </c>
      <c r="G952" t="inlineStr">
        <is>
          <t>{"query": "Vector Service previous on-call owner", "k": 10}</t>
        </is>
      </c>
      <c r="H952" t="inlineStr">
        <is>
          <t>- doc chg-CHG-336: [Change record CHG-336] subject: vector-svc; aliases: null; change_id: CHG-336; change_date: 2025-05-07; effective_date: 2025-05-07; service: vector-svc; change_type: on-call transfer; current_owner: null; previous_owner: null; current_on_call: Elena Okafor; previous_on_call: Lucas Petrova; source_region: null; destination_region: null; numeric_policy_value: 5; numeric_policy_unit: percent
- doc chg-CHG-300: [Change record CHG-300] subject: vector-svc; aliases: null; change_id: CHG-300; change_date: 2025-04-07; effective_date: 2025-04-07; service: vector-svc; change_type: on-call transfer; current_owner: null; previous_owner: null; current_on_call: Lucas Petrova; previous_on_call: Hannah Lindqvist; source_region: null; destination_region: null; numeric_policy_value: null</t>
        </is>
      </c>
    </row>
    <row r="953">
      <c r="A953" t="inlineStr">
        <is>
          <t>hardx3</t>
        </is>
      </c>
      <c r="B953" t="inlineStr">
        <is>
          <t>vectorcontext_v5 [v5] @deepseek-v4.1-flash</t>
        </is>
      </c>
      <c r="C953" t="n">
        <v>1</v>
      </c>
      <c r="D953" t="inlineStr">
        <is>
          <t>temporal-5</t>
        </is>
      </c>
      <c r="E953" t="n">
        <v>0</v>
      </c>
      <c r="F953" t="inlineStr">
        <is>
          <t>search</t>
        </is>
      </c>
      <c r="G953" t="inlineStr">
        <is>
          <t>{"query": "Messaging team owner services", "k": 10}</t>
        </is>
      </c>
      <c r="H953" t="inlineStr">
        <is>
          <t xml:space="preserve">- doc team-messaging: [Team page: Messaging] subject: Messaging; aliases: null; team_lead: Ivan Volkov; urgent_request_channel: #messaging-eng; office_location: Berlin; office_floor: 8; weekly_planning_day: Tuesday; weekly_planning_time: morning; traffic_encryption_method: null; dependency_update_method: null; feature_flag_rollout_method: null; on_call_escalation_documentation: null; staging_environment_scale: one tenth scale; latency_metrics: null; error_budget_monitoring: null; configuration_change_process: null
- doc svc-webhook-svc: [Service overview: webhook-svc] subject: webhook-svc; aliases: ["Webhook Service"]; service_type: backend component; owner_team: Messaging; pager_contact: Elena Hart; implementation_language: Python; runtime_dependencies: ["spell-engine", "shard-gateway"]; </t>
        </is>
      </c>
    </row>
    <row r="954">
      <c r="A954" t="inlineStr">
        <is>
          <t>hardx3</t>
        </is>
      </c>
      <c r="B954" t="inlineStr">
        <is>
          <t>vectorcontext_v5 [v5] @deepseek-v4.1-flash</t>
        </is>
      </c>
      <c r="C954" t="n">
        <v>1</v>
      </c>
      <c r="D954" t="inlineStr">
        <is>
          <t>temporal-5</t>
        </is>
      </c>
      <c r="E954" t="n">
        <v>0</v>
      </c>
      <c r="F954" t="inlineStr">
        <is>
          <t>python</t>
        </is>
      </c>
      <c r="G954" t="inlineStr">
        <is>
          <t>{"code": "print([ (f['doc_id'], f.get('type'), f.get('owner_team') or f.get('current_owner') or f.get('previous_owner')) for f in facts if f.get('type')=='service'][:5])"}</t>
        </is>
      </c>
      <c r="H954" t="inlineStr">
        <is>
          <t xml:space="preserve">[('svc-archive-engine', 'service', 'Platform'), ('svc-upload-engine', 'service', 'Payments'), ('svc-flags-worker', 'service', 'Search'), ('svc-payout-engine', 'service', 'Data'), ('svc-status-service', 'service', 'Search')]
</t>
        </is>
      </c>
    </row>
    <row r="955">
      <c r="A955" t="inlineStr">
        <is>
          <t>hardx3</t>
        </is>
      </c>
      <c r="B955" t="inlineStr">
        <is>
          <t>vectorcontext_v5 [v5] @deepseek-v4.1-flash</t>
        </is>
      </c>
      <c r="C955" t="n">
        <v>1</v>
      </c>
      <c r="D955" t="inlineStr">
        <is>
          <t>temporal-5</t>
        </is>
      </c>
      <c r="E955" t="n">
        <v>1</v>
      </c>
      <c r="F955" t="inlineStr">
        <is>
          <t>python</t>
        </is>
      </c>
      <c r="G955" t="inlineStr">
        <is>
          <t>{"code": "# services whose current owner is Messaging\nsvcs = [f for f in facts if f.get('type')=='service']\nprint(len(svcs))\nfrom collections import Counter\ndef cur_owner(f):\n    c = f.get('current')\n    if isinstance(c, dict) and c.get('owner_team'):\n        return c['owner_team']\n    return f.get('owner_team')\nmess = [s for s in svcs if cur_owner(s)=='Messaging']\nprint(\"by card current:\", len(mess))\nfor s in mess: print(\" \", s['doc_id'], s.get('owner_team'), s.get('current'))\n\</t>
        </is>
      </c>
      <c r="H955" t="inlineStr">
        <is>
          <t xml:space="preserve">120
by card current: 9
  svc-pricing-engine Messaging None
  svc-subscription-gateway Messaging None
  svc-ranker-api Messaging None
  svc-restore-api Messaging None
  svc-canary-gateway Messaging None
  svc-report-core Messaging None
  svc-pager-engine Messaging None
  svc-settlement-svc Messaging None
  svc-loadgen-gateway Messaging None
chg-CHG-315 2025-11-14 inventory-gateway Messaging -&gt; Platform
chg-CHG-308 2025-04-18 health-service Growth team -&gt; Messaging
chg-CHG-331 2025-05-16 webhook-svc Messaging -&gt; Data
chg-CHG-313 2025-02-05 kyc-engine Identity -&gt; Growth
chg-CHG-333 2025-09-14 export-core Platform team -&gt; Commerce
chg-CHG-343 2025-12-12 health-service Messaging -&gt; Data
</t>
        </is>
      </c>
    </row>
    <row r="956">
      <c r="A956" t="inlineStr">
        <is>
          <t>hardx3</t>
        </is>
      </c>
      <c r="B956" t="inlineStr">
        <is>
          <t>vectorcontext_v5 [v5] @deepseek-v4.1-flash</t>
        </is>
      </c>
      <c r="C956" t="n">
        <v>1</v>
      </c>
      <c r="D956" t="inlineStr">
        <is>
          <t>temporal-5</t>
        </is>
      </c>
      <c r="E956" t="n">
        <v>2</v>
      </c>
      <c r="F956" t="inlineStr">
        <is>
          <t>python</t>
        </is>
      </c>
      <c r="G956" t="inlineStr">
        <is>
          <t>{"code": "mess_owner = [f for f in svcs if f.get('owner_team')=='Messaging']\nprint(\"owner_team == Messaging:\", len(mess_owner))\nfor s in mess_owner: print(\" \", s['doc_id'], s.get('current'))\nprint()\n# all change records touching Messaging\nfor c in chgs:\n    if 'Messaging' in str(c.get('current_owner')) or 'Messaging' in str(c.get('previous_owner')):\n        print(c['doc_id'], c.get('change_date'), c.get('service'), c.get('change_type'), c.get('previous_owner'),'-&gt;',c.get('current_owne</t>
        </is>
      </c>
      <c r="H956" t="inlineStr">
        <is>
          <t>owner_team == Messaging: 11
  svc-pricing-engine None
  svc-inventory-gateway {'owner_team': 'Platform'}
  svc-subscription-gateway None
  svc-ranker-api None
  svc-restore-api None
  svc-canary-gateway None
  svc-report-core None
  svc-pager-engine None
  svc-settlement-svc None
  svc-webhook-svc {'owner_team': 'Data'}
  svc-loadgen-gateway None
chg-CHG-315 2025-11-14 inventory-gateway ownership transfer Messaging -&gt; Platform
chg-CHG-308 2025-04-18 health-service ownership transfer Growth team -&gt; Messaging
chg-CHG-331 2025-05-16 webhook-svc ownership transfer Messaging -&gt; Data
chg-CHG-343 2025-12-12 health-service ownership transfer Messaging -&gt; Data
svc-health-service Growth {'owner_team': 'Data'}
svc-export-core Platform {'owner_team': 'Commerce'}
svc-inventory-gateway Messaging {'own</t>
        </is>
      </c>
    </row>
    <row r="957">
      <c r="A957" t="inlineStr">
        <is>
          <t>hardx3</t>
        </is>
      </c>
      <c r="B957" t="inlineStr">
        <is>
          <t>vectorcontext_v5 [v5] @deepseek-v4.1-flash</t>
        </is>
      </c>
      <c r="C957" t="n">
        <v>1</v>
      </c>
      <c r="D957" t="inlineStr">
        <is>
          <t>temporal-5</t>
        </is>
      </c>
      <c r="E957" t="n">
        <v>3</v>
      </c>
      <c r="F957" t="inlineStr">
        <is>
          <t>python</t>
        </is>
      </c>
      <c r="G957" t="inlineStr">
        <is>
          <t>{"code": "for s in svcs:\n    c=s.get('current')\n    if c: print(s['doc_id'], 'base:',s.get('owner_team'), 'current:',c, 'hist:',s.get('history'))\nprint()\nprint(\"Final Messaging services:\")\nfinal=[s['doc_id'] for s in svcs if cur_owner(s)=='Messaging']\nprint(len(final), final)"}</t>
        </is>
      </c>
      <c r="H957" t="inlineStr">
        <is>
          <t>svc-upload-engine base: Payments current: {'pager_contact': 'Sofia Sato'} hist: [{'field': 'pager_contact', 'from': 'Oliver Reyes', 'to': 'Sofia Sato', 'date': '2025-08-23', 'source': 'chg-CHG-327'}]
svc-health-service base: Growth current: {'owner_team': 'Data'} hist: [{'field': 'owner_team', 'from': 'Growth', 'to': 'Messaging', 'date': '2025-04-18', 'source': 'chg-CHG-308'}, {'field': 'owner_team', 'from': 'Messaging', 'to': 'Data', 'date': '2025-12-12', 'source': 'chg-CHG-343'}]
svc-export-core base: Platform current: {'owner_team': 'Commerce'} hist: [{'field': 'owner_team', 'from': 'Platform', 'to': 'Commerce', 'date': '2025-09-14', 'source': 'chg-CHG-333'}]
svc-catalog-core base: Growth current: {'pager_contact': 'Jonas Tanaka'} hist: [{'field': 'pager_contact', 'from': 'Nadia Meyer',</t>
        </is>
      </c>
    </row>
    <row r="958">
      <c r="A958" t="inlineStr">
        <is>
          <t>hardx3</t>
        </is>
      </c>
      <c r="B958" t="inlineStr">
        <is>
          <t>vectorcontext_v5 [v5] @deepseek-v4.1-flash</t>
        </is>
      </c>
      <c r="C958" t="n">
        <v>1</v>
      </c>
      <c r="D958" t="inlineStr">
        <is>
          <t>temporal-6</t>
        </is>
      </c>
      <c r="E958" t="n">
        <v>0</v>
      </c>
      <c r="F958" t="inlineStr">
        <is>
          <t>search</t>
        </is>
      </c>
      <c r="G958" t="inlineStr">
        <is>
          <t>{"query": "INC-2309 incident affected service", "k": 5}</t>
        </is>
      </c>
      <c r="H958" t="inlineStr">
        <is>
          <t>- doc inc-INC-2030: [Incident report INC-2030] subject: Partial outage affecting stream-service; aliases: null; incident_id: INC-2030; severity: SEV3; incident_date: 2025-01-07; impact_type: Partial outage; affected_service: Stream Service; secondary_affected_services: ["payments-core"]; incident_duration_minutes: 172; root_cause: Configuration error; secondary_impact_relationship: downstream and affected as a side effect; report_author: Elena Volkov
- doc inc-INC-2295: [Incident report INC-2295] subject: Partial outage affecting geo-service; aliases: null; incident_id: INC-2295; severity: SEV2; incident_date: 2025-01-11; impact_type: Partial outage; affected_service: geo-service; secondary_affected_services: ["checkout-core"]; incident_duration_minutes: 180; root_cause: Certificate expiry</t>
        </is>
      </c>
    </row>
    <row r="959">
      <c r="A959" t="inlineStr">
        <is>
          <t>hardx3</t>
        </is>
      </c>
      <c r="B959" t="inlineStr">
        <is>
          <t>vectorcontext_v5 [v5] @deepseek-v4.1-flash</t>
        </is>
      </c>
      <c r="C959" t="n">
        <v>1</v>
      </c>
      <c r="D959" t="inlineStr">
        <is>
          <t>temporal-6</t>
        </is>
      </c>
      <c r="E959" t="n">
        <v>0</v>
      </c>
      <c r="F959" t="inlineStr">
        <is>
          <t>open_doc</t>
        </is>
      </c>
      <c r="G959" t="inlineStr">
        <is>
          <t>{"doc_id": "inc-INC-2309"}</t>
        </is>
      </c>
      <c r="H959" t="inlineStr">
        <is>
          <t># Incident report INC-2309
Severity: SEV2
Date: 2025-09-03
Summary: Complete outage affecting the Export System. The incident lasted 92 minutes before full recovery. Root cause was determined to be a network partition. This report was written by Mei Lin. Structured logs include the request path, status code and duration. Idempotency keys are required on all mutating endpoints. The runbook is reviewed quarterly by the owning team.
Timeline:
- 02:26 alert fired
- 02:49 on-call acknowledged
- 03:09 mitigation started
- 03:13 traffic rerouted
- 03:37 root cause identified
- 03:48 fix deployed</t>
        </is>
      </c>
    </row>
    <row r="960">
      <c r="A960" t="inlineStr">
        <is>
          <t>hardx3</t>
        </is>
      </c>
      <c r="B960" t="inlineStr">
        <is>
          <t>vectorcontext_v5 [v5] @deepseek-v4.1-flash</t>
        </is>
      </c>
      <c r="C960" t="n">
        <v>1</v>
      </c>
      <c r="D960" t="inlineStr">
        <is>
          <t>temporal-6</t>
        </is>
      </c>
      <c r="E960" t="n">
        <v>1</v>
      </c>
      <c r="F960" t="inlineStr">
        <is>
          <t>open_doc</t>
        </is>
      </c>
      <c r="G960" t="inlineStr">
        <is>
          <t>{"doc_id": "svc-export-core"}</t>
        </is>
      </c>
      <c r="H960" t="inlineStr">
        <is>
          <t># Service overview: export-core
export-core (also referred to internally as the Export System) is a backend component. The availability SLO is 99.95%. Health checks are performed on the readiness endpoint every ten seconds.
export-core is owned by the Platform team. Logs are retained for thirty days in the central log store.
Primary datastore: DynamoDB. Canary releases receive five percent of traffic for thirty minutes before promotion.
Runtime dependencies: payments-core, lake-daemon, chaos-api. Graceful shutdown waits for in flight requests to complete before exiting.
It runs in ap-southeast-2 with 2 replicas. Schema changes go through an expand and contract migration process.
Traffic to the Export System is bound to TCP port 5147. Backups are taken daily and verified weekly by res</t>
        </is>
      </c>
    </row>
    <row r="961">
      <c r="A961" t="inlineStr">
        <is>
          <t>hardx3</t>
        </is>
      </c>
      <c r="B961" t="inlineStr">
        <is>
          <t>vectorcontext_v5 [v5] @deepseek-v4.1-flash</t>
        </is>
      </c>
      <c r="C961" t="n">
        <v>1</v>
      </c>
      <c r="D961" t="inlineStr">
        <is>
          <t>temporal-6</t>
        </is>
      </c>
      <c r="E961" t="n">
        <v>1</v>
      </c>
      <c r="F961" t="inlineStr">
        <is>
          <t>search</t>
        </is>
      </c>
      <c r="G961" t="inlineStr">
        <is>
          <t>{"query": "export-core owner team", "k": 5}</t>
        </is>
      </c>
      <c r="H961" t="inlineStr">
        <is>
          <t>- doc svc-export-core: [Service overview: export-core] subject: export-core; aliases: ["Export System"]; service_type: backend component; owner_team: Platform; pager_contact: Zara Bell; implementation_language: Kotlin; runtime_dependencies: ["payments-core", "lake-daemon", "chaos-api"]; data_store: DynamoDB; network_protocol: null; network_port: 5147; availability_slo: 99.95; deployment_region: ap-southeast-2; replica_count: 2; reliability_mechanism: Graceful shutdown waits for in-flight requests to complete before exiting; traffic_security: null; current: {"owner_team": "Commerce"}; history: [{"field": "owner_team"
- doc chg-CHG-333: [Change record CHG-333] subject: export-core; aliases: null; change_id: CHG-333; change_date: 2025-09-14; effective_date: 2025-09-14; service: export-core; c</t>
        </is>
      </c>
    </row>
    <row r="962">
      <c r="A962" t="inlineStr">
        <is>
          <t>hardx3</t>
        </is>
      </c>
      <c r="B962" t="inlineStr">
        <is>
          <t>vectorcontext_v5 [v5] @deepseek-v4.1-flash</t>
        </is>
      </c>
      <c r="C962" t="n">
        <v>1</v>
      </c>
      <c r="D962" t="inlineStr">
        <is>
          <t>temporal-7</t>
        </is>
      </c>
      <c r="E962" t="n">
        <v>0</v>
      </c>
      <c r="F962" t="inlineStr">
        <is>
          <t>open_doc</t>
        </is>
      </c>
      <c r="G962" t="inlineStr">
        <is>
          <t>{"doc_id": "inc-INC-2570"}</t>
        </is>
      </c>
      <c r="H962" t="inlineStr">
        <is>
          <t># Incident report INC-2570
Severity: SEV1
Date: 2025-08-05
Summary: Latency spike affecting the Kyc Service. The incident lasted 108 minutes before full recovery. Root cause was determined to be a configuration error. Collateral impact was observed on the Audit Platform, which recovered on its own once the primary issue was mitigated. This report was written by Ana Farah. Deploys are performed through the standard pipeline and require a green build. Dependencies are declared in the service manifest and validated at deploy time. Long running jobs checkpoint progress so they can resume after a restart.
Timeline:
- 01:37 alert fired
- 02:02 on-call acknowledged
- 02:17 mitigation started
- 02:28 traffic rerouted
- 02:32 root cause identified
- 02:54 fix deployed
- 03:03 monitoring confirme</t>
        </is>
      </c>
    </row>
    <row r="963">
      <c r="A963" t="inlineStr">
        <is>
          <t>hardx3</t>
        </is>
      </c>
      <c r="B963" t="inlineStr">
        <is>
          <t>vectorcontext_v5 [v5] @deepseek-v4.1-flash</t>
        </is>
      </c>
      <c r="C963" t="n">
        <v>1</v>
      </c>
      <c r="D963" t="inlineStr">
        <is>
          <t>temporal-7</t>
        </is>
      </c>
      <c r="E963" t="n">
        <v>0</v>
      </c>
      <c r="F963" t="inlineStr">
        <is>
          <t>search</t>
        </is>
      </c>
      <c r="G963" t="inlineStr">
        <is>
          <t>{"query": "INC-2570 incident affected service"}</t>
        </is>
      </c>
      <c r="H963" t="inlineStr">
        <is>
          <t>- doc inc-INC-2570: [Incident report INC-2570] subject: Latency spike affecting the Kyc Service; aliases: null; incident_id: INC-2570; severity: SEV1; incident_date: 2025-08-05; impact_type: Latency spike; affected_service: kyc-engine; secondary_affected_services: ["audit-gateway"]; incident_duration_minutes: 108; root_cause: Configuration error; report_author: Ana Farah
- doc inc-INC-2828: [Incident report INC-2828] subject: Latency spike affecting referral-service; aliases: null; incident_id: INC-2828; severity: SEV1; incident_date: 2025-08-10; impact_type: Latency spike; affected_service: referral-service; secondary_affected_services: null; incident_duration_minutes: 101; root_cause: Network partition; secondary_impact_relationship: null; report_author: Daniel Lin
- doc inc-INC-3187: [I</t>
        </is>
      </c>
    </row>
    <row r="964">
      <c r="A964" t="inlineStr">
        <is>
          <t>hardx3</t>
        </is>
      </c>
      <c r="B964" t="inlineStr">
        <is>
          <t>vectorcontext_v5 [v5] @deepseek-v4.1-flash</t>
        </is>
      </c>
      <c r="C964" t="n">
        <v>1</v>
      </c>
      <c r="D964" t="inlineStr">
        <is>
          <t>temporal-7</t>
        </is>
      </c>
      <c r="E964" t="n">
        <v>1</v>
      </c>
      <c r="F964" t="inlineStr">
        <is>
          <t>search</t>
        </is>
      </c>
      <c r="G964" t="inlineStr">
        <is>
          <t>{"query": "kyc-engine service owner team"}</t>
        </is>
      </c>
      <c r="H964" t="inlineStr">
        <is>
          <t>- doc svc-kyc-engine: [Service overview: kyc-engine] subject: kyc-engine; aliases: ["Kyc Service"]; service_type: backend component; owner_team: Identity; pager_contact: Marcus Kowalski; implementation_language: Rust; runtime_dependencies: ["roles-worker"]; data_store: CockroachDB; network_protocol: null; network_port: 3036; availability_slo: 99.99%; deployment_region: eu-west-1; replica_count: 13; reliability_mechanism: Serving cached responses when a dependency is down; traffic_security: null; operational_policy: Idempotency keys are required on all mutating endpoints; current: {"owner_team": "Growth"}; history: 
- doc chg-CHG-313: [Change record CHG-313] subject: kyc-engine; aliases: ["Kyc Service"]; change_id: CHG-313; change_date: 2025-02-05; effective_date: 2025-02-05; service: kyc-e</t>
        </is>
      </c>
    </row>
    <row r="965">
      <c r="A965" t="inlineStr">
        <is>
          <t>hardx3</t>
        </is>
      </c>
      <c r="B965" t="inlineStr">
        <is>
          <t>vectorcontext_v5 [v5] @deepseek-v4.1-flash</t>
        </is>
      </c>
      <c r="C965" t="n">
        <v>1</v>
      </c>
      <c r="D965" t="inlineStr">
        <is>
          <t>temporal-7</t>
        </is>
      </c>
      <c r="E965" t="n">
        <v>1</v>
      </c>
      <c r="F965" t="inlineStr">
        <is>
          <t>search</t>
        </is>
      </c>
      <c r="G965" t="inlineStr">
        <is>
          <t>{"query": "Kyc Service owner team"}</t>
        </is>
      </c>
      <c r="H965" t="inlineStr">
        <is>
          <t>- doc svc-kyc-engine: [Service overview: kyc-engine] subject: kyc-engine; aliases: ["Kyc Service"]; service_type: backend component; owner_team: Identity; pager_contact: Marcus Kowalski; implementation_language: Rust; runtime_dependencies: ["roles-worker"]; data_store: CockroachDB; network_protocol: null; network_port: 3036; availability_slo: 99.99%; deployment_region: eu-west-1; replica_count: 13; reliability_mechanism: Serving cached responses when a dependency is down; traffic_security: null; operational_policy: Idempotency keys are required on all mutating endpoints; current: {"owner_team": "Growth"}; history: 
- doc chg-CHG-313: [Change record CHG-313] subject: kyc-engine; aliases: ["Kyc Service"]; change_id: CHG-313; change_date: 2025-02-05; effective_date: 2025-02-05; service: kyc-e</t>
        </is>
      </c>
    </row>
    <row r="966">
      <c r="A966" t="inlineStr">
        <is>
          <t>hardx3</t>
        </is>
      </c>
      <c r="B966" t="inlineStr">
        <is>
          <t>vectorcontext_v5 [v5] @deepseek-v4.1-flash</t>
        </is>
      </c>
      <c r="C966" t="n">
        <v>1</v>
      </c>
      <c r="D966" t="inlineStr">
        <is>
          <t>temporal-8</t>
        </is>
      </c>
      <c r="E966" t="n">
        <v>0</v>
      </c>
      <c r="F966" t="inlineStr">
        <is>
          <t>search</t>
        </is>
      </c>
      <c r="G966" t="inlineStr">
        <is>
          <t>{"query": "embed-svc deployment region"}</t>
        </is>
      </c>
      <c r="H966" t="inlineStr">
        <is>
          <t>- doc svc-embed-svc: [Service overview: embed-svc] subject: embed-svc; aliases: ["Embed System"]; service_type: backend component; owner_team: Data; pager_contact: Nadia Bell; implementation_language: Python; runtime_dependencies: ["tokens-worker", "crawler-service"]; data_store: Redis; network_protocol: null; network_port: 4815; availability_slo: 99.99%; deployment_region: ap-southeast-2; replica_count: 15; reliability_mechanism: Graceful shutdown waits for in-flight requests to complete before exiting; traffic_security: null; operational_policy: ["Idempotency keys are required on all mutating endpoints.", "Logs 
- doc chg-CHG-345: [Change record CHG-345] subject: embed-svc; aliases: null; change_id: CHG-345; change_date: 2025-11-15; effective_date: 2025-11-15; service: embed-svc; change_</t>
        </is>
      </c>
    </row>
    <row r="967">
      <c r="A967" t="inlineStr">
        <is>
          <t>hardx3</t>
        </is>
      </c>
      <c r="B967" t="inlineStr">
        <is>
          <t>vectorcontext_v5 [v5] @deepseek-v4.1-flash</t>
        </is>
      </c>
      <c r="C967" t="n">
        <v>1</v>
      </c>
      <c r="D967" t="inlineStr">
        <is>
          <t>temporal-8</t>
        </is>
      </c>
      <c r="E967" t="n">
        <v>0</v>
      </c>
      <c r="F967" t="inlineStr">
        <is>
          <t>search</t>
        </is>
      </c>
      <c r="G967" t="inlineStr">
        <is>
          <t>{"query": "embed service deployed region current"}</t>
        </is>
      </c>
      <c r="H967" t="inlineStr">
        <is>
          <t>- doc svc-embed-svc: [Service overview: embed-svc] subject: embed-svc; aliases: ["Embed System"]; service_type: backend component; owner_team: Data; pager_contact: Nadia Bell; implementation_language: Python; runtime_dependencies: ["tokens-worker", "crawler-service"]; data_store: Redis; network_protocol: null; network_port: 4815; availability_slo: 99.99%; deployment_region: ap-southeast-2; replica_count: 15; reliability_mechanism: Graceful shutdown waits for in-flight requests to complete before exiting; traffic_security: null; operational_policy: ["Idempotency keys are required on all mutating endpoints.", "Logs 
- doc chg-CHG-309: [Change record CHG-309] subject: embed-svc; aliases: null; change_id: CHG-309; change_date: 2025-10-16; effective_date: 2025-10-16; service: embed-svc; change_</t>
        </is>
      </c>
    </row>
    <row r="968">
      <c r="A968" t="inlineStr">
        <is>
          <t>hardx3</t>
        </is>
      </c>
      <c r="B968" t="inlineStr">
        <is>
          <t>vectorcontext_v5 [v5] @deepseek-v4.1-flash</t>
        </is>
      </c>
      <c r="C968" t="n">
        <v>1</v>
      </c>
      <c r="D968" t="inlineStr">
        <is>
          <t>temporal-8</t>
        </is>
      </c>
      <c r="E968" t="n">
        <v>1</v>
      </c>
      <c r="F968" t="inlineStr">
        <is>
          <t>python</t>
        </is>
      </c>
      <c r="G968" t="inlineStr">
        <is>
          <t>{"code": "import json\nfor d in facts:\n    if d.get('doc_id')=='svc-embed-svc':\n        print(json.dumps(d, indent=1))"}</t>
        </is>
      </c>
      <c r="H968" t="inlineStr">
        <is>
          <t xml:space="preserve">{
 "doc_id": "svc-embed-svc",
 "type": "service",
 "title": "Service overview: embed-svc",
 "subject": "embed-svc",
 "aliases": [
  "Embed System"
 ],
 "service_type": "backend component",
 "owner_team": "Data",
 "pager_contact": "Nadia Bell",
 "implementation_language": "Python",
 "runtime_dependencies": [
  "tokens-worker",
  "crawler-service"
 ],
 "data_store": "Redis",
 "network_protocol": null,
 "network_port": 4815,
 "availability_slo": "99.99%",
 "deployment_region": "ap-southeast-2",
 "replica_count": 15,
 "reliability_mechanism": "Graceful shutdown waits for in-flight requests to complete before exiting",
 "traffic_security": null,
 "operational_policy": [
  "Idempotency keys are required on all mutating endpoints.",
  "Logs are retained for thirty days in the central log store."
</t>
        </is>
      </c>
    </row>
    <row r="969">
      <c r="A969" t="inlineStr">
        <is>
          <t>hardx3</t>
        </is>
      </c>
      <c r="B969" t="inlineStr">
        <is>
          <t>vectorcontext_v5 [v5] @glm-5.3-flash</t>
        </is>
      </c>
      <c r="C969" t="n">
        <v>1</v>
      </c>
      <c r="D969" t="inlineStr">
        <is>
          <t>conv-0/t1</t>
        </is>
      </c>
      <c r="E969" t="n">
        <v>0</v>
      </c>
      <c r="F969" t="inlineStr">
        <is>
          <t>search</t>
        </is>
      </c>
      <c r="G969" t="inlineStr">
        <is>
          <t>{"query": "spell-engine datastore"}</t>
        </is>
      </c>
      <c r="H969" t="inlineStr">
        <is>
          <t>- doc svc-spell-engine: [Service overview: spell-engine] subject: spell-engine; aliases: ["Spell Service"]; service_type: backend component; owner_team: Search; pager_contact: Leila Kowalski; implementation_language: Kotlin; runtime_dependencies: ["invoice-api"]; data_store: Postgres; network_protocol: HTTP; network_port: 9761; availability_slo: 99.5; deployment_region: us-west-2; replica_count: 2; reliability_mechanism: Serving cached responses when a dependency is down; traffic_security: null; operational_policy: ["Dependencies are pinned and upgraded through automated pull requests.", "Configuration changes are pe
- doc adr-ADR-173: [Architecture decision ADR-173] subject: Migration of spell-engine to Redis; aliases: null; adr_id: ADR-173; decision: migrate spell-engine to Redis; servic</t>
        </is>
      </c>
    </row>
    <row r="970">
      <c r="A970" t="inlineStr">
        <is>
          <t>hardx3</t>
        </is>
      </c>
      <c r="B970" t="inlineStr">
        <is>
          <t>vectorcontext_v5 [v5] @glm-5.3-flash</t>
        </is>
      </c>
      <c r="C970" t="n">
        <v>1</v>
      </c>
      <c r="D970" t="inlineStr">
        <is>
          <t>conv-0/t1</t>
        </is>
      </c>
      <c r="E970" t="n">
        <v>0</v>
      </c>
      <c r="F970" t="inlineStr">
        <is>
          <t>search</t>
        </is>
      </c>
      <c r="G970" t="inlineStr">
        <is>
          <t>{"query": "spell-engine service overview"}</t>
        </is>
      </c>
      <c r="H970" t="inlineStr">
        <is>
          <t>- doc svc-spell-engine: [Service overview: spell-engine] subject: spell-engine; aliases: ["Spell Service"]; service_type: backend component; owner_team: Search; pager_contact: Leila Kowalski; implementation_language: Kotlin; runtime_dependencies: ["invoice-api"]; data_store: Postgres; network_protocol: HTTP; network_port: 9761; availability_slo: 99.5; deployment_region: us-west-2; replica_count: 2; reliability_mechanism: Serving cached responses when a dependency is down; traffic_security: null; operational_policy: ["Dependencies are pinned and upgraded through automated pull requests.", "Configuration changes are pe
- doc svc-trial-engine: [Service overview: trial-engine] subject: trial-engine; aliases: ["Trial Platform"]; service_type: backend component; owner_team: Payments; pager_conta</t>
        </is>
      </c>
    </row>
    <row r="971">
      <c r="A971" t="inlineStr">
        <is>
          <t>hardx3</t>
        </is>
      </c>
      <c r="B971" t="inlineStr">
        <is>
          <t>vectorcontext_v5 [v5] @glm-5.3-flash</t>
        </is>
      </c>
      <c r="C971" t="n">
        <v>1</v>
      </c>
      <c r="D971" t="inlineStr">
        <is>
          <t>conv-0/t1</t>
        </is>
      </c>
      <c r="E971" t="n">
        <v>1</v>
      </c>
      <c r="F971" t="inlineStr">
        <is>
          <t>python</t>
        </is>
      </c>
      <c r="G971" t="inlineStr">
        <is>
          <t>{"code": "import json\nfor f in facts:\n    if f.get('doc_id') == 'svc-spell-engine':\n        print(json.dumps(f, indent=2))\n"}</t>
        </is>
      </c>
      <c r="H971" t="inlineStr">
        <is>
          <t>{
  "doc_id": "svc-spell-engine",
  "type": "service",
  "title": "Service overview: spell-engine",
  "subject": "spell-engine",
  "aliases": [
    "Spell Service"
  ],
  "service_type": "backend component",
  "owner_team": "Search",
  "pager_contact": "Leila Kowalski",
  "implementation_language": "Kotlin",
  "runtime_dependencies": [
    "invoice-api"
  ],
  "data_store": "Postgres",
  "network_protocol": "HTTP",
  "network_port": 9761,
  "availability_slo": 99.5,
  "deployment_region": "us-west-2",
  "replica_count": 2,
  "reliability_mechanism": "Serving cached responses when a dependency is down",
  "traffic_security": null,
  "operational_policy": [
    "Dependencies are pinned and upgraded through automated pull requests.",
    "Configuration changes are peer reviewed and applied th</t>
        </is>
      </c>
    </row>
    <row r="972">
      <c r="A972" t="inlineStr">
        <is>
          <t>hardx3</t>
        </is>
      </c>
      <c r="B972" t="inlineStr">
        <is>
          <t>vectorcontext_v5 [v5] @glm-5.3-flash</t>
        </is>
      </c>
      <c r="C972" t="n">
        <v>1</v>
      </c>
      <c r="D972" t="inlineStr">
        <is>
          <t>conv-0/t3</t>
        </is>
      </c>
      <c r="E972" t="n">
        <v>0</v>
      </c>
      <c r="F972" t="inlineStr">
        <is>
          <t>search</t>
        </is>
      </c>
      <c r="G972" t="inlineStr">
        <is>
          <t>{"query": "Search team lead"}</t>
        </is>
      </c>
      <c r="H972" t="inlineStr">
        <is>
          <t>- doc team-search: [Team page: Search] subject: Search; aliases: null; team_lead: Oliver Bell; urgent_request_channel: #search-team; office_location: Berlin; office_floor: 2; weekly_planning_day: Tuesday; weekly_planning_time: morning; traffic_encryption_method: null; dependency_update_method: null; feature_flag_rollout_method: null; on_call_escalation_documentation: null; staging_environment_scale: one tenth scale; latency_metrics: null; error_budget_monitoring: null; configuration_change_process: null
- doc team-data: [Team page: Data] subject: Data; aliases: null; team_lead: Tariq Hart; urgent_request_channel: #data-eng; office_location: Berlin; office_floor: 5; weekly_planning_day: Tuesday; weekly_planning_time: morning; traffic_encryption_method: null; dependency_update_method: automa</t>
        </is>
      </c>
    </row>
    <row r="973">
      <c r="A973" t="inlineStr">
        <is>
          <t>hardx3</t>
        </is>
      </c>
      <c r="B973" t="inlineStr">
        <is>
          <t>vectorcontext_v5 [v5] @glm-5.3-flash</t>
        </is>
      </c>
      <c r="C973" t="n">
        <v>1</v>
      </c>
      <c r="D973" t="inlineStr">
        <is>
          <t>conv-0/t3</t>
        </is>
      </c>
      <c r="E973" t="n">
        <v>0</v>
      </c>
      <c r="F973" t="inlineStr">
        <is>
          <t>python</t>
        </is>
      </c>
      <c r="G973" t="inlineStr">
        <is>
          <t>{"code": "for f in facts:\n    if f.get('type') == 'team' and 'search' in (str(f.get('doc_id','')) + str(f.get('subject',''))).lower():\n        print(f.get('doc_id'), '|', f.get('subject'), '| team_lead:', f.get('team_lead'))\n"}</t>
        </is>
      </c>
      <c r="H973" t="inlineStr">
        <is>
          <t xml:space="preserve">team-search | Search | team_lead: Oliver Bell
</t>
        </is>
      </c>
    </row>
    <row r="974">
      <c r="A974" t="inlineStr">
        <is>
          <t>hardx3</t>
        </is>
      </c>
      <c r="B974" t="inlineStr">
        <is>
          <t>vectorcontext_v5 [v5] @glm-5.3-flash</t>
        </is>
      </c>
      <c r="C974" t="n">
        <v>1</v>
      </c>
      <c r="D974" t="inlineStr">
        <is>
          <t>conv-0/t4</t>
        </is>
      </c>
      <c r="E974" t="n">
        <v>0</v>
      </c>
      <c r="F974" t="inlineStr">
        <is>
          <t>python</t>
        </is>
      </c>
      <c r="G974" t="inlineStr">
        <is>
          <t>{"code": "search_services = set()\nfor f in facts:\n    if f.get('type') == 'service' and (f.get('owner_team') or '').strip().lower() == 'search':\n        search_services.add(f.get('subject'))\nprint(\"Services owned by Search team:\", sorted(search_services))\n\nsev1_primary = []\nsev1_secondary = []\nfor f in facts:\n    if f.get('type') == 'incident' and (f.get('severity') or '').upper() == 'SEV1':\n        prim = f.get('affected_service') or f.get('subject')\n        sec = f.get('secondary_</t>
        </is>
      </c>
      <c r="H974" t="inlineStr">
        <is>
          <t>Services owned by Search team: ['auth-worker', 'batch-service', 'billing-worker', 'budget-engine', 'checkout-core', 'crawler-service', 'feed-engine', 'flags-worker', 'forecast-core', 'ledger-gateway', 'lookup-api', 'mfa-svc', 'notify-gateway', 'payments-core', 'profile-gateway', 'spell-engine', 'status-service', 'thumbnail-svc', 'warehouse-core']
SEV1 incidents with PRIMARY affected service owned by Search: 9 [('INC-3101', 'batch-service'), ('INC-2327', 'spell-engine'), ('INC-2548', 'batch-service'), ('INC-2847', 'forecast-core'), ('INC-3248', 'status-service'), ('INC-2453', 'spell-engine'), ('INC-3130', 'crawler-service'), ('INC-2180', 'billing-worker'), ('INC-3051', 'profile-gateway')]
SEV1 incidents with SECONDARY affected service owned by Search: 5 [('INC-3255', 'feed-engine'), ('INC-</t>
        </is>
      </c>
    </row>
    <row r="975">
      <c r="A975" t="inlineStr">
        <is>
          <t>hardx3</t>
        </is>
      </c>
      <c r="B975" t="inlineStr">
        <is>
          <t>vectorcontext_v5 [v5] @glm-5.3-flash</t>
        </is>
      </c>
      <c r="C975" t="n">
        <v>1</v>
      </c>
      <c r="D975" t="inlineStr">
        <is>
          <t>conv-0/t4</t>
        </is>
      </c>
      <c r="E975" t="n">
        <v>1</v>
      </c>
      <c r="F975" t="inlineStr">
        <is>
          <t>python</t>
        </is>
      </c>
      <c r="G975" t="inlineStr">
        <is>
          <t>{"code": "sevs = {}\nfor f in facts:\n    if f.get('type') == 'incident':\n        s = (f.get('severity') or '').strip()\n        sevs[s] = sevs.get(s, 0) + 1\nprint(sevs)\n"}</t>
        </is>
      </c>
      <c r="H975" t="inlineStr">
        <is>
          <t xml:space="preserve">{'SEV3': 77, 'SEV1': 45, 'SEV2': 58}
</t>
        </is>
      </c>
    </row>
    <row r="976">
      <c r="A976" t="inlineStr">
        <is>
          <t>hardx3</t>
        </is>
      </c>
      <c r="B976" t="inlineStr">
        <is>
          <t>vectorcontext_v5 [v5] @glm-5.3-flash</t>
        </is>
      </c>
      <c r="C976" t="n">
        <v>1</v>
      </c>
      <c r="D976" t="inlineStr">
        <is>
          <t>conv-1/t1</t>
        </is>
      </c>
      <c r="E976" t="n">
        <v>0</v>
      </c>
      <c r="F976" t="inlineStr">
        <is>
          <t>search</t>
        </is>
      </c>
      <c r="G976" t="inlineStr">
        <is>
          <t>{"query": "INC-2563 incident affected service"}</t>
        </is>
      </c>
      <c r="H976" t="inlineStr">
        <is>
          <t>- doc inc-INC-2295: [Incident report INC-2295] subject: Partial outage affecting geo-service; aliases: null; incident_id: INC-2295; severity: SEV2; incident_date: 2025-01-11; impact_type: Partial outage; affected_service: geo-service; secondary_affected_services: ["checkout-core"]; incident_duration_minutes: 180; root_cause: Certificate expiry; secondary_impact_relationship: side effect; report_author: Ingrid Lindqvist
- doc inc-INC-2563: [Incident report INC-2563] subject: Elevated error rates affecting the Edge API; aliases: null; incident_id: INC-2563; severity: SEV3; incident_date: 2025-06-11; impact_type: Elevated error rates; affected_service: edge-svc; secondary_affected_services: null; incident_duration_minutes: 136; root_cause: Configuration error; secondary_impact_relationship: n</t>
        </is>
      </c>
    </row>
    <row r="977">
      <c r="A977" t="inlineStr">
        <is>
          <t>hardx3</t>
        </is>
      </c>
      <c r="B977" t="inlineStr">
        <is>
          <t>vectorcontext_v5 [v5] @glm-5.3-flash</t>
        </is>
      </c>
      <c r="C977" t="n">
        <v>1</v>
      </c>
      <c r="D977" t="inlineStr">
        <is>
          <t>conv-1/t1</t>
        </is>
      </c>
      <c r="E977" t="n">
        <v>0</v>
      </c>
      <c r="F977" t="inlineStr">
        <is>
          <t>search_text</t>
        </is>
      </c>
      <c r="G977" t="inlineStr">
        <is>
          <t>{"query": "INC-2563"}</t>
        </is>
      </c>
      <c r="H977" t="inlineStr">
        <is>
          <t>[chunk 301 | doc inc-INC-2502 | Incident report INC-2502]
Timeline:
- 14:56 alert fired
- 15:20 on-call acknowledged
- 15:39 mitigation started
- 16:00 traffic rerouted
---
[chunk 34 | doc inc-INC-3030 | Incident report INC-3030]
Timeline:
- 20:45 alert fired
- 20:47 on-call acknowledged
- 20:57 mitigation started
- 21:06 traffic rerouted
---
[chunk 98 | doc inc-INC-3136 | Incident report INC-3136]
Timeline:
- 22:02 alert fired
- 22:24 on-call acknowledged
- 22:27 mitigation started
- 22:40 traffic rerouted
- 22:44 root cause identified
---
[chunk 739 | doc inc-INC-3230 | Incident report INC-3230]
Timeline:
- 03:24 alert fired
- 03:32 on-call acknowledged
- 03:42 mitigation started
- 03:46 traffic rerouted
- 03:59 root cause identified
---
[chunk 37 | doc inc-INC-2110 | Incident re</t>
        </is>
      </c>
    </row>
    <row r="978">
      <c r="A978" t="inlineStr">
        <is>
          <t>hardx3</t>
        </is>
      </c>
      <c r="B978" t="inlineStr">
        <is>
          <t>vectorcontext_v5 [v5] @glm-5.3-flash</t>
        </is>
      </c>
      <c r="C978" t="n">
        <v>1</v>
      </c>
      <c r="D978" t="inlineStr">
        <is>
          <t>conv-1/t2</t>
        </is>
      </c>
      <c r="E978" t="n">
        <v>0</v>
      </c>
      <c r="F978" t="inlineStr">
        <is>
          <t>open_doc</t>
        </is>
      </c>
      <c r="G978" t="inlineStr">
        <is>
          <t>{"doc_id": "inc-INC-2563"}</t>
        </is>
      </c>
      <c r="H978" t="inlineStr">
        <is>
          <t># Incident report INC-2563
Severity: SEV3
Date: 2025-06-11
Summary: Elevated error rates affecting the Edge API. The incident lasted 136 minutes before full recovery. Root cause was determined to be a configuration error. This report was written by Rafael Aziz. Idempotency keys are required on all mutating endpoints. Retries use exponential backoff with jitter to avoid thundering herds. Garbage collection pauses are tracked as a leading indicator of memory pressure.
Timeline:
- 15:09 alert fired
- 15:27 on-call acknowledged
- 15:29 mitigation started
- 15:31 traffic rerouted
- 15:46 root cause identified
- 15:52 fix deployed</t>
        </is>
      </c>
    </row>
    <row r="979">
      <c r="A979" t="inlineStr">
        <is>
          <t>hardx3</t>
        </is>
      </c>
      <c r="B979" t="inlineStr">
        <is>
          <t>vectorcontext_v5 [v5] @glm-5.3-flash</t>
        </is>
      </c>
      <c r="C979" t="n">
        <v>1</v>
      </c>
      <c r="D979" t="inlineStr">
        <is>
          <t>conv-1/t3</t>
        </is>
      </c>
      <c r="E979" t="n">
        <v>0</v>
      </c>
      <c r="F979" t="inlineStr">
        <is>
          <t>python</t>
        </is>
      </c>
      <c r="G979" t="inlineStr">
        <is>
          <t>{"code": "same = [f for f in facts if f.get('type')=='incident' and 'configuration error' in str(f.get('root_cause','')).lower()]\nprint(len(same))\nfor f in same:\n    print(f['doc_id'], f.get('incident_id'), f.get('root_cause'))\n# excluding INC-2563 itself\nothers = [f for f in same if f.get('incident_id') != 'INC-2563']\nprint('others:', len(others))"}</t>
        </is>
      </c>
      <c r="H979" t="inlineStr">
        <is>
          <t>28
inc-INC-2977 INC-2977 Configuration error
inc-INC-2284 INC-2284 Configuration error
inc-INC-2651 INC-2651 Configuration error
inc-INC-2385 INC-2385 Configuration error
inc-INC-2689 INC-2689 Configuration error
inc-INC-2563 INC-2563 Configuration error
inc-INC-2073 INC-2073 Configuration error
inc-INC-2514 INC-2514 Configuration error
inc-INC-2682 INC-2682 Configuration error
inc-INC-2413 INC-2413 Configuration error
inc-INC-2570 INC-2570 Configuration error
inc-INC-2922 INC-2922 Configuration error
inc-INC-2673 INC-2673 Configuration error
inc-INC-3164 INC-3164 Configuration error
inc-INC-2194 INC-2194 Configuration error
inc-INC-3038 INC-3038 Configuration error
inc-INC-2366 INC-2366 Configuration error
inc-INC-2080 INC-2080 Configuration error
inc-INC-2255 INC-2255 Configuration error</t>
        </is>
      </c>
    </row>
    <row r="980">
      <c r="A980" t="inlineStr">
        <is>
          <t>hardx3</t>
        </is>
      </c>
      <c r="B980" t="inlineStr">
        <is>
          <t>vectorcontext_v5 [v5] @glm-5.3-flash</t>
        </is>
      </c>
      <c r="C980" t="n">
        <v>1</v>
      </c>
      <c r="D980" t="inlineStr">
        <is>
          <t>conv-1/t4</t>
        </is>
      </c>
      <c r="E980" t="n">
        <v>0</v>
      </c>
      <c r="F980" t="inlineStr">
        <is>
          <t>python</t>
        </is>
      </c>
      <c r="G980" t="inlineStr">
        <is>
          <t>{"code": "others = [f for f in facts if f.get('type')=='incident' and 'configuration error' in str(f.get('root_cause','')).lower() and f.get('incident_id')!='INC-2563']\nranked = sorted(others, key=lambda f: f.get('incident_duration_minutes') or 0, reverse=True)\nfor f in ranked[:5]:\n    print(f['incident_id'], f.get('incident_duration_minutes'))\nprint('MAX:', ranked[0]['incident_id'], ranked[0]['incident_duration_minutes'])"}</t>
        </is>
      </c>
      <c r="H980" t="inlineStr">
        <is>
          <t xml:space="preserve">INC-2988 234
INC-2413 218
INC-2514 217
INC-2284 216
INC-2689 211
MAX: INC-2988 234
</t>
        </is>
      </c>
    </row>
    <row r="981">
      <c r="A981" t="inlineStr">
        <is>
          <t>hardx3</t>
        </is>
      </c>
      <c r="B981" t="inlineStr">
        <is>
          <t>vectorcontext_v5 [v5] @glm-5.3-flash</t>
        </is>
      </c>
      <c r="C981" t="n">
        <v>1</v>
      </c>
      <c r="D981" t="inlineStr">
        <is>
          <t>conv-2/t1</t>
        </is>
      </c>
      <c r="E981" t="n">
        <v>0</v>
      </c>
      <c r="F981" t="inlineStr">
        <is>
          <t>python</t>
        </is>
      </c>
      <c r="G981" t="inlineStr">
        <is>
          <t>{"code": "svc = [f for f in facts if f['type'] == 'service']\nprint(len(svc))\nprint(svc[0])\n"}</t>
        </is>
      </c>
      <c r="H981" t="inlineStr">
        <is>
          <t>120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night</t>
        </is>
      </c>
    </row>
    <row r="982">
      <c r="A982" t="inlineStr">
        <is>
          <t>hardx3</t>
        </is>
      </c>
      <c r="B982" t="inlineStr">
        <is>
          <t>vectorcontext_v5 [v5] @glm-5.3-flash</t>
        </is>
      </c>
      <c r="C982" t="n">
        <v>1</v>
      </c>
      <c r="D982" t="inlineStr">
        <is>
          <t>conv-2/t1</t>
        </is>
      </c>
      <c r="E982" t="n">
        <v>0</v>
      </c>
      <c r="F982" t="inlineStr">
        <is>
          <t>search</t>
        </is>
      </c>
      <c r="G982" t="inlineStr">
        <is>
          <t>{"k": 5, "query": "service deployed in region eu-west-1"}</t>
        </is>
      </c>
      <c r="H982" t="inlineStr">
        <is>
          <t>- doc chg-CHG-345: [Change record CHG-345] subject: embed-svc; aliases: null; change_id: CHG-345; change_date: 2025-11-15; effective_date: 2025-11-15; service: embed-svc; change_type: region migration; current_owner: null; previous_owner: null; current_on_call: null; previous_on_call: null; source_region: eu-west-1; destination_region: us-east-1; numeric_policy_value: null; numeric_policy_unit: null; operational_practices: ["This record supersedes CHG-309", "The service overview page has not been updated to reflect this change", "Dependencies are declared in the service manifest and validated at deploy time", "R
- doc svc-embed-svc: [Service overview: embed-svc] subject: embed-svc; aliases: ["Embed System"]; service_type: backend component; owner_team: Data; pager_contact: Nadia Bell; impl</t>
        </is>
      </c>
    </row>
    <row r="983">
      <c r="A983" t="inlineStr">
        <is>
          <t>hardx3</t>
        </is>
      </c>
      <c r="B983" t="inlineStr">
        <is>
          <t>vectorcontext_v5 [v5] @glm-5.3-flash</t>
        </is>
      </c>
      <c r="C983" t="n">
        <v>1</v>
      </c>
      <c r="D983" t="inlineStr">
        <is>
          <t>conv-2/t1</t>
        </is>
      </c>
      <c r="E983" t="n">
        <v>1</v>
      </c>
      <c r="F983" t="inlineStr">
        <is>
          <t>python</t>
        </is>
      </c>
      <c r="G983" t="inlineStr">
        <is>
          <t>{"code": "svc = [f for f in facts if f['type'] == 'service']\new1 = sorted(f['subject'] for f in svc if f.get('deployment_region') == 'eu-west-1')\nprint(len(ew1))\nprint(ew1)\n# sanity: distribution of regions\nfrom collections import Counter\nprint(Counter(f.get('deployment_region') for f in svc))\n"}</t>
        </is>
      </c>
      <c r="H983" t="inlineStr">
        <is>
          <t xml:space="preserve">29
['audit-gateway', 'auth-worker', 'canary-gateway', 'cdn-core', 'dashboard-worker', 'device-gateway', 'email-daemon', 'entitlement-daemon', 'escrow-worker', 'kyc-engine', 'lake-daemon', 'loadgen-gateway', 'loyalty-api', 'oauth-service', 'org-svc', 'parser-svc', 'probe-gateway', 'profile-gateway', 'recsys-worker', 'referral-service', 'registry-daemon', 'secrets-core', 'session-api', 'settlement-svc', 'shard-gateway', 'survey-service', 'synonym-worker', 'tracing-service', 'vector-svc']
Counter({'ap-southeast-2': 34, 'us-east-1': 32, 'eu-west-1': 29, 'us-west-2': 25})
</t>
        </is>
      </c>
    </row>
    <row r="984">
      <c r="A984" t="inlineStr">
        <is>
          <t>hardx3</t>
        </is>
      </c>
      <c r="B984" t="inlineStr">
        <is>
          <t>vectorcontext_v5 [v5] @glm-5.3-flash</t>
        </is>
      </c>
      <c r="C984" t="n">
        <v>1</v>
      </c>
      <c r="D984" t="inlineStr">
        <is>
          <t>conv-2/t2</t>
        </is>
      </c>
      <c r="E984" t="n">
        <v>0</v>
      </c>
      <c r="F984" t="inlineStr">
        <is>
          <t>python</t>
        </is>
      </c>
      <c r="G984" t="inlineStr">
        <is>
          <t>{"code": "svc = [f for f in facts if f['type'] == 'service']\new1 = [f for f in svc if f.get('deployment_region') == 'eu-west-1']\njava = sorted(f['subject'] for f in ew1 if f.get('implementation_language') == 'Java')\nprint(len(java), java)\n# check for variations just in case\nfrom collections import Counter\nprint(Counter(f.get('implementation_language') for f in ew1))\n"}</t>
        </is>
      </c>
      <c r="H984" t="inlineStr">
        <is>
          <t xml:space="preserve">7 ['cdn-core', 'device-gateway', 'lake-daemon', 'oauth-service', 'parser-svc', 'survey-service', 'tracing-service']
Counter({'Java': 7, 'Go': 5, 'Python': 5, 'Kotlin': 4, 'TypeScript': 4, 'Rust': 4})
</t>
        </is>
      </c>
    </row>
    <row r="985">
      <c r="A985" t="inlineStr">
        <is>
          <t>hardx3</t>
        </is>
      </c>
      <c r="B985" t="inlineStr">
        <is>
          <t>vectorcontext_v5 [v5] @glm-5.3-flash</t>
        </is>
      </c>
      <c r="C985" t="n">
        <v>1</v>
      </c>
      <c r="D985" t="inlineStr">
        <is>
          <t>conv-2/t4</t>
        </is>
      </c>
      <c r="E985" t="n">
        <v>0</v>
      </c>
      <c r="F985" t="inlineStr">
        <is>
          <t>python</t>
        </is>
      </c>
      <c r="G985" t="inlineStr">
        <is>
          <t>{"code": "svc = [f for f in facts if f['type'] == 'service']\njava_ew1 = [f for f in svc if f.get('deployment_region') == 'eu-west-1' and f.get('implementation_language') == 'Java']\nfor f in sorted(java_ew1, key=lambda x: x.get('replica_count') or 0, reverse=True):\n    print(f['subject'], f.get('replica_count'))\n"}</t>
        </is>
      </c>
      <c r="H985" t="inlineStr">
        <is>
          <t xml:space="preserve">device-gateway 21
survey-service 15
cdn-core 14
tracing-service 13
lake-daemon 12
oauth-service 8
parser-svc 6
</t>
        </is>
      </c>
    </row>
    <row r="986">
      <c r="A986" t="inlineStr">
        <is>
          <t>hardx3</t>
        </is>
      </c>
      <c r="B986" t="inlineStr">
        <is>
          <t>vectorcontext_v5 [v5] @glm-5.3-flash</t>
        </is>
      </c>
      <c r="C986" t="n">
        <v>1</v>
      </c>
      <c r="D986" t="inlineStr">
        <is>
          <t>conv-3/t1</t>
        </is>
      </c>
      <c r="E986" t="n">
        <v>0</v>
      </c>
      <c r="F986" t="inlineStr">
        <is>
          <t>search</t>
        </is>
      </c>
      <c r="G986" t="inlineStr">
        <is>
          <t>{"query": "kyc-engine owner team service overview"}</t>
        </is>
      </c>
      <c r="H986" t="inlineStr">
        <is>
          <t>- doc svc-kyc-engine: [Service overview: kyc-engine] subject: kyc-engine; aliases: ["Kyc Service"]; service_type: backend component; owner_team: Identity; pager_contact: Marcus Kowalski; implementation_language: Rust; runtime_dependencies: ["roles-worker"]; data_store: CockroachDB; network_protocol: null; network_port: 3036; availability_slo: 99.99%; deployment_region: eu-west-1; replica_count: 13; reliability_mechanism: Serving cached responses when a dependency is down; traffic_security: null; operational_policy: Idempotency keys are required on all mutating endpoints; current: {"owner_team": "Growth"}; history: 
- doc chg-CHG-313: [Change record CHG-313] subject: kyc-engine; aliases: ["Kyc Service"]; change_id: CHG-313; change_date: 2025-02-05; effective_date: 2025-02-05; service: kyc-e</t>
        </is>
      </c>
    </row>
    <row r="987">
      <c r="A987" t="inlineStr">
        <is>
          <t>hardx3</t>
        </is>
      </c>
      <c r="B987" t="inlineStr">
        <is>
          <t>vectorcontext_v5 [v5] @glm-5.3-flash</t>
        </is>
      </c>
      <c r="C987" t="n">
        <v>1</v>
      </c>
      <c r="D987" t="inlineStr">
        <is>
          <t>conv-3/t1</t>
        </is>
      </c>
      <c r="E987" t="n">
        <v>0</v>
      </c>
      <c r="F987" t="inlineStr">
        <is>
          <t>python</t>
        </is>
      </c>
      <c r="G987" t="inlineStr">
        <is>
          <t>{"code": "matches = [f for f in facts if 'kyc' in str(f.get('doc_id','')).lower() or 'kyc' in str(f.get('subject','')).lower() or 'kyc' in str(f.get('aliases','')).lower()]\nfor f in matches:\n    print(f.get('doc_id'), f.get('type'), f.get('subject'))\n    print({k: f.get(k) for k in ['owner_team','owner','aliases','current'] if k in f})\n    print('---')"}</t>
        </is>
      </c>
      <c r="H987" t="inlineStr">
        <is>
          <t xml:space="preserve">inc-INC-2570 incident Latency spike affecting the Kyc Service
{'aliases': None}
---
adr-ADR-110 adr migrate kyc-engine to Redis in Q2 2026
{'aliases': None}
---
chg-CHG-313 changelog kyc-engine
{'aliases': ['Kyc Service']}
---
adr-ADR-132 adr migrate kyc-engine to Postgres
{'aliases': None}
---
svc-kyc-engine service kyc-engine
{'owner_team': 'Identity', 'aliases': ['Kyc Service'], 'current': {'owner_team': 'Growth'}}
---
</t>
        </is>
      </c>
    </row>
    <row r="988">
      <c r="A988" t="inlineStr">
        <is>
          <t>hardx3</t>
        </is>
      </c>
      <c r="B988" t="inlineStr">
        <is>
          <t>vectorcontext_v5 [v5] @glm-5.3-flash</t>
        </is>
      </c>
      <c r="C988" t="n">
        <v>1</v>
      </c>
      <c r="D988" t="inlineStr">
        <is>
          <t>conv-3/t4</t>
        </is>
      </c>
      <c r="E988" t="n">
        <v>0</v>
      </c>
      <c r="F988" t="inlineStr">
        <is>
          <t>search</t>
        </is>
      </c>
      <c r="G988" t="inlineStr">
        <is>
          <t>{"query": "Growth team urgent request Slack channel"}</t>
        </is>
      </c>
      <c r="H988" t="inlineStr">
        <is>
          <t>- doc team-growth: [Team page: Growth] subject: Growth; aliases: null; team_lead: Elena Rossi; urgent_request_channel: #growth-dev; office_location: Berlin; office_floor: 3; weekly_planning_day: Monday; weekly_planning_time: morning; traffic_encryption_method: null; dependency_update_method: null; feature_flag_rollout_method: configuration service, rolled out gradually; on_call_escalation_documentation: null; staging_environment_scale: null; latency_metrics: null; error_budget_monitoring: null; configuration_change_process: null
- doc team-data: [Team page: Data] subject: Data; aliases: null; team_lead: Tariq Hart; urgent_request_channel: #data-eng; office_location: Berlin; office_floor: 5; weekly_planning_day: Tuesday; weekly_planning_time: morning; traffic_encryption_method: null; depend</t>
        </is>
      </c>
    </row>
    <row r="989">
      <c r="A989" t="inlineStr">
        <is>
          <t>hardx3</t>
        </is>
      </c>
      <c r="B989" t="inlineStr">
        <is>
          <t>vectorcontext_v5 [v5] @glm-5.3-flash</t>
        </is>
      </c>
      <c r="C989" t="n">
        <v>1</v>
      </c>
      <c r="D989" t="inlineStr">
        <is>
          <t>conv-3/t4</t>
        </is>
      </c>
      <c r="E989" t="n">
        <v>0</v>
      </c>
      <c r="F989" t="inlineStr">
        <is>
          <t>python</t>
        </is>
      </c>
      <c r="G989" t="inlineStr">
        <is>
          <t>{"code": "matches = [f for f in facts if f.get('type')=='team']\nfor f in matches:\n    print(f.get('doc_id'), '|', f.get('subject'), '| aliases:', f.get('aliases'), '| urgent_channel:', f.get('urgent_request_channel'))\n    print('---')"}</t>
        </is>
      </c>
      <c r="H989" t="inlineStr">
        <is>
          <t xml:space="preserve">team-commerce | Commerce | aliases: None | urgent_channel: #commerce-eng
---
team-data | Data | aliases: None | urgent_channel: #data-eng
---
team-messaging | Messaging | aliases: None | urgent_channel: #messaging-eng
---
team-identity | Identity | aliases: None | urgent_channel: #identity-eng
---
team-growth | Growth | aliases: None | urgent_channel: #growth-dev
---
team-platform | Platform | aliases: None | urgent_channel: #platform-dev
---
team-search | Search | aliases: None | urgent_channel: #search-team
---
team-payments | Payments | aliases: None | urgent_channel: #payments-dev
---
</t>
        </is>
      </c>
    </row>
    <row r="990">
      <c r="A990" t="inlineStr">
        <is>
          <t>hardx3</t>
        </is>
      </c>
      <c r="B990" t="inlineStr">
        <is>
          <t>vectorcontext_v5 [v5] @glm-5.3-flash</t>
        </is>
      </c>
      <c r="C990" t="n">
        <v>1</v>
      </c>
      <c r="D990" t="inlineStr">
        <is>
          <t>conv-4/t1</t>
        </is>
      </c>
      <c r="E990" t="n">
        <v>0</v>
      </c>
      <c r="F990" t="inlineStr">
        <is>
          <t>search</t>
        </is>
      </c>
      <c r="G990" t="inlineStr">
        <is>
          <t>{"k": 5, "query": "Statement API port"}</t>
        </is>
      </c>
      <c r="H990" t="inlineStr">
        <is>
          <t>- doc svc-statement-engine: [Service overview: statement-engine] subject: statement-engine; aliases: ["Statement API"]; service_type: backend component; owner_team: Payments; pager_contact: null; implementation_language: Kotlin; runtime_dependencies: ["cdn-core"]; data_store: CockroachDB; network_protocol: HTTP; network_port: 9944; availability_slo: 99.95%; deployment_region: us-east-1; replica_count: 17; reliability_mechanism: Graceful shutdown waits for in-flight requests to complete before exiting; traffic_security: null
- doc svc-chaos-api: [Service overview: chaos-api] subject: chaos-api; aliases: ["Chaos API"]; service_type: backend component; owner_team: Growth; pager_contact: null; implementation_language: TypeScript; runtime_dependencies: ["statement-engine"]; data_store: Cockroac</t>
        </is>
      </c>
    </row>
    <row r="991">
      <c r="A991" t="inlineStr">
        <is>
          <t>hardx3</t>
        </is>
      </c>
      <c r="B991" t="inlineStr">
        <is>
          <t>vectorcontext_v5 [v5] @glm-5.3-flash</t>
        </is>
      </c>
      <c r="C991" t="n">
        <v>1</v>
      </c>
      <c r="D991" t="inlineStr">
        <is>
          <t>conv-4/t1</t>
        </is>
      </c>
      <c r="E991" t="n">
        <v>0</v>
      </c>
      <c r="F991" t="inlineStr">
        <is>
          <t>search</t>
        </is>
      </c>
      <c r="G991" t="inlineStr">
        <is>
          <t>{"k": 5, "query": "Statement API network port listen"}</t>
        </is>
      </c>
      <c r="H991" t="inlineStr">
        <is>
          <t>- doc svc-chaos-api: [Service overview: chaos-api] subject: chaos-api; aliases: ["Chaos API"]; service_type: backend component; owner_team: Growth; pager_contact: null; implementation_language: TypeScript; runtime_dependencies: ["statement-engine"]; data_store: CockroachDB; network_protocol: null; network_port: 4634; availability_slo: 99.9%; deployment_region: us-west-2; replica_count: 18; reliability_mechanism: Graceful shutdown waits for in-flight requests to complete before exiting; traffic_security: Gateway rate limiting with a token bucket per client
- doc svc-index-api: [Service overview: index-api] subject: index-api; aliases: ["Index API"]; service_type: backend component; owner_team: Data; pager_contact: Yusuf Lin; implementation_language: Go; runtime_dependencies: ["shard-gateway</t>
        </is>
      </c>
    </row>
    <row r="992">
      <c r="A992" t="inlineStr">
        <is>
          <t>hardx3</t>
        </is>
      </c>
      <c r="B992" t="inlineStr">
        <is>
          <t>vectorcontext_v5 [v5] @glm-5.3-flash</t>
        </is>
      </c>
      <c r="C992" t="n">
        <v>1</v>
      </c>
      <c r="D992" t="inlineStr">
        <is>
          <t>conv-4/t3</t>
        </is>
      </c>
      <c r="E992" t="n">
        <v>0</v>
      </c>
      <c r="F992" t="inlineStr">
        <is>
          <t>search</t>
        </is>
      </c>
      <c r="G992" t="inlineStr">
        <is>
          <t>{"k": 5, "query": "cdn-core service overview owner team"}</t>
        </is>
      </c>
      <c r="H992" t="inlineStr">
        <is>
          <t>- doc svc-cdn-core: [Service overview: cdn-core] subject: cdn-core; aliases: ["Cdn System"]; service_type: backend component; owner_team: Data; pager_contact: Jonas Costa; implementation_language: Java; runtime_dependencies: ["loyalty-api", "flags-worker", "survey-service"]; data_store: Postgres; network_protocol: null; network_port: 4784; availability_slo: 99.95%; deployment_region: eu-west-1; replica_count: 14; reliability_mechanism: Long-running jobs checkpoint progress so they can resume after a restart; traffic_security: null
- doc svc-campaign-core: [Service overview: campaign-core] subject: campaign-core; aliases: ["Campaign API"]; service_type: backend component; owner_team: Identity; pager_contact: null; implementation_language: TypeScript; runtime_dependencies: ["cart-api", "cdn-</t>
        </is>
      </c>
    </row>
    <row r="993">
      <c r="A993" t="inlineStr">
        <is>
          <t>hardx3</t>
        </is>
      </c>
      <c r="B993" t="inlineStr">
        <is>
          <t>vectorcontext_v5 [v5] @glm-5.3-flash</t>
        </is>
      </c>
      <c r="C993" t="n">
        <v>1</v>
      </c>
      <c r="D993" t="inlineStr">
        <is>
          <t>conv-4/t4</t>
        </is>
      </c>
      <c r="E993" t="n">
        <v>0</v>
      </c>
      <c r="F993" t="inlineStr">
        <is>
          <t>open_doc</t>
        </is>
      </c>
      <c r="G993" t="inlineStr">
        <is>
          <t>{"doc_id": "svc-cdn-core"}</t>
        </is>
      </c>
      <c r="H993" t="inlineStr">
        <is>
          <t># Service overview: cdn-core
cdn-core (also referred to internally as the Cdn System) is a backend component. the Cdn System is a Java service. Load tests run nightly against the staging environment.
the Cdn System is owned by the Data team. Logs are retained for thirty days in the central log store.
We commit to 99.95% availability. Long running jobs checkpoint progress so they can resume after a restart.
Deployment region is eu-west-1; the deployment has 14 replicas. Backups are taken daily and verified weekly by restoring to a scratch cluster.
Primary datastore: Postgres. Capacity planning is revisited at the start of every quarter.
the Cdn System listens on port 4784. Feature flags are managed through the configuration service and rolled out gradually.
The primary on-call engine</t>
        </is>
      </c>
    </row>
    <row r="994">
      <c r="A994" t="inlineStr">
        <is>
          <t>hardx3</t>
        </is>
      </c>
      <c r="B994" t="inlineStr">
        <is>
          <t>vectorcontext_v5 [v5] @glm-5.3-flash</t>
        </is>
      </c>
      <c r="C994" t="n">
        <v>1</v>
      </c>
      <c r="D994" t="inlineStr">
        <is>
          <t>conv-5/t1</t>
        </is>
      </c>
      <c r="E994" t="n">
        <v>0</v>
      </c>
      <c r="F994" t="inlineStr">
        <is>
          <t>python</t>
        </is>
      </c>
      <c r="G994" t="inlineStr">
        <is>
          <t>{"code": "incidents = [f for f in facts if f.get('type') == 'incident']\nprint(len(incidents))\nprint(incidents[0])"}</t>
        </is>
      </c>
      <c r="H994" t="inlineStr">
        <is>
          <t xml:space="preserve">180
{'doc_id': 'inc-INC-2425', 'type': 'incident', 'title': 'Incident report INC-2425', 'subject': 'Elevated error rates affecting payments-core', 'aliases': None, 'incident_id': 'INC-2425', 'severity': 'SEV3', 'incident_date': '2025-02-05', 'impact_type': 'Elevated error rates', 'affected_service': 'payments-core', 'secondary_affected_services': None, 'incident_duration_minutes': 18, 'root_cause': 'Network partition', 'secondary_impact_relationship': None, 'report_author': 'Chen Larsen'}
</t>
        </is>
      </c>
    </row>
    <row r="995">
      <c r="A995" t="inlineStr">
        <is>
          <t>hardx3</t>
        </is>
      </c>
      <c r="B995" t="inlineStr">
        <is>
          <t>vectorcontext_v5 [v5] @glm-5.3-flash</t>
        </is>
      </c>
      <c r="C995" t="n">
        <v>1</v>
      </c>
      <c r="D995" t="inlineStr">
        <is>
          <t>conv-5/t1</t>
        </is>
      </c>
      <c r="E995" t="n">
        <v>1</v>
      </c>
      <c r="F995" t="inlineStr">
        <is>
          <t>python</t>
        </is>
      </c>
      <c r="G995" t="inlineStr">
        <is>
          <t>{"code": "from collections import Counter\nc = Counter()\nmissing = []\nfor f in incidents:\n    svc = f.get('affected_service')\n    if not svc:\n        missing.append(f['incident_id'])\n    else:\n        c[svc] += 1\nprint(\"missing affected_service:\", missing)\nfor svc, n in c.most_common(15):\n    print(n, svc)"}</t>
        </is>
      </c>
      <c r="H995" t="inlineStr">
        <is>
          <t xml:space="preserve">missing affected_service: []
5 payout-engine
4 payments-core
4 reconcile-svc
4 quota-worker
4 profile-gateway
4 tokens-worker
4 rollout-daemon
4 probe-gateway
4 device-gateway
4 support-gateway
3 invoice-api
3 settlement-svc
3 Stream Service
3 entitlement-daemon
3 statement-engine
</t>
        </is>
      </c>
    </row>
    <row r="996">
      <c r="A996" t="inlineStr">
        <is>
          <t>hardx3</t>
        </is>
      </c>
      <c r="B996" t="inlineStr">
        <is>
          <t>vectorcontext_v5 [v5] @glm-5.3-flash</t>
        </is>
      </c>
      <c r="C996" t="n">
        <v>1</v>
      </c>
      <c r="D996" t="inlineStr">
        <is>
          <t>conv-5/t1</t>
        </is>
      </c>
      <c r="E996" t="n">
        <v>2</v>
      </c>
      <c r="F996" t="inlineStr">
        <is>
          <t>python</t>
        </is>
      </c>
      <c r="G996" t="inlineStr">
        <is>
          <t>{"code": "services = [f for f in facts if f.get('type') == 'service']\nprint(len(services))\nprint(services[0])\n# show a few subjects and aliases\nfor s in services[:5]:\n    print(s['doc_id'], '|', s.get('subject'), '|', s.get('aliases'))"}</t>
        </is>
      </c>
      <c r="H996" t="inlineStr">
        <is>
          <t>120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night</t>
        </is>
      </c>
    </row>
    <row r="997">
      <c r="A997" t="inlineStr">
        <is>
          <t>hardx3</t>
        </is>
      </c>
      <c r="B997" t="inlineStr">
        <is>
          <t>vectorcontext_v5 [v5] @glm-5.3-flash</t>
        </is>
      </c>
      <c r="C997" t="n">
        <v>1</v>
      </c>
      <c r="D997" t="inlineStr">
        <is>
          <t>conv-5/t1</t>
        </is>
      </c>
      <c r="E997" t="n">
        <v>3</v>
      </c>
      <c r="F997" t="inlineStr">
        <is>
          <t>python</t>
        </is>
      </c>
      <c r="G997" t="inlineStr">
        <is>
          <t>{"code": "# Build alias -&gt; canonical map from service cards\nalias_map = {}\nfor s in services:\n    canon = s.get('subject')\n    alias_map[canon.lower()] = canon\n    for a in (s.get('aliases') or []):\n        alias_map[a.lower()] = canon\n\n# Check all affected_service values map cleanly\nunmapped = set()\nfor f in incidents:\n    svc = f.get('affected_service')\n    if svc.lower() not in alias_map:\n        unmapped.add(svc)\nprint(\"unmapped affected_service values:\", unmapped)"}</t>
        </is>
      </c>
      <c r="H997" t="inlineStr">
        <is>
          <t xml:space="preserve">unmapped affected_service values: set()
</t>
        </is>
      </c>
    </row>
    <row r="998">
      <c r="A998" t="inlineStr">
        <is>
          <t>hardx3</t>
        </is>
      </c>
      <c r="B998" t="inlineStr">
        <is>
          <t>vectorcontext_v5 [v5] @glm-5.3-flash</t>
        </is>
      </c>
      <c r="C998" t="n">
        <v>1</v>
      </c>
      <c r="D998" t="inlineStr">
        <is>
          <t>conv-5/t1</t>
        </is>
      </c>
      <c r="E998" t="n">
        <v>4</v>
      </c>
      <c r="F998" t="inlineStr">
        <is>
          <t>python</t>
        </is>
      </c>
      <c r="G998" t="inlineStr">
        <is>
          <t>{"code": "c = Counter()\nfor f in incidents:\n    svc = f.get('affected_service')\n    canon = alias_map[svc.lower()]\n    c[canon] += 1\n\ntop = c.most_common()\nmaxn = top[0][1]\ntied = sorted([svc for svc, n in top if n == maxn])\nprint(\"max count:\", maxn)\nprint(\"tied at max:\", tied)\nprint(\"\\nTop 12:\")\nfor svc, n in top[:12]:\n    print(n, svc)"}</t>
        </is>
      </c>
      <c r="H998" t="inlineStr">
        <is>
          <t xml:space="preserve">max count: 5
tied at max: ['payout-engine']
Top 12:
5 payout-engine
4 payments-core
4 reconcile-svc
4 quota-worker
4 profile-gateway
4 tokens-worker
4 rollout-daemon
4 probe-gateway
4 device-gateway
4 support-gateway
3 invoice-api
3 settlement-svc
</t>
        </is>
      </c>
    </row>
    <row r="999">
      <c r="A999" t="inlineStr">
        <is>
          <t>hardx3</t>
        </is>
      </c>
      <c r="B999" t="inlineStr">
        <is>
          <t>vectorcontext_v5 [v5] @glm-5.3-flash</t>
        </is>
      </c>
      <c r="C999" t="n">
        <v>1</v>
      </c>
      <c r="D999" t="inlineStr">
        <is>
          <t>conv-5/t1</t>
        </is>
      </c>
      <c r="E999" t="n">
        <v>5</v>
      </c>
      <c r="F999" t="inlineStr">
        <is>
          <t>python</t>
        </is>
      </c>
      <c r="G999" t="inlineStr">
        <is>
          <t>{"code": "for f in incidents:\n    if alias_map[f['affected_service'].lower()] == 'payout-engine':\n        print(f['incident_id'], '|', f['incident_date'], '|', f['affected_service'], '|', f['subject'])"}</t>
        </is>
      </c>
      <c r="H999" t="inlineStr">
        <is>
          <t xml:space="preserve">INC-3030 | 2025-05-12 | payout-engine | Partial outage affecting payout-engine
INC-2809 | 2025-10-05 | payout-engine | Complete outage affecting the Payout Platform
INC-2924 | 2025-02-19 | payout-engine | Latency spike affecting payout-engine
INC-2770 | 2025-11-02 | payout-engine | Latency spike affecting the Payout Platform
INC-2119 | 2025-08-13 | payout-engine | Partial outage affecting payout-engine
</t>
        </is>
      </c>
    </row>
    <row r="1000">
      <c r="A1000" t="inlineStr">
        <is>
          <t>hardx3</t>
        </is>
      </c>
      <c r="B1000" t="inlineStr">
        <is>
          <t>vectorcontext_v5 [v5] @glm-5.3-flash</t>
        </is>
      </c>
      <c r="C1000" t="n">
        <v>1</v>
      </c>
      <c r="D1000" t="inlineStr">
        <is>
          <t>conv-5/t2</t>
        </is>
      </c>
      <c r="E1000" t="n">
        <v>0</v>
      </c>
      <c r="F1000" t="inlineStr">
        <is>
          <t>python</t>
        </is>
      </c>
      <c r="G1000" t="inlineStr">
        <is>
          <t>{"code": "total = 0\nfor f in incidents:\n    if alias_map[f['affected_service'].lower()] == 'payout-engine':\n        d = f['incident_duration_minutes']\n        total += d\n        print(f['incident_id'], d)\nprint(\"TOTAL:\", total)"}</t>
        </is>
      </c>
      <c r="H1000" t="inlineStr">
        <is>
          <t xml:space="preserve">INC-3030 123
INC-2809 105
INC-2924 219
INC-2770 116
INC-2119 94
TOTAL: 657
</t>
        </is>
      </c>
    </row>
    <row r="1001">
      <c r="A1001" t="inlineStr">
        <is>
          <t>hardx3</t>
        </is>
      </c>
      <c r="B1001" t="inlineStr">
        <is>
          <t>vectorcontext_v5 [v5] @glm-5.3-flash</t>
        </is>
      </c>
      <c r="C1001" t="n">
        <v>1</v>
      </c>
      <c r="D1001" t="inlineStr">
        <is>
          <t>conv-5/t3</t>
        </is>
      </c>
      <c r="E1001" t="n">
        <v>0</v>
      </c>
      <c r="F1001" t="inlineStr">
        <is>
          <t>python</t>
        </is>
      </c>
      <c r="G1001" t="inlineStr">
        <is>
          <t>{"code": "card = [s for s in services if s['subject'] == 'payout-engine'][0]\nprint(\"plain field deployment_region:\", card.get('deployment_region'))\nprint(\"current:\", card.get('current'))\nprint(\"history:\", card.get('history'))"}</t>
        </is>
      </c>
      <c r="H1001" t="inlineStr">
        <is>
          <t xml:space="preserve">plain field deployment_region: us-east-1
current: None
history: None
</t>
        </is>
      </c>
    </row>
    <row r="1002">
      <c r="A1002" t="inlineStr">
        <is>
          <t>hardx3</t>
        </is>
      </c>
      <c r="B1002" t="inlineStr">
        <is>
          <t>vectorcontext_v5 [v5] @glm-5.3-flash</t>
        </is>
      </c>
      <c r="C1002" t="n">
        <v>1</v>
      </c>
      <c r="D1002" t="inlineStr">
        <is>
          <t>conv-5/t4</t>
        </is>
      </c>
      <c r="E1002" t="n">
        <v>0</v>
      </c>
      <c r="F1002" t="inlineStr">
        <is>
          <t>python</t>
        </is>
      </c>
      <c r="G1002" t="inlineStr">
        <is>
          <t>{"code": "print(\"owner_team:\", card.get('owner_team'))\nprint(\"current:\", card.get('current'))\nprint(\"history:\", card.get('history'))"}</t>
        </is>
      </c>
      <c r="H1002" t="inlineStr">
        <is>
          <t xml:space="preserve">owner_team: Data
current: None
history: None
</t>
        </is>
      </c>
    </row>
    <row r="1003">
      <c r="A1003" t="inlineStr">
        <is>
          <t>hardx3</t>
        </is>
      </c>
      <c r="B1003" t="inlineStr">
        <is>
          <t>vectorcontext_v5 [v5] @glm-5.3-flash</t>
        </is>
      </c>
      <c r="C1003" t="n">
        <v>1</v>
      </c>
      <c r="D1003" t="inlineStr">
        <is>
          <t>distract-0</t>
        </is>
      </c>
      <c r="E1003" t="n">
        <v>0</v>
      </c>
      <c r="F1003" t="inlineStr">
        <is>
          <t>python</t>
        </is>
      </c>
      <c r="G1003" t="inlineStr">
        <is>
          <t>{"code": "incidents = [f for f in facts if f.get('type')=='incident']\nprint(len(incidents))\nprint(incidents[0])"}</t>
        </is>
      </c>
      <c r="H1003" t="inlineStr">
        <is>
          <t xml:space="preserve">180
{'doc_id': 'inc-INC-2425', 'type': 'incident', 'title': 'Incident report INC-2425', 'subject': 'Elevated error rates affecting payments-core', 'aliases': None, 'incident_id': 'INC-2425', 'severity': 'SEV3', 'incident_date': '2025-02-05', 'impact_type': 'Elevated error rates', 'affected_service': 'payments-core', 'secondary_affected_services': None, 'incident_duration_minutes': 18, 'root_cause': 'Network partition', 'secondary_impact_relationship': None, 'report_author': 'Chen Larsen'}
</t>
        </is>
      </c>
    </row>
    <row r="1004">
      <c r="A1004" t="inlineStr">
        <is>
          <t>hardx3</t>
        </is>
      </c>
      <c r="B1004" t="inlineStr">
        <is>
          <t>vectorcontext_v5 [v5] @glm-5.3-flash</t>
        </is>
      </c>
      <c r="C1004" t="n">
        <v>1</v>
      </c>
      <c r="D1004" t="inlineStr">
        <is>
          <t>distract-0</t>
        </is>
      </c>
      <c r="E1004" t="n">
        <v>1</v>
      </c>
      <c r="F1004" t="inlineStr">
        <is>
          <t>python</t>
        </is>
      </c>
      <c r="G1004" t="inlineStr">
        <is>
          <t>{"code": "hits = [f for f in incidents if 'lake-daemon' in str(f.get('affected_service','')).lower() or 'lake-daemon' in str(f.get('subject','')).lower() or 'lake daemon' in str(f.get('affected_service','')).lower()]\nprint(len(hits))\nfor f in hits: print(f['incident_id'], '|', f.get('affected_service'), '|', f.get('subject'), '|', f.get('secondary_affected_services'))"}</t>
        </is>
      </c>
      <c r="H1004" t="inlineStr">
        <is>
          <t xml:space="preserve">1
INC-2988 | lake-daemon | Elevated error rates affecting lake-daemon | None
</t>
        </is>
      </c>
    </row>
    <row r="1005">
      <c r="A1005" t="inlineStr">
        <is>
          <t>hardx3</t>
        </is>
      </c>
      <c r="B1005" t="inlineStr">
        <is>
          <t>vectorcontext_v5 [v5] @glm-5.3-flash</t>
        </is>
      </c>
      <c r="C1005" t="n">
        <v>1</v>
      </c>
      <c r="D1005" t="inlineStr">
        <is>
          <t>distract-0</t>
        </is>
      </c>
      <c r="E1005" t="n">
        <v>2</v>
      </c>
      <c r="F1005" t="inlineStr">
        <is>
          <t>python</t>
        </is>
      </c>
      <c r="G1005" t="inlineStr">
        <is>
          <t>{"code": "import re\nhits2 = [f for f in incidents if re.search(r'lake[\\s\\-_]?daemon', ' '.join(str(v) for v in f.values() if v), re.I)]\nprint(len(hits2))\nfor f in hits2: print(f['incident_id'], '| affected:', f.get('affected_service'), '| secondary:', f.get('secondary_affected_services'), '| subject:', f.get('subject'))"}</t>
        </is>
      </c>
      <c r="H1005" t="inlineStr">
        <is>
          <t xml:space="preserve">2
INC-2988 | affected: lake-daemon | secondary: None | subject: Elevated error rates affecting lake-daemon
INC-2540 | affected: etl-worker | secondary: ['lake-daemon'] | subject: Elevated error rates affecting etl-worker
</t>
        </is>
      </c>
    </row>
    <row r="1006">
      <c r="A1006" t="inlineStr">
        <is>
          <t>hardx3</t>
        </is>
      </c>
      <c r="B1006" t="inlineStr">
        <is>
          <t>vectorcontext_v5 [v5] @glm-5.3-flash</t>
        </is>
      </c>
      <c r="C1006" t="n">
        <v>1</v>
      </c>
      <c r="D1006" t="inlineStr">
        <is>
          <t>distract-0</t>
        </is>
      </c>
      <c r="E1006" t="n">
        <v>2</v>
      </c>
      <c r="F1006" t="inlineStr">
        <is>
          <t>search</t>
        </is>
      </c>
      <c r="G1006" t="inlineStr">
        <is>
          <t>{"k": 10, "query": "incident lake-daemon affected service"}</t>
        </is>
      </c>
      <c r="H1006" t="inlineStr">
        <is>
          <t>- doc svc-lake-daemon: [Service overview: lake-daemon] subject: lake-daemon; aliases: ["Lake Service"]; service_type: backend component; owner_team: Commerce; pager_contact: Rosa Sato; implementation_language: Java; runtime_dependencies: ["vault-worker"]; data_store: Redis; network_protocol: null; network_port: 9049; availability_slo: 99.9; deployment_region: eu-west-1; replica_count: 12; reliability_mechanism: null; traffic_security: null
- doc inc-INC-2988: [Incident report INC-2988] subject: Elevated error rates affecting lake-daemon; aliases: null; incident_id: INC-2988; severity: SEV2; incident_date: 2025-08-10; impact_type: Elevated error rates; affected_service: lake-daemon; secondary_affected_services: null; incident_duration_minutes: 234; root_cause: Configuration error; secondary</t>
        </is>
      </c>
    </row>
    <row r="1007">
      <c r="A1007" t="inlineStr">
        <is>
          <t>hardx3</t>
        </is>
      </c>
      <c r="B1007" t="inlineStr">
        <is>
          <t>vectorcontext_v5 [v5] @glm-5.3-flash</t>
        </is>
      </c>
      <c r="C1007" t="n">
        <v>1</v>
      </c>
      <c r="D1007" t="inlineStr">
        <is>
          <t>distract-1</t>
        </is>
      </c>
      <c r="E1007" t="n">
        <v>0</v>
      </c>
      <c r="F1007" t="inlineStr">
        <is>
          <t>search</t>
        </is>
      </c>
      <c r="G1007" t="inlineStr">
        <is>
          <t>{"k": 5, "query": "Index API service"}</t>
        </is>
      </c>
      <c r="H1007" t="inlineStr">
        <is>
          <t>- doc svc-index-api: [Service overview: index-api] subject: index-api; aliases: ["Index API"]; service_type: backend component; owner_team: Data; pager_contact: Yusuf Lin; implementation_language: Go; runtime_dependencies: ["shard-gateway"]; data_store: MySQL; network_protocol: null; network_port: 6952; availability_slo: 99.9%; deployment_region: us-east-1; replica_count: 10; reliability_mechanism: Long-running jobs checkpoint progress so they can resume after a restart; traffic_security: null
- doc svc-ranker-api: [Service overview: ranker-api] subject: ranker-api; aliases: ["Ranker API"]; service_type: backend component; owner_team: Messaging; pager_contact: Sven Haddad; implementation_language: Python; runtime_dependencies: ["quota-worker", "entitlement-daemon", "thumbnail-svc"]; data_s</t>
        </is>
      </c>
    </row>
    <row r="1008">
      <c r="A1008" t="inlineStr">
        <is>
          <t>hardx3</t>
        </is>
      </c>
      <c r="B1008" t="inlineStr">
        <is>
          <t>vectorcontext_v5 [v5] @glm-5.3-flash</t>
        </is>
      </c>
      <c r="C1008" t="n">
        <v>1</v>
      </c>
      <c r="D1008" t="inlineStr">
        <is>
          <t>distract-1</t>
        </is>
      </c>
      <c r="E1008" t="n">
        <v>0</v>
      </c>
      <c r="F1008" t="inlineStr">
        <is>
          <t>python</t>
        </is>
      </c>
      <c r="G1008" t="inlineStr">
        <is>
          <t>{"code": "incidents = [f for f in facts if f.get('type')=='incident']\nprint(len(incidents))\nprint(incidents[0])"}</t>
        </is>
      </c>
      <c r="H1008" t="inlineStr">
        <is>
          <t xml:space="preserve">180
{'doc_id': 'inc-INC-2425', 'type': 'incident', 'title': 'Incident report INC-2425', 'subject': 'Elevated error rates affecting payments-core', 'aliases': None, 'incident_id': 'INC-2425', 'severity': 'SEV3', 'incident_date': '2025-02-05', 'impact_type': 'Elevated error rates', 'affected_service': 'payments-core', 'secondary_affected_services': None, 'incident_duration_minutes': 18, 'root_cause': 'Network partition', 'secondary_impact_relationship': None, 'report_author': 'Chen Larsen'}
</t>
        </is>
      </c>
    </row>
    <row r="1009">
      <c r="A1009" t="inlineStr">
        <is>
          <t>hardx3</t>
        </is>
      </c>
      <c r="B1009" t="inlineStr">
        <is>
          <t>vectorcontext_v5 [v5] @glm-5.3-flash</t>
        </is>
      </c>
      <c r="C1009" t="n">
        <v>1</v>
      </c>
      <c r="D1009" t="inlineStr">
        <is>
          <t>distract-1</t>
        </is>
      </c>
      <c r="E1009" t="n">
        <v>1</v>
      </c>
      <c r="F1009" t="inlineStr">
        <is>
          <t>python</t>
        </is>
      </c>
      <c r="G1009" t="inlineStr">
        <is>
          <t>{"code": "names = {'index-api', 'index api', 'index-api ', 'the index api', 'index service', 'index-api service'}\nhits = [f for f in incidents if (f.get('affected_service') or '').strip().lower() in names or 'index' in (f.get('affected_service') or '').lower()]\nfor f in hits:\n    print(f['doc_id'], '| affected_service:', f.get('affected_service'), '| subject:', f.get('subject'), '| secondary:', f.get('secondary_affected_services'))\nprint('count:', len(hits))"}</t>
        </is>
      </c>
      <c r="H1009" t="inlineStr">
        <is>
          <t xml:space="preserve">count: 0
</t>
        </is>
      </c>
    </row>
    <row r="1010">
      <c r="A1010" t="inlineStr">
        <is>
          <t>hardx3</t>
        </is>
      </c>
      <c r="B1010" t="inlineStr">
        <is>
          <t>vectorcontext_v5 [v5] @glm-5.3-flash</t>
        </is>
      </c>
      <c r="C1010" t="n">
        <v>1</v>
      </c>
      <c r="D1010" t="inlineStr">
        <is>
          <t>distract-1</t>
        </is>
      </c>
      <c r="E1010" t="n">
        <v>2</v>
      </c>
      <c r="F1010" t="inlineStr">
        <is>
          <t>python</t>
        </is>
      </c>
      <c r="G1010" t="inlineStr">
        <is>
          <t>{"code": "# Check all fields of incident cards for any mention of 'index'\nhits = [f for f in incidents if 'index' in str(f).lower()]\nfor f in hits:\n    print(f['doc_id'], '|', f.get('subject'), '|', f.get('affected_service'), '|', f.get('secondary_affected_services'))\nprint('count:', len(hits))"}</t>
        </is>
      </c>
      <c r="H1010" t="inlineStr">
        <is>
          <t xml:space="preserve">inc-INC-3248 | Incident report INC-3248 | status-service | ['index-api']
count: 1
</t>
        </is>
      </c>
    </row>
    <row r="1011">
      <c r="A1011" t="inlineStr">
        <is>
          <t>hardx3</t>
        </is>
      </c>
      <c r="B1011" t="inlineStr">
        <is>
          <t>vectorcontext_v5 [v5] @glm-5.3-flash</t>
        </is>
      </c>
      <c r="C1011" t="n">
        <v>1</v>
      </c>
      <c r="D1011" t="inlineStr">
        <is>
          <t>distract-1</t>
        </is>
      </c>
      <c r="E1011" t="n">
        <v>3</v>
      </c>
      <c r="F1011" t="inlineStr">
        <is>
          <t>search_text</t>
        </is>
      </c>
      <c r="G1011" t="inlineStr">
        <is>
          <t>{"k": 10, "query": "Index API incident affected"}</t>
        </is>
      </c>
      <c r="H1011" t="inlineStr">
        <is>
          <t>[chunk 312 | doc inc-INC-2834 | Incident report INC-2834]
# Incident report INC-2834
Severity: SEV2
Date: 2025-04-03
Summary: Partial outage affecting the Mailer API. The incident lasted 152 minutes before full recovery. Root cause was determined to be a memory leak. Downstream, the Inventory API experienced elevated error rates while the incident was ongoing, but was not the source. This report was written by Tariq Sato. Structured logs include the request path, status code and duration. Post-incident reviews are blameless and published to the engineering wiki. Container images are scanned for vulnerabilities before promotion.
---
[chunk 448 | doc inc-INC-3248 | Incident report INC-3248]
# Incident report INC-3248
Severity: SEV1
Date: 2025-04-02
Summary: Elevated error rates affecti</t>
        </is>
      </c>
    </row>
    <row r="1012">
      <c r="A1012" t="inlineStr">
        <is>
          <t>hardx3</t>
        </is>
      </c>
      <c r="B1012" t="inlineStr">
        <is>
          <t>vectorcontext_v5 [v5] @glm-5.3-flash</t>
        </is>
      </c>
      <c r="C1012" t="n">
        <v>1</v>
      </c>
      <c r="D1012" t="inlineStr">
        <is>
          <t>distract-1</t>
        </is>
      </c>
      <c r="E1012" t="n">
        <v>4</v>
      </c>
      <c r="F1012" t="inlineStr">
        <is>
          <t>python</t>
        </is>
      </c>
      <c r="G1012" t="inlineStr">
        <is>
          <t>{"code": "# Safety check: scan all affected_service values for anything index-like\nvals = sorted({(f.get('affected_service') or '').lower() for f in incidents})\nprint([v for v in vals if 'index' in v or 'indx' in v])\n# Also check subjects\nsubs = sorted({(f.get('subject') or '').lower() for f in incidents})\nprint([s for s in subs if 'index' in s])\n# Confirm INC-3248 primary vs secondary\nf = [f for f in incidents if f['doc_id']=='inc-INC-3248'][0]\nprint(f.get('affected_service'), '| second</t>
        </is>
      </c>
      <c r="H1012" t="inlineStr">
        <is>
          <t xml:space="preserve">[]
[]
status-service | secondary: ['index-api']
</t>
        </is>
      </c>
    </row>
    <row r="1013">
      <c r="A1013" t="inlineStr">
        <is>
          <t>hardx3</t>
        </is>
      </c>
      <c r="B1013" t="inlineStr">
        <is>
          <t>vectorcontext_v5 [v5] @glm-5.3-flash</t>
        </is>
      </c>
      <c r="C1013" t="n">
        <v>1</v>
      </c>
      <c r="D1013" t="inlineStr">
        <is>
          <t>distract-2</t>
        </is>
      </c>
      <c r="E1013" t="n">
        <v>0</v>
      </c>
      <c r="F1013" t="inlineStr">
        <is>
          <t>python</t>
        </is>
      </c>
      <c r="G1013" t="inlineStr">
        <is>
          <t>{"code": "inc = [f for f in facts if f.get('type')=='incident']\nprint(len(inc))\nfor f in inc[:3]:\n    print(f.get('doc_id'), f.get('subject'), '|', f.get('affected_service'), '|', f.get('secondary_affected_services'), '|', f.get('aliases'))\n"}</t>
        </is>
      </c>
      <c r="H1013" t="inlineStr">
        <is>
          <t xml:space="preserve">180
inc-INC-2425 Elevated error rates affecting payments-core | payments-core | None | None
inc-INC-3255 Elevated error rates affecting invoice-api | invoice-api | ['feed-engine'] | None
inc-INC-3085 Complete outage affecting health-service | health-service | None | None
</t>
        </is>
      </c>
    </row>
    <row r="1014">
      <c r="A1014" t="inlineStr">
        <is>
          <t>hardx3</t>
        </is>
      </c>
      <c r="B1014" t="inlineStr">
        <is>
          <t>vectorcontext_v5 [v5] @glm-5.3-flash</t>
        </is>
      </c>
      <c r="C1014" t="n">
        <v>1</v>
      </c>
      <c r="D1014" t="inlineStr">
        <is>
          <t>distract-2</t>
        </is>
      </c>
      <c r="E1014" t="n">
        <v>1</v>
      </c>
      <c r="F1014" t="inlineStr">
        <is>
          <t>python</t>
        </is>
      </c>
      <c r="G1014" t="inlineStr">
        <is>
          <t>{"code": "# find canonical name/aliases for warehouse-core among services\nsvcs = [f for f in facts if f.get('type')=='service']\nfor f in svcs:\n    if 'warehouse' in str(f.get('subject','')).lower() or 'warehouse' in str(f.get('aliases','')).lower():\n        print(f.get('doc_id'), '|', f.get('subject'), '|', f.get('aliases'))\n"}</t>
        </is>
      </c>
      <c r="H1014" t="inlineStr">
        <is>
          <t xml:space="preserve">svc-warehouse-core | warehouse-core | ['Warehouse API']
</t>
        </is>
      </c>
    </row>
    <row r="1015">
      <c r="A1015" t="inlineStr">
        <is>
          <t>hardx3</t>
        </is>
      </c>
      <c r="B1015" t="inlineStr">
        <is>
          <t>vectorcontext_v5 [v5] @glm-5.3-flash</t>
        </is>
      </c>
      <c r="C1015" t="n">
        <v>1</v>
      </c>
      <c r="D1015" t="inlineStr">
        <is>
          <t>distract-2</t>
        </is>
      </c>
      <c r="E1015" t="n">
        <v>2</v>
      </c>
      <c r="F1015" t="inlineStr">
        <is>
          <t>python</t>
        </is>
      </c>
      <c r="G1015" t="inlineStr">
        <is>
          <t>{"code": "names = {'warehouse-core','warehouse api','the warehouse api'}\ndef norm(s): return str(s).lower() if s else ''\nprim=[]; coll=[]\nfor f in inc:\n    aff = {norm(f.get('affected_service')), norm(f.get('subject'))}\n    sec = f.get('secondary_affected_services')\n    sec = sec if isinstance(sec, list) else ([] if not sec else [sec])\n    secl = [norm(x) for x in sec]\n    if any(n in aff for n in names):\n        prim.append(f['doc_id'])\n    if any(n in secl for n in names) and not any</t>
        </is>
      </c>
      <c r="H1015" t="inlineStr">
        <is>
          <t xml:space="preserve">primary: ['inc-INC-2284']
collateral-only: ['inc-INC-3009'] 1
</t>
        </is>
      </c>
    </row>
    <row r="1016">
      <c r="A1016" t="inlineStr">
        <is>
          <t>hardx3</t>
        </is>
      </c>
      <c r="B1016" t="inlineStr">
        <is>
          <t>vectorcontext_v5 [v5] @glm-5.3-flash</t>
        </is>
      </c>
      <c r="C1016" t="n">
        <v>1</v>
      </c>
      <c r="D1016" t="inlineStr">
        <is>
          <t>distract-2</t>
        </is>
      </c>
      <c r="E1016" t="n">
        <v>3</v>
      </c>
      <c r="F1016" t="inlineStr">
        <is>
          <t>open_doc</t>
        </is>
      </c>
      <c r="G1016" t="inlineStr">
        <is>
          <t>{"doc_id": "inc-INC-3009"}</t>
        </is>
      </c>
      <c r="H1016" t="inlineStr">
        <is>
          <t># Incident report INC-3009
Severity: SEV1
Date: 2025-06-13
Summary: Elevated error rates affecting search-svc. The incident lasted 47 minutes before full recovery. Root cause was determined to be a bad deploy. Collateral impact was observed on the Warehouse API, which recovered on its own once the primary issue was mitigated. This report was written by Daniel Nair. Garbage collection pauses are tracked as a leading indicator of memory pressure. Structured logs include the request path, status code and duration. Canary releases receive five percent of traffic for thirty minutes before promotion.
Timeline:
- 11:20 alert fired
- 11:45 on-call acknowledged
- 11:55 mitigation started
- 12:01 traffic rerouted
- 12:12 root cause identified
- 12:32 fix deployed</t>
        </is>
      </c>
    </row>
    <row r="1017">
      <c r="A1017" t="inlineStr">
        <is>
          <t>hardx3</t>
        </is>
      </c>
      <c r="B1017" t="inlineStr">
        <is>
          <t>vectorcontext_v5 [v5] @glm-5.3-flash</t>
        </is>
      </c>
      <c r="C1017" t="n">
        <v>1</v>
      </c>
      <c r="D1017" t="inlineStr">
        <is>
          <t>distract-3</t>
        </is>
      </c>
      <c r="E1017" t="n">
        <v>0</v>
      </c>
      <c r="F1017" t="inlineStr">
        <is>
          <t>search</t>
        </is>
      </c>
      <c r="G1017" t="inlineStr">
        <is>
          <t>{"query": "INC-3152 primary affected service"}</t>
        </is>
      </c>
      <c r="H1017" t="inlineStr">
        <is>
          <t>- doc inc-INC-3187: [Incident report INC-3187] subject: Elevated error rates affecting status-service; aliases: null; incident_id: INC-3187; severity: SEV3; incident_date: 2025-01-22; impact_type: Elevated error rates; affected_service: status-service; secondary_affected_services: null; incident_duration_minutes: 134; root_cause: Network partition; secondary_impact_relationship: null; report_author: Bruno Haddad
- doc inc-INC-3152: [Incident report INC-3152] subject: Incident affecting the Rollout Platform; aliases: null; incident_id: INC-3152; severity: SEV2; incident_date: 2025-04-19; impact_type: Elevated error rates; affected_service: rollout-daemon; secondary_affected_services: ["catalog-core"]; incident_duration_minutes: 148; root_cause: Bad deploy; secondary_impact_relationship: sid</t>
        </is>
      </c>
    </row>
    <row r="1018">
      <c r="A1018" t="inlineStr">
        <is>
          <t>hardx3</t>
        </is>
      </c>
      <c r="B1018" t="inlineStr">
        <is>
          <t>vectorcontext_v5 [v5] @glm-5.3-flash</t>
        </is>
      </c>
      <c r="C1018" t="n">
        <v>1</v>
      </c>
      <c r="D1018" t="inlineStr">
        <is>
          <t>distract-3</t>
        </is>
      </c>
      <c r="E1018" t="n">
        <v>0</v>
      </c>
      <c r="F1018" t="inlineStr">
        <is>
          <t>search</t>
        </is>
      </c>
      <c r="G1018" t="inlineStr">
        <is>
          <t>{"k": 5, "query": "INC-3152 incident"}</t>
        </is>
      </c>
      <c r="H1018" t="inlineStr">
        <is>
          <t>- doc inc-INC-2963: [Incident report INC-2963] subject: Incident report INC-2963; aliases: null; incident_id: INC-2963; severity: SEV2; incident_date: 2025-04-12; impact_type: Complete outage; affected_service: dashboard-worker; secondary_affected_services: null; incident_duration_minutes: 187; root_cause: Bad deploy; secondary_impact_relationship: null; report_author: Ingrid Reyes
- doc inc-INC-3074: [Incident report INC-3074] subject: Incident report INC-3074; aliases: null; incident_id: INC-3074; severity: SEV3; incident_date: 2025-02-22; impact_type: Elevated error rates; affected_service: probe-gateway; secondary_affected_services: ["digest-svc"]; incident_duration_minutes: 36; root_cause: Dependency outage; secondary_impact_relationship: side effect; report_author: Yusuf Petrova
- do</t>
        </is>
      </c>
    </row>
    <row r="1019">
      <c r="A1019" t="inlineStr">
        <is>
          <t>hardx3</t>
        </is>
      </c>
      <c r="B1019" t="inlineStr">
        <is>
          <t>vectorcontext_v5 [v5] @glm-5.3-flash</t>
        </is>
      </c>
      <c r="C1019" t="n">
        <v>1</v>
      </c>
      <c r="D1019" t="inlineStr">
        <is>
          <t>distract-4</t>
        </is>
      </c>
      <c r="E1019" t="n">
        <v>0</v>
      </c>
      <c r="F1019" t="inlineStr">
        <is>
          <t>search</t>
        </is>
      </c>
      <c r="G1019" t="inlineStr">
        <is>
          <t>{"k": 5, "query": "Quota Service incident"}</t>
        </is>
      </c>
      <c r="H1019" t="inlineStr">
        <is>
          <t>- doc svc-quota-worker: [Service overview: quota-worker] subject: quota-worker; aliases: ["Quota Service"]; service_type: backend component; owner_team: Identity; pager_contact: Zara Larsen; implementation_language: Python; runtime_dependencies: ["batch-service", "queue-engine", "checkout-core"]; data_store: Redis; network_protocol: HTTP; network_port: 5066; availability_slo: 99.95%; deployment_region: ap-southeast-2; replica_count: 16; reliability_mechanism: Exponential backoff with jitter; traffic_security: null
- doc inc-INC-3118: [Incident report INC-3118] subject: Complete outage affecting quota-worker; aliases: null; incident_id: INC-3118; severity: SEV3; incident_date: 2025-03-01; impact_type: Complete outage; affected_service: quota-worker; secondary_affected_services: ["scheduler-</t>
        </is>
      </c>
    </row>
    <row r="1020">
      <c r="A1020" t="inlineStr">
        <is>
          <t>hardx3</t>
        </is>
      </c>
      <c r="B1020" t="inlineStr">
        <is>
          <t>vectorcontext_v5 [v5] @glm-5.3-flash</t>
        </is>
      </c>
      <c r="C1020" t="n">
        <v>1</v>
      </c>
      <c r="D1020" t="inlineStr">
        <is>
          <t>distract-4</t>
        </is>
      </c>
      <c r="E1020" t="n">
        <v>0</v>
      </c>
      <c r="F1020" t="inlineStr">
        <is>
          <t>python</t>
        </is>
      </c>
      <c r="G1020" t="inlineStr">
        <is>
          <t>{"code": "incidents = [f for f in facts if f['type']=='incident']\nprint(len(incidents))\nprint(incidents[0])"}</t>
        </is>
      </c>
      <c r="H1020" t="inlineStr">
        <is>
          <t xml:space="preserve">180
{'doc_id': 'inc-INC-2425', 'type': 'incident', 'title': 'Incident report INC-2425', 'subject': 'Elevated error rates affecting payments-core', 'aliases': None, 'incident_id': 'INC-2425', 'severity': 'SEV3', 'incident_date': '2025-02-05', 'impact_type': 'Elevated error rates', 'affected_service': 'payments-core', 'secondary_affected_services': None, 'incident_duration_minutes': 18, 'root_cause': 'Network partition', 'secondary_impact_relationship': None, 'report_author': 'Chen Larsen'}
</t>
        </is>
      </c>
    </row>
    <row r="1021">
      <c r="A1021" t="inlineStr">
        <is>
          <t>hardx3</t>
        </is>
      </c>
      <c r="B1021" t="inlineStr">
        <is>
          <t>vectorcontext_v5 [v5] @glm-5.3-flash</t>
        </is>
      </c>
      <c r="C1021" t="n">
        <v>1</v>
      </c>
      <c r="D1021" t="inlineStr">
        <is>
          <t>distract-4</t>
        </is>
      </c>
      <c r="E1021" t="n">
        <v>1</v>
      </c>
      <c r="F1021" t="inlineStr">
        <is>
          <t>python</t>
        </is>
      </c>
      <c r="G1021" t="inlineStr">
        <is>
          <t>{"code": "# Confirm no other service claims the alias 'Quota Service'\nfor f in facts:\n    if f['type']=='service' and 'quota' in (f.get('subject') or '').lower():\n        print(f['doc_id'], f.get('subject'), f.get('aliases'))\n\n# All incidents where quota-worker is the PRIMARY affected service\nprim = [f for f in incidents if (f.get('affected_service') or '').lower()=='quota-worker']\nprint(len(prim))\nfor f in sorted(prim, key=lambda x: x.get('incident_date') or ''):\n    print(f['incident_</t>
        </is>
      </c>
      <c r="H1021" t="inlineStr">
        <is>
          <t xml:space="preserve">svc-quota-worker quota-worker ['Quota Service']
4
INC-3118 2025-03-01 74 Complete outage
INC-2116 2025-07-11 76 Latency spike
INC-2045 2025-07-26 57 Elevated error rates
INC-2856 2025-09-24 136 Elevated error rates
TOTAL 343
collateral-only count: 2
INC-2222 oauth-service ['quota-worker']
INC-2914 tokens-worker ['quota-worker']
</t>
        </is>
      </c>
    </row>
    <row r="1022">
      <c r="A1022" t="inlineStr">
        <is>
          <t>hardx3</t>
        </is>
      </c>
      <c r="B1022" t="inlineStr">
        <is>
          <t>vectorcontext_v5 [v5] @glm-5.3-flash</t>
        </is>
      </c>
      <c r="C1022" t="n">
        <v>1</v>
      </c>
      <c r="D1022" t="inlineStr">
        <is>
          <t>distract-5</t>
        </is>
      </c>
      <c r="E1022" t="n">
        <v>0</v>
      </c>
      <c r="F1022" t="inlineStr">
        <is>
          <t>python</t>
        </is>
      </c>
      <c r="G1022" t="inlineStr">
        <is>
          <t>{"code": "incidents = [f for f in facts if f.get('type')=='incident']\nprint(len(incidents))\nimport json\n# inspect a couple of cards to see field formats\nfor f in incidents[:2]:\n    print(json.dumps(f, indent=1)[:1200])\n    print('---')"}</t>
        </is>
      </c>
      <c r="H1022" t="inlineStr">
        <is>
          <t xml:space="preserve">180
{
 "doc_id": "inc-INC-2425",
 "type": "incident",
 "title": "Incident report INC-2425",
 "subject": "Elevated error rates affecting payments-core",
 "aliases": null,
 "incident_id": "INC-2425",
 "severity": "SEV3",
 "incident_date": "2025-02-05",
 "impact_type": "Elevated error rates",
 "affected_service": "payments-core",
 "secondary_affected_services": null,
 "incident_duration_minutes": 18,
 "root_cause": "Network partition",
 "secondary_impact_relationship": null,
 "report_author": "Chen Larsen"
}
---
{
 "doc_id": "inc-INC-3255",
 "type": "incident",
 "title": "Incident report INC-3255",
 "subject": "Elevated error rates affecting invoice-api",
 "aliases": null,
 "incident_id": "INC-3255",
 "severity": "SEV1",
 "incident_date": "2025-05-15",
 "impact_type": "Elevated error rates",
</t>
        </is>
      </c>
    </row>
    <row r="1023">
      <c r="A1023" t="inlineStr">
        <is>
          <t>hardx3</t>
        </is>
      </c>
      <c r="B1023" t="inlineStr">
        <is>
          <t>vectorcontext_v5 [v5] @glm-5.3-flash</t>
        </is>
      </c>
      <c r="C1023" t="n">
        <v>1</v>
      </c>
      <c r="D1023" t="inlineStr">
        <is>
          <t>distract-5</t>
        </is>
      </c>
      <c r="E1023" t="n">
        <v>1</v>
      </c>
      <c r="F1023" t="inlineStr">
        <is>
          <t>python</t>
        </is>
      </c>
      <c r="G1023" t="inlineStr">
        <is>
          <t>{"code": "matches = [f for f in incidents if f.get('root_cause') and 'network partition' in str(f['root_cause']).lower()]\nprint(len(matches))\nfor f in matches:\n    print(f['incident_id'], f['incident_date'], '| affected:', f['affected_service'], '| secondary:', f.get('secondary_affected_services'), '| relationship:', f.get('secondary_impact_relationship'), '| root_cause:', f['root_cause'])"}</t>
        </is>
      </c>
      <c r="H1023" t="inlineStr">
        <is>
          <t xml:space="preserve">12
INC-2425 2025-02-05 | affected: payments-core | secondary: None | relationship: None | root_cause: Network partition
INC-2359 2025-02-05 | affected: entitlement-daemon | secondary: None | relationship: None | root_cause: Network partition
INC-2828 2025-08-10 | affected: referral-service | secondary: None | relationship: None | root_cause: Network partition
INC-2932 2025-09-19 | affected: campaign-core | secondary: None | relationship: None | root_cause: Network partition
INC-3240 2025-07-27 | affected: ledger-gateway | secondary: ['ranker-api'] | relationship: side effect | root_cause: Network partition
INC-2100 2025-03-02 | affected: statement-engine | secondary: None | relationship: None | root_cause: Network partition
INC-2809 2025-10-05 | affected: payout-engine | secondary: None | </t>
        </is>
      </c>
    </row>
    <row r="1024">
      <c r="A1024" t="inlineStr">
        <is>
          <t>hardx3</t>
        </is>
      </c>
      <c r="B1024" t="inlineStr">
        <is>
          <t>vectorcontext_v5 [v5] @glm-5.3-flash</t>
        </is>
      </c>
      <c r="C1024" t="n">
        <v>1</v>
      </c>
      <c r="D1024" t="inlineStr">
        <is>
          <t>distract-5</t>
        </is>
      </c>
      <c r="E1024" t="n">
        <v>2</v>
      </c>
      <c r="F1024" t="inlineStr">
        <is>
          <t>open_doc</t>
        </is>
      </c>
      <c r="G1024" t="inlineStr">
        <is>
          <t>{"doc_id": "inc-INC-3240"}</t>
        </is>
      </c>
      <c r="H1024" t="inlineStr">
        <is>
          <t># Incident report INC-3240
Severity: SEV3
Date: 2025-07-27
Summary: Elevated error rates affecting the Ledger System. The incident lasted 218 minutes before full recovery. Root cause was determined to be a network partition. Collateral impact was observed on ranker-api, which recovered on its own once the primary issue was mitigated. This report was written by Fatima Kowalski. Cost reports are reviewed monthly with the finance partner. Feature flags are managed through the configuration service and rolled out gradually. Access to production is granted just in time and audited.
Timeline:
- 07:54 alert fired
- 08:06 on-call acknowledged
- 08:31 mitigation started
- 08:52 traffic rerouted
- 08:57 root cause identified
- 09:22 fix deployed</t>
        </is>
      </c>
    </row>
    <row r="1025">
      <c r="A1025" t="inlineStr">
        <is>
          <t>hardx3</t>
        </is>
      </c>
      <c r="B1025" t="inlineStr">
        <is>
          <t>vectorcontext_v5 [v5] @glm-5.3-flash</t>
        </is>
      </c>
      <c r="C1025" t="n">
        <v>1</v>
      </c>
      <c r="D1025" t="inlineStr">
        <is>
          <t>distract-5</t>
        </is>
      </c>
      <c r="E1025" t="n">
        <v>2</v>
      </c>
      <c r="F1025" t="inlineStr">
        <is>
          <t>open_doc</t>
        </is>
      </c>
      <c r="G1025" t="inlineStr">
        <is>
          <t>{"doc_id": "inc-INC-2089"}</t>
        </is>
      </c>
      <c r="H1025" t="inlineStr">
        <is>
          <t># Incident report INC-2089
Severity: SEV2
Date: 2025-07-14
Summary: Complete outage affecting tracing-service. The incident lasted 99 minutes before full recovery. Root cause was determined to be a network partition. Collateral impact was observed on the Orders Service, which recovered on its own once the primary issue was mitigated. This report was written by Leila Petrova. Health checks are performed on the readiness endpoint every ten seconds. Long running jobs checkpoint progress so they can resume after a restart. Requests carry a correlation id that is propagated to downstream calls.
Timeline:
- 16:13 alert fired
- 16:33 on-call acknowledged
- 16:36 mitigation started
- 16:43 traffic rerouted
- 16:47 root cause identified</t>
        </is>
      </c>
    </row>
    <row r="1026">
      <c r="A1026" t="inlineStr">
        <is>
          <t>hardx3</t>
        </is>
      </c>
      <c r="B1026" t="inlineStr">
        <is>
          <t>vectorcontext_v5 [v5] @glm-5.3-flash</t>
        </is>
      </c>
      <c r="C1026" t="n">
        <v>1</v>
      </c>
      <c r="D1026" t="inlineStr">
        <is>
          <t>distract-5</t>
        </is>
      </c>
      <c r="E1026" t="n">
        <v>2</v>
      </c>
      <c r="F1026" t="inlineStr">
        <is>
          <t>open_doc</t>
        </is>
      </c>
      <c r="G1026" t="inlineStr">
        <is>
          <t>{"doc_id": "inc-INC-2581"}</t>
        </is>
      </c>
      <c r="H1026" t="inlineStr">
        <is>
          <t># Incident report INC-2581
Severity: SEV2
Date: 2025-02-04
Summary: Latency spike affecting the Shipping Platform. The incident lasted 136 minutes before full recovery. Root cause was determined to be a network partition. Downstream, oauth-service experienced elevated error rates while the incident was ongoing, but was not the source. This report was written by Amara Silva. Metrics are exported to the shared observability stack every fifteen seconds. Capacity planning is revisited at the start of every quarter. Structured logs include the request path, status code and duration.
Timeline:
- 10:08 alert fired
- 10:28 on-call acknowledged
- 10:48 mitigation started
- 11:00 traffic rerouted</t>
        </is>
      </c>
    </row>
    <row r="1027">
      <c r="A1027" t="inlineStr">
        <is>
          <t>hardx3</t>
        </is>
      </c>
      <c r="B1027" t="inlineStr">
        <is>
          <t>vectorcontext_v5 [v5] @glm-5.3-flash</t>
        </is>
      </c>
      <c r="C1027" t="n">
        <v>1</v>
      </c>
      <c r="D1027" t="inlineStr">
        <is>
          <t>neg-0</t>
        </is>
      </c>
      <c r="E1027" t="n">
        <v>0</v>
      </c>
      <c r="F1027" t="inlineStr">
        <is>
          <t>python</t>
        </is>
      </c>
      <c r="G1027" t="inlineStr">
        <is>
          <t>{"code": "owners = {}\nfor f in facts:\n    if f.get('type') == 'service':\n        owners[f.get('owner_team')] = owners.get(f.get('owner_team'), 0) + 1\nprint(owners)\nprint(len([f for f in facts if f.get('type')=='service']), 'service cards;', len([f for f in facts if f.get('type')=='incident']), 'incident cards')"}</t>
        </is>
      </c>
      <c r="H1027" t="inlineStr">
        <is>
          <t xml:space="preserve">{'Platform': 16, 'Payments': 14, 'Search': 19, 'Data': 10, 'Identity': 15, 'Commerce': 19, 'Growth': 16, 'Messaging': 11}
120 service cards; 180 incident cards
</t>
        </is>
      </c>
    </row>
    <row r="1028">
      <c r="A1028" t="inlineStr">
        <is>
          <t>hardx3</t>
        </is>
      </c>
      <c r="B1028" t="inlineStr">
        <is>
          <t>vectorcontext_v5 [v5] @glm-5.3-flash</t>
        </is>
      </c>
      <c r="C1028" t="n">
        <v>1</v>
      </c>
      <c r="D1028" t="inlineStr">
        <is>
          <t>neg-0</t>
        </is>
      </c>
      <c r="E1028" t="n">
        <v>1</v>
      </c>
      <c r="F1028" t="inlineStr">
        <is>
          <t>python</t>
        </is>
      </c>
      <c r="G1028" t="inlineStr">
        <is>
          <t>{"code": "svc = [f for f in facts if f.get('type')=='service']\nsearch_svcs = [f for f in svc if (f.get('owner_team') or '').lower().startswith('search')]\nprint(len(search_svcs))\nfor f in search_svcs:\n    print(f.get('subject'), '|', f.get('aliases'))"}</t>
        </is>
      </c>
      <c r="H1028" t="inlineStr">
        <is>
          <t xml:space="preserve">19
flags-worker | ['Flags System']
status-service | ['Status Platform']
lookup-api | ['Lookup Platform']
ledger-gateway | ['Ledger System']
spell-engine | ['Spell Service']
checkout-core | ['Checkout API']
mfa-svc | ['Mfa Platform']
budget-engine | ['Budget API']
feed-engine | ['Feed Platform']
thumbnail-svc | ['Thumbnail System']
warehouse-core | ['Warehouse API']
notify-gateway | ['Notify API']
billing-worker | ['Billing System']
batch-service | ['Batch API']
crawler-service | ['Crawler API']
payments-core | ['Payments System']
profile-gateway | ['Profile System']
auth-worker | ['Auth Platform']
forecast-core | ['Forecast System']
</t>
        </is>
      </c>
    </row>
    <row r="1029">
      <c r="A1029" t="inlineStr">
        <is>
          <t>hardx3</t>
        </is>
      </c>
      <c r="B1029" t="inlineStr">
        <is>
          <t>vectorcontext_v5 [v5] @glm-5.3-flash</t>
        </is>
      </c>
      <c r="C1029" t="n">
        <v>1</v>
      </c>
      <c r="D1029" t="inlineStr">
        <is>
          <t>neg-0</t>
        </is>
      </c>
      <c r="E1029" t="n">
        <v>2</v>
      </c>
      <c r="F1029" t="inlineStr">
        <is>
          <t>python</t>
        </is>
      </c>
      <c r="G1029" t="inlineStr">
        <is>
          <t>{"code": "inc = [f for f in facts if f.get('type')=='incident']\n# Build alias map from service cards\nalias_map = {}\nfor f in svc:\n    names = {f.get('subject')} | set(f.get('aliases') or [])\n    for n in names:\n        if n: alias_map[n.strip().lower()] = f.get('subject')\n# Collect primary affected services in incidents\nprim = {}\nfor f in inc:\n    for key in ('affected_service','subject'):\n        v = f.get(key)\n        if v:\n            canon = alias_map.get(v.strip().lower(), v.st</t>
        </is>
      </c>
      <c r="H1029" t="inlineStr">
        <is>
          <t xml:space="preserve">incidents: 180 primary map size: 93
['Stream Service', 'alerting-service', 'archive-engine', 'artifact-engine', 'audit-gateway', 'backup-service', 'batch-service', 'billing-worker', 'budget-engine', 'builder-worker', 'cache-svc', 'campaign-core', 'cdn-core', 'chaos-api', 'chargeback-worker', 'checkout-core', 'cluster-svc', 'config-worker', 'crawler-service', 'dashboard-worker', 'device-gateway', 'digest-svc', 'dispute-gateway', 'edge-svc', 'email-daemon', 'embed-svc', 'entitlement-daemon', 'escrow-worker', 'etl-worker', 'experiment-api', 'export-core', 'feed-engine', 'flags-worker', 'forecast-core', 'fraud-engine', 'gateway-core', 'geo-service', 'health-service', 'i18n-engine', 'invoice-api']
</t>
        </is>
      </c>
    </row>
    <row r="1030">
      <c r="A1030" t="inlineStr">
        <is>
          <t>hardx3</t>
        </is>
      </c>
      <c r="B1030" t="inlineStr">
        <is>
          <t>vectorcontext_v5 [v5] @glm-5.3-flash</t>
        </is>
      </c>
      <c r="C1030" t="n">
        <v>1</v>
      </c>
      <c r="D1030" t="inlineStr">
        <is>
          <t>neg-0</t>
        </is>
      </c>
      <c r="E1030" t="n">
        <v>3</v>
      </c>
      <c r="F1030" t="inlineStr">
        <is>
          <t>python</t>
        </is>
      </c>
      <c r="G1030" t="inlineStr">
        <is>
          <t>{"code": "never = [f.get('subject') for f in search_svcs if f.get('subject') not in prim]\nprint(len(never))\nprint(never)"}</t>
        </is>
      </c>
      <c r="H1030" t="inlineStr">
        <is>
          <t xml:space="preserve">1
['auth-worker']
</t>
        </is>
      </c>
    </row>
    <row r="1031">
      <c r="A1031" t="inlineStr">
        <is>
          <t>hardx3</t>
        </is>
      </c>
      <c r="B1031" t="inlineStr">
        <is>
          <t>vectorcontext_v5 [v5] @glm-5.3-flash</t>
        </is>
      </c>
      <c r="C1031" t="n">
        <v>1</v>
      </c>
      <c r="D1031" t="inlineStr">
        <is>
          <t>neg-0</t>
        </is>
      </c>
      <c r="E1031" t="n">
        <v>4</v>
      </c>
      <c r="F1031" t="inlineStr">
        <is>
          <t>python</t>
        </is>
      </c>
      <c r="G1031" t="inlineStr">
        <is>
          <t>{"code": "# Sanity: verify no incident card references auth-worker or its alias in ANY field\nfor f in inc:\n    txt = ' '.join(str(v) for v in f.values() if v)\n    if 'auth' in txt.lower():\n        print(f.get('incident_id'), '|', f.get('affected_service'), '|', f.get('subject'), '|', f.get('secondary_affected_services'))\n"}</t>
        </is>
      </c>
      <c r="H1031" t="inlineStr">
        <is>
          <t xml:space="preserve">INC-2222 | oauth-service | Complete outage affecting oauth-service | ['quota-worker']
INC-2905 | Stream Service | Partial outage affecting the Stream Service | ['oauth-service']
INC-2581 | shipping-core | Latency spike affecting the Shipping Platform | ['oauth-service']
</t>
        </is>
      </c>
    </row>
    <row r="1032">
      <c r="A1032" t="inlineStr">
        <is>
          <t>hardx3</t>
        </is>
      </c>
      <c r="B1032" t="inlineStr">
        <is>
          <t>vectorcontext_v5 [v5] @glm-5.3-flash</t>
        </is>
      </c>
      <c r="C1032" t="n">
        <v>1</v>
      </c>
      <c r="D1032" t="inlineStr">
        <is>
          <t>neg-0</t>
        </is>
      </c>
      <c r="E1032" t="n">
        <v>5</v>
      </c>
      <c r="F1032" t="inlineStr">
        <is>
          <t>python</t>
        </is>
      </c>
      <c r="G1032" t="inlineStr">
        <is>
          <t>{"code": "card = [f for f in svc if f.get('subject')=='auth-worker'][0]\nprint(card.get('subject'), '|owner:', card.get('owner_team'), '|aliases:', card.get('aliases'))"}</t>
        </is>
      </c>
      <c r="H1032" t="inlineStr">
        <is>
          <t xml:space="preserve">auth-worker |owner: Search |aliases: ['Auth Platform']
</t>
        </is>
      </c>
    </row>
    <row r="1033">
      <c r="A1033" t="inlineStr">
        <is>
          <t>hardx3</t>
        </is>
      </c>
      <c r="B1033" t="inlineStr">
        <is>
          <t>vectorcontext_v5 [v5] @glm-5.3-flash</t>
        </is>
      </c>
      <c r="C1033" t="n">
        <v>1</v>
      </c>
      <c r="D1033" t="inlineStr">
        <is>
          <t>neg-0</t>
        </is>
      </c>
      <c r="E1033" t="n">
        <v>6</v>
      </c>
      <c r="F1033" t="inlineStr">
        <is>
          <t>python</t>
        </is>
      </c>
      <c r="G1033" t="inlineStr">
        <is>
          <t>{"code": "print([f.get('subject') for f in search_svcs if f.get('subject') not in prim])"}</t>
        </is>
      </c>
      <c r="H1033" t="inlineStr">
        <is>
          <t xml:space="preserve">['auth-worker']
</t>
        </is>
      </c>
    </row>
    <row r="1034">
      <c r="A1034" t="inlineStr">
        <is>
          <t>hardx3</t>
        </is>
      </c>
      <c r="B1034" t="inlineStr">
        <is>
          <t>vectorcontext_v5 [v5] @glm-5.3-flash</t>
        </is>
      </c>
      <c r="C1034" t="n">
        <v>1</v>
      </c>
      <c r="D1034" t="inlineStr">
        <is>
          <t>neg-0</t>
        </is>
      </c>
      <c r="E1034" t="n">
        <v>7</v>
      </c>
      <c r="F1034" t="inlineStr">
        <is>
          <t>python</t>
        </is>
      </c>
      <c r="G1034" t="inlineStr">
        <is>
          <t>{"code": "print([ (f.get('incident_id'), f.get('affected_service'), f.get('subject')) for f in inc if 'auth platform' in (str(f.get('affected_service'))+str(f.get('subject'))).lower() ])"}</t>
        </is>
      </c>
      <c r="H1034" t="inlineStr">
        <is>
          <t xml:space="preserve">[]
</t>
        </is>
      </c>
    </row>
    <row r="1035">
      <c r="A1035" t="inlineStr">
        <is>
          <t>hardx3</t>
        </is>
      </c>
      <c r="B1035" t="inlineStr">
        <is>
          <t>vectorcontext_v5 [v5] @glm-5.3-flash</t>
        </is>
      </c>
      <c r="C1035" t="n">
        <v>1</v>
      </c>
      <c r="D1035" t="inlineStr">
        <is>
          <t>neg-1</t>
        </is>
      </c>
      <c r="E1035" t="n">
        <v>0</v>
      </c>
      <c r="F1035" t="inlineStr">
        <is>
          <t>python</t>
        </is>
      </c>
      <c r="G1035" t="inlineStr">
        <is>
          <t>{"code": "import collections\n# Inspect a couple of service cards to learn the shape\nsvc = [f for f in facts if f.get('type')=='service']\nprint(len(svc))\nfor f in svc[:3]:\n    print(f.get('doc_id'), '|', f.get('subject'))\n    for k,v in f.items():\n        print('  ', k, ':', v)\n    print('---')\n"}</t>
        </is>
      </c>
      <c r="H1035" t="inlineStr">
        <is>
          <t>120
svc-archive-engine | archive-engine
   doc_id : svc-archive-engine
   type : service
   title : Service overview: archive-engine
   subject : archive-engine
   aliases : ['Archive Platform']
   service_type : backend component
   owner_team : Platform
   pager_contact : Marcus Berg
   implementation_language : TypeScript
   runtime_dependencies : ['license-gateway', 'mailer-worker']
   data_store : MySQL
   network_protocol : HTTP
   network_port : 5273
   availability_slo : 99.9%
   deployment_region : ap-southeast-2
   replica_count : 4
   reliability_mechanism : Idempotency keys on all mutating endpoints
   traffic_security : None
   operational_policy : ['Connection pools are sized according to the downstream capacity model', 'Capacity planning is revisited at the start of every qu</t>
        </is>
      </c>
    </row>
    <row r="1036">
      <c r="A1036" t="inlineStr">
        <is>
          <t>hardx3</t>
        </is>
      </c>
      <c r="B1036" t="inlineStr">
        <is>
          <t>vectorcontext_v5 [v5] @glm-5.3-flash</t>
        </is>
      </c>
      <c r="C1036" t="n">
        <v>1</v>
      </c>
      <c r="D1036" t="inlineStr">
        <is>
          <t>neg-1</t>
        </is>
      </c>
      <c r="E1036" t="n">
        <v>1</v>
      </c>
      <c r="F1036" t="inlineStr">
        <is>
          <t>python</t>
        </is>
      </c>
      <c r="G1036" t="inlineStr">
        <is>
          <t xml:space="preserve">{"code": "java_teams = set()\nall_teams = set()\nfor f in svc:\n    team = f.get('owner_team')\n    all_teams.add(team)\n    lang = (f.get('implementation_language') or '').strip()\n    if lang.lower() == 'java':\n        java_teams.add(team)\n\nprint(\"Total service cards:\", len(svc))\nprint(\"All teams:\", sorted(t for t in all_teams if t))\nprint(\"Teams owning Java services:\", sorted(java_teams))\nprint(\"Teams owning NO Java services:\", sorted(all_teams - java_teams))\n\n# Show per-team </t>
        </is>
      </c>
      <c r="H1036" t="inlineStr">
        <is>
          <t xml:space="preserve">Total service cards: 120
All teams: ['Commerce', 'Data', 'Growth', 'Identity', 'Messaging', 'Payments', 'Platform', 'Search']
Teams owning Java services: ['Commerce', 'Data', 'Identity', 'Messaging', 'Payments', 'Platform', 'Search']
Teams owning NO Java services: ['Growth']
Growth -&gt; ['Go', 'Kotlin', 'Python', 'Rust', 'TypeScript']
</t>
        </is>
      </c>
    </row>
    <row r="1037">
      <c r="A1037" t="inlineStr">
        <is>
          <t>hardx3</t>
        </is>
      </c>
      <c r="B1037" t="inlineStr">
        <is>
          <t>vectorcontext_v5 [v5] @glm-5.3-flash</t>
        </is>
      </c>
      <c r="C1037" t="n">
        <v>1</v>
      </c>
      <c r="D1037" t="inlineStr">
        <is>
          <t>neg-1</t>
        </is>
      </c>
      <c r="E1037" t="n">
        <v>2</v>
      </c>
      <c r="F1037" t="inlineStr">
        <is>
          <t>python</t>
        </is>
      </c>
      <c r="G1037" t="inlineStr">
        <is>
          <t>{"code": "# Sanity: any change records affecting implementation_language?\nfor f in svc:\n    cur = f.get('current') or {}\n    hist = f.get('history') or []\n    if any('implementation_language' in str(x) for x in cur.items()):\n        print('current lang change:', f['subject'], cur['implementation_language'])\n    for h in hist:\n        if h.get('field') == 'implementation_language':\n            print('hist lang:', f['subject'], h)\n# Growth services list\nprint([f['subject'] for f in svc i</t>
        </is>
      </c>
      <c r="H1037" t="inlineStr">
        <is>
          <t xml:space="preserve">['health-service', 'chaos-api', 'synonym-worker', 'config-worker', 'reconcile-svc', 'replica-api', 'refund-api', 'catalog-core', 'mailer-worker', 'cart-api', 'tokens-worker', 'coupons-api', 'referral-service', 'tenant-api', 'i18n-engine', 'probe-gateway']
['Go', 'Kotlin', 'Python', 'Rust', 'TypeScript']
</t>
        </is>
      </c>
    </row>
    <row r="1038">
      <c r="A1038" t="inlineStr">
        <is>
          <t>hardx3</t>
        </is>
      </c>
      <c r="B1038" t="inlineStr">
        <is>
          <t>vectorcontext_v5 [v5] @glm-5.3-flash</t>
        </is>
      </c>
      <c r="C1038" t="n">
        <v>1</v>
      </c>
      <c r="D1038" t="inlineStr">
        <is>
          <t>neg-2</t>
        </is>
      </c>
      <c r="E1038" t="n">
        <v>0</v>
      </c>
      <c r="F1038" t="inlineStr">
        <is>
          <t>python</t>
        </is>
      </c>
      <c r="G1038" t="inlineStr">
        <is>
          <t>{"code": "cards = [f for f in facts if f.get('type')=='service']\nprint(len(cards))\nfor c in cards[:3]:\n    print(c['doc_id'], c.get('subject'), c.get('aliases'))\n    for k,v in c.items():\n        if k not in ('doc_id','type','title','subject'):\n            print('   ', k, '=', v)\n    print('---')"}</t>
        </is>
      </c>
      <c r="H1038" t="inlineStr">
        <is>
          <t>120
svc-archive-engine archive-engine ['Archive Platform']
    aliases = ['Archive Platform']
    service_type = backend component
    owner_team = Platform
    pager_contact = Marcus Berg
    implementation_language = TypeScript
    runtime_dependencies = ['license-gateway', 'mailer-worker']
    data_store = MySQL
    network_protocol = HTTP
    network_port = 5273
    availability_slo = 99.9%
    deployment_region = ap-southeast-2
    replica_count = 4
    reliability_mechanism = Idempotency keys on all mutating endpoints
    traffic_security = None
    operational_policy = ['Connection pools are sized according to the downstream capacity model', 'Capacity planning is revisited at the start of every quarter', 'Load tests run nightly against the staging environment', 'Error budgets are re</t>
        </is>
      </c>
    </row>
    <row r="1039">
      <c r="A1039" t="inlineStr">
        <is>
          <t>hardx3</t>
        </is>
      </c>
      <c r="B1039" t="inlineStr">
        <is>
          <t>vectorcontext_v5 [v5] @glm-5.3-flash</t>
        </is>
      </c>
      <c r="C1039" t="n">
        <v>1</v>
      </c>
      <c r="D1039" t="inlineStr">
        <is>
          <t>neg-2</t>
        </is>
      </c>
      <c r="E1039" t="n">
        <v>1</v>
      </c>
      <c r="F1039" t="inlineStr">
        <is>
          <t>python</t>
        </is>
      </c>
      <c r="G1039" t="inlineStr">
        <is>
          <t>{"code": "import re\nservices = [f for f in facts if f.get('type')=='service']\n# map canonical name and aliases (lowercased) -&gt; canonical subject\nname_to_canon = {}\nfor s in services:\n    subj = s.get('subject')\n    name_to_canon[subj.lower()] = subj\n    for a in (s.get('aliases') or []):\n        name_to_canon[a.lower()] = subj\n\n# collect all dependency tokens from runtime_dependencies\nraw_deps = set()\nfor s in services:\n    for d in (s.get('runtime_dependencies') or []):\n        ra</t>
        </is>
      </c>
      <c r="H1039" t="inlineStr">
        <is>
          <t xml:space="preserve">raw dep tokens: 105
unresolved deps: ['configuration service']
resolved deps count: 104
services that are runtime dependency of no other service: 16
['autocomplete-svc', 'coupons-api', 'health-service', 'loadgen-gateway', 'org-svc', 'pager-engine', 'payout-engine', 'report-core', 'restore-api', 'rollout-daemon', 'scheduler-api', 'search-svc', 'settlement-svc', 'shipping-core', 'status-service', 'webhook-svc']
</t>
        </is>
      </c>
    </row>
    <row r="1040">
      <c r="A1040" t="inlineStr">
        <is>
          <t>hardx3</t>
        </is>
      </c>
      <c r="B1040" t="inlineStr">
        <is>
          <t>vectorcontext_v5 [v5] @glm-5.3-flash</t>
        </is>
      </c>
      <c r="C1040" t="n">
        <v>1</v>
      </c>
      <c r="D1040" t="inlineStr">
        <is>
          <t>neg-2</t>
        </is>
      </c>
      <c r="E1040" t="n">
        <v>2</v>
      </c>
      <c r="F1040" t="inlineStr">
        <is>
          <t>python</t>
        </is>
      </c>
      <c r="G1040" t="inlineStr">
        <is>
          <t>{"code": "# handle the unresolved 'configuration service' - check for similar service names/aliases\nfor s in services:\n    subj = s.get('subject','')\n    al = s.get('aliases') or []\n    if 'config' in subj.lower() or any('config' in a.lower() for a in al):\n        print(subj, al)\n# also fuzzy: words match\nfor s in services:\n    subj = s.get('subject','').lower()\n    if 'config' in subj or 'configuration' in subj:\n        print('match:', s['subject'], s.get('aliases'))\n# also check cha</t>
        </is>
      </c>
      <c r="H1040" t="inlineStr">
        <is>
          <t xml:space="preserve">config-worker ['Config API']
match: config-worker ['Config API']
[]
</t>
        </is>
      </c>
    </row>
    <row r="1041">
      <c r="A1041" t="inlineStr">
        <is>
          <t>hardx3</t>
        </is>
      </c>
      <c r="B1041" t="inlineStr">
        <is>
          <t>vectorcontext_v5 [v5] @glm-5.3-flash</t>
        </is>
      </c>
      <c r="C1041" t="n">
        <v>1</v>
      </c>
      <c r="D1041" t="inlineStr">
        <is>
          <t>neg-2</t>
        </is>
      </c>
      <c r="E1041" t="n">
        <v>3</v>
      </c>
      <c r="F1041" t="inlineStr">
        <is>
          <t>python</t>
        </is>
      </c>
      <c r="G1041" t="inlineStr">
        <is>
          <t>{"code": "for s in services:\n    deps = s.get('runtime_dependencies') or []\n    if any('configuration' in str(d).lower() for d in deps):\n        print(s['doc_id'], s['subject'], deps)"}</t>
        </is>
      </c>
      <c r="H1041" t="inlineStr">
        <is>
          <t xml:space="preserve">svc-cart-api cart-api ['parser-svc', 'segment-service', 'configuration service']
</t>
        </is>
      </c>
    </row>
    <row r="1042">
      <c r="A1042" t="inlineStr">
        <is>
          <t>hardx3</t>
        </is>
      </c>
      <c r="B1042" t="inlineStr">
        <is>
          <t>vectorcontext_v5 [v5] @glm-5.3-flash</t>
        </is>
      </c>
      <c r="C1042" t="n">
        <v>1</v>
      </c>
      <c r="D1042" t="inlineStr">
        <is>
          <t>neg-2</t>
        </is>
      </c>
      <c r="E1042" t="n">
        <v>4</v>
      </c>
      <c r="F1042" t="inlineStr">
        <is>
          <t>python</t>
        </is>
      </c>
      <c r="G1042" t="inlineStr">
        <is>
          <t xml:space="preserve">{"code": "# verify segment-service resolution too and recompute including config-worker for 'configuration service'\nname_to_canon['configuration service'] = 'config-worker'\ndep_canon = set()\nfor s in services:\n    for d in (s.get('runtime_dependencies') or []):\n        dl = d.lower().strip()\n        dep_canon.add(name_to_canon.get(dl, d))\n\nnot_dep = sorted(set(s['subject'] for s in services) - dep_canon)\nprint(len(not_dep), not_dep)\n# also confirm which services ARE deps: sanity check </t>
        </is>
      </c>
      <c r="H1042" t="inlineStr">
        <is>
          <t xml:space="preserve">16 ['autocomplete-svc', 'coupons-api', 'health-service', 'loadgen-gateway', 'org-svc', 'pager-engine', 'payout-engine', 'report-core', 'restore-api', 'rollout-daemon', 'scheduler-api', 'search-svc', 'settlement-svc', 'shipping-core', 'status-service', 'webhook-svc']
config-worker is dep: True
segment-service is dep: True
</t>
        </is>
      </c>
    </row>
    <row r="1043">
      <c r="A1043" t="inlineStr">
        <is>
          <t>hardx3</t>
        </is>
      </c>
      <c r="B1043" t="inlineStr">
        <is>
          <t>vectorcontext_v5 [v5] @glm-5.3-flash</t>
        </is>
      </c>
      <c r="C1043" t="n">
        <v>1</v>
      </c>
      <c r="D1043" t="inlineStr">
        <is>
          <t>neg-2</t>
        </is>
      </c>
      <c r="E1043" t="n">
        <v>5</v>
      </c>
      <c r="F1043" t="inlineStr">
        <is>
          <t>search</t>
        </is>
      </c>
      <c r="G1043" t="inlineStr">
        <is>
          <t>{"k": 5, "query": "\"configuration service\" runtime dependency of cart-api"}</t>
        </is>
      </c>
      <c r="H1043" t="inlineStr">
        <is>
          <t xml:space="preserve">- doc svc-cart-api: [Service overview: cart-api] subject: cart-api; aliases: ["Cart System"]; service_type: backend component; owner_team: Growth; pager_contact: Rosa Hart; implementation_language: Go; runtime_dependencies: ["parser-svc", "segment-service", "configuration service"]; data_store: Cassandra; network_protocol: HTTP; network_port: 4655; availability_slo: 99.99; deployment_region: us-west-2; replica_count: 18; reliability_mechanism: Serving cached responses when a dependency is down; traffic_security: Mutual TLS
- doc svc-campaign-core: [Service overview: campaign-core] subject: campaign-core; aliases: ["Campaign API"]; service_type: backend component; owner_team: Identity; pager_contact: null; implementation_language: TypeScript; runtime_dependencies: ["cart-api", "cdn-core"]; </t>
        </is>
      </c>
    </row>
    <row r="1044">
      <c r="A1044" t="inlineStr">
        <is>
          <t>hardx3</t>
        </is>
      </c>
      <c r="B1044" t="inlineStr">
        <is>
          <t>vectorcontext_v5 [v5] @glm-5.3-flash</t>
        </is>
      </c>
      <c r="C1044" t="n">
        <v>1</v>
      </c>
      <c r="D1044" t="inlineStr">
        <is>
          <t>neg-3</t>
        </is>
      </c>
      <c r="E1044" t="n">
        <v>0</v>
      </c>
      <c r="F1044" t="inlineStr">
        <is>
          <t>python</t>
        </is>
      </c>
      <c r="G1044" t="inlineStr">
        <is>
          <t xml:space="preserve">{"code": "svcs = [f for f in facts if f['type']=='service']\nprint(len(svcs))\nfor f in svcs[:3]:\n    print(f['doc_id'], f['title'])\n    print({k:v for k,v in f.items() if k in ('subject','aliases','data_store','current','history')})\n    print('---')\nincs = [f for f in facts if f['type']=='incident']\nprint(len(incs))\nfor f in incs[:3]:\n    print(f['doc_id'], f['title'])\n    print({k:v for k,v in f.items() if k in ('subject','affected_service','aliases','secondary_affected_services')})\n </t>
        </is>
      </c>
      <c r="H1044" t="inlineStr">
        <is>
          <t>120
svc-archive-engine Service overview: archive-engine
{'subject': 'archive-engine', 'aliases': ['Archive Platform'], 'data_store': 'MySQL'}
---
svc-upload-engine Service overview: upload-engine
{'subject': 'upload-engine', 'aliases': ['Upload Service'], 'data_store': 'MySQL', 'current': {'pager_contact': 'Sofia Sato'}, 'history': [{'field': 'pager_contact', 'from': 'Oliver Reyes', 'to': 'Sofia Sato', 'date': '2025-08-23', 'source': 'chg-CHG-327'}]}
---
svc-flags-worker Service overview: flags-worker
{'subject': 'flags-worker', 'aliases': ['Flags System'], 'data_store': 'Cassandra'}
---
180
inc-INC-2425 Incident report INC-2425
{'subject': 'Elevated error rates affecting payments-core', 'aliases': None, 'affected_service': 'payments-core', 'secondary_affected_services': None}
---
inc-INC-</t>
        </is>
      </c>
    </row>
    <row r="1045">
      <c r="A1045" t="inlineStr">
        <is>
          <t>hardx3</t>
        </is>
      </c>
      <c r="B1045" t="inlineStr">
        <is>
          <t>vectorcontext_v5 [v5] @glm-5.3-flash</t>
        </is>
      </c>
      <c r="C1045" t="n">
        <v>1</v>
      </c>
      <c r="D1045" t="inlineStr">
        <is>
          <t>neg-3</t>
        </is>
      </c>
      <c r="E1045" t="n">
        <v>1</v>
      </c>
      <c r="F1045" t="inlineStr">
        <is>
          <t>python</t>
        </is>
      </c>
      <c r="G1045" t="inlineStr">
        <is>
          <t>{"code": "# Normalize names: build canonical name + alias sets per service\nimport re\n\ndef norm(s):\n    return (s or '').strip().lower()\n\nsvc_index = {}  # canonical name -&gt; {aliases, data_store}\nfor f in svcs:\n    name = norm(f['subject'])\n    aliases = set(a.lower() for a in (f.get('aliases') or []))\n    svc_index[name] = {'aliases': aliases, 'data_store': f.get('data_store',''), 'title': f.get('title','')}\n\n# data store values vary; check unique forms\nstores = {}\nfor name, v in s</t>
        </is>
      </c>
      <c r="H1045" t="inlineStr">
        <is>
          <t>'Postgres' 25 ['payout-engine', 'returns-svc', 'lookup-api', 'org-svc', 'ledger-gateway', 'spell-engine', 'sms-gateway', 'mailer-worker']
'MongoDB' 19 ['tracing-service', 'health-service', 'license-gateway', 'chargeback-worker', 'dispute-gateway', 'reconcile-svc', 'experiment-api', 'risk-engine']
'Cassandra' 18 ['flags-worker', 'status-service', 'scheduler-api', 'media-daemon', 'wallet-svc', 'search-svc', 'queue-engine', 'registry-daemon']
'MySQL' 17 ['archive-engine', 'upload-engine', 'dashboard-worker', 'artifact-engine', 'catalog-core', 'trial-engine', 'inventory-gateway', 'geo-service']
'Redis' 17 ['sso-daemon', 'replica-api', 'quota-worker', 'lake-daemon', 'backup-service', 'embed-svc', 'deploy-service', 'budget-engine']
'CockroachDB' 14 ['secrets-core', 'chaos-api', 'synonym-worker',</t>
        </is>
      </c>
    </row>
    <row r="1046">
      <c r="A1046" t="inlineStr">
        <is>
          <t>hardx3</t>
        </is>
      </c>
      <c r="B1046" t="inlineStr">
        <is>
          <t>vectorcontext_v5 [v5] @glm-5.3-flash</t>
        </is>
      </c>
      <c r="C1046" t="n">
        <v>1</v>
      </c>
      <c r="D1046" t="inlineStr">
        <is>
          <t>neg-3</t>
        </is>
      </c>
      <c r="E1046" t="n">
        <v>2</v>
      </c>
      <c r="F1046" t="inlineStr">
        <is>
          <t>python</t>
        </is>
      </c>
      <c r="G1046" t="inlineStr">
        <is>
          <t>{"code": "dyn = sorted(stores['DynamoDB'])\nprint(dyn)\nprint(len(dyn))\n\n# gather primary affected services from incidents (normalize: resolve aliases)\nprimary = set()\nfor f in incs:\n    for cand in [f.get('affected_service'), f.get('subject')]:\n        if cand:\n            primary.add(norm(cand))\n            break\n# also match aliases: incident affected_service might use alias form; build reverse alias map\nalias_to_canon = {}\nfor name, v in svc_index.items():\n    alias_to_canon[name</t>
        </is>
      </c>
      <c r="H1046" t="inlineStr">
        <is>
          <t xml:space="preserve">['autocomplete-svc', 'builder-worker', 'campaign-core', 'email-daemon', 'export-core', 'invoice-api', 'pricing-engine', 'push-engine', 'support-gateway', 'tax-svc']
10
sample primary raw values: ['alerting-service', 'archive-engine', 'artifact-engine', 'audit-gateway', 'backup-service', 'batch-service', 'billing-worker', 'budget-engine', 'builder-worker', 'cache-svc', 'campaign-core', 'cdn-core', 'chaos-api', 'chargeback-worker', 'checkout-core', 'cluster-svc', 'config-worker', 'crawler-service', 'dashboard-worker', 'device-gateway']
DynamoDB services that WERE primary affected: ['builder-worker', 'campaign-core', 'email-daemon', 'export-core', 'invoice-api', 'push-engine', 'support-gateway']
DynamoDB services NEVER primary affected: ['autocomplete-svc', 'pricing-engine', 'tax-svc']
</t>
        </is>
      </c>
    </row>
    <row r="1047">
      <c r="A1047" t="inlineStr">
        <is>
          <t>hardx3</t>
        </is>
      </c>
      <c r="B1047" t="inlineStr">
        <is>
          <t>vectorcontext_v5 [v5] @glm-5.3-flash</t>
        </is>
      </c>
      <c r="C1047" t="n">
        <v>1</v>
      </c>
      <c r="D1047" t="inlineStr">
        <is>
          <t>neg-3</t>
        </is>
      </c>
      <c r="E1047" t="n">
        <v>3</v>
      </c>
      <c r="F1047" t="inlineStr">
        <is>
          <t>python</t>
        </is>
      </c>
      <c r="G1047" t="inlineStr">
        <is>
          <t xml:space="preserve">{"code": "# Verify: check raw incident texts for mentions of the three candidate services as primary\ntargets = ['autocomplete-svc', 'pricing-engine', 'tax-svc']\nfor t in targets:\n    print('===', t, '===')\n    for f in incs:\n        prim = norm(f.get('affected_service') or '')\n        subj = norm(f.get('subject') or '')\n        aliases = svc_index[t]['aliases']\n        hit_primary = (t in prim or t in subj or any(a in prim or a in subj for a in aliases))\n        if hit_primary:\n       </t>
        </is>
      </c>
      <c r="H1047">
        <f>== autocomplete-svc ===
=== pricing-engine ===
=== tax-svc ===
</f>
        <v/>
      </c>
    </row>
    <row r="1048">
      <c r="A1048" t="inlineStr">
        <is>
          <t>hardx3</t>
        </is>
      </c>
      <c r="B1048" t="inlineStr">
        <is>
          <t>vectorcontext_v5 [v5] @glm-5.3-flash</t>
        </is>
      </c>
      <c r="C1048" t="n">
        <v>1</v>
      </c>
      <c r="D1048" t="inlineStr">
        <is>
          <t>neg-3</t>
        </is>
      </c>
      <c r="E1048" t="n">
        <v>4</v>
      </c>
      <c r="F1048" t="inlineStr">
        <is>
          <t>search_text</t>
        </is>
      </c>
      <c r="G1048" t="inlineStr">
        <is>
          <t>{"k": 5, "query": "pricing-engine Pricing Engine incident affected"}</t>
        </is>
      </c>
      <c r="H1048" t="inlineStr">
        <is>
          <t>[chunk 107 | doc svc-pricing-engine | Service overview: pricing-engine]
# Service overview: pricing-engine
pricing-engine (also referred to internally as the Pricing Service) is a backend component. We commit to 99.5% availability. Configuration changes are peer reviewed and applied through the deployment tool.
Noah Wei carries the pager for pricing-engine. Feature flags are managed through the configuration service and rolled out gradually.
the Pricing Service listens on port 6451. Rate limiting is enforced at the gateway with a token bucket per client.
pricing-engine is owned by the Messaging team. Capacity planning is revisited at the start of every quarter.
---
[chunk 108 | doc svc-pricing-engine | Service overview: pricing-engine]
Deployment region is ap-southeast-2; the deploym</t>
        </is>
      </c>
    </row>
    <row r="1049">
      <c r="A1049" t="inlineStr">
        <is>
          <t>hardx3</t>
        </is>
      </c>
      <c r="B1049" t="inlineStr">
        <is>
          <t>vectorcontext_v5 [v5] @glm-5.3-flash</t>
        </is>
      </c>
      <c r="C1049" t="n">
        <v>1</v>
      </c>
      <c r="D1049" t="inlineStr">
        <is>
          <t>neg-3</t>
        </is>
      </c>
      <c r="E1049" t="n">
        <v>4</v>
      </c>
      <c r="F1049" t="inlineStr">
        <is>
          <t>search_text</t>
        </is>
      </c>
      <c r="G1049" t="inlineStr">
        <is>
          <t>{"k": 5, "query": "tax-svc Tax Service incident affected"}</t>
        </is>
      </c>
      <c r="H1049" t="inlineStr">
        <is>
          <t xml:space="preserve">[chunk 46 | doc svc-tax-svc | Service overview: tax-svc]
# Service overview: tax-svc
tax-svc (also referred to internally as the Tax API) is a backend component. Primary datastore: DynamoDB. Rate limiting is enforced at the gateway with a token bucket per client.
Traffic to the Tax API is bound to TCP port 8617. Load tests run nightly against the staging environment.
tax-svc is a TypeScript service. Graceful shutdown waits for in flight requests to complete before exiting.
Leila Rossi carries the pager for the Tax API. Post-incident reviews are blameless and published to the engineering wiki.
Ownership: Platform. Structured logs include the request path, status code and duration.
---
[chunk 47 | doc svc-tax-svc | Service overview: tax-svc]
It runs in ap-southeast-2 with 4 replicas. </t>
        </is>
      </c>
    </row>
    <row r="1050">
      <c r="A1050" t="inlineStr">
        <is>
          <t>hardx3</t>
        </is>
      </c>
      <c r="B1050" t="inlineStr">
        <is>
          <t>vectorcontext_v5 [v5] @glm-5.3-flash</t>
        </is>
      </c>
      <c r="C1050" t="n">
        <v>1</v>
      </c>
      <c r="D1050" t="inlineStr">
        <is>
          <t>neg-3</t>
        </is>
      </c>
      <c r="E1050" t="n">
        <v>4</v>
      </c>
      <c r="F1050" t="inlineStr">
        <is>
          <t>search_text</t>
        </is>
      </c>
      <c r="G1050" t="inlineStr">
        <is>
          <t>{"k": 5, "query": "autocomplete-svc Autocomplete Service incident affected"}</t>
        </is>
      </c>
      <c r="H1050" t="inlineStr">
        <is>
          <t>[chunk 640 | doc svc-autocomplete-svc | Service overview: autocomplete-svc]
Ownership: Platform. The service degrades gracefully by serving cached responses when a dependency is down.
the Autocomplete Platform stores its data in a DynamoDB cluster. Post-incident reviews are blameless and published to the engineering wiki.
the Autocomplete Platform listens on port 6663. Access to production is granted just in time and audited.
---
[chunk 639 | doc svc-autocomplete-svc | Service overview: autocomplete-svc]
# Service overview: autocomplete-svc
autocomplete-svc (also referred to internally as the Autocomplete Platform) is a backend component. 9 replicas are deployed to ap-southeast-2. Container images are scanned for vulnerabilities before promotion.
Runtime dependencies: tokenizer-daemo</t>
        </is>
      </c>
    </row>
    <row r="1051">
      <c r="A1051" t="inlineStr">
        <is>
          <t>hardx3</t>
        </is>
      </c>
      <c r="B1051" t="inlineStr">
        <is>
          <t>vectorcontext_v5 [v5] @glm-5.3-flash</t>
        </is>
      </c>
      <c r="C1051" t="n">
        <v>1</v>
      </c>
      <c r="D1051" t="inlineStr">
        <is>
          <t>neg-3</t>
        </is>
      </c>
      <c r="E1051" t="n">
        <v>5</v>
      </c>
      <c r="F1051" t="inlineStr">
        <is>
          <t>python</t>
        </is>
      </c>
      <c r="G1051" t="inlineStr">
        <is>
          <t>{"code": "# check for raw primary affected values that failed to map to a service\nunmatched = []\nfor f in incs:\n    prim = norm(f.get('affected_service') or norm(f.get('subject') or ''))\n    if prim not in alias_to_canon:\n        # check alias substring\n        matched = False\n        for name in svc_index:\n            n = norm(name)\n            if n and (n in prim or prim in n):\n                matched = True; break\n            for a in svc_index[name]['aliases']:\n                if</t>
        </is>
      </c>
      <c r="H1051" t="inlineStr">
        <is>
          <t xml:space="preserve">unmapped incident primaries: 0
adr-ADR-122 autocomplete-svc -&gt; CockroachDB | Q1 2026 | migrate autocomplete-svc to CockroachDB
</t>
        </is>
      </c>
    </row>
    <row r="1052">
      <c r="A1052" t="inlineStr">
        <is>
          <t>hardx3</t>
        </is>
      </c>
      <c r="B1052" t="inlineStr">
        <is>
          <t>vectorcontext_v5 [v5] @glm-5.3-flash</t>
        </is>
      </c>
      <c r="C1052" t="n">
        <v>1</v>
      </c>
      <c r="D1052" t="inlineStr">
        <is>
          <t>neg-4</t>
        </is>
      </c>
      <c r="E1052" t="n">
        <v>0</v>
      </c>
      <c r="F1052" t="inlineStr">
        <is>
          <t>python</t>
        </is>
      </c>
      <c r="G1052" t="inlineStr">
        <is>
          <t>{"code": "import json\n# Inspect a couple of ADR cards and incident cards to learn structure\nadrs = [f for f in facts if f.get('type')=='adr']\nincs = [f for f in facts if f.get('type')=='incident']\nprint(len(adrs), len(incs))\nprint(json.dumps(adrs[0], indent=2)[:2000])\n"}</t>
        </is>
      </c>
      <c r="H1052" t="inlineStr">
        <is>
          <t>90 180
{
  "doc_id": "adr-ADR-172",
  "type": "adr",
  "title": "Architecture decision ADR-172",
  "subject": null,
  "aliases": null,
  "adr_id": "ADR-172",
  "decision": "migrate embed-svc to DynamoDB in Q4 2026",
  "service_name": "embed-svc",
  "target_datastore": "DynamoDB",
  "migration_quarter": "Q4 2026",
  "approver": "Chen Hart",
  "observability_controls": null,
  "reliability_controls": [
    "Long running jobs checkpoint progress so they can resume after a restart"
  ],
  "security_controls": [
    "Data retention follows the company wide policy for personal information"
  ],
  "operational_practices": [
    "Rate limiting is enforced at the gateway",
    "Token bucket per client"
  ],
  "circuit_breaker_failure_threshold": null,
  "canary_traffic_percentage": null,
  "canary_</t>
        </is>
      </c>
    </row>
    <row r="1053">
      <c r="A1053" t="inlineStr">
        <is>
          <t>hardx3</t>
        </is>
      </c>
      <c r="B1053" t="inlineStr">
        <is>
          <t>vectorcontext_v5 [v5] @glm-5.3-flash</t>
        </is>
      </c>
      <c r="C1053" t="n">
        <v>1</v>
      </c>
      <c r="D1053" t="inlineStr">
        <is>
          <t>neg-4</t>
        </is>
      </c>
      <c r="E1053" t="n">
        <v>0</v>
      </c>
      <c r="F1053" t="inlineStr">
        <is>
          <t>search</t>
        </is>
      </c>
      <c r="G1053" t="inlineStr">
        <is>
          <t>{"k": 10, "query": "approved architecture decision migrate datastore migration"}</t>
        </is>
      </c>
      <c r="H1053" t="inlineStr">
        <is>
          <t>- doc adr-ADR-162: [Architecture decision ADR-162] subject: Architecture decision ADR-162; aliases: null; adr_id: ADR-162; decision: migrate backup-service to MySQL; service_name: backup-service; target_datastore: MySQL; migration_quarter: Q3 2026; approver: Ana Farah; observability_controls: null; reliability_controls: ["Rate limiting is enforced at the gateway with a token bucket per client"]; security_controls: null; circuit_breaker_failure_threshold: null; canary_traffic_percentage: 5; canary_duration_minutes: 30; probe_interval_minutes: null
- doc adr-ADR-107: [Architecture decision ADR-107] subject: migrate statement-engine to MongoDB; aliases: null; adr_id: ADR-107; decision: migrate statement-engine to MongoDB in Q3 2026; service_name: statement-engine; target_datastore: MongoDB; m</t>
        </is>
      </c>
    </row>
    <row r="1054">
      <c r="A1054" t="inlineStr">
        <is>
          <t>hardx3</t>
        </is>
      </c>
      <c r="B1054" t="inlineStr">
        <is>
          <t>vectorcontext_v5 [v5] @glm-5.3-flash</t>
        </is>
      </c>
      <c r="C1054" t="n">
        <v>1</v>
      </c>
      <c r="D1054" t="inlineStr">
        <is>
          <t>neg-4</t>
        </is>
      </c>
      <c r="E1054" t="n">
        <v>1</v>
      </c>
      <c r="F1054" t="inlineStr">
        <is>
          <t>python</t>
        </is>
      </c>
      <c r="G1054" t="inlineStr">
        <is>
          <t>{"code": "adrs = [f for f in facts if f.get('type')=='adr']\nincs = [f for f in facts if f.get('type')=='incident']\nsvcs = [f for f in facts if f.get('type')=='service']\n\n# Build alias -&gt; canonical map from service cards\nalias_map = {}\nfor s in svcs:\n    canon = s.get('subject')\n    names = set()\n    if canon: names.add(canon)\n    al = s.get('aliases')\n    if al:\n        if isinstance(al, list): names.update(al)\n        else: names.add(al)\n    for n in names:\n        alias_map[n.lo</t>
        </is>
      </c>
      <c r="H1054" t="inlineStr">
        <is>
          <t>sample service: archive-engine ['Archive Platform']
total adrs: 90 migration adrs: 90 approved migration adrs: 90
migration adrs without approver: []
ADR services (canonical): 61
['Stream Service', 'artifact-engine', 'audit-gateway', 'autocomplete-svc', 'backup-service', 'billing-worker', 'campaign-core', 'chargeback-worker', 'deploy-service', 'device-gateway', 'digest-svc', 'dispute-gateway', 'email-daemon', 'embed-svc', 'etl-worker', 'fraud-engine', 'gateway-core', 'i18n-engine', 'index-api', 'inventory-gateway', 'kyc-engine', 'lake-daemon', 'ledger-gateway', 'ledgerx-worker', 'license-gateway', 'loadgen-gateway', 'loyalty-api', 'mailer-worker', 'media-daemon', 'mfa-svc', 'orders-daemon', 'payout-engine', 'permissions-daemon', 'profile-gateway', 'queue-engine', 'quota-worker', 'ranker-ap</t>
        </is>
      </c>
    </row>
    <row r="1055">
      <c r="A1055" t="inlineStr">
        <is>
          <t>hardx3</t>
        </is>
      </c>
      <c r="B1055" t="inlineStr">
        <is>
          <t>vectorcontext_v5 [v5] @glm-5.3-flash</t>
        </is>
      </c>
      <c r="C1055" t="n">
        <v>1</v>
      </c>
      <c r="D1055" t="inlineStr">
        <is>
          <t>neg-4</t>
        </is>
      </c>
      <c r="E1055" t="n">
        <v>2</v>
      </c>
      <c r="F1055" t="inlineStr">
        <is>
          <t>python</t>
        </is>
      </c>
      <c r="G1055" t="inlineStr">
        <is>
          <t>{"code": "# Check which names did NOT resolve via alias_map (potential unmapped aliases)\nknown = {s.get('subject').lower() for s in svcs if s.get('subject')}\nunresolved_adr = [a.get('service_name') for a in approved if canon(a.get('service_name')) not in known]\nunresolved_inc = [ (i.get('affected_service') or i.get('subject')) for i in incs if canon(i.get('affected_service') or i.get('subject')) not in known]\nprint(\"unresolved ADR names:\", unresolved_adr)\nprint(\"unresolved incident names</t>
        </is>
      </c>
      <c r="H1055" t="inlineStr">
        <is>
          <t>unresolved ADR names: ['Stream Service', 'Stream Service', 'Stream Service']
unresolved incident names: ['Stream Service', 'Stream Service', 'Stream Service']
Stream Service card: svc-stream-service ['Stream Service']
sample aliases: [('archive-engine', ['Archive Platform']), ('upload-engine', ['Upload Service']), ('flags-worker', ['Flags System']), ('payout-engine', ['Payout Platform']), ('status-service', ['Status Platform'])]
count: 13
['autocomplete-svc', 'deploy-service', 'index-api', 'inventory-gateway', 'ledgerx-worker', 'license-gateway', 'loyalty-api', 'orders-daemon', 'returns-svc', 'scheduler-api', 'subscription-gateway', 'trial-engine', 'webhook-svc']
autocomplete-svc secondary mentions: []
deploy-service secondary mentions: ['INC-3025']
index-api secondary mentions: ['INC-3248</t>
        </is>
      </c>
    </row>
    <row r="1056">
      <c r="A1056" t="inlineStr">
        <is>
          <t>hardx3</t>
        </is>
      </c>
      <c r="B1056" t="inlineStr">
        <is>
          <t>vectorcontext_v5 [v5] @glm-5.3-flash</t>
        </is>
      </c>
      <c r="C1056" t="n">
        <v>1</v>
      </c>
      <c r="D1056" t="inlineStr">
        <is>
          <t>neg-5</t>
        </is>
      </c>
      <c r="E1056" t="n">
        <v>0</v>
      </c>
      <c r="F1056" t="inlineStr">
        <is>
          <t>python</t>
        </is>
      </c>
      <c r="G1056" t="inlineStr">
        <is>
          <t>{"code": "svc = [f for f in facts if f['type']=='service']\nprint(len(svc))\nimport json\nprint(json.dumps(svc[0], indent=1)[:1500])"}</t>
        </is>
      </c>
      <c r="H1056" t="inlineStr">
        <is>
          <t xml:space="preserve">120
{
 "doc_id": "svc-archive-engine",
 "type": "service",
 "title": "Service overview: archive-engine",
 "subject": "archive-engine",
 "aliases": [
  "Archive Platform"
 ],
 "service_type": "backend component",
 "owner_team": "Platform",
 "pager_contact": "Marcus Berg",
 "implementation_language": "TypeScript",
 "runtime_dependencies": [
  "license-gateway",
  "mailer-worker"
 ],
 "data_store": "MySQL",
 "network_protocol": "HTTP",
 "network_port": 5273,
 "availability_slo": "99.9%",
 "deployment_region": "ap-southeast-2",
 "replica_count": 4,
 "reliability_mechanism": "Idempotency keys on all mutating endpoints",
 "traffic_security": null,
 "operational_policy": [
  "Connection pools are sized according to the downstream capacity model",
  "Capacity planning is revisited at the start of </t>
        </is>
      </c>
    </row>
    <row r="1057">
      <c r="A1057" t="inlineStr">
        <is>
          <t>hardx3</t>
        </is>
      </c>
      <c r="B1057" t="inlineStr">
        <is>
          <t>vectorcontext_v5 [v5] @glm-5.3-flash</t>
        </is>
      </c>
      <c r="C1057" t="n">
        <v>1</v>
      </c>
      <c r="D1057" t="inlineStr">
        <is>
          <t>neg-5</t>
        </is>
      </c>
      <c r="E1057" t="n">
        <v>1</v>
      </c>
      <c r="F1057" t="inlineStr">
        <is>
          <t>python</t>
        </is>
      </c>
      <c r="G1057" t="inlineStr">
        <is>
          <t>{"code": "use1 = [f for f in svc if f.get('deployment_region')=='us-east-1' or (f.get('current') or {}).get('deployment_region')=='us-east-1']\nprint(len(use1))\nno_oncall = [f['subject'] for f in use1 if not f.get('pager_contact')]\nprint(len(no_oncall), no_oncall)\n# check any with current overrides on pager_contact\nfor f in use1:\n    cur = f.get('current') or {}\n    if 'pager_contact' in cur or 'deployment_region' in cur:\n        print(f['subject'], 'pager=', f.get('pager_contact'), 'cur=</t>
        </is>
      </c>
      <c r="H1057" t="inlineStr">
        <is>
          <t xml:space="preserve">34
4 ['report-core', 'statement-engine', 'batch-service', 'campaign-core']
upload-engine pager= Oliver Reyes cur= {'pager_contact': 'Sofia Sato'}
embed-svc pager= Nadia Bell cur= {'deployment_region': 'us-east-1'}
shipping-core pager= Zara Petrova cur= {'deployment_region': 'us-east-1'}
Stream Service pager= Aiko Rossi cur= {'deployment_region': 'us-west-2'}
</t>
        </is>
      </c>
    </row>
    <row r="1058">
      <c r="A1058" t="inlineStr">
        <is>
          <t>hardx3</t>
        </is>
      </c>
      <c r="B1058" t="inlineStr">
        <is>
          <t>vectorcontext_v5 [v5] @glm-5.3-flash</t>
        </is>
      </c>
      <c r="C1058" t="n">
        <v>1</v>
      </c>
      <c r="D1058" t="inlineStr">
        <is>
          <t>neg-5</t>
        </is>
      </c>
      <c r="E1058" t="n">
        <v>2</v>
      </c>
      <c r="F1058" t="inlineStr">
        <is>
          <t>python</t>
        </is>
      </c>
      <c r="G1058" t="inlineStr">
        <is>
          <t>{"code": "for sid in ['report-core','statement-engine','batch-service','campaign-core']:\n    print('='*20, sid)\n    print(open_doc(sid)[:1200])"}</t>
        </is>
      </c>
      <c r="H1058">
        <f>=================== report-core
(no such doc: report-core)
==================== statement-engine
(no such doc: statement-engine)
==================== batch-service
(no such doc: batch-service)
==================== campaign-core
(no such doc: campaign-core)
</f>
        <v/>
      </c>
    </row>
    <row r="1059">
      <c r="A1059" t="inlineStr">
        <is>
          <t>hardx3</t>
        </is>
      </c>
      <c r="B1059" t="inlineStr">
        <is>
          <t>vectorcontext_v5 [v5] @glm-5.3-flash</t>
        </is>
      </c>
      <c r="C1059" t="n">
        <v>1</v>
      </c>
      <c r="D1059" t="inlineStr">
        <is>
          <t>neg-5</t>
        </is>
      </c>
      <c r="E1059" t="n">
        <v>3</v>
      </c>
      <c r="F1059" t="inlineStr">
        <is>
          <t>python</t>
        </is>
      </c>
      <c r="G1059" t="inlineStr">
        <is>
          <t>{"code": "ids = {f['subject']: f['doc_id'] for f in facts}\nfor sid in ['report-core','statement-engine','batch-service','campaign-core']:\n    did = ids.get(sid)\n    print('='*20, sid, did)\n    print(open_doc(did)[:1200])"}</t>
        </is>
      </c>
      <c r="H1059">
        <f>=================== report-core svc-report-core
# Service overview: report-core
report-core (also referred to internally as the Report Platform) is a backend component. Deployment region is us-east-1; the deployment has 19 replicas. Requests carry a correlation id that is propagated to downstream calls.
The codebase is written in Python. Access to production is granted just in time and audited.
the Report Platform stores its data in a MySQL cluster. Canary releases receive five percent of traffic for thirty minutes before promotion.
There is currently no designated on-call engineer; pages fall through to the team lead. Secrets are rotated automatically every ninety days.
Runtime dependencies: mfa-svc. Garbage collection pauses are tracked as a leading indicator of memory pressure.
W</f>
        <v/>
      </c>
    </row>
    <row r="1060">
      <c r="A1060" t="inlineStr">
        <is>
          <t>hardx3</t>
        </is>
      </c>
      <c r="B1060" t="inlineStr">
        <is>
          <t>vectorcontext_v5 [v5] @glm-5.3-flash</t>
        </is>
      </c>
      <c r="C1060" t="n">
        <v>1</v>
      </c>
      <c r="D1060" t="inlineStr">
        <is>
          <t>neg-5</t>
        </is>
      </c>
      <c r="E1060" t="n">
        <v>4</v>
      </c>
      <c r="F1060" t="inlineStr">
        <is>
          <t>python</t>
        </is>
      </c>
      <c r="G1060" t="inlineStr">
        <is>
          <t>{"code": "print(open_doc('svc-batch-service')[1100:1700])\nprint('=====')\nprint(open_doc('svc-campaign-core')[:1300])"}</t>
        </is>
      </c>
      <c r="H1060" t="inlineStr">
        <is>
          <t xml:space="preserve">
=====
# Service overview: campaign-core
campaign-core (also referred to internally as the Campaign API) is a backend component. Primary datastore: DynamoDB. Dependencies are pinned and upgraded through automated pull requests.
The process for campaign-core exposes HTTP on :4239. Metrics are exported to the shared observability stack every fifteen seconds.
The Identity team maintains the Campaign API. Engineers rotate through the support channel one week at a time.
We commit to 99.5% availability. Connection pools are sized according to the downstream capacity model.
Runtime dependencies: cart-api, cdn-core. Metrics are exported to the shared observability stack every fifteen seconds.
4 replicas are deployed to us-east-1. Cost reports are reviewed monthly with the finance partner.
t</t>
        </is>
      </c>
    </row>
    <row r="1061">
      <c r="A1061" t="inlineStr">
        <is>
          <t>hardx3</t>
        </is>
      </c>
      <c r="B1061" t="inlineStr">
        <is>
          <t>vectorcontext_v5 [v5] @glm-5.3-flash</t>
        </is>
      </c>
      <c r="C1061" t="n">
        <v>1</v>
      </c>
      <c r="D1061" t="inlineStr">
        <is>
          <t>neg-5</t>
        </is>
      </c>
      <c r="E1061" t="n">
        <v>5</v>
      </c>
      <c r="F1061" t="inlineStr">
        <is>
          <t>search_text</t>
        </is>
      </c>
      <c r="G1061" t="inlineStr">
        <is>
          <t>{"k": 3, "query": "batch-service no designated on-call engineer pages fall through team lead"}</t>
        </is>
      </c>
      <c r="H1061" t="inlineStr">
        <is>
          <t>[chunk 591 | doc svc-batch-service | Service overview: batch-service]
batch-service stores its data in a Postgres cluster. Cost reports are reviewed monthly with the finance partner.
There is currently no designated on-call engineer; pages fall through to the team lead. Cost reports are reviewed monthly with the finance partner.
22 replicas are deployed to us-east-1. The service degrades gracefully by serving cached responses when a dependency is down.
---
[chunk 710 | doc svc-rollout-daemon | Service overview: rollout-daemon]
There is currently no designated on-call engineer; pages fall through to the team lead. Retries use exponential backoff with jitter to avoid thundering herds.
The codebase is written in Kotlin. Backups are taken daily and verified weekly by restoring to a scratc</t>
        </is>
      </c>
    </row>
    <row r="1062">
      <c r="A1062" t="inlineStr">
        <is>
          <t>hardx3</t>
        </is>
      </c>
      <c r="B1062" t="inlineStr">
        <is>
          <t>vectorcontext_v5 [v5] @glm-5.3-flash</t>
        </is>
      </c>
      <c r="C1062" t="n">
        <v>1</v>
      </c>
      <c r="D1062" t="inlineStr">
        <is>
          <t>neg-5</t>
        </is>
      </c>
      <c r="E1062" t="n">
        <v>6</v>
      </c>
      <c r="F1062" t="inlineStr">
        <is>
          <t>python</t>
        </is>
      </c>
      <c r="G1062" t="inlineStr">
        <is>
          <t>{"code": "# Full verification pass: all us-east-1 services (incl. current overrides), print region + pager + evidence phrase\nfor f in svc:\n    cur = f.get('current') or {}\n    region = cur.get('deployment_region', f.get('deployment_region'))\n    if region == 'us-east-1':\n        pager = cur.get('pager_contact', f.get('pager_contact'))\n        if pager in (None, '', 'unassigned', 'none'):\n            print(f['subject'], '| alias:', f.get('aliases'), '| pager:', pager)"}</t>
        </is>
      </c>
      <c r="H1062" t="inlineStr">
        <is>
          <t xml:space="preserve">report-core | alias: ['Report Platform'] | pager: None
statement-engine | alias: ['Statement API'] | pager: None
batch-service | alias: ['Batch API'] | pager: None
campaign-core | alias: ['Campaign API'] | pager: None
</t>
        </is>
      </c>
    </row>
    <row r="1063">
      <c r="A1063" t="inlineStr">
        <is>
          <t>hardx3</t>
        </is>
      </c>
      <c r="B1063" t="inlineStr">
        <is>
          <t>vectorcontext_v5 [v5] @glm-5.3-flash</t>
        </is>
      </c>
      <c r="C1063" t="n">
        <v>1</v>
      </c>
      <c r="D1063" t="inlineStr">
        <is>
          <t>num-0</t>
        </is>
      </c>
      <c r="E1063" t="n">
        <v>0</v>
      </c>
      <c r="F1063" t="inlineStr">
        <is>
          <t>python</t>
        </is>
      </c>
      <c r="G1063" t="inlineStr">
        <is>
          <t>{"code": "inc = [f for f in facts if f.get('type')=='incident']\nlen(inc), inc[0]"}</t>
        </is>
      </c>
      <c r="H1063" t="inlineStr">
        <is>
          <t xml:space="preserve">(180, {'doc_id': 'inc-INC-2425', 'type': 'incident', 'title': 'Incident report INC-2425', 'subject': 'Elevated error rates affecting payments-core', 'aliases': None, 'incident_id': 'INC-2425', 'severity': 'SEV3', 'incident_date': '2025-02-05', 'impact_type': 'Elevated error rates', 'affected_service': 'payments-core', 'secondary_affected_services': None, 'incident_duration_minutes': 18, 'root_cause': 'Network partition', 'secondary_impact_relationship': None, 'report_author': 'Chen Larsen'})
</t>
        </is>
      </c>
    </row>
    <row r="1064">
      <c r="A1064" t="inlineStr">
        <is>
          <t>hardx3</t>
        </is>
      </c>
      <c r="B1064" t="inlineStr">
        <is>
          <t>vectorcontext_v5 [v5] @glm-5.3-flash</t>
        </is>
      </c>
      <c r="C1064" t="n">
        <v>1</v>
      </c>
      <c r="D1064" t="inlineStr">
        <is>
          <t>num-0</t>
        </is>
      </c>
      <c r="E1064" t="n">
        <v>1</v>
      </c>
      <c r="F1064" t="inlineStr">
        <is>
          <t>python</t>
        </is>
      </c>
      <c r="G1064" t="inlineStr">
        <is>
          <t>{"code": "sev2 = [f for f in inc if (f.get('severity') or '').upper().strip()=='SEV2']\ndurs = [f['incident_duration_minutes'] for f in sev2 if f.get('incident_duration_minutes') is not None]\nprint(len(sev2), len(durs))\nprint(durs)\nimport statistics\nprint(sum(durs)/len(durs))"}</t>
        </is>
      </c>
      <c r="H1064" t="inlineStr">
        <is>
          <t xml:space="preserve">58 58
[181, 17, 216, 202, 35, 123, 57, 143, 69, 110, 52, 70, 228, 116, 93, 171, 4, 205, 188, 203, 97, 197, 187, 23, 148, 28, 152, 224, 137, 95, 66, 79, 33, 38, 67, 156, 137, 99, 169, 210, 219, 146, 136, 92, 104, 39, 234, 237, 96, 180, 139, 139, 94, 19, 9, 111, 123, 38]
120.34482758620689
</t>
        </is>
      </c>
    </row>
    <row r="1065">
      <c r="A1065" t="inlineStr">
        <is>
          <t>hardx3</t>
        </is>
      </c>
      <c r="B1065" t="inlineStr">
        <is>
          <t>vectorcontext_v5 [v5] @glm-5.3-flash</t>
        </is>
      </c>
      <c r="C1065" t="n">
        <v>1</v>
      </c>
      <c r="D1065" t="inlineStr">
        <is>
          <t>num-1</t>
        </is>
      </c>
      <c r="E1065" t="n">
        <v>0</v>
      </c>
      <c r="F1065" t="inlineStr">
        <is>
          <t>python</t>
        </is>
      </c>
      <c r="G1065" t="inlineStr">
        <is>
          <t>{"code": "svc = [f for f in facts if f.get('type')=='service']\nprint(len(svc))\nimport json\nprint(json.dumps(svc[0], indent=1)[:1500])\nprint(json.dumps(svc[1], indent=1)[:1500])"}</t>
        </is>
      </c>
      <c r="H1065" t="inlineStr">
        <is>
          <t xml:space="preserve">120
{
 "doc_id": "svc-archive-engine",
 "type": "service",
 "title": "Service overview: archive-engine",
 "subject": "archive-engine",
 "aliases": [
  "Archive Platform"
 ],
 "service_type": "backend component",
 "owner_team": "Platform",
 "pager_contact": "Marcus Berg",
 "implementation_language": "TypeScript",
 "runtime_dependencies": [
  "license-gateway",
  "mailer-worker"
 ],
 "data_store": "MySQL",
 "network_protocol": "HTTP",
 "network_port": 5273,
 "availability_slo": "99.9%",
 "deployment_region": "ap-southeast-2",
 "replica_count": 4,
 "reliability_mechanism": "Idempotency keys on all mutating endpoints",
 "traffic_security": null,
 "operational_policy": [
  "Connection pools are sized according to the downstream capacity model",
  "Capacity planning is revisited at the start of </t>
        </is>
      </c>
    </row>
    <row r="1066">
      <c r="A1066" t="inlineStr">
        <is>
          <t>hardx3</t>
        </is>
      </c>
      <c r="B1066" t="inlineStr">
        <is>
          <t>vectorcontext_v5 [v5] @glm-5.3-flash</t>
        </is>
      </c>
      <c r="C1066" t="n">
        <v>1</v>
      </c>
      <c r="D1066" t="inlineStr">
        <is>
          <t>num-1</t>
        </is>
      </c>
      <c r="E1066" t="n">
        <v>1</v>
      </c>
      <c r="F1066" t="inlineStr">
        <is>
          <t>python</t>
        </is>
      </c>
      <c r="G1066" t="inlineStr">
        <is>
          <t>{"code": "from collections import defaultdict\nagg = defaultdict(lambda: [0,0])\nmissing = []\nfor f in svc:\n    r = f.get('deployment_region'); n = f.get('replica_count')\n    if r is None or n is None:\n        missing.append((f['doc_id'], r, n)); continue\n    try: n = int(n)\n    except: missing.append((f['doc_id'], r, n)); continue\n    agg[r][0]+=n; agg[r][1]+=1\nfor r,(tot,cnt) in sorted(agg.items(), key=lambda kv:-kv[1][0]):\n    print(r, tot, cnt)\nprint('missing/unparsed:', missing)\n</t>
        </is>
      </c>
      <c r="H1066" t="inlineStr">
        <is>
          <t xml:space="preserve">us-east-1 423 32
eu-west-1 391 29
ap-southeast-2 365 34
us-west-2 258 25
missing/unparsed: []
BEST: ('us-east-1', [423, 32])
with current overrides: ('us-east-1', 423)
</t>
        </is>
      </c>
    </row>
    <row r="1067">
      <c r="A1067" t="inlineStr">
        <is>
          <t>hardx3</t>
        </is>
      </c>
      <c r="B1067" t="inlineStr">
        <is>
          <t>vectorcontext_v5 [v5] @glm-5.3-flash</t>
        </is>
      </c>
      <c r="C1067" t="n">
        <v>1</v>
      </c>
      <c r="D1067" t="inlineStr">
        <is>
          <t>num-2</t>
        </is>
      </c>
      <c r="E1067" t="n">
        <v>0</v>
      </c>
      <c r="F1067" t="inlineStr">
        <is>
          <t>python</t>
        </is>
      </c>
      <c r="G1067" t="inlineStr">
        <is>
          <t>{"code": "from collections import Counter\nprint(Counter(f['type'] for f in facts))\n# inspect a service card and an incident card\nsvc = [f for f in facts if f['type']=='service'][:3]\ninc = [f for f in facts if f['type']=='incident'][:3]\nfor f in svc: print(f)\nprint('---')\nfor f in inc: print(f)\n"}</t>
        </is>
      </c>
      <c r="H1067" t="inlineStr">
        <is>
          <t xml:space="preserve">Counter({'incident': 180, 'service': 120, 'runbook': 90, 'adr': 90, 'changelog': 16, 'team': 8})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t>
        </is>
      </c>
    </row>
    <row r="1068">
      <c r="A1068" t="inlineStr">
        <is>
          <t>hardx3</t>
        </is>
      </c>
      <c r="B1068" t="inlineStr">
        <is>
          <t>vectorcontext_v5 [v5] @glm-5.3-flash</t>
        </is>
      </c>
      <c r="C1068" t="n">
        <v>1</v>
      </c>
      <c r="D1068" t="inlineStr">
        <is>
          <t>num-2</t>
        </is>
      </c>
      <c r="E1068" t="n">
        <v>1</v>
      </c>
      <c r="F1068" t="inlineStr">
        <is>
          <t>python</t>
        </is>
      </c>
      <c r="G1068" t="inlineStr">
        <is>
          <t>{"code": "print(inc[0])\n# Build owner map from service cards\nowner = {f['subject']: f.get('owner_team') for f in facts if f['type']=='service'}\n# include aliases\nalias_owner = {}\nfor f in facts:\n    if f['type']=='service':\n        for a in (f.get('aliases') or []):\n            alias_owner[a.lower()] = f['owner_team']\n        alias_owner[f['subject'].lower()] = f['owner_team']\n\nsearch_svcs = sorted(s for s,t in owner.items() if t=='Search')\npayments_svcs = sorted(s for s,t in owner.i</t>
        </is>
      </c>
      <c r="H1068" t="inlineStr">
        <is>
          <t>{'doc_id': 'inc-INC-2425', 'type': 'incident', 'title': 'Incident report INC-2425', 'subject': 'Elevated error rates affecting payments-core', 'aliases': None, 'incident_id': 'INC-2425', 'severity': 'SEV3', 'incident_date': '2025-02-05', 'impact_type': 'Elevated error rates', 'affected_service': 'payments-core', 'secondary_affected_services': None, 'incident_duration_minutes': 18, 'root_cause': 'Network partition', 'secondary_impact_relationship': None, 'report_author': 'Chen Larsen'}
Search services: ['auth-worker', 'batch-service', 'billing-worker', 'budget-engine', 'checkout-core', 'crawler-service', 'feed-engine', 'flags-worker', 'forecast-core', 'ledger-gateway', 'lookup-api', 'mfa-svc', 'notify-gateway', 'payments-core', 'profile-gateway', 'spell-engine', 'status-service', 'thumbnail</t>
        </is>
      </c>
    </row>
    <row r="1069">
      <c r="A1069" t="inlineStr">
        <is>
          <t>hardx3</t>
        </is>
      </c>
      <c r="B1069" t="inlineStr">
        <is>
          <t>vectorcontext_v5 [v5] @glm-5.3-flash</t>
        </is>
      </c>
      <c r="C1069" t="n">
        <v>1</v>
      </c>
      <c r="D1069" t="inlineStr">
        <is>
          <t>num-2</t>
        </is>
      </c>
      <c r="E1069" t="n">
        <v>2</v>
      </c>
      <c r="F1069" t="inlineStr">
        <is>
          <t>python</t>
        </is>
      </c>
      <c r="G1069" t="inlineStr">
        <is>
          <t>{"code": "import re\n# normalize helper\ndef norm(x): return re.sub(r'[^a-z0-9 ]','',x.lower()).strip()\n\nowner_by_key = {}\nfor f in facts:\n    if f['type']=='service':\n        keys = [f['subject']] + (f.get('aliases') or [])\n        for k in keys:\n            owner_by_key[norm(k)] = f.get('owner_team')\n\n# any incident affected_service not mapping?\nunmapped = set()\ncounts = {'Search':0,'Payments':0}\nfor f in facts:\n    if f['type']!='incident': continue\n    s = f.get('affected_servi</t>
        </is>
      </c>
      <c r="H1069" t="inlineStr">
        <is>
          <t xml:space="preserve">unmapped affected services: set()
{'Search': 33, 'Payments': 18}
difference: 15
</t>
        </is>
      </c>
    </row>
    <row r="1070">
      <c r="A1070" t="inlineStr">
        <is>
          <t>hardx3</t>
        </is>
      </c>
      <c r="B1070" t="inlineStr">
        <is>
          <t>vectorcontext_v5 [v5] @glm-5.3-flash</t>
        </is>
      </c>
      <c r="C1070" t="n">
        <v>1</v>
      </c>
      <c r="D1070" t="inlineStr">
        <is>
          <t>num-3</t>
        </is>
      </c>
      <c r="E1070" t="n">
        <v>0</v>
      </c>
      <c r="F1070" t="inlineStr">
        <is>
          <t>python</t>
        </is>
      </c>
      <c r="G1070" t="inlineStr">
        <is>
          <t>{"code": "svcs = [f for f in facts if f.get('type')=='service']\nprint(len(svcs))\nimport json\nfor f in svcs[:3]:\n    print(f['doc_id'], '|', f.get('subject'))\n    print(' runtime_dependencies:', f.get('runtime_dependencies'))\n    print(' aliases:', f.get('aliases'))\n    print('---')"}</t>
        </is>
      </c>
      <c r="H1070" t="inlineStr">
        <is>
          <t xml:space="preserve">120
svc-archive-engine | archive-engine
 runtime_dependencies: ['license-gateway', 'mailer-worker']
 aliases: ['Archive Platform']
---
svc-upload-engine | upload-engine
 runtime_dependencies: ['index-api']
 aliases: ['Upload Service']
---
svc-flags-worker | flags-worker
 runtime_dependencies: ['trial-engine']
 aliases: ['Flags System']
---
</t>
        </is>
      </c>
    </row>
    <row r="1071">
      <c r="A1071" t="inlineStr">
        <is>
          <t>hardx3</t>
        </is>
      </c>
      <c r="B1071" t="inlineStr">
        <is>
          <t>vectorcontext_v5 [v5] @glm-5.3-flash</t>
        </is>
      </c>
      <c r="C1071" t="n">
        <v>1</v>
      </c>
      <c r="D1071" t="inlineStr">
        <is>
          <t>num-3</t>
        </is>
      </c>
      <c r="E1071" t="n">
        <v>1</v>
      </c>
      <c r="F1071" t="inlineStr">
        <is>
          <t>python</t>
        </is>
      </c>
      <c r="G1071" t="inlineStr">
        <is>
          <t>{"code": "from collections import Counter, defaultdict\n# Build canonical mapping: subject + aliases -&gt; subject\nname2canon = {}\nfor f in svcs:\n    subj = f.get('subject')\n    name2canon[subj.lower()] = subj\n    for a in (f.get('aliases') or []):\n        name2canon[a.lower()] = subj\n\ncnt = Counter()\nwho = defaultdict(list)\nunmatched = []\nfor f in svcs:\n    for d in (f.get('runtime_dependencies') or []):\n        c = name2canon.get(str(d).lower())\n        if c:\n            cnt[c]+=1\</t>
        </is>
      </c>
      <c r="H1071" t="inlineStr">
        <is>
          <t>8 thumbnail-svc -&gt; ['pricing-engine', 'builder-worker', 'geo-service', 'ranker-api', 'feed-engine', 'shard-gateway', 'warehouse-core', 'coupons-api']
6 budget-engine -&gt; ['tracing-service', 'tax-svc', 'replica-api', 'entitlement-daemon', 'fraud-engine', 'cluster-svc']
5 vault-worker -&gt; ['payout-engine', 'org-svc', 'lake-daemon', 'shard-gateway', 'billing-worker']
5 crawler-service -&gt; ['tracing-service', 'inventory-gateway', 'embed-svc', 'email-daemon', 'loadgen-gateway']
5 flags-worker -&gt; ['sso-daemon', 'cdn-core', 'mfa-svc', 'recsys-worker', 'cache-svc']
5 shard-gateway -&gt; ['trial-engine', 'index-api', 'pager-engine', 'rollout-daemon', 'webhook-svc']
4 i18n-engine -&gt; ['tax-svc', 'entitlement-daemon', 'tokens-worker', 'payments-core']
4 kyc-engine -&gt; ['builder-worker', 'risk-engine', 'trial</t>
        </is>
      </c>
    </row>
    <row r="1072">
      <c r="A1072" t="inlineStr">
        <is>
          <t>hardx3</t>
        </is>
      </c>
      <c r="B1072" t="inlineStr">
        <is>
          <t>vectorcontext_v5 [v5] @glm-5.3-flash</t>
        </is>
      </c>
      <c r="C1072" t="n">
        <v>1</v>
      </c>
      <c r="D1072" t="inlineStr">
        <is>
          <t>num-3</t>
        </is>
      </c>
      <c r="E1072" t="n">
        <v>2</v>
      </c>
      <c r="F1072" t="inlineStr">
        <is>
          <t>python</t>
        </is>
      </c>
      <c r="G1072" t="inlineStr">
        <is>
          <t>{"code": "print(name2canon.get('configuration service'))\nprint([f for f in facts if 'configuration' in str(f.get('subject',''))+str(f.get('aliases',''))][:5])\nca = [f for f in svcs if f.get('subject')=='cart-api']\nprint(ca)"}</t>
        </is>
      </c>
      <c r="H1072" t="inlineStr">
        <is>
          <t xml:space="preserve">None
[]
[{'doc_id': 'svc-cart-api', 'type': 'service', 'title': 'Service overview: cart-api', 'subject': 'cart-api', 'aliases': ['Cart System'], 'service_type': 'backend component', 'owner_team': 'Growth', 'pager_contact': 'Rosa Hart', 'implementation_language': 'Go', 'runtime_dependencies': ['parser-svc', 'segment-service', 'configuration service'], 'data_store': 'Cassandra', 'network_protocol': 'HTTP', 'network_port': 4655, 'availability_slo': 99.99, 'deployment_region': 'us-west-2', 'replica_count': 18, 'reliability_mechanism': 'Serving cached responses when a dependency is down', 'traffic_security': 'Mutual TLS'}]
</t>
        </is>
      </c>
    </row>
    <row r="1073">
      <c r="A1073" t="inlineStr">
        <is>
          <t>hardx3</t>
        </is>
      </c>
      <c r="B1073" t="inlineStr">
        <is>
          <t>vectorcontext_v5 [v5] @glm-5.3-flash</t>
        </is>
      </c>
      <c r="C1073" t="n">
        <v>1</v>
      </c>
      <c r="D1073" t="inlineStr">
        <is>
          <t>num-3</t>
        </is>
      </c>
      <c r="E1073" t="n">
        <v>3</v>
      </c>
      <c r="F1073" t="inlineStr">
        <is>
          <t>python</t>
        </is>
      </c>
      <c r="G1073" t="inlineStr">
        <is>
          <t>{"code": "print([f.get('subject') for f in svcs if 'config' in str(f.get('subject','')).lower() or any('config' in str(a).lower() for a in (f.get('aliases') or []))])\n# also check full raw text of cart-api doc for the dependency name\nprint(open_doc('svc-cart-api'))"}</t>
        </is>
      </c>
      <c r="H1073" t="inlineStr">
        <is>
          <t>['config-worker']
# Service overview: cart-api
cart-api (also referred to internally as the Cart System) is a backend component. The primary on-call engineer is Rosa Hart. Capacity planning is revisited at the start of every quarter.
The availability SLO is 99.99%. Engineers rotate through the support channel one week at a time.
State is persisted in Cassandra. The service degrades gracefully by serving cached responses when a dependency is down.
The process for the Cart System exposes HTTP on :4655. Traffic is encrypted in transit with mutual TLS between services.
18 replicas are deployed to us-west-2. The dashboard shows p50, p95 and p99 latency alongside error budgets.
Runtime dependencies: parser-svc, segment-service. Feature flags are managed through the configuration service an</t>
        </is>
      </c>
    </row>
    <row r="1074">
      <c r="A1074" t="inlineStr">
        <is>
          <t>hardx3</t>
        </is>
      </c>
      <c r="B1074" t="inlineStr">
        <is>
          <t>vectorcontext_v5 [v5] @glm-5.3-flash</t>
        </is>
      </c>
      <c r="C1074" t="n">
        <v>1</v>
      </c>
      <c r="D1074" t="inlineStr">
        <is>
          <t>num-4</t>
        </is>
      </c>
      <c r="E1074" t="n">
        <v>0</v>
      </c>
      <c r="F1074" t="inlineStr">
        <is>
          <t>python</t>
        </is>
      </c>
      <c r="G1074" t="inlineStr">
        <is>
          <t>{"code": "import json\n# inspect a couple of cards to learn keys\nsvc = [f for f in facts if f.get('type')=='service']\nprint(len(svc))\nprint(json.dumps(svc[0], indent=1)[:1200])\ninc = [f for f in facts if f.get('type')=='incident']\nprint(len(inc))\nprint(json.dumps(inc[0], indent=1)[:1200])\n"}</t>
        </is>
      </c>
      <c r="H1074" t="inlineStr">
        <is>
          <t xml:space="preserve">120
{
 "doc_id": "svc-archive-engine",
 "type": "service",
 "title": "Service overview: archive-engine",
 "subject": "archive-engine",
 "aliases": [
  "Archive Platform"
 ],
 "service_type": "backend component",
 "owner_team": "Platform",
 "pager_contact": "Marcus Berg",
 "implementation_language": "TypeScript",
 "runtime_dependencies": [
  "license-gateway",
  "mailer-worker"
 ],
 "data_store": "MySQL",
 "network_protocol": "HTTP",
 "network_port": 5273,
 "availability_slo": "99.9%",
 "deployment_region": "ap-southeast-2",
 "replica_count": 4,
 "reliability_mechanism": "Idempotency keys on all mutating endpoints",
 "traffic_security": null,
 "operational_policy": [
  "Connection pools are sized according to the downstream capacity model",
  "Capacity planning is revisited at the start of </t>
        </is>
      </c>
    </row>
    <row r="1075">
      <c r="A1075" t="inlineStr">
        <is>
          <t>hardx3</t>
        </is>
      </c>
      <c r="B1075" t="inlineStr">
        <is>
          <t>vectorcontext_v5 [v5] @glm-5.3-flash</t>
        </is>
      </c>
      <c r="C1075" t="n">
        <v>1</v>
      </c>
      <c r="D1075" t="inlineStr">
        <is>
          <t>num-4</t>
        </is>
      </c>
      <c r="E1075" t="n">
        <v>0</v>
      </c>
      <c r="F1075" t="inlineStr">
        <is>
          <t>search</t>
        </is>
      </c>
      <c r="G1075" t="inlineStr">
        <is>
          <t>{"query": "service primary datastore Redis"}</t>
        </is>
      </c>
      <c r="H1075" t="inlineStr">
        <is>
          <t xml:space="preserve">- doc svc-lake-daemon: [Service overview: lake-daemon] subject: lake-daemon; aliases: ["Lake Service"]; service_type: backend component; owner_team: Commerce; pager_contact: Rosa Sato; implementation_language: Java; runtime_dependencies: ["vault-worker"]; data_store: Redis; network_protocol: null; network_port: 9049; availability_slo: 99.9; deployment_region: eu-west-1; replica_count: 12; reliability_mechanism: null; traffic_security: null
- doc svc-digest-svc: [Service overview: digest-svc] subject: digest-svc; aliases: ["Digest API"]; service_type: backend component; owner_team: Commerce; pager_contact: null; implementation_language: Rust; runtime_dependencies: ["tracing-service"]; data_store: Redis; network_protocol: HTTP; network_port: 7530; availability_slo: 99.9%; deployment_region: </t>
        </is>
      </c>
    </row>
    <row r="1076">
      <c r="A1076" t="inlineStr">
        <is>
          <t>hardx3</t>
        </is>
      </c>
      <c r="B1076" t="inlineStr">
        <is>
          <t>vectorcontext_v5 [v5] @glm-5.3-flash</t>
        </is>
      </c>
      <c r="C1076" t="n">
        <v>1</v>
      </c>
      <c r="D1076" t="inlineStr">
        <is>
          <t>num-4</t>
        </is>
      </c>
      <c r="E1076" t="n">
        <v>1</v>
      </c>
      <c r="F1076" t="inlineStr">
        <is>
          <t>python</t>
        </is>
      </c>
      <c r="G1076" t="inlineStr">
        <is>
          <t>{"code": "import json\nsvc = [f for f in facts if f.get('type')=='service']\nredis_services = {}\nfor f in svc:\n    ds = f.get('data_store')\n    cur = f.get('current') or {}\n    # check current for data_store override\n    ds_cur = cur.get('data_store', ds) if isinstance(cur, dict) else ds\n    if ds_cur and 'redis' in str(ds_cur).lower():\n        names = {f['subject']} | set(f.get('aliases') or [])\n        redis_services[f['doc_id']] = {'names': names, 'ds_raw': ds, 'ds_cur': ds_cur, 'hist</t>
        </is>
      </c>
      <c r="H1076" t="inlineStr">
        <is>
          <t>17
svc-sso-daemon {'Sso Platform', 'sso-daemon'} Redis Redis
svc-replica-api {'replica-api', 'Replica System'} Redis Redis
svc-quota-worker {'Quota Service', 'quota-worker'} Redis Redis
svc-lake-daemon {'Lake Service', 'lake-daemon'} Redis Redis
svc-backup-service {'Backup System', 'backup-service'} Redis Redis
svc-embed-svc {'embed-svc', 'Embed System'} Redis Redis
svc-deploy-service {'Deploy Platform', 'deploy-service'} Redis Redis
svc-budget-engine {'budget-engine', 'Budget API'} Redis Redis
svc-segment-service {'segment-service', 'Segment API'} Redis Redis
svc-edge-svc {'Edge API', 'edge-svc'} Redis Redis
svc-gateway-core {'Gateway Service', 'gateway-core'} Redis Redis
svc-tenant-api {'Tenant System', 'tenant-api'} Redis Redis
svc-i18n-engine {'I18n Platform', 'i18n-engine'} Redis Redi</t>
        </is>
      </c>
    </row>
    <row r="1077">
      <c r="A1077" t="inlineStr">
        <is>
          <t>hardx3</t>
        </is>
      </c>
      <c r="B1077" t="inlineStr">
        <is>
          <t>vectorcontext_v5 [v5] @glm-5.3-flash</t>
        </is>
      </c>
      <c r="C1077" t="n">
        <v>1</v>
      </c>
      <c r="D1077" t="inlineStr">
        <is>
          <t>num-4</t>
        </is>
      </c>
      <c r="E1077" t="n">
        <v>2</v>
      </c>
      <c r="F1077" t="inlineStr">
        <is>
          <t>python</t>
        </is>
      </c>
      <c r="G1077" t="inlineStr">
        <is>
          <t>{"code": "import json\nredis_names = {}\nfor f in svc:\n    if f['doc_id'] in redis_services:\n        names = {f['subject']} | set(f.get('aliases') or [])\n        for n in names:\n            redis_names[n.lower()] = f['subject']\n\ninc = [f for f in facts if f.get('type')=='incident']\nmatched = []\nfor f in inc:\n    aff = f.get('affected_service')\n    # also check current override\n    cur = f.get('current') or {}\n    aff_cur = cur.get('affected_service', aff) if isinstance(cur, dict) els</t>
        </is>
      </c>
      <c r="H1077" t="inlineStr">
        <is>
          <t xml:space="preserve">29
('INC-2988', 'Elevated error rates affecting lake-daemon', 'lake-daemon', 234, '2025-08-10', 'SEV2')
('INC-3004', 'Latency spike affecting budget-engine', 'budget-engine', 228, '2025-12-16', 'SEV2')
('INC-2756', 'Latency spike affecting the Gateway Service', 'gateway-core', 224, '2025-04-11', 'SEV2')
('INC-2344', 'Latency spike affecting digest-svc', 'digest-svc', 210, '2025-12-10', 'SEV1')
('INC-2793', 'Partial outage affecting cluster-svc', 'cluster-svc', 193, '2025-12-25', 'SEV3')
('INC-2609', 'Elevated error rates affecting the Embed System', 'embed-svc', 182, '2025-12-07', 'SEV1')
('INC-2645', 'Complete outage affecting the Gateway Service', 'gateway-core', 181, '2025-07-20', 'SEV1')
('INC-3201', 'Complete outage affecting the Profile System', 'profile-gateway', 143, '2025-03-25', </t>
        </is>
      </c>
    </row>
    <row r="1078">
      <c r="A1078" t="inlineStr">
        <is>
          <t>hardx3</t>
        </is>
      </c>
      <c r="B1078" t="inlineStr">
        <is>
          <t>vectorcontext_v5 [v5] @glm-5.3-flash</t>
        </is>
      </c>
      <c r="C1078" t="n">
        <v>1</v>
      </c>
      <c r="D1078" t="inlineStr">
        <is>
          <t>num-4</t>
        </is>
      </c>
      <c r="E1078" t="n">
        <v>3</v>
      </c>
      <c r="F1078" t="inlineStr">
        <is>
          <t>open_doc</t>
        </is>
      </c>
      <c r="G1078" t="inlineStr">
        <is>
          <t>{"doc_id": "inc-INC-2988"}</t>
        </is>
      </c>
      <c r="H1078" t="inlineStr">
        <is>
          <t># Incident report INC-2988
Severity: SEV2
Date: 2025-08-10
Summary: Elevated error rates affecting lake-daemon. The incident lasted 234 minutes before full recovery. Root cause was determined to be a configuration error. This report was written by Sofia Malik. The runbook is reviewed quarterly by the owning team. Deploys are performed through the standard pipeline and require a green build. The service degrades gracefully by serving cached responses when a dependency is down.
Timeline:
- 05:50 alert fired
- 05:55 on-call acknowledged
- 06:16 mitigation started
- 06:32 traffic rerouted
- 06:49 root cause identified
- 07:08 fix deployed
- 07:19 monitoring confirmed recovery</t>
        </is>
      </c>
    </row>
    <row r="1079">
      <c r="A1079" t="inlineStr">
        <is>
          <t>hardx3</t>
        </is>
      </c>
      <c r="B1079" t="inlineStr">
        <is>
          <t>vectorcontext_v5 [v5] @glm-5.3-flash</t>
        </is>
      </c>
      <c r="C1079" t="n">
        <v>1</v>
      </c>
      <c r="D1079" t="inlineStr">
        <is>
          <t>num-4</t>
        </is>
      </c>
      <c r="E1079" t="n">
        <v>4</v>
      </c>
      <c r="F1079" t="inlineStr">
        <is>
          <t>search</t>
        </is>
      </c>
      <c r="G1079" t="inlineStr">
        <is>
          <t>{"k": 3, "query": "lake-daemon service overview data store owner deployment region"}</t>
        </is>
      </c>
      <c r="H1079" t="inlineStr">
        <is>
          <t>- doc svc-lake-daemon: [Service overview: lake-daemon] subject: lake-daemon; aliases: ["Lake Service"]; service_type: backend component; owner_team: Commerce; pager_contact: Rosa Sato; implementation_language: Java; runtime_dependencies: ["vault-worker"]; data_store: Redis; network_protocol: null; network_port: 9049; availability_slo: 99.9; deployment_region: eu-west-1; replica_count: 12; reliability_mechanism: null; traffic_security: null
- doc adr-ADR-171: [Architecture decision ADR-171] subject: Migration of lake-daemon to MongoDB; aliases: null; adr_id: ADR-171; decision: Migrate lake-daemon to MongoDB in Q1 2026; service_name: lake-daemon; target_datastore: MongoDB; migration_quarter: Q1 2026; approver: Fatima Reyes; observability_controls: ["Requests carry a correlation id", "Correla</t>
        </is>
      </c>
    </row>
    <row r="1080">
      <c r="A1080" t="inlineStr">
        <is>
          <t>hardx3</t>
        </is>
      </c>
      <c r="B1080" t="inlineStr">
        <is>
          <t>vectorcontext_v5 [v5] @glm-5.3-flash</t>
        </is>
      </c>
      <c r="C1080" t="n">
        <v>1</v>
      </c>
      <c r="D1080" t="inlineStr">
        <is>
          <t>num-4</t>
        </is>
      </c>
      <c r="E1080" t="n">
        <v>5</v>
      </c>
      <c r="F1080" t="inlineStr">
        <is>
          <t>python</t>
        </is>
      </c>
      <c r="G1080" t="inlineStr">
        <is>
          <t>{"code": "for f in svc:\n    if f['subject']=='lake-daemon':\n        print('history:', f.get('history'))\n        print('current:', f.get('current'))\n# any changelogs about data store changes for redis services\nch = [f for f in facts if f.get('type')=='changelog']\nfor f in ch:\n    subj = str(f.get('subject','')).lower()\n    if subj in redis_names and f.get('change_type') and 'data' in str(f.get('change_type')).lower():\n        print(f['doc_id'], f['subject'], f['change_type'], f.get('chan</t>
        </is>
      </c>
      <c r="H1080" t="inlineStr">
        <is>
          <t xml:space="preserve">history: None
current: None
checked
</t>
        </is>
      </c>
    </row>
    <row r="1081">
      <c r="A1081" t="inlineStr">
        <is>
          <t>hardx3</t>
        </is>
      </c>
      <c r="B1081" t="inlineStr">
        <is>
          <t>vectorcontext_v5 [v5] @glm-5.3-flash</t>
        </is>
      </c>
      <c r="C1081" t="n">
        <v>1</v>
      </c>
      <c r="D1081" t="inlineStr">
        <is>
          <t>num-5</t>
        </is>
      </c>
      <c r="E1081" t="n">
        <v>0</v>
      </c>
      <c r="F1081" t="inlineStr">
        <is>
          <t>python</t>
        </is>
      </c>
      <c r="G1081" t="inlineStr">
        <is>
          <t>{"code": "svcs = [f for f in facts if f.get('type')=='service']\nprint(len(svcs))\n# inspect one card's keys/values\nimport json\nprint(json.dumps(svcs[0], indent=1)[:1200])"}</t>
        </is>
      </c>
      <c r="H1081" t="inlineStr">
        <is>
          <t xml:space="preserve">120
{
 "doc_id": "svc-archive-engine",
 "type": "service",
 "title": "Service overview: archive-engine",
 "subject": "archive-engine",
 "aliases": [
  "Archive Platform"
 ],
 "service_type": "backend component",
 "owner_team": "Platform",
 "pager_contact": "Marcus Berg",
 "implementation_language": "TypeScript",
 "runtime_dependencies": [
  "license-gateway",
  "mailer-worker"
 ],
 "data_store": "MySQL",
 "network_protocol": "HTTP",
 "network_port": 5273,
 "availability_slo": "99.9%",
 "deployment_region": "ap-southeast-2",
 "replica_count": 4,
 "reliability_mechanism": "Idempotency keys on all mutating endpoints",
 "traffic_security": null,
 "operational_policy": [
  "Connection pools are sized according to the downstream capacity model",
  "Capacity planning is revisited at the start of </t>
        </is>
      </c>
    </row>
    <row r="1082">
      <c r="A1082" t="inlineStr">
        <is>
          <t>hardx3</t>
        </is>
      </c>
      <c r="B1082" t="inlineStr">
        <is>
          <t>vectorcontext_v5 [v5] @glm-5.3-flash</t>
        </is>
      </c>
      <c r="C1082" t="n">
        <v>1</v>
      </c>
      <c r="D1082" t="inlineStr">
        <is>
          <t>num-5</t>
        </is>
      </c>
      <c r="E1082" t="n">
        <v>1</v>
      </c>
      <c r="F1082" t="inlineStr">
        <is>
          <t>python</t>
        </is>
      </c>
      <c r="G1082" t="inlineStr">
        <is>
          <t>{"code": "plat = [f for f in facts if f.get('type')=='service' and f.get('owner_team') and 'platform' in str(f.get('owner_team')).lower()]\nprint(len(plat))\nfor f in plat:\n    print(f['doc_id'], '|', f['subject'], '| owner:', f.get('owner_team'), '| replicas:', f.get('replica_count'))\ntot = sum(f.get('replica_count') or 0 for f in plat)\nprint('TOTAL:', tot)"}</t>
        </is>
      </c>
      <c r="H1082" t="inlineStr">
        <is>
          <t>16
svc-archive-engine | archive-engine | owner: Platform | replicas: 4
svc-tax-svc | tax-svc | owner: Platform | replicas: 4
svc-artifact-engine | artifact-engine | owner: Platform | replicas: 9
svc-export-core | export-core | owner: Platform | replicas: 2
svc-license-gateway | license-gateway | owner: Platform | replicas: 16
svc-wallet-svc | wallet-svc | owner: Platform | replicas: 10
svc-search-svc | search-svc | owner: Platform | replicas: 16
svc-queue-engine | queue-engine | owner: Platform | replicas: 18
svc-geo-service | geo-service | owner: Platform | replicas: 12
svc-orders-daemon | orders-daemon | owner: Platform | replicas: 18
svc-push-engine | push-engine | owner: Platform | replicas: 10
svc-cache-svc | cache-svc | owner: Platform | replicas: 4
svc-autocomplete-svc | autocomplet</t>
        </is>
      </c>
    </row>
    <row r="1083">
      <c r="A1083" t="inlineStr">
        <is>
          <t>hardx3</t>
        </is>
      </c>
      <c r="B1083" t="inlineStr">
        <is>
          <t>vectorcontext_v5 [v5] @glm-5.3-flash</t>
        </is>
      </c>
      <c r="C1083" t="n">
        <v>1</v>
      </c>
      <c r="D1083" t="inlineStr">
        <is>
          <t>num-5</t>
        </is>
      </c>
      <c r="E1083" t="n">
        <v>2</v>
      </c>
      <c r="F1083" t="inlineStr">
        <is>
          <t>python</t>
        </is>
      </c>
      <c r="G1083" t="inlineStr">
        <is>
          <t>{"code": "teams = sorted({str(f.get('owner_team')) for f in facts if f.get('type')=='service'})\nprint(teams)\n# check history/current for replica changes on platform-owned services\nfor f in plat:\n    if f.get('history') or f.get('current'):\n        print(f['subject'], '| history:', f.get('history'), '| current:', f.get('current'))"}</t>
        </is>
      </c>
      <c r="H1083" t="inlineStr">
        <is>
          <t xml:space="preserve">['Commerce', 'Data', 'Growth', 'Identity', 'Messaging', 'Payments', 'Platform', 'Search']
export-core | history: [{'field': 'owner_team', 'from': 'Platform', 'to': 'Commerce', 'date': '2025-09-14', 'source': 'chg-CHG-333'}] | current: {'owner_team': 'Commerce'}
</t>
        </is>
      </c>
    </row>
    <row r="1084">
      <c r="A1084" t="inlineStr">
        <is>
          <t>hardx3</t>
        </is>
      </c>
      <c r="B1084" t="inlineStr">
        <is>
          <t>vectorcontext_v5 [v5] @glm-5.3-flash</t>
        </is>
      </c>
      <c r="C1084" t="n">
        <v>1</v>
      </c>
      <c r="D1084" t="inlineStr">
        <is>
          <t>prose-0</t>
        </is>
      </c>
      <c r="E1084" t="n">
        <v>0</v>
      </c>
      <c r="F1084" t="inlineStr">
        <is>
          <t>search_text</t>
        </is>
      </c>
      <c r="G1084" t="inlineStr">
        <is>
          <t>{"query": "INC-2493 mitigation started timeline"}</t>
        </is>
      </c>
      <c r="H1084" t="inlineStr">
        <is>
          <t>[chunk 409 | doc inc-INC-2493 | Incident report INC-2493]
Timeline:
- 22:17 alert fired
- 22:20 on-call acknowledged
- 22:35 mitigation started
- 22:44 traffic rerouted
- 23:03 root cause identified
- 23:22 fix deployed
---
[chunk 301 | doc inc-INC-2502 | Incident report INC-2502]
Timeline:
- 14:56 alert fired
- 15:20 on-call acknowledged
- 15:39 mitigation started
- 16:00 traffic rerouted
---
[chunk 34 | doc inc-INC-3030 | Incident report INC-3030]
Timeline:
- 20:45 alert fired
- 20:47 on-call acknowledged
- 20:57 mitigation started
- 21:06 traffic rerouted
---
[chunk 656 | doc inc-INC-2770 | Incident report INC-2770]
Timeline:
- 00:35 alert fired
- 00:39 on-call acknowledged
- 00:44 mitigation started
- 00:58 traffic rerouted
---
[chunk 733 | doc inc-INC-2718 | Incident report IN</t>
        </is>
      </c>
    </row>
    <row r="1085">
      <c r="A1085" t="inlineStr">
        <is>
          <t>hardx3</t>
        </is>
      </c>
      <c r="B1085" t="inlineStr">
        <is>
          <t>vectorcontext_v5 [v5] @glm-5.3-flash</t>
        </is>
      </c>
      <c r="C1085" t="n">
        <v>1</v>
      </c>
      <c r="D1085" t="inlineStr">
        <is>
          <t>prose-0</t>
        </is>
      </c>
      <c r="E1085" t="n">
        <v>0</v>
      </c>
      <c r="F1085" t="inlineStr">
        <is>
          <t>open_doc</t>
        </is>
      </c>
      <c r="G1085" t="inlineStr">
        <is>
          <t>{"doc_id": "inc-INC-2493"}</t>
        </is>
      </c>
      <c r="H1085" t="inlineStr">
        <is>
          <t># Incident report INC-2493
Severity: SEV1
Date: 2025-08-04
Summary: Latency spike affecting wallet-svc. The incident lasted 120 minutes before full recovery. Root cause was determined to be a database failover. Collateral impact was observed on queue-engine, which recovered on its own once the primary issue was mitigated. This report was written by Aiko Demir. Metrics are exported to the shared observability stack every fifteen seconds. Graceful shutdown waits for in flight requests to complete before exiting. Data retention follows the company wide policy for personal information.
Timeline:
- 22:17 alert fired
- 22:20 on-call acknowledged
- 22:35 mitigation started
- 22:44 traffic rerouted
- 23:03 root cause identified
- 23:22 fix deployed</t>
        </is>
      </c>
    </row>
    <row r="1086">
      <c r="A1086" t="inlineStr">
        <is>
          <t>hardx3</t>
        </is>
      </c>
      <c r="B1086" t="inlineStr">
        <is>
          <t>vectorcontext_v5 [v5] @glm-5.3-flash</t>
        </is>
      </c>
      <c r="C1086" t="n">
        <v>1</v>
      </c>
      <c r="D1086" t="inlineStr">
        <is>
          <t>prose-1</t>
        </is>
      </c>
      <c r="E1086" t="n">
        <v>0</v>
      </c>
      <c r="F1086" t="inlineStr">
        <is>
          <t>search_text</t>
        </is>
      </c>
      <c r="G1086" t="inlineStr">
        <is>
          <t>{"k": 5, "query": "INC-2968 on-call acknowledged timeline"}</t>
        </is>
      </c>
      <c r="H1086" t="inlineStr">
        <is>
          <t>[chunk 34 | doc inc-INC-3030 | Incident report INC-3030]
Timeline:
- 20:45 alert fired
- 20:47 on-call acknowledged
- 20:57 mitigation started
- 21:06 traffic rerouted
---
[chunk 301 | doc inc-INC-2502 | Incident report INC-2502]
Timeline:
- 14:56 alert fired
- 15:20 on-call acknowledged
- 15:39 mitigation started
- 16:00 traffic rerouted
---
[chunk 656 | doc inc-INC-2770 | Incident report INC-2770]
Timeline:
- 00:35 alert fired
- 00:39 on-call acknowledged
- 00:44 mitigation started
- 00:58 traffic rerouted
---
[chunk 61 | doc inc-INC-3101 | Incident report INC-3101]
Timeline:
- 13:12 alert fired
- 13:25 on-call acknowledged
- 13:29 mitigation started
- 13:38 traffic rerouted
- 13:43 root cause identified
---
[chunk 98 | doc inc-INC-3136 | Incident report INC-3136]
Timeline:
- 22:</t>
        </is>
      </c>
    </row>
    <row r="1087">
      <c r="A1087" t="inlineStr">
        <is>
          <t>hardx3</t>
        </is>
      </c>
      <c r="B1087" t="inlineStr">
        <is>
          <t>vectorcontext_v5 [v5] @glm-5.3-flash</t>
        </is>
      </c>
      <c r="C1087" t="n">
        <v>1</v>
      </c>
      <c r="D1087" t="inlineStr">
        <is>
          <t>prose-1</t>
        </is>
      </c>
      <c r="E1087" t="n">
        <v>0</v>
      </c>
      <c r="F1087" t="inlineStr">
        <is>
          <t>open_doc</t>
        </is>
      </c>
      <c r="G1087" t="inlineStr">
        <is>
          <t>{"doc_id": "inc-INC-2968"}</t>
        </is>
      </c>
      <c r="H1087" t="inlineStr">
        <is>
          <t># Incident report INC-2968
Severity: SEV3
Date: 2025-10-03
Summary: Partial outage affecting the Feed Platform. The incident lasted 223 minutes before full recovery. Root cause was determined to be a capacity exhaustion. This report was written by Amara Haddad. Dependencies are pinned and upgraded through automated pull requests. Idempotency keys are required on all mutating endpoints. Retries use exponential backoff with jitter to avoid thundering herds.
Timeline:
- 08:45 alert fired
- 08:59 on-call acknowledged
- 09:08 mitigation started
- 09:16 traffic rerouted
- 09:26 root cause identified
- 09:47 fix deployed
- 09:58 monitoring confirmed recovery</t>
        </is>
      </c>
    </row>
    <row r="1088">
      <c r="A1088" t="inlineStr">
        <is>
          <t>hardx3</t>
        </is>
      </c>
      <c r="B1088" t="inlineStr">
        <is>
          <t>vectorcontext_v5 [v5] @glm-5.3-flash</t>
        </is>
      </c>
      <c r="C1088" t="n">
        <v>1</v>
      </c>
      <c r="D1088" t="inlineStr">
        <is>
          <t>prose-2</t>
        </is>
      </c>
      <c r="E1088" t="n">
        <v>0</v>
      </c>
      <c r="F1088" t="inlineStr">
        <is>
          <t>search_text</t>
        </is>
      </c>
      <c r="G1088" t="inlineStr">
        <is>
          <t>{"k": 5, "query": "INC-2437 alert fired fix deployed timeline minutes"}</t>
        </is>
      </c>
      <c r="H1088" t="inlineStr">
        <is>
          <t>[chunk 82 | doc inc-INC-2437 | Incident report INC-2437]
Timeline:
- 14:39 alert fired
- 14:48 on-call acknowledged
- 15:12 mitigation started
- 15:14 traffic rerouted
- 15:31 root cause identified
- 15:48 fix deployed
---
[chunk 409 | doc inc-INC-2493 | Incident report INC-2493]
Timeline:
- 22:17 alert fired
- 22:20 on-call acknowledged
- 22:35 mitigation started
- 22:44 traffic rerouted
- 23:03 root cause identified
- 23:22 fix deployed
---
[chunk 94 | doc inc-INC-3170 | Incident report INC-3170]
Timeline:
- 06:04 alert fired
- 06:19 on-call acknowledged
- 06:39 mitigation started
- 06:45 traffic rerouted
- 07:01 root cause identified
- 07:25 fix deployed
---
[chunk 661 | doc inc-INC-2540 | Incident report INC-2540]
Timeline:
- 21:05 alert fired
- 21:29 on-call acknowledged
- 21:46</t>
        </is>
      </c>
    </row>
    <row r="1089">
      <c r="A1089" t="inlineStr">
        <is>
          <t>hardx3</t>
        </is>
      </c>
      <c r="B1089" t="inlineStr">
        <is>
          <t>vectorcontext_v5 [v5] @glm-5.3-flash</t>
        </is>
      </c>
      <c r="C1089" t="n">
        <v>1</v>
      </c>
      <c r="D1089" t="inlineStr">
        <is>
          <t>prose-2</t>
        </is>
      </c>
      <c r="E1089" t="n">
        <v>0</v>
      </c>
      <c r="F1089" t="inlineStr">
        <is>
          <t>search</t>
        </is>
      </c>
      <c r="G1089" t="inlineStr">
        <is>
          <t>{"k": 5, "query": "INC-2437 incident"}</t>
        </is>
      </c>
      <c r="H1089" t="inlineStr">
        <is>
          <t>- doc inc-INC-2437: [Incident report INC-2437] subject: Incident affecting the Entitlement Service; aliases: null; incident_id: INC-2437; severity: SEV2; incident_date: 2025-07-04; impact_type: Elevated error rates; affected_service: entitlement-daemon; secondary_affected_services: ["session-api"]; incident_duration_minutes: 69; root_cause: Database failover; secondary_impact_relationship: side effect; report_author: Amara Berg
- doc inc-INC-2264: [Incident report INC-2264] subject: Incident report INC-2264; aliases: null; incident_id: INC-2264; severity: SEV1; incident_date: 2025-02-12; impact_type: Partial outage; affected_service: chargeback-worker; secondary_affected_services: ["lookup-api"]; incident_duration_minutes: 208; root_cause: Bad deploy; report_author: Ivan Reyes
- doc inc-IN</t>
        </is>
      </c>
    </row>
    <row r="1090">
      <c r="A1090" t="inlineStr">
        <is>
          <t>hardx3</t>
        </is>
      </c>
      <c r="B1090" t="inlineStr">
        <is>
          <t>vectorcontext_v5 [v5] @glm-5.3-flash</t>
        </is>
      </c>
      <c r="C1090" t="n">
        <v>1</v>
      </c>
      <c r="D1090" t="inlineStr">
        <is>
          <t>prose-3</t>
        </is>
      </c>
      <c r="E1090" t="n">
        <v>0</v>
      </c>
      <c r="F1090" t="inlineStr">
        <is>
          <t>search</t>
        </is>
      </c>
      <c r="G1090" t="inlineStr">
        <is>
          <t>{"query": "Data team weekly planning day"}</t>
        </is>
      </c>
      <c r="H1090" t="inlineStr">
        <is>
          <t>- doc team-data: [Team page: Data] subject: Data; aliases: null; team_lead: Tariq Hart; urgent_request_channel: #data-eng; office_location: Berlin; office_floor: 5; weekly_planning_day: Tuesday; weekly_planning_time: morning; traffic_encryption_method: null; dependency_update_method: automated pull requests; feature_flag_rollout_method: null; on_call_escalation_documentation: null; staging_environment_scale: null; latency_metrics: null; error_budget_monitoring: null; configuration_change_process: null
- doc team-identity: [Team page: Identity] subject: Identity; aliases: null; team_lead: Elena Aziz; urgent_request_channel: #identity-eng; office_location: Berlin; office_floor: 7; weekly_planning_day: Monday; weekly_planning_time: morning; traffic_encryption_method: null; dependency_update_m</t>
        </is>
      </c>
    </row>
    <row r="1091">
      <c r="A1091" t="inlineStr">
        <is>
          <t>hardx3</t>
        </is>
      </c>
      <c r="B1091" t="inlineStr">
        <is>
          <t>vectorcontext_v5 [v5] @glm-5.3-flash</t>
        </is>
      </c>
      <c r="C1091" t="n">
        <v>1</v>
      </c>
      <c r="D1091" t="inlineStr">
        <is>
          <t>prose-3</t>
        </is>
      </c>
      <c r="E1091" t="n">
        <v>0</v>
      </c>
      <c r="F1091" t="inlineStr">
        <is>
          <t>python</t>
        </is>
      </c>
      <c r="G1091" t="inlineStr">
        <is>
          <t>{"code": "matches = [f for f in facts if 'data' in f.get('subject','').lower() and f.get('type')=='team']\nfor f in matches:\n    print(f['doc_id'], f.get('subject'), f.get('aliases'), f.get('weekly_planning_day'), f.get('weekly_planning_time'))"}</t>
        </is>
      </c>
      <c r="H1091" t="inlineStr">
        <is>
          <t xml:space="preserve">AttributeError: 'NoneType' object has no attribute 'lower'
</t>
        </is>
      </c>
    </row>
    <row r="1092">
      <c r="A1092" t="inlineStr">
        <is>
          <t>hardx3</t>
        </is>
      </c>
      <c r="B1092" t="inlineStr">
        <is>
          <t>vectorcontext_v5 [v5] @glm-5.3-flash</t>
        </is>
      </c>
      <c r="C1092" t="n">
        <v>1</v>
      </c>
      <c r="D1092" t="inlineStr">
        <is>
          <t>prose-3</t>
        </is>
      </c>
      <c r="E1092" t="n">
        <v>1</v>
      </c>
      <c r="F1092" t="inlineStr">
        <is>
          <t>python</t>
        </is>
      </c>
      <c r="G1092" t="inlineStr">
        <is>
          <t>{"code": "ch = [f for f in facts if f.get('type')=='changelog' and f.get('subject') and 'data' in f.get('subject','').lower()]\nfor f in ch:\n    print(f['doc_id'], f.get('subject'), f.get('change_type'), f.get('effective_date') or f.get('change_date'))\nprint('---')\ntd = [f for f in facts if f['doc_id']=='team-data'][0]\nprint(td.get('current'), td.get('history'))"}</t>
        </is>
      </c>
      <c r="H1092" t="inlineStr">
        <is>
          <t xml:space="preserve">---
None None
</t>
        </is>
      </c>
    </row>
    <row r="1093">
      <c r="A1093" t="inlineStr">
        <is>
          <t>hardx3</t>
        </is>
      </c>
      <c r="B1093" t="inlineStr">
        <is>
          <t>vectorcontext_v5 [v5] @glm-5.3-flash</t>
        </is>
      </c>
      <c r="C1093" t="n">
        <v>1</v>
      </c>
      <c r="D1093" t="inlineStr">
        <is>
          <t>prose-4</t>
        </is>
      </c>
      <c r="E1093" t="n">
        <v>0</v>
      </c>
      <c r="F1093" t="inlineStr">
        <is>
          <t>search</t>
        </is>
      </c>
      <c r="G1093" t="inlineStr">
        <is>
          <t>{"query": "INC-2374"}</t>
        </is>
      </c>
      <c r="H1093" t="inlineStr">
        <is>
          <t>- doc inc-INC-2264: [Incident report INC-2264] subject: Incident report INC-2264; aliases: null; incident_id: INC-2264; severity: SEV1; incident_date: 2025-02-12; impact_type: Partial outage; affected_service: chargeback-worker; secondary_affected_services: ["lookup-api"]; incident_duration_minutes: 208; root_cause: Bad deploy; report_author: Ivan Reyes
- doc inc-INC-3111: [Incident report INC-3111] subject: Incident affecting escrow-worker; aliases: null; incident_id: INC-3111; severity: SEV2; incident_date: 2025-07-28; impact_type: Elevated error rates; affected_service: escrow-worker; secondary_affected_services: null; incident_duration_minutes: 95; root_cause: Certificate expiry; secondary_impact_relationship: null; report_author: Keiko Mensah
- doc inc-INC-2374: [Incident report INC-2</t>
        </is>
      </c>
    </row>
    <row r="1094">
      <c r="A1094" t="inlineStr">
        <is>
          <t>hardx3</t>
        </is>
      </c>
      <c r="B1094" t="inlineStr">
        <is>
          <t>vectorcontext_v5 [v5] @glm-5.3-flash</t>
        </is>
      </c>
      <c r="C1094" t="n">
        <v>1</v>
      </c>
      <c r="D1094" t="inlineStr">
        <is>
          <t>prose-4</t>
        </is>
      </c>
      <c r="E1094" t="n">
        <v>0</v>
      </c>
      <c r="F1094" t="inlineStr">
        <is>
          <t>search</t>
        </is>
      </c>
      <c r="G1094" t="inlineStr">
        <is>
          <t>{"query": "incident INC-2374 impact type affected service"}</t>
        </is>
      </c>
      <c r="H1094" t="inlineStr">
        <is>
          <t xml:space="preserve">- doc inc-INC-2462: [Incident report INC-2462] subject: Incident report INC-2462; aliases: null; incident_id: INC-2462; severity: SEV3; incident_date: 2025-06-11; impact_type: Partial outage; affected_service: survey-service; secondary_affected_services: null; incident_duration_minutes: 119; root_cause: Capacity exhaustion; secondary_impact_relationship: null; report_author: Tariq Moreau
- doc inc-INC-3187: [Incident report INC-3187] subject: Elevated error rates affecting status-service; aliases: null; incident_id: INC-3187; severity: SEV3; incident_date: 2025-01-22; impact_type: Elevated error rates; affected_service: status-service; secondary_affected_services: null; incident_duration_minutes: 134; root_cause: Network partition; secondary_impact_relationship: null; report_author: Bruno </t>
        </is>
      </c>
    </row>
    <row r="1095">
      <c r="A1095" t="inlineStr">
        <is>
          <t>hardx3</t>
        </is>
      </c>
      <c r="B1095" t="inlineStr">
        <is>
          <t>vectorcontext_v5 [v5] @glm-5.3-flash</t>
        </is>
      </c>
      <c r="C1095" t="n">
        <v>1</v>
      </c>
      <c r="D1095" t="inlineStr">
        <is>
          <t>prose-5</t>
        </is>
      </c>
      <c r="E1095" t="n">
        <v>0</v>
      </c>
      <c r="F1095" t="inlineStr">
        <is>
          <t>open_doc</t>
        </is>
      </c>
      <c r="G1095" t="inlineStr">
        <is>
          <t>{"doc_id": "inc-INC-2057"}</t>
        </is>
      </c>
      <c r="H1095" t="inlineStr">
        <is>
          <t># Incident report INC-2057
Severity: SEV2
Date: 2025-02-24
Summary: Complete outage affecting mailer-worker. The incident lasted 139 minutes before full recovery. Root cause was determined to be a dependency outage. This report was written by Tariq Mensah. Alerts route through the paging system according to the escalation policy. Connection pools are sized according to the downstream capacity model. Idempotency keys are required on all mutating endpoints.
Timeline:
- 17:13 alert fired
- 17:29 on-call acknowledged
- 17:42 mitigation started
- 17:55 traffic rerouted
- 17:58 root cause identified
- 18:18 fix deployed
- 18:21 monitoring confirmed recovery</t>
        </is>
      </c>
    </row>
    <row r="1096">
      <c r="A1096" t="inlineStr">
        <is>
          <t>hardx3</t>
        </is>
      </c>
      <c r="B1096" t="inlineStr">
        <is>
          <t>vectorcontext_v5 [v5] @glm-5.3-flash</t>
        </is>
      </c>
      <c r="C1096" t="n">
        <v>1</v>
      </c>
      <c r="D1096" t="inlineStr">
        <is>
          <t>temporal-0</t>
        </is>
      </c>
      <c r="E1096" t="n">
        <v>0</v>
      </c>
      <c r="F1096" t="inlineStr">
        <is>
          <t>search</t>
        </is>
      </c>
      <c r="G1096" t="inlineStr">
        <is>
          <t>{"k": 5, "query": "export-core service owner team"}</t>
        </is>
      </c>
      <c r="H1096" t="inlineStr">
        <is>
          <t>- doc svc-export-core: [Service overview: export-core] subject: export-core; aliases: ["Export System"]; service_type: backend component; owner_team: Platform; pager_contact: Zara Bell; implementation_language: Kotlin; runtime_dependencies: ["payments-core", "lake-daemon", "chaos-api"]; data_store: DynamoDB; network_protocol: null; network_port: 5147; availability_slo: 99.95; deployment_region: ap-southeast-2; replica_count: 2; reliability_mechanism: Graceful shutdown waits for in-flight requests to complete before exiting; traffic_security: null; current: {"owner_team": "Commerce"}; history: [{"field": "owner_team"
- doc chg-CHG-333: [Change record CHG-333] subject: export-core; aliases: null; change_id: CHG-333; change_date: 2025-09-14; effective_date: 2025-09-14; service: export-core; c</t>
        </is>
      </c>
    </row>
    <row r="1097">
      <c r="A1097" t="inlineStr">
        <is>
          <t>hardx3</t>
        </is>
      </c>
      <c r="B1097" t="inlineStr">
        <is>
          <t>vectorcontext_v5 [v5] @glm-5.3-flash</t>
        </is>
      </c>
      <c r="C1097" t="n">
        <v>1</v>
      </c>
      <c r="D1097" t="inlineStr">
        <is>
          <t>temporal-0</t>
        </is>
      </c>
      <c r="E1097" t="n">
        <v>0</v>
      </c>
      <c r="F1097" t="inlineStr">
        <is>
          <t>search</t>
        </is>
      </c>
      <c r="G1097" t="inlineStr">
        <is>
          <t>{"k": 5, "query": "export-core ownership change transfer"}</t>
        </is>
      </c>
      <c r="H1097" t="inlineStr">
        <is>
          <t>- doc chg-CHG-333: [Change record CHG-333] subject: export-core; aliases: null; change_id: CHG-333; change_date: 2025-09-14; effective_date: 2025-09-14; service: export-core; change_type: ownership transfer; current_owner: Commerce; previous_owner: Platform team; current_on_call: null; previous_on_call: null; source_region: null; destination_region: null; numeric_policy_value: null; numeric_policy_unit: null; operational_practices: ["Rate limiting is enforced at the gateway with a token bucket per client", "Cost reports are reviewed monthly with the finance partner", "The service overview page has not been updat
- doc chg-CHG-315: [Change record CHG-315] subject: inventory-gateway; aliases: null; change_id: CHG-315; change_date: 2025-11-14; effective_date: 2025-11-14; service: inventory-ga</t>
        </is>
      </c>
    </row>
    <row r="1098">
      <c r="A1098" t="inlineStr">
        <is>
          <t>hardx3</t>
        </is>
      </c>
      <c r="B1098" t="inlineStr">
        <is>
          <t>vectorcontext_v5 [v5] @glm-5.3-flash</t>
        </is>
      </c>
      <c r="C1098" t="n">
        <v>1</v>
      </c>
      <c r="D1098" t="inlineStr">
        <is>
          <t>temporal-0</t>
        </is>
      </c>
      <c r="E1098" t="n">
        <v>1</v>
      </c>
      <c r="F1098" t="inlineStr">
        <is>
          <t>open_doc</t>
        </is>
      </c>
      <c r="G1098" t="inlineStr">
        <is>
          <t>{"doc_id": "chg-CHG-333"}</t>
        </is>
      </c>
      <c r="H1098" t="inlineStr">
        <is>
          <t># Change record CHG-333
Date: 2025-09-14
Effective 2025-09-14, ownership of the Export System transferred from the Platform team to the Commerce team. The service overview page has not been updated to reflect this change. Rate limiting is enforced at the gateway with a token bucket per client. Cost reports are reviewed monthly with the finance partner.</t>
        </is>
      </c>
    </row>
    <row r="1099">
      <c r="A1099" t="inlineStr">
        <is>
          <t>hardx3</t>
        </is>
      </c>
      <c r="B1099" t="inlineStr">
        <is>
          <t>vectorcontext_v5 [v5] @glm-5.3-flash</t>
        </is>
      </c>
      <c r="C1099" t="n">
        <v>1</v>
      </c>
      <c r="D1099" t="inlineStr">
        <is>
          <t>temporal-0</t>
        </is>
      </c>
      <c r="E1099" t="n">
        <v>1</v>
      </c>
      <c r="F1099" t="inlineStr">
        <is>
          <t>search</t>
        </is>
      </c>
      <c r="G1099" t="inlineStr">
        <is>
          <t>{"k": 10, "query": "export-core change record current owner latest"}</t>
        </is>
      </c>
      <c r="H1099" t="inlineStr">
        <is>
          <t>- doc chg-CHG-333: [Change record CHG-333] subject: export-core; aliases: null; change_id: CHG-333; change_date: 2025-09-14; effective_date: 2025-09-14; service: export-core; change_type: ownership transfer; current_owner: Commerce; previous_owner: Platform team; current_on_call: null; previous_on_call: null; source_region: null; destination_region: null; numeric_policy_value: null; numeric_policy_unit: null; operational_practices: ["Rate limiting is enforced at the gateway with a token bucket per client", "Cost reports are reviewed monthly with the finance partner", "The service overview page has not been updat
- doc chg-CHG-322: [Change record CHG-322] subject: catalog-core; aliases: null; change_id: CHG-322; change_date: 2025-08-16; effective_date: 2025-08-16; service: catalog-core; cha</t>
        </is>
      </c>
    </row>
    <row r="1100">
      <c r="A1100" t="inlineStr">
        <is>
          <t>hardx3</t>
        </is>
      </c>
      <c r="B1100" t="inlineStr">
        <is>
          <t>vectorcontext_v5 [v5] @glm-5.3-flash</t>
        </is>
      </c>
      <c r="C1100" t="n">
        <v>1</v>
      </c>
      <c r="D1100" t="inlineStr">
        <is>
          <t>temporal-0</t>
        </is>
      </c>
      <c r="E1100" t="n">
        <v>2</v>
      </c>
      <c r="F1100" t="inlineStr">
        <is>
          <t>python</t>
        </is>
      </c>
      <c r="G1100" t="inlineStr">
        <is>
          <t>{"code": "for f in facts:\n    if 'export-core' in (str(f.get('subject','')) + str(f.get('service','')) + str(f.get('aliases',''))).lower() and f.get('type')=='changelog':\n        print(f['doc_id'], f.get('change_date'), f.get('change_type'), '-&gt;', f.get('current_owner'))"}</t>
        </is>
      </c>
      <c r="H1100" t="inlineStr">
        <is>
          <t xml:space="preserve">chg-CHG-333 2025-09-14 ownership transfer -&gt; Commerce
</t>
        </is>
      </c>
    </row>
    <row r="1101">
      <c r="A1101" t="inlineStr">
        <is>
          <t>hardx3</t>
        </is>
      </c>
      <c r="B1101" t="inlineStr">
        <is>
          <t>vectorcontext_v5 [v5] @glm-5.3-flash</t>
        </is>
      </c>
      <c r="C1101" t="n">
        <v>1</v>
      </c>
      <c r="D1101" t="inlineStr">
        <is>
          <t>temporal-1</t>
        </is>
      </c>
      <c r="E1101" t="n">
        <v>0</v>
      </c>
      <c r="F1101" t="inlineStr">
        <is>
          <t>search</t>
        </is>
      </c>
      <c r="G1101" t="inlineStr">
        <is>
          <t>{"k": 5, "query": "Health API owner team"}</t>
        </is>
      </c>
      <c r="H1101" t="inlineStr">
        <is>
          <t>- doc svc-health-service: [Service overview: health-service] subject: health-service; aliases: ["Health API"]; service_type: backend component; owner_team: Growth; pager_contact: Priya Mensah; implementation_language: Go; runtime_dependencies: ["ledger-gateway", "catalog-core"]; data_store: MongoDB; network_protocol: null; network_port: 9534; availability_slo: 99.5%; deployment_region: us-east-1; replica_count: 17; reliability_mechanism: Circuit breakers open after five consecutive failures to a downstream; traffic_security: null; operational_policy: Schema changes use an expand and contract migration process; current:
- doc svc-scheduler-api: [Service overview: scheduler-api] subject: scheduler-api; aliases: ["Scheduler Service"]; service_type: backend component; owner_team: Commerce; pag</t>
        </is>
      </c>
    </row>
    <row r="1102">
      <c r="A1102" t="inlineStr">
        <is>
          <t>hardx3</t>
        </is>
      </c>
      <c r="B1102" t="inlineStr">
        <is>
          <t>vectorcontext_v5 [v5] @glm-5.3-flash</t>
        </is>
      </c>
      <c r="C1102" t="n">
        <v>1</v>
      </c>
      <c r="D1102" t="inlineStr">
        <is>
          <t>temporal-1</t>
        </is>
      </c>
      <c r="E1102" t="n">
        <v>0</v>
      </c>
      <c r="F1102" t="inlineStr">
        <is>
          <t>search</t>
        </is>
      </c>
      <c r="G1102" t="inlineStr">
        <is>
          <t>{"k": 5, "query": "Health API service ownership change record"}</t>
        </is>
      </c>
      <c r="H1102" t="inlineStr">
        <is>
          <t>- doc chg-CHG-308: [Change record CHG-308] subject: health-service; aliases: null; change_id: CHG-308; change_date: 2025-04-18; effective_date: 2025-04-18; service: health-service; change_type: ownership transfer; current_owner: Messaging; previous_owner: Growth team; current_on_call: null; previous_on_call: null; source_region: null; destination_region: null; numeric_policy_value: null; numeric_policy_unit: null; operational_practices: ["The service overview page has not been updated to reflect this change.", "Access to production is granted just in time and audited.", "Schema changes go through an expand and c
- doc chg-CHG-343: [Change record CHG-343] subject: health-service; aliases: null; change_id: CHG-343; change_date: 2025-12-12; effective_date: 2025-12-12; service: health-service;</t>
        </is>
      </c>
    </row>
    <row r="1103">
      <c r="A1103" t="inlineStr">
        <is>
          <t>hardx3</t>
        </is>
      </c>
      <c r="B1103" t="inlineStr">
        <is>
          <t>vectorcontext_v5 [v5] @glm-5.3-flash</t>
        </is>
      </c>
      <c r="C1103" t="n">
        <v>1</v>
      </c>
      <c r="D1103" t="inlineStr">
        <is>
          <t>temporal-1</t>
        </is>
      </c>
      <c r="E1103" t="n">
        <v>1</v>
      </c>
      <c r="F1103" t="inlineStr">
        <is>
          <t>open_doc</t>
        </is>
      </c>
      <c r="G1103" t="inlineStr">
        <is>
          <t>{"doc_id": "svc-health-service"}</t>
        </is>
      </c>
      <c r="H1103" t="inlineStr">
        <is>
          <t># Service overview: health-service
health-service (also referred to internally as the Health API) is a backend component. the Health API stores its data in a MongoDB cluster. Structured logs include the request path, status code and duration.
Pages go to Priya Mensah first. Schema changes go through an expand and contract migration process.
Traffic to health-service is bound to TCP port 9534. Secrets are rotated automatically every ninety days.
Deployment region is us-east-1; the deployment has 17 replicas. Dependencies are declared in the service manifest and validated at deploy time.
Runtime dependencies: ledger-gateway, catalog-core. Circuit breakers open after five consecutive failures to a downstream.
health-service is a Go service. Secrets are rotated automatically every ninety</t>
        </is>
      </c>
    </row>
    <row r="1104">
      <c r="A1104" t="inlineStr">
        <is>
          <t>hardx3</t>
        </is>
      </c>
      <c r="B1104" t="inlineStr">
        <is>
          <t>vectorcontext_v5 [v5] @glm-5.3-flash</t>
        </is>
      </c>
      <c r="C1104" t="n">
        <v>1</v>
      </c>
      <c r="D1104" t="inlineStr">
        <is>
          <t>temporal-1</t>
        </is>
      </c>
      <c r="E1104" t="n">
        <v>2</v>
      </c>
      <c r="F1104" t="inlineStr">
        <is>
          <t>python</t>
        </is>
      </c>
      <c r="G1104" t="inlineStr">
        <is>
          <t>{"code": "for f in facts:\n    if f.get('doc_id') == 'svc-health-service':\n        print('subject:', f.get('subject'))\n        print('aliases:', f.get('aliases'))\n        print('owner_team:', f.get('owner_team'))\n        print('current:', f.get('current'))\n        print('history:', f.get('history'))"}</t>
        </is>
      </c>
      <c r="H1104" t="inlineStr">
        <is>
          <t xml:space="preserve">subject: health-service
aliases: ['Health API']
owner_team: Growth
current: {'owner_team': 'Data'}
history: [{'field': 'owner_team', 'from': 'Growth', 'to': 'Messaging', 'date': '2025-04-18', 'source': 'chg-CHG-308'}, {'field': 'owner_team', 'from': 'Messaging', 'to': 'Data', 'date': '2025-12-12', 'source': 'chg-CHG-343'}]
</t>
        </is>
      </c>
    </row>
    <row r="1105">
      <c r="A1105" t="inlineStr">
        <is>
          <t>hardx3</t>
        </is>
      </c>
      <c r="B1105" t="inlineStr">
        <is>
          <t>vectorcontext_v5 [v5] @glm-5.3-flash</t>
        </is>
      </c>
      <c r="C1105" t="n">
        <v>1</v>
      </c>
      <c r="D1105" t="inlineStr">
        <is>
          <t>temporal-2</t>
        </is>
      </c>
      <c r="E1105" t="n">
        <v>0</v>
      </c>
      <c r="F1105" t="inlineStr">
        <is>
          <t>search</t>
        </is>
      </c>
      <c r="G1105" t="inlineStr">
        <is>
          <t>{"query": "device-gateway owner team"}</t>
        </is>
      </c>
      <c r="H1105" t="inlineStr">
        <is>
          <t>- doc svc-device-gateway: [Service overview: device-gateway] subject: device-gateway; aliases: ["Device API"]; service_type: backend component; owner_team: Commerce; pager_contact: null; implementation_language: Java; runtime_dependencies: ["secrets-core", "tax-svc", "builder-worker"]; data_store: MongoDB; network_protocol: null; network_port: 3507; availability_slo: 99.5%; deployment_region: eu-west-1; replica_count: 21; reliability_mechanism: Daily backups verified weekly by restoring to a scratch cluster; traffic_security: null; operational_policy: Schema changes use an expand and contract migration process
- doc svc-inventory-gateway: [Service overview: inventory-gateway] subject: inventory-gateway; aliases: ["Inventory API"]; service_type: backend component; owner_team: Messaging; pag</t>
        </is>
      </c>
    </row>
    <row r="1106">
      <c r="A1106" t="inlineStr">
        <is>
          <t>hardx3</t>
        </is>
      </c>
      <c r="B1106" t="inlineStr">
        <is>
          <t>vectorcontext_v5 [v5] @glm-5.3-flash</t>
        </is>
      </c>
      <c r="C1106" t="n">
        <v>1</v>
      </c>
      <c r="D1106" t="inlineStr">
        <is>
          <t>temporal-2</t>
        </is>
      </c>
      <c r="E1106" t="n">
        <v>1</v>
      </c>
      <c r="F1106" t="inlineStr">
        <is>
          <t>search</t>
        </is>
      </c>
      <c r="G1106" t="inlineStr">
        <is>
          <t>{"query": "device-gateway ownership transfer change record"}</t>
        </is>
      </c>
      <c r="H1106" t="inlineStr">
        <is>
          <t>- doc chg-CHG-315: [Change record CHG-315] subject: inventory-gateway; aliases: null; change_id: CHG-315; change_date: 2025-11-14; effective_date: 2025-11-14; service: inventory-gateway; change_type: ownership transfer; current_owner: Platform; previous_owner: Messaging; current_on_call: null; previous_on_call: null; source_region: null; destination_region: null; numeric_policy_value: 1; numeric_policy_unit: week; operational_practices: ["Service overview page has not been updated to reflect the ownership change", "Engineers rotate through the support channel one week at a time", "Feature flags are managed throu
- doc chg-CHG-333: [Change record CHG-333] subject: export-core; aliases: null; change_id: CHG-333; change_date: 2025-09-14; effective_date: 2025-09-14; service: export-core; chang</t>
        </is>
      </c>
    </row>
    <row r="1107">
      <c r="A1107" t="inlineStr">
        <is>
          <t>hardx3</t>
        </is>
      </c>
      <c r="B1107" t="inlineStr">
        <is>
          <t>vectorcontext_v5 [v5] @glm-5.3-flash</t>
        </is>
      </c>
      <c r="C1107" t="n">
        <v>1</v>
      </c>
      <c r="D1107" t="inlineStr">
        <is>
          <t>temporal-2</t>
        </is>
      </c>
      <c r="E1107" t="n">
        <v>2</v>
      </c>
      <c r="F1107" t="inlineStr">
        <is>
          <t>open_doc</t>
        </is>
      </c>
      <c r="G1107" t="inlineStr">
        <is>
          <t>{"doc_id": "svc-device-gateway"}</t>
        </is>
      </c>
      <c r="H1107" t="inlineStr">
        <is>
          <t># Service overview: device-gateway
device-gateway (also referred to internally as the Device API) is a backend component. On-call: unassigned (see team page). Engineers rotate through the support channel one week at a time.
It runs in eu-west-1 with 21 replicas. Load tests run nightly against the staging environment.
Traffic to device-gateway is bound to TCP port 3507. Load tests run nightly against the staging environment.
It is implemented in Java. Schema changes go through an expand and contract migration process.
The Commerce team maintains device-gateway. Backups are taken daily and verified weekly by restoring to a scratch cluster.
The availability SLO is 99.5%. Data retention follows the company wide policy for personal information.
Runtime dependencies: secrets-core, tax-svc</t>
        </is>
      </c>
    </row>
    <row r="1108">
      <c r="A1108" t="inlineStr">
        <is>
          <t>hardx3</t>
        </is>
      </c>
      <c r="B1108" t="inlineStr">
        <is>
          <t>vectorcontext_v5 [v5] @glm-5.3-flash</t>
        </is>
      </c>
      <c r="C1108" t="n">
        <v>1</v>
      </c>
      <c r="D1108" t="inlineStr">
        <is>
          <t>temporal-2</t>
        </is>
      </c>
      <c r="E1108" t="n">
        <v>2</v>
      </c>
      <c r="F1108" t="inlineStr">
        <is>
          <t>search</t>
        </is>
      </c>
      <c r="G1108" t="inlineStr">
        <is>
          <t>{"query": "CHG device-gateway"}</t>
        </is>
      </c>
      <c r="H1108" t="inlineStr">
        <is>
          <t>- doc svc-device-gateway: [Service overview: device-gateway] subject: device-gateway; aliases: ["Device API"]; service_type: backend component; owner_team: Commerce; pager_contact: null; implementation_language: Java; runtime_dependencies: ["secrets-core", "tax-svc", "builder-worker"]; data_store: MongoDB; network_protocol: null; network_port: 3507; availability_slo: 99.5%; deployment_region: eu-west-1; replica_count: 21; reliability_mechanism: Daily backups verified weekly by restoring to a scratch cluster; traffic_security: null; operational_policy: Schema changes use an expand and contract migration process
- doc adr-ADR-115: [Architecture decision ADR-115] subject: migrate device-gateway to CockroachDB; aliases: null; adr_id: ADR-115; decision: migrate device-gateway to CockroachDB; se</t>
        </is>
      </c>
    </row>
    <row r="1109">
      <c r="A1109" t="inlineStr">
        <is>
          <t>hardx3</t>
        </is>
      </c>
      <c r="B1109" t="inlineStr">
        <is>
          <t>vectorcontext_v5 [v5] @glm-5.3-flash</t>
        </is>
      </c>
      <c r="C1109" t="n">
        <v>1</v>
      </c>
      <c r="D1109" t="inlineStr">
        <is>
          <t>temporal-2</t>
        </is>
      </c>
      <c r="E1109" t="n">
        <v>3</v>
      </c>
      <c r="F1109" t="inlineStr">
        <is>
          <t>python</t>
        </is>
      </c>
      <c r="G1109" t="inlineStr">
        <is>
          <t>{"code": "results = [f for f in facts if 'device-gateway' in (f.get('subject') or '') or 'device-gateway' in (f.get('service') or '') or 'device-gateway' in (f.get('affected_service') or '')]\nfor f in results:\n    print(f['doc_id'], f['type'])\n    for k, v in f.items():\n        if k not in ('doc_id', 'type', 'title'):\n            print('  ', k, ':', v)\n    print()"}</t>
        </is>
      </c>
      <c r="H1109" t="inlineStr">
        <is>
          <t>inc-INC-2194 incident
   subject : Complete outage affecting device-gateway
   aliases : None
   incident_id : INC-2194
   severity : SEV3
   incident_date : 2025-10-17
   impact_type : Complete outage
   affected_service : device-gateway
   secondary_affected_services : None
   incident_duration_minutes : 131
   root_cause : Configuration error
   secondary_impact_relationship : None
   report_author : Marcus Aziz
adr-ADR-115 adr
   subject : migrate device-gateway to CockroachDB
   aliases : None
   adr_id : ADR-115
   decision : migrate device-gateway to CockroachDB
   service_name : device-gateway
   target_datastore : CockroachDB
   migration_quarter : Q4 2026
   approver : Jonas Bell
   observability_controls : None
   reliability_controls : ['Long running jobs checkpoint progress s</t>
        </is>
      </c>
    </row>
    <row r="1110">
      <c r="A1110" t="inlineStr">
        <is>
          <t>hardx3</t>
        </is>
      </c>
      <c r="B1110" t="inlineStr">
        <is>
          <t>vectorcontext_v5 [v5] @glm-5.3-flash</t>
        </is>
      </c>
      <c r="C1110" t="n">
        <v>1</v>
      </c>
      <c r="D1110" t="inlineStr">
        <is>
          <t>temporal-3</t>
        </is>
      </c>
      <c r="E1110" t="n">
        <v>0</v>
      </c>
      <c r="F1110" t="inlineStr">
        <is>
          <t>search</t>
        </is>
      </c>
      <c r="G1110" t="inlineStr">
        <is>
          <t>{"query": "vector-svc on call"}</t>
        </is>
      </c>
      <c r="H1110" t="inlineStr">
        <is>
          <t>- doc svc-vector-svc: [Service overview: vector-svc] subject: vector-svc; aliases: ["Vector Service"]; service_type: backend component; owner_team: Payments; pager_contact: Hannah Lindqvist; implementation_language: Go; runtime_dependencies: ["lake-daemon", "orders-daemon"]; data_store: MongoDB; network_protocol: HTTP; network_port: 8505; availability_slo: 99.99%; deployment_region: eu-west-1; replica_count: 11; reliability_mechanism: Exponential backoff with jitter; traffic_security: null; operational_policy: ["Cost reports are reviewed monthly with the finance partner.", "Schema changes go through an expand and c
- doc chg-CHG-336: [Change record CHG-336] subject: vector-svc; aliases: null; change_id: CHG-336; change_date: 2025-05-07; effective_date: 2025-05-07; service: vector-svc; chan</t>
        </is>
      </c>
    </row>
    <row r="1111">
      <c r="A1111" t="inlineStr">
        <is>
          <t>hardx3</t>
        </is>
      </c>
      <c r="B1111" t="inlineStr">
        <is>
          <t>vectorcontext_v5 [v5] @glm-5.3-flash</t>
        </is>
      </c>
      <c r="C1111" t="n">
        <v>1</v>
      </c>
      <c r="D1111" t="inlineStr">
        <is>
          <t>temporal-3</t>
        </is>
      </c>
      <c r="E1111" t="n">
        <v>0</v>
      </c>
      <c r="F1111" t="inlineStr">
        <is>
          <t>search</t>
        </is>
      </c>
      <c r="G1111" t="inlineStr">
        <is>
          <t>{"query": "vector-svc current on-call engineer"}</t>
        </is>
      </c>
      <c r="H1111" t="inlineStr">
        <is>
          <t>- doc svc-vector-svc: [Service overview: vector-svc] subject: vector-svc; aliases: ["Vector Service"]; service_type: backend component; owner_team: Payments; pager_contact: Hannah Lindqvist; implementation_language: Go; runtime_dependencies: ["lake-daemon", "orders-daemon"]; data_store: MongoDB; network_protocol: HTTP; network_port: 8505; availability_slo: 99.99%; deployment_region: eu-west-1; replica_count: 11; reliability_mechanism: Exponential backoff with jitter; traffic_security: null; operational_policy: ["Cost reports are reviewed monthly with the finance partner.", "Schema changes go through an expand and c
- doc chg-CHG-336: [Change record CHG-336] subject: vector-svc; aliases: null; change_id: CHG-336; change_date: 2025-05-07; effective_date: 2025-05-07; service: vector-svc; chan</t>
        </is>
      </c>
    </row>
    <row r="1112">
      <c r="A1112" t="inlineStr">
        <is>
          <t>hardx3</t>
        </is>
      </c>
      <c r="B1112" t="inlineStr">
        <is>
          <t>vectorcontext_v5 [v5] @glm-5.3-flash</t>
        </is>
      </c>
      <c r="C1112" t="n">
        <v>1</v>
      </c>
      <c r="D1112" t="inlineStr">
        <is>
          <t>temporal-3</t>
        </is>
      </c>
      <c r="E1112" t="n">
        <v>1</v>
      </c>
      <c r="F1112" t="inlineStr">
        <is>
          <t>python</t>
        </is>
      </c>
      <c r="G1112" t="inlineStr">
        <is>
          <t>{"code": "for f in facts:\n    if f.get('doc_id','').startswith('chg-') and (f.get('subject')=='vector-svc' or f.get('service')=='vector-svc' or 'Vector Service' in (f.get('aliases') or [])):\n        print(f['doc_id'], f.get('change_date'), f.get('effective_date'), f.get('change_type'), f.get('current_on_call'), f.get('previous_on_call'))"}</t>
        </is>
      </c>
      <c r="H1112" t="inlineStr">
        <is>
          <t xml:space="preserve">chg-CHG-336 2025-05-07 2025-05-07 on-call transfer Elena Okafor Lucas Petrova
chg-CHG-300 2025-04-07 2025-04-07 on-call transfer Lucas Petrova Hannah Lindqvist
</t>
        </is>
      </c>
    </row>
    <row r="1113">
      <c r="A1113" t="inlineStr">
        <is>
          <t>hardx3</t>
        </is>
      </c>
      <c r="B1113" t="inlineStr">
        <is>
          <t>vectorcontext_v5 [v5] @glm-5.3-flash</t>
        </is>
      </c>
      <c r="C1113" t="n">
        <v>1</v>
      </c>
      <c r="D1113" t="inlineStr">
        <is>
          <t>temporal-4</t>
        </is>
      </c>
      <c r="E1113" t="n">
        <v>0</v>
      </c>
      <c r="F1113" t="inlineStr">
        <is>
          <t>search</t>
        </is>
      </c>
      <c r="G1113" t="inlineStr">
        <is>
          <t>{"query": "CHG-300 Vector Service on-call change"}</t>
        </is>
      </c>
      <c r="H1113" t="inlineStr">
        <is>
          <t>- doc chg-CHG-300: [Change record CHG-300] subject: vector-svc; aliases: null; change_id: CHG-300; change_date: 2025-04-07; effective_date: 2025-04-07; service: vector-svc; change_type: on-call transfer; current_owner: null; previous_owner: null; current_on_call: Lucas Petrova; previous_on_call: Hannah Lindqvist; source_region: null; destination_region: null; numeric_policy_value: null; numeric_policy_unit: null; operational_practices: ["The service overview page has not been updated to reflect this change", "Capacity planning is revisited at the start of every quarter", "Post-incident reviews are blameless and 
- doc chg-CHG-336: [Change record CHG-336] subject: vector-svc; aliases: null; change_id: CHG-336; change_date: 2025-05-07; effective_date: 2025-05-07; service: vector-svc; change_</t>
        </is>
      </c>
    </row>
    <row r="1114">
      <c r="A1114" t="inlineStr">
        <is>
          <t>hardx3</t>
        </is>
      </c>
      <c r="B1114" t="inlineStr">
        <is>
          <t>vectorcontext_v5 [v5] @glm-5.3-flash</t>
        </is>
      </c>
      <c r="C1114" t="n">
        <v>1</v>
      </c>
      <c r="D1114" t="inlineStr">
        <is>
          <t>temporal-4</t>
        </is>
      </c>
      <c r="E1114" t="n">
        <v>0</v>
      </c>
      <c r="F1114" t="inlineStr">
        <is>
          <t>search_text</t>
        </is>
      </c>
      <c r="G1114" t="inlineStr">
        <is>
          <t>{"query": "CHG-300 Vector Service pager on-call transfer"}</t>
        </is>
      </c>
      <c r="H1114" t="inlineStr">
        <is>
          <t>[chunk 539 | doc chg-CHG-300 | Change record CHG-300]
# Change record CHG-300
Date: 2025-04-07
Starting 2025-04-07, Lucas Petrova takes over primary on-call for vector-svc from Hannah Lindqvist. The service overview page has not been updated to reflect this change. Capacity planning is revisited at the start of every quarter. Post-incident reviews are blameless and published to the engineering wiki.
---
[chunk 394 | doc chg-CHG-336 | Change record CHG-336]
# Change record CHG-336
Date: 2025-05-07
Effective 2025-05-07, pages for the Vector Service go to Elena Okafor instead of Lucas Petrova. This record supersedes CHG-300. The service overview page has not been updated to reflect this change. Structured logs include the request path, status code and duration. Canary releases receive f</t>
        </is>
      </c>
    </row>
    <row r="1115">
      <c r="A1115" t="inlineStr">
        <is>
          <t>hardx3</t>
        </is>
      </c>
      <c r="B1115" t="inlineStr">
        <is>
          <t>vectorcontext_v5 [v5] @glm-5.3-flash</t>
        </is>
      </c>
      <c r="C1115" t="n">
        <v>1</v>
      </c>
      <c r="D1115" t="inlineStr">
        <is>
          <t>temporal-5</t>
        </is>
      </c>
      <c r="E1115" t="n">
        <v>0</v>
      </c>
      <c r="F1115" t="inlineStr">
        <is>
          <t>python</t>
        </is>
      </c>
      <c r="G1115" t="inlineStr">
        <is>
          <t>{"code": "import json\n# Inspect a couple of service cards to learn keys/values\nsvc = [f for f in facts if f.get('type')=='service']\nprint(len(svc))\nprint(json.dumps(svc[0], indent=2)[:1500])"}</t>
        </is>
      </c>
      <c r="H1115" t="inlineStr">
        <is>
          <t>120
{
  "doc_id": "svc-archive-engine",
  "type": "service",
  "title": "Service overview: archive-engine",
  "subject": "archive-engine",
  "aliases": [
    "Archive Platform"
  ],
  "service_type": "backend component",
  "owner_team": "Platform",
  "pager_contact": "Marcus Berg",
  "implementation_language": "TypeScript",
  "runtime_dependencies": [
    "license-gateway",
    "mailer-worker"
  ],
  "data_store": "MySQL",
  "network_protocol": "HTTP",
  "network_port": 5273,
  "availability_slo": "99.9%",
  "deployment_region": "ap-southeast-2",
  "replica_count": 4,
  "reliability_mechanism": "Idempotency keys on all mutating endpoints",
  "traffic_security": null,
  "operational_policy": [
    "Connection pools are sized according to the downstream capacity model",
    "Capacity plannin</t>
        </is>
      </c>
    </row>
    <row r="1116">
      <c r="A1116" t="inlineStr">
        <is>
          <t>hardx3</t>
        </is>
      </c>
      <c r="B1116" t="inlineStr">
        <is>
          <t>vectorcontext_v5 [v5] @glm-5.3-flash</t>
        </is>
      </c>
      <c r="C1116" t="n">
        <v>1</v>
      </c>
      <c r="D1116" t="inlineStr">
        <is>
          <t>temporal-5</t>
        </is>
      </c>
      <c r="E1116" t="n">
        <v>1</v>
      </c>
      <c r="F1116" t="inlineStr">
        <is>
          <t>python</t>
        </is>
      </c>
      <c r="G1116" t="inlineStr">
        <is>
          <t>{"code": "# Check how 'current' appears on cards with transfers\nwith_cur = [f for f in svc if f.get('current')]\nprint(len(with_cur))\nfor f in with_cur[:3]:\n    print(f['doc_id'], f.get('current'), f.get('history'))"}</t>
        </is>
      </c>
      <c r="H1116" t="inlineStr">
        <is>
          <t xml:space="preserve">12
svc-upload-engine {'pager_contact': 'Sofia Sato'} [{'field': 'pager_contact', 'from': 'Oliver Reyes', 'to': 'Sofia Sato', 'date': '2025-08-23', 'source': 'chg-CHG-327'}]
svc-health-service {'owner_team': 'Data'} [{'field': 'owner_team', 'from': 'Growth', 'to': 'Messaging', 'date': '2025-04-18', 'source': 'chg-CHG-308'}, {'field': 'owner_team', 'from': 'Messaging', 'to': 'Data', 'date': '2025-12-12', 'source': 'chg-CHG-343'}]
svc-export-core {'owner_team': 'Commerce'} [{'field': 'owner_team', 'from': 'Platform', 'to': 'Commerce', 'date': '2025-09-14', 'source': 'chg-CHG-333'}]
</t>
        </is>
      </c>
    </row>
    <row r="1117">
      <c r="A1117" t="inlineStr">
        <is>
          <t>hardx3</t>
        </is>
      </c>
      <c r="B1117" t="inlineStr">
        <is>
          <t>vectorcontext_v5 [v5] @glm-5.3-flash</t>
        </is>
      </c>
      <c r="C1117" t="n">
        <v>1</v>
      </c>
      <c r="D1117" t="inlineStr">
        <is>
          <t>temporal-5</t>
        </is>
      </c>
      <c r="E1117" t="n">
        <v>2</v>
      </c>
      <c r="F1117" t="inlineStr">
        <is>
          <t>python</t>
        </is>
      </c>
      <c r="G1117" t="inlineStr">
        <is>
          <t>{"code": "# Current owner_team per service (apply 'current' where present, else plain field)\nowner = {}\nfor f in svc:\n    o = f.get('current', {}).get('owner_team', f.get('owner_team'))\n    if isinstance(o, list):\n        o = tuple(o)\n    owner[f['subject']] = o\n\nmsg = sorted([s for s,o in owner.items() if o=='Messaging'])\nprint(len(msg))\nprint(msg)"}</t>
        </is>
      </c>
      <c r="H1117" t="inlineStr">
        <is>
          <t xml:space="preserve">9
['canary-gateway', 'loadgen-gateway', 'pager-engine', 'pricing-engine', 'ranker-api', 'report-core', 'restore-api', 'settlement-svc', 'subscription-gateway']
</t>
        </is>
      </c>
    </row>
    <row r="1118">
      <c r="A1118" t="inlineStr">
        <is>
          <t>hardx3</t>
        </is>
      </c>
      <c r="B1118" t="inlineStr">
        <is>
          <t>vectorcontext_v5 [v5] @glm-5.3-flash</t>
        </is>
      </c>
      <c r="C1118" t="n">
        <v>1</v>
      </c>
      <c r="D1118" t="inlineStr">
        <is>
          <t>temporal-5</t>
        </is>
      </c>
      <c r="E1118" t="n">
        <v>3</v>
      </c>
      <c r="F1118" t="inlineStr">
        <is>
          <t>python</t>
        </is>
      </c>
      <c r="G1118" t="inlineStr">
        <is>
          <t>{"code": "# Cross-check: all services whose plain owner_team OR current OR history mentions Messaging\ncheck = {}\nfor f in svc:\n    plain = f.get('owner_team')\n    plain = tuple(plain) if isinstance(plain, list) else plain\n    cur = f.get('current', {}).get('owner_team', plain)\n    cur = tuple(cur) if isinstance(cur, list) else cur\n    hist = [h.get('to') for h in f.get('history', []) if h.get('field')=='owner_team'] + [h.get('from') for h in f.get('history', []) if h.get('field')=='owner_</t>
        </is>
      </c>
      <c r="H1118" t="inlineStr">
        <is>
          <t>health-service {'plain': 'Growth', 'current': 'Data', 'hist': [{'field': 'owner_team', 'from': 'Growth', 'to': 'Messaging', 'date': '2025-04-18', 'source': 'chg-CHG-308'}, {'field': 'owner_team', 'from': 'Messaging', 'to': 'Data', 'date': '2025-12-12', 'source': 'chg-CHG-343'}]}
pricing-engine {'plain': 'Messaging', 'current': 'Messaging', 'hist': []}
inventory-gateway {'plain': 'Messaging', 'current': 'Platform', 'hist': [{'field': 'owner_team', 'from': 'Messaging', 'to': 'Platform', 'date': '2025-11-14', 'source': 'chg-CHG-315'}]}
subscription-gateway {'plain': 'Messaging', 'current': 'Messaging', 'hist': []}
ranker-api {'plain': 'Messaging', 'current': 'Messaging', 'hist': []}
restore-api {'plain': 'Messaging', 'current': 'Messaging', 'hist': []}
canary-gateway {'plain': 'Messaging', 'c</t>
        </is>
      </c>
    </row>
    <row r="1119">
      <c r="A1119" t="inlineStr">
        <is>
          <t>hardx3</t>
        </is>
      </c>
      <c r="B1119" t="inlineStr">
        <is>
          <t>vectorcontext_v5 [v5] @glm-5.3-flash</t>
        </is>
      </c>
      <c r="C1119" t="n">
        <v>1</v>
      </c>
      <c r="D1119" t="inlineStr">
        <is>
          <t>temporal-5</t>
        </is>
      </c>
      <c r="E1119" t="n">
        <v>4</v>
      </c>
      <c r="F1119" t="inlineStr">
        <is>
          <t>python</t>
        </is>
      </c>
      <c r="G1119" t="inlineStr">
        <is>
          <t>{"code": "changelog = [f for f in facts if f.get('type')=='changelog']\nimport re\nhits = []\nfor f in changelog:\n    blob = json.dumps(f).lower()\n    if 'messaging' in blob and ('owner' in blob or 'transfer' in blob):\n        hits.append((f['doc_id'], f.get('subject'), f.get('change_type'), f.get('previous_owner'), f.get('current_owner'), f.get('effective_date'), f.get('current')))\nfor h in hits: print(h)"}</t>
        </is>
      </c>
      <c r="H1119" t="inlineStr">
        <is>
          <t xml:space="preserve">('chg-CHG-315', 'inventory-gateway', 'ownership transfer', 'Messaging', 'Platform', '2025-11-14', None)
('chg-CHG-308', 'health-service', 'ownership transfer', 'Growth team', 'Messaging', '2025-04-18', None)
('chg-CHG-331', 'webhook-svc', 'ownership transfer', 'Messaging', 'Data', '2025-05-16', None)
('chg-CHG-343', 'health-service', 'ownership transfer', 'Messaging', 'Data', '2025-12-12', None)
</t>
        </is>
      </c>
    </row>
    <row r="1120">
      <c r="A1120" t="inlineStr">
        <is>
          <t>hardx3</t>
        </is>
      </c>
      <c r="B1120" t="inlineStr">
        <is>
          <t>vectorcontext_v5 [v5] @glm-5.3-flash</t>
        </is>
      </c>
      <c r="C1120" t="n">
        <v>1</v>
      </c>
      <c r="D1120" t="inlineStr">
        <is>
          <t>temporal-6</t>
        </is>
      </c>
      <c r="E1120" t="n">
        <v>0</v>
      </c>
      <c r="F1120" t="inlineStr">
        <is>
          <t>search</t>
        </is>
      </c>
      <c r="G1120" t="inlineStr">
        <is>
          <t>{"k": 3, "query": "INC-2309 incident affected service"}</t>
        </is>
      </c>
      <c r="H1120" t="inlineStr">
        <is>
          <t>- doc inc-INC-2030: [Incident report INC-2030] subject: Partial outage affecting stream-service; aliases: null; incident_id: INC-2030; severity: SEV3; incident_date: 2025-01-07; impact_type: Partial outage; affected_service: Stream Service; secondary_affected_services: ["payments-core"]; incident_duration_minutes: 172; root_cause: Configuration error; secondary_impact_relationship: downstream and affected as a side effect; report_author: Elena Volkov
- doc inc-INC-2295: [Incident report INC-2295] subject: Partial outage affecting geo-service; aliases: null; incident_id: INC-2295; severity: SEV2; incident_date: 2025-01-11; impact_type: Partial outage; affected_service: geo-service; secondary_affected_services: ["checkout-core"]; incident_duration_minutes: 180; root_cause: Certificate expiry</t>
        </is>
      </c>
    </row>
    <row r="1121">
      <c r="A1121" t="inlineStr">
        <is>
          <t>hardx3</t>
        </is>
      </c>
      <c r="B1121" t="inlineStr">
        <is>
          <t>vectorcontext_v5 [v5] @glm-5.3-flash</t>
        </is>
      </c>
      <c r="C1121" t="n">
        <v>1</v>
      </c>
      <c r="D1121" t="inlineStr">
        <is>
          <t>temporal-6</t>
        </is>
      </c>
      <c r="E1121" t="n">
        <v>0</v>
      </c>
      <c r="F1121" t="inlineStr">
        <is>
          <t>open_doc</t>
        </is>
      </c>
      <c r="G1121" t="inlineStr">
        <is>
          <t>{"doc_id": "inc-INC-2309"}</t>
        </is>
      </c>
      <c r="H1121" t="inlineStr">
        <is>
          <t># Incident report INC-2309
Severity: SEV2
Date: 2025-09-03
Summary: Complete outage affecting the Export System. The incident lasted 92 minutes before full recovery. Root cause was determined to be a network partition. This report was written by Mei Lin. Structured logs include the request path, status code and duration. Idempotency keys are required on all mutating endpoints. The runbook is reviewed quarterly by the owning team.
Timeline:
- 02:26 alert fired
- 02:49 on-call acknowledged
- 03:09 mitigation started
- 03:13 traffic rerouted
- 03:37 root cause identified
- 03:48 fix deployed</t>
        </is>
      </c>
    </row>
    <row r="1122">
      <c r="A1122" t="inlineStr">
        <is>
          <t>hardx3</t>
        </is>
      </c>
      <c r="B1122" t="inlineStr">
        <is>
          <t>vectorcontext_v5 [v5] @glm-5.3-flash</t>
        </is>
      </c>
      <c r="C1122" t="n">
        <v>1</v>
      </c>
      <c r="D1122" t="inlineStr">
        <is>
          <t>temporal-6</t>
        </is>
      </c>
      <c r="E1122" t="n">
        <v>1</v>
      </c>
      <c r="F1122" t="inlineStr">
        <is>
          <t>search</t>
        </is>
      </c>
      <c r="G1122" t="inlineStr">
        <is>
          <t>{"k": 8, "query": "export-core Export System owner team"}</t>
        </is>
      </c>
      <c r="H1122" t="inlineStr">
        <is>
          <t>- doc svc-export-core: [Service overview: export-core] subject: export-core; aliases: ["Export System"]; service_type: backend component; owner_team: Platform; pager_contact: Zara Bell; implementation_language: Kotlin; runtime_dependencies: ["payments-core", "lake-daemon", "chaos-api"]; data_store: DynamoDB; network_protocol: null; network_port: 5147; availability_slo: 99.95; deployment_region: ap-southeast-2; replica_count: 2; reliability_mechanism: Graceful shutdown waits for in-flight requests to complete before exiting; traffic_security: null; current: {"owner_team": "Commerce"}; history: [{"field": "owner_team"
- doc chg-CHG-333: [Change record CHG-333] subject: export-core; aliases: null; change_id: CHG-333; change_date: 2025-09-14; effective_date: 2025-09-14; service: export-core; c</t>
        </is>
      </c>
    </row>
    <row r="1123">
      <c r="A1123" t="inlineStr">
        <is>
          <t>hardx3</t>
        </is>
      </c>
      <c r="B1123" t="inlineStr">
        <is>
          <t>vectorcontext_v5 [v5] @glm-5.3-flash</t>
        </is>
      </c>
      <c r="C1123" t="n">
        <v>1</v>
      </c>
      <c r="D1123" t="inlineStr">
        <is>
          <t>temporal-6</t>
        </is>
      </c>
      <c r="E1123" t="n">
        <v>1</v>
      </c>
      <c r="F1123" t="inlineStr">
        <is>
          <t>python</t>
        </is>
      </c>
      <c r="G1123" t="inlineStr">
        <is>
          <t>{"code": "matches = [f for f in facts if 'export' in (f.get('doc_id','') or '').lower() or 'export' in str(f.get('subject','')).lower() or 'export' in str(f.get('aliases','')).lower() or 'export' in str(f.get('service','')).lower() or 'export' in str(f.get('affected_service','')).lower()]\nfor f in matches:\n    print(f.get('doc_id'), '|', f.get('type'), '|', f.get('subject') or f.get('service'), '|', f.get('aliases'))\n    for k,v in f.items():\n        if k not in ('doc_id','type','subject','s</t>
        </is>
      </c>
      <c r="H1123" t="inlineStr">
        <is>
          <t>svc-export-core | service | export-core | ['Export System']
    title = Service overview: export-core
    service_type = backend component
    owner_team = Platform
    pager_contact = Zara Bell
    implementation_language = Kotlin
    runtime_dependencies = ['payments-core', 'lake-daemon', 'chaos-api']
    data_store = DynamoDB
    network_protocol = None
    network_port = 5147
    availability_slo = 99.95
    deployment_region = ap-southeast-2
    replica_count = 2
    reliability_mechanism = Graceful shutdown waits for in-flight requests to complete before exiting
    traffic_security = None
    current = {'owner_team': 'Commerce'}
    history = [{'field': 'owner_team', 'from': 'Platform', 'to': 'Commerce', 'date': '2025-09-14', 'source': 'chg-CHG-333'}]
---
chg-CHG-333 | changelog | e</t>
        </is>
      </c>
    </row>
    <row r="1124">
      <c r="A1124" t="inlineStr">
        <is>
          <t>hardx3</t>
        </is>
      </c>
      <c r="B1124" t="inlineStr">
        <is>
          <t>vectorcontext_v5 [v5] @glm-5.3-flash</t>
        </is>
      </c>
      <c r="C1124" t="n">
        <v>1</v>
      </c>
      <c r="D1124" t="inlineStr">
        <is>
          <t>temporal-7</t>
        </is>
      </c>
      <c r="E1124" t="n">
        <v>0</v>
      </c>
      <c r="F1124" t="inlineStr">
        <is>
          <t>open_doc</t>
        </is>
      </c>
      <c r="G1124" t="inlineStr">
        <is>
          <t>{"doc_id": "inc-INC-2570"}</t>
        </is>
      </c>
      <c r="H1124" t="inlineStr">
        <is>
          <t># Incident report INC-2570
Severity: SEV1
Date: 2025-08-05
Summary: Latency spike affecting the Kyc Service. The incident lasted 108 minutes before full recovery. Root cause was determined to be a configuration error. Collateral impact was observed on the Audit Platform, which recovered on its own once the primary issue was mitigated. This report was written by Ana Farah. Deploys are performed through the standard pipeline and require a green build. Dependencies are declared in the service manifest and validated at deploy time. Long running jobs checkpoint progress so they can resume after a restart.
Timeline:
- 01:37 alert fired
- 02:02 on-call acknowledged
- 02:17 mitigation started
- 02:28 traffic rerouted
- 02:32 root cause identified
- 02:54 fix deployed
- 03:03 monitoring confirme</t>
        </is>
      </c>
    </row>
    <row r="1125">
      <c r="A1125" t="inlineStr">
        <is>
          <t>hardx3</t>
        </is>
      </c>
      <c r="B1125" t="inlineStr">
        <is>
          <t>vectorcontext_v5 [v5] @glm-5.3-flash</t>
        </is>
      </c>
      <c r="C1125" t="n">
        <v>1</v>
      </c>
      <c r="D1125" t="inlineStr">
        <is>
          <t>temporal-7</t>
        </is>
      </c>
      <c r="E1125" t="n">
        <v>1</v>
      </c>
      <c r="F1125" t="inlineStr">
        <is>
          <t>search</t>
        </is>
      </c>
      <c r="G1125" t="inlineStr">
        <is>
          <t>{"k": 5, "query": "Kyc Service owner team"}</t>
        </is>
      </c>
      <c r="H1125" t="inlineStr">
        <is>
          <t>- doc svc-kyc-engine: [Service overview: kyc-engine] subject: kyc-engine; aliases: ["Kyc Service"]; service_type: backend component; owner_team: Identity; pager_contact: Marcus Kowalski; implementation_language: Rust; runtime_dependencies: ["roles-worker"]; data_store: CockroachDB; network_protocol: null; network_port: 3036; availability_slo: 99.99%; deployment_region: eu-west-1; replica_count: 13; reliability_mechanism: Serving cached responses when a dependency is down; traffic_security: null; operational_policy: Idempotency keys are required on all mutating endpoints; current: {"owner_team": "Growth"}; history: 
- doc chg-CHG-313: [Change record CHG-313] subject: kyc-engine; aliases: ["Kyc Service"]; change_id: CHG-313; change_date: 2025-02-05; effective_date: 2025-02-05; service: kyc-e</t>
        </is>
      </c>
    </row>
    <row r="1126">
      <c r="A1126" t="inlineStr">
        <is>
          <t>hardx3</t>
        </is>
      </c>
      <c r="B1126" t="inlineStr">
        <is>
          <t>vectorcontext_v5 [v5] @glm-5.3-flash</t>
        </is>
      </c>
      <c r="C1126" t="n">
        <v>1</v>
      </c>
      <c r="D1126" t="inlineStr">
        <is>
          <t>temporal-7</t>
        </is>
      </c>
      <c r="E1126" t="n">
        <v>1</v>
      </c>
      <c r="F1126" t="inlineStr">
        <is>
          <t>search_text</t>
        </is>
      </c>
      <c r="G1126" t="inlineStr">
        <is>
          <t>{"k": 5, "query": "Kyc Service owner team transfer"}</t>
        </is>
      </c>
      <c r="H1126" t="inlineStr">
        <is>
          <t>[chunk 372 | doc chg-CHG-313 | Change record CHG-313]
# Change record CHG-313
Date: 2025-02-05
the Kyc Service now belongs to the Growth team (previously Identity) as of 2025-02-05. The service overview page has not been updated to reflect this change. Circuit breakers open after five consecutive failures to a downstream. Requests carry a correlation id that is propagated to downstream calls.
---
[chunk 641 | doc svc-kyc-engine | Service overview: kyc-engine]
# Service overview: kyc-engine
kyc-engine (also referred to internally as the Kyc Service) is a backend component. Pages go to Marcus Kowalski first. Idempotency keys are required on all mutating endpoints.
kyc-engine is owned by the Identity team. Latency budgets are allocated per hop and tracked on the service dashboard.
kyc-</t>
        </is>
      </c>
    </row>
    <row r="1127">
      <c r="A1127" t="inlineStr">
        <is>
          <t>hardx3</t>
        </is>
      </c>
      <c r="B1127" t="inlineStr">
        <is>
          <t>vectorcontext_v5 [v5] @glm-5.3-flash</t>
        </is>
      </c>
      <c r="C1127" t="n">
        <v>1</v>
      </c>
      <c r="D1127" t="inlineStr">
        <is>
          <t>temporal-7</t>
        </is>
      </c>
      <c r="E1127" t="n">
        <v>2</v>
      </c>
      <c r="F1127" t="inlineStr">
        <is>
          <t>search</t>
        </is>
      </c>
      <c r="G1127" t="inlineStr">
        <is>
          <t>{"k": 10, "query": "kyc-engine ownership transfer change record"}</t>
        </is>
      </c>
      <c r="H1127" t="inlineStr">
        <is>
          <t>- doc chg-CHG-313: [Change record CHG-313] subject: kyc-engine; aliases: ["Kyc Service"]; change_id: CHG-313; change_date: 2025-02-05; effective_date: 2025-02-05; service: kyc-engine; change_type: ownership transfer; current_owner: Growth; previous_owner: Identity; current_on_call: null; previous_on_call: null; source_region: null; destination_region: null; numeric_policy_value: 5; numeric_policy_unit: failures; operational_practices: ["service overview page has not been updated to reflect the ownership change", "circuit breakers open after five consecutive failures to a downstream", "requests carry a correlatio
- doc chg-CHG-315: [Change record CHG-315] subject: inventory-gateway; aliases: null; change_id: CHG-315; change_date: 2025-11-14; effective_date: 2025-11-14; service: inventory-ga</t>
        </is>
      </c>
    </row>
    <row r="1128">
      <c r="A1128" t="inlineStr">
        <is>
          <t>hardx3</t>
        </is>
      </c>
      <c r="B1128" t="inlineStr">
        <is>
          <t>vectorcontext_v5 [v5] @glm-5.3-flash</t>
        </is>
      </c>
      <c r="C1128" t="n">
        <v>1</v>
      </c>
      <c r="D1128" t="inlineStr">
        <is>
          <t>temporal-7</t>
        </is>
      </c>
      <c r="E1128" t="n">
        <v>3</v>
      </c>
      <c r="F1128" t="inlineStr">
        <is>
          <t>python</t>
        </is>
      </c>
      <c r="G1128" t="inlineStr">
        <is>
          <t>{"code": "rels = [f for f in facts if f.get('doc_id','').startswith('chg-') and f.get('service')=='kyc-engine']\nfor r in rels:\n    print(r['doc_id'], r.get('change_date'), r.get('change_type'), r.get('previous_owner'), '-&gt;', r.get('current_owner'))\n"}</t>
        </is>
      </c>
      <c r="H1128" t="inlineStr">
        <is>
          <t xml:space="preserve">chg-CHG-313 2025-02-05 ownership transfer Identity -&gt; Growth
</t>
        </is>
      </c>
    </row>
    <row r="1129">
      <c r="A1129" t="inlineStr">
        <is>
          <t>hardx3</t>
        </is>
      </c>
      <c r="B1129" t="inlineStr">
        <is>
          <t>vectorcontext_v5 [v5] @glm-5.3-flash</t>
        </is>
      </c>
      <c r="C1129" t="n">
        <v>1</v>
      </c>
      <c r="D1129" t="inlineStr">
        <is>
          <t>temporal-8</t>
        </is>
      </c>
      <c r="E1129" t="n">
        <v>0</v>
      </c>
      <c r="F1129" t="inlineStr">
        <is>
          <t>search</t>
        </is>
      </c>
      <c r="G1129" t="inlineStr">
        <is>
          <t>{"k": 5, "query": "embed-svc deployment region"}</t>
        </is>
      </c>
      <c r="H1129" t="inlineStr">
        <is>
          <t>- doc svc-embed-svc: [Service overview: embed-svc] subject: embed-svc; aliases: ["Embed System"]; service_type: backend component; owner_team: Data; pager_contact: Nadia Bell; implementation_language: Python; runtime_dependencies: ["tokens-worker", "crawler-service"]; data_store: Redis; network_protocol: null; network_port: 4815; availability_slo: 99.99%; deployment_region: ap-southeast-2; replica_count: 15; reliability_mechanism: Graceful shutdown waits for in-flight requests to complete before exiting; traffic_security: null; operational_policy: ["Idempotency keys are required on all mutating endpoints.", "Logs 
- doc chg-CHG-345: [Change record CHG-345] subject: embed-svc; aliases: null; change_id: CHG-345; change_date: 2025-11-15; effective_date: 2025-11-15; service: embed-svc; change_</t>
        </is>
      </c>
    </row>
    <row r="1130">
      <c r="A1130" t="inlineStr">
        <is>
          <t>hardx3</t>
        </is>
      </c>
      <c r="B1130" t="inlineStr">
        <is>
          <t>vectorcontext_v5 [v5] @glm-5.3-flash</t>
        </is>
      </c>
      <c r="C1130" t="n">
        <v>1</v>
      </c>
      <c r="D1130" t="inlineStr">
        <is>
          <t>temporal-8</t>
        </is>
      </c>
      <c r="E1130" t="n">
        <v>0</v>
      </c>
      <c r="F1130" t="inlineStr">
        <is>
          <t>search</t>
        </is>
      </c>
      <c r="G1130" t="inlineStr">
        <is>
          <t>{"k": 5, "query": "embed service region change"}</t>
        </is>
      </c>
      <c r="H1130" t="inlineStr">
        <is>
          <t>- doc chg-CHG-345: [Change record CHG-345] subject: embed-svc; aliases: null; change_id: CHG-345; change_date: 2025-11-15; effective_date: 2025-11-15; service: embed-svc; change_type: region migration; current_owner: null; previous_owner: null; current_on_call: null; previous_on_call: null; source_region: eu-west-1; destination_region: us-east-1; numeric_policy_value: null; numeric_policy_unit: null; operational_practices: ["This record supersedes CHG-309", "The service overview page has not been updated to reflect this change", "Dependencies are declared in the service manifest and validated at deploy time", "R
- doc chg-CHG-309: [Change record CHG-309] subject: embed-svc; aliases: null; change_id: CHG-309; change_date: 2025-10-16; effective_date: 2025-10-16; service: embed-svc; change_ty</t>
        </is>
      </c>
    </row>
    <row r="1131">
      <c r="A1131" t="inlineStr">
        <is>
          <t>hardx3</t>
        </is>
      </c>
      <c r="B1131" t="inlineStr">
        <is>
          <t>vectorcontext_v5 [v5] @glm-5.3-flash</t>
        </is>
      </c>
      <c r="C1131" t="n">
        <v>1</v>
      </c>
      <c r="D1131" t="inlineStr">
        <is>
          <t>temporal-8</t>
        </is>
      </c>
      <c r="E1131" t="n">
        <v>1</v>
      </c>
      <c r="F1131" t="inlineStr">
        <is>
          <t>python</t>
        </is>
      </c>
      <c r="G1131" t="inlineStr">
        <is>
          <t>{"code": "for f in facts:\n    if f['doc_id'] in ('svc-embed-svc','chg-CHG-345','chg-CHG-309'):\n        print(f['doc_id'])\n        for k in ('current','history'):\n            print(' ', k, '=', f.get(k))\n        print('  deployment_region =', f.get('deployment_region'))\n        print('  source_region =', f.get('source_region'), '-&gt; destination_region =', f.get('destination_region'), 'date', f.get('effective_date'))\n"}</t>
        </is>
      </c>
      <c r="H1131" t="inlineStr">
        <is>
          <t xml:space="preserve">svc-embed-svc
  current = {'deployment_region': 'us-east-1'}
  history = [{'field': 'deployment_region', 'from': 'ap-southeast-2', 'to': 'eu-west-1', 'date': '2025-10-16', 'source': 'chg-CHG-309'}, {'field': 'deployment_region', 'from': 'eu-west-1', 'to': 'us-east-1', 'date': '2025-11-15', 'source': 'chg-CHG-345'}]
  deployment_region = ap-southeast-2
  source_region = None -&gt; destination_region = None date None
chg-CHG-345
  current = None
  history = None
  deployment_region = None
  source_region = eu-west-1 -&gt; destination_region = us-east-1 date 2025-11-15
chg-CHG-309
  current = None
  history = None
  deployment_region = None
  source_region = ap-southeast-2 -&gt; destination_region = eu-west-1 date 2025-10-16
</t>
        </is>
      </c>
    </row>
    <row r="1132">
      <c r="A1132" t="inlineStr">
        <is>
          <t>hardx3</t>
        </is>
      </c>
      <c r="B1132" t="inlineStr">
        <is>
          <t>vectorcontext_v5 [v5pre]</t>
        </is>
      </c>
      <c r="C1132" t="n">
        <v>1</v>
      </c>
      <c r="D1132" t="inlineStr">
        <is>
          <t>conv-0/t1</t>
        </is>
      </c>
      <c r="E1132" t="n">
        <v>0</v>
      </c>
      <c r="F1132" t="inlineStr">
        <is>
          <t>search</t>
        </is>
      </c>
      <c r="G1132" t="inlineStr">
        <is>
          <t>{"query": "spell-engine datastore data store target datastore", "k": 5}</t>
        </is>
      </c>
      <c r="H1132" t="inlineStr">
        <is>
          <t>- doc svc-spell-engine: [Service overview: spell-engine] subject: spell-engine; aliases: ["Spell Service"]; service_type: backend component; owner_team: Search; pager_contact: Leila Kowalski; implementation_language: Kotlin; runtime_dependencies: ["invoice-api"]; data_store: Postgres; network_protocol: HTTP; network_port: 9761; availability_slo: 99.5; deployment_region: us-west-2; replica_count: 2; reliability_mechanism: Serving cached responses when a dependency is down; traffic_security: null; operational_policy: ["Dependencies are pinned and upgraded through automated pull requests.", "Configuration changes are pe
- doc adr-ADR-173: [Architecture decision ADR-173] subject: Migration of spell-engine to Redis; aliases: null; adr_id: ADR-173; decision: migrate spell-engine to Redis; servic</t>
        </is>
      </c>
    </row>
    <row r="1133">
      <c r="A1133" t="inlineStr">
        <is>
          <t>hardx3</t>
        </is>
      </c>
      <c r="B1133" t="inlineStr">
        <is>
          <t>vectorcontext_v5 [v5pre]</t>
        </is>
      </c>
      <c r="C1133" t="n">
        <v>1</v>
      </c>
      <c r="D1133" t="inlineStr">
        <is>
          <t>conv-0/t2</t>
        </is>
      </c>
      <c r="E1133" t="n">
        <v>0</v>
      </c>
      <c r="F1133" t="inlineStr">
        <is>
          <t>search</t>
        </is>
      </c>
      <c r="G1133" t="inlineStr">
        <is>
          <t>{"query": "spell-engine owner team current owner team", "k": 5}</t>
        </is>
      </c>
      <c r="H1133" t="inlineStr">
        <is>
          <t>- doc svc-spell-engine: [Service overview: spell-engine] subject: spell-engine; aliases: ["Spell Service"]; service_type: backend component; owner_team: Search; pager_contact: Leila Kowalski; implementation_language: Kotlin; runtime_dependencies: ["invoice-api"]; data_store: Postgres; network_protocol: HTTP; network_port: 9761; availability_slo: 99.5; deployment_region: us-west-2; replica_count: 2; reliability_mechanism: Serving cached responses when a dependency is down; traffic_security: null; operational_policy: ["Dependencies are pinned and upgraded through automated pull requests.", "Configuration changes are pe
- doc svc-webhook-svc: [Service overview: webhook-svc] subject: webhook-svc; aliases: ["Webhook Service"]; service_type: backend component; owner_team: Messaging; pager_contac</t>
        </is>
      </c>
    </row>
    <row r="1134">
      <c r="A1134" t="inlineStr">
        <is>
          <t>hardx3</t>
        </is>
      </c>
      <c r="B1134" t="inlineStr">
        <is>
          <t>vectorcontext_v5 [v5pre]</t>
        </is>
      </c>
      <c r="C1134" t="n">
        <v>1</v>
      </c>
      <c r="D1134" t="inlineStr">
        <is>
          <t>conv-0/t3</t>
        </is>
      </c>
      <c r="E1134" t="n">
        <v>0</v>
      </c>
      <c r="F1134" t="inlineStr">
        <is>
          <t>search</t>
        </is>
      </c>
      <c r="G1134" t="inlineStr">
        <is>
          <t>{"query": "Search team lead team lead spell-engine owner", "k": 5}</t>
        </is>
      </c>
      <c r="H1134" t="inlineStr">
        <is>
          <t xml:space="preserve">- doc svc-spell-engine: [Service overview: spell-engine] subject: spell-engine; aliases: ["Spell Service"]; service_type: backend component; owner_team: Search; pager_contact: Leila Kowalski; implementation_language: Kotlin; runtime_dependencies: ["invoice-api"]; data_store: Postgres; network_protocol: HTTP; network_port: 9761; availability_slo: 99.5; deployment_region: us-west-2; replica_count: 2; reliability_mechanism: Serving cached responses when a dependency is down; traffic_security: null; operational_policy: ["Dependencies are pinned and upgraded through automated pull requests.", "Configuration changes are pe
- doc team-search: [Team page: Search] subject: Search; aliases: null; team_lead: Oliver Bell; urgent_request_channel: #search-team; office_location: Berlin; office_floor: 2; </t>
        </is>
      </c>
    </row>
    <row r="1135">
      <c r="A1135" t="inlineStr">
        <is>
          <t>hardx3</t>
        </is>
      </c>
      <c r="B1135" t="inlineStr">
        <is>
          <t>vectorcontext_v5 [v5pre]</t>
        </is>
      </c>
      <c r="C1135" t="n">
        <v>1</v>
      </c>
      <c r="D1135" t="inlineStr">
        <is>
          <t>conv-0/t4</t>
        </is>
      </c>
      <c r="E1135" t="n">
        <v>0</v>
      </c>
      <c r="F1135" t="inlineStr">
        <is>
          <t>python</t>
        </is>
      </c>
      <c r="G1135" t="inlineStr">
        <is>
          <t>{"code": "# Inspect relevant cards and keys\n[(f['doc_id'], f['type'], f.get('subject'), f.get('owner_team'), f.get('affected_service'), f.get('severity')) for f in facts if f.get('owner_team')=='Search' or f.get('severity')=='SEV1']"}</t>
        </is>
      </c>
      <c r="H1135" t="inlineStr">
        <is>
          <t>[('inc-INC-3255', 'incident', 'Elevated error rates affecting invoice-api', None, 'invoice-api', 'SEV1'), ('svc-flags-worker', 'service', 'flags-worker', 'Search', None, None), ('svc-status-service', 'service', 'status-service', 'Search', None, None), ('inc-INC-2385', 'incident', 'Complete outage affecting push-engine', None, 'push-engine', 'SEV1'), ('inc-INC-2110', 'incident', 'Complete outage affecting sso-daemon', None, 'sso-daemon', 'SEV1'), ('inc-INC-3101', 'incident', 'Complete outage affecting batch-service', None, 'batch-service', 'SEV1'), ('inc-INC-2222', 'incident', 'Complete outage affecting oauth-service', None, 'oauth-service', 'SEV1'), ('inc-INC-3061', 'incident', 'Partial outage affecting tokens-worker', None, 'tokens-worker', 'SEV1'), ('inc-INC-2983', 'incident', 'Partial o</t>
        </is>
      </c>
    </row>
    <row r="1136">
      <c r="A1136" t="inlineStr">
        <is>
          <t>hardx3</t>
        </is>
      </c>
      <c r="B1136" t="inlineStr">
        <is>
          <t>vectorcontext_v5 [v5pre]</t>
        </is>
      </c>
      <c r="C1136" t="n">
        <v>1</v>
      </c>
      <c r="D1136" t="inlineStr">
        <is>
          <t>conv-0/t4</t>
        </is>
      </c>
      <c r="E1136" t="n">
        <v>1</v>
      </c>
      <c r="F1136" t="inlineStr">
        <is>
          <t>python</t>
        </is>
      </c>
      <c r="G1136" t="inlineStr">
        <is>
          <t>{"code": "search_services = [f for f in facts if f.get('type')=='service' and f.get('owner_team')=='Search']\n[(f['doc_id'], f.get('subject'), f.get('aliases')) for f in search_services]"}</t>
        </is>
      </c>
      <c r="H1136" t="inlineStr">
        <is>
          <t>[('svc-flags-worker', 'flags-worker', ['Flags System']), ('svc-status-service', 'status-service', ['Status Platform']), ('svc-lookup-api', 'lookup-api', ['Lookup Platform']), ('svc-ledger-gateway', 'ledger-gateway', ['Ledger System']), ('svc-spell-engine', 'spell-engine', ['Spell Service']), ('svc-checkout-core', 'checkout-core', ['Checkout API']), ('svc-mfa-svc', 'mfa-svc', ['Mfa Platform']), ('svc-budget-engine', 'budget-engine', ['Budget API']), ('svc-feed-engine', 'feed-engine', ['Feed Platform']), ('svc-thumbnail-svc', 'thumbnail-svc', ['Thumbnail System']), ('svc-warehouse-core', 'warehouse-core', ['Warehouse API']), ('svc-notify-gateway', 'notify-gateway', ['Notify API']), ('svc-billing-worker', 'billing-worker', ['Billing System']), ('svc-batch-service', 'batch-service', ['Batch AP</t>
        </is>
      </c>
    </row>
    <row r="1137">
      <c r="A1137" t="inlineStr">
        <is>
          <t>hardx3</t>
        </is>
      </c>
      <c r="B1137" t="inlineStr">
        <is>
          <t>vectorcontext_v5 [v5pre]</t>
        </is>
      </c>
      <c r="C1137" t="n">
        <v>1</v>
      </c>
      <c r="D1137" t="inlineStr">
        <is>
          <t>conv-0/t4</t>
        </is>
      </c>
      <c r="E1137" t="n">
        <v>2</v>
      </c>
      <c r="F1137" t="inlineStr">
        <is>
          <t>python</t>
        </is>
      </c>
      <c r="G1137" t="inlineStr">
        <is>
          <t>{"code": "names=set()\nfor s in search_services:\n    names.add(s.get('subject')); names.update(s.get('aliases') or [])\nincs=[f for f in facts if f.get('type')=='incident' and f.get('severity')=='SEV1' and (f.get('affected_service') in names or f.get('subject') in names)]\n[(f['doc_id'],f.get('affected_service'),f.get('subject')) for f in incs], len(incs)"}</t>
        </is>
      </c>
      <c r="H1137" t="inlineStr">
        <is>
          <t xml:space="preserve">([('inc-INC-3101', 'batch-service', 'Complete outage affecting batch-service'), ('inc-INC-2327', 'spell-engine', 'Complete outage affecting spell-engine'), ('inc-INC-2548', 'batch-service', 'Latency spike affecting batch-service'), ('inc-INC-2847', 'forecast-core', 'Partial outage affecting the Forecast System'), ('inc-INC-3248', 'status-service', 'Incident report INC-3248'), ('inc-INC-2453', 'spell-engine', 'Latency spike affecting spell-engine'), ('inc-INC-3130', 'crawler-service', 'Latency spike affecting the Crawler API'), ('inc-INC-2180', 'billing-worker', 'Partial outage affecting the Billing System'), ('inc-INC-3051', 'profile-gateway', 'Latency spike affecting profile-gateway')], 9)
</t>
        </is>
      </c>
    </row>
    <row r="1138">
      <c r="A1138" t="inlineStr">
        <is>
          <t>hardx3</t>
        </is>
      </c>
      <c r="B1138" t="inlineStr">
        <is>
          <t>vectorcontext_v5 [v5pre]</t>
        </is>
      </c>
      <c r="C1138" t="n">
        <v>1</v>
      </c>
      <c r="D1138" t="inlineStr">
        <is>
          <t>conv-1/t1</t>
        </is>
      </c>
      <c r="E1138" t="n">
        <v>0</v>
      </c>
      <c r="F1138" t="inlineStr">
        <is>
          <t>search</t>
        </is>
      </c>
      <c r="G1138" t="inlineStr">
        <is>
          <t>{"query": "INC-2563 primary affected service", "k": 5}</t>
        </is>
      </c>
      <c r="H1138" t="inlineStr">
        <is>
          <t xml:space="preserve">- doc inc-INC-2570: [Incident report INC-2570] subject: Latency spike affecting the Kyc Service; aliases: null; incident_id: INC-2570; severity: SEV1; incident_date: 2025-08-05; impact_type: Latency spike; affected_service: kyc-engine; secondary_affected_services: ["audit-gateway"]; incident_duration_minutes: 108; root_cause: Configuration error; report_author: Ana Farah
- doc inc-INC-3069: [Incident report INC-3069] subject: Complete outage affecting settlement-svc; aliases: null; incident_id: INC-3069; severity: SEV1; incident_date: 2025-08-19; impact_type: Complete outage; affected_service: settlement-svc; secondary_affected_services: ["cluster-svc"]; incident_duration_minutes: 156; root_cause: Certificate expiry; secondary_impact_relationship: downstream and affected as a side effect; </t>
        </is>
      </c>
    </row>
    <row r="1139">
      <c r="A1139" t="inlineStr">
        <is>
          <t>hardx3</t>
        </is>
      </c>
      <c r="B1139" t="inlineStr">
        <is>
          <t>vectorcontext_v5 [v5pre]</t>
        </is>
      </c>
      <c r="C1139" t="n">
        <v>1</v>
      </c>
      <c r="D1139" t="inlineStr">
        <is>
          <t>conv-1/t2</t>
        </is>
      </c>
      <c r="E1139" t="n">
        <v>0</v>
      </c>
      <c r="F1139" t="inlineStr">
        <is>
          <t>search</t>
        </is>
      </c>
      <c r="G1139" t="inlineStr">
        <is>
          <t>{"query": "INC-2563 root cause", "k": 3}</t>
        </is>
      </c>
      <c r="H1139" t="inlineStr">
        <is>
          <t>- doc inc-INC-2563: [Incident report INC-2563] subject: Elevated error rates affecting the Edge API; aliases: null; incident_id: INC-2563; severity: SEV3; incident_date: 2025-06-11; impact_type: Elevated error rates; affected_service: edge-svc; secondary_affected_services: null; incident_duration_minutes: 136; root_cause: Configuration error; secondary_impact_relationship: null; report_author: Rafael Aziz
- doc inc-INC-2609: [Incident report INC-2609] subject: Elevated error rates affecting the Embed System; aliases: null; incident_id: INC-2609; severity: SEV1; incident_date: 2025-12-07; impact_type: Elevated error rates; affected_service: embed-svc; secondary_affected_services: ["registry-daemon"]; incident_duration_minutes: 182; root_cause: Capacity exhaustion; secondary_impact_relations</t>
        </is>
      </c>
    </row>
    <row r="1140">
      <c r="A1140" t="inlineStr">
        <is>
          <t>hardx3</t>
        </is>
      </c>
      <c r="B1140" t="inlineStr">
        <is>
          <t>vectorcontext_v5 [v5pre]</t>
        </is>
      </c>
      <c r="C1140" t="n">
        <v>1</v>
      </c>
      <c r="D1140" t="inlineStr">
        <is>
          <t>conv-1/t3</t>
        </is>
      </c>
      <c r="E1140" t="n">
        <v>0</v>
      </c>
      <c r="F1140" t="inlineStr">
        <is>
          <t>python</t>
        </is>
      </c>
      <c r="G1140" t="inlineStr">
        <is>
          <t>{"code": "incs = [f for f in facts if f.get('type') == 'incident']\ntarget = next(f for f in incs if f.get('incident_id') == 'INC-2563')\nroot = target.get('root_cause')\nmatching = [f for f in incs if f.get('root_cause') == root and f.get('incident_id') != 'INC-2563']\nprint('target root:', root)\nprint('count:', len(matching))\nprint('incident_ids:', sorted(f.get('incident_id') for f in matching))"}</t>
        </is>
      </c>
      <c r="H1140" t="inlineStr">
        <is>
          <t xml:space="preserve">target root: Configuration error
count: 27
incident_ids: ['INC-2030', 'INC-2073', 'INC-2080', 'INC-2096', 'INC-2194', 'INC-2255', 'INC-2284', 'INC-2302', 'INC-2366', 'INC-2385', 'INC-2413', 'INC-2453', 'INC-2514', 'INC-2570', 'INC-2598', 'INC-2651', 'INC-2668', 'INC-2673', 'INC-2682', 'INC-2689', 'INC-2864', 'INC-2922', 'INC-2977', 'INC-2988', 'INC-3038', 'INC-3164', 'INC-3206']
</t>
        </is>
      </c>
    </row>
    <row r="1141">
      <c r="A1141" t="inlineStr">
        <is>
          <t>hardx3</t>
        </is>
      </c>
      <c r="B1141" t="inlineStr">
        <is>
          <t>vectorcontext_v5 [v5pre]</t>
        </is>
      </c>
      <c r="C1141" t="n">
        <v>1</v>
      </c>
      <c r="D1141" t="inlineStr">
        <is>
          <t>conv-1/t4</t>
        </is>
      </c>
      <c r="E1141" t="n">
        <v>0</v>
      </c>
      <c r="F1141" t="inlineStr">
        <is>
          <t>python</t>
        </is>
      </c>
      <c r="G1141" t="inlineStr">
        <is>
          <t>{"code": "incs = [f for f in facts if f.get('type') == 'incident']\ntarget = next(f for f in incs if f.get('incident_id') == 'INC-2563')\nothers = [f for f in incs if f.get('root_cause') == target.get('root_cause') and f.get('incident_id') != 'INC-2563']\nlongest = max(others, key=lambda f: f.get('incident_duration_minutes', -1))\nprint(longest.get('incident_id'), longest.get('incident_duration_minutes'), longest.get('affected_service'))"}</t>
        </is>
      </c>
      <c r="H1141" t="inlineStr">
        <is>
          <t xml:space="preserve">INC-2988 234 lake-daemon
</t>
        </is>
      </c>
    </row>
    <row r="1142">
      <c r="A1142" t="inlineStr">
        <is>
          <t>hardx3</t>
        </is>
      </c>
      <c r="B1142" t="inlineStr">
        <is>
          <t>vectorcontext_v5 [v5pre]</t>
        </is>
      </c>
      <c r="C1142" t="n">
        <v>1</v>
      </c>
      <c r="D1142" t="inlineStr">
        <is>
          <t>conv-2/t1</t>
        </is>
      </c>
      <c r="E1142" t="n">
        <v>0</v>
      </c>
      <c r="F1142" t="inlineStr">
        <is>
          <t>python</t>
        </is>
      </c>
      <c r="G1142" t="inlineStr">
        <is>
          <t>{"code": "services=[f for f in facts if f.get('type')=='service']\nprint(len(services)); print(services[:2])\nprint(sorted(set(str(f.get('deployment_region')) for f in services)))"}</t>
        </is>
      </c>
      <c r="H1142" t="inlineStr">
        <is>
          <t>120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nigh</t>
        </is>
      </c>
    </row>
    <row r="1143">
      <c r="A1143" t="inlineStr">
        <is>
          <t>hardx3</t>
        </is>
      </c>
      <c r="B1143" t="inlineStr">
        <is>
          <t>vectorcontext_v5 [v5pre]</t>
        </is>
      </c>
      <c r="C1143" t="n">
        <v>1</v>
      </c>
      <c r="D1143" t="inlineStr">
        <is>
          <t>conv-2/t1</t>
        </is>
      </c>
      <c r="E1143" t="n">
        <v>1</v>
      </c>
      <c r="F1143" t="inlineStr">
        <is>
          <t>python</t>
        </is>
      </c>
      <c r="G1143" t="inlineStr">
        <is>
          <t>{"code": "eu=[f for f in facts if f.get('type')=='service' and f.get('deployment_region')=='eu-west-1']\nprint(len(eu)); print(', '.join(sorted(f['subject'] for f in eu)))"}</t>
        </is>
      </c>
      <c r="H1143" t="inlineStr">
        <is>
          <t xml:space="preserve">29
audit-gateway, auth-worker, canary-gateway, cdn-core, dashboard-worker, device-gateway, email-daemon, entitlement-daemon, escrow-worker, kyc-engine, lake-daemon, loadgen-gateway, loyalty-api, oauth-service, org-svc, parser-svc, probe-gateway, profile-gateway, recsys-worker, referral-service, registry-daemon, secrets-core, session-api, settlement-svc, shard-gateway, survey-service, synonym-worker, tracing-service, vector-svc
</t>
        </is>
      </c>
    </row>
    <row r="1144">
      <c r="A1144" t="inlineStr">
        <is>
          <t>hardx3</t>
        </is>
      </c>
      <c r="B1144" t="inlineStr">
        <is>
          <t>vectorcontext_v5 [v5pre]</t>
        </is>
      </c>
      <c r="C1144" t="n">
        <v>1</v>
      </c>
      <c r="D1144" t="inlineStr">
        <is>
          <t>conv-2/t2</t>
        </is>
      </c>
      <c r="E1144" t="n">
        <v>0</v>
      </c>
      <c r="F1144" t="inlineStr">
        <is>
          <t>python</t>
        </is>
      </c>
      <c r="G1144" t="inlineStr">
        <is>
          <t>{"code": "eu_java=[f for f in facts if f.get('type')=='service' and f.get('deployment_region')=='eu-west-1' and str(f.get('implementation_language','')).lower()=='java']\nprint(len(eu_java)); print(', '.join(sorted(f['subject'] for f in eu_java)))"}</t>
        </is>
      </c>
      <c r="H1144" t="inlineStr">
        <is>
          <t xml:space="preserve">7
cdn-core, device-gateway, lake-daemon, oauth-service, parser-svc, survey-service, tracing-service
</t>
        </is>
      </c>
    </row>
    <row r="1145">
      <c r="A1145" t="inlineStr">
        <is>
          <t>hardx3</t>
        </is>
      </c>
      <c r="B1145" t="inlineStr">
        <is>
          <t>vectorcontext_v5 [v5pre]</t>
        </is>
      </c>
      <c r="C1145" t="n">
        <v>1</v>
      </c>
      <c r="D1145" t="inlineStr">
        <is>
          <t>conv-2/t4</t>
        </is>
      </c>
      <c r="E1145" t="n">
        <v>0</v>
      </c>
      <c r="F1145" t="inlineStr">
        <is>
          <t>python</t>
        </is>
      </c>
      <c r="G1145" t="inlineStr">
        <is>
          <t>{"code": "names={'cdn-core','device-gateway','lake-daemon','oauth-service','parser-svc','survey-service','tracing-service'}\nrows=[f for f in facts if f.get('type')=='service' and f.get('subject') in names]\nfor f in sorted(rows,key=lambda x:x.get('replica_count',-1),reverse=True): print(f['subject'],f.get('replica_count'))"}</t>
        </is>
      </c>
      <c r="H1145" t="inlineStr">
        <is>
          <t xml:space="preserve">device-gateway 21
survey-service 15
cdn-core 14
tracing-service 13
lake-daemon 12
oauth-service 8
parser-svc 6
</t>
        </is>
      </c>
    </row>
    <row r="1146">
      <c r="A1146" t="inlineStr">
        <is>
          <t>hardx3</t>
        </is>
      </c>
      <c r="B1146" t="inlineStr">
        <is>
          <t>vectorcontext_v5 [v5pre]</t>
        </is>
      </c>
      <c r="C1146" t="n">
        <v>1</v>
      </c>
      <c r="D1146" t="inlineStr">
        <is>
          <t>conv-3/t1</t>
        </is>
      </c>
      <c r="E1146" t="n">
        <v>0</v>
      </c>
      <c r="F1146" t="inlineStr">
        <is>
          <t>search</t>
        </is>
      </c>
      <c r="G1146" t="inlineStr">
        <is>
          <t>{"query": "service overview kyc-engine owner team", "k": 5}</t>
        </is>
      </c>
      <c r="H1146" t="inlineStr">
        <is>
          <t>- doc svc-kyc-engine: [Service overview: kyc-engine] subject: kyc-engine; aliases: ["Kyc Service"]; service_type: backend component; owner_team: Identity; pager_contact: Marcus Kowalski; implementation_language: Rust; runtime_dependencies: ["roles-worker"]; data_store: CockroachDB; network_protocol: null; network_port: 3036; availability_slo: 99.99%; deployment_region: eu-west-1; replica_count: 13; reliability_mechanism: Serving cached responses when a dependency is down; traffic_security: null; operational_policy: Idempotency keys are required on all mutating endpoints
- doc chg-CHG-313: [Change record CHG-313] subject: kyc-engine; aliases: ["Kyc Service"]; change_id: CHG-313; change_date: 2025-02-05; effective_date: 2025-02-05; service: kyc-engine; change_type: ownership transfer; curren</t>
        </is>
      </c>
    </row>
    <row r="1147">
      <c r="A1147" t="inlineStr">
        <is>
          <t>hardx3</t>
        </is>
      </c>
      <c r="B1147" t="inlineStr">
        <is>
          <t>vectorcontext_v5 [v5pre]</t>
        </is>
      </c>
      <c r="C1147" t="n">
        <v>1</v>
      </c>
      <c r="D1147" t="inlineStr">
        <is>
          <t>conv-3/t3</t>
        </is>
      </c>
      <c r="E1147" t="n">
        <v>0</v>
      </c>
      <c r="F1147" t="inlineStr">
        <is>
          <t>search</t>
        </is>
      </c>
      <c r="G1147" t="inlineStr">
        <is>
          <t>{"query": "kyc-engine current owner latest ownership change", "k": 5}</t>
        </is>
      </c>
      <c r="H1147" t="inlineStr">
        <is>
          <t>- doc chg-CHG-313: [Change record CHG-313] subject: kyc-engine; aliases: ["Kyc Service"]; change_id: CHG-313; change_date: 2025-02-05; effective_date: 2025-02-05; service: kyc-engine; change_type: ownership transfer; current_owner: Growth; previous_owner: Identity; current_on_call: null; previous_on_call: null; source_region: null; destination_region: null; numeric_policy_value: 5; numeric_policy_unit: failures; operational_practices: ["service overview page has not been updated to reflect the ownership change", "circuit breakers open after five consecutive failures to a downstream", "requests carry a correlatio
- doc chg-CHG-315: [Change record CHG-315] subject: inventory-gateway; aliases: null; change_id: CHG-315; change_date: 2025-11-14; effective_date: 2025-11-14; service: inventory-ga</t>
        </is>
      </c>
    </row>
    <row r="1148">
      <c r="A1148" t="inlineStr">
        <is>
          <t>hardx3</t>
        </is>
      </c>
      <c r="B1148" t="inlineStr">
        <is>
          <t>vectorcontext_v5 [v5pre]</t>
        </is>
      </c>
      <c r="C1148" t="n">
        <v>1</v>
      </c>
      <c r="D1148" t="inlineStr">
        <is>
          <t>conv-3/t4</t>
        </is>
      </c>
      <c r="E1148" t="n">
        <v>0</v>
      </c>
      <c r="F1148" t="inlineStr">
        <is>
          <t>search</t>
        </is>
      </c>
      <c r="G1148" t="inlineStr">
        <is>
          <t>{"query": "Growth team Slack channel urgent request channel", "k": 5}</t>
        </is>
      </c>
      <c r="H1148" t="inlineStr">
        <is>
          <t>- doc team-growth: [Team page: Growth] subject: Growth; aliases: null; team_lead: Elena Rossi; urgent_request_channel: #growth-dev; office_location: Berlin; office_floor: 3; weekly_planning_day: Monday; weekly_planning_time: morning; traffic_encryption_method: null; dependency_update_method: null; feature_flag_rollout_method: configuration service, rolled out gradually; on_call_escalation_documentation: null; staging_environment_scale: null; latency_metrics: null; error_budget_monitoring: null; configuration_change_process: null
- doc team-data: [Team page: Data] subject: Data; aliases: null; team_lead: Tariq Hart; urgent_request_channel: #data-eng; office_location: Berlin; office_floor: 5; weekly_planning_day: Tuesday; weekly_planning_time: morning; traffic_encryption_method: null; depend</t>
        </is>
      </c>
    </row>
    <row r="1149">
      <c r="A1149" t="inlineStr">
        <is>
          <t>hardx3</t>
        </is>
      </c>
      <c r="B1149" t="inlineStr">
        <is>
          <t>vectorcontext_v5 [v5pre]</t>
        </is>
      </c>
      <c r="C1149" t="n">
        <v>1</v>
      </c>
      <c r="D1149" t="inlineStr">
        <is>
          <t>conv-4/t1</t>
        </is>
      </c>
      <c r="E1149" t="n">
        <v>0</v>
      </c>
      <c r="F1149" t="inlineStr">
        <is>
          <t>search</t>
        </is>
      </c>
      <c r="G1149" t="inlineStr">
        <is>
          <t>{"query": "Statement API network port listening port", "k": 5}</t>
        </is>
      </c>
      <c r="H1149" t="inlineStr">
        <is>
          <t>- doc svc-chaos-api: [Service overview: chaos-api] subject: chaos-api; aliases: ["Chaos API"]; service_type: backend component; owner_team: Growth; pager_contact: null; implementation_language: TypeScript; runtime_dependencies: ["statement-engine"]; data_store: CockroachDB; network_protocol: null; network_port: 4634; availability_slo: 99.9%; deployment_region: us-west-2; replica_count: 18; reliability_mechanism: Graceful shutdown waits for in-flight requests to complete before exiting; traffic_security: Gateway rate limiting with a token bucket per client
- doc svc-statement-engine: [Service overview: statement-engine] subject: statement-engine; aliases: ["Statement API"]; service_type: backend component; owner_team: Payments; pager_contact: null; implementation_language: Kotlin; runtime_d</t>
        </is>
      </c>
    </row>
    <row r="1150">
      <c r="A1150" t="inlineStr">
        <is>
          <t>hardx3</t>
        </is>
      </c>
      <c r="B1150" t="inlineStr">
        <is>
          <t>vectorcontext_v5 [v5pre]</t>
        </is>
      </c>
      <c r="C1150" t="n">
        <v>1</v>
      </c>
      <c r="D1150" t="inlineStr">
        <is>
          <t>conv-4/t2</t>
        </is>
      </c>
      <c r="E1150" t="n">
        <v>0</v>
      </c>
      <c r="F1150" t="inlineStr">
        <is>
          <t>search</t>
        </is>
      </c>
      <c r="G1150" t="inlineStr">
        <is>
          <t>{"query": "Statement API runtime dependencies statement-engine", "k": 5}</t>
        </is>
      </c>
      <c r="H1150" t="inlineStr">
        <is>
          <t>- doc svc-statement-engine: [Service overview: statement-engine] subject: statement-engine; aliases: ["Statement API"]; service_type: backend component; owner_team: Payments; pager_contact: null; implementation_language: Kotlin; runtime_dependencies: ["cdn-core"]; data_store: CockroachDB; network_protocol: HTTP; network_port: 9944; availability_slo: 99.95%; deployment_region: us-east-1; replica_count: 17; reliability_mechanism: Graceful shutdown waits for in-flight requests to complete before exiting; traffic_security: null
- doc inc-INC-2689: [Incident report INC-2689] subject: The incident affecting statement-engine; aliases: null; incident_id: INC-2689; severity: SEV3; incident_date: 2025-01-02; impact_type: Partial outage; affected_service: statement-engine; secondary_affected_services</t>
        </is>
      </c>
    </row>
    <row r="1151">
      <c r="A1151" t="inlineStr">
        <is>
          <t>hardx3</t>
        </is>
      </c>
      <c r="B1151" t="inlineStr">
        <is>
          <t>vectorcontext_v5 [v5pre]</t>
        </is>
      </c>
      <c r="C1151" t="n">
        <v>1</v>
      </c>
      <c r="D1151" t="inlineStr">
        <is>
          <t>conv-4/t3</t>
        </is>
      </c>
      <c r="E1151" t="n">
        <v>0</v>
      </c>
      <c r="F1151" t="inlineStr">
        <is>
          <t>search</t>
        </is>
      </c>
      <c r="G1151" t="inlineStr">
        <is>
          <t>{"query": "cdn-core service overview owner team", "k": 5}</t>
        </is>
      </c>
      <c r="H1151" t="inlineStr">
        <is>
          <t>- doc svc-cdn-core: [Service overview: cdn-core] subject: cdn-core; aliases: ["Cdn System"]; service_type: backend component; owner_team: Data; pager_contact: Jonas Costa; implementation_language: Java; runtime_dependencies: ["loyalty-api", "flags-worker", "survey-service"]; data_store: Postgres; network_protocol: null; network_port: 4784; availability_slo: 99.95%; deployment_region: eu-west-1; replica_count: 14; reliability_mechanism: Long-running jobs checkpoint progress so they can resume after a restart; traffic_security: null
- doc svc-campaign-core: [Service overview: campaign-core] subject: campaign-core; aliases: ["Campaign API"]; service_type: backend component; owner_team: Identity; pager_contact: null; implementation_language: TypeScript; runtime_dependencies: ["cart-api", "cdn-</t>
        </is>
      </c>
    </row>
    <row r="1152">
      <c r="A1152" t="inlineStr">
        <is>
          <t>hardx3</t>
        </is>
      </c>
      <c r="B1152" t="inlineStr">
        <is>
          <t>vectorcontext_v5 [v5pre]</t>
        </is>
      </c>
      <c r="C1152" t="n">
        <v>1</v>
      </c>
      <c r="D1152" t="inlineStr">
        <is>
          <t>conv-4/t4</t>
        </is>
      </c>
      <c r="E1152" t="n">
        <v>0</v>
      </c>
      <c r="F1152" t="inlineStr">
        <is>
          <t>search</t>
        </is>
      </c>
      <c r="G1152" t="inlineStr">
        <is>
          <t>{"query": "cdn-core service overview pager contact on-call engineer", "k": 5}</t>
        </is>
      </c>
      <c r="H1152" t="inlineStr">
        <is>
          <t>- doc svc-cdn-core: [Service overview: cdn-core] subject: cdn-core; aliases: ["Cdn System"]; service_type: backend component; owner_team: Data; pager_contact: Jonas Costa; implementation_language: Java; runtime_dependencies: ["loyalty-api", "flags-worker", "survey-service"]; data_store: Postgres; network_protocol: null; network_port: 4784; availability_slo: 99.95%; deployment_region: eu-west-1; replica_count: 14; reliability_mechanism: Long-running jobs checkpoint progress so they can resume after a restart; traffic_security: null
- doc svc-campaign-core: [Service overview: campaign-core] subject: campaign-core; aliases: ["Campaign API"]; service_type: backend component; owner_team: Identity; pager_contact: null; implementation_language: TypeScript; runtime_dependencies: ["cart-api", "cdn-</t>
        </is>
      </c>
    </row>
    <row r="1153">
      <c r="A1153" t="inlineStr">
        <is>
          <t>hardx3</t>
        </is>
      </c>
      <c r="B1153" t="inlineStr">
        <is>
          <t>vectorcontext_v5 [v5pre]</t>
        </is>
      </c>
      <c r="C1153" t="n">
        <v>1</v>
      </c>
      <c r="D1153" t="inlineStr">
        <is>
          <t>conv-5/t1</t>
        </is>
      </c>
      <c r="E1153" t="n">
        <v>0</v>
      </c>
      <c r="F1153" t="inlineStr">
        <is>
          <t>python</t>
        </is>
      </c>
      <c r="G1153" t="inlineStr">
        <is>
          <t>{"code": "incs=[f for f in facts if f.get('type')=='incident']\nlen(incs), incs[:3]"}</t>
        </is>
      </c>
      <c r="H1153" t="inlineStr">
        <is>
          <t>(180, [{'doc_id': 'inc-INC-2425', 'type': 'incident', 'title': 'Incident report INC-2425', 'subject': 'Elevated error rates affecting payments-core', 'aliases': None, 'incident_id': 'INC-2425', 'severity': 'SEV3', 'incident_date': '2025-02-05', 'impact_type': 'Elevated error rates', 'affected_service': 'payments-core', 'secondary_affected_services': None, 'incident_duration_minutes': 18, 'root_cause': 'Network partition', 'secondary_impact_relationship': None, 'report_author': 'Chen Larsen'}, {'doc_id': 'inc-INC-3255', 'type': 'incident', 'title': 'Incident report INC-3255', 'subject': 'Elevated error rates affecting invoice-api', 'aliases': None, 'incident_id': 'INC-3255', 'severity': 'SEV1', 'incident_date': '2025-05-15', 'impact_type': 'Elevated error rates', 'affected_service': 'invoic</t>
        </is>
      </c>
    </row>
    <row r="1154">
      <c r="A1154" t="inlineStr">
        <is>
          <t>hardx3</t>
        </is>
      </c>
      <c r="B1154" t="inlineStr">
        <is>
          <t>vectorcontext_v5 [v5pre]</t>
        </is>
      </c>
      <c r="C1154" t="n">
        <v>1</v>
      </c>
      <c r="D1154" t="inlineStr">
        <is>
          <t>conv-5/t1</t>
        </is>
      </c>
      <c r="E1154" t="n">
        <v>1</v>
      </c>
      <c r="F1154" t="inlineStr">
        <is>
          <t>python</t>
        </is>
      </c>
      <c r="G1154" t="inlineStr">
        <is>
          <t>{"code": "from collections import Counter\nc=Counter(f.get('affected_service') for f in incs)\nc.most_common()"}</t>
        </is>
      </c>
      <c r="H1154" t="inlineStr">
        <is>
          <t>[('payout-engine', 5), ('payments-core', 4), ('reconcile-svc', 4), ('quota-worker', 4), ('profile-gateway', 4), ('tokens-worker', 4), ('rollout-daemon', 4), ('probe-gateway', 4), ('device-gateway', 4), ('support-gateway', 4), ('invoice-api', 3), ('settlement-svc', 3), ('Stream Service', 3), ('entitlement-daemon', 3), ('statement-engine', 3), ('edge-svc', 3), ('vault-worker', 3), ('referral-service', 3), ('campaign-core', 3), ('status-service', 3), ('session-api', 3), ('experiment-api', 3), ('refund-api', 2), ('push-engine', 2), ('batch-service', 2), ('chargeback-worker', 2), ('tenant-api', 2), ('cache-svc', 2), ('shard-gateway', 2), ('roles-worker', 2), ('email-daemon', 2), ('ledger-gateway', 2), ('thumbnail-svc', 2), ('dashboard-worker', 2), ('spell-engine', 2), ('backup-service', 2), ('c</t>
        </is>
      </c>
    </row>
    <row r="1155">
      <c r="A1155" t="inlineStr">
        <is>
          <t>hardx3</t>
        </is>
      </c>
      <c r="B1155" t="inlineStr">
        <is>
          <t>vectorcontext_v5 [v5pre]</t>
        </is>
      </c>
      <c r="C1155" t="n">
        <v>1</v>
      </c>
      <c r="D1155" t="inlineStr">
        <is>
          <t>conv-5/t2</t>
        </is>
      </c>
      <c r="E1155" t="n">
        <v>0</v>
      </c>
      <c r="F1155" t="inlineStr">
        <is>
          <t>python</t>
        </is>
      </c>
      <c r="G1155" t="inlineStr">
        <is>
          <t>{"code": "rows=[f for f in facts if f.get('type')=='incident' and f.get('affected_service')=='payout-engine']\n[(f.get('incident_id'),f.get('incident_duration_minutes')) for f in rows], sum(f.get('incident_duration_minutes') or 0 for f in rows)"}</t>
        </is>
      </c>
      <c r="H1155" t="inlineStr">
        <is>
          <t xml:space="preserve">([('INC-3030', 123), ('INC-2809', 105), ('INC-2924', 219), ('INC-2770', 116), ('INC-2119', 94)], 657)
</t>
        </is>
      </c>
    </row>
    <row r="1156">
      <c r="A1156" t="inlineStr">
        <is>
          <t>hardx3</t>
        </is>
      </c>
      <c r="B1156" t="inlineStr">
        <is>
          <t>vectorcontext_v5 [v5pre]</t>
        </is>
      </c>
      <c r="C1156" t="n">
        <v>1</v>
      </c>
      <c r="D1156" t="inlineStr">
        <is>
          <t>conv-5/t3</t>
        </is>
      </c>
      <c r="E1156" t="n">
        <v>0</v>
      </c>
      <c r="F1156" t="inlineStr">
        <is>
          <t>search</t>
        </is>
      </c>
      <c r="G1156" t="inlineStr">
        <is>
          <t>{"query": "payout-engine service overview deployment region", "k": 5}</t>
        </is>
      </c>
      <c r="H1156" t="inlineStr">
        <is>
          <t>- doc svc-payout-engine: [Service overview: payout-engine] subject: payout-engine; aliases: ["Payout Platform"]; service_type: backend component; owner_team: Data; pager_contact: Rafael Aziz; implementation_language: Rust; runtime_dependencies: ["tokenizer-daemon", "vault-worker", "sso-daemon"]; data_store: Postgres; network_protocol: null; network_port: 9585; availability_slo: 99.99%; deployment_region: us-east-1; replica_count: 8; reliability_mechanism: ["serving cached responses when a dependency is down", "graceful shutdown waits for in flight requests to complete before exiting", "long running jobs checkpoint pro
- doc adr-ADR-137: [Architecture decision ADR-137] subject: Migration of payout-engine to CockroachDB; aliases: null; adr_id: ADR-137; decision: migrate payout-engine to Cock</t>
        </is>
      </c>
    </row>
    <row r="1157">
      <c r="A1157" t="inlineStr">
        <is>
          <t>hardx3</t>
        </is>
      </c>
      <c r="B1157" t="inlineStr">
        <is>
          <t>vectorcontext_v5 [v5pre]</t>
        </is>
      </c>
      <c r="C1157" t="n">
        <v>1</v>
      </c>
      <c r="D1157" t="inlineStr">
        <is>
          <t>distract-0</t>
        </is>
      </c>
      <c r="E1157" t="n">
        <v>0</v>
      </c>
      <c r="F1157" t="inlineStr">
        <is>
          <t>python</t>
        </is>
      </c>
      <c r="G1157" t="inlineStr">
        <is>
          <t>{"code": "incs=[f for f in facts if f.get('type')=='incident']\n[(f.get('doc_id'),f.get('affected_service'),f.get('subject'),f.get('aliases')) for f in incs if 'lake-daemon' in str(f.get('affected_service','')).lower() or 'lake-daemon' in str(f.get('subject','')).lower()]"}</t>
        </is>
      </c>
      <c r="H1157" t="inlineStr">
        <is>
          <t xml:space="preserve">[('inc-INC-2988', 'lake-daemon', 'Elevated error rates affecting lake-daemon', None)]
</t>
        </is>
      </c>
    </row>
    <row r="1158">
      <c r="A1158" t="inlineStr">
        <is>
          <t>hardx3</t>
        </is>
      </c>
      <c r="B1158" t="inlineStr">
        <is>
          <t>vectorcontext_v5 [v5pre]</t>
        </is>
      </c>
      <c r="C1158" t="n">
        <v>1</v>
      </c>
      <c r="D1158" t="inlineStr">
        <is>
          <t>distract-1</t>
        </is>
      </c>
      <c r="E1158" t="n">
        <v>0</v>
      </c>
      <c r="F1158" t="inlineStr">
        <is>
          <t>python</t>
        </is>
      </c>
      <c r="G1158" t="inlineStr">
        <is>
          <t>{"code": "incs=[f for f in facts if f.get('type')=='incident']\n# inspect matching relevant values\n[(f.get('doc_id'), f.get('subject'), f.get('affected_service'), f.get('aliases')) for f in incs if 'index' in str(f.get('affected_service','')).lower() or 'index api' in str(f.get('subject','')).lower() or 'index api' in str(f.get('aliases','')).lower()]"}</t>
        </is>
      </c>
      <c r="H1158" t="inlineStr">
        <is>
          <t xml:space="preserve">[]
</t>
        </is>
      </c>
    </row>
    <row r="1159">
      <c r="A1159" t="inlineStr">
        <is>
          <t>hardx3</t>
        </is>
      </c>
      <c r="B1159" t="inlineStr">
        <is>
          <t>vectorcontext_v5 [v5pre]</t>
        </is>
      </c>
      <c r="C1159" t="n">
        <v>1</v>
      </c>
      <c r="D1159" t="inlineStr">
        <is>
          <t>distract-1</t>
        </is>
      </c>
      <c r="E1159" t="n">
        <v>1</v>
      </c>
      <c r="F1159" t="inlineStr">
        <is>
          <t>search</t>
        </is>
      </c>
      <c r="G1159" t="inlineStr">
        <is>
          <t>{"query": "Index API primary affected service incident reports", "k": 10}</t>
        </is>
      </c>
      <c r="H1159" t="inlineStr">
        <is>
          <t>- doc inc-INC-3248: [Incident report INC-3248] subject: Incident report INC-3248; aliases: ["Status Platform"]; incident_id: INC-3248; severity: SEV1; incident_date: 2025-04-02; impact_type: Elevated error rates; affected_service: status-service; secondary_affected_services: ["index-api"]; incident_duration_minutes: 128; root_cause: Database failover; secondary_impact_relationship: downstream; report_author: Marcus Meyer
- doc inc-INC-3157: [Incident report INC-3157] subject: Elevated error rates affecting the Edge API; aliases: null; incident_id: INC-3157; severity: SEV2; incident_date: 2025-02-27; impact_type: Elevated error rates; affected_service: edge-svc; secondary_affected_services: ["probe-gateway"]; incident_duration_minutes: 4; root_cause: Database failover; secondary_impact_rela</t>
        </is>
      </c>
    </row>
    <row r="1160">
      <c r="A1160" t="inlineStr">
        <is>
          <t>hardx3</t>
        </is>
      </c>
      <c r="B1160" t="inlineStr">
        <is>
          <t>vectorcontext_v5 [v5pre]</t>
        </is>
      </c>
      <c r="C1160" t="n">
        <v>1</v>
      </c>
      <c r="D1160" t="inlineStr">
        <is>
          <t>distract-1</t>
        </is>
      </c>
      <c r="E1160" t="n">
        <v>1</v>
      </c>
      <c r="F1160" t="inlineStr">
        <is>
          <t>search</t>
        </is>
      </c>
      <c r="G1160" t="inlineStr">
        <is>
          <t>{"query": "Index API service aliases canonical name", "k": 5}</t>
        </is>
      </c>
      <c r="H1160" t="inlineStr">
        <is>
          <t>- doc svc-index-api: [Service overview: index-api] subject: index-api; aliases: ["Index API"]; service_type: backend component; owner_team: Data; pager_contact: Yusuf Lin; implementation_language: Go; runtime_dependencies: ["shard-gateway"]; data_store: MySQL; network_protocol: null; network_port: 6952; availability_slo: 99.9%; deployment_region: us-east-1; replica_count: 10; reliability_mechanism: Long-running jobs checkpoint progress so they can resume after a restart; traffic_security: null
- doc adr-ADR-113: [Architecture decision ADR-113] subject: Migration of index-api to MongoDB; aliases: null; adr_id: ADR-113; decision: Migrate index-api to MongoDB in Q3 2026; service_name: index-api; target_datastore: MongoDB; migration_quarter: Q3 2026; approver: Tariq Aziz; observability_control</t>
        </is>
      </c>
    </row>
    <row r="1161">
      <c r="A1161" t="inlineStr">
        <is>
          <t>hardx3</t>
        </is>
      </c>
      <c r="B1161" t="inlineStr">
        <is>
          <t>vectorcontext_v5 [v5pre]</t>
        </is>
      </c>
      <c r="C1161" t="n">
        <v>1</v>
      </c>
      <c r="D1161" t="inlineStr">
        <is>
          <t>distract-1</t>
        </is>
      </c>
      <c r="E1161" t="n">
        <v>2</v>
      </c>
      <c r="F1161" t="inlineStr">
        <is>
          <t>python</t>
        </is>
      </c>
      <c r="G1161" t="inlineStr">
        <is>
          <t>{"code": "print(len(incs)); print(incs[0] if incs else 'none'); print({f.get('affected_service') for f in incs})"}</t>
        </is>
      </c>
      <c r="H1161" t="inlineStr">
        <is>
          <t>180
{'doc_id': 'inc-INC-2425', 'type': 'incident', 'title': 'Incident report INC-2425', 'subject': 'Elevated error rates affecting payments-core', 'aliases': None, 'incident_id': 'INC-2425', 'severity': 'SEV3', 'incident_date': '2025-02-05', 'impact_type': 'Elevated error rates', 'affected_service': 'payments-core', 'secondary_affected_services': None, 'incident_duration_minutes': 18, 'root_cause': 'Network partition', 'secondary_impact_relationship': None, 'report_author': 'Chen Larsen'}
{'edge-svc', 'referral-service', 'recsys-worker', 'builder-worker', 'mailer-worker', 'alerting-service', 'email-daemon', 'fraud-engine', 'forecast-core', 'backup-service', 'sso-daemon', 'campaign-core', 'audit-gateway', 'parser-svc', 'checkout-core', 'escrow-worker', 'budget-engine', 'search-svc', 'ranker</t>
        </is>
      </c>
    </row>
    <row r="1162">
      <c r="A1162" t="inlineStr">
        <is>
          <t>hardx3</t>
        </is>
      </c>
      <c r="B1162" t="inlineStr">
        <is>
          <t>vectorcontext_v5 [v5pre]</t>
        </is>
      </c>
      <c r="C1162" t="n">
        <v>1</v>
      </c>
      <c r="D1162" t="inlineStr">
        <is>
          <t>distract-2</t>
        </is>
      </c>
      <c r="E1162" t="n">
        <v>0</v>
      </c>
      <c r="F1162" t="inlineStr">
        <is>
          <t>python</t>
        </is>
      </c>
      <c r="G1162" t="inlineStr">
        <is>
          <t>{"code": "incs=[f for f in facts if f.get('type')=='incident']\nprint(len(incs))\nprint(incs[:3])\n"}</t>
        </is>
      </c>
      <c r="H1162" t="inlineStr">
        <is>
          <t>180
[{'doc_id': 'inc-INC-2425', 'type': 'incident', 'title': 'Incident report INC-2425', 'subject': 'Elevated error rates affecting payments-core', 'aliases': None, 'incident_id': 'INC-2425', 'severity': 'SEV3', 'incident_date': '2025-02-05', 'impact_type': 'Elevated error rates', 'affected_service': 'payments-core', 'secondary_affected_services': None, 'incident_duration_minutes': 18, 'root_cause': 'Network partition', 'secondary_impact_relationship': None, 'report_author': 'Chen Larsen'}, {'doc_id': 'inc-INC-3255', 'type': 'incident', 'title': 'Incident report INC-3255', 'subject': 'Elevated error rates affecting invoice-api', 'aliases': None, 'incident_id': 'INC-3255', 'severity': 'SEV1', 'incident_date': '2025-05-15', 'impact_type': 'Elevated error rates', 'affected_service': 'invoice-</t>
        </is>
      </c>
    </row>
    <row r="1163">
      <c r="A1163" t="inlineStr">
        <is>
          <t>hardx3</t>
        </is>
      </c>
      <c r="B1163" t="inlineStr">
        <is>
          <t>vectorcontext_v5 [v5pre]</t>
        </is>
      </c>
      <c r="C1163" t="n">
        <v>1</v>
      </c>
      <c r="D1163" t="inlineStr">
        <is>
          <t>distract-2</t>
        </is>
      </c>
      <c r="E1163" t="n">
        <v>1</v>
      </c>
      <c r="F1163" t="inlineStr">
        <is>
          <t>python</t>
        </is>
      </c>
      <c r="G1163" t="inlineStr">
        <is>
          <t>{"code": "matches=[]\nfor f in incs:\n    sec=f.get('secondary_affected_services') or []\n    prim=f.get('affected_service')\n    text=str(f)\n    if any('warehouse-core' in str(x).lower() for x in sec) and str(prim).lower()!='warehouse-core':\n        matches.append((f['incident_id'],prim,sec,f.get('secondary_impact_relationship')))\nprint(len(matches))\nprint(matches)\n# any warehouse mentions elsewhere\nprint('primary',[(f['incident_id'],f.get('affected_service'),f.get('secondary_affected_ser</t>
        </is>
      </c>
      <c r="H1163" t="inlineStr">
        <is>
          <t xml:space="preserve">1
[('INC-3009', 'search-svc', ['warehouse-core'], None)]
primary [('INC-2284', 'warehouse-core', None)]
</t>
        </is>
      </c>
    </row>
    <row r="1164">
      <c r="A1164" t="inlineStr">
        <is>
          <t>hardx3</t>
        </is>
      </c>
      <c r="B1164" t="inlineStr">
        <is>
          <t>vectorcontext_v5 [v5pre]</t>
        </is>
      </c>
      <c r="C1164" t="n">
        <v>1</v>
      </c>
      <c r="D1164" t="inlineStr">
        <is>
          <t>distract-3</t>
        </is>
      </c>
      <c r="E1164" t="n">
        <v>0</v>
      </c>
      <c r="F1164" t="inlineStr">
        <is>
          <t>search</t>
        </is>
      </c>
      <c r="G1164" t="inlineStr">
        <is>
          <t>{"query": "INC-3152 primary affected service", "k": 5}</t>
        </is>
      </c>
      <c r="H1164" t="inlineStr">
        <is>
          <t>- doc inc-INC-3187: [Incident report INC-3187] subject: Elevated error rates affecting status-service; aliases: null; incident_id: INC-3187; severity: SEV3; incident_date: 2025-01-22; impact_type: Elevated error rates; affected_service: status-service; secondary_affected_services: null; incident_duration_minutes: 134; root_cause: Network partition; secondary_impact_relationship: null; report_author: Bruno Haddad
- doc inc-INC-3152: [Incident report INC-3152] subject: Incident affecting the Rollout Platform; aliases: null; incident_id: INC-3152; severity: SEV2; incident_date: 2025-04-19; impact_type: Elevated error rates; affected_service: rollout-daemon; secondary_affected_services: ["catalog-core"]; incident_duration_minutes: 148; root_cause: Bad deploy; secondary_impact_relationship: sid</t>
        </is>
      </c>
    </row>
    <row r="1165">
      <c r="A1165" t="inlineStr">
        <is>
          <t>hardx3</t>
        </is>
      </c>
      <c r="B1165" t="inlineStr">
        <is>
          <t>vectorcontext_v5 [v5pre]</t>
        </is>
      </c>
      <c r="C1165" t="n">
        <v>1</v>
      </c>
      <c r="D1165" t="inlineStr">
        <is>
          <t>distract-4</t>
        </is>
      </c>
      <c r="E1165" t="n">
        <v>0</v>
      </c>
      <c r="F1165" t="inlineStr">
        <is>
          <t>python</t>
        </is>
      </c>
      <c r="G1165" t="inlineStr">
        <is>
          <t>{"code": "incs=[f for f in facts if f.get('type')=='incident']\nprint(len(incs))\nfor f in incs:\n    s=str(f).lower()\n    if 'quota' in s:\n        print(f)\n"}</t>
        </is>
      </c>
      <c r="H1165" t="inlineStr">
        <is>
          <t>180
{'doc_id': 'inc-INC-3118', 'type': 'incident', 'title': 'Incident report INC-3118', 'subject': 'Complete outage affecting quota-worker', 'aliases': None, 'incident_id': 'INC-3118', 'severity': 'SEV3', 'incident_date': '2025-03-01', 'impact_type': 'Complete outage', 'affected_service': 'quota-worker', 'secondary_affected_services': ['scheduler-api'], 'incident_duration_minutes': 74, 'root_cause': 'Bad deploy', 'report_author': 'Amara Farah'}
{'doc_id': 'inc-INC-2045', 'type': 'incident', 'title': 'Incident report INC-2045', 'subject': 'Elevated error rates affecting quota-worker', 'aliases': None, 'incident_id': 'INC-2045', 'severity': 'SEV2', 'incident_date': '2025-07-26', 'impact_type': 'Elevated error rates', 'affected_service': 'quota-worker', 'secondary_affected_services': None, 'i</t>
        </is>
      </c>
    </row>
    <row r="1166">
      <c r="A1166" t="inlineStr">
        <is>
          <t>hardx3</t>
        </is>
      </c>
      <c r="B1166" t="inlineStr">
        <is>
          <t>vectorcontext_v5 [v5pre]</t>
        </is>
      </c>
      <c r="C1166" t="n">
        <v>1</v>
      </c>
      <c r="D1166" t="inlineStr">
        <is>
          <t>distract-4</t>
        </is>
      </c>
      <c r="E1166" t="n">
        <v>1</v>
      </c>
      <c r="F1166" t="inlineStr">
        <is>
          <t>search</t>
        </is>
      </c>
      <c r="G1166" t="inlineStr">
        <is>
          <t>{"query": "Quota Service canonical service alias quota-worker", "k": 10}</t>
        </is>
      </c>
      <c r="H1166" t="inlineStr">
        <is>
          <t>- doc svc-quota-worker: [Service overview: quota-worker] subject: quota-worker; aliases: ["Quota Service"]; service_type: backend component; owner_team: Identity; pager_contact: Zara Larsen; implementation_language: Python; runtime_dependencies: ["batch-service", "queue-engine", "checkout-core"]; data_store: Redis; network_protocol: HTTP; network_port: 5066; availability_slo: 99.95%; deployment_region: ap-southeast-2; replica_count: 16; reliability_mechanism: Exponential backoff with jitter; traffic_security: null
- doc inc-INC-3118: [Incident report INC-3118] subject: Complete outage affecting quota-worker; aliases: null; incident_id: INC-3118; severity: SEV3; incident_date: 2025-03-01; impact_type: Complete outage; affected_service: quota-worker; secondary_affected_services: ["scheduler-</t>
        </is>
      </c>
    </row>
    <row r="1167">
      <c r="A1167" t="inlineStr">
        <is>
          <t>hardx3</t>
        </is>
      </c>
      <c r="B1167" t="inlineStr">
        <is>
          <t>vectorcontext_v5 [v5pre]</t>
        </is>
      </c>
      <c r="C1167" t="n">
        <v>1</v>
      </c>
      <c r="D1167" t="inlineStr">
        <is>
          <t>distract-5</t>
        </is>
      </c>
      <c r="E1167" t="n">
        <v>0</v>
      </c>
      <c r="F1167" t="inlineStr">
        <is>
          <t>python</t>
        </is>
      </c>
      <c r="G1167" t="inlineStr">
        <is>
          <t>{"code": "incs=[f for f in facts if f.get('type')=='incident']\n[x for x in incs if str(x.get('root_cause','')).lower()=='network partition'][:10]"}</t>
        </is>
      </c>
      <c r="H1167" t="inlineStr">
        <is>
          <t>[{'doc_id': 'inc-INC-2425', 'type': 'incident', 'title': 'Incident report INC-2425', 'subject': 'Elevated error rates affecting payments-core', 'aliases': None, 'incident_id': 'INC-2425', 'severity': 'SEV3', 'incident_date': '2025-02-05', 'impact_type': 'Elevated error rates', 'affected_service': 'payments-core', 'secondary_affected_services': None, 'incident_duration_minutes': 18, 'root_cause': 'Network partition', 'secondary_impact_relationship': None, 'report_author': 'Chen Larsen'}, {'doc_id': 'inc-INC-2359', 'type': 'incident', 'title': 'Incident report INC-2359', 'subject': 'Partial outage affecting the Entitlement Service', 'aliases': None, 'incident_id': 'INC-2359', 'severity': 'SEV3', 'incident_date': '2025-02-05', 'impact_type': 'Partial outage', 'affected_service': 'entitlement-</t>
        </is>
      </c>
    </row>
    <row r="1168">
      <c r="A1168" t="inlineStr">
        <is>
          <t>hardx3</t>
        </is>
      </c>
      <c r="B1168" t="inlineStr">
        <is>
          <t>vectorcontext_v5 [v5pre]</t>
        </is>
      </c>
      <c r="C1168" t="n">
        <v>1</v>
      </c>
      <c r="D1168" t="inlineStr">
        <is>
          <t>distract-5</t>
        </is>
      </c>
      <c r="E1168" t="n">
        <v>1</v>
      </c>
      <c r="F1168" t="inlineStr">
        <is>
          <t>python</t>
        </is>
      </c>
      <c r="G1168" t="inlineStr">
        <is>
          <t>{"code": "matches=[x for x in facts if x.get('type')=='incident' and str(x.get('root_cause','')).lower()=='network partition']\n[(x['doc_id'],x.get('affected_service'),x.get('secondary_affected_services'),x.get('secondary_impact_relationship')) for x in matches]"}</t>
        </is>
      </c>
      <c r="H1168" t="inlineStr">
        <is>
          <t xml:space="preserve">[('inc-INC-2425', 'payments-core', None, None), ('inc-INC-2359', 'entitlement-daemon', None, None), ('inc-INC-2828', 'referral-service', None, None), ('inc-INC-2932', 'campaign-core', None, None), ('inc-INC-3240', 'ledger-gateway', ['ranker-api'], 'side effect'), ('inc-INC-2100', 'statement-engine', None, None), ('inc-INC-2809', 'payout-engine', None, None), ('inc-INC-2089', 'tracing-service', ['orders-daemon'], None), ('inc-INC-2581', 'shipping-core', ['oauth-service'], 'oauth-service'), ('inc-INC-2309', 'export-core', None, None), ('inc-INC-3187', 'status-service', None, None), ('inc-INC-2620', 'synonym-worker', None, None)]
</t>
        </is>
      </c>
    </row>
    <row r="1169">
      <c r="A1169" t="inlineStr">
        <is>
          <t>hardx3</t>
        </is>
      </c>
      <c r="B1169" t="inlineStr">
        <is>
          <t>vectorcontext_v5 [v5pre]</t>
        </is>
      </c>
      <c r="C1169" t="n">
        <v>1</v>
      </c>
      <c r="D1169" t="inlineStr">
        <is>
          <t>neg-0</t>
        </is>
      </c>
      <c r="E1169" t="n">
        <v>0</v>
      </c>
      <c r="F1169" t="inlineStr">
        <is>
          <t>python</t>
        </is>
      </c>
      <c r="G1169" t="inlineStr">
        <is>
          <t>{"code": "services=[f for f in facts if f.get('type')=='service']; incidents=[f for f in facts if f.get('type')=='incident']; teams=[f for f in facts if f.get('type')=='team']; print(len(services),len(incidents)); print(services[:2]); print([t for t in teams if 'Search' in str(t)])"}</t>
        </is>
      </c>
      <c r="H1169" t="inlineStr">
        <is>
          <t xml:space="preserve">120 180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t>
        </is>
      </c>
    </row>
    <row r="1170">
      <c r="A1170" t="inlineStr">
        <is>
          <t>hardx3</t>
        </is>
      </c>
      <c r="B1170" t="inlineStr">
        <is>
          <t>vectorcontext_v5 [v5pre]</t>
        </is>
      </c>
      <c r="C1170" t="n">
        <v>1</v>
      </c>
      <c r="D1170" t="inlineStr">
        <is>
          <t>neg-0</t>
        </is>
      </c>
      <c r="E1170" t="n">
        <v>1</v>
      </c>
      <c r="F1170" t="inlineStr">
        <is>
          <t>python</t>
        </is>
      </c>
      <c r="G1170" t="inlineStr">
        <is>
          <t>{"code": "ss=[s for s in services if s.get('owner_team')=='Search']; print(len(ss)); print([(s['subject'],s.get('aliases')) for s in ss]); print('incident sample keys', incidents[0]);"}</t>
        </is>
      </c>
      <c r="H1170" t="inlineStr">
        <is>
          <t>19
[('flags-worker', ['Flags System']), ('status-service', ['Status Platform']), ('lookup-api', ['Lookup Platform']), ('ledger-gateway', ['Ledger System']), ('spell-engine', ['Spell Service']), ('checkout-core', ['Checkout API']), ('mfa-svc', ['Mfa Platform']), ('budget-engine', ['Budget API']), ('feed-engine', ['Feed Platform']), ('thumbnail-svc', ['Thumbnail System']), ('warehouse-core', ['Warehouse API']), ('notify-gateway', ['Notify API']), ('billing-worker', ['Billing System']), ('batch-service', ['Batch API']), ('crawler-service', ['Crawler API']), ('payments-core', ['Payments System']), ('profile-gateway', ['Profile System']), ('auth-worker', ['Auth Platform']), ('forecast-core', ['Forecast System'])]
incident sample keys {'doc_id': 'inc-INC-2425', 'type': 'incident', 'title': 'Inci</t>
        </is>
      </c>
    </row>
    <row r="1171">
      <c r="A1171" t="inlineStr">
        <is>
          <t>hardx3</t>
        </is>
      </c>
      <c r="B1171" t="inlineStr">
        <is>
          <t>vectorcontext_v5 [v5pre]</t>
        </is>
      </c>
      <c r="C1171" t="n">
        <v>1</v>
      </c>
      <c r="D1171" t="inlineStr">
        <is>
          <t>neg-0</t>
        </is>
      </c>
      <c r="E1171" t="n">
        <v>2</v>
      </c>
      <c r="F1171" t="inlineStr">
        <is>
          <t>python</t>
        </is>
      </c>
      <c r="G1171" t="inlineStr">
        <is>
          <t>{"code": "owned={s['subject'] for s in ss}; prim={i.get('affected_service') for i in incidents}; print('owned',sorted(owned)); print('prim intersection',sorted(owned&amp;prim)); print('noncanonical prim',sorted(prim-owned)); print('never',sorted(owned-prim))"}</t>
        </is>
      </c>
      <c r="H1171" t="inlineStr">
        <is>
          <t>owned ['auth-worker', 'batch-service', 'billing-worker', 'budget-engine', 'checkout-core', 'crawler-service', 'feed-engine', 'flags-worker', 'forecast-core', 'ledger-gateway', 'lookup-api', 'mfa-svc', 'notify-gateway', 'payments-core', 'profile-gateway', 'spell-engine', 'status-service', 'thumbnail-svc', 'warehouse-core']
prim intersection ['batch-service', 'billing-worker', 'budget-engine', 'checkout-core', 'crawler-service', 'feed-engine', 'flags-worker', 'forecast-core', 'ledger-gateway', 'lookup-api', 'mfa-svc', 'notify-gateway', 'payments-core', 'profile-gateway', 'spell-engine', 'status-service', 'thumbnail-svc', 'warehouse-core']
noncanonical prim ['Stream Service', 'alerting-service', 'archive-engine', 'artifact-engine', 'audit-gateway', 'backup-service', 'builder-worker', 'cache-s</t>
        </is>
      </c>
    </row>
    <row r="1172">
      <c r="A1172" t="inlineStr">
        <is>
          <t>hardx3</t>
        </is>
      </c>
      <c r="B1172" t="inlineStr">
        <is>
          <t>vectorcontext_v5 [v5pre]</t>
        </is>
      </c>
      <c r="C1172" t="n">
        <v>1</v>
      </c>
      <c r="D1172" t="inlineStr">
        <is>
          <t>neg-1</t>
        </is>
      </c>
      <c r="E1172" t="n">
        <v>0</v>
      </c>
      <c r="F1172" t="inlineStr">
        <is>
          <t>python</t>
        </is>
      </c>
      <c r="G1172" t="inlineStr">
        <is>
          <t>{"code": "services=[f for f in facts if f.get('type')=='service']\nteams=[f for f in facts if f.get('type')=='team']\nprint(len(services), len(teams))\nprint(services[:2])\nprint(teams[:2])"}</t>
        </is>
      </c>
      <c r="H1172" t="inlineStr">
        <is>
          <t>120 8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ni</t>
        </is>
      </c>
    </row>
    <row r="1173">
      <c r="A1173" t="inlineStr">
        <is>
          <t>hardx3</t>
        </is>
      </c>
      <c r="B1173" t="inlineStr">
        <is>
          <t>vectorcontext_v5 [v5pre]</t>
        </is>
      </c>
      <c r="C1173" t="n">
        <v>1</v>
      </c>
      <c r="D1173" t="inlineStr">
        <is>
          <t>neg-1</t>
        </is>
      </c>
      <c r="E1173" t="n">
        <v>1</v>
      </c>
      <c r="F1173" t="inlineStr">
        <is>
          <t>python</t>
        </is>
      </c>
      <c r="G1173" t="inlineStr">
        <is>
          <t>{"code": "from collections import defaultdict\nby=defaultdict(list)\nfor s in services: by[s.get('owner_team')].append((s.get('subject'),s.get('implementation_language')))\nprint('teams', [t['subject'] for t in teams])\nfor team in sorted(by):\n print(team, len(by[team]), sorted(set(lang for _,lang in by[team])))\nprint('java owners', sorted({s.get('owner_team') for s in services if s.get('implementation_language','').lower()=='java'}))"}</t>
        </is>
      </c>
      <c r="H1173" t="inlineStr">
        <is>
          <t xml:space="preserve">teams ['Commerce', 'Data', 'Messaging', 'Identity', 'Growth', 'Platform', 'Search', 'Payments']
Commerce 19 ['Go', 'Java', 'Kotlin', 'Python', 'Rust', 'TypeScript']
Data 10 ['Go', 'Java', 'Kotlin', 'Python', 'Rust', 'TypeScript']
Growth 16 ['Go', 'Kotlin', 'Python', 'Rust', 'TypeScript']
Identity 15 ['Go', 'Java', 'Kotlin', 'Python', 'Rust', 'TypeScript']
Messaging 11 ['Go', 'Java', 'Kotlin', 'Python', 'Rust']
Payments 14 ['Go', 'Java', 'Kotlin', 'Rust', 'TypeScript']
Platform 16 ['Go', 'Java', 'Kotlin', 'Python', 'Rust', 'TypeScript']
Search 19 ['Go', 'Java', 'Kotlin', 'Python', 'Rust', 'TypeScript']
java owners ['Commerce', 'Data', 'Identity', 'Messaging', 'Payments', 'Platform', 'Search']
</t>
        </is>
      </c>
    </row>
    <row r="1174">
      <c r="A1174" t="inlineStr">
        <is>
          <t>hardx3</t>
        </is>
      </c>
      <c r="B1174" t="inlineStr">
        <is>
          <t>vectorcontext_v5 [v5pre]</t>
        </is>
      </c>
      <c r="C1174" t="n">
        <v>1</v>
      </c>
      <c r="D1174" t="inlineStr">
        <is>
          <t>neg-2</t>
        </is>
      </c>
      <c r="E1174" t="n">
        <v>0</v>
      </c>
      <c r="F1174" t="inlineStr">
        <is>
          <t>python</t>
        </is>
      </c>
      <c r="G1174" t="inlineStr">
        <is>
          <t>{"code": "svc=[f for f in facts if f.get('type')=='service']\nlen(svc), svc[:2]"}</t>
        </is>
      </c>
      <c r="H1174" t="inlineStr">
        <is>
          <t>(120,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ni</t>
        </is>
      </c>
    </row>
    <row r="1175">
      <c r="A1175" t="inlineStr">
        <is>
          <t>hardx3</t>
        </is>
      </c>
      <c r="B1175" t="inlineStr">
        <is>
          <t>vectorcontext_v5 [v5pre]</t>
        </is>
      </c>
      <c r="C1175" t="n">
        <v>1</v>
      </c>
      <c r="D1175" t="inlineStr">
        <is>
          <t>neg-2</t>
        </is>
      </c>
      <c r="E1175" t="n">
        <v>1</v>
      </c>
      <c r="F1175" t="inlineStr">
        <is>
          <t>python</t>
        </is>
      </c>
      <c r="G1175" t="inlineStr">
        <is>
          <t>{"code": "subjects={f['subject'] for f in svc}; refs=[]\nfor f in svc:\n    for d in (f.get('runtime_dependencies') or []): refs.append((f['subject'],d))\nrefvals={d for _,d in refs}\nprint('services',len(subjects),'refs',len(refvals))\nprint('unmatched refs',sorted(refvals-subjects))\nprint('not referenced',sorted(subjects-refvals),len(subjects-refvals))"}</t>
        </is>
      </c>
      <c r="H1175" t="inlineStr">
        <is>
          <t xml:space="preserve">services 120 refs 105
unmatched refs ['configuration service']
not referenced ['autocomplete-svc', 'coupons-api', 'health-service', 'loadgen-gateway', 'org-svc', 'pager-engine', 'payout-engine', 'report-core', 'restore-api', 'rollout-daemon', 'scheduler-api', 'search-svc', 'settlement-svc', 'shipping-core', 'status-service', 'webhook-svc'] 16
</t>
        </is>
      </c>
    </row>
    <row r="1176">
      <c r="A1176" t="inlineStr">
        <is>
          <t>hardx3</t>
        </is>
      </c>
      <c r="B1176" t="inlineStr">
        <is>
          <t>vectorcontext_v5 [v5pre]</t>
        </is>
      </c>
      <c r="C1176" t="n">
        <v>1</v>
      </c>
      <c r="D1176" t="inlineStr">
        <is>
          <t>neg-2</t>
        </is>
      </c>
      <c r="E1176" t="n">
        <v>2</v>
      </c>
      <c r="F1176" t="inlineStr">
        <is>
          <t>python</t>
        </is>
      </c>
      <c r="G1176" t="inlineStr">
        <is>
          <t>{"code": "for f in svc:\n if f['subject'] in ['configuration service','config-service'] or 'configuration service' in (f.get('aliases') or []): print(f['subject'],f.get('aliases'))\n# resolve each dependency via canonical or aliases\nname_to_sub={}\nfor f in svc:\n for x in [f['subject']]+(f.get('aliases') or []): name_to_sub[x.lower()]=f['subject']\nresolved={name_to_sub.get(d.lower(),d) for _,d in refs}\nprint('unresolved',resolved-subjects)\nprint(sorted(subjects-resolved),len(subjects-resolv</t>
        </is>
      </c>
      <c r="H1176" t="inlineStr">
        <is>
          <t xml:space="preserve">unresolved {'configuration service'}
['autocomplete-svc', 'coupons-api', 'health-service', 'loadgen-gateway', 'org-svc', 'pager-engine', 'payout-engine', 'report-core', 'restore-api', 'rollout-daemon', 'scheduler-api', 'search-svc', 'settlement-svc', 'shipping-core', 'status-service', 'webhook-svc'] 16
</t>
        </is>
      </c>
    </row>
    <row r="1177">
      <c r="A1177" t="inlineStr">
        <is>
          <t>hardx3</t>
        </is>
      </c>
      <c r="B1177" t="inlineStr">
        <is>
          <t>vectorcontext_v5 [v5pre]</t>
        </is>
      </c>
      <c r="C1177" t="n">
        <v>1</v>
      </c>
      <c r="D1177" t="inlineStr">
        <is>
          <t>neg-3</t>
        </is>
      </c>
      <c r="E1177" t="n">
        <v>0</v>
      </c>
      <c r="F1177" t="inlineStr">
        <is>
          <t>python</t>
        </is>
      </c>
      <c r="G1177" t="inlineStr">
        <is>
          <t>{"code": "from collections import Counter\n# inspect service and incident cards\nsv=[f for f in facts if f.get('type')=='service']\ninc=[f for f in facts if f.get('type')=='incident']\nprint(len(sv), len(inc))\nprint(sv[:2])\nprint(inc[:2])"}</t>
        </is>
      </c>
      <c r="H1177" t="inlineStr">
        <is>
          <t xml:space="preserve">120 180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t>
        </is>
      </c>
    </row>
    <row r="1178">
      <c r="A1178" t="inlineStr">
        <is>
          <t>hardx3</t>
        </is>
      </c>
      <c r="B1178" t="inlineStr">
        <is>
          <t>vectorcontext_v5 [v5pre]</t>
        </is>
      </c>
      <c r="C1178" t="n">
        <v>1</v>
      </c>
      <c r="D1178" t="inlineStr">
        <is>
          <t>neg-3</t>
        </is>
      </c>
      <c r="E1178" t="n">
        <v>1</v>
      </c>
      <c r="F1178" t="inlineStr">
        <is>
          <t>python</t>
        </is>
      </c>
      <c r="G1178" t="inlineStr">
        <is>
          <t>{"code": "def norm(x): return str(x).strip().lower().replace('_','-') if x else None\n# map aliases and subjects to canonical subject\nlookup={}\nfor s in sv:\n    canon=s['subject']\n    for x in [canon]+(s.get('aliases') or []): lookup[norm(x)]=canon\ncands=[s['subject'] for s in sv if norm(s.get('data_store'))=='dynamodb']\nprim_raw=[i.get('affected_service') for i in inc]\nprim=set()\nunknown=[]\nfor x in prim_raw:\n    if norm(x) in lookup: prim.add(lookup[norm(x)])\n    else: unknown.appen</t>
        </is>
      </c>
      <c r="H1178" t="inlineStr">
        <is>
          <t>Dynamo candidates 10 ['autocomplete-svc', 'builder-worker', 'campaign-core', 'email-daemon', 'export-core', 'invoice-api', 'pricing-engine', 'push-engine', 'support-gateway', 'tax-svc']
primary normalized 93 ['Stream Service', 'alerting-service', 'archive-engine', 'artifact-engine', 'audit-gateway', 'backup-service', 'batch-service', 'billing-worker', 'budget-engine', 'builder-worker', 'cache-svc', 'campaign-core', 'cdn-core', 'chaos-api', 'chargeback-worker', 'checkout-core', 'cluster-svc', 'config-worker', 'crawler-service', 'dashboard-worker', 'device-gateway', 'digest-svc', 'dispute-gateway', 'edge-svc', 'email-daemon', 'embed-svc', 'entitlement-daemon', 'escrow-worker', 'etl-worker', 'experiment-api', 'export-core', 'feed-engine', 'flags-worker', 'forecast-core', 'fraud-engine', 'gate</t>
        </is>
      </c>
    </row>
    <row r="1179">
      <c r="A1179" t="inlineStr">
        <is>
          <t>hardx3</t>
        </is>
      </c>
      <c r="B1179" t="inlineStr">
        <is>
          <t>vectorcontext_v5 [v5pre]</t>
        </is>
      </c>
      <c r="C1179" t="n">
        <v>1</v>
      </c>
      <c r="D1179" t="inlineStr">
        <is>
          <t>neg-4</t>
        </is>
      </c>
      <c r="E1179" t="n">
        <v>0</v>
      </c>
      <c r="F1179" t="inlineStr">
        <is>
          <t>python</t>
        </is>
      </c>
      <c r="G1179" t="inlineStr">
        <is>
          <t>{"code": "from collections import Counter\nprint(len(facts))\nprint(Counter(f['type'] for f in facts))\nfor f in facts:\n    if f['type']=='adr': print(f); break\nfor f in facts:\n    if f['type']=='incident': print(f); break"}</t>
        </is>
      </c>
      <c r="H1179" t="inlineStr">
        <is>
          <t>504
Counter({'incident': 180, 'service': 120, 'runbook': 90, 'adr': 90, 'changelog': 16, 'team': 8})
{'doc_id': 'adr-ADR-172', 'type': 'adr', 'title': 'Architecture decision ADR-172', 'subject': None, 'aliases': None, 'adr_id': 'ADR-172', 'decision': 'migrate embed-svc to DynamoDB in Q4 2026', 'service_name': 'embed-svc', 'target_datastore': 'DynamoDB', 'migration_quarter': 'Q4 2026', 'approver': 'Chen Hart', 'observability_controls': None, 'reliability_controls': ['Long running jobs checkpoint progress so they can resume after a restart'], 'security_controls': ['Data retention follows the company wide policy for personal information'], 'operational_practices': ['Rate limiting is enforced at the gateway', 'Token bucket per client'], 'circuit_breaker_failure_threshold': None, 'canary_traffi</t>
        </is>
      </c>
    </row>
    <row r="1180">
      <c r="A1180" t="inlineStr">
        <is>
          <t>hardx3</t>
        </is>
      </c>
      <c r="B1180" t="inlineStr">
        <is>
          <t>vectorcontext_v5 [v5pre]</t>
        </is>
      </c>
      <c r="C1180" t="n">
        <v>1</v>
      </c>
      <c r="D1180" t="inlineStr">
        <is>
          <t>neg-4</t>
        </is>
      </c>
      <c r="E1180" t="n">
        <v>1</v>
      </c>
      <c r="F1180" t="inlineStr">
        <is>
          <t>python</t>
        </is>
      </c>
      <c r="G1180" t="inlineStr">
        <is>
          <t>{"code": "adrs=[f for f in facts if f['type']=='adr']\nfor f in adrs[:10]: print(f['service_name'], f['decision'], f['approver'], f['target_datastore'])\nprint('approved',sum(bool(f.get('approver')) for f in adrs))"}</t>
        </is>
      </c>
      <c r="H1180" t="inlineStr">
        <is>
          <t xml:space="preserve">embed-svc migrate embed-svc to DynamoDB in Q4 2026 Chen Hart DynamoDB
ledgerx-worker migrate ledgerx-worker to Postgres Noah Mensah Postgres
profile-gateway migrate profile-gateway to MySQL Aiko Tanaka MySQL
ranker-api migrate ranker-api to MongoDB Ivan Malik MongoDB
synonym-worker Migrate synonym-worker to DynamoDB in Q1 2026 Tariq Lindqvist DynamoDB
mfa-svc migrate mfa-svc to MongoDB Keiko Novak MongoDB
digest-svc migrate digest-svc to Cassandra Hannah Novak Cassandra
roles-worker migrate roles-worker to DynamoDB Marcus Kowalski DynamoDB
webhook-svc migrate webhook-svc to CockroachDB in Q2 2026 Ingrid Okafor CockroachDB
rollout-daemon Migrate rollout-daemon to CockroachDB Nadia Farah CockroachDB
approved 90
</t>
        </is>
      </c>
    </row>
    <row r="1181">
      <c r="A1181" t="inlineStr">
        <is>
          <t>hardx3</t>
        </is>
      </c>
      <c r="B1181" t="inlineStr">
        <is>
          <t>vectorcontext_v5 [v5pre]</t>
        </is>
      </c>
      <c r="C1181" t="n">
        <v>1</v>
      </c>
      <c r="D1181" t="inlineStr">
        <is>
          <t>neg-4</t>
        </is>
      </c>
      <c r="E1181" t="n">
        <v>2</v>
      </c>
      <c r="F1181" t="inlineStr">
        <is>
          <t>python</t>
        </is>
      </c>
      <c r="G1181" t="inlineStr">
        <is>
          <t>{"code": "services=[f for f in facts if f['type']=='service']\nfor f in services[:8]: print(f['subject'], f['aliases'])\nprint('incident samples')\nfor f in [x for x in facts if x['type']=='incident'][:10]: print(f['affected_service'], f['aliases'], f['subject'])"}</t>
        </is>
      </c>
      <c r="H1181" t="inlineStr">
        <is>
          <t>archive-engine ['Archive Platform']
upload-engine ['Upload Service']
flags-worker ['Flags System']
payout-engine ['Payout Platform']
status-service ['Status Platform']
dashboard-worker ['Dashboard API']
tracing-service ['Tracing Service']
tax-svc ['Tax API']
incident samples
payments-core None Elevated error rates affecting payments-core
invoice-api None Elevated error rates affecting invoice-api
health-service None Complete outage affecting health-service
settlement-svc None Complete outage affecting the Settlement Service
reconcile-svc None Partial outage affecting the Reconcile System
warehouse-core None Complete outage affecting the Warehouse API
quota-worker None Complete outage affecting quota-worker
Stream Service None Complete outage affecting stream-service
refund-api None Partial</t>
        </is>
      </c>
    </row>
    <row r="1182">
      <c r="A1182" t="inlineStr">
        <is>
          <t>hardx3</t>
        </is>
      </c>
      <c r="B1182" t="inlineStr">
        <is>
          <t>vectorcontext_v5 [v5pre]</t>
        </is>
      </c>
      <c r="C1182" t="n">
        <v>1</v>
      </c>
      <c r="D1182" t="inlineStr">
        <is>
          <t>neg-4</t>
        </is>
      </c>
      <c r="E1182" t="n">
        <v>3</v>
      </c>
      <c r="F1182" t="inlineStr">
        <is>
          <t>python</t>
        </is>
      </c>
      <c r="G1182" t="inlineStr">
        <is>
          <t>{"code": "import re\n# candidate ADRs explicitly migration + approver\ncands=[f for f in adrs if f.get('approver') and 'migrat' in str(f.get('decision','')).lower() and f.get('target_datastore')]\nprint(len(cands), sorted(set(f['service_name'] for f in cands)))\n# primary incident set\nincset=set(str(f.get('affected_service','')).strip().lower() for f in facts if f['type']=='incident' and f.get('affected_service'))\nprint('inc primary',len(incset))\n# service alias mapping\ncanon_alias={}\nfor f</t>
        </is>
      </c>
      <c r="H1182" t="inlineStr">
        <is>
          <t>90 ['Stream Service', 'artifact-engine', 'audit-gateway', 'autocomplete-svc', 'backup-service', 'billing-worker', 'campaign-core', 'chargeback-worker', 'deploy-service', 'device-gateway', 'digest-svc', 'dispute-gateway', 'email-daemon', 'embed-svc', 'etl-worker', 'fraud-engine', 'gateway-core', 'i18n-engine', 'index-api', 'inventory-gateway', 'kyc-engine', 'lake-daemon', 'ledger-gateway', 'ledgerx-worker', 'license-gateway', 'loadgen-gateway', 'loyalty-api', 'mailer-worker', 'media-daemon', 'mfa-svc', 'orders-daemon', 'payout-engine', 'permissions-daemon', 'profile-gateway', 'queue-engine', 'quota-worker', 'ranker-api', 'reconcile-svc', 'referral-service', 'refund-api', 'report-core', 'restore-api', 'returns-svc', 'roles-worker', 'rollout-daemon', 'scheduler-api', 'search-svc', 'segment-se</t>
        </is>
      </c>
    </row>
    <row r="1183">
      <c r="A1183" t="inlineStr">
        <is>
          <t>hardx3</t>
        </is>
      </c>
      <c r="B1183" t="inlineStr">
        <is>
          <t>vectorcontext_v5 [v5pre]</t>
        </is>
      </c>
      <c r="C1183" t="n">
        <v>1</v>
      </c>
      <c r="D1183" t="inlineStr">
        <is>
          <t>neg-4</t>
        </is>
      </c>
      <c r="E1183" t="n">
        <v>4</v>
      </c>
      <c r="F1183" t="inlineStr">
        <is>
          <t>python</t>
        </is>
      </c>
      <c r="G1183" t="inlineStr">
        <is>
          <t>{"code": "cand_services=set(f['service_name'].strip().lower() for f in cands)\n# normalize incident primary using service canonical and aliases; candidate service names may have casing variants\n# direct normalized names; canonical aliases map to service overview subject, then compare candidate names\ninc_norm=set()\nfor f in facts:\n    if f['type']=='incident' and f.get('affected_service'):\n        x=str(f['affected_service']).strip().lower()\n        inc_norm.add(x)\n        if x in canon_al</t>
        </is>
      </c>
      <c r="H1183" t="inlineStr">
        <is>
          <t>distinct candidates 61
distinct incident hit 48
no 13 ['autocomplete-svc', 'deploy-service', 'index-api', 'inventory-gateway', 'ledgerx-worker', 'license-gateway', 'loyalty-api', 'orders-daemon', 'returns-svc', 'scheduler-api', 'subscription-gateway', 'trial-engine', 'webhook-svc']
[('vector-svc', 3), ('index-api', 3), ('artifact-engine', 3), ('ledger-gateway', 3), ('kyc-engine', 3), ('Stream Service', 3), ('tenant-api', 3), ('synonym-worker', 2), ('digest-svc', 2), ('roles-worker', 2), ('webhook-svc', 2), ('chargeback-worker', 2), ('inventory-gateway', 2), ('spell-engine', 2), ('trial-engine', 2), ('search-svc', 2), ('sso-daemon', 2), ('reconcile-svc', 2), ('gateway-core', 2), ('email-daemon', 2), ('refund-api', 2), ('upload-engine', 2), ('embed-svc', 1), ('ledgerx-worker', 1), ('profile-</t>
        </is>
      </c>
    </row>
    <row r="1184">
      <c r="A1184" t="inlineStr">
        <is>
          <t>hardx3</t>
        </is>
      </c>
      <c r="B1184" t="inlineStr">
        <is>
          <t>vectorcontext_v5 [v5pre]</t>
        </is>
      </c>
      <c r="C1184" t="n">
        <v>1</v>
      </c>
      <c r="D1184" t="inlineStr">
        <is>
          <t>neg-4</t>
        </is>
      </c>
      <c r="E1184" t="n">
        <v>5</v>
      </c>
      <c r="F1184" t="inlineStr">
        <is>
          <t>python</t>
        </is>
      </c>
      <c r="G1184" t="inlineStr">
        <is>
          <t>{"code": "for name in no:\n    sf=[f for f in services if str(f.get('subject','')).lower()==name]\n    print(name, [(x.get('subject'),x.get('aliases')) for x in sf], [f.get('affected_service') for f in facts if f['type']=='incident' and name in str(f.get('subject','')).lower()])"}</t>
        </is>
      </c>
      <c r="H1184" t="inlineStr">
        <is>
          <t xml:space="preserve">autocomplete-svc [('autocomplete-svc', ['Autocomplete Platform'])] []
deploy-service [('deploy-service', ['Deploy Platform'])] []
index-api [('index-api', ['Index API'])] []
inventory-gateway [('inventory-gateway', ['Inventory API'])] []
ledgerx-worker [('ledgerx-worker', ['Ledgerx Platform'])] []
license-gateway [('license-gateway', ['License Platform'])] []
loyalty-api [('loyalty-api', ['Loyalty Service'])] []
orders-daemon [('orders-daemon', ['Orders Service'])] []
returns-svc [('returns-svc', ['Returns Platform'])] []
scheduler-api [('scheduler-api', ['Scheduler Service'])] []
subscription-gateway [('subscription-gateway', ['Subscription System'])] []
trial-engine [('trial-engine', ['Trial Platform'])] []
webhook-svc [('webhook-svc', ['Webhook Service'])] []
</t>
        </is>
      </c>
    </row>
    <row r="1185">
      <c r="A1185" t="inlineStr">
        <is>
          <t>hardx3</t>
        </is>
      </c>
      <c r="B1185" t="inlineStr">
        <is>
          <t>vectorcontext_v5 [v5pre]</t>
        </is>
      </c>
      <c r="C1185" t="n">
        <v>1</v>
      </c>
      <c r="D1185" t="inlineStr">
        <is>
          <t>neg-5</t>
        </is>
      </c>
      <c r="E1185" t="n">
        <v>0</v>
      </c>
      <c r="F1185" t="inlineStr">
        <is>
          <t>python</t>
        </is>
      </c>
      <c r="G1185" t="inlineStr">
        <is>
          <t>{"code": "svc=[f for f in facts if f.get('type')=='service']\nprint(len(svc))\nfor f in svc[:3]: print(f)\n"}</t>
        </is>
      </c>
      <c r="H1185" t="inlineStr">
        <is>
          <t>120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night</t>
        </is>
      </c>
    </row>
    <row r="1186">
      <c r="A1186" t="inlineStr">
        <is>
          <t>hardx3</t>
        </is>
      </c>
      <c r="B1186" t="inlineStr">
        <is>
          <t>vectorcontext_v5 [v5pre]</t>
        </is>
      </c>
      <c r="C1186" t="n">
        <v>1</v>
      </c>
      <c r="D1186" t="inlineStr">
        <is>
          <t>neg-5</t>
        </is>
      </c>
      <c r="E1186" t="n">
        <v>1</v>
      </c>
      <c r="F1186" t="inlineStr">
        <is>
          <t>python</t>
        </is>
      </c>
      <c r="G1186" t="inlineStr">
        <is>
          <t>{"code": "east=[f for f in facts if f.get('type')=='service' and f.get('deployment_region')=='us-east-1']\nnone=[f for f in east if not f.get('pager_contact')]\nprint('east',len(east),'none',len(none))\nprint([(f['subject'], f.get('pager_contact'), f.get('current')) for f in none])\n"}</t>
        </is>
      </c>
      <c r="H1186" t="inlineStr">
        <is>
          <t xml:space="preserve">east 32 none 2
[('statement-engine', None, None), ('campaign-core', None, None)]
</t>
        </is>
      </c>
    </row>
    <row r="1187">
      <c r="A1187" t="inlineStr">
        <is>
          <t>hardx3</t>
        </is>
      </c>
      <c r="B1187" t="inlineStr">
        <is>
          <t>vectorcontext_v5 [v5pre]</t>
        </is>
      </c>
      <c r="C1187" t="n">
        <v>1</v>
      </c>
      <c r="D1187" t="inlineStr">
        <is>
          <t>num-0</t>
        </is>
      </c>
      <c r="E1187" t="n">
        <v>0</v>
      </c>
      <c r="F1187" t="inlineStr">
        <is>
          <t>python</t>
        </is>
      </c>
      <c r="G1187" t="inlineStr">
        <is>
          <t>{"code": "incs=[f for f in facts if f.get('type')=='incident']; print(len(incs)); print(incs[:2])"}</t>
        </is>
      </c>
      <c r="H1187" t="inlineStr">
        <is>
          <t>180
[{'doc_id': 'inc-INC-2425', 'type': 'incident', 'title': 'Incident report INC-2425', 'subject': 'Elevated error rates affecting payments-core', 'aliases': None, 'incident_id': 'INC-2425', 'severity': 'SEV3', 'incident_date': '2025-02-05', 'impact_type': 'Elevated error rates', 'affected_service': 'payments-core', 'secondary_affected_services': None, 'incident_duration_minutes': 18, 'root_cause': 'Network partition', 'secondary_impact_relationship': None, 'report_author': 'Chen Larsen'}, {'doc_id': 'inc-INC-3255', 'type': 'incident', 'title': 'Incident report INC-3255', 'subject': 'Elevated error rates affecting invoice-api', 'aliases': None, 'incident_id': 'INC-3255', 'severity': 'SEV1', 'incident_date': '2025-05-15', 'impact_type': 'Elevated error rates', 'affected_service': 'invoice-</t>
        </is>
      </c>
    </row>
    <row r="1188">
      <c r="A1188" t="inlineStr">
        <is>
          <t>hardx3</t>
        </is>
      </c>
      <c r="B1188" t="inlineStr">
        <is>
          <t>vectorcontext_v5 [v5pre]</t>
        </is>
      </c>
      <c r="C1188" t="n">
        <v>1</v>
      </c>
      <c r="D1188" t="inlineStr">
        <is>
          <t>num-0</t>
        </is>
      </c>
      <c r="E1188" t="n">
        <v>1</v>
      </c>
      <c r="F1188" t="inlineStr">
        <is>
          <t>python</t>
        </is>
      </c>
      <c r="G1188" t="inlineStr">
        <is>
          <t>{"code": "vals=[f['incident_duration_minutes'] for f in facts if f.get('type')=='incident' and f.get('severity')=='SEV2' and f.get('incident_duration_minutes') is not None]; print(len(vals), vals); print(sum(vals)/len(vals), round(sum(vals)/len(vals)))"}</t>
        </is>
      </c>
      <c r="H1188" t="inlineStr">
        <is>
          <t xml:space="preserve">58 [181, 17, 216, 202, 35, 123, 57, 143, 69, 110, 52, 70, 228, 116, 93, 171, 4, 205, 188, 203, 97, 197, 187, 23, 148, 28, 152, 224, 137, 95, 66, 79, 33, 38, 67, 156, 137, 99, 169, 210, 219, 146, 136, 92, 104, 39, 234, 237, 96, 180, 139, 139, 94, 19, 9, 111, 123, 38]
120.34482758620689 120
</t>
        </is>
      </c>
    </row>
    <row r="1189">
      <c r="A1189" t="inlineStr">
        <is>
          <t>hardx3</t>
        </is>
      </c>
      <c r="B1189" t="inlineStr">
        <is>
          <t>vectorcontext_v5 [v5pre]</t>
        </is>
      </c>
      <c r="C1189" t="n">
        <v>1</v>
      </c>
      <c r="D1189" t="inlineStr">
        <is>
          <t>num-1</t>
        </is>
      </c>
      <c r="E1189" t="n">
        <v>0</v>
      </c>
      <c r="F1189" t="inlineStr">
        <is>
          <t>python</t>
        </is>
      </c>
      <c r="G1189" t="inlineStr">
        <is>
          <t>{"code": "services=[f for f in facts if f.get('type')=='service']\nlen(services), services[:2]"}</t>
        </is>
      </c>
      <c r="H1189" t="inlineStr">
        <is>
          <t>(120,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ni</t>
        </is>
      </c>
    </row>
    <row r="1190">
      <c r="A1190" t="inlineStr">
        <is>
          <t>hardx3</t>
        </is>
      </c>
      <c r="B1190" t="inlineStr">
        <is>
          <t>vectorcontext_v5 [v5pre]</t>
        </is>
      </c>
      <c r="C1190" t="n">
        <v>1</v>
      </c>
      <c r="D1190" t="inlineStr">
        <is>
          <t>num-1</t>
        </is>
      </c>
      <c r="E1190" t="n">
        <v>1</v>
      </c>
      <c r="F1190" t="inlineStr">
        <is>
          <t>python</t>
        </is>
      </c>
      <c r="G1190" t="inlineStr">
        <is>
          <t>{"code": "from collections import defaultdict\ns=defaultdict(int); n=defaultdict(int)\nfor f in services:\n r=f.get('deployment_region'); x=f.get('replica_count')\n if r is not None and isinstance(x,(int,float)):\n  s[r]+=x; n[r]+=1\nsorted(s.items(), key=lambda kv: kv[1], reverse=True), n"}</t>
        </is>
      </c>
      <c r="H1190" t="inlineStr">
        <is>
          <t xml:space="preserve">([('us-east-1', 423), ('eu-west-1', 391), ('ap-southeast-2', 365), ('us-west-2', 258)], defaultdict(&lt;class 'int'&gt;, {'ap-southeast-2': 34, 'us-east-1': 32, 'eu-west-1': 29, 'us-west-2': 25}))
</t>
        </is>
      </c>
    </row>
    <row r="1191">
      <c r="A1191" t="inlineStr">
        <is>
          <t>hardx3</t>
        </is>
      </c>
      <c r="B1191" t="inlineStr">
        <is>
          <t>vectorcontext_v5 [v5pre]</t>
        </is>
      </c>
      <c r="C1191" t="n">
        <v>1</v>
      </c>
      <c r="D1191" t="inlineStr">
        <is>
          <t>num-2</t>
        </is>
      </c>
      <c r="E1191" t="n">
        <v>0</v>
      </c>
      <c r="F1191" t="inlineStr">
        <is>
          <t>python</t>
        </is>
      </c>
      <c r="G1191" t="inlineStr">
        <is>
          <t>{"code": "# inspect service and incident cards\n[(f['doc_id'], f.get('subject'), f.get('owner_team'), f.get('affected_service'), f.get('incident_id')) for f in facts if f['type'] in ('service','incident')][:12]"}</t>
        </is>
      </c>
      <c r="H1191" t="inlineStr">
        <is>
          <t>[('inc-INC-2425', 'Elevated error rates affecting payments-core', None, 'payments-core', 'INC-2425'), ('inc-INC-3255', 'Elevated error rates affecting invoice-api', None, 'invoice-api', 'INC-3255'), ('svc-archive-engine', 'archive-engine', 'Platform', None, None), ('inc-INC-3085', 'Complete outage affecting health-service', None, 'health-service', 'INC-3085'), ('inc-INC-2977', 'Complete outage affecting the Settlement Service', None, 'settlement-svc', 'INC-2977'), ('svc-upload-engine', 'upload-engine', 'Payments', None, None), ('inc-INC-2955', 'Partial outage affecting the Reconcile System', None, 'reconcile-svc', 'INC-2955'), ('inc-INC-2284', 'Complete outage affecting the Warehouse API', None, 'warehouse-core', 'INC-2284'), ('svc-flags-worker', 'flags-worker', 'Search', None, None), ('in</t>
        </is>
      </c>
    </row>
    <row r="1192">
      <c r="A1192" t="inlineStr">
        <is>
          <t>hardx3</t>
        </is>
      </c>
      <c r="B1192" t="inlineStr">
        <is>
          <t>vectorcontext_v5 [v5pre]</t>
        </is>
      </c>
      <c r="C1192" t="n">
        <v>1</v>
      </c>
      <c r="D1192" t="inlineStr">
        <is>
          <t>num-2</t>
        </is>
      </c>
      <c r="E1192" t="n">
        <v>1</v>
      </c>
      <c r="F1192" t="inlineStr">
        <is>
          <t>python</t>
        </is>
      </c>
      <c r="G1192" t="inlineStr">
        <is>
          <t>{"code": "services=[f for f in facts if f['type']=='service']\nincs=[f for f in facts if f['type']=='incident']\nfor f in services[:5]: print(f)\nprint('inc',incs[0])"}</t>
        </is>
      </c>
      <c r="H1192" t="inlineStr">
        <is>
          <t>{'doc_id':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nightly a</t>
        </is>
      </c>
    </row>
    <row r="1193">
      <c r="A1193" t="inlineStr">
        <is>
          <t>hardx3</t>
        </is>
      </c>
      <c r="B1193" t="inlineStr">
        <is>
          <t>vectorcontext_v5 [v5pre]</t>
        </is>
      </c>
      <c r="C1193" t="n">
        <v>1</v>
      </c>
      <c r="D1193" t="inlineStr">
        <is>
          <t>num-2</t>
        </is>
      </c>
      <c r="E1193" t="n">
        <v>2</v>
      </c>
      <c r="F1193" t="inlineStr">
        <is>
          <t>python</t>
        </is>
      </c>
      <c r="G1193" t="inlineStr">
        <is>
          <t>{"code": "import re\nnorm=lambda x: re.sub(r'\\b(the|api|service|system)\\b','',str(x).lower()).replace('-','').replace('_','').replace(' ','').strip()\n# mappings\nm={norm(x):f for f in services for x in [f.get('subject')]+(f.get('aliases') or [])}\nrows=[]; unmatched=[]\nfor i in incs:\n a=i.get('affected_service') or i.get('subject')\n hit=m.get(norm(a))\n if not hit: unmatched.append((i['doc_id'],a,i.get('subject')))\n else: rows.append((i['doc_id'],a,hit['subject'],hit.get('owner_team')))\n</t>
        </is>
      </c>
      <c r="H1193" t="inlineStr">
        <is>
          <t>incidents 180 matched 180 unmatched 0
unmatched []
Counter({'Search': 33, 'Growth': 29, 'Commerce': 25, 'Platform': 23, 'Identity': 22, 'Data': 21, 'Payments': 18, 'Messaging': 9})
[('inc-INC-2425', 'payments-core', 'payments-core', 'Search'), ('inc-INC-2284', 'warehouse-core', 'warehouse-core', 'Search'), ('inc-INC-2651', 'Stream Service', 'Stream Service', 'Payments'), ('inc-INC-2689', 'statement-engine', 'statement-engine', 'Payments'), ('inc-INC-3201', 'profile-gateway', 'profile-gateway', 'Search'), ('inc-INC-3101', 'batch-service', 'batch-service', 'Search'), ('inc-INC-2073', 'chargeback-worker', 'chargeback-worker', 'Payments'), ('inc-INC-2165', 'status-service', 'status-service', 'Search'), ('inc-INC-2682', 'email-daemon', 'email-daemon', 'Payments'), ('inc-INC-2063', 'ledger-gatew</t>
        </is>
      </c>
    </row>
    <row r="1194">
      <c r="A1194" t="inlineStr">
        <is>
          <t>hardx3</t>
        </is>
      </c>
      <c r="B1194" t="inlineStr">
        <is>
          <t>vectorcontext_v5 [v5pre]</t>
        </is>
      </c>
      <c r="C1194" t="n">
        <v>1</v>
      </c>
      <c r="D1194" t="inlineStr">
        <is>
          <t>num-3</t>
        </is>
      </c>
      <c r="E1194" t="n">
        <v>0</v>
      </c>
      <c r="F1194" t="inlineStr">
        <is>
          <t>python</t>
        </is>
      </c>
      <c r="G1194" t="inlineStr">
        <is>
          <t>{"code": "services=[f for f in facts if f.get('type')=='service']\nlen(services), services[:2]"}</t>
        </is>
      </c>
      <c r="H1194" t="inlineStr">
        <is>
          <t>(120,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'Load tests run ni</t>
        </is>
      </c>
    </row>
    <row r="1195">
      <c r="A1195" t="inlineStr">
        <is>
          <t>hardx3</t>
        </is>
      </c>
      <c r="B1195" t="inlineStr">
        <is>
          <t>vectorcontext_v5 [v5pre]</t>
        </is>
      </c>
      <c r="C1195" t="n">
        <v>1</v>
      </c>
      <c r="D1195" t="inlineStr">
        <is>
          <t>num-3</t>
        </is>
      </c>
      <c r="E1195" t="n">
        <v>1</v>
      </c>
      <c r="F1195" t="inlineStr">
        <is>
          <t>python</t>
        </is>
      </c>
      <c r="G1195" t="inlineStr">
        <is>
          <t>{"code": "from collections import Counter,defaultdict\ncnt=Counter()\nfor s in services:\n    deps=s.get('runtime_dependencies') or []\n    for d in deps: cnt[d]+=1\ncnt.most_common(20)"}</t>
        </is>
      </c>
      <c r="H1195" t="inlineStr">
        <is>
          <t xml:space="preserve">[('thumbnail-svc', 8), ('budget-engine', 6), ('vault-worker', 5), ('crawler-service', 5), ('flags-worker', 5), ('shard-gateway', 5), ('i18n-engine', 4), ('kyc-engine', 4), ('vector-svc', 4), ('quota-worker', 4), ('spell-engine', 4), ('alerting-service', 4), ('refund-api', 4), ('canary-gateway', 4), ('license-gateway', 3), ('mailer-worker', 3), ('feed-engine', 3), ('edge-svc', 3), ('oauth-service', 3), ('auth-worker', 3)]
</t>
        </is>
      </c>
    </row>
    <row r="1196">
      <c r="A1196" t="inlineStr">
        <is>
          <t>hardx3</t>
        </is>
      </c>
      <c r="B1196" t="inlineStr">
        <is>
          <t>vectorcontext_v5 [v5pre]</t>
        </is>
      </c>
      <c r="C1196" t="n">
        <v>1</v>
      </c>
      <c r="D1196" t="inlineStr">
        <is>
          <t>num-4</t>
        </is>
      </c>
      <c r="E1196" t="n">
        <v>0</v>
      </c>
      <c r="F1196" t="inlineStr">
        <is>
          <t>python</t>
        </is>
      </c>
      <c r="G1196" t="inlineStr">
        <is>
          <t>{"code": "[(f['doc_id'], f['type'], f.get('subject'), f.get('data_store'), f.get('affected_service'), f.get('incident_duration_minutes')) for f in facts if f['type'] in ('service','incident') and (f.get('data_store') or f.get('incident_duration_minutes'))][:12]"}</t>
        </is>
      </c>
      <c r="H1196" t="inlineStr">
        <is>
          <t>[('inc-INC-2425', 'incident', 'Elevated error rates affecting payments-core', None, 'payments-core', 18), ('inc-INC-3255', 'incident', 'Elevated error rates affecting invoice-api', None, 'invoice-api', 183), ('svc-archive-engine', 'service', 'archive-engine', 'MySQL', None, None), ('inc-INC-3085', 'incident', 'Complete outage affecting health-service', None, 'health-service', 181), ('inc-INC-2977', 'incident', 'Complete outage affecting the Settlement Service', None, 'settlement-svc', 17), ('svc-upload-engine', 'service', 'upload-engine', 'MySQL', None, None), ('inc-INC-2955', 'incident', 'Partial outage affecting the Reconcile System', None, 'reconcile-svc', 210), ('inc-INC-2284', 'incident', 'Complete outage affecting the Warehouse API', None, 'warehouse-core', 216), ('svc-flags-worker',</t>
        </is>
      </c>
    </row>
    <row r="1197">
      <c r="A1197" t="inlineStr">
        <is>
          <t>hardx3</t>
        </is>
      </c>
      <c r="B1197" t="inlineStr">
        <is>
          <t>vectorcontext_v5 [v5pre]</t>
        </is>
      </c>
      <c r="C1197" t="n">
        <v>1</v>
      </c>
      <c r="D1197" t="inlineStr">
        <is>
          <t>num-4</t>
        </is>
      </c>
      <c r="E1197" t="n">
        <v>1</v>
      </c>
      <c r="F1197" t="inlineStr">
        <is>
          <t>python</t>
        </is>
      </c>
      <c r="G1197" t="inlineStr">
        <is>
          <t>{"code": "redis_services=[f for f in facts if f['type']=='service' and 'redis' in str(f.get('data_store','')).lower()]; print(redis_services); print('count',len(redis_services))"}</t>
        </is>
      </c>
      <c r="H1197" t="inlineStr">
        <is>
          <t>[{'doc_id': 'svc-sso-daemon', 'type': 'service', 'title': 'Service overview: sso-daemon', 'subject': 'sso-daemon', 'aliases': ['Sso Platform'], 'service_type': 'backend component', 'owner_team': 'Identity', 'pager_contact': 'Daniel Petrova', 'implementation_language': 'TypeScript', 'runtime_dependencies': ['entitlement-daemon', 'flags-worker', 'ledger-gateway'], 'data_store': 'Redis', 'network_protocol': 'HTTP', 'network_port': 4702, 'availability_slo': '99.9%', 'deployment_region': 'us-west-2', 'replica_count': 16, 'reliability_mechanism': 'Daily backups verified weekly by restoring to a scratch cluster', 'traffic_security': None}, {'doc_id': 'svc-replica-api', 'type': 'service', 'title': 'Service overview: replica-api', 'subject': 'replica-api', 'aliases': ['Replica System'], 'service_ty</t>
        </is>
      </c>
    </row>
    <row r="1198">
      <c r="A1198" t="inlineStr">
        <is>
          <t>hardx3</t>
        </is>
      </c>
      <c r="B1198" t="inlineStr">
        <is>
          <t>vectorcontext_v5 [v5pre]</t>
        </is>
      </c>
      <c r="C1198" t="n">
        <v>1</v>
      </c>
      <c r="D1198" t="inlineStr">
        <is>
          <t>num-4</t>
        </is>
      </c>
      <c r="E1198" t="n">
        <v>2</v>
      </c>
      <c r="F1198" t="inlineStr">
        <is>
          <t>python</t>
        </is>
      </c>
      <c r="G1198" t="inlineStr">
        <is>
          <t>{"code": "redis_names=set(); alias_map={}\nfor f in facts:\n if f['type']=='service' and str(f.get('data_store','')).lower()=='redis':\n  names=[f.get('subject')]+(f.get('aliases') or []); redis_names.update(x.lower() for x in names if x); alias_map[f['subject'].lower()]=names\nprint('services',len(redis_names), sorted(redis_names))\ninc=[]\nfor f in facts:\n if f['type']=='incident':\n  vals=[f.get('affected_service'),f.get('subject')]+(f.get('aliases') or [])\n  if any(v and v.lower() in redis</t>
        </is>
      </c>
      <c r="H1198" t="inlineStr">
        <is>
          <t>services 34 ['backup system', 'backup-service', 'budget api', 'budget-engine', 'cluster api', 'cluster-svc', 'deploy platform', 'deploy-service', 'digest api', 'digest-svc', 'edge api', 'edge-svc', 'embed system', 'embed-svc', 'gateway service', 'gateway-core', 'i18n platform', 'i18n-engine', 'lake service', 'lake-daemon', 'ledgerx platform', 'ledgerx-worker', 'profile system', 'profile-gateway', 'quota service', 'quota-worker', 'replica system', 'replica-api', 'segment api', 'segment-service', 'sso platform', 'sso-daemon', 'tenant system', 'tenant-api']
matching incidents 29
[('inc-INC-2988', 'lake-daemon', 'Elevated error rates affecting lake-daemon', 234), ('inc-INC-3004', 'budget-engine', 'Latency spike affecting budget-engine', 228), ('inc-INC-2756', 'gateway-core', 'Latency spike aff</t>
        </is>
      </c>
    </row>
    <row r="1199">
      <c r="A1199" t="inlineStr">
        <is>
          <t>hardx3</t>
        </is>
      </c>
      <c r="B1199" t="inlineStr">
        <is>
          <t>vectorcontext_v5 [v5pre]</t>
        </is>
      </c>
      <c r="C1199" t="n">
        <v>1</v>
      </c>
      <c r="D1199" t="inlineStr">
        <is>
          <t>num-5</t>
        </is>
      </c>
      <c r="E1199" t="n">
        <v>0</v>
      </c>
      <c r="F1199" t="inlineStr">
        <is>
          <t>python</t>
        </is>
      </c>
      <c r="G1199" t="inlineStr">
        <is>
          <t>{"code": "[(f['doc_id'], f.get('subject'), f.get('owner_team'), f.get('replica_count')) for f in facts if f.get('type')=='service']"}</t>
        </is>
      </c>
      <c r="H1199" t="inlineStr">
        <is>
          <t>[('svc-archive-engine', 'archive-engine', 'Platform', 4), ('svc-upload-engine', 'upload-engine', 'Payments', 19), ('svc-flags-worker', 'flags-worker', 'Search', 7), ('svc-payout-engine', 'payout-engine', 'Data', 8), ('svc-status-service', 'status-service', 'Search', 6), ('svc-dashboard-worker', 'dashboard-worker', 'Identity', 11), ('svc-tracing-service', 'tracing-service', 'Commerce', 13), ('svc-tax-svc', 'tax-svc', 'Platform', 4), ('svc-secrets-core', 'secrets-core', 'Payments', 12), ('svc-health-service', 'health-service', 'Growth', 17), ('svc-artifact-engine', 'artifact-engine', 'Platform', 9), ('svc-export-core', 'export-core', 'Platform', 2), ('svc-sso-daemon', 'sso-daemon', 'Identity', 16), ('svc-license-gateway', 'license-gateway', 'Platform', 16), ('svc-chaos-api', 'chaos-api', 'Gr</t>
        </is>
      </c>
    </row>
    <row r="1200">
      <c r="A1200" t="inlineStr">
        <is>
          <t>hardx3</t>
        </is>
      </c>
      <c r="B1200" t="inlineStr">
        <is>
          <t>vectorcontext_v5 [v5pre]</t>
        </is>
      </c>
      <c r="C1200" t="n">
        <v>1</v>
      </c>
      <c r="D1200" t="inlineStr">
        <is>
          <t>num-5</t>
        </is>
      </c>
      <c r="E1200" t="n">
        <v>1</v>
      </c>
      <c r="F1200" t="inlineStr">
        <is>
          <t>python</t>
        </is>
      </c>
      <c r="G1200" t="inlineStr">
        <is>
          <t>{"code": "rows=[f for f in facts if f.get('type')=='service' and f.get('owner_team')=='Platform']; print([(f['subject'],f['replica_count']) for f in rows]); print(sum(f['replica_count'] for f in rows), len(rows))"}</t>
        </is>
      </c>
      <c r="H1200" t="inlineStr">
        <is>
          <t xml:space="preserve">[('archive-engine', 4), ('tax-svc', 4), ('artifact-engine', 9), ('export-core', 2), ('license-gateway', 16), ('wallet-svc', 10), ('search-svc', 16), ('queue-engine', 18), ('geo-service', 12), ('orders-daemon', 18), ('push-engine', 10), ('cache-svc', 4), ('autocomplete-svc', 9), ('rollout-daemon', 17), ('vault-worker', 13), ('invoice-api', 6)]
168 16
</t>
        </is>
      </c>
    </row>
    <row r="1201">
      <c r="A1201" t="inlineStr">
        <is>
          <t>hardx3</t>
        </is>
      </c>
      <c r="B1201" t="inlineStr">
        <is>
          <t>vectorcontext_v5 [v5pre]</t>
        </is>
      </c>
      <c r="C1201" t="n">
        <v>1</v>
      </c>
      <c r="D1201" t="inlineStr">
        <is>
          <t>prose-0</t>
        </is>
      </c>
      <c r="E1201" t="n">
        <v>0</v>
      </c>
      <c r="F1201" t="inlineStr">
        <is>
          <t>search_text</t>
        </is>
      </c>
      <c r="G1201" t="inlineStr">
        <is>
          <t>{"query": "INC-2493 timeline \"mitigation started\" time", "k": 5}</t>
        </is>
      </c>
      <c r="H1201" t="inlineStr">
        <is>
          <t>[chunk 409 | doc inc-INC-2493 | Incident report INC-2493]
Timeline:
- 22:17 alert fired
- 22:20 on-call acknowledged
- 22:35 mitigation started
- 22:44 traffic rerouted
- 23:03 root cause identified
- 23:22 fix deployed
---
[chunk 301 | doc inc-INC-2502 | Incident report INC-2502]
Timeline:
- 14:56 alert fired
- 15:20 on-call acknowledged
- 15:39 mitigation started
- 16:00 traffic rerouted
---
[chunk 34 | doc inc-INC-3030 | Incident report INC-3030]
Timeline:
- 20:45 alert fired
- 20:47 on-call acknowledged
- 20:57 mitigation started
- 21:06 traffic rerouted
---
[chunk 408 | doc inc-INC-2493 | Incident report INC-2493]
# Incident report INC-2493
Severity: SEV1
Date: 2025-08-04
Summary: Latency spike affecting wallet-svc. The incident lasted 120 minutes before full recovery. Root ca</t>
        </is>
      </c>
    </row>
    <row r="1202">
      <c r="A1202" t="inlineStr">
        <is>
          <t>hardx3</t>
        </is>
      </c>
      <c r="B1202" t="inlineStr">
        <is>
          <t>vectorcontext_v5 [v5pre]</t>
        </is>
      </c>
      <c r="C1202" t="n">
        <v>1</v>
      </c>
      <c r="D1202" t="inlineStr">
        <is>
          <t>prose-1</t>
        </is>
      </c>
      <c r="E1202" t="n">
        <v>0</v>
      </c>
      <c r="F1202" t="inlineStr">
        <is>
          <t>search_text</t>
        </is>
      </c>
      <c r="G1202" t="inlineStr">
        <is>
          <t>{"query": "INC-2968 timeline \"on-call acknowledged\" time", "k": 5}</t>
        </is>
      </c>
      <c r="H1202" t="inlineStr">
        <is>
          <t>[chunk 34 | doc inc-INC-3030 | Incident report INC-3030]
Timeline:
- 20:45 alert fired
- 20:47 on-call acknowledged
- 20:57 mitigation started
- 21:06 traffic rerouted
---
[chunk 656 | doc inc-INC-2770 | Incident report INC-2770]
Timeline:
- 00:35 alert fired
- 00:39 on-call acknowledged
- 00:44 mitigation started
- 00:58 traffic rerouted
---
[chunk 301 | doc inc-INC-2502 | Incident report INC-2502]
Timeline:
- 14:56 alert fired
- 15:20 on-call acknowledged
- 15:39 mitigation started
- 16:00 traffic rerouted
---
[chunk 226 | doc inc-INC-2922 | Incident report INC-2922]
Timeline:
- 10:12 alert fired
- 10:28 on-call acknowledged
- 10:34 mitigation started
- 10:36 traffic rerouted
---
[chunk 52 | doc inc-INC-2689 | Incident report INC-2689]
Timeline:
- 09:07 alert fired
- 09:30 on-cal</t>
        </is>
      </c>
    </row>
    <row r="1203">
      <c r="A1203" t="inlineStr">
        <is>
          <t>hardx3</t>
        </is>
      </c>
      <c r="B1203" t="inlineStr">
        <is>
          <t>vectorcontext_v5 [v5pre]</t>
        </is>
      </c>
      <c r="C1203" t="n">
        <v>1</v>
      </c>
      <c r="D1203" t="inlineStr">
        <is>
          <t>prose-1</t>
        </is>
      </c>
      <c r="E1203" t="n">
        <v>1</v>
      </c>
      <c r="F1203" t="inlineStr">
        <is>
          <t>open_doc</t>
        </is>
      </c>
      <c r="G1203" t="inlineStr">
        <is>
          <t>{"doc_id": "inc-INC-2968"}</t>
        </is>
      </c>
      <c r="H1203" t="inlineStr">
        <is>
          <t># Incident report INC-2968
Severity: SEV3
Date: 2025-10-03
Summary: Partial outage affecting the Feed Platform. The incident lasted 223 minutes before full recovery. Root cause was determined to be a capacity exhaustion. This report was written by Amara Haddad. Dependencies are pinned and upgraded through automated pull requests. Idempotency keys are required on all mutating endpoints. Retries use exponential backoff with jitter to avoid thundering herds.
Timeline:
- 08:45 alert fired
- 08:59 on-call acknowledged
- 09:08 mitigation started
- 09:16 traffic rerouted
- 09:26 root cause identified
- 09:47 fix deployed
- 09:58 monitoring confirmed recovery</t>
        </is>
      </c>
    </row>
    <row r="1204">
      <c r="A1204" t="inlineStr">
        <is>
          <t>hardx3</t>
        </is>
      </c>
      <c r="B1204" t="inlineStr">
        <is>
          <t>vectorcontext_v5 [v5pre]</t>
        </is>
      </c>
      <c r="C1204" t="n">
        <v>1</v>
      </c>
      <c r="D1204" t="inlineStr">
        <is>
          <t>prose-2</t>
        </is>
      </c>
      <c r="E1204" t="n">
        <v>0</v>
      </c>
      <c r="F1204" t="inlineStr">
        <is>
          <t>search_text</t>
        </is>
      </c>
      <c r="G1204" t="inlineStr">
        <is>
          <t>{"query": "INC-2437 alert fired fix deployed minutes timeline", "k": 5}</t>
        </is>
      </c>
      <c r="H1204" t="inlineStr">
        <is>
          <t>[chunk 82 | doc inc-INC-2437 | Incident report INC-2437]
Timeline:
- 14:39 alert fired
- 14:48 on-call acknowledged
- 15:12 mitigation started
- 15:14 traffic rerouted
- 15:31 root cause identified
- 15:48 fix deployed
---
[chunk 409 | doc inc-INC-2493 | Incident report INC-2493]
Timeline:
- 22:17 alert fired
- 22:20 on-call acknowledged
- 22:35 mitigation started
- 22:44 traffic rerouted
- 23:03 root cause identified
- 23:22 fix deployed
---
[chunk 94 | doc inc-INC-3170 | Incident report INC-3170]
Timeline:
- 06:04 alert fired
- 06:19 on-call acknowledged
- 06:39 mitigation started
- 06:45 traffic rerouted
- 07:01 root cause identified
- 07:25 fix deployed
---
[chunk 661 | doc inc-INC-2540 | Incident report INC-2540]
Timeline:
- 21:05 alert fired
- 21:29 on-call acknowledged
- 21:46</t>
        </is>
      </c>
    </row>
    <row r="1205">
      <c r="A1205" t="inlineStr">
        <is>
          <t>hardx3</t>
        </is>
      </c>
      <c r="B1205" t="inlineStr">
        <is>
          <t>vectorcontext_v5 [v5pre]</t>
        </is>
      </c>
      <c r="C1205" t="n">
        <v>1</v>
      </c>
      <c r="D1205" t="inlineStr">
        <is>
          <t>prose-3</t>
        </is>
      </c>
      <c r="E1205" t="n">
        <v>0</v>
      </c>
      <c r="F1205" t="inlineStr">
        <is>
          <t>search</t>
        </is>
      </c>
      <c r="G1205" t="inlineStr">
        <is>
          <t>{"query": "Data team weekly planning weekday", "k": 5}</t>
        </is>
      </c>
      <c r="H1205" t="inlineStr">
        <is>
          <t>- doc team-data: [Team page: Data] subject: Data; aliases: null; team_lead: Tariq Hart; urgent_request_channel: #data-eng; office_location: Berlin; office_floor: 5; weekly_planning_day: Tuesday; weekly_planning_time: morning; traffic_encryption_method: null; dependency_update_method: automated pull requests; feature_flag_rollout_method: null; on_call_escalation_documentation: null; staging_environment_scale: null; latency_metrics: null; error_budget_monitoring: null; configuration_change_process: null
- doc team-search: [Team page: Search] subject: Search; aliases: null; team_lead: Oliver Bell; urgent_request_channel: #search-team; office_location: Berlin; office_floor: 2; weekly_planning_day: Tuesday; weekly_planning_time: morning; traffic_encryption_method: null; dependency_update_method</t>
        </is>
      </c>
    </row>
    <row r="1206">
      <c r="A1206" t="inlineStr">
        <is>
          <t>hardx3</t>
        </is>
      </c>
      <c r="B1206" t="inlineStr">
        <is>
          <t>vectorcontext_v5 [v5pre]</t>
        </is>
      </c>
      <c r="C1206" t="n">
        <v>1</v>
      </c>
      <c r="D1206" t="inlineStr">
        <is>
          <t>prose-4</t>
        </is>
      </c>
      <c r="E1206" t="n">
        <v>0</v>
      </c>
      <c r="F1206" t="inlineStr">
        <is>
          <t>search</t>
        </is>
      </c>
      <c r="G1206" t="inlineStr">
        <is>
          <t>{"query": "INC-2374 impact type elevated error rates latency spike partial outage complete outage", "k": 5}</t>
        </is>
      </c>
      <c r="H1206" t="inlineStr">
        <is>
          <t>- doc inc-INC-2374: [Incident report INC-2374] subject: Latency spike affecting device-gateway; aliases: null; incident_id: INC-2374; severity: SEV3; incident_date: 2025-05-14; impact_type: Latency spike; affected_service: device-gateway; secondary_affected_services: ["batch-service"]; incident_duration_minutes: 70; root_cause: Dependency outage; secondary_impact_relationship: side effect; report_author: Tomasz Mensah
- doc inc-INC-2338: [Incident report INC-2338] subject: Latency spike affecting the Edge API; aliases: null; incident_id: INC-2338; severity: SEV3; incident_date: 2025-09-19; impact_type: Latency spike; affected_service: edge-svc; secondary_affected_services: ["chargeback-worker"]; incident_duration_minutes: 126; root_cause: Database failover; report_author: Fatima Haddad
- d</t>
        </is>
      </c>
    </row>
    <row r="1207">
      <c r="A1207" t="inlineStr">
        <is>
          <t>hardx3</t>
        </is>
      </c>
      <c r="B1207" t="inlineStr">
        <is>
          <t>vectorcontext_v5 [v5pre]</t>
        </is>
      </c>
      <c r="C1207" t="n">
        <v>1</v>
      </c>
      <c r="D1207" t="inlineStr">
        <is>
          <t>prose-5</t>
        </is>
      </c>
      <c r="E1207" t="n">
        <v>0</v>
      </c>
      <c r="F1207" t="inlineStr">
        <is>
          <t>search_text</t>
        </is>
      </c>
      <c r="G1207" t="inlineStr">
        <is>
          <t>{"query": "INC-2057 report timeline entries timeline", "k": 5}</t>
        </is>
      </c>
      <c r="H1207" t="inlineStr">
        <is>
          <t>[chunk 34 | doc inc-INC-3030 | Incident report INC-3030]
Timeline:
- 20:45 alert fired
- 20:47 on-call acknowledged
- 20:57 mitigation started
- 21:06 traffic rerouted
---
[chunk 388 | doc inc-INC-2158 | Incident report INC-2158]
Timeline:
- 18:52 alert fired
- 19:17 on-call acknowledged
- 19:32 mitigation started
- 19:51 traffic rerouted
- 20:16 root cause identified
---
[chunk 665 | doc inc-INC-2057 | Incident report INC-2057]
# Incident report INC-2057
Severity: SEV2
Date: 2025-02-24
Summary: Complete outage affecting mailer-worker. The incident lasted 139 minutes before full recovery. Root cause was determined to be a dependency outage. This report was written by Tariq Mensah. Alerts route through the paging system according to the escalation policy. Connection pools are sized ac</t>
        </is>
      </c>
    </row>
    <row r="1208">
      <c r="A1208" t="inlineStr">
        <is>
          <t>hardx3</t>
        </is>
      </c>
      <c r="B1208" t="inlineStr">
        <is>
          <t>vectorcontext_v5 [v5pre]</t>
        </is>
      </c>
      <c r="C1208" t="n">
        <v>1</v>
      </c>
      <c r="D1208" t="inlineStr">
        <is>
          <t>temporal-0</t>
        </is>
      </c>
      <c r="E1208" t="n">
        <v>0</v>
      </c>
      <c r="F1208" t="inlineStr">
        <is>
          <t>search</t>
        </is>
      </c>
      <c r="G1208" t="inlineStr">
        <is>
          <t>{"query": "export-core service owner team current owner", "k": 10}</t>
        </is>
      </c>
      <c r="H1208" t="inlineStr">
        <is>
          <t xml:space="preserve">- doc chg-CHG-333: [Change record CHG-333] subject: export-core; aliases: null; change_id: CHG-333; change_date: 2025-09-14; effective_date: 2025-09-14; service: export-core; change_type: ownership transfer; current_owner: Commerce; previous_owner: Platform team; current_on_call: null; previous_on_call: null; source_region: null; destination_region: null; numeric_policy_value: null; numeric_policy_unit: null; operational_practices: ["Rate limiting is enforced at the gateway with a token bucket per client", "Cost reports are reviewed monthly with the finance partner", "The service overview page has not been updat
- doc svc-export-core: [Service overview: export-core] subject: export-core; aliases: ["Export System"]; service_type: backend component; owner_team: Platform; pager_contact: Zara </t>
        </is>
      </c>
    </row>
    <row r="1209">
      <c r="A1209" t="inlineStr">
        <is>
          <t>hardx3</t>
        </is>
      </c>
      <c r="B1209" t="inlineStr">
        <is>
          <t>vectorcontext_v5 [v5pre]</t>
        </is>
      </c>
      <c r="C1209" t="n">
        <v>1</v>
      </c>
      <c r="D1209" t="inlineStr">
        <is>
          <t>temporal-0</t>
        </is>
      </c>
      <c r="E1209" t="n">
        <v>0</v>
      </c>
      <c r="F1209" t="inlineStr">
        <is>
          <t>search</t>
        </is>
      </c>
      <c r="G1209" t="inlineStr">
        <is>
          <t>{"query": "change records export-core ownership current_owner previous_owner", "k": 10}</t>
        </is>
      </c>
      <c r="H1209" t="inlineStr">
        <is>
          <t>- doc chg-CHG-333: [Change record CHG-333] subject: export-core; aliases: null; change_id: CHG-333; change_date: 2025-09-14; effective_date: 2025-09-14; service: export-core; change_type: ownership transfer; current_owner: Commerce; previous_owner: Platform team; current_on_call: null; previous_on_call: null; source_region: null; destination_region: null; numeric_policy_value: null; numeric_policy_unit: null; operational_practices: ["Rate limiting is enforced at the gateway with a token bucket per client", "Cost reports are reviewed monthly with the finance partner", "The service overview page has not been updat
- doc chg-CHG-322: [Change record CHG-322] subject: catalog-core; aliases: null; change_id: CHG-322; change_date: 2025-08-16; effective_date: 2025-08-16; service: catalog-core; cha</t>
        </is>
      </c>
    </row>
    <row r="1210">
      <c r="A1210" t="inlineStr">
        <is>
          <t>hardx3</t>
        </is>
      </c>
      <c r="B1210" t="inlineStr">
        <is>
          <t>vectorcontext_v5 [v5pre]</t>
        </is>
      </c>
      <c r="C1210" t="n">
        <v>1</v>
      </c>
      <c r="D1210" t="inlineStr">
        <is>
          <t>temporal-0</t>
        </is>
      </c>
      <c r="E1210" t="n">
        <v>0</v>
      </c>
      <c r="F1210" t="inlineStr">
        <is>
          <t>search</t>
        </is>
      </c>
      <c r="G1210" t="inlineStr">
        <is>
          <t>{"query": "team owns export-core", "k": 10}</t>
        </is>
      </c>
      <c r="H1210" t="inlineStr">
        <is>
          <t>- doc svc-export-core: [Service overview: export-core] subject: export-core; aliases: ["Export System"]; service_type: backend component; owner_team: Platform; pager_contact: Zara Bell; implementation_language: Kotlin; runtime_dependencies: ["payments-core", "lake-daemon", "chaos-api"]; data_store: DynamoDB; network_protocol: null; network_port: 5147; availability_slo: 99.95; deployment_region: ap-southeast-2; replica_count: 2; reliability_mechanism: Graceful shutdown waits for in-flight requests to complete before exiting; traffic_security: null; current: {"owner_team": "Commerce"}; history: [{"field": "owner_team"
- doc chg-CHG-333: [Change record CHG-333] subject: export-core; aliases: null; change_id: CHG-333; change_date: 2025-09-14; effective_date: 2025-09-14; service: export-core; c</t>
        </is>
      </c>
    </row>
    <row r="1211">
      <c r="A1211" t="inlineStr">
        <is>
          <t>hardx3</t>
        </is>
      </c>
      <c r="B1211" t="inlineStr">
        <is>
          <t>vectorcontext_v5 [v5pre]</t>
        </is>
      </c>
      <c r="C1211" t="n">
        <v>1</v>
      </c>
      <c r="D1211" t="inlineStr">
        <is>
          <t>temporal-1</t>
        </is>
      </c>
      <c r="E1211" t="n">
        <v>0</v>
      </c>
      <c r="F1211" t="inlineStr">
        <is>
          <t>search</t>
        </is>
      </c>
      <c r="G1211" t="inlineStr">
        <is>
          <t>{"query": "Health API service owner team", "k": 10}</t>
        </is>
      </c>
      <c r="H1211" t="inlineStr">
        <is>
          <t>- doc svc-health-service: [Service overview: health-service] subject: health-service; aliases: ["Health API"]; service_type: backend component; owner_team: Growth; pager_contact: Priya Mensah; implementation_language: Go; runtime_dependencies: ["ledger-gateway", "catalog-core"]; data_store: MongoDB; network_protocol: null; network_port: 9534; availability_slo: 99.5%; deployment_region: us-east-1; replica_count: 17; reliability_mechanism: Circuit breakers open after five consecutive failures to a downstream; traffic_security: null; operational_policy: Schema changes use an expand and contract migration process; current:
- doc chg-CHG-308: [Change record CHG-308] subject: health-service; aliases: null; change_id: CHG-308; change_date: 2025-04-18; effective_date: 2025-04-18; service: health-s</t>
        </is>
      </c>
    </row>
    <row r="1212">
      <c r="A1212" t="inlineStr">
        <is>
          <t>hardx3</t>
        </is>
      </c>
      <c r="B1212" t="inlineStr">
        <is>
          <t>vectorcontext_v5 [v5pre]</t>
        </is>
      </c>
      <c r="C1212" t="n">
        <v>1</v>
      </c>
      <c r="D1212" t="inlineStr">
        <is>
          <t>temporal-1</t>
        </is>
      </c>
      <c r="E1212" t="n">
        <v>0</v>
      </c>
      <c r="F1212" t="inlineStr">
        <is>
          <t>search</t>
        </is>
      </c>
      <c r="G1212" t="inlineStr">
        <is>
          <t>{"query": "change record Health API owner team current owner", "k": 20}</t>
        </is>
      </c>
      <c r="H1212" t="inlineStr">
        <is>
          <t>- doc chg-CHG-308: [Change record CHG-308] subject: health-service; aliases: null; change_id: CHG-308; change_date: 2025-04-18; effective_date: 2025-04-18; service: health-service; change_type: ownership transfer; current_owner: Messaging; previous_owner: Growth team; current_on_call: null; previous_on_call: null; source_region: null; destination_region: null; numeric_policy_value: null; numeric_policy_unit: null; operational_practices: ["The service overview page has not been updated to reflect this change.", "Access to production is granted just in time and audited.", "Schema changes go through an expand and c
- doc chg-CHG-343: [Change record CHG-343] subject: health-service; aliases: null; change_id: CHG-343; change_date: 2025-12-12; effective_date: 2025-12-12; service: health-service;</t>
        </is>
      </c>
    </row>
    <row r="1213">
      <c r="A1213" t="inlineStr">
        <is>
          <t>hardx3</t>
        </is>
      </c>
      <c r="B1213" t="inlineStr">
        <is>
          <t>vectorcontext_v5 [v5pre]</t>
        </is>
      </c>
      <c r="C1213" t="n">
        <v>1</v>
      </c>
      <c r="D1213" t="inlineStr">
        <is>
          <t>temporal-1</t>
        </is>
      </c>
      <c r="E1213" t="n">
        <v>1</v>
      </c>
      <c r="F1213" t="inlineStr">
        <is>
          <t>open_doc</t>
        </is>
      </c>
      <c r="G1213" t="inlineStr">
        <is>
          <t>{"doc_id": "chg-CHG-343"}</t>
        </is>
      </c>
      <c r="H1213" t="inlineStr">
        <is>
          <t># Change record CHG-343
Date: 2025-12-12
health-service now belongs to the Data team (previously Messaging) as of 2025-12-12. This record supersedes CHG-308. The service overview page has not been updated to reflect this change. Capacity planning is revisited at the start of every quarter. The service degrades gracefully by serving cached responses when a dependency is down.</t>
        </is>
      </c>
    </row>
    <row r="1214">
      <c r="A1214" t="inlineStr">
        <is>
          <t>hardx3</t>
        </is>
      </c>
      <c r="B1214" t="inlineStr">
        <is>
          <t>vectorcontext_v5 [v5pre]</t>
        </is>
      </c>
      <c r="C1214" t="n">
        <v>1</v>
      </c>
      <c r="D1214" t="inlineStr">
        <is>
          <t>temporal-1</t>
        </is>
      </c>
      <c r="E1214" t="n">
        <v>1</v>
      </c>
      <c r="F1214" t="inlineStr">
        <is>
          <t>open_doc</t>
        </is>
      </c>
      <c r="G1214" t="inlineStr">
        <is>
          <t>{"doc_id": "svc-health-service"}</t>
        </is>
      </c>
      <c r="H1214" t="inlineStr">
        <is>
          <t># Service overview: health-service
health-service (also referred to internally as the Health API) is a backend component. the Health API stores its data in a MongoDB cluster. Structured logs include the request path, status code and duration.
Pages go to Priya Mensah first. Schema changes go through an expand and contract migration process.
Traffic to health-service is bound to TCP port 9534. Secrets are rotated automatically every ninety days.
Deployment region is us-east-1; the deployment has 17 replicas. Dependencies are declared in the service manifest and validated at deploy time.
Runtime dependencies: ledger-gateway, catalog-core. Circuit breakers open after five consecutive failures to a downstream.
health-service is a Go service. Secrets are rotated automatically every ninety</t>
        </is>
      </c>
    </row>
    <row r="1215">
      <c r="A1215" t="inlineStr">
        <is>
          <t>hardx3</t>
        </is>
      </c>
      <c r="B1215" t="inlineStr">
        <is>
          <t>vectorcontext_v5 [v5pre]</t>
        </is>
      </c>
      <c r="C1215" t="n">
        <v>1</v>
      </c>
      <c r="D1215" t="inlineStr">
        <is>
          <t>temporal-2</t>
        </is>
      </c>
      <c r="E1215" t="n">
        <v>0</v>
      </c>
      <c r="F1215" t="inlineStr">
        <is>
          <t>search</t>
        </is>
      </c>
      <c r="G1215" t="inlineStr">
        <is>
          <t>{"query": "device-gateway service owner team current owner", "k": 10}</t>
        </is>
      </c>
      <c r="H1215" t="inlineStr">
        <is>
          <t>- doc svc-device-gateway: [Service overview: device-gateway] subject: device-gateway; aliases: ["Device API"]; service_type: backend component; owner_team: Commerce; pager_contact: null; implementation_language: Java; runtime_dependencies: ["secrets-core", "tax-svc", "builder-worker"]; data_store: MongoDB; network_protocol: null; network_port: 3507; availability_slo: 99.5%; deployment_region: eu-west-1; replica_count: 21; reliability_mechanism: Daily backups verified weekly by restoring to a scratch cluster; traffic_security: null; operational_policy: Schema changes use an expand and contract migration process
- doc chg-CHG-315: [Change record CHG-315] subject: inventory-gateway; aliases: null; change_id: CHG-315; change_date: 2025-11-14; effective_date: 2025-11-14; service: inventory-gate</t>
        </is>
      </c>
    </row>
    <row r="1216">
      <c r="A1216" t="inlineStr">
        <is>
          <t>hardx3</t>
        </is>
      </c>
      <c r="B1216" t="inlineStr">
        <is>
          <t>vectorcontext_v5 [v5pre]</t>
        </is>
      </c>
      <c r="C1216" t="n">
        <v>1</v>
      </c>
      <c r="D1216" t="inlineStr">
        <is>
          <t>temporal-2</t>
        </is>
      </c>
      <c r="E1216" t="n">
        <v>0</v>
      </c>
      <c r="F1216" t="inlineStr">
        <is>
          <t>search</t>
        </is>
      </c>
      <c r="G1216" t="inlineStr">
        <is>
          <t>{"query": "device-gateway ownership change current owner previous owner", "k": 10}</t>
        </is>
      </c>
      <c r="H1216" t="inlineStr">
        <is>
          <t>- doc chg-CHG-315: [Change record CHG-315] subject: inventory-gateway; aliases: null; change_id: CHG-315; change_date: 2025-11-14; effective_date: 2025-11-14; service: inventory-gateway; change_type: ownership transfer; current_owner: Platform; previous_owner: Messaging; current_on_call: null; previous_on_call: null; source_region: null; destination_region: null; numeric_policy_value: 1; numeric_policy_unit: week; operational_practices: ["Service overview page has not been updated to reflect the ownership change", "Engineers rotate through the support channel one week at a time", "Feature flags are managed throu
- doc chg-CHG-313: [Change record CHG-313] subject: kyc-engine; aliases: ["Kyc Service"]; change_id: CHG-313; change_date: 2025-02-05; effective_date: 2025-02-05; service: kyc-engi</t>
        </is>
      </c>
    </row>
    <row r="1217">
      <c r="A1217" t="inlineStr">
        <is>
          <t>hardx3</t>
        </is>
      </c>
      <c r="B1217" t="inlineStr">
        <is>
          <t>vectorcontext_v5 [v5pre]</t>
        </is>
      </c>
      <c r="C1217" t="n">
        <v>1</v>
      </c>
      <c r="D1217" t="inlineStr">
        <is>
          <t>temporal-2</t>
        </is>
      </c>
      <c r="E1217" t="n">
        <v>1</v>
      </c>
      <c r="F1217" t="inlineStr">
        <is>
          <t>python</t>
        </is>
      </c>
      <c r="G1217" t="inlineStr">
        <is>
          <t>{"code": "[(f['doc_id'], f.get('service'), f.get('subject'), f.get('current_owner'), f.get('previous_owner'), f.get('change_date')) for f in facts if f.get('service')=='device-gateway' or f.get('subject')=='device-gateway']"}</t>
        </is>
      </c>
      <c r="H1217" t="inlineStr">
        <is>
          <t xml:space="preserve">[('svc-device-gateway', None, 'device-gateway', None, None, None)]
</t>
        </is>
      </c>
    </row>
    <row r="1218">
      <c r="A1218" t="inlineStr">
        <is>
          <t>hardx3</t>
        </is>
      </c>
      <c r="B1218" t="inlineStr">
        <is>
          <t>vectorcontext_v5 [v5pre]</t>
        </is>
      </c>
      <c r="C1218" t="n">
        <v>1</v>
      </c>
      <c r="D1218" t="inlineStr">
        <is>
          <t>temporal-3</t>
        </is>
      </c>
      <c r="E1218" t="n">
        <v>0</v>
      </c>
      <c r="F1218" t="inlineStr">
        <is>
          <t>search</t>
        </is>
      </c>
      <c r="G1218" t="inlineStr">
        <is>
          <t>{"query": "vector-svc currently on call current on call", "k": 10}</t>
        </is>
      </c>
      <c r="H1218" t="inlineStr">
        <is>
          <t>- doc chg-CHG-336: [Change record CHG-336] subject: vector-svc; aliases: null; change_id: CHG-336; change_date: 2025-05-07; effective_date: 2025-05-07; service: vector-svc; change_type: on-call transfer; current_owner: null; previous_owner: null; current_on_call: Elena Okafor; previous_on_call: Lucas Petrova; source_region: null; destination_region: null; numeric_policy_value: 5; numeric_policy_unit: percent
- doc svc-vector-svc: [Service overview: vector-svc] subject: vector-svc; aliases: ["Vector Service"]; service_type: backend component; owner_team: Payments; pager_contact: Hannah Lindqvist; implementation_language: Go; runtime_dependencies: ["lake-daemon", "orders-daemon"]; data_store: MongoDB; network_protocol: HTTP; network_port: 8505; availability_slo: 99.99%; deployment_region: eu</t>
        </is>
      </c>
    </row>
    <row r="1219">
      <c r="A1219" t="inlineStr">
        <is>
          <t>hardx3</t>
        </is>
      </c>
      <c r="B1219" t="inlineStr">
        <is>
          <t>vectorcontext_v5 [v5pre]</t>
        </is>
      </c>
      <c r="C1219" t="n">
        <v>1</v>
      </c>
      <c r="D1219" t="inlineStr">
        <is>
          <t>temporal-4</t>
        </is>
      </c>
      <c r="E1219" t="n">
        <v>0</v>
      </c>
      <c r="F1219" t="inlineStr">
        <is>
          <t>search</t>
        </is>
      </c>
      <c r="G1219" t="inlineStr">
        <is>
          <t>{"query": "CHG-300 Vector Service pager previous on-call before change took effect", "k": 5}</t>
        </is>
      </c>
      <c r="H1219" t="inlineStr">
        <is>
          <t>- doc chg-CHG-300: [Change record CHG-300] subject: vector-svc; aliases: null; change_id: CHG-300; change_date: 2025-04-07; effective_date: 2025-04-07; service: vector-svc; change_type: on-call transfer; current_owner: null; previous_owner: null; current_on_call: Lucas Petrova; previous_on_call: Hannah Lindqvist; source_region: null; destination_region: null; numeric_policy_value: null; numeric_policy_unit: null; operational_practices: ["The service overview page has not been updated to reflect this change", "Capacity planning is revisited at the start of every quarter", "Post-incident reviews are blameless and 
- doc chg-CHG-336: [Change record CHG-336] subject: vector-svc; aliases: null; change_id: CHG-336; change_date: 2025-05-07; effective_date: 2025-05-07; service: vector-svc; change_</t>
        </is>
      </c>
    </row>
    <row r="1220">
      <c r="A1220" t="inlineStr">
        <is>
          <t>hardx3</t>
        </is>
      </c>
      <c r="B1220" t="inlineStr">
        <is>
          <t>vectorcontext_v5 [v5pre]</t>
        </is>
      </c>
      <c r="C1220" t="n">
        <v>1</v>
      </c>
      <c r="D1220" t="inlineStr">
        <is>
          <t>temporal-5</t>
        </is>
      </c>
      <c r="E1220" t="n">
        <v>0</v>
      </c>
      <c r="F1220" t="inlineStr">
        <is>
          <t>python</t>
        </is>
      </c>
      <c r="G1220" t="inlineStr">
        <is>
          <t>{"code": "# Inspect service and changelog cards and key shapes\nsvc=[f for f in facts if f.get('type')=='service']\nchg=[f for f in facts if f.get('type')=='changelog']\nprint('services',len(svc),'changes',len(chg))\nfor f in svc[:3]: print(f)\nfor f in chg[:5]: print(f)\n"}</t>
        </is>
      </c>
      <c r="H1220" t="inlineStr">
        <is>
          <t>services 120 changes 16
{'doc_id': 'svc-archive-engine', 'type': 'service', 'title': 'Service overview: archive-engine', 'subject': 'archive-engine', 'aliases': ['Archive Platform'], 'service_type': 'backend component', 'owner_team': 'Platform', 'pager_contact': 'Marcus Berg', 'implementation_language': 'TypeScript', 'runtime_dependencies': ['license-gateway', 'mailer-worker'], 'data_store': 'MySQL', 'network_protocol': 'HTTP', 'network_port': 5273, 'availability_slo': '99.9%', 'deployment_region': 'ap-southeast-2', 'replica_count': 4, 'reliability_mechanism': 'Idempotency keys on all mutating endpoints', 'traffic_security': None, 'operational_policy': ['Connection pools are sized according to the downstream capacity model', 'Capacity planning is revisited at the start of every quarter', '</t>
        </is>
      </c>
    </row>
    <row r="1221">
      <c r="A1221" t="inlineStr">
        <is>
          <t>hardx3</t>
        </is>
      </c>
      <c r="B1221" t="inlineStr">
        <is>
          <t>vectorcontext_v5 [v5pre]</t>
        </is>
      </c>
      <c r="C1221" t="n">
        <v>1</v>
      </c>
      <c r="D1221" t="inlineStr">
        <is>
          <t>temporal-5</t>
        </is>
      </c>
      <c r="E1221" t="n">
        <v>1</v>
      </c>
      <c r="F1221" t="inlineStr">
        <is>
          <t>python</t>
        </is>
      </c>
      <c r="G1221" t="inlineStr">
        <is>
          <t>{"code": "# Show all services whose overview owner is Messaging, plus ownership changelogs\nfor f in svc:\n    if f.get('owner_team')=='Messaging' or (f.get('current') or {}).get('owner_team')=='Messaging':\n        print('SVC',f['subject'], 'owner',f.get('owner_team'),'current',f.get('current'), 'hist',f.get('history'))\nprint('\\nCHANGE OWNERSHIP')\nfor f in chg:\n    if f.get('change_type')=='ownership transfer': print(f)\n"}</t>
        </is>
      </c>
      <c r="H1221" t="inlineStr">
        <is>
          <t>SVC pricing-engine owner Messaging current None hist None
SVC inventory-gateway owner Messaging current {'owner_team': 'Platform'} hist [{'field': 'owner_team', 'from': 'Messaging', 'to': 'Platform', 'date': '2025-11-14', 'source': 'chg-CHG-315'}]
SVC subscription-gateway owner Messaging current None hist None
SVC ranker-api owner Messaging current None hist None
SVC restore-api owner Messaging current None hist None
SVC canary-gateway owner Messaging current None hist None
SVC report-core owner Messaging current None hist None
SVC pager-engine owner Messaging current None hist None
SVC settlement-svc owner Messaging current None hist None
SVC webhook-svc owner Messaging current {'owner_team': 'Data'} hist [{'field': 'owner_team', 'from': 'Messaging', 'to': 'Data', 'date': '2025-05-16', 's</t>
        </is>
      </c>
    </row>
    <row r="1222">
      <c r="A1222" t="inlineStr">
        <is>
          <t>hardx3</t>
        </is>
      </c>
      <c r="B1222" t="inlineStr">
        <is>
          <t>vectorcontext_v5 [v5pre]</t>
        </is>
      </c>
      <c r="C1222" t="n">
        <v>1</v>
      </c>
      <c r="D1222" t="inlineStr">
        <is>
          <t>temporal-5</t>
        </is>
      </c>
      <c r="E1222" t="n">
        <v>2</v>
      </c>
      <c r="F1222" t="inlineStr">
        <is>
          <t>python</t>
        </is>
      </c>
      <c r="G1222" t="inlineStr">
        <is>
          <t>{"code": "# Compute applied ownership by joining service subject and ownership changes, then list exact set\nby={f['subject']:f.get('owner_team') for f in svc}\nfor c in chg:\n    if c.get('change_type')=='ownership transfer':\n        by[c.get('service') or c.get('subject')]=c.get('current_owner')\nowned=sorted([s for s,o in by.items() if o=='Messaging'])\nprint(len(owned), owned)\nprint('all ownership changes:',[(c.get('service'),c.get('previous_owner'),c.get('current_owner'),c.get('effective_</t>
        </is>
      </c>
      <c r="H1222" t="inlineStr">
        <is>
          <t xml:space="preserve">9 ['canary-gateway', 'loadgen-gateway', 'pager-engine', 'pricing-engine', 'ranker-api', 'report-core', 'restore-api', 'settlement-svc', 'subscription-gateway']
all ownership changes: [('inventory-gateway', 'Messaging', 'Platform', '2025-11-14'), ('health-service', 'Growth team', 'Messaging', '2025-04-18'), ('webhook-svc', 'Messaging', 'Data', '2025-05-16'), ('kyc-engine', 'Identity', 'Growth', '2025-02-05'), ('export-core', 'Platform team', 'Commerce', '2025-09-14'), ('health-service', 'Messaging', 'Data', '2025-12-12')]
</t>
        </is>
      </c>
    </row>
    <row r="1223">
      <c r="A1223" t="inlineStr">
        <is>
          <t>hardx3</t>
        </is>
      </c>
      <c r="B1223" t="inlineStr">
        <is>
          <t>vectorcontext_v5 [v5pre]</t>
        </is>
      </c>
      <c r="C1223" t="n">
        <v>1</v>
      </c>
      <c r="D1223" t="inlineStr">
        <is>
          <t>temporal-6</t>
        </is>
      </c>
      <c r="E1223" t="n">
        <v>0</v>
      </c>
      <c r="F1223" t="inlineStr">
        <is>
          <t>search</t>
        </is>
      </c>
      <c r="G1223" t="inlineStr">
        <is>
          <t>{"query": "INC-2309 affected service incident date", "k": 5}</t>
        </is>
      </c>
      <c r="H1223" t="inlineStr">
        <is>
          <t>- doc inc-INC-2295: [Incident report INC-2295] subject: Partial outage affecting geo-service; aliases: null; incident_id: INC-2295; severity: SEV2; incident_date: 2025-01-11; impact_type: Partial outage; affected_service: geo-service; secondary_affected_services: ["checkout-core"]; incident_duration_minutes: 180; root_cause: Certificate expiry; secondary_impact_relationship: side effect; report_author: Ingrid Lindqvist
- doc inc-INC-2030: [Incident report INC-2030] subject: Partial outage affecting stream-service; aliases: null; incident_id: INC-2030; severity: SEV3; incident_date: 2025-01-07; impact_type: Partial outage; affected_service: Stream Service; secondary_affected_services: ["payments-core"]; incident_duration_minutes: 172; root_cause: Configuration error; secondary_impact_relati</t>
        </is>
      </c>
    </row>
    <row r="1224">
      <c r="A1224" t="inlineStr">
        <is>
          <t>hardx3</t>
        </is>
      </c>
      <c r="B1224" t="inlineStr">
        <is>
          <t>vectorcontext_v5 [v5pre]</t>
        </is>
      </c>
      <c r="C1224" t="n">
        <v>1</v>
      </c>
      <c r="D1224" t="inlineStr">
        <is>
          <t>temporal-6</t>
        </is>
      </c>
      <c r="E1224" t="n">
        <v>0</v>
      </c>
      <c r="F1224" t="inlineStr">
        <is>
          <t>search</t>
        </is>
      </c>
      <c r="G1224" t="inlineStr">
        <is>
          <t>{"query": "INC-2309 service owner team", "k": 5}</t>
        </is>
      </c>
      <c r="H1224" t="inlineStr">
        <is>
          <t>- doc chg-CHG-343: [Change record CHG-343] subject: health-service; aliases: null; change_id: CHG-343; change_date: 2025-12-12; effective_date: 2025-12-12; service: health-service; change_type: ownership transfer; current_owner: Data; previous_owner: Messaging; current_on_call: null; previous_on_call: null; source_region: null; destination_region: null; numeric_policy_value: null; numeric_policy_unit: null
- doc chg-CHG-313: [Change record CHG-313] subject: kyc-engine; aliases: ["Kyc Service"]; change_id: CHG-313; change_date: 2025-02-05; effective_date: 2025-02-05; service: kyc-engine; change_type: ownership transfer; current_owner: Growth; previous_owner: Identity; current_on_call: null; previous_on_call: null; source_region: null; destination_region: null; numeric_policy_value: 5; numer</t>
        </is>
      </c>
    </row>
    <row r="1225">
      <c r="A1225" t="inlineStr">
        <is>
          <t>hardx3</t>
        </is>
      </c>
      <c r="B1225" t="inlineStr">
        <is>
          <t>vectorcontext_v5 [v5pre]</t>
        </is>
      </c>
      <c r="C1225" t="n">
        <v>1</v>
      </c>
      <c r="D1225" t="inlineStr">
        <is>
          <t>temporal-6</t>
        </is>
      </c>
      <c r="E1225" t="n">
        <v>1</v>
      </c>
      <c r="F1225" t="inlineStr">
        <is>
          <t>search</t>
        </is>
      </c>
      <c r="G1225" t="inlineStr">
        <is>
          <t>{"query": "export-core service owner_team", "k": 10}</t>
        </is>
      </c>
      <c r="H1225" t="inlineStr">
        <is>
          <t>- doc svc-export-core: [Service overview: export-core] subject: export-core; aliases: ["Export System"]; service_type: backend component; owner_team: Platform; pager_contact: Zara Bell; implementation_language: Kotlin; runtime_dependencies: ["payments-core", "lake-daemon", "chaos-api"]; data_store: DynamoDB; network_protocol: null; network_port: 5147; availability_slo: 99.95; deployment_region: ap-southeast-2; replica_count: 2; reliability_mechanism: Graceful shutdown waits for in-flight requests to complete before exiting; traffic_security: null; current: {"owner_team": "Commerce"}; history: [{"field": "owner_team"
- doc chg-CHG-333: [Change record CHG-333] subject: export-core; aliases: null; change_id: CHG-333; change_date: 2025-09-14; effective_date: 2025-09-14; service: export-core; c</t>
        </is>
      </c>
    </row>
    <row r="1226">
      <c r="A1226" t="inlineStr">
        <is>
          <t>hardx3</t>
        </is>
      </c>
      <c r="B1226" t="inlineStr">
        <is>
          <t>vectorcontext_v5 [v5pre]</t>
        </is>
      </c>
      <c r="C1226" t="n">
        <v>1</v>
      </c>
      <c r="D1226" t="inlineStr">
        <is>
          <t>temporal-6</t>
        </is>
      </c>
      <c r="E1226" t="n">
        <v>1</v>
      </c>
      <c r="F1226" t="inlineStr">
        <is>
          <t>search</t>
        </is>
      </c>
      <c r="G1226" t="inlineStr">
        <is>
          <t>{"query": "export-core ownership transfer current_owner previous_owner effective date", "k": 10}</t>
        </is>
      </c>
      <c r="H1226" t="inlineStr">
        <is>
          <t>- doc chg-CHG-333: [Change record CHG-333] subject: export-core; aliases: null; change_id: CHG-333; change_date: 2025-09-14; effective_date: 2025-09-14; service: export-core; change_type: ownership transfer; current_owner: Commerce; previous_owner: Platform team; current_on_call: null; previous_on_call: null; source_region: null; destination_region: null; numeric_policy_value: null; numeric_policy_unit: null; operational_practices: ["Rate limiting is enforced at the gateway with a token bucket per client", "Cost reports are reviewed monthly with the finance partner", "The service overview page has not been updat
- doc chg-CHG-315: [Change record CHG-315] subject: inventory-gateway; aliases: null; change_id: CHG-315; change_date: 2025-11-14; effective_date: 2025-11-14; service: inventory-ga</t>
        </is>
      </c>
    </row>
    <row r="1227">
      <c r="A1227" t="inlineStr">
        <is>
          <t>hardx3</t>
        </is>
      </c>
      <c r="B1227" t="inlineStr">
        <is>
          <t>vectorcontext_v5 [v5pre]</t>
        </is>
      </c>
      <c r="C1227" t="n">
        <v>1</v>
      </c>
      <c r="D1227" t="inlineStr">
        <is>
          <t>temporal-7</t>
        </is>
      </c>
      <c r="E1227" t="n">
        <v>0</v>
      </c>
      <c r="F1227" t="inlineStr">
        <is>
          <t>search</t>
        </is>
      </c>
      <c r="G1227" t="inlineStr">
        <is>
          <t>{"query": "INC-2570 affected service incident date primary affected service", "k": 5}</t>
        </is>
      </c>
      <c r="H1227" t="inlineStr">
        <is>
          <t xml:space="preserve">- doc inc-INC-3069: [Incident report INC-3069] subject: Complete outage affecting settlement-svc; aliases: null; incident_id: INC-3069; severity: SEV1; incident_date: 2025-08-19; impact_type: Complete outage; affected_service: settlement-svc; secondary_affected_services: ["cluster-svc"]; incident_duration_minutes: 156; root_cause: Certificate expiry; secondary_impact_relationship: downstream and affected as a side effect; report_author: Amara Lin
- doc inc-INC-2570: [Incident report INC-2570] subject: Latency spike affecting the Kyc Service; aliases: null; incident_id: INC-2570; severity: SEV1; incident_date: 2025-08-05; impact_type: Latency spike; affected_service: kyc-engine; secondary_affected_services: ["audit-gateway"]; incident_duration_minutes: 108; root_cause: Configuration error; </t>
        </is>
      </c>
    </row>
    <row r="1228">
      <c r="A1228" t="inlineStr">
        <is>
          <t>hardx3</t>
        </is>
      </c>
      <c r="B1228" t="inlineStr">
        <is>
          <t>vectorcontext_v5 [v5pre]</t>
        </is>
      </c>
      <c r="C1228" t="n">
        <v>1</v>
      </c>
      <c r="D1228" t="inlineStr">
        <is>
          <t>temporal-7</t>
        </is>
      </c>
      <c r="E1228" t="n">
        <v>0</v>
      </c>
      <c r="F1228" t="inlineStr">
        <is>
          <t>search</t>
        </is>
      </c>
      <c r="G1228" t="inlineStr">
        <is>
          <t>{"query": "service owner team affected service INC-2570", "k": 10}</t>
        </is>
      </c>
      <c r="H1228" t="inlineStr">
        <is>
          <t>- doc chg-CHG-313: [Change record CHG-313] subject: kyc-engine; aliases: ["Kyc Service"]; change_id: CHG-313; change_date: 2025-02-05; effective_date: 2025-02-05; service: kyc-engine; change_type: ownership transfer; current_owner: Growth; previous_owner: Identity; current_on_call: null; previous_on_call: null; source_region: null; destination_region: null; numeric_policy_value: 5; numeric_policy_unit: failures; operational_practices: ["service overview page has not been updated to reflect the ownership change", "circuit breakers open after five consecutive failures to a downstream", "requests carry a correlatio
- doc inc-INC-2030: [Incident report INC-2030] subject: Partial outage affecting stream-service; aliases: null; incident_id: INC-2030; severity: SEV3; incident_date: 2025-01-07; im</t>
        </is>
      </c>
    </row>
    <row r="1229">
      <c r="A1229" t="inlineStr">
        <is>
          <t>hardx3</t>
        </is>
      </c>
      <c r="B1229" t="inlineStr">
        <is>
          <t>vectorcontext_v5 [v5pre]</t>
        </is>
      </c>
      <c r="C1229" t="n">
        <v>1</v>
      </c>
      <c r="D1229" t="inlineStr">
        <is>
          <t>temporal-7</t>
        </is>
      </c>
      <c r="E1229" t="n">
        <v>1</v>
      </c>
      <c r="F1229" t="inlineStr">
        <is>
          <t>search</t>
        </is>
      </c>
      <c r="G1229" t="inlineStr">
        <is>
          <t>{"query": "kyc-engine service overview owner team", "k": 5}</t>
        </is>
      </c>
      <c r="H1229" t="inlineStr">
        <is>
          <t>- doc svc-kyc-engine: [Service overview: kyc-engine] subject: kyc-engine; aliases: ["Kyc Service"]; service_type: backend component; owner_team: Identity; pager_contact: Marcus Kowalski; implementation_language: Rust; runtime_dependencies: ["roles-worker"]; data_store: CockroachDB; network_protocol: null; network_port: 3036; availability_slo: 99.99%; deployment_region: eu-west-1; replica_count: 13; reliability_mechanism: Serving cached responses when a dependency is down; traffic_security: null; operational_policy: Idempotency keys are required on all mutating endpoints
- doc chg-CHG-313: [Change record CHG-313] subject: kyc-engine; aliases: ["Kyc Service"]; change_id: CHG-313; change_date: 2025-02-05; effective_date: 2025-02-05; service: kyc-engine; change_type: ownership transfer; curren</t>
        </is>
      </c>
    </row>
    <row r="1230">
      <c r="A1230" t="inlineStr">
        <is>
          <t>hardx3</t>
        </is>
      </c>
      <c r="B1230" t="inlineStr">
        <is>
          <t>vectorcontext_v5 [v5pre]</t>
        </is>
      </c>
      <c r="C1230" t="n">
        <v>1</v>
      </c>
      <c r="D1230" t="inlineStr">
        <is>
          <t>temporal-7</t>
        </is>
      </c>
      <c r="E1230" t="n">
        <v>1</v>
      </c>
      <c r="F1230" t="inlineStr">
        <is>
          <t>open_doc</t>
        </is>
      </c>
      <c r="G1230" t="inlineStr">
        <is>
          <t>{"doc_id": "chg-CHG-313"}</t>
        </is>
      </c>
      <c r="H1230" t="inlineStr">
        <is>
          <t># Change record CHG-313
Date: 2025-02-05
the Kyc Service now belongs to the Growth team (previously Identity) as of 2025-02-05. The service overview page has not been updated to reflect this change. Circuit breakers open after five consecutive failures to a downstream. Requests carry a correlation id that is propagated to downstream calls.</t>
        </is>
      </c>
    </row>
    <row r="1231">
      <c r="A1231" t="inlineStr">
        <is>
          <t>hardx3</t>
        </is>
      </c>
      <c r="B1231" t="inlineStr">
        <is>
          <t>vectorcontext_v5 [v5pre]</t>
        </is>
      </c>
      <c r="C1231" t="n">
        <v>1</v>
      </c>
      <c r="D1231" t="inlineStr">
        <is>
          <t>temporal-7</t>
        </is>
      </c>
      <c r="E1231" t="n">
        <v>1</v>
      </c>
      <c r="F1231" t="inlineStr">
        <is>
          <t>open_doc</t>
        </is>
      </c>
      <c r="G1231" t="inlineStr">
        <is>
          <t>{"doc_id": "svc-kyc-engine"}</t>
        </is>
      </c>
      <c r="H1231" t="inlineStr">
        <is>
          <t># Service overview: kyc-engine
kyc-engine (also referred to internally as the Kyc Service) is a backend component. Pages go to Marcus Kowalski first. Idempotency keys are required on all mutating endpoints.
kyc-engine is owned by the Identity team. Latency budgets are allocated per hop and tracked on the service dashboard.
kyc-engine listens on port 3036. Logs are retained for thirty days in the central log store.
Runtime dependencies: roles-worker. Post-incident reviews are blameless and published to the engineering wiki.
13 replicas are deployed to eu-west-1. Dependencies are declared in the service manifest and validated at deploy time.
We commit to 99.99% availability. Access to production is granted just in time and audited.
The codebase is written in Rust. Structured logs incl</t>
        </is>
      </c>
    </row>
    <row r="1232">
      <c r="A1232" t="inlineStr">
        <is>
          <t>hardx3</t>
        </is>
      </c>
      <c r="B1232" t="inlineStr">
        <is>
          <t>vectorcontext_v5 [v5pre]</t>
        </is>
      </c>
      <c r="C1232" t="n">
        <v>1</v>
      </c>
      <c r="D1232" t="inlineStr">
        <is>
          <t>temporal-8</t>
        </is>
      </c>
      <c r="E1232" t="n">
        <v>0</v>
      </c>
      <c r="F1232" t="inlineStr">
        <is>
          <t>search</t>
        </is>
      </c>
      <c r="G1232" t="inlineStr">
        <is>
          <t>{"query": "embed-svc service deployment region current now", "k": 10}</t>
        </is>
      </c>
      <c r="H1232" t="inlineStr">
        <is>
          <t>- doc svc-embed-svc: [Service overview: embed-svc] subject: embed-svc; aliases: ["Embed System"]; service_type: backend component; owner_team: Data; pager_contact: Nadia Bell; implementation_language: Python; runtime_dependencies: ["tokens-worker", "crawler-service"]; data_store: Redis; network_protocol: null; network_port: 4815; availability_slo: 99.99%; deployment_region: ap-southeast-2; replica_count: 15; reliability_mechanism: Graceful shutdown waits for in-flight requests to complete before exiting; traffic_security: null; operational_policy: ["Idempotency keys are required on all mutating endpoints.", "Logs 
- doc chg-CHG-345: [Change record CHG-345] subject: embed-svc; aliases: null; change_id: CHG-345; change_date: 2025-11-15; effective_date: 2025-11-15; service: embed-svc; change_</t>
        </is>
      </c>
    </row>
    <row r="1233">
      <c r="A1233" t="inlineStr">
        <is>
          <t>hardx3</t>
        </is>
      </c>
      <c r="B1233" t="inlineStr">
        <is>
          <t>vectorcontext_v5 [v5pre]</t>
        </is>
      </c>
      <c r="C1233" t="n">
        <v>1</v>
      </c>
      <c r="D1233" t="inlineStr">
        <is>
          <t>temporal-8</t>
        </is>
      </c>
      <c r="E1233" t="n">
        <v>0</v>
      </c>
      <c r="F1233" t="inlineStr">
        <is>
          <t>search</t>
        </is>
      </c>
      <c r="G1233" t="inlineStr">
        <is>
          <t>{"query": "embed-svc deployment region change current destination region", "k": 10}</t>
        </is>
      </c>
      <c r="H1233" t="inlineStr">
        <is>
          <t>- doc chg-CHG-345: [Change record CHG-345] subject: embed-svc; aliases: null; change_id: CHG-345; change_date: 2025-11-15; effective_date: 2025-11-15; service: embed-svc; change_type: region migration; current_owner: null; previous_owner: null; current_on_call: null; previous_on_call: null; source_region: eu-west-1; destination_region: us-east-1; numeric_policy_value: null; numeric_policy_unit: null; operational_practices: ["This record supersedes CHG-309", "The service overview page has not been updated to reflect this change", "Dependencies are declared in the service manifest and validated at deploy time", "R
- doc chg-CHG-309: [Change record CHG-309] subject: embed-svc; aliases: null; change_id: CHG-309; change_date: 2025-10-16; effective_date: 2025-10-16; service: embed-svc; change_ty</t>
        </is>
      </c>
    </row>
    <row r="1234">
      <c r="A1234" t="inlineStr">
        <is>
          <t>base</t>
        </is>
      </c>
      <c r="B1234" t="inlineStr">
        <is>
          <t>repl</t>
        </is>
      </c>
      <c r="C1234" t="n">
        <v>3</v>
      </c>
      <c r="D1234" t="inlineStr">
        <is>
          <t>agg-0</t>
        </is>
      </c>
      <c r="E1234" t="n">
        <v>0</v>
      </c>
      <c r="F1234" t="inlineStr">
        <is>
          <t>python</t>
        </is>
      </c>
      <c r="G1234" t="inlineStr">
        <is>
          <t>{"code": "import re, collections\n# find commerce mentions in service docs and incidents\nfor d in docs:\n    if d['type'] in ('service','incident') and re.search(r'Commerce', d['text']+' '+d['title'], re.I):\n        print(d['id'], d['type'], d['title'])\n        print(re.findall(r'.{0,80}Commerce.{0,120}', d['text']+' '+d['title'], re.I)[:4])\n"}</t>
        </is>
      </c>
      <c r="H1234" t="inlineStr">
        <is>
          <t>svc-refund-svc service Service overview: refund-svc
['refund-svc is owned by the Commerce team. Graceful shutdown waits for in flight requests to complete before exiting. Canary releases receive five percent o']
svc-feed-daemon service Service overview: feed-daemon
['Ownership: Commerce. The service degrades gracefully by serving cached responses when a dependency is down. Cost reports are reviewed month']
svc-webhook-daemon service Service overview: webhook-daemon
[' as the Webhook Service) is a backend component. webhook-daemon is owned by the Commerce team. Rate limiting is enforced at the gateway with a token bucket per client. Garbage collection pauses are tracked as']
svc-cdn-service service Service overview: cdn-service
['so referred to internally as the Cdn System) is a backend com</t>
        </is>
      </c>
    </row>
    <row r="1235">
      <c r="A1235" t="inlineStr">
        <is>
          <t>base</t>
        </is>
      </c>
      <c r="B1235" t="inlineStr">
        <is>
          <t>repl</t>
        </is>
      </c>
      <c r="C1235" t="n">
        <v>3</v>
      </c>
      <c r="D1235" t="inlineStr">
        <is>
          <t>agg-0</t>
        </is>
      </c>
      <c r="E1235" t="n">
        <v>1</v>
      </c>
      <c r="F1235" t="inlineStr">
        <is>
          <t>python</t>
        </is>
      </c>
      <c r="G1235" t="inlineStr">
        <is>
          <t xml:space="preserve">{"code": "commerce=['refund-svc','feed-daemon','webhook-daemon','cdn-service','fraud-core','tracing-service','media-svc']\nfor d in docs:\n    if d['type']=='incident' and re.search(r'SEV\\s*1|SEV1', d['text']+' '+d['title'], re.I):\n        hits=[s for s in commerce if s in d['text']]\n        if hits: print(d['id'], d['title'], hits)\n# print all sev1 titles to inspect aliases\nprint('ALL')\nfor d in docs:\n    if d['type']=='incident' and re.search(r'SEV\\s*1|SEV1', d['text']+' '+d['title'], </t>
        </is>
      </c>
      <c r="H1235" t="inlineStr">
        <is>
          <t xml:space="preserve">inc-INC-2058 Incident report INC-2058 ['media-svc']
ALL
inc-INC-2365 Incident report INC-2365
inc-INC-2324 Incident report INC-2324
inc-INC-2245 Incident report INC-2245
inc-INC-2186 Incident report INC-2186
inc-INC-2078 Incident report INC-2078
inc-INC-2319 Incident report INC-2319
inc-INC-2239 Incident report INC-2239
inc-INC-2102 Incident report INC-2102
inc-INC-2273 Incident report INC-2273
inc-INC-2203 Incident report INC-2203
inc-INC-2001 Incident report INC-2001
inc-INC-2157 Incident report INC-2157
inc-INC-2351 Incident report INC-2351
inc-INC-2404 Incident report INC-2404
inc-INC-2109 Incident report INC-2109
inc-INC-2359 Incident report INC-2359
inc-INC-2058 Incident report INC-2058
inc-INC-2140 Incident report INC-2140
</t>
        </is>
      </c>
    </row>
    <row r="1236">
      <c r="A1236" t="inlineStr">
        <is>
          <t>base</t>
        </is>
      </c>
      <c r="B1236" t="inlineStr">
        <is>
          <t>repl</t>
        </is>
      </c>
      <c r="C1236" t="n">
        <v>3</v>
      </c>
      <c r="D1236" t="inlineStr">
        <is>
          <t>agg-0</t>
        </is>
      </c>
      <c r="E1236" t="n">
        <v>2</v>
      </c>
      <c r="F1236" t="inlineStr">
        <is>
          <t>python</t>
        </is>
      </c>
      <c r="G1236" t="inlineStr">
        <is>
          <t>{"code": "for d in docs:\n if d['type']=='incident' and re.search(r'SEV\\s*1|SEV1',d['text']+' '+d['title'],re.I):\n  print('\\n',d['id'], re.sub(r'\\s+',' ',d['text'])[:500])"}</t>
        </is>
      </c>
      <c r="H1236" t="inlineStr">
        <is>
          <t xml:space="preserve">
 inc-INC-2365 # Incident report INC-2365 Severity: SEV1 Date: 2025-12-15 Summary: Latency spike affecting metrics-gateway. The incident lasted 131 minutes before full recovery. Root cause was determined to be a memory leak. This report was written by Daniel Moreau. Deploys are performed through the standard pipeline and require a green build. Alerts route through the paging system according to the escalation policy. Synthetic probes exercise the critical user journeys every minute. The staging environment mir
 inc-INC-2324 # Incident report INC-2324 Severity: SEV1 Date: 2025-04-04 Summary: Latency spike affecting the Tax Platform. The incident lasted 10 minutes before full recovery. Root cause was determined to be a capacity exhaustion. This report was written by Hannah Silva. The stagin</t>
        </is>
      </c>
    </row>
    <row r="1237">
      <c r="A1237" t="inlineStr">
        <is>
          <t>base</t>
        </is>
      </c>
      <c r="B1237" t="inlineStr">
        <is>
          <t>repl</t>
        </is>
      </c>
      <c r="C1237" t="n">
        <v>3</v>
      </c>
      <c r="D1237" t="inlineStr">
        <is>
          <t>agg-0</t>
        </is>
      </c>
      <c r="E1237" t="n">
        <v>3</v>
      </c>
      <c r="F1237" t="inlineStr">
        <is>
          <t>python</t>
        </is>
      </c>
      <c r="G1237" t="inlineStr">
        <is>
          <t>{"code": "# print compact summaries of SEV1 and service overview first sentence/aliases\nfor d in docs:\n if d['type']=='incident' and re.search(r'SEV\\s*1|SEV1',d['text']+' '+d['title'],re.I):\n  m=re.search(r'Summary:\\s*(.*?)(?:\\.|\\n)',d['text'])\n  print(d['id'], m.group(1) if m else '')\nprint('\\nSERVICES')\nfor d in docs:\n if d['type']=='service':\n  if re.search('Commerce',d['text'],re.I): print(d['id'], d['title'], re.sub(r'\\s+',' ',d['text'])[:180])"}</t>
        </is>
      </c>
      <c r="H1237" t="inlineStr">
        <is>
          <t>inc-INC-2365 Latency spike affecting metrics-gateway
inc-INC-2324 Latency spike affecting the Tax Platform
inc-INC-2245 Latency spike affecting catalog-gateway
inc-INC-2186 Complete outage affecting gateway-engine
inc-INC-2078 Latency spike affecting the Webhook Service
inc-INC-2319 Latency spike affecting mailer-worker
inc-INC-2239 Latency spike affecting the Upload System
inc-INC-2102 Partial outage affecting recsys-worker
inc-INC-2273 Elevated error rates affecting search-worker
inc-INC-2203 Partial outage affecting kyc-api
inc-INC-2001 Partial outage affecting the Auth Service
inc-INC-2157 Latency spike affecting scheduler-engine
inc-INC-2351 Partial outage affecting the Catalog API
inc-INC-2404 Partial outage affecting the Config API
inc-INC-2109 Elevated error rates affecting the Ind</t>
        </is>
      </c>
    </row>
    <row r="1238">
      <c r="A1238" t="inlineStr">
        <is>
          <t>base</t>
        </is>
      </c>
      <c r="B1238" t="inlineStr">
        <is>
          <t>repl</t>
        </is>
      </c>
      <c r="C1238" t="n">
        <v>3</v>
      </c>
      <c r="D1238" t="inlineStr">
        <is>
          <t>agg-0</t>
        </is>
      </c>
      <c r="E1238" t="n">
        <v>4</v>
      </c>
      <c r="F1238" t="inlineStr">
        <is>
          <t>python</t>
        </is>
      </c>
      <c r="G1238" t="inlineStr">
        <is>
          <t>{"code": "# extract first 300 chars and ownership for all service docs, then identify incident target aliases\nfor d in docs:\n if d['type']=='service':\n  t=d['text']; first=re.sub(r'\\s+',' ',t)[:350]\n  own=re.findall(r'.{0,30}(?:owned by|Ownership:|team maintains).{0,50}',t,re.I)\n  print(d['id'], '|', first, '|', own[:2])"}</t>
        </is>
      </c>
      <c r="H1238" t="inlineStr">
        <is>
          <t>svc-billing-svc | #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It runs | ['The Platform team maintains the Billing Service. Container images are scanned']
svc-auth-core | #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t>
        </is>
      </c>
    </row>
    <row r="1239">
      <c r="A1239" t="inlineStr">
        <is>
          <t>base</t>
        </is>
      </c>
      <c r="B1239" t="inlineStr">
        <is>
          <t>repl</t>
        </is>
      </c>
      <c r="C1239" t="n">
        <v>3</v>
      </c>
      <c r="D1239" t="inlineStr">
        <is>
          <t>agg-1</t>
        </is>
      </c>
      <c r="E1239" t="n">
        <v>0</v>
      </c>
      <c r="F1239" t="inlineStr">
        <is>
          <t>python</t>
        </is>
      </c>
      <c r="G1239" t="inlineStr">
        <is>
          <t>{"code": "import re\nhits=[]\nfor d in docs:\n    if d['type']=='incident' and re.search(r'ranker-engine', d['text'], re.I):\n        hits.append((d['id'],d['title'],d['text']))\nprint('count',len(hits))\nfor i,(id,title,text) in enumerate(hits):\n    print('\\n---',id,title,'---')\n    print(text[:1800])"}</t>
        </is>
      </c>
      <c r="H1239" t="inlineStr">
        <is>
          <t>count 1
--- inc-INC-2113 Incident report INC-2113 ---
# Incident report INC-2113
Severity: SEV2
Date: 2025-10-07
Summary: Partial outage affecting ranker-engine. The incident lasted 211 minutes before full recovery. Root cause was determined to be a certificate expiry. This report was written by Jonas Nair. Metrics are exported to the shared observability stack every fifteen seconds. Synthetic probes exercise the critical user journeys every minute. Long running jobs checkpoint progress so they can resume after a restart. Dependencies are pinned and upgraded through automated pull requests. Container images are scanned for vulnerabilities before promotion. The runbook is reviewed quarterly by the owning team. The dashboard shows p50, p95 and p99 latency alongside error budgets. Cost rep</t>
        </is>
      </c>
    </row>
    <row r="1240">
      <c r="A1240" t="inlineStr">
        <is>
          <t>base</t>
        </is>
      </c>
      <c r="B1240" t="inlineStr">
        <is>
          <t>repl</t>
        </is>
      </c>
      <c r="C1240" t="n">
        <v>3</v>
      </c>
      <c r="D1240" t="inlineStr">
        <is>
          <t>agg-1</t>
        </is>
      </c>
      <c r="E1240" t="n">
        <v>1</v>
      </c>
      <c r="F1240" t="inlineStr">
        <is>
          <t>python</t>
        </is>
      </c>
      <c r="G1240" t="inlineStr">
        <is>
          <t>{"code": "for d in docs:\n    if d['type']=='incident' and re.search(r'ranker|ranking', d['text']+' '+d['title'], re.I):\n        print(d['id'], d['title'], re.findall(r'(?i)(?:lasted|duration|minutes?).{0,60}', d['text']))"}</t>
        </is>
      </c>
      <c r="H1240" t="inlineStr">
        <is>
          <t xml:space="preserve">inc-INC-2113 Incident report INC-2113 ['lasted 211 minutes before full recovery. Root cause was determined', 'minute. Long running jobs checkpoint progress so they can resume a']
</t>
        </is>
      </c>
    </row>
    <row r="1241">
      <c r="A1241" t="inlineStr">
        <is>
          <t>base</t>
        </is>
      </c>
      <c r="B1241" t="inlineStr">
        <is>
          <t>repl</t>
        </is>
      </c>
      <c r="C1241" t="n">
        <v>3</v>
      </c>
      <c r="D1241" t="inlineStr">
        <is>
          <t>agg-2</t>
        </is>
      </c>
      <c r="E1241" t="n">
        <v>0</v>
      </c>
      <c r="F1241" t="inlineStr">
        <is>
          <t>python</t>
        </is>
      </c>
      <c r="G1241" t="inlineStr">
        <is>
          <t>{"code": "incs=[d for d in docs if d['type']=='incident']\nfor d in incs:\n    if 'configuration error' in d['text'].lower():\n        print(d['id'], d['title'])"}</t>
        </is>
      </c>
      <c r="H1241" t="inlineStr">
        <is>
          <t xml:space="preserve">inc-INC-2245 Incident report INC-2245
inc-INC-2169 Incident report INC-2169
inc-INC-2151 Incident report INC-2151
inc-INC-2301 Incident report INC-2301
inc-INC-2017 Incident report INC-2017
inc-INC-2140 Incident report INC-2140
inc-INC-2409 Incident report INC-2409
</t>
        </is>
      </c>
    </row>
    <row r="1242">
      <c r="A1242" t="inlineStr">
        <is>
          <t>base</t>
        </is>
      </c>
      <c r="B1242" t="inlineStr">
        <is>
          <t>repl</t>
        </is>
      </c>
      <c r="C1242" t="n">
        <v>3</v>
      </c>
      <c r="D1242" t="inlineStr">
        <is>
          <t>agg-3</t>
        </is>
      </c>
      <c r="E1242" t="n">
        <v>0</v>
      </c>
      <c r="F1242" t="inlineStr">
        <is>
          <t>python</t>
        </is>
      </c>
      <c r="G1242" t="inlineStr">
        <is>
          <t>{"code": "from collections import Counter\nincs=[d for d in docs if d['type']=='incident']\nprint(len(incs))\nfor d in incs[:5]: print(d['id'], d['title'], d['text'][:500].replace('\\n',' '))"}</t>
        </is>
      </c>
      <c r="H1242" t="inlineStr">
        <is>
          <t>60
inc-INC-2260 Incident report INC-2260 # Incident report INC-2260  Severity: SEV2 Date: 2025-11-17  Summary: Partial outage affecting the Metrics Service. The incident lasted 51 minutes before full recovery. Root cause was determined to be a dependency outage. This report was written by Nadia Mensah. Secrets are rotated automatically every ninety days. Error budgets are reviewed in the weekly reliability meeting. Metrics are exported to the shared observability stack every fifteen seconds. Logs are retained for thirty days in the cen
inc-INC-2365 Incident report INC-2365 # Incident report INC-2365  Severity: SEV1 Date: 2025-12-15  Summary: Latency spike affecting metrics-gateway. The incident lasted 131 minutes before full recovery. Root cause was determined to be a memory leak. This rep</t>
        </is>
      </c>
    </row>
    <row r="1243">
      <c r="A1243" t="inlineStr">
        <is>
          <t>base</t>
        </is>
      </c>
      <c r="B1243" t="inlineStr">
        <is>
          <t>repl</t>
        </is>
      </c>
      <c r="C1243" t="n">
        <v>3</v>
      </c>
      <c r="D1243" t="inlineStr">
        <is>
          <t>agg-3</t>
        </is>
      </c>
      <c r="E1243" t="n">
        <v>1</v>
      </c>
      <c r="F1243" t="inlineStr">
        <is>
          <t>python</t>
        </is>
      </c>
      <c r="G1243" t="inlineStr">
        <is>
          <t>{"code": "sv=[d for d in docs if d['type']=='service']\nfor d in sv: print('\\n',d['id'],d['title'],'\\n',d['text'][:900].replace('\\n',' '))"}</t>
        </is>
      </c>
      <c r="H1243" t="inlineStr">
        <is>
          <t xml:space="preserve">
 svc-billing-svc Service overview: billing-svc 
 #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It runs in ap-southeast-2 with 10 replicas. Rate limiting is enforced at the gateway with a token bucket per client. Load tests run nightly against the staging environment. Feature flags are managed through the configuration service and rolled out gradually.  The process for the Billing Service exposes HTTP on :4518. Load tests run nightly against the staging environment. Schema changes go through an e</t>
        </is>
      </c>
    </row>
    <row r="1244">
      <c r="A1244" t="inlineStr">
        <is>
          <t>base</t>
        </is>
      </c>
      <c r="B1244" t="inlineStr">
        <is>
          <t>repl</t>
        </is>
      </c>
      <c r="C1244" t="n">
        <v>3</v>
      </c>
      <c r="D1244" t="inlineStr">
        <is>
          <t>agg-3</t>
        </is>
      </c>
      <c r="E1244" t="n">
        <v>2</v>
      </c>
      <c r="F1244" t="inlineStr">
        <is>
          <t>python</t>
        </is>
      </c>
      <c r="G1244" t="inlineStr">
        <is>
          <t>{"code": "import re\nfor d in incs:\n m=re.search(r'Summary:\\s*(.*?)(?:\\.|\\n)',d['text'])\n print(m.group(1) if m else '')"}</t>
        </is>
      </c>
      <c r="H1244" t="inlineStr">
        <is>
          <t>Partial outage affecting the Metrics Service
Latency spike affecting metrics-gateway
Latency spike affecting index-engine
Latency spike affecting the Tax Platform
Latency spike affecting catalog-gateway
Elevated error rates affecting audit-gateway
Partial outage affecting notify-svc
Elevated error rates affecting edge-service
Complete outage affecting gateway-engine
Complete outage affecting the Webhook Service
Partial outage affecting inventory-worker
Complete outage affecting thumbnail-api
Latency spike affecting inventory-worker
Latency spike affecting export-worker
Latency spike affecting the Webhook Service
Complete outage affecting the Ledger Service
Latency spike affecting mailer-worker
Partial outage affecting scheduler-engine
Elevated error rates affecting the Index Platform
Laten</t>
        </is>
      </c>
    </row>
    <row r="1245">
      <c r="A1245" t="inlineStr">
        <is>
          <t>base</t>
        </is>
      </c>
      <c r="B1245" t="inlineStr">
        <is>
          <t>repl</t>
        </is>
      </c>
      <c r="C1245" t="n">
        <v>3</v>
      </c>
      <c r="D1245" t="inlineStr">
        <is>
          <t>agg-3</t>
        </is>
      </c>
      <c r="E1245" t="n">
        <v>3</v>
      </c>
      <c r="F1245" t="inlineStr">
        <is>
          <t>python</t>
        </is>
      </c>
      <c r="G1245" t="inlineStr">
        <is>
          <t>{"code": "# Build alias mapping from service overview titles and explicit 'also referred'\nalias={}\nfor d in sv:\n canon=re.search(r'Service overview:\\s*([^\\s]+)',d['title']).group(1)\n alias[canon.lower()]=canon\n for x in re.findall(r'also referred to internally as the ([^.\\n]+)',d['text'],re.I):\n  alias[x.strip().lower()]=canon\n# inspect incident affected terms and mapping\nc=Counter(); unm=Counter()\nfor d in incs:\n m=re.search(r'affecting\\s+(.*?)(?:\\.|\\n)',d['text'],re.I)\n x=m.gr</t>
        </is>
      </c>
      <c r="H1245" t="inlineStr">
        <is>
          <t>[('thumbnail-api', 3), ('search-worker', 3), ('index-engine', 2), ('catalog-gateway', 2), ('audit-gateway', 2), ('edge-service', 2), ('inventory-worker', 2), ('scheduler-engine', 2), ('payout-worker', 2), ('metrics-gateway', 1), ('notify-svc', 1), ('gateway-engine', 1), ('export-worker', 1), ('mailer-worker', 1), ('recsys-worker', 1), ('kyc-api', 1), ('checkout-service', 1), ('i18n-api', 1), ('ledger-api', 1), ('ranker-engine', 1), ('cart-daemon', 1), ('media-svc', 1)]
unmapped Counter({'the Catalog API': 3, 'the Metrics Service': 2, 'the Webhook Service': 2, 'the Index Platform': 2, 'the Auth Service': 2, 'the Config API': 2, 'the Mailer Service': 2, 'the Thumbnail API': 2, 'the Recsys Platform': 2, 'the Tax Platform': 1, 'the Ledger Service': 1, 'the Upload System': 1, 'the Edge System':</t>
        </is>
      </c>
    </row>
    <row r="1246">
      <c r="A1246" t="inlineStr">
        <is>
          <t>base</t>
        </is>
      </c>
      <c r="B1246" t="inlineStr">
        <is>
          <t>repl</t>
        </is>
      </c>
      <c r="C1246" t="n">
        <v>3</v>
      </c>
      <c r="D1246" t="inlineStr">
        <is>
          <t>agg-3</t>
        </is>
      </c>
      <c r="E1246" t="n">
        <v>4</v>
      </c>
      <c r="F1246" t="inlineStr">
        <is>
          <t>python</t>
        </is>
      </c>
      <c r="G1246" t="inlineStr">
        <is>
          <t>{"code": "for d in sv:\n if any(w in d['text'] for w in ['Catalog API','Metrics Service','Webhook Service']): print(d['title'], re.findall(r'also referred to internally as the ([^.\\n]+)',d['text'],re.I)[:3])"}</t>
        </is>
      </c>
      <c r="H1246" t="inlineStr">
        <is>
          <t xml:space="preserve">Service overview: metrics-gateway ['Metrics Service) is a backend component']
Service overview: catalog-gateway ['Catalog API) is a backend component']
Service overview: webhook-daemon ['Webhook Service) is a backend component']
</t>
        </is>
      </c>
    </row>
    <row r="1247">
      <c r="A1247" t="inlineStr">
        <is>
          <t>base</t>
        </is>
      </c>
      <c r="B1247" t="inlineStr">
        <is>
          <t>repl</t>
        </is>
      </c>
      <c r="C1247" t="n">
        <v>3</v>
      </c>
      <c r="D1247" t="inlineStr">
        <is>
          <t>agg-3</t>
        </is>
      </c>
      <c r="E1247" t="n">
        <v>5</v>
      </c>
      <c r="F1247" t="inlineStr">
        <is>
          <t>python</t>
        </is>
      </c>
      <c r="G1247" t="inlineStr">
        <is>
          <t>{"code": "alias={}\nfor d in sv:\n canon=re.search(r'Service overview:\\s*([^\\s]+)',d['title']).group(1)\n alias[canon.lower()]=canon\n for x in re.findall(r'also referred to internally as the\\s+([^.)\\n]+)',d['text'],re.I): alias[x.strip().lower()]=canon\nc=Counter(); unm=[]\nfor d in incs:\n x=re.search(r'affecting\\s+(.*?)(?:\\.|\\n)',d['text'],re.I).group(1).strip()\n key=re.sub(r'^(the|a)\\s+','',x,flags=re.I).lower()\n if key in alias:c[alias[key]]+=1\n else:unm.append(x)\nprint(c.most_c</t>
        </is>
      </c>
      <c r="H1247" t="inlineStr">
        <is>
          <t xml:space="preserve">[('catalog-gateway', 5), ('thumbnail-api', 5), ('index-engine', 4), ('metrics-gateway', 3), ('edge-service', 3), ('mailer-worker', 3), ('recsys-worker', 3), ('search-worker', 3), ('audit-gateway', 2), ('webhook-daemon', 2), ('inventory-worker', 2), ('ledger-api', 2), ('scheduler-engine', 2), ('kyc-api', 2), ('payout-worker', 2), ('auth-core', 2), ('checkout-service', 2), ('config-service', 2), ('tax-gateway', 1), ('notify-svc', 1), ('gateway-engine', 1), ('export-worker', 1), ('upload-core', 1), ('i18n-api', 1), ('queue-svc', 1), ('feed-daemon', 1), ('ranker-engine', 1), ('cart-daemon', 1), ('media-svc', 1)]
[]
</t>
        </is>
      </c>
    </row>
    <row r="1248">
      <c r="A1248" t="inlineStr">
        <is>
          <t>base</t>
        </is>
      </c>
      <c r="B1248" t="inlineStr">
        <is>
          <t>repl</t>
        </is>
      </c>
      <c r="C1248" t="n">
        <v>3</v>
      </c>
      <c r="D1248" t="inlineStr">
        <is>
          <t>agg-4</t>
        </is>
      </c>
      <c r="E1248" t="n">
        <v>0</v>
      </c>
      <c r="F1248" t="inlineStr">
        <is>
          <t>python</t>
        </is>
      </c>
      <c r="G1248" t="inlineStr">
        <is>
          <t>{"code": "import re\n# find Payments team docs and service docs mentioning Payments\nfor d in docs:\n    if d['type'] in ('team','service') and re.search(r'Payments', d['title']+' '+d['text'], re.I):\n        print('\\nID',d['id'],'TYPE',d['type'],'TITLE',d['title'])\n        print(d['text'][:2500])"}</t>
        </is>
      </c>
      <c r="H1248" t="inlineStr">
        <is>
          <t xml:space="preserve">
ID team-payments TYPE team TITLE Team page: Payments
# Team page: Payments
The Payments team is led by Chen Tanaka. For urgent requests, page the team via Slack in #payments-dev. The team sits on floor 2 of the Berlin office. Weekly planning happens on Tuesday mornings. The dashboard shows p50, p95 and p99 latency alongside error budgets. Backups are taken daily and verified weekly by restoring to a scratch cluster. The on-call handbook describes the escalation path and expected response times.
ID svc-geo-api TYPE service TITLE Service overview: geo-api
# Service overview: geo-api
geo-api (also referred to internally as the Geo System) is a backend component. There is currently no designated on-call engineer; pages fall through to the team lead. Graceful shutdown waits for in flight re</t>
        </is>
      </c>
    </row>
    <row r="1249">
      <c r="A1249" t="inlineStr">
        <is>
          <t>base</t>
        </is>
      </c>
      <c r="B1249" t="inlineStr">
        <is>
          <t>repl</t>
        </is>
      </c>
      <c r="C1249" t="n">
        <v>3</v>
      </c>
      <c r="D1249" t="inlineStr">
        <is>
          <t>agg-4</t>
        </is>
      </c>
      <c r="E1249" t="n">
        <v>1</v>
      </c>
      <c r="F1249" t="inlineStr">
        <is>
          <t>python</t>
        </is>
      </c>
      <c r="G1249" t="inlineStr">
        <is>
          <t>{"code": "import re\nowned=[]\nfor d in docs:\n    if d['type']=='service' and re.search(r'(owned by|maintains|owns|responsible for).*Payments team|Payments team.*(owns|maintains|owner)',d['text'],re.I):\n        owned.append(d['id']); print(d['id'],d['title'])\nprint('count',len(owned))"}</t>
        </is>
      </c>
      <c r="H1249" t="inlineStr">
        <is>
          <t xml:space="preserve">svc-geo-api Service overview: geo-api
svc-mailer-worker Service overview: mailer-worker
svc-i18n-api Service overview: i18n-api
count 3
</t>
        </is>
      </c>
    </row>
    <row r="1250">
      <c r="A1250" t="inlineStr">
        <is>
          <t>base</t>
        </is>
      </c>
      <c r="B1250" t="inlineStr">
        <is>
          <t>repl</t>
        </is>
      </c>
      <c r="C1250" t="n">
        <v>3</v>
      </c>
      <c r="D1250" t="inlineStr">
        <is>
          <t>agg-4</t>
        </is>
      </c>
      <c r="E1250" t="n">
        <v>2</v>
      </c>
      <c r="F1250" t="inlineStr">
        <is>
          <t>python</t>
        </is>
      </c>
      <c r="G1250" t="inlineStr">
        <is>
          <t>{"code": "import re\nnames=r'geo-api|Geo System|mailer-worker|Mailer Service|i18n-api'\nfor d in docs:\n    if d['type']=='incident' and re.search(r'SEV1',d['text']+' '+d['title'],re.I) and re.search(names,d['text']+' '+d['title'],re.I):\n        print('\\n',d['id'],d['title']); print(d['text'][:1800])"}</t>
        </is>
      </c>
      <c r="H1250" t="inlineStr">
        <is>
          <t xml:space="preserve">
 inc-INC-2319 Incident report INC-2319
# Incident report INC-2319
Severity: SEV1
Date: 2025-12-23
Summary: Latency spike affecting mailer-worker. The incident lasted 195 minutes before full recovery. Root cause was determined to be a certificate expiry. This report was written by Chen Sato. Idempotency keys are required on all mutating endpoints. Configuration changes are peer reviewed and applied through the deployment tool. Long running jobs checkpoint progress so they can resume after a restart. Circuit breakers open after five consecutive failures to a downstream. The dashboard shows p50, p95 and p99 latency alongside error budgets. Health checks are performed on the readiness endpoint every ten seconds. Load tests run nightly against the staging environment. Latency budgets are all</t>
        </is>
      </c>
    </row>
    <row r="1251">
      <c r="A1251" t="inlineStr">
        <is>
          <t>base</t>
        </is>
      </c>
      <c r="B1251" t="inlineStr">
        <is>
          <t>repl</t>
        </is>
      </c>
      <c r="C1251" t="n">
        <v>3</v>
      </c>
      <c r="D1251" t="inlineStr">
        <is>
          <t>agg-4</t>
        </is>
      </c>
      <c r="E1251" t="n">
        <v>3</v>
      </c>
      <c r="F1251" t="inlineStr">
        <is>
          <t>python</t>
        </is>
      </c>
      <c r="G1251" t="inlineStr">
        <is>
          <t>{"code": "for d in docs:\n    if d['type']=='incident' and 'SEV1' in d['text']:\n        print(d['id'], d['title'], ' | ', d['text'][:500].replace('\\n',' '))"}</t>
        </is>
      </c>
      <c r="H1251" t="inlineStr">
        <is>
          <t>inc-INC-2365 Incident report INC-2365  |  # Incident report INC-2365  Severity: SEV1 Date: 2025-12-15  Summary: Latency spike affecting metrics-gateway. The incident lasted 131 minutes before full recovery. Root cause was determined to be a memory leak. This report was written by Daniel Moreau. Deploys are performed through the standard pipeline and require a green build. Alerts route through the paging system according to the escalation policy. Synthetic probes exercise the critical user journeys every minute. The staging environment m
inc-INC-2324 Incident report INC-2324  |  # Incident report INC-2324  Severity: SEV1 Date: 2025-04-04  Summary: Latency spike affecting the Tax Platform. The incident lasted 10 minutes before full recovery. Root cause was determined to be a capacity exhaust</t>
        </is>
      </c>
    </row>
    <row r="1252">
      <c r="A1252" t="inlineStr">
        <is>
          <t>base</t>
        </is>
      </c>
      <c r="B1252" t="inlineStr">
        <is>
          <t>repl</t>
        </is>
      </c>
      <c r="C1252" t="n">
        <v>3</v>
      </c>
      <c r="D1252" t="inlineStr">
        <is>
          <t>agg-4</t>
        </is>
      </c>
      <c r="E1252" t="n">
        <v>4</v>
      </c>
      <c r="F1252" t="inlineStr">
        <is>
          <t>python</t>
        </is>
      </c>
      <c r="G1252" t="inlineStr">
        <is>
          <t>{"code": "for sid in ['svc-geo-api','svc-mailer-worker','svc-i18n-api']:\n d=next(x for x in docs if x['id']==sid)\n print('\\n',sid)\n print('\\n'.join([l for l in d['text'].splitlines() if 'also referred' in l or 'owned' in l.lower() or 'maintains' in l.lower()]))\nprint('\\nSEV1 summaries')\nfor d in docs:\n if d['type']=='incident' and re.search(r'\\bSEV1\\b',d['text']):\n  print(d['id'], re.search(r'Summary:.*',d['text']).group(0) if re.search(r'Summary:.*',d['text']) else '')"}</t>
        </is>
      </c>
      <c r="H1252" t="inlineStr">
        <is>
          <t xml:space="preserve">
 svc-geo-api
geo-api (also referred to internally as the Geo System) is a backend component. There is currently no designated on-call engineer; pages fall through to the team lead. Graceful shutdown waits for in flight requests to complete before exiting. Error budgets are reviewed in the weekly reliability meeting. Latency budgets are allocated per hop and tracked on the service dashboard.
The Payments team maintains geo-api. Garbage collection pauses are tracked as a leading indicator of memory pressure. The dashboard shows p50, p95 and p99 latency alongside error budgets. Retries use exponential backoff with jitter to avoid thundering herds.
 svc-mailer-worker
mailer-worker (also referred to internally as the Mailer Service) is a backend component. the Mailer Service is owned by the P</t>
        </is>
      </c>
    </row>
    <row r="1253">
      <c r="A1253" t="inlineStr">
        <is>
          <t>base</t>
        </is>
      </c>
      <c r="B1253" t="inlineStr">
        <is>
          <t>repl</t>
        </is>
      </c>
      <c r="C1253" t="n">
        <v>3</v>
      </c>
      <c r="D1253" t="inlineStr">
        <is>
          <t>agg-4</t>
        </is>
      </c>
      <c r="E1253" t="n">
        <v>5</v>
      </c>
      <c r="F1253" t="inlineStr">
        <is>
          <t>python</t>
        </is>
      </c>
      <c r="G1253" t="inlineStr">
        <is>
          <t>{"code": "for d in docs:\n if d['type']=='incident' and re.search(r'\\bSEV1\\b',d['text']):\n  hits=[]\n  for term in ['geo-api','Geo System','mailer-worker','Mailer Service','i18n-api','I18n Platform']:\n   if re.search(term,d['text'],re.I): hits.append(term)\n  if hits: print(d['id'],hits)\n"}</t>
        </is>
      </c>
      <c r="H1253" t="inlineStr">
        <is>
          <t xml:space="preserve">inc-INC-2319 ['mailer-worker']
</t>
        </is>
      </c>
    </row>
    <row r="1254">
      <c r="A1254" t="inlineStr">
        <is>
          <t>base</t>
        </is>
      </c>
      <c r="B1254" t="inlineStr">
        <is>
          <t>repl</t>
        </is>
      </c>
      <c r="C1254" t="n">
        <v>3</v>
      </c>
      <c r="D1254" t="inlineStr">
        <is>
          <t>agg-5</t>
        </is>
      </c>
      <c r="E1254" t="n">
        <v>0</v>
      </c>
      <c r="F1254" t="inlineStr">
        <is>
          <t>python</t>
        </is>
      </c>
      <c r="G1254" t="inlineStr">
        <is>
          <t>{"code": "import re\nhits=[]\nfor d in docs:\n    if d['type']=='incident' and re.search(r'scheduler-engine', d['text'], re.I):\n        hits.append((d['id'],d['title'],d['text']))\nprint('count',len(hits))\nfor i,t,x in hits:\n    print('\\n',i,t,'\\n',x[:1200])"}</t>
        </is>
      </c>
      <c r="H1254" t="inlineStr">
        <is>
          <t>count 2
 inc-INC-2332 Incident report INC-2332 
 # Incident report INC-2332
Severity: SEV2
Date: 2025-08-05
Summary: Partial outage affecting scheduler-engine. The incident lasted 212 minutes before full recovery. Root cause was determined to be a memory leak. This report was written by Keiko Berg. Feature flags are managed through the configuration service and rolled out gradually. Container images are scanned for vulnerabilities before promotion. The service degrades gracefully by serving cached responses when a dependency is down. Logs are retained for thirty days in the central log store. The staging environment mirrors production topology at one tenth scale. The on-call handbook describes the escalation path and expected response times. Secrets are rotated automatically every ninet</t>
        </is>
      </c>
    </row>
    <row r="1255">
      <c r="A1255" t="inlineStr">
        <is>
          <t>base</t>
        </is>
      </c>
      <c r="B1255" t="inlineStr">
        <is>
          <t>repl</t>
        </is>
      </c>
      <c r="C1255" t="n">
        <v>3</v>
      </c>
      <c r="D1255" t="inlineStr">
        <is>
          <t>agg-6</t>
        </is>
      </c>
      <c r="E1255" t="n">
        <v>0</v>
      </c>
      <c r="F1255" t="inlineStr">
        <is>
          <t>python</t>
        </is>
      </c>
      <c r="G1255" t="inlineStr">
        <is>
          <t>{"code": "incs=[d for d in docs if d.get('type')=='incident']\nfor d in incs:\n    if 'bad deploy' in d.get('text','').lower() or 'bad deploy' in d.get('title','').lower():\n        print(d['id'], d['title'])"}</t>
        </is>
      </c>
      <c r="H1255" t="inlineStr">
        <is>
          <t xml:space="preserve">inc-INC-2073 Incident report INC-2073
inc-INC-2092 Incident report INC-2092
inc-INC-2023 Incident report INC-2023
</t>
        </is>
      </c>
    </row>
    <row r="1256">
      <c r="A1256" t="inlineStr">
        <is>
          <t>base</t>
        </is>
      </c>
      <c r="B1256" t="inlineStr">
        <is>
          <t>repl</t>
        </is>
      </c>
      <c r="C1256" t="n">
        <v>3</v>
      </c>
      <c r="D1256" t="inlineStr">
        <is>
          <t>agg-7</t>
        </is>
      </c>
      <c r="E1256" t="n">
        <v>0</v>
      </c>
      <c r="F1256" t="inlineStr">
        <is>
          <t>python</t>
        </is>
      </c>
      <c r="G1256" t="inlineStr">
        <is>
          <t>{"code": "import re\n# find docs mentioning ap-southeast-2\nfor d in docs:\n    if 'ap-southeast-2' in d['text'] or 'ap-southeast-2' in d['title']:\n        print(d['id'], d['type'], d['title'])\n        print(d['text'][:800].replace('\\n',' '))\n        print()"}</t>
        </is>
      </c>
      <c r="H1256" t="inlineStr">
        <is>
          <t xml:space="preserve">svc-billing-svc service Service overview: billing-svc
#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It runs in ap-southeast-2 with 10 replicas. Rate limiting is enforced at the gateway with a token bucket per client. Load tests run nightly against the staging environment. Feature flags are managed through the configuration service and rolled out gradually.  The process for the Billing Service exposes HTTP on :4518. Load tests run nightly against the staging environment. Schema changes go through </t>
        </is>
      </c>
    </row>
    <row r="1257">
      <c r="A1257" t="inlineStr">
        <is>
          <t>base</t>
        </is>
      </c>
      <c r="B1257" t="inlineStr">
        <is>
          <t>repl</t>
        </is>
      </c>
      <c r="C1257" t="n">
        <v>3</v>
      </c>
      <c r="D1257" t="inlineStr">
        <is>
          <t>agg-7</t>
        </is>
      </c>
      <c r="E1257" t="n">
        <v>1</v>
      </c>
      <c r="F1257" t="inlineStr">
        <is>
          <t>python</t>
        </is>
      </c>
      <c r="G1257" t="inlineStr">
        <is>
          <t>{"code": "for d in docs:\n    if d['type']=='incident' and re.search(r'SEV.?1|severity\\s*1', d['text'], re.I):\n        print('\\n',d['id'],d['title'])\n        print(d['text'][:1800].replace('\\n',' '))"}</t>
        </is>
      </c>
      <c r="H1257" t="inlineStr">
        <is>
          <t xml:space="preserve">
 inc-INC-2365 Incident report INC-2365
# Incident report INC-2365  Severity: SEV1 Date: 2025-12-15  Summary: Latency spike affecting metrics-gateway. The incident lasted 131 minutes before full recovery. Root cause was determined to be a memory leak. This report was written by Daniel Moreau. Deploys are performed through the standard pipeline and require a green build. Alerts route through the paging system according to the escalation policy. Synthetic probes exercise the critical user journeys every minute. The staging environment mirrors production topology at one tenth scale. Capacity planning is revisited at the start of every quarter. Retries use exponential backoff with jitter to avoid thundering herds. Rate limiting is enforced at the gateway with a token bucket per client. Traffic</t>
        </is>
      </c>
    </row>
    <row r="1258">
      <c r="A1258" t="inlineStr">
        <is>
          <t>base</t>
        </is>
      </c>
      <c r="B1258" t="inlineStr">
        <is>
          <t>repl</t>
        </is>
      </c>
      <c r="C1258" t="n">
        <v>3</v>
      </c>
      <c r="D1258" t="inlineStr">
        <is>
          <t>agg-7</t>
        </is>
      </c>
      <c r="E1258" t="n">
        <v>2</v>
      </c>
      <c r="F1258" t="inlineStr">
        <is>
          <t>python</t>
        </is>
      </c>
      <c r="G1258" t="inlineStr">
        <is>
          <t>{"code": "for d in docs:\n    if d['type']=='incident' and re.search(r'Severity:\\s*SEV1', d['text'], re.I):\n        t=d['text']\n        print(d['id'], re.search(r'Summary:.*?(?=\\.|\\n)',t).group(0) if re.search(r'Summary:.*?(?=\\.|\\n)',t) else '')"}</t>
        </is>
      </c>
      <c r="H1258" t="inlineStr">
        <is>
          <t>inc-INC-2365 Summary: Latency spike affecting metrics-gateway
inc-INC-2324 Summary: Latency spike affecting the Tax Platform
inc-INC-2245 Summary: Latency spike affecting catalog-gateway
inc-INC-2186 Summary: Complete outage affecting gateway-engine
inc-INC-2078 Summary: Latency spike affecting the Webhook Service
inc-INC-2319 Summary: Latency spike affecting mailer-worker
inc-INC-2239 Summary: Latency spike affecting the Upload System
inc-INC-2102 Summary: Partial outage affecting recsys-worker
inc-INC-2273 Summary: Elevated error rates affecting search-worker
inc-INC-2203 Summary: Partial outage affecting kyc-api
inc-INC-2001 Summary: Partial outage affecting the Auth Service
inc-INC-2157 Summary: Latency spike affecting scheduler-engine
inc-INC-2351 Summary: Partial outage affecting the</t>
        </is>
      </c>
    </row>
    <row r="1259">
      <c r="A1259" t="inlineStr">
        <is>
          <t>base</t>
        </is>
      </c>
      <c r="B1259" t="inlineStr">
        <is>
          <t>repl</t>
        </is>
      </c>
      <c r="C1259" t="n">
        <v>3</v>
      </c>
      <c r="D1259" t="inlineStr">
        <is>
          <t>agg-7</t>
        </is>
      </c>
      <c r="E1259" t="n">
        <v>3</v>
      </c>
      <c r="F1259" t="inlineStr">
        <is>
          <t>python</t>
        </is>
      </c>
      <c r="G1259" t="inlineStr">
        <is>
          <t>{"code": "names=[]\nfor d in docs:\n if d['type']=='incident' and re.search(r'Severity:\\s*SEV1',d['text'],re.I):\n  m=re.search(r'affecting (?:the )?([^.]+)',d['text'],re.I); names.append(m.group(1).strip() if m else '?')\nprint(names)\nfor d in docs:\n if d['type']=='service':\n  if any(re.search(r'\\b'+re.escape(n)+r'\\b',d['text'],re.I) for n in names):\n   reg=re.findall(r'.{0,100}(?:ap-southeast-2|deployment region|deployed to).{0,100}',d['text'],re.I)\n   print(d['id'],d['title'],reg[:3])</t>
        </is>
      </c>
      <c r="H1259" t="inlineStr">
        <is>
          <t>['metrics-gateway', 'Tax Platform', 'catalog-gateway', 'gateway-engine', 'Webhook Service', 'mailer-worker', 'Upload System', 'recsys-worker', 'search-worker', 'kyc-api', 'Auth Service', 'scheduler-engine', 'Catalog API', 'Config API', 'Index Platform', 'cart-daemon', 'media-svc', 'Kyc Service']
svc-billing-svc Service overview: billing-svc ['It runs in ap-southeast-2 with 10 replicas. Rate limiting is enforced at the gateway with a token bucket per client. Load tes']
svc-auth-core Service overview: auth-core ['Deployment region is eu-west-1; the deployment has 13 replicas. The service degrades gracefully by serving cached res']
svc-profile-api Service overview: profile-api []
svc-checkout-service Service overview: checkout-service ['rvice (also referred to internally as the Checkout Platf</t>
        </is>
      </c>
    </row>
    <row r="1260">
      <c r="A1260" t="inlineStr">
        <is>
          <t>base</t>
        </is>
      </c>
      <c r="B1260" t="inlineStr">
        <is>
          <t>repl</t>
        </is>
      </c>
      <c r="C1260" t="n">
        <v>3</v>
      </c>
      <c r="D1260" t="inlineStr">
        <is>
          <t>agg-7</t>
        </is>
      </c>
      <c r="E1260" t="n">
        <v>4</v>
      </c>
      <c r="F1260" t="inlineStr">
        <is>
          <t>python</t>
        </is>
      </c>
      <c r="G1260" t="inlineStr">
        <is>
          <t>{"code": "for d in docs:\n if d['type']=='incident' and 'Severity: SEV1' in d['text']:\n  print('\\n'+d['id'])\n  print('\\n'.join([x for x in d['text'].splitlines() if any(k in x.lower() for k in ['summary','service','affected','impact'])])[:700])"}</t>
        </is>
      </c>
      <c r="H1260" t="inlineStr">
        <is>
          <t xml:space="preserve">
inc-INC-2365
Summary: Latency spike affecting metrics-gateway. The incident lasted 131 minutes before full recovery. Root cause was determined to be a memory leak. This report was written by Daniel Moreau. Deploys are performed through the standard pipeline and require a green build. Alerts route through the paging system according to the escalation policy. Synthetic probes exercise the critical user journeys every minute. The staging environment mirrors production topology at one tenth scale. Capacity planning is revisited at the start of every quarter. Retries use exponential backoff with jitter to avoid thundering herds. Rate limiting is enforced at the gateway with a token bucket per client. Traffic 
inc-INC-2324
Summary: Latency spike affecting the Tax Platform. The incident lasted </t>
        </is>
      </c>
    </row>
    <row r="1261">
      <c r="A1261" t="inlineStr">
        <is>
          <t>base</t>
        </is>
      </c>
      <c r="B1261" t="inlineStr">
        <is>
          <t>repl</t>
        </is>
      </c>
      <c r="C1261" t="n">
        <v>3</v>
      </c>
      <c r="D1261" t="inlineStr">
        <is>
          <t>agg-7</t>
        </is>
      </c>
      <c r="E1261" t="n">
        <v>5</v>
      </c>
      <c r="F1261" t="inlineStr">
        <is>
          <t>python</t>
        </is>
      </c>
      <c r="G1261" t="inlineStr">
        <is>
          <t>{"code": "for d in docs:\n if d['type']=='service' and 'ap-southeast-2' in d['text']:\n  print(d['id'], d['title'], d['text'][:300].replace('\\n',' '))"}</t>
        </is>
      </c>
      <c r="H1261" t="inlineStr">
        <is>
          <t>svc-billing-svc Service overview: billing-svc #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
svc-search-worker Service overview: search-worker # Service overview: search-worker  search-worker (also referred to internally as the Search System) is a backend component. 6 replicas are deployed to ap-southeast-2. Engineers rotate through the support channel one week at a time. Alerts route through the paging system according to the escalation p
svc-scheduler-engine Service overview: scheduler-engine # Service overview: scheduler-engine  schedule</t>
        </is>
      </c>
    </row>
    <row r="1262">
      <c r="A1262" t="inlineStr">
        <is>
          <t>base</t>
        </is>
      </c>
      <c r="B1262" t="inlineStr">
        <is>
          <t>repl</t>
        </is>
      </c>
      <c r="C1262" t="n">
        <v>3</v>
      </c>
      <c r="D1262" t="inlineStr">
        <is>
          <t>agg-7</t>
        </is>
      </c>
      <c r="E1262" t="n">
        <v>6</v>
      </c>
      <c r="F1262" t="inlineStr">
        <is>
          <t>python</t>
        </is>
      </c>
      <c r="G1262" t="inlineStr">
        <is>
          <t>{"code": "ap=[d for d in docs if d['type']=='service' and 'ap-southeast-2' in d['text']]\nsev=[d for d in docs if d['type']=='incident' and re.search(r'Severity:\\s*SEV1',d['text'])]\nfor s in ap:\n m=re.search(r'# Service overview: ([^\\n]+)',s['text']); alias=re.search(r'also referred to internally as the ([^.]+)',s['text'],re.I)\n terms=[m.group(1) if m else '', alias.group(1) if alias else '']\n hits=[i['id'] for i in sev if any(x and re.search(r'affecting (?:the )?'+re.escape(x)+r'\\b',i['t</t>
        </is>
      </c>
      <c r="H1262" t="inlineStr">
        <is>
          <t>Service overview: billing-svc ['billing-svc', 'Billing Service) is a backend component'] []
Service overview: search-worker ['search-worker', 'Search System) is a backend component'] ['inc-INC-2273']
Service overview: scheduler-engine ['scheduler-engine', 'Scheduler API) is a backend component'] ['inc-INC-2157']
Service overview: cdn-service ['cdn-service', 'Cdn System) is a backend component'] []
Service overview: invoice-engine ['invoice-engine', 'Invoice Service) is a backend component'] []
Service overview: kyc-api ['kyc-api', 'Kyc Service) is a backend component'] ['inc-INC-2203']
Service overview: tracing-service ['tracing-service', 'Tracing API) is a backend component'] []
Service overview: pricing-worker ['pricing-worker', 'Pricing Platform) is a backend component'] []
Service over</t>
        </is>
      </c>
    </row>
    <row r="1263">
      <c r="A1263" t="inlineStr">
        <is>
          <t>base</t>
        </is>
      </c>
      <c r="B1263" t="inlineStr">
        <is>
          <t>repl</t>
        </is>
      </c>
      <c r="C1263" t="n">
        <v>3</v>
      </c>
      <c r="D1263" t="inlineStr">
        <is>
          <t>agg-8</t>
        </is>
      </c>
      <c r="E1263" t="n">
        <v>0</v>
      </c>
      <c r="F1263" t="inlineStr">
        <is>
          <t>python</t>
        </is>
      </c>
      <c r="G1263" t="inlineStr">
        <is>
          <t>{"code": "import re, collections\n# find Identity team docs and relevant incident snippets\nfor d in docs:\n    if d['type']=='team' and re.search(r'Identity', d['title']+' '+d['text'], re.I):\n        print(d['id'], d['title'], d['text'][:2500])\nprint('--- incidents SEV1 ---')\nfor d in docs:\n    if d['type']=='incident' and re.search(r'SEV1|SEV-1', d['title']+' '+d['text'], re.I):\n        print('\\n',d['id'],d['title'], d['text'][:1800])"}</t>
        </is>
      </c>
      <c r="H1263" t="inlineStr">
        <is>
          <t>team-identity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incidents SEV1 ---
 inc-INC-2365 Incident report INC-2365 # Incident report INC-2365
Severity: SEV1
Date: 2025-12-15
Summary: Latency spike affecting metrics-gateway. The incident lasted 131 minutes before full recovery. Root cause was determined to be a memory leak. This report was written by Daniel Moreau</t>
        </is>
      </c>
    </row>
    <row r="1264">
      <c r="A1264" t="inlineStr">
        <is>
          <t>base</t>
        </is>
      </c>
      <c r="B1264" t="inlineStr">
        <is>
          <t>repl</t>
        </is>
      </c>
      <c r="C1264" t="n">
        <v>3</v>
      </c>
      <c r="D1264" t="inlineStr">
        <is>
          <t>agg-8</t>
        </is>
      </c>
      <c r="E1264" t="n">
        <v>1</v>
      </c>
      <c r="F1264" t="inlineStr">
        <is>
          <t>python</t>
        </is>
      </c>
      <c r="G1264" t="inlineStr">
        <is>
          <t>{"code": "import re\nprint('SERVICES')\nfor d in docs:\n    if d['type']=='service' and re.search(r'Identity', d['text']+' '+d['title'], re.I):\n        print(d['id'],d['title'],'\\n',d['text'][:1800])\nprint('\\nSEV1 concise')\nfor d in docs:\n    if d['type']=='incident' and re.search(r'\\bSEV1\\b|\\bSEV-1\\b',d['text']):\n        m=re.search(r'Summary:.*?(?:\\n|$)',d['text'])\n        print(d['id'],m.group(0).strip() if m else '')"}</t>
        </is>
      </c>
      <c r="H1264" t="inlineStr">
        <is>
          <t>SERVICES
svc-recsys-worker Service overview: recsys-worker 
 # Service overview: recsys-worker
recsys-worker (also referred to internally as the Recsys Platform) is a backend component. Priya Volkov carries the pager for the Recsys Platform. Rate limiting is enforced at the gateway with a token bucket per client. The runbook is reviewed quarterly by the owning team. Garbage collection pauses are tracked as a leading indicator of memory pressure.
It is implemented in Java. Long running jobs checkpoint progress so they can resume after a restart. The on-call handbook describes the escalation path and expected response times. Cost reports are reviewed monthly with the finance partner.
Traffic to recsys-worker is bound to TCP port 3725. The dashboard shows p50, p95 and p99 latency alongside</t>
        </is>
      </c>
    </row>
    <row r="1265">
      <c r="A1265" t="inlineStr">
        <is>
          <t>base</t>
        </is>
      </c>
      <c r="B1265" t="inlineStr">
        <is>
          <t>repl</t>
        </is>
      </c>
      <c r="C1265" t="n">
        <v>3</v>
      </c>
      <c r="D1265" t="inlineStr">
        <is>
          <t>agg-8</t>
        </is>
      </c>
      <c r="E1265" t="n">
        <v>2</v>
      </c>
      <c r="F1265" t="inlineStr">
        <is>
          <t>python</t>
        </is>
      </c>
      <c r="G1265" t="inlineStr">
        <is>
          <t>{"code": "import re\nowned=[]\nfor d in docs:\n    if d['type']=='service' and re.search(r'is owned by the Identity team',d['text'],re.I):\n        # title canonical and aliases phrase\n        names={d['title'].split(':',1)[-1].strip()}\n        for x in re.findall(r'(?i)(?:also referred to internally as|also known as) the ([A-Za-z0-9 -]+)',d['text']): names.add(x.strip())\n        owned.append((d['id'],names))\nprint(owned)\nfor d in docs:\n    if d['type']=='incident' and re.search(r'\\bSEV1\</t>
        </is>
      </c>
      <c r="H1265" t="inlineStr">
        <is>
          <t>[('svc-recsys-worker', {'recsys-worker', 'Recsys Platform'}), ('svc-session-core', {'Session Platform', 'session-core'})]
inc-INC-2102 [('svc-recsys-worker', 'recsys-worker')] Summary: Partial outage affecting recsys-worker. The incident lasted 236 minutes before full recovery. Root cause was determined to be a network partition. This report was written by Kwame Rossi. Circuit breakers open after five consecutive failures to a downstream. Capacity planning is revisited at the start of every quarter. Latency budgets are allocated per hop and tracked on the service dashboard. Synthetic probes exercise the critical user journeys every minute. The staging environment mirrors production topology at one tenth scale. Feature flags are managed through the configuration service and rolled out gradu</t>
        </is>
      </c>
    </row>
    <row r="1266">
      <c r="A1266" t="inlineStr">
        <is>
          <t>base</t>
        </is>
      </c>
      <c r="B1266" t="inlineStr">
        <is>
          <t>repl</t>
        </is>
      </c>
      <c r="C1266" t="n">
        <v>3</v>
      </c>
      <c r="D1266" t="inlineStr">
        <is>
          <t>agg-9</t>
        </is>
      </c>
      <c r="E1266" t="n">
        <v>0</v>
      </c>
      <c r="F1266" t="inlineStr">
        <is>
          <t>python</t>
        </is>
      </c>
      <c r="G1266" t="inlineStr">
        <is>
          <t>{"code": "import re, json\nhits=[]\nfor d in docs:\n    if d['type']=='incident' and re.search(r'notify-svc', d['text'], re.I):\n        hits.append((d['id'],d['title'],d['text']))\nprint('count',len(hits))\nfor id,title,text in hits:\n    print('\\n---',id,title,'---\\n',text[:1800])"}</t>
        </is>
      </c>
      <c r="H1266" t="inlineStr">
        <is>
          <t>count 1
--- inc-INC-2268 Incident report INC-2268 ---
 # Incident report INC-2268
Severity: SEV3
Date: 2025-06-11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t>
        </is>
      </c>
    </row>
    <row r="1267">
      <c r="A1267" t="inlineStr">
        <is>
          <t>base</t>
        </is>
      </c>
      <c r="B1267" t="inlineStr">
        <is>
          <t>repl</t>
        </is>
      </c>
      <c r="C1267" t="n">
        <v>3</v>
      </c>
      <c r="D1267" t="inlineStr">
        <is>
          <t>agg-9</t>
        </is>
      </c>
      <c r="E1267" t="n">
        <v>1</v>
      </c>
      <c r="F1267" t="inlineStr">
        <is>
          <t>python</t>
        </is>
      </c>
      <c r="G1267" t="inlineStr">
        <is>
          <t>{"code": "for d in docs:\n    if d['type']=='service' and re.search(r'notify|notification', d['title']+' '+d['text'], re.I):\n        print(d['id'],d['title'],'\\n',d['text'][:1200])\nprint('\\nIncident titles/summaries:')\nfor d in docs:\n    if d['type']=='incident':\n        s=d['text']\n        if re.search(r'notify|notification|messag',s,re.I): print(d['id'],d['title'], re.sub(r'\\s+',' ',s[:500]))"}</t>
        </is>
      </c>
      <c r="H1267" t="inlineStr">
        <is>
          <t>svc-metrics-gateway Service overview: metrics-gateway 
 # Service overview: metrics-gateway
metrics-gateway (also referred to internally as the Metrics Service) is a backend component. 20 replicas are deployed to eu-west-1. Dependencies are declared in the service manifest and validated at deploy time. Access to production is granted just in time and audited. Feature flags are managed through the configuration service and rolled out gradually.
Primary datastore: Postgres. Traffic is encrypted in transit with mutual TLS between services. Access to production is granted just in time and audited. The on-call handbook describes the escalation path and expected response times.
Ownership: Search. Data retention follows the company wide policy for personal information. Feature flags are manage</t>
        </is>
      </c>
    </row>
    <row r="1268">
      <c r="A1268" t="inlineStr">
        <is>
          <t>hard</t>
        </is>
      </c>
      <c r="B1268" t="inlineStr">
        <is>
          <t>repl</t>
        </is>
      </c>
      <c r="C1268" t="n">
        <v>3</v>
      </c>
      <c r="D1268" t="inlineStr">
        <is>
          <t>conv-0/t1</t>
        </is>
      </c>
      <c r="E1268" t="n">
        <v>0</v>
      </c>
      <c r="F1268" t="inlineStr">
        <is>
          <t>python</t>
        </is>
      </c>
      <c r="G1268" t="inlineStr">
        <is>
          <t>{"code": "import re\nhits=[]\nfor d in docs:\n    if re.search(r'index-engine', d.get('text','')+' '+d.get('title',''), re.I):\n        hits.append((d['id'],d['type'],d['title'],d['text'][:1200]))\nprint(hits)\n"}</t>
        </is>
      </c>
      <c r="H1268" t="inlineStr">
        <is>
          <t xml:space="preserve">[('svc-edge-service', 'service', 'Service overview: edge-service', '# Service overview: edge-service\n\nedge-service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model.\n\nRuntime dependencies: cdn-service, gateway-engine, index-engine. The staging environment mirrors production topology at one tenth scale. Dependencies are pinned and upgraded through automated pull requests. Retries use exponential backoff with jitter to avoid thundering herds.\n\nTraffic to the Edge System is bound to TCP port 6004. Canary releases receive five </t>
        </is>
      </c>
    </row>
    <row r="1269">
      <c r="A1269" t="inlineStr">
        <is>
          <t>hard</t>
        </is>
      </c>
      <c r="B1269" t="inlineStr">
        <is>
          <t>repl</t>
        </is>
      </c>
      <c r="C1269" t="n">
        <v>3</v>
      </c>
      <c r="D1269" t="inlineStr">
        <is>
          <t>conv-0/t2</t>
        </is>
      </c>
      <c r="E1269" t="n">
        <v>0</v>
      </c>
      <c r="F1269" t="inlineStr">
        <is>
          <t>python</t>
        </is>
      </c>
      <c r="G1269" t="inlineStr">
        <is>
          <t>{"code": "d=next(d for d in docs if d['id']=='svc-index-engine')\nfor s in re.findall(r'(?i).{0,80}(?:team|maintains|owns).{0,120}', d['text']): print(s)\n"}</t>
        </is>
      </c>
      <c r="H1269" t="inlineStr">
        <is>
          <t xml:space="preserve">ernally as the Index Platform) is a backend component. On-call: unassigned (see team page). Secrets are rotated automatically every ninety days. Connection pools are sized according to the downstream capa
anted just in time and audited. The runbook is reviewed quarterly by the owning team. Graceful shutdown waits for in flight requests to complete before exiting.
its data in a Postgres cluster. The runbook is reviewed quarterly by the owning team. Load tests run nightly against the staging environment. Traffic is encrypted in transit with mutual TLS between servic
The Search team maintains index-engine. Error budgets are reviewed in the weekly reliability meeting. Graceful shutdown waits for in flight reque
</t>
        </is>
      </c>
    </row>
    <row r="1270">
      <c r="A1270" t="inlineStr">
        <is>
          <t>hard</t>
        </is>
      </c>
      <c r="B1270" t="inlineStr">
        <is>
          <t>repl</t>
        </is>
      </c>
      <c r="C1270" t="n">
        <v>3</v>
      </c>
      <c r="D1270" t="inlineStr">
        <is>
          <t>conv-0/t3</t>
        </is>
      </c>
      <c r="E1270" t="n">
        <v>0</v>
      </c>
      <c r="F1270" t="inlineStr">
        <is>
          <t>python</t>
        </is>
      </c>
      <c r="G1270" t="inlineStr">
        <is>
          <t>{"code": "for d in docs:\n    if d['type']=='team' and re.search(r'(?i)search', d['title']+' '+d['text']):\n        print(d['id'], d['title']); print(d['text'][:1800])\n"}</t>
        </is>
      </c>
      <c r="H1270" t="inlineStr">
        <is>
          <t xml:space="preserve">team-search Team page: Search
# Team page: Search
The Search team is led by Oliver Bell. For urgent requests, page the team via Slack in #search-team. The team sits on floor 2 of the Berlin office. Weekly planning happens on Wednesday mornings. Configuration changes are peer reviewed and applied through the deployment tool. Access to production is granted just in time and audited. Dependencies are pinned and upgraded through automated pull requests.
</t>
        </is>
      </c>
    </row>
    <row r="1271">
      <c r="A1271" t="inlineStr">
        <is>
          <t>hard</t>
        </is>
      </c>
      <c r="B1271" t="inlineStr">
        <is>
          <t>repl</t>
        </is>
      </c>
      <c r="C1271" t="n">
        <v>3</v>
      </c>
      <c r="D1271" t="inlineStr">
        <is>
          <t>conv-0/t4</t>
        </is>
      </c>
      <c r="E1271" t="n">
        <v>0</v>
      </c>
      <c r="F1271" t="inlineStr">
        <is>
          <t>python</t>
        </is>
      </c>
      <c r="G1271" t="inlineStr">
        <is>
          <t>{"code": "svcs=[]\nfor d in docs:\n    if d['type']=='service' and re.search(r'(?i)Search team',d['text']):\n        svcs.append((d['id'],d['title'],re.findall(r'(?i).{0,100}Search team.{0,140}',d['text'])))\nprint(svcs)\nprint('--- SEV1 incident matches ---')\nfor d in docs:\n    if d['type']=='incident' and re.search(r'(?i)SEV1|Severity:\\s*1',d['text']):\n        print('\\n',d['id'],d['title'])\n        print(d['text'][:600].replace('\\n',' '))\n"}</t>
        </is>
      </c>
      <c r="H1271" t="inlineStr">
        <is>
          <t>[('svc-queue-svc', 'Service overview: queue-svc', ['The Search team maintains queue-svc. Graceful shutdown waits for in flight requests to complete before exiting. The service degrades gracefully by serving ']), ('svc-index-engine', 'Service overview: index-engine', ['The Search team maintains index-engine. Error budgets are reviewed in the weekly reliability meeting. Graceful shutdown waits for in flight requests to com']), ('svc-gateway-engine', 'Service overview: gateway-engine', ['gateway-engine is owned by the Search team. Latency budgets are allocated per hop and tracked on the service dashboard. Secrets are rotated automatically every ninety days. Container'])]
--- SEV1 incident matches ---
 inc-INC-2140 Incident report INC-2140
# Incident report INC-2140  Severity: SEV1 Date: 2025</t>
        </is>
      </c>
    </row>
    <row r="1272">
      <c r="A1272" t="inlineStr">
        <is>
          <t>hard</t>
        </is>
      </c>
      <c r="B1272" t="inlineStr">
        <is>
          <t>repl</t>
        </is>
      </c>
      <c r="C1272" t="n">
        <v>3</v>
      </c>
      <c r="D1272" t="inlineStr">
        <is>
          <t>conv-0/t4</t>
        </is>
      </c>
      <c r="E1272" t="n">
        <v>1</v>
      </c>
      <c r="F1272" t="inlineStr">
        <is>
          <t>python</t>
        </is>
      </c>
      <c r="G1272" t="inlineStr">
        <is>
          <t>{"code": "names=['queue-svc','index-engine','gateway-engine']\n# aliases from service overview first lines / all likely names\nfor d in docs:\n if d['id'] in ['svc-queue-svc','svc-index-engine','svc-gateway-engine']:\n  print('\\n',d['id']); print(d['text'][:500])\nprint('\\nSEV1 summaries containing names/aliases:')\nfor d in docs:\n if d['type']=='incident' and re.search(r'(?i)Severity:\\s*SEV1',d['text']):\n  lines=d['text'].splitlines()\n  summary=' '.join(lines[:8])\n  if re.search(r'(?i)qu</t>
        </is>
      </c>
      <c r="H1272" t="inlineStr">
        <is>
          <t xml:space="preserve">
 svc-queue-svc
# Service overview: queue-svc
queue-svc (also referred to internally as the Queue Platform) is a backend component. Deployment region is ap-southeast-2; the deployment has 3 replicas. Health checks are performed on the readiness endpoint every ten seconds. Schema changes go through an expand and contract migration process. Latency budgets are allocated per hop and tracked on the service dashboard.
The availability SLO is 99.95%. Requests carry a correlation id that is propagated to downstream 
 svc-index-engine
# Service overview: index-engine
index-engine (also referred to internally as the Index Platform) is a backend component. On-call: unassigned (see team page). Secrets are rotated automatically every ninety days. Connection pools are sized according to the downstr</t>
        </is>
      </c>
    </row>
    <row r="1273">
      <c r="A1273" t="inlineStr">
        <is>
          <t>hard</t>
        </is>
      </c>
      <c r="B1273" t="inlineStr">
        <is>
          <t>repl</t>
        </is>
      </c>
      <c r="C1273" t="n">
        <v>3</v>
      </c>
      <c r="D1273" t="inlineStr">
        <is>
          <t>conv-0/t4</t>
        </is>
      </c>
      <c r="E1273" t="n">
        <v>2</v>
      </c>
      <c r="F1273" t="inlineStr">
        <is>
          <t>python</t>
        </is>
      </c>
      <c r="G1273" t="inlineStr">
        <is>
          <t>{"code": "for d in docs:\n if d['type']=='incident' and re.search(r'Severity:\\s*SEV1',d['text']):\n  m=re.search(r'Summary:\\s*([^\\n]+)',d['text'])\n  print(d['id'], m.group(1) if m else '?')\n"}</t>
        </is>
      </c>
      <c r="H1273" t="inlineStr">
        <is>
          <t>inc-INC-2140 Complete outage affecting the Kyc Service. The incident lasted 112 minutes before full recovery. Root cause was determined to be a configuration error. As a side effect, cdn-service also saw degraded latency for part of the window. This report was written by Jonas Ortega. Synthetic probes exercise the critical user journeys every minute. Capacity planning is revisited at the start of every quarter. Canary releases receive five percent of traffic for thirty minutes before promotion. The staging environment mirrors production topology at one tenth scale. The dashboard shows p50, p95 and p99 latency alongside error budgets. Schema changes go through an expand and contract migration process. Metrics are exported to the shared observability stack every fifteen seconds. Connection p</t>
        </is>
      </c>
    </row>
    <row r="1274">
      <c r="A1274" t="inlineStr">
        <is>
          <t>hard</t>
        </is>
      </c>
      <c r="B1274" t="inlineStr">
        <is>
          <t>repl</t>
        </is>
      </c>
      <c r="C1274" t="n">
        <v>3</v>
      </c>
      <c r="D1274" t="inlineStr">
        <is>
          <t>conv-0/t4</t>
        </is>
      </c>
      <c r="E1274" t="n">
        <v>3</v>
      </c>
      <c r="F1274" t="inlineStr">
        <is>
          <t>python</t>
        </is>
      </c>
      <c r="G1274" t="inlineStr">
        <is>
          <t>{"code": "terms=['index-engine','Index Platform','gateway-engine','Gateway API','queue-svc','Queue Platform']\nfor d in docs:\n if d['type']=='incident' and re.search(r'Severity:\\s*SEV1',d['text']) and any(re.search(t,d['text'],re.I) for t in terms):\n  print(d['id'], re.search(r'Summary:\\s*([^\\n]+)',d['text']).group(1).split(' The incident')[0])\n"}</t>
        </is>
      </c>
      <c r="H1274" t="inlineStr">
        <is>
          <t xml:space="preserve">inc-INC-2109 Elevated error rates affecting the Index Platform.
inc-INC-2186 Complete outage affecting gateway-engine.
</t>
        </is>
      </c>
    </row>
    <row r="1275">
      <c r="A1275" t="inlineStr">
        <is>
          <t>hard</t>
        </is>
      </c>
      <c r="B1275" t="inlineStr">
        <is>
          <t>repl</t>
        </is>
      </c>
      <c r="C1275" t="n">
        <v>3</v>
      </c>
      <c r="D1275" t="inlineStr">
        <is>
          <t>conv-1/t1</t>
        </is>
      </c>
      <c r="E1275" t="n">
        <v>0</v>
      </c>
      <c r="F1275" t="inlineStr">
        <is>
          <t>python</t>
        </is>
      </c>
      <c r="G1275" t="inlineStr">
        <is>
          <t>{"code": "import re\nhits=[d for d in docs if 'INC-2268' in d.get('text','') or 'INC-2268' in d.get('title','')]\nprint([(d['id'],d['type'],d['title']) for d in hits])\nfor d in hits:\n print('\\n',d['id'],d['title'])\n for m in re.finditer('INC-2268',d.get('text','')):\n  print(d['text'][max(0,m.start()-500):m.start()+1200])"}</t>
        </is>
      </c>
      <c r="H1275" t="inlineStr">
        <is>
          <t>[('inc-INC-2268', 'incident', 'Incident report INC-2268')]
 inc-INC-2268 Incident report INC-2268
# Incident report INC-2268
Severity: SEV3
Date: 2025-06-11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t>
        </is>
      </c>
    </row>
    <row r="1276">
      <c r="A1276" t="inlineStr">
        <is>
          <t>hard</t>
        </is>
      </c>
      <c r="B1276" t="inlineStr">
        <is>
          <t>repl</t>
        </is>
      </c>
      <c r="C1276" t="n">
        <v>3</v>
      </c>
      <c r="D1276" t="inlineStr">
        <is>
          <t>conv-1/t3</t>
        </is>
      </c>
      <c r="E1276" t="n">
        <v>0</v>
      </c>
      <c r="F1276" t="inlineStr">
        <is>
          <t>python</t>
        </is>
      </c>
      <c r="G1276" t="inlineStr">
        <is>
          <t>{"code": "hits=[]\nfor d in docs:\n if d.get('type')=='incident' and re.search(r'memory leak',d.get('text',''),re.I):\n  hits.append((d['id'],d['title']))\nprint(len(hits), hits)"}</t>
        </is>
      </c>
      <c r="H1276" t="inlineStr">
        <is>
          <t xml:space="preserve">9 [('inc-INC-2211', 'Incident report INC-2211'), ('inc-INC-2351', 'Incident report INC-2351'), ('inc-INC-2359', 'Incident report INC-2359'), ('inc-INC-2268', 'Incident report INC-2268'), ('inc-INC-2042', 'Incident report INC-2042'), ('inc-INC-2186', 'Incident report INC-2186'), ('inc-INC-2332', 'Incident report INC-2332'), ('inc-INC-2365', 'Incident report INC-2365'), ('inc-INC-2179', 'Incident report INC-2179')]
</t>
        </is>
      </c>
    </row>
    <row r="1277">
      <c r="A1277" t="inlineStr">
        <is>
          <t>hard</t>
        </is>
      </c>
      <c r="B1277" t="inlineStr">
        <is>
          <t>repl</t>
        </is>
      </c>
      <c r="C1277" t="n">
        <v>3</v>
      </c>
      <c r="D1277" t="inlineStr">
        <is>
          <t>conv-1/t4</t>
        </is>
      </c>
      <c r="E1277" t="n">
        <v>0</v>
      </c>
      <c r="F1277" t="inlineStr">
        <is>
          <t>python</t>
        </is>
      </c>
      <c r="G1277" t="inlineStr">
        <is>
          <t>{"code": "import re\nrows=[]\nfor d in docs:\n if d.get('type')=='incident' and d['id']!='inc-INC-2268' and re.search(r'memory leak',d.get('text',''),re.I):\n  m=re.search(r'(?:lasted|duration(?: was|:)?)[^\\d]{0,30}(\\d+)\\s*minutes',d['text'],re.I)\n  rows.append((int(m.group(1)) if m else -1,d['id'],d['title']))\nprint(sorted(rows, reverse=True))"}</t>
        </is>
      </c>
      <c r="H1277" t="inlineStr">
        <is>
          <t xml:space="preserve">[(240, 'inc-INC-2211', 'Incident report INC-2211'), (230, 'inc-INC-2359', 'Incident report INC-2359'), (212, 'inc-INC-2332', 'Incident report INC-2332'), (197, 'inc-INC-2042', 'Incident report INC-2042'), (182, 'inc-INC-2179', 'Incident report INC-2179'), (131, 'inc-INC-2365', 'Incident report INC-2365'), (70, 'inc-INC-2186', 'Incident report INC-2186'), (20, 'inc-INC-2351', 'Incident report INC-2351')]
</t>
        </is>
      </c>
    </row>
    <row r="1278">
      <c r="A1278" t="inlineStr">
        <is>
          <t>hard</t>
        </is>
      </c>
      <c r="B1278" t="inlineStr">
        <is>
          <t>repl</t>
        </is>
      </c>
      <c r="C1278" t="n">
        <v>3</v>
      </c>
      <c r="D1278" t="inlineStr">
        <is>
          <t>conv-2/t1</t>
        </is>
      </c>
      <c r="E1278" t="n">
        <v>0</v>
      </c>
      <c r="F1278" t="inlineStr">
        <is>
          <t>python</t>
        </is>
      </c>
      <c r="G1278" t="inlineStr">
        <is>
          <t>{"code": "services=[d for d in docs if d.get('type')=='service']; print(len(services));\nfor d in services:\n    if 'ap-southeast-2' in d.get('text',''):\n        print(d['id'], d['title'])"}</t>
        </is>
      </c>
      <c r="H1278" t="inlineStr">
        <is>
          <t xml:space="preserve">40
svc-edge-service Service overview: edge-service
svc-cdn-service Service overview: cdn-service
svc-queue-svc Service overview: queue-svc
svc-kyc-api Service overview: kyc-api
svc-invoice-engine Service overview: invoice-engine
svc-billing-svc Service overview: billing-svc
svc-scheduler-engine Service overview: scheduler-engine
svc-search-worker Service overview: search-worker
svc-media-svc Service overview: media-svc
svc-pricing-worker Service overview: pricing-worker
svc-tracing-service Service overview: tracing-service
svc-ranker-engine Service overview: ranker-engine
svc-gateway-engine Service overview: gateway-engine
</t>
        </is>
      </c>
    </row>
    <row r="1279">
      <c r="A1279" t="inlineStr">
        <is>
          <t>hard</t>
        </is>
      </c>
      <c r="B1279" t="inlineStr">
        <is>
          <t>repl</t>
        </is>
      </c>
      <c r="C1279" t="n">
        <v>3</v>
      </c>
      <c r="D1279" t="inlineStr">
        <is>
          <t>conv-2/t1</t>
        </is>
      </c>
      <c r="E1279" t="n">
        <v>1</v>
      </c>
      <c r="F1279" t="inlineStr">
        <is>
          <t>python</t>
        </is>
      </c>
      <c r="G1279" t="inlineStr">
        <is>
          <t>{"code": "import re\nfor d in services:\n m=re.search(r'.{0,100}ap-southeast-2.{0,150}',d['text'],re.I)\n if m: print(d['title'], '=&gt;', ' '.join(m.group().split()))"}</t>
        </is>
      </c>
      <c r="H1279" t="inlineStr">
        <is>
          <t>Service overview: edge-service =&gt; Deployment region is ap-southeast-2; the deployment has 19 replicas. Logs are retained for thirty days in the central log store. Latency budgets are allocated per hop and tracked on the
Service overview: cdn-service =&gt; Deployment region is ap-southeast-2; the deployment has 5 replicas. Retries use exponential backoff with jitter to avoid thundering herds. Cost reports are reviewed monthly with the fin
Service overview: queue-svc =&gt; vc (also referred to internally as the Queue Platform) is a backend component. Deployment region is ap-southeast-2; the deployment has 3 replicas. Health checks are performed on the readiness endpoint every ten seconds. Schema changes go through an expand and cont
Service overview: kyc-api =&gt; 18 replicas are deployed to ap-south</t>
        </is>
      </c>
    </row>
    <row r="1280">
      <c r="A1280" t="inlineStr">
        <is>
          <t>hard</t>
        </is>
      </c>
      <c r="B1280" t="inlineStr">
        <is>
          <t>repl</t>
        </is>
      </c>
      <c r="C1280" t="n">
        <v>3</v>
      </c>
      <c r="D1280" t="inlineStr">
        <is>
          <t>conv-2/t2</t>
        </is>
      </c>
      <c r="E1280" t="n">
        <v>0</v>
      </c>
      <c r="F1280" t="inlineStr">
        <is>
          <t>python</t>
        </is>
      </c>
      <c r="G1280" t="inlineStr">
        <is>
          <t>{"code": "names=['edge-service','cdn-service','queue-svc','kyc-api','invoice-engine','billing-svc','scheduler-engine','search-worker','media-svc','pricing-worker','tracing-service','ranker-engine','gateway-engine']\nfor n in names:\n d=next(x for x in docs if x.get('type')=='service' and x['title'].endswith(n))\n print(n, ' | '.join([s.strip() for s in d['text'].splitlines() if re.search(r'python|java|go|rust|node|typescript|language|written',s,re.I)][:3]))"}</t>
        </is>
      </c>
      <c r="H1280" t="inlineStr">
        <is>
          <t xml:space="preserve">edge-service It is implemented in Python. Alerts route through the paging system according to the escalation policy. Health checks are performed on the readiness endpoint every ten seconds. Capacity planning is revisited at the start of every quarter.
cdn-service cdn-service is a TypeScript service. Access to production is granted just in time and audited. Logs are retained for thirty days in the central log store. Structured logs include the request path, status code and duration.
queue-svc queue-svc (also referred to internally as the Queue Platform) is a backend component. Deployment region is ap-southeast-2; the deployment has 3 replicas. Health checks are performed on the readiness endpoint every ten seconds. Schema changes go through an expand and contract migration process. Latency </t>
        </is>
      </c>
    </row>
    <row r="1281">
      <c r="A1281" t="inlineStr">
        <is>
          <t>hard</t>
        </is>
      </c>
      <c r="B1281" t="inlineStr">
        <is>
          <t>repl</t>
        </is>
      </c>
      <c r="C1281" t="n">
        <v>3</v>
      </c>
      <c r="D1281" t="inlineStr">
        <is>
          <t>conv-2/t2</t>
        </is>
      </c>
      <c r="E1281" t="n">
        <v>1</v>
      </c>
      <c r="F1281" t="inlineStr">
        <is>
          <t>python</t>
        </is>
      </c>
      <c r="G1281" t="inlineStr">
        <is>
          <t>{"code": "hits=[]\nfor n in names:\n d=next(x for x in docs if x.get('type')=='service' and x['title'].endswith(n))\n if re.search(r'\\bpython\\b',d['text'],re.I): hits.append(n)\nprint(len(hits), hits)"}</t>
        </is>
      </c>
      <c r="H1281" t="inlineStr">
        <is>
          <t xml:space="preserve">4 ['edge-service', 'invoice-engine', 'billing-svc', 'scheduler-engine']
</t>
        </is>
      </c>
    </row>
    <row r="1282">
      <c r="A1282" t="inlineStr">
        <is>
          <t>hard</t>
        </is>
      </c>
      <c r="B1282" t="inlineStr">
        <is>
          <t>repl</t>
        </is>
      </c>
      <c r="C1282" t="n">
        <v>3</v>
      </c>
      <c r="D1282" t="inlineStr">
        <is>
          <t>conv-2/t3</t>
        </is>
      </c>
      <c r="E1282" t="n">
        <v>0</v>
      </c>
      <c r="F1282" t="inlineStr">
        <is>
          <t>python</t>
        </is>
      </c>
      <c r="G1282" t="inlineStr">
        <is>
          <t>{"code": "print(', '.join(['edge-service','invoice-engine','billing-svc','scheduler-engine']))"}</t>
        </is>
      </c>
      <c r="H1282" t="inlineStr">
        <is>
          <t xml:space="preserve">edge-service, invoice-engine, billing-svc, scheduler-engine
</t>
        </is>
      </c>
    </row>
    <row r="1283">
      <c r="A1283" t="inlineStr">
        <is>
          <t>hard</t>
        </is>
      </c>
      <c r="B1283" t="inlineStr">
        <is>
          <t>repl</t>
        </is>
      </c>
      <c r="C1283" t="n">
        <v>3</v>
      </c>
      <c r="D1283" t="inlineStr">
        <is>
          <t>conv-3/t1</t>
        </is>
      </c>
      <c r="E1283" t="n">
        <v>0</v>
      </c>
      <c r="F1283" t="inlineStr">
        <is>
          <t>python</t>
        </is>
      </c>
      <c r="G1283" t="inlineStr">
        <is>
          <t>{"code": "[(d['id'], d['title'], d['text'][:1000]) for d in docs if 'ledger-api' in (d['title']+' '+d['text']).lower()]"}</t>
        </is>
      </c>
      <c r="H1283" t="inlineStr">
        <is>
          <t>[('svc-ledger-api', 'Service overview: ledger-api', '# Service overview: ledger-api\n\nledger-api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exiting.\n\nFatima Wei carries the pager for the Ledger Service. The runbook is reviewed quarterly by the owning team. Access to production is granted just in time and audited. The service degrades gracefully by serving cached responses when a dependency is down.\n\nPrimary datastore: Cassandra. Retries use exponential backoff with jitter to avoid thundering herds. Graceful shutdow</t>
        </is>
      </c>
    </row>
    <row r="1284">
      <c r="A1284" t="inlineStr">
        <is>
          <t>hard</t>
        </is>
      </c>
      <c r="B1284" t="inlineStr">
        <is>
          <t>repl</t>
        </is>
      </c>
      <c r="C1284" t="n">
        <v>3</v>
      </c>
      <c r="D1284" t="inlineStr">
        <is>
          <t>conv-3/t2</t>
        </is>
      </c>
      <c r="E1284" t="n">
        <v>0</v>
      </c>
      <c r="F1284" t="inlineStr">
        <is>
          <t>python</t>
        </is>
      </c>
      <c r="G1284" t="inlineStr">
        <is>
          <t>{"code": "[(d['id'], d['title'], d['text']) for d in docs if d['type']=='changelog' and any(x in d['text'].lower() for x in ['ledger-api','ledger service','ownership','identity'])]"}</t>
        </is>
      </c>
      <c r="H1284" t="inlineStr">
        <is>
          <t>[('chg-CHG-326', 'Change record CHG-326', '# Change record CHG-326\n\nDate: 2025-04-03\n\nEffective 2025-04-03, ownership of payout-worker transferred from the Search team to the Messaging team. The service overview page has not been updated to reflect this change. Configuration changes are peer reviewed and applied through the deployment tool. Metrics are exported to the shared observability stack every fifteen seconds. Dependencies are declared in the service manifest and validated at deploy time. Data retention follows the company wide policy for personal information. Canary releases receive five percent of traffic for thirty minutes before promotion. Capacity planning is revisited at the start of every quarter.'), ('chg-CHG-336', 'Change record CHG-336', '# Change record CHG-336\n\nDat</t>
        </is>
      </c>
    </row>
    <row r="1285">
      <c r="A1285" t="inlineStr">
        <is>
          <t>hard</t>
        </is>
      </c>
      <c r="B1285" t="inlineStr">
        <is>
          <t>repl</t>
        </is>
      </c>
      <c r="C1285" t="n">
        <v>3</v>
      </c>
      <c r="D1285" t="inlineStr">
        <is>
          <t>conv-3/t4</t>
        </is>
      </c>
      <c r="E1285" t="n">
        <v>0</v>
      </c>
      <c r="F1285" t="inlineStr">
        <is>
          <t>python</t>
        </is>
      </c>
      <c r="G1285" t="inlineStr">
        <is>
          <t>{"code": "[(d['id'], d['title'], d['text']) for d in docs if d['type']=='team' and 'messag' in (d['title']+' '+d['text']).lower()]"}</t>
        </is>
      </c>
      <c r="H1285" t="inlineStr">
        <is>
          <t xml:space="preserve">[('team-messaging', 'Team page: Messaging', '# Team page: Messaging\n\nThe Messaging team is led by Ivan Volkov. For urgent requests, page the team via Slack in #messaging-eng. The team sits on floor 8 of the Berlin office. Weekly planning happens on Monday mornings. Rate limiting is enforced at the gateway with a token bucket per client. Secrets are rotated automatically every ninety days. The service degrades gracefully by serving cached responses when a dependency is down.')]
</t>
        </is>
      </c>
    </row>
    <row r="1286">
      <c r="A1286" t="inlineStr">
        <is>
          <t>hard</t>
        </is>
      </c>
      <c r="B1286" t="inlineStr">
        <is>
          <t>repl</t>
        </is>
      </c>
      <c r="C1286" t="n">
        <v>3</v>
      </c>
      <c r="D1286" t="inlineStr">
        <is>
          <t>conv-4/t1</t>
        </is>
      </c>
      <c r="E1286" t="n">
        <v>0</v>
      </c>
      <c r="F1286" t="inlineStr">
        <is>
          <t>python</t>
        </is>
      </c>
      <c r="G1286" t="inlineStr">
        <is>
          <t>{"code": "import re\nhits=[]\nfor d in docs:\n    if re.search(r'Inventory API|inventory-service|inventory', d.get('title','')+' '+d.get('text',''), re.I):\n        hits.append((d['id'],d['type'],d['title'],d['text'][:1200]))\nprint('\\n---\\n'.join(map(str,hits[:8])))"}</t>
        </is>
      </c>
      <c r="H1286" t="inlineStr">
        <is>
          <t>('svc-auth-core', 'service', 'Service overview: auth-core', '# Service overview: auth-core\n\nauth-core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pressure.\n\nPrimary datastore: Redis. Structured logs include the request path, status code and duration. Logs are retained for thirty days in the central log store. Capacity planning is revisited at the start of every quarter.\n\nauth-core listens on port 9061. The runbook is reviewed quarterly by the owning team. Dependencies are declared in the service manifest an</t>
        </is>
      </c>
    </row>
    <row r="1287">
      <c r="A1287" t="inlineStr">
        <is>
          <t>hard</t>
        </is>
      </c>
      <c r="B1287" t="inlineStr">
        <is>
          <t>repl</t>
        </is>
      </c>
      <c r="C1287" t="n">
        <v>3</v>
      </c>
      <c r="D1287" t="inlineStr">
        <is>
          <t>conv-4/t2</t>
        </is>
      </c>
      <c r="E1287" t="n">
        <v>0</v>
      </c>
      <c r="F1287" t="inlineStr">
        <is>
          <t>python</t>
        </is>
      </c>
      <c r="G1287" t="inlineStr">
        <is>
          <t>{"code": "for d in docs:\n    if d['id']=='svc-inventory-worker':\n        for line in d['text'].splitlines():\n            if 'depend' in line.lower(): print(line)\n        break"}</t>
        </is>
      </c>
      <c r="H1287" t="inlineStr">
        <is>
          <t xml:space="preserve">Ownership: Identity. Secrets are rotated automatically every ninety days. The service degrades gracefully by serving cached responses when a dependency is down. Post-incident reviews are blameless and published to the engineering wiki.
Runtime dependencies: fraud-core, feed-daemon. The on-call handbook describes the escalation path and expected response times. Connection pools are sized according to the downstream capacity model. Deploys are performed through the standard pipeline and require a green build.
</t>
        </is>
      </c>
    </row>
    <row r="1288">
      <c r="A1288" t="inlineStr">
        <is>
          <t>hard</t>
        </is>
      </c>
      <c r="B1288" t="inlineStr">
        <is>
          <t>repl</t>
        </is>
      </c>
      <c r="C1288" t="n">
        <v>3</v>
      </c>
      <c r="D1288" t="inlineStr">
        <is>
          <t>conv-4/t3</t>
        </is>
      </c>
      <c r="E1288" t="n">
        <v>0</v>
      </c>
      <c r="F1288" t="inlineStr">
        <is>
          <t>python</t>
        </is>
      </c>
      <c r="G1288" t="inlineStr">
        <is>
          <t>{"code": "for d in docs:\n    if d['type']=='service' and ('fraud-core' in d['id'] or re.search(r'Service overview: fraud-core',d['title'],re.I)):\n        print(d['title'])\n        for line in d['text'].splitlines():\n            if re.search(r'own|team|maintain',line,re.I): print(line)\n        break"}</t>
        </is>
      </c>
      <c r="H1288" t="inlineStr">
        <is>
          <t>Service overview: fraud-core
fraud-core (also referred to internally as the Fraud Platform) is a backend component. The codebase is written in Java. Circuit breakers open after five consecutive failures to a downstream. Backups are taken daily and verified weekly by restoring to a scratch cluster. Connection pools are sized according to the downstream capacity model.
Ownership: Commerce. Metrics are exported to the shared observability stack every fifteen seconds. Synthetic probes exercise the critical user journeys every minute. Access to production is granted just in time and audited.
On-call: unassigned (see team page). Container images are scanned for vulnerabilities before promotion. Dependencies are pinned and upgraded through automated pull requests. The dashboard shows p50, p95 and</t>
        </is>
      </c>
    </row>
    <row r="1289">
      <c r="A1289" t="inlineStr">
        <is>
          <t>hard</t>
        </is>
      </c>
      <c r="B1289" t="inlineStr">
        <is>
          <t>repl</t>
        </is>
      </c>
      <c r="C1289" t="n">
        <v>3</v>
      </c>
      <c r="D1289" t="inlineStr">
        <is>
          <t>conv-5/t1</t>
        </is>
      </c>
      <c r="E1289" t="n">
        <v>0</v>
      </c>
      <c r="F1289" t="inlineStr">
        <is>
          <t>python</t>
        </is>
      </c>
      <c r="G1289" t="inlineStr">
        <is>
          <t>{"code": "incs=[d for d in docs if d.get('type')=='incident']\nprint(len(incs))\nfor d in incs[:5]: print(d['id'],d['title'],d['text'][:500].replace('\\n',' '))"}</t>
        </is>
      </c>
      <c r="H1289" t="inlineStr">
        <is>
          <t xml:space="preserve">60
inc-INC-2336 Incident report INC-2336 # Incident report INC-2336  Severity: SEV3 Date: 2025-12-25  Summary: Latency spike affecting export-worker. The incident lasted 214 minutes before full recovery. Root cause was determined to be a certificate expiry. This report was written by Aiko Malik. Connection pools are sized according to the downstream capacity model. Configuration changes are peer reviewed and applied through the deployment tool. Secrets are rotated automatically every ninety days. The on-call handbook describes the esca
inc-INC-2211 Incident report INC-2211 # Incident report INC-2211  Severity: SEV3 Date: 2025-06-08  Summary: Partial outage affecting the Thumbnail API. The incident lasted 240 minutes before full recovery. Root cause was determined to be a memory leak. This </t>
        </is>
      </c>
    </row>
    <row r="1290">
      <c r="A1290" t="inlineStr">
        <is>
          <t>hard</t>
        </is>
      </c>
      <c r="B1290" t="inlineStr">
        <is>
          <t>repl</t>
        </is>
      </c>
      <c r="C1290" t="n">
        <v>3</v>
      </c>
      <c r="D1290" t="inlineStr">
        <is>
          <t>conv-5/t1</t>
        </is>
      </c>
      <c r="E1290" t="n">
        <v>1</v>
      </c>
      <c r="F1290" t="inlineStr">
        <is>
          <t>python</t>
        </is>
      </c>
      <c r="G1290" t="inlineStr">
        <is>
          <t>{"code": "import re,collections\nfor d in incs:\n m=re.search(r'Summary:\\s*(.*?)(?:\\.|\\n)',d['text'])\n print(d['id'], m.group(1) if m else 'NONE')"}</t>
        </is>
      </c>
      <c r="H1290" t="inlineStr">
        <is>
          <t xml:space="preserve">inc-INC-2336 Latency spike affecting export-worker
inc-INC-2211 Partial outage affecting the Thumbnail API
inc-INC-2087 Partial outage affecting thumbnail-api
inc-INC-2166 Elevated error rates affecting search-worker
inc-INC-2253 Partial outage affecting i18n-api
inc-INC-2073 Elevated error rates affecting payout-worker
inc-INC-2140 Complete outage affecting the Kyc Service
inc-INC-2393 Partial outage affecting inventory-worker
inc-INC-2319 Latency spike affecting mailer-worker
inc-INC-2351 Partial outage affecting the Catalog API
inc-INC-2193 Elevated error rates affecting audit-gateway
inc-INC-2128 Elevated error rates affecting the Recsys Platform
inc-INC-2260 Partial outage affecting the Metrics Service
inc-INC-2324 Latency spike affecting the Tax Platform
inc-INC-2058 Complete outage </t>
        </is>
      </c>
    </row>
    <row r="1291">
      <c r="A1291" t="inlineStr">
        <is>
          <t>hard</t>
        </is>
      </c>
      <c r="B1291" t="inlineStr">
        <is>
          <t>repl</t>
        </is>
      </c>
      <c r="C1291" t="n">
        <v>3</v>
      </c>
      <c r="D1291" t="inlineStr">
        <is>
          <t>conv-5/t1</t>
        </is>
      </c>
      <c r="E1291" t="n">
        <v>2</v>
      </c>
      <c r="F1291" t="inlineStr">
        <is>
          <t>python</t>
        </is>
      </c>
      <c r="G1291" t="inlineStr">
        <is>
          <t>{"code": "sv=[d for d in docs if d.get('type')=='service']\nprint(len(sv))\nfor d in sv:\n txt=d['text']\n if any(x.lower() in txt.lower() for x in ['thumbnail','catalog','search','mailer','index platform','index-engine']): print(d['title'],txt[:350].replace('\\n',' '))"}</t>
        </is>
      </c>
      <c r="H1291" t="inlineStr">
        <is>
          <t xml:space="preserve">40
Service overview: edge-service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
Service overview: queue-svc # Service overview: queue-svc  queue-svc (also referred to internally as the Queue Platform) is a backend component. Deployment region is ap-southeast-2; the deployment has 3 replicas. Health checks are performed on the readiness endpoint every ten seconds. Schema changes go through an expand and contract migration process. Latency budgets are allo
Service overview: geo-api # Service </t>
        </is>
      </c>
    </row>
    <row r="1292">
      <c r="A1292" t="inlineStr">
        <is>
          <t>hard</t>
        </is>
      </c>
      <c r="B1292" t="inlineStr">
        <is>
          <t>repl</t>
        </is>
      </c>
      <c r="C1292" t="n">
        <v>3</v>
      </c>
      <c r="D1292" t="inlineStr">
        <is>
          <t>conv-5/t1</t>
        </is>
      </c>
      <c r="E1292" t="n">
        <v>3</v>
      </c>
      <c r="F1292" t="inlineStr">
        <is>
          <t>python</t>
        </is>
      </c>
      <c r="G1292" t="inlineStr">
        <is>
          <t>{"code": "aliases={}\nfor d in sv:\n m=re.search(r'overview:\\s*([^\\s#]+).*?\\(also referred to internally as the?\\s*([^\\)]+)\\)',d['text'],re.I|re.S)\n if m: aliases[m.group(2).strip().lower()]=m.group(1).strip()\n# print aliases\ncnt=collections.Counter(); unmatched=[]\nfor d in incs:\n m=re.search(r'affecting\\s+(.+?)(?:\\.|\\n)',d['text'],re.I)\n x=m.group(1).strip() if m else ''\n key=x.lower()\n if key in aliases: cnt[aliases[key]]+=1\n else: unmatched.append(x)\nprint(cnt.most_common()</t>
        </is>
      </c>
      <c r="H1292" t="inlineStr">
        <is>
          <t xml:space="preserve">[]
unmatched ['export-worker', 'the Thumbnail API', 'thumbnail-api', 'search-worker', 'i18n-api', 'payout-worker', 'the Kyc Service', 'inventory-worker', 'mailer-worker', 'the Catalog API', 'audit-gateway', 'the Recsys Platform', 'the Metrics Service', 'the Tax Platform', 'media-svc', 'catalog-gateway', 'cart-daemon', 'the Index Platform', 'notify-svc', 'audit-gateway', 'the Auth Service', 'catalog-gateway', 'the Catalog API', 'ledger-api', 'the Thumbnail API', 'the Ledger Service', 'index-engine', 'scheduler-engine', 'the Catalog API', 'inventory-worker', 'kyc-api', 'search-worker', 'the Index Platform', 'payout-worker', 'gateway-engine', 'the Metrics Service', 'ranker-engine', 'the Checkout Platform', 'scheduler-engine', 'the Upload System', 'the Webhook Service', 'the Config API', 'the </t>
        </is>
      </c>
    </row>
    <row r="1293">
      <c r="A1293" t="inlineStr">
        <is>
          <t>hard</t>
        </is>
      </c>
      <c r="B1293" t="inlineStr">
        <is>
          <t>repl</t>
        </is>
      </c>
      <c r="C1293" t="n">
        <v>3</v>
      </c>
      <c r="D1293" t="inlineStr">
        <is>
          <t>conv-5/t1</t>
        </is>
      </c>
      <c r="E1293" t="n">
        <v>4</v>
      </c>
      <c r="F1293" t="inlineStr">
        <is>
          <t>python</t>
        </is>
      </c>
      <c r="G1293" t="inlineStr">
        <is>
          <t>{"code": "for d in sv: print(d['title'],repr(d['text'][:140]))"}</t>
        </is>
      </c>
      <c r="H1293" t="inlineStr">
        <is>
          <t>Service overview: edge-service '# Service overview: edge-service\n\nedge-service (also referred to internally as the Edge System) is a backend component. We commit to 99.9% a'
Service overview: cdn-service '# Service overview: cdn-service\n\ncdn-service (also referred to internally as the Cdn System) is a backend component. Ownership: Commerce. Lo'
Service overview: profile-api '# Service overview: profile-api\n\nprofile-api (also referred to internally as the Profile API) is a backend component. It runs in us-east-1 w'
Service overview: auth-core '# Service overview: auth-core\n\nauth-core (also referred to internally as the Auth Service) is a backend component. the Auth Service is a Pyt'
Service overview: fraud-core '# Service overview: fraud-core\n\nfraud-core (also referred to internal</t>
        </is>
      </c>
    </row>
    <row r="1294">
      <c r="A1294" t="inlineStr">
        <is>
          <t>hard</t>
        </is>
      </c>
      <c r="B1294" t="inlineStr">
        <is>
          <t>repl</t>
        </is>
      </c>
      <c r="C1294" t="n">
        <v>3</v>
      </c>
      <c r="D1294" t="inlineStr">
        <is>
          <t>conv-5/t1</t>
        </is>
      </c>
      <c r="E1294" t="n">
        <v>5</v>
      </c>
      <c r="F1294" t="inlineStr">
        <is>
          <t>python</t>
        </is>
      </c>
      <c r="G1294" t="inlineStr">
        <is>
          <t>{"code": "alias={}\nfor d in sv:\n canon=d['title'].split(': ',1)[1]\n m=re.search(r'\\((?:also referred to internally as)\\s+the\\s+([^\\)]+)\\)',d['text'],re.I)\n if m: alias[m.group(1).strip().lower()]=canon\n alias[canon.lower()]=canon\ncnt=collections.Counter()\nfor d in incs:\n m=re.search(r'affecting\\s+(.+?)(?:\\.|\\n)',d['text'],re.I); x=m.group(1).strip().lower()\n x=re.sub(r'^the\\s+','',x)\n cnt[alias.get(x,'?')]+=1\nprint(cnt)\nprint(sorted((n,c) for n,c in cnt.items() if n!='?'))"}</t>
        </is>
      </c>
      <c r="H1294" t="inlineStr">
        <is>
          <t>Counter({'thumbnail-api': 5, 'catalog-gateway': 5, 'index-engine': 4, 'search-worker': 3, 'mailer-worker': 3, 'recsys-worker': 3, 'metrics-gateway': 3, 'edge-service': 3, 'payout-worker': 2, 'kyc-api': 2, 'inventory-worker': 2, 'audit-gateway': 2, 'auth-core': 2, 'ledger-api': 2, 'scheduler-engine': 2, 'checkout-service': 2, 'webhook-daemon': 2, 'config-service': 2, 'export-worker': 1, 'i18n-api': 1, 'tax-gateway': 1, 'media-svc': 1, 'cart-daemon': 1, 'notify-svc': 1, 'gateway-engine': 1, 'ranker-engine': 1, 'upload-core': 1, 'feed-daemon': 1, 'queue-svc': 1})
[('audit-gateway', 2), ('auth-core', 2), ('cart-daemon', 1), ('catalog-gateway', 5), ('checkout-service', 2), ('config-service', 2), ('edge-service', 3), ('export-worker', 1), ('feed-daemon', 1), ('gateway-engine', 1), ('i18n-api', 1</t>
        </is>
      </c>
    </row>
    <row r="1295">
      <c r="A1295" t="inlineStr">
        <is>
          <t>hard</t>
        </is>
      </c>
      <c r="B1295" t="inlineStr">
        <is>
          <t>repl</t>
        </is>
      </c>
      <c r="C1295" t="n">
        <v>3</v>
      </c>
      <c r="D1295" t="inlineStr">
        <is>
          <t>conv-5/t2</t>
        </is>
      </c>
      <c r="E1295" t="n">
        <v>0</v>
      </c>
      <c r="F1295" t="inlineStr">
        <is>
          <t>python</t>
        </is>
      </c>
      <c r="G1295" t="inlineStr">
        <is>
          <t>{"code": "hits=[]\nfor d in docs:\n if d.get('type')!='incident': continue\n if re.search(r'affecting\\s+(?:the\\s+)?catalog-gateway\\b',d['text'],re.I):\n  dur=re.search(r'lasted\\s+(\\d+)\\s+minutes',d['text'],re.I)\n  hits.append((d['id'],int(dur.group(1)) if dur else None))\nprint(hits, sum(x[1] for x in hits))"}</t>
        </is>
      </c>
      <c r="H1295" t="inlineStr">
        <is>
          <t xml:space="preserve">[('inc-INC-2245', 156), ('inc-INC-2301', 122)] 278
</t>
        </is>
      </c>
    </row>
    <row r="1296">
      <c r="A1296" t="inlineStr">
        <is>
          <t>hard</t>
        </is>
      </c>
      <c r="B1296" t="inlineStr">
        <is>
          <t>repl</t>
        </is>
      </c>
      <c r="C1296" t="n">
        <v>3</v>
      </c>
      <c r="D1296" t="inlineStr">
        <is>
          <t>conv-5/t3</t>
        </is>
      </c>
      <c r="E1296" t="n">
        <v>0</v>
      </c>
      <c r="F1296" t="inlineStr">
        <is>
          <t>python</t>
        </is>
      </c>
      <c r="G1296" t="inlineStr">
        <is>
          <t>{"code": "for d in docs:\n if d.get('type')=='service' and 'catalog-gateway' in d.get('title',''):\n  print(d['text'])"}</t>
        </is>
      </c>
      <c r="H1296" t="inlineStr">
        <is>
          <t># Service overview: catalog-gateway
catalog-gateway (also referred to internally as the Catalog API) is a backend component. Runtime dependencies: queue-svc. Cost reports are reviewed monthly with the finance partner. Engineers rotate through the support channel one week at a time. Secrets are rotated automatically every ninety days.
Traffic to the Catalog API is bound to TCP port 4971. Feature flags are managed through the configuration service and rolled out gradually. Rate limiting is enforced at the gateway with a token bucket per client. Capacity planning is revisited at the start of every quarter.
It runs in us-east-1 with 5 replicas. Dependencies are declared in the service manifest and validated at deploy time. The dashboard shows p50, p95 and p99 latency alongside error budgets</t>
        </is>
      </c>
    </row>
    <row r="1297">
      <c r="A1297" t="inlineStr">
        <is>
          <t>hard</t>
        </is>
      </c>
      <c r="B1297" t="inlineStr">
        <is>
          <t>repl</t>
        </is>
      </c>
      <c r="C1297" t="n">
        <v>3</v>
      </c>
      <c r="D1297" t="inlineStr">
        <is>
          <t>distract-0</t>
        </is>
      </c>
      <c r="E1297" t="n">
        <v>0</v>
      </c>
      <c r="F1297" t="inlineStr">
        <is>
          <t>python</t>
        </is>
      </c>
      <c r="G1297" t="inlineStr">
        <is>
          <t>{"code": "incs=[d for d in docs if d.get('type')=='incident']\nprint(len(incs))\nfor d in incs:\n    if re.search(r'cart-daemon', d.get('text',''), re.I):\n        print(d['id'], d['title'])\n        print(re.findall(r'.{0,80}cart-daemon.{0,120}', d['text'], re.I)[:3])"}</t>
        </is>
      </c>
      <c r="H1297" t="inlineStr">
        <is>
          <t xml:space="preserve">60
inc-INC-2359 Incident report INC-2359
['Summary: Complete outage affecting cart-daemon. The incident lasted 230 minutes before full recovery. Root cause was determined to be a memory leak. This report was w']
inc-INC-2345 Incident report INC-2345
['ecovery. Root cause was determined to be a network partition. As a side effect, cart-daemon also saw degraded latency for part of the window. This report was written by Yusuf Haddad. Feature flags are managed th']
</t>
        </is>
      </c>
    </row>
    <row r="1298">
      <c r="A1298" t="inlineStr">
        <is>
          <t>hard</t>
        </is>
      </c>
      <c r="B1298" t="inlineStr">
        <is>
          <t>repl</t>
        </is>
      </c>
      <c r="C1298" t="n">
        <v>3</v>
      </c>
      <c r="D1298" t="inlineStr">
        <is>
          <t>distract-0</t>
        </is>
      </c>
      <c r="E1298" t="n">
        <v>1</v>
      </c>
      <c r="F1298" t="inlineStr">
        <is>
          <t>python</t>
        </is>
      </c>
      <c r="G1298" t="inlineStr">
        <is>
          <t>{"code": "for d in incs:\n    if 'cart-daemon' in d.get('text','').lower():\n        print('\\n',d['id'],'\\n',d['text'][:1200])"}</t>
        </is>
      </c>
      <c r="H1298" t="inlineStr">
        <is>
          <t xml:space="preserve">
 inc-INC-2359 
 # Incident report INC-2359
Severity: SEV1
Date: 2025-02-03
Summary: Complete outage affecting cart-daemon. The incident lasted 230 minutes before full recovery. Root cause was determined to be a memory leak. This report was written by Ingrid Malik. Cost reports are reviewed monthly with the finance partner. Capacity planning is revisited at the start of every quarter. Metrics are exported to the shared observability stack every fifteen seconds. Container images are scanned for vulnerabilities before promotion. Rate limiting is enforced at the gateway with a token bucket per client. Canary releases receive five percent of traffic for thirty minutes before promotion. Connection pools are sized according to the downstream capacity model. Post-incident reviews are blameless </t>
        </is>
      </c>
    </row>
    <row r="1299">
      <c r="A1299" t="inlineStr">
        <is>
          <t>hard</t>
        </is>
      </c>
      <c r="B1299" t="inlineStr">
        <is>
          <t>repl</t>
        </is>
      </c>
      <c r="C1299" t="n">
        <v>3</v>
      </c>
      <c r="D1299" t="inlineStr">
        <is>
          <t>distract-1</t>
        </is>
      </c>
      <c r="E1299" t="n">
        <v>0</v>
      </c>
      <c r="F1299" t="inlineStr">
        <is>
          <t>python</t>
        </is>
      </c>
      <c r="G1299" t="inlineStr">
        <is>
          <t>{"code": "import re\nhits=[]\nfor d in docs:\n    if d['type']=='incident' and re.search(r'I18n Platform', d['text'], re.I):\n        hits.append((d['id'],d['title'],d['text']))\nprint(len(hits))\nfor i,t,x in hits:\n    print('\\n',i,t,'\\n',x[:1200])"}</t>
        </is>
      </c>
      <c r="H1299" t="inlineStr">
        <is>
          <t xml:space="preserve">0
</t>
        </is>
      </c>
    </row>
    <row r="1300">
      <c r="A1300" t="inlineStr">
        <is>
          <t>hard</t>
        </is>
      </c>
      <c r="B1300" t="inlineStr">
        <is>
          <t>repl</t>
        </is>
      </c>
      <c r="C1300" t="n">
        <v>3</v>
      </c>
      <c r="D1300" t="inlineStr">
        <is>
          <t>distract-1</t>
        </is>
      </c>
      <c r="E1300" t="n">
        <v>1</v>
      </c>
      <c r="F1300" t="inlineStr">
        <is>
          <t>python</t>
        </is>
      </c>
      <c r="G1300" t="inlineStr">
        <is>
          <t>{"code": "for d in docs:\n    if re.search(r'i18n|international|locali[sz]', d['text']+' '+d['title'], re.I):\n        print(d['type'],d['id'],d['title'])\n        print(d['text'][:500].replace('\\n',' '))"}</t>
        </is>
      </c>
      <c r="H1300" t="inlineStr">
        <is>
          <t>incident inc-INC-2253 Incident report INC-2253
# Incident report INC-2253  Severity: SEV2 Date: 2025-12-11  Summary: Partial outage affecting i18n-api. The incident lasted 233 minutes before full recovery. Root cause was determined to be a network partition. As a side effect, the Mailer Service also saw degraded latency for part of the window. This report was written by Nadia Kowalski. Idempotency keys are required on all mutating endpoints. Graceful shutdown waits for in flight requests to complete before exiting. Circuit breakers open afte
service svc-feed-daemon Service overview: feed-daemon
# Service overview: feed-daemon  feed-daemon (also referred to internally as the Feed Service) is a backend component. 22 replicas are deployed to eu-west-1. Feature flags are managed through the co</t>
        </is>
      </c>
    </row>
    <row r="1301">
      <c r="A1301" t="inlineStr">
        <is>
          <t>hard</t>
        </is>
      </c>
      <c r="B1301" t="inlineStr">
        <is>
          <t>repl</t>
        </is>
      </c>
      <c r="C1301" t="n">
        <v>3</v>
      </c>
      <c r="D1301" t="inlineStr">
        <is>
          <t>distract-1</t>
        </is>
      </c>
      <c r="E1301" t="n">
        <v>2</v>
      </c>
      <c r="F1301" t="inlineStr">
        <is>
          <t>python</t>
        </is>
      </c>
      <c r="G1301" t="inlineStr">
        <is>
          <t>{"code": "for d in docs:\n if d['type']=='incident' and ('2253' in d['id'] or '2078' in d['id']): print(d['text'])"}</t>
        </is>
      </c>
      <c r="H1301" t="inlineStr">
        <is>
          <t># Incident report INC-2253
Severity: SEV2
Date: 2025-12-11
Summary: Partial outage affecting i18n-api. The incident lasted 233 minutes before full recovery. Root cause was determined to be a network partition. As a side effect, the Mailer Service also saw degraded latency for part of the window. This report was written by Nadia Kowalski. Idempotency keys are required on all mutating endpoints. Graceful shutdown waits for in flight requests to complete before exiting. Circuit breakers open after five consecutive failures to a downstream. Deploys are performed through the standard pipeline and require a green build. Retries use exponential backoff with jitter to avoid thundering herds. Container images are scanned for vulnerabilities before promotion. Health checks are performed on the rea</t>
        </is>
      </c>
    </row>
    <row r="1302">
      <c r="A1302" t="inlineStr">
        <is>
          <t>hard</t>
        </is>
      </c>
      <c r="B1302" t="inlineStr">
        <is>
          <t>repl</t>
        </is>
      </c>
      <c r="C1302" t="n">
        <v>3</v>
      </c>
      <c r="D1302" t="inlineStr">
        <is>
          <t>distract-2</t>
        </is>
      </c>
      <c r="E1302" t="n">
        <v>0</v>
      </c>
      <c r="F1302" t="inlineStr">
        <is>
          <t>python</t>
        </is>
      </c>
      <c r="G1302" t="inlineStr">
        <is>
          <t>{"code": "import re\nincs=[d for d in docs if d['type']=='incident']\nhits=[d for d in incs if re.search(r'recsys-worker', d['text'], re.I) or re.search(r'recsys-worker', d['title'], re.I)]\nprint(len(hits))\nfor d in hits:\n    print('\\nID',d['id'],'TITLE',d['title'])\n    for m in re.finditer(r'.{0,180}recsys-worker.{0,300}',d['text'],re.I|re.S): print(re.sub(r'\\s+',' ',m.group(0)))"}</t>
        </is>
      </c>
      <c r="H1302" t="inlineStr">
        <is>
          <t>3
ID inc-INC-2087 TITLE Incident report INC-2087
08-18 Summary: Partial outage affecting thumbnail-api. The incident lasted 81 minutes before full recovery. Root cause was determined to be a dependency outage. As a side effect, recsys-worker also saw degraded latency for part of the window. This report was written by Leila Fischer. The runbook is reviewed quarterly by the owning team. Error budgets are reviewed in the weekly reliability meeting. Configuration changes are peer reviewed and applied through the deployment tool. Schema cha
ID inc-INC-2301 TITLE Incident report INC-2301
-02-26 Summary: Partial outage affecting catalog-gateway. The incident lasted 122 minutes before full recovery. Root cause was determined to be a configuration error. Downstream, recsys-worker experienced elev</t>
        </is>
      </c>
    </row>
    <row r="1303">
      <c r="A1303" t="inlineStr">
        <is>
          <t>hard</t>
        </is>
      </c>
      <c r="B1303" t="inlineStr">
        <is>
          <t>repl</t>
        </is>
      </c>
      <c r="C1303" t="n">
        <v>3</v>
      </c>
      <c r="D1303" t="inlineStr">
        <is>
          <t>distract-3</t>
        </is>
      </c>
      <c r="E1303" t="n">
        <v>0</v>
      </c>
      <c r="F1303" t="inlineStr">
        <is>
          <t>python</t>
        </is>
      </c>
      <c r="G1303" t="inlineStr">
        <is>
          <t>{"code": "[ (d['id'], d['title'], d['text'][:1200]) for d in docs if 'INC-2232' in d.get('id','') or 'INC-2232' in d.get('text','') ]"}</t>
        </is>
      </c>
      <c r="H1303" t="inlineStr">
        <is>
          <t>[('inc-INC-2232', 'Incident report INC-2232', '# Incident report INC-2232\n\nSeverity: SEV2\nDate: 2025-05-04\n\nSummary: Partial outage affecting the Edge System. The incident lasted 71 minutes before full recovery. Root cause was determined to be a dependency outage. Collateral impact was observed on the Session Platform, which recovered on its own once the primary issue was mitigated. This report was written by Zara Berg. Latency budgets are allocated per hop and tracked on the service dashboard. Secrets are rotated automatically every ninety days. Long running jobs checkpoint progress so they can resume after a restart. Configuration changes are peer reviewed and applied through the deployment tool. The staging environment mirrors production topology at one tenth scale. Cost reports ar</t>
        </is>
      </c>
    </row>
    <row r="1304">
      <c r="A1304" t="inlineStr">
        <is>
          <t>hard</t>
        </is>
      </c>
      <c r="B1304" t="inlineStr">
        <is>
          <t>repl</t>
        </is>
      </c>
      <c r="C1304" t="n">
        <v>3</v>
      </c>
      <c r="D1304" t="inlineStr">
        <is>
          <t>distract-3</t>
        </is>
      </c>
      <c r="E1304" t="n">
        <v>1</v>
      </c>
      <c r="F1304" t="inlineStr">
        <is>
          <t>python</t>
        </is>
      </c>
      <c r="G1304" t="inlineStr">
        <is>
          <t>{"code": "d=next(x for x in docs if x['id']=='inc-INC-2232'); print(d['text'])"}</t>
        </is>
      </c>
      <c r="H1304" t="inlineStr">
        <is>
          <t># Incident report INC-2232
Severity: SEV2
Date: 2025-05-04
Summary: Partial outage affecting the Edge System. The incident lasted 71 minutes before full recovery. Root cause was determined to be a dependency outage. Collateral impact was observed on the Session Platform, which recovered on its own once the primary issue was mitigated. This report was written by Zara Berg. Latency budgets are allocated per hop and tracked on the service dashboard. Secrets are rotated automatically every ninety days. Long running jobs checkpoint progress so they can resume after a restart. Configuration changes are peer reviewed and applied through the deployment tool. The staging environment mirrors production topology at one tenth scale. Cost reports are reviewed monthly with the finance partner. Traffic</t>
        </is>
      </c>
    </row>
    <row r="1305">
      <c r="A1305" t="inlineStr">
        <is>
          <t>hard</t>
        </is>
      </c>
      <c r="B1305" t="inlineStr">
        <is>
          <t>repl</t>
        </is>
      </c>
      <c r="C1305" t="n">
        <v>3</v>
      </c>
      <c r="D1305" t="inlineStr">
        <is>
          <t>distract-4</t>
        </is>
      </c>
      <c r="E1305" t="n">
        <v>0</v>
      </c>
      <c r="F1305" t="inlineStr">
        <is>
          <t>python</t>
        </is>
      </c>
      <c r="G1305" t="inlineStr">
        <is>
          <t>{"code": "import re\nhits=[]\nfor d in docs:\n    if d['type']=='incident' and re.search(r'I18n|international|locali[sz]', d['text']+' '+d['title'], re.I):\n        hits.append((d['id'],d['title'],d['text'][:1500]))\nprint('\\n---\\n'.join(f'{i} {t}\\n{x}' for i,t,x in hits))"}</t>
        </is>
      </c>
      <c r="H1305" t="inlineStr">
        <is>
          <t xml:space="preserve">inc-INC-2253 Incident report INC-2253
# Incident report INC-2253
Severity: SEV2
Date: 2025-12-11
Summary: Partial outage affecting i18n-api. The incident lasted 233 minutes before full recovery. Root cause was determined to be a network partition. As a side effect, the Mailer Service also saw degraded latency for part of the window. This report was written by Nadia Kowalski. Idempotency keys are required on all mutating endpoints. Graceful shutdown waits for in flight requests to complete before exiting. Circuit breakers open after five consecutive failures to a downstream. Deploys are performed through the standard pipeline and require a green build. Retries use exponential backoff with jitter to avoid thundering herds. Container images are scanned for vulnerabilities before promotion. </t>
        </is>
      </c>
    </row>
    <row r="1306">
      <c r="A1306" t="inlineStr">
        <is>
          <t>hard</t>
        </is>
      </c>
      <c r="B1306" t="inlineStr">
        <is>
          <t>repl</t>
        </is>
      </c>
      <c r="C1306" t="n">
        <v>3</v>
      </c>
      <c r="D1306" t="inlineStr">
        <is>
          <t>distract-5</t>
        </is>
      </c>
      <c r="E1306" t="n">
        <v>0</v>
      </c>
      <c r="F1306" t="inlineStr">
        <is>
          <t>python</t>
        </is>
      </c>
      <c r="G1306" t="inlineStr">
        <is>
          <t>{"code": "import re\nhits=[]\nfor d in docs:\n    if d['type']=='incident' and re.search(r'memory leak', d['text'], re.I):\n        hits.append((d['id'],d['title'],d['text']))\nprint('\\n---\\n'.join(f'{i} {t}\\n{x[:2500]}' for i,t,x in hits))"}</t>
        </is>
      </c>
      <c r="H1306" t="inlineStr">
        <is>
          <t xml:space="preserve">inc-INC-2211 Incident report INC-2211
# Incident report INC-2211
Severity: SEV3
Date: 2025-06-08
Summary: Partial outage affecting the Thumbnail API. The incident lasted 240 minutes before full recovery. Root cause was determined to be a memory leak. This report was written by Hannah Bell. Engineers rotate through the support channel one week at a time. Container images are scanned for vulnerabilities before promotion. Metrics are exported to the shared observability stack every fifteen seconds. Feature flags are managed through the configuration service and rolled out gradually. Rate limiting is enforced at the gateway with a token bucket per client. Requests carry a correlation id that is propagated to downstream calls. Graceful shutdown waits for in flight requests to complete before </t>
        </is>
      </c>
    </row>
    <row r="1307">
      <c r="A1307" t="inlineStr">
        <is>
          <t>hard</t>
        </is>
      </c>
      <c r="B1307" t="inlineStr">
        <is>
          <t>repl</t>
        </is>
      </c>
      <c r="C1307" t="n">
        <v>3</v>
      </c>
      <c r="D1307" t="inlineStr">
        <is>
          <t>distract-5</t>
        </is>
      </c>
      <c r="E1307" t="n">
        <v>1</v>
      </c>
      <c r="F1307" t="inlineStr">
        <is>
          <t>python</t>
        </is>
      </c>
      <c r="G1307" t="inlineStr">
        <is>
          <t>{"code": "for d in docs:\n if d['type']=='incident' and re.search(r'root cause was determined to be a memory leak',d['text'],re.I):\n  lines=d['text'].splitlines()\n  print('\\n'+d['id']+' '+d['title'])\n  for i,l in enumerate(lines):\n   if re.search(r'collateral|impact|affected|memory leak',l,re.I): print('\\n'.join(lines[max(0,i-1):min(len(lines),i+3)]))"}</t>
        </is>
      </c>
      <c r="H1307" t="inlineStr">
        <is>
          <t xml:space="preserve">
inc-INC-2211 Incident report INC-2211
Summary: Partial outage affecting the Thumbnail API. The incident lasted 240 minutes before full recovery. Root cause was determined to be a memory leak. This report was written by Hannah Bell. Engineers rotate through the support channel one week at a time. Container images are scanned for vulnerabilities before promotion. Metrics are exported to the shared observability stack every fifteen seconds. Feature flags are managed through the configuration service and rolled out gradually. Rate limiting is enforced at the gateway with a token bucket per client. Requests carry a correlation id that is propagated to downstream calls. Graceful shutdown waits for in flight requests to complete before exiting. The dashboard shows p50, p95 and p99 latency along</t>
        </is>
      </c>
    </row>
    <row r="1308">
      <c r="A1308" t="inlineStr">
        <is>
          <t>hard</t>
        </is>
      </c>
      <c r="B1308" t="inlineStr">
        <is>
          <t>repl</t>
        </is>
      </c>
      <c r="C1308" t="n">
        <v>3</v>
      </c>
      <c r="D1308" t="inlineStr">
        <is>
          <t>distract-5</t>
        </is>
      </c>
      <c r="E1308" t="n">
        <v>2</v>
      </c>
      <c r="F1308" t="inlineStr">
        <is>
          <t>python</t>
        </is>
      </c>
      <c r="G1308" t="inlineStr">
        <is>
          <t>{"code": "for d in docs:\n if d['type']=='incident' and re.search(r'memory leak',d['text'],re.I):\n  ms=re.findall(r'(?i).{0,100}(?:collateral|collaterally|secondary impact|downstream impact|impacting|impacted).{0,200}',d['text'])\n  print(d['id'], ms)"}</t>
        </is>
      </c>
      <c r="H1308" t="inlineStr">
        <is>
          <t xml:space="preserve">inc-INC-2211 []
inc-INC-2351 []
inc-INC-2359 []
inc-INC-2268 []
inc-INC-2042 []
inc-INC-2186 []
inc-INC-2332 []
inc-INC-2365 []
inc-INC-2179 []
</t>
        </is>
      </c>
    </row>
    <row r="1309">
      <c r="A1309" t="inlineStr">
        <is>
          <t>hard</t>
        </is>
      </c>
      <c r="B1309" t="inlineStr">
        <is>
          <t>repl</t>
        </is>
      </c>
      <c r="C1309" t="n">
        <v>3</v>
      </c>
      <c r="D1309" t="inlineStr">
        <is>
          <t>distract-5</t>
        </is>
      </c>
      <c r="E1309" t="n">
        <v>3</v>
      </c>
      <c r="F1309" t="inlineStr">
        <is>
          <t>python</t>
        </is>
      </c>
      <c r="G1309" t="inlineStr">
        <is>
          <t>{"code": "for d in docs:\n if d['type']=='incident' and re.search(r'memory leak',d['text'],re.I):\n  print('\\n###',d['id'])\n  for l in d['text'].splitlines():\n   if re.search(r'collat|affected|impact|service|api|worker|daemon|svc|downstream',l,re.I): print(l)"}</t>
        </is>
      </c>
      <c r="H1309" t="inlineStr">
        <is>
          <t xml:space="preserve">
### inc-INC-2211
Summary: Partial outage affecting the Thumbnail API. The incident lasted 240 minutes before full recovery. Root cause was determined to be a memory leak. This report was written by Hannah Bell. Engineers rotate through the support channel one week at a time. Container images are scanned for vulnerabilities before promotion. Metrics are exported to the shared observability stack every fifteen seconds. Feature flags are managed through the configuration service and rolled out gradually. Rate limiting is enforced at the gateway with a token bucket per client. Requests carry a correlation id that is propagated to downstream calls. Graceful shutdown waits for in flight requests to complete before exiting. The dashboard shows p50, p95 and p99 latency alongside error budgets. Ca</t>
        </is>
      </c>
    </row>
    <row r="1310">
      <c r="A1310" t="inlineStr">
        <is>
          <t>hard</t>
        </is>
      </c>
      <c r="B1310" t="inlineStr">
        <is>
          <t>repl</t>
        </is>
      </c>
      <c r="C1310" t="n">
        <v>3</v>
      </c>
      <c r="D1310" t="inlineStr">
        <is>
          <t>distract-5</t>
        </is>
      </c>
      <c r="E1310" t="n">
        <v>4</v>
      </c>
      <c r="F1310" t="inlineStr">
        <is>
          <t>python</t>
        </is>
      </c>
      <c r="G1310" t="inlineStr">
        <is>
          <t>{"code": "for d in docs:\n if d['type']=='incident' and re.search(r'memory leak',d['text'],re.I):\n  print(d['id'], len(d['text']), d.keys())\n  print(d['text'][-1000:])"}</t>
        </is>
      </c>
      <c r="H1310" t="inlineStr">
        <is>
          <t>inc-INC-2211 1044 dict_keys(['id', 'type', 'title', 'text'])
ate: 2025-06-08
Summary: Partial outage affecting the Thumbnail API. The incident lasted 240 minutes before full recovery. Root cause was determined to be a memory leak. This report was written by Hannah Bell. Engineers rotate through the support channel one week at a time. Container images are scanned for vulnerabilities before promotion. Metrics are exported to the shared observability stack every fifteen seconds. Feature flags are managed through the configuration service and rolled out gradually. Rate limiting is enforced at the gateway with a token bucket per client. Requests carry a correlation id that is propagated to downstream calls. Graceful shutdown waits for in flight requests to complete before exiting. The dashboar</t>
        </is>
      </c>
    </row>
    <row r="1311">
      <c r="A1311" t="inlineStr">
        <is>
          <t>hard</t>
        </is>
      </c>
      <c r="B1311" t="inlineStr">
        <is>
          <t>repl</t>
        </is>
      </c>
      <c r="C1311" t="n">
        <v>3</v>
      </c>
      <c r="D1311" t="inlineStr">
        <is>
          <t>distract-5</t>
        </is>
      </c>
      <c r="E1311" t="n">
        <v>5</v>
      </c>
      <c r="F1311" t="inlineStr">
        <is>
          <t>python</t>
        </is>
      </c>
      <c r="G1311" t="inlineStr">
        <is>
          <t>{"code": "for d in docs:\n if d['type']=='incident' and re.search(r'collateral|impact',d['text'],re.I):\n  print('\\n',d['id'], d['title'])\n  for l in d['text'].splitlines():\n   if re.search(r'collateral|impact',l,re.I): print(l)"}</t>
        </is>
      </c>
      <c r="H1311" t="inlineStr">
        <is>
          <t xml:space="preserve">
 inc-INC-2203 Incident report INC-2203
Summary: Partial outage affecting kyc-api. The incident lasted 131 minutes before full recovery. Root cause was determined to be a dependency outage. Collateral impact was observed on media-svc, which recovered on its own once the primary issue was mitigated. This report was written by Sofia Petrova. The runbook is reviewed quarterly by the owning team. Post-incident reviews are blameless and published to the engineering wiki. Schema changes go through an expand and contract migration process. Traffic is encrypted in transit with mutual TLS between services. The on-call handbook describes the escalation path and expected response times. Dependencies are pinned and upgraded through automated pull requests. Feature flags are managed through the configu</t>
        </is>
      </c>
    </row>
    <row r="1312">
      <c r="A1312" t="inlineStr">
        <is>
          <t>hard</t>
        </is>
      </c>
      <c r="B1312" t="inlineStr">
        <is>
          <t>repl</t>
        </is>
      </c>
      <c r="C1312" t="n">
        <v>3</v>
      </c>
      <c r="D1312" t="inlineStr">
        <is>
          <t>distract-5</t>
        </is>
      </c>
      <c r="E1312" t="n">
        <v>6</v>
      </c>
      <c r="F1312" t="inlineStr">
        <is>
          <t>python</t>
        </is>
      </c>
      <c r="G1312" t="inlineStr">
        <is>
          <t>{"code": "for d in docs:\n if d['type']=='incident' and re.search(r'memory leak',d['text'],re.I):\n  print(d['id'], re.search(r'Root cause[^.]*\\.',d['text'],re.I).group(0) if re.search(r'Root cause[^.]*\\.',d['text'],re.I) else '')\nprint('collateral+memory any docs:',[(d['id'],d['type']) for d in docs if re.search(r'collateral',d['text'],re.I) and re.search(r'memory leak',d['text'],re.I)])"}</t>
        </is>
      </c>
      <c r="H1312" t="inlineStr">
        <is>
          <t xml:space="preserve">inc-INC-2211 Root cause was determined to be a memory leak.
inc-INC-2351 Root cause was determined to be a memory leak.
inc-INC-2359 Root cause was determined to be a memory leak.
inc-INC-2268 Root cause was determined to be a memory leak.
inc-INC-2042 Root cause was determined to be a memory leak.
inc-INC-2186 Root cause was determined to be a memory leak.
inc-INC-2332 Root cause was determined to be a memory leak.
inc-INC-2365 Root cause was determined to be a memory leak.
inc-INC-2179 Root cause was determined to be a memory leak.
collateral+memory any docs: []
</t>
        </is>
      </c>
    </row>
    <row r="1313">
      <c r="A1313" t="inlineStr">
        <is>
          <t>base</t>
        </is>
      </c>
      <c r="B1313" t="inlineStr">
        <is>
          <t>repl</t>
        </is>
      </c>
      <c r="C1313" t="n">
        <v>3</v>
      </c>
      <c r="D1313" t="inlineStr">
        <is>
          <t>global-0</t>
        </is>
      </c>
      <c r="E1313" t="n">
        <v>0</v>
      </c>
      <c r="F1313" t="inlineStr">
        <is>
          <t>python</t>
        </is>
      </c>
      <c r="G1313" t="inlineStr">
        <is>
          <t>{"code": "import re\nfor d in docs:\n    if d['type']=='service' and re.search(r'TypeScript|typescript', d['text'], re.I) and re.search(r'us-west-2', d['text'], re.I):\n        print(d['id'], d['title'])\n        print('\\n'.join([ln for ln in d['text'].splitlines() if re.search(r'TypeScript|typescript|us-west-2',ln,re.I)]))\n        print('---')"}</t>
        </is>
      </c>
      <c r="H1313" t="inlineStr">
        <is>
          <t xml:space="preserve">svc-geo-api Service overview: geo-api
13 replicas are deployed to us-west-2. The runbook is reviewed quarterly by the owning team. Schema changes go through an expand and contract migration process. Synthetic probes exercise the critical user journeys every minute.
It is implemented in TypeScript. Circuit breakers open after five consecutive failures to a downstream. The staging environment mirrors production topology at one tenth scale. Logs are retained for thirty days in the central log store.
---
</t>
        </is>
      </c>
    </row>
    <row r="1314">
      <c r="A1314" t="inlineStr">
        <is>
          <t>base</t>
        </is>
      </c>
      <c r="B1314" t="inlineStr">
        <is>
          <t>repl</t>
        </is>
      </c>
      <c r="C1314" t="n">
        <v>3</v>
      </c>
      <c r="D1314" t="inlineStr">
        <is>
          <t>global-1</t>
        </is>
      </c>
      <c r="E1314" t="n">
        <v>0</v>
      </c>
      <c r="F1314" t="inlineStr">
        <is>
          <t>python</t>
        </is>
      </c>
      <c r="G1314" t="inlineStr">
        <is>
          <t>{"code": "services=[d for d in docs if d['type']=='service']\nprint(len(services))\nfor d in services:\n    print(d['id'], d['title'], '\\n', d['text'][:500].replace('\\n',' '))"}</t>
        </is>
      </c>
      <c r="H1314" t="inlineStr">
        <is>
          <t>40
svc-billing-svc Service overview: billing-svc 
 #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It runs in ap-southeast-2 with 10 replicas. Rate limiting is enforced at the gateway with a token bucket per client. Load tests run nightly against the sta
svc-auth-core Service overview: auth-core 
 # Service overview: auth-core  auth-core (also referred to internally as the Auth Service) is a backend component. the Auth Service is a Python service. Structured logs include the request path, status co</t>
        </is>
      </c>
    </row>
    <row r="1315">
      <c r="A1315" t="inlineStr">
        <is>
          <t>base</t>
        </is>
      </c>
      <c r="B1315" t="inlineStr">
        <is>
          <t>repl</t>
        </is>
      </c>
      <c r="C1315" t="n">
        <v>3</v>
      </c>
      <c r="D1315" t="inlineStr">
        <is>
          <t>global-1</t>
        </is>
      </c>
      <c r="E1315" t="n">
        <v>1</v>
      </c>
      <c r="F1315" t="inlineStr">
        <is>
          <t>python</t>
        </is>
      </c>
      <c r="G1315" t="inlineStr">
        <is>
          <t>{"code": "import re\nfor d in services:\n    hits=[]\n    for m in re.finditer(r'(?i)(?:on[- ]call|oncall|pager|support channel).{0,100}',d['text']): hits.append(m.group(0).replace('\\n',' '))\n    print(d['title'], ' | '.join(hits[:3]))"}</t>
        </is>
      </c>
      <c r="H1315" t="inlineStr">
        <is>
          <t>Service overview: billing-svc on-call engineer; pages fall through to the team lead. Feature flags are managed through the configuration 
Service overview: auth-core on-call handbook describes the escalation path and expected response times. | pager for auth-core. Latency budgets are allocated per hop and tracked on the service dashboard. Configur
Service overview: profile-api support channel one week at a time. Idempotency keys are required on all mutating endpoints. Backups are taken dail | pager for profile-api. Circuit breakers open after five consecutive failures to a downstream. Dependencie
Service overview: checkout-service support channel one week at a time. | support channel one week at a time. Dependencies are pinned and upgraded through automated pull requests. Metrics a
Service</t>
        </is>
      </c>
    </row>
    <row r="1316">
      <c r="A1316" t="inlineStr">
        <is>
          <t>base</t>
        </is>
      </c>
      <c r="B1316" t="inlineStr">
        <is>
          <t>repl</t>
        </is>
      </c>
      <c r="C1316" t="n">
        <v>3</v>
      </c>
      <c r="D1316" t="inlineStr">
        <is>
          <t>global-1</t>
        </is>
      </c>
      <c r="E1316" t="n">
        <v>2</v>
      </c>
      <c r="F1316" t="inlineStr">
        <is>
          <t>python</t>
        </is>
      </c>
      <c r="G1316" t="inlineStr">
        <is>
          <t>{"code": "un=[d for d in services if re.search(r'(?i)on[- ]call\\s*:\\s*unassigned',d['text'])]\nprint(len(un), [d['title'] for d in un])\n# print all explicit on-call snippets\nfor d in services:\n m=re.search(r'(?i).{0,60}on[- ]call\\s*:.{0,100}',d['text'])\n if m: print(d['title'],m.group(0).replace('\\n',' '))"}</t>
        </is>
      </c>
      <c r="H1316" t="inlineStr">
        <is>
          <t xml:space="preserve">4 ['Service overview: index-engine', 'Service overview: metrics-gateway', 'Service overview: session-core', 'Service overview: fraud-core']
Service overview: index-engine o internally as the Index Platform) is a backend component. On-call: unassigned (see team page). Secrets are rotated automatically every ninety days. Connection pools a
Service overview: metrics-gateway On-call: unassigned (see team page). The dashboard shows p50, p95 and p99 latency alongside error budgets. T
Service overview: session-core On-call: unassigned (see team page). Capacity planning is revisited at the start of every quarter. Logs are 
Service overview: fraud-core On-call: unassigned (see team page). Container images are scanned for vulnerabilities before promotion. Depe
</t>
        </is>
      </c>
    </row>
    <row r="1317">
      <c r="A1317" t="inlineStr">
        <is>
          <t>base</t>
        </is>
      </c>
      <c r="B1317" t="inlineStr">
        <is>
          <t>repl</t>
        </is>
      </c>
      <c r="C1317" t="n">
        <v>3</v>
      </c>
      <c r="D1317" t="inlineStr">
        <is>
          <t>global-2</t>
        </is>
      </c>
      <c r="E1317" t="n">
        <v>0</v>
      </c>
      <c r="F1317" t="inlineStr">
        <is>
          <t>python</t>
        </is>
      </c>
      <c r="G1317" t="inlineStr">
        <is>
          <t>{"code": "import re\nhits=[]\nfor d in docs:\n    txt=d.get('title','')+'\\n'+d.get('text','')\n    if re.search(r'MongoDB|mongo',txt,re.I) and d.get('type')=='adr':\n        hits.append((d['id'],d['title'],txt[:1200]))\nprint('\\n---\\n'.join(f'{i} {t}\\n{x}' for i,t,x in hits))"}</t>
        </is>
      </c>
      <c r="H1317" t="inlineStr">
        <is>
          <t>adr-ADR-106 Architecture decision ADR-106
Architecture decision ADR-106
# Architecture decision ADR-106
Decision: migrate recsys-worker to MongoDB in Q4 2026. Approved by Elena Rossi. Health checks are performed on the readiness endpoint every ten seconds. Data retention follows the company wide policy for personal information. Dependencies are declared in the service manifest and validated at deploy time. Cost reports are reviewed monthly with the finance partner. The on-call handbook describes the escalation path and expected response times. Canary releases receive five percent of traffic for thirty minutes before promotion. Feature flags are managed through the configuration service and rolled out gradually. Engineers rotate through the support channel one week at a time. Circuit break</t>
        </is>
      </c>
    </row>
    <row r="1318">
      <c r="A1318" t="inlineStr">
        <is>
          <t>base</t>
        </is>
      </c>
      <c r="B1318" t="inlineStr">
        <is>
          <t>repl</t>
        </is>
      </c>
      <c r="C1318" t="n">
        <v>3</v>
      </c>
      <c r="D1318" t="inlineStr">
        <is>
          <t>global-3</t>
        </is>
      </c>
      <c r="E1318" t="n">
        <v>0</v>
      </c>
      <c r="F1318" t="inlineStr">
        <is>
          <t>python</t>
        </is>
      </c>
      <c r="G1318" t="inlineStr">
        <is>
          <t>{"code": "[(d['id'],d['title'],d['text'][:1000]) for d in docs if d['type']=='team' and 'search' in (d['title']+' '+d['text']).lower()]"}</t>
        </is>
      </c>
      <c r="H1318" t="inlineStr">
        <is>
          <t xml:space="preserve">[('team-search', 'Team page: Search', '# Team page: Search\n\nThe Search team is led by Oliver Bell. For urgent requests, page the team via Slack in #search-team. The team sits on floor 2 of the Berlin office. Weekly planning happens on Wednesday mornings. Configuration changes are peer reviewed and applied through the deployment tool. Access to production is granted just in time and audited. Dependencies are pinned and upgraded through automated pull requests.')]
</t>
        </is>
      </c>
    </row>
    <row r="1319">
      <c r="A1319" t="inlineStr">
        <is>
          <t>base</t>
        </is>
      </c>
      <c r="B1319" t="inlineStr">
        <is>
          <t>repl</t>
        </is>
      </c>
      <c r="C1319" t="n">
        <v>3</v>
      </c>
      <c r="D1319" t="inlineStr">
        <is>
          <t>global-3</t>
        </is>
      </c>
      <c r="E1319" t="n">
        <v>1</v>
      </c>
      <c r="F1319" t="inlineStr">
        <is>
          <t>python</t>
        </is>
      </c>
      <c r="G1319" t="inlineStr">
        <is>
          <t>{"code": "d=next(x for x in docs if x['id']=='team-search'); print(d['text'])"}</t>
        </is>
      </c>
      <c r="H1319" t="inlineStr">
        <is>
          <t xml:space="preserve"># Team page: Search
The Search team is led by Oliver Bell. For urgent requests, page the team via Slack in #search-team. The team sits on floor 2 of the Berlin office. Weekly planning happens on Wednesday mornings. Configuration changes are peer reviewed and applied through the deployment tool. Access to production is granted just in time and audited. Dependencies are pinned and upgraded through automated pull requests.
</t>
        </is>
      </c>
    </row>
    <row r="1320">
      <c r="A1320" t="inlineStr">
        <is>
          <t>base</t>
        </is>
      </c>
      <c r="B1320" t="inlineStr">
        <is>
          <t>repl</t>
        </is>
      </c>
      <c r="C1320" t="n">
        <v>3</v>
      </c>
      <c r="D1320" t="inlineStr">
        <is>
          <t>global-3</t>
        </is>
      </c>
      <c r="E1320" t="n">
        <v>2</v>
      </c>
      <c r="F1320" t="inlineStr">
        <is>
          <t>python</t>
        </is>
      </c>
      <c r="G1320" t="inlineStr">
        <is>
          <t>{"code": "for d in docs:\n if d['type']=='service' and any(w in d['text'].lower() for w in ['search team','team: search','owner: search','owned by search']):\n  print('\\n',d['id'],d['title']); print(d['text'][:800])"}</t>
        </is>
      </c>
      <c r="H1320" t="inlineStr">
        <is>
          <t xml:space="preserve">
 svc-index-engine Service overview: index-engine
# Service overview: index-engine
index-engine (also referred to internally as the Index Platform) is a backend component. On-call: unassigned (see team page). Secrets are rotated automatically every ninety days. Connection pools are sized according to the downstream capacity model. Rate limiting is enforced at the gateway with a token bucket per client.
The process for index-engine exposes HTTP on :7921. Container images are scanned for vulnerabilities before promotion. Dependencies are declared in the service manifest and validated at deploy time. Capacity planning is revisited at the start of every quarter.
It is implemented in Go. Access to production is granted just in time and audited. The runbook is reviewed quarterly by the owning</t>
        </is>
      </c>
    </row>
    <row r="1321">
      <c r="A1321" t="inlineStr">
        <is>
          <t>base</t>
        </is>
      </c>
      <c r="B1321" t="inlineStr">
        <is>
          <t>repl</t>
        </is>
      </c>
      <c r="C1321" t="n">
        <v>3</v>
      </c>
      <c r="D1321" t="inlineStr">
        <is>
          <t>global-3</t>
        </is>
      </c>
      <c r="E1321" t="n">
        <v>3</v>
      </c>
      <c r="F1321" t="inlineStr">
        <is>
          <t>python</t>
        </is>
      </c>
      <c r="G1321" t="inlineStr">
        <is>
          <t>{"code": "for d in docs:\n if d['type']=='service' and 'search' in d['text'].lower():\n  print(d['id'], d['title']);\n  for line in d['text'].splitlines():\n   if 'search' in line.lower() or 'team' in line.lower() or 'owner' in line.lower(): print(line)\n"}</t>
        </is>
      </c>
      <c r="H1321" t="inlineStr">
        <is>
          <t>svc-index-engine Service overview: index-engine
index-engine (also referred to internally as the Index Platform) is a backend component. On-call: unassigned (see team page). Secrets are rotated automatically every ninety days. Connection pools are sized according to the downstream capacity model. Rate limiting is enforced at the gateway with a token bucket per client.
It is implemented in Go. Access to production is granted just in time and audited. The runbook is reviewed quarterly by the owning team. Graceful shutdown waits for in flight requests to complete before exiting.
index-engine stores its data in a Postgres cluster. The runbook is reviewed quarterly by the owning team. Load tests run nightly against the staging environment. Traffic is encrypted in transit with mutual TLS between</t>
        </is>
      </c>
    </row>
    <row r="1322">
      <c r="A1322" t="inlineStr">
        <is>
          <t>base</t>
        </is>
      </c>
      <c r="B1322" t="inlineStr">
        <is>
          <t>repl</t>
        </is>
      </c>
      <c r="C1322" t="n">
        <v>3</v>
      </c>
      <c r="D1322" t="inlineStr">
        <is>
          <t>global-3</t>
        </is>
      </c>
      <c r="E1322" t="n">
        <v>4</v>
      </c>
      <c r="F1322" t="inlineStr">
        <is>
          <t>python</t>
        </is>
      </c>
      <c r="G1322" t="inlineStr">
        <is>
          <t>{"code": "hits=[]\nfor d in docs:\n if d['type']=='service':\n  t=d['text']\n  lines=[l for l in t.splitlines() if re.search(r'(Ownership|owned by|maintains)',l,re.I)]\n  if any(re.search(r'\\bSearch\\b',l) for l in lines): hits.append((d['id'],d['title'],lines))\nprint(hits)"}</t>
        </is>
      </c>
      <c r="H1322" t="inlineStr">
        <is>
          <t>[('svc-index-engine', 'Service overview: index-engine', ['The Search team maintains index-engine. Error budgets are reviewed in the weekly reliability meeting. Graceful shutdown waits for in flight requests to complete before exiting. Retries use exponential backoff with jitter to avoid thundering herds.']), ('svc-metrics-gateway', 'Service overview: metrics-gateway', ['Ownership: Search. Data retention follows the company wide policy for personal information. Feature flags are managed through the configuration service and rolled out gradually. Structured logs include the request path, status code and duration.']), ('svc-payout-worker', 'Service overview: payout-worker', ['Ownership: Search. Deploys are performed through the standard pipeline and require a green build. Health checks are pe</t>
        </is>
      </c>
    </row>
    <row r="1323">
      <c r="A1323" t="inlineStr">
        <is>
          <t>base</t>
        </is>
      </c>
      <c r="B1323" t="inlineStr">
        <is>
          <t>repl</t>
        </is>
      </c>
      <c r="C1323" t="n">
        <v>3</v>
      </c>
      <c r="D1323" t="inlineStr">
        <is>
          <t>global-4</t>
        </is>
      </c>
      <c r="E1323" t="n">
        <v>0</v>
      </c>
      <c r="F1323" t="inlineStr">
        <is>
          <t>python</t>
        </is>
      </c>
      <c r="G1323" t="inlineStr">
        <is>
          <t>{"code": "[(d['id'],d['title'],d['text'][:500]) for d in docs if d['type']=='service']"}</t>
        </is>
      </c>
      <c r="H1323" t="inlineStr">
        <is>
          <t>[('svc-billing-svc', 'Service overview: billing-svc', '# Service overview: billing-svc\n\nbilling-svc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herds.\n\nIt runs in ap-southeast-2 with 10 replicas. Rate limiting is enforced at the gateway with a token bucket per client. Load tests run nightly against the sta'), ('svc-auth-core', 'Service overview: auth-core', '# Service overview: auth-core\n\nauth-core (also referred to internally as the Auth Service) is a backend component. the Auth Service is a Python service. Structured logs include the requ</t>
        </is>
      </c>
    </row>
    <row r="1324">
      <c r="A1324" t="inlineStr">
        <is>
          <t>base</t>
        </is>
      </c>
      <c r="B1324" t="inlineStr">
        <is>
          <t>repl</t>
        </is>
      </c>
      <c r="C1324" t="n">
        <v>3</v>
      </c>
      <c r="D1324" t="inlineStr">
        <is>
          <t>global-4</t>
        </is>
      </c>
      <c r="E1324" t="n">
        <v>1</v>
      </c>
      <c r="F1324" t="inlineStr">
        <is>
          <t>python</t>
        </is>
      </c>
      <c r="G1324" t="inlineStr">
        <is>
          <t>{"code": "import re\nhits=[]\nfor d in docs:\n if d['type']=='service':\n  t=d['text']\n  if re.search(r'\\bGo\\b|Golang|written in Go|implemented in Go',t,re.I) and re.search(r'us-east-1',t,re.I):\n   hits.append((d['id'],d['title'],[s.strip() for s in re.split(r'(?&lt;=[.!?])\\s+',t) if re.search(r'Go|us-east-1',s,re.I)]))\nprint(hits)"}</t>
        </is>
      </c>
      <c r="H1324" t="inlineStr">
        <is>
          <t>[('svc-profile-api', 'Service overview: profile-api', ['It runs in us-east-1 with 10 replicas.', 'Schema changes go through an expand and contract migration process.', 'profile-api is a Go service.']), ('svc-index-engine', 'Service overview: index-engine', ['It is implemented in Go.', '19 replicas are deployed to us-east-1.']), ('svc-recsys-worker', 'Service overview: recsys-worker', ['4 replicas are deployed to us-east-1.', 'Schema changes go through an expand and contract migration process.', 'Schema changes go through an expand and contract migration process.']), ('svc-cart-daemon', 'Service overview: cart-daemon', ['Deployment region is us-east-1; the deployment has 18 replicas.', 'Schema changes go through an expand and contract migration process.', 'State is persisted in MongoDB.', '</t>
        </is>
      </c>
    </row>
    <row r="1325">
      <c r="A1325" t="inlineStr">
        <is>
          <t>base</t>
        </is>
      </c>
      <c r="B1325" t="inlineStr">
        <is>
          <t>repl</t>
        </is>
      </c>
      <c r="C1325" t="n">
        <v>3</v>
      </c>
      <c r="D1325" t="inlineStr">
        <is>
          <t>global-4</t>
        </is>
      </c>
      <c r="E1325" t="n">
        <v>2</v>
      </c>
      <c r="F1325" t="inlineStr">
        <is>
          <t>python</t>
        </is>
      </c>
      <c r="G1325" t="inlineStr">
        <is>
          <t>{"code": "for d in docs:\n if d['type']=='service' and d['id'] in ['svc-profile-api','svc-index-engine','svc-recsys-worker','svc-cart-daemon','svc-catalog-gateway','svc-payout-worker']:\n  print('\\n',d['id'])\n  for line in d['text'].splitlines():\n   if re.search(r'go|python|java|kotlin|rust|region|deployed|runs in|replicas',line,re.I): print(line)"}</t>
        </is>
      </c>
      <c r="H1325" t="inlineStr">
        <is>
          <t xml:space="preserve">
 svc-profile-api
profile-api (also referred to internally as the Profile API) is a backend component. It runs in us-east-1 with 10 replicas. Container images are scanned for vulnerabilities before promotion. Schema changes go through an expand and contract migration process. Error budgets are reviewed in the weekly reliability meeting.
profile-api is a Go service. Connection pools are sized according to the downstream capacity model. Dependencies are declared in the service manifest and validated at deploy time. Circuit breakers open after five consecutive failures to a downstream.
 svc-index-engine
It is implemented in Go. Access to production is granted just in time and audited. The runbook is reviewed quarterly by the owning team. Graceful shutdown waits for in flight requests to comp</t>
        </is>
      </c>
    </row>
    <row r="1326">
      <c r="A1326" t="inlineStr">
        <is>
          <t>base</t>
        </is>
      </c>
      <c r="B1326" t="inlineStr">
        <is>
          <t>repl</t>
        </is>
      </c>
      <c r="C1326" t="n">
        <v>3</v>
      </c>
      <c r="D1326" t="inlineStr">
        <is>
          <t>global-4</t>
        </is>
      </c>
      <c r="E1326" t="n">
        <v>3</v>
      </c>
      <c r="F1326" t="inlineStr">
        <is>
          <t>python</t>
        </is>
      </c>
      <c r="G1326" t="inlineStr">
        <is>
          <t>{"code": "for d in docs:\n if d['type']=='service':\n  t=d['text']\n  langs=re.findall(r'[^.\\n]*(?:Go service|implemented in Go|written in Go|Python service|implemented in Python|Java service|implemented in Java|Kotlin service|Rust service|implemented in Rust)[^.\\n]*\\.',t,re.I)\n  regs=re.findall(r'[^.\\n]*(?:us-east-1|us-west-2|ap-southeast-2|eu-west-1)[^.\\n]*\\.',t,re.I)\n  if any(re.search(r'Go service|implemented in Go|written in Go',x,re.I) for x in langs): print(d['id'],langs,regs)"}</t>
        </is>
      </c>
      <c r="H1326" t="inlineStr">
        <is>
          <t xml:space="preserve">svc-profile-api ['profile-api is a Go service.'] [' It runs in us-east-1 with 10 replicas.']
svc-index-engine ['It is implemented in Go.'] ['19 replicas are deployed to us-east-1.']
svc-cart-daemon ['the Cart Service is a Go service.'] ['Deployment region is us-east-1; the deployment has 18 replicas.']
svc-notify-svc ['It is implemented in Go.'] ['Deployment region is us-west-2; the deployment has 21 replicas.']
svc-kyc-api ['It is implemented in Go.'] ['18 replicas are deployed to ap-southeast-2.']
svc-mailer-worker ['mailer-worker is a Go service.'] ['17 replicas are deployed to eu-west-1.']
</t>
        </is>
      </c>
    </row>
    <row r="1327">
      <c r="A1327" t="inlineStr">
        <is>
          <t>base</t>
        </is>
      </c>
      <c r="B1327" t="inlineStr">
        <is>
          <t>repl</t>
        </is>
      </c>
      <c r="C1327" t="n">
        <v>3</v>
      </c>
      <c r="D1327" t="inlineStr">
        <is>
          <t>global-5</t>
        </is>
      </c>
      <c r="E1327" t="n">
        <v>0</v>
      </c>
      <c r="F1327" t="inlineStr">
        <is>
          <t>python</t>
        </is>
      </c>
      <c r="G1327" t="inlineStr">
        <is>
          <t>{"code": "import re\nhits=[]\nfor d in docs:\n    if d['type']=='service' and re.search(r'primary datastore|primary data store|datastore', d['text'], re.I) and re.search(r'Redis', d['text'], re.I):\n        hits.append((d['id'],d['title'],d['text']))\nprint(len(hits))\nfor i,(id,title,text) in enumerate(hits):\n    print('\\n---',id,title,'---')\n    for line in text.splitlines():\n        if re.search(r'Redis|primary datastore|primary data store|datastore',line,re.I): print(line[:300])"}</t>
        </is>
      </c>
      <c r="H1327" t="inlineStr">
        <is>
          <t xml:space="preserve">2
--- svc-auth-core Service overview: auth-core ---
Primary datastore: Redis. Structured logs include the request path, status code and duration. Logs are retained for thirty days in the central log store. Capacity planning is revisited at the start of every quarter.
--- svc-gateway-engine Service overview: gateway-engine ---
Primary datastore: Redis. Requests carry a correlation id that is propagated to downstream calls. Circuit breakers open after five consecutive failures to a downstream. Engineers rotate through the support channel one week at a time.
</t>
        </is>
      </c>
    </row>
    <row r="1328">
      <c r="A1328" t="inlineStr">
        <is>
          <t>base</t>
        </is>
      </c>
      <c r="B1328" t="inlineStr">
        <is>
          <t>repl</t>
        </is>
      </c>
      <c r="C1328" t="n">
        <v>3</v>
      </c>
      <c r="D1328" t="inlineStr">
        <is>
          <t>global-7</t>
        </is>
      </c>
      <c r="E1328" t="n">
        <v>0</v>
      </c>
      <c r="F1328" t="inlineStr">
        <is>
          <t>python</t>
        </is>
      </c>
      <c r="G1328" t="inlineStr">
        <is>
          <t>{"code": "[(d['id'], d['title'], d['text'][:1000]) for d in docs if d['type']=='team' and 'identity' in (d['title']+' '+d['text']).lower()]"}</t>
        </is>
      </c>
      <c r="H1328" t="inlineStr">
        <is>
          <t xml:space="preserve">[('team-identity', 'Team page: Identity', '# Team page: Identity\n\nThe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t>
        </is>
      </c>
    </row>
    <row r="1329">
      <c r="A1329" t="inlineStr">
        <is>
          <t>base</t>
        </is>
      </c>
      <c r="B1329" t="inlineStr">
        <is>
          <t>repl</t>
        </is>
      </c>
      <c r="C1329" t="n">
        <v>3</v>
      </c>
      <c r="D1329" t="inlineStr">
        <is>
          <t>global-7</t>
        </is>
      </c>
      <c r="E1329" t="n">
        <v>1</v>
      </c>
      <c r="F1329" t="inlineStr">
        <is>
          <t>python</t>
        </is>
      </c>
      <c r="G1329" t="inlineStr">
        <is>
          <t>{"code": "[(d['id'],d['title'],d['text'][:700]) for d in docs if d['type']=='service' and any(x in d['text'].lower() for x in ['identity team','owner: identity','owned by identity','team: identity'])]"}</t>
        </is>
      </c>
      <c r="H1329" t="inlineStr">
        <is>
          <t>[('svc-recsys-worker', 'Service overview: recsys-worker', '# Service overview: recsys-worker\n\nrecsys-worker (also referred to internally as the Recsys Platform) is a backend component. Priya Volkov carries the pager for the Recsys Platform. Rate limiting is enforced at the gateway with a token bucket per client. The runbook is reviewed quarterly by the owning team. Garbage collection pauses are tracked as a leading indicator of memory pressure.\n\nIt is implemented in Java. Long running jobs checkpoint progress so they can resume after a restart. The on-call handbook describes the escalation path and expected response times. Cost reports are reviewed monthly with the finance partner.\n\nTraffic to recsys-worker is bound to TCP port 3725. The dashboard s'), ('svc-session-core', 'Service o</t>
        </is>
      </c>
    </row>
    <row r="1330">
      <c r="A1330" t="inlineStr">
        <is>
          <t>base</t>
        </is>
      </c>
      <c r="B1330" t="inlineStr">
        <is>
          <t>repl</t>
        </is>
      </c>
      <c r="C1330" t="n">
        <v>3</v>
      </c>
      <c r="D1330" t="inlineStr">
        <is>
          <t>global-7</t>
        </is>
      </c>
      <c r="E1330" t="n">
        <v>2</v>
      </c>
      <c r="F1330" t="inlineStr">
        <is>
          <t>python</t>
        </is>
      </c>
      <c r="G1330" t="inlineStr">
        <is>
          <t>{"code": "import re\nfor d in docs:\n if d['type']=='service' and re.search(r'owned by|owning team|team owns|owner',d['text'],re.I):\n  m=re.search(r'.{0,80}(?:owned by|owning team|team owns|owner).{0,120}',d['text'],re.I)\n  print(d['id'],':',m.group(0) if m else '')"}</t>
        </is>
      </c>
      <c r="H1330" t="inlineStr">
        <is>
          <t xml:space="preserve">svc-billing-svc : n is granted just in time and audited. The runbook is reviewed quarterly by the owning team.
svc-auth-core : auth-core listens on port 9061. The runbook is reviewed quarterly by the owning team. Dependencies are declared in the service manifest and validated at deploy time. Structured logs include the request pa
svc-profile-api : Ownership: Data. Engineers rotate through the support channel one week at a time. Idempotency keys are required on all mutati
svc-index-engine : n is granted just in time and audited. The runbook is reviewed quarterly by the owning team. Graceful shutdown waits for in flight requests to complete before exiting.
svc-search-worker : search-worker is owned by the Platform team. Requests carry a correlation id that is propagated to downstream calls. </t>
        </is>
      </c>
    </row>
    <row r="1331">
      <c r="A1331" t="inlineStr">
        <is>
          <t>base</t>
        </is>
      </c>
      <c r="B1331" t="inlineStr">
        <is>
          <t>repl</t>
        </is>
      </c>
      <c r="C1331" t="n">
        <v>3</v>
      </c>
      <c r="D1331" t="inlineStr">
        <is>
          <t>global-7</t>
        </is>
      </c>
      <c r="E1331" t="n">
        <v>3</v>
      </c>
      <c r="F1331" t="inlineStr">
        <is>
          <t>python</t>
        </is>
      </c>
      <c r="G1331" t="inlineStr">
        <is>
          <t>{"code": "hits=[]\nfor d in docs:\n if d['type']=='service' and re.search(r'(?:owned by|Ownership:)\\s*Identity\\b',d['text'],re.I): hits.append(d['title'].replace('Service overview: ',''))\nprint(len(hits), hits)"}</t>
        </is>
      </c>
      <c r="H1331" t="inlineStr">
        <is>
          <t xml:space="preserve">3 ['scheduler-engine', 'ledger-api', 'inventory-worker']
</t>
        </is>
      </c>
    </row>
    <row r="1332">
      <c r="A1332" t="inlineStr">
        <is>
          <t>base</t>
        </is>
      </c>
      <c r="B1332" t="inlineStr">
        <is>
          <t>repl</t>
        </is>
      </c>
      <c r="C1332" t="n">
        <v>3</v>
      </c>
      <c r="D1332" t="inlineStr">
        <is>
          <t>global-8</t>
        </is>
      </c>
      <c r="E1332" t="n">
        <v>0</v>
      </c>
      <c r="F1332" t="inlineStr">
        <is>
          <t>python</t>
        </is>
      </c>
      <c r="G1332" t="inlineStr">
        <is>
          <t>{"code": "import re\nfor d in docs:\n    if d['type']=='service' and re.search(r'python', d['text'], re.I) and 'eu-west-1' in d['text']:\n        print(d['id'], d['title'])\n        print(d['text'][:1200].replace('\\n',' | '))\n        print('---')"}</t>
        </is>
      </c>
      <c r="H1332" t="inlineStr">
        <is>
          <t>svc-auth-core Service overview: auth-core
# Service overview: auth-core |  |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  | Primary datastore: Redis. Structured logs include the request path, status code and duration. Logs are retained for thirty days in the central log store. Capacity planning is revisited at the start of every quarter. |  | auth-core listens on port 9061. The runbook is reviewed quarterly by the owning team. Dependencies are declared in the service manifest and validated a</t>
        </is>
      </c>
    </row>
    <row r="1333">
      <c r="A1333" t="inlineStr">
        <is>
          <t>base</t>
        </is>
      </c>
      <c r="B1333" t="inlineStr">
        <is>
          <t>repl</t>
        </is>
      </c>
      <c r="C1333" t="n">
        <v>3</v>
      </c>
      <c r="D1333" t="inlineStr">
        <is>
          <t>global-8</t>
        </is>
      </c>
      <c r="E1333" t="n">
        <v>1</v>
      </c>
      <c r="F1333" t="inlineStr">
        <is>
          <t>python</t>
        </is>
      </c>
      <c r="G1333" t="inlineStr">
        <is>
          <t>{"code": "for d in docs:\n    if d['type']=='service':\n        t=d['text']\n        if re.search(r'python',t,re.I) and re.search(r'eu-west-1',t,re.I):\n            print('\\n',d['title'])\n            for term in ['python','eu-west-1']:\n                for m in re.finditer(term,t,re.I): print(t[max(0,m.start()-180):m.end()+220].replace('\\n',' '))"}</t>
        </is>
      </c>
      <c r="H1333" t="inlineStr">
        <is>
          <t xml:space="preserve">
 Service overview: auth-core
#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
g. Long running jobs checkpoint progress so they can resume after a restart. Garbage collection pauses are tracked as a leading indicator of memory pressure.  Deployment region is eu-west-1; the deployment has 13 replicas. The service degrades gracefully by serving cached responses when a dependency is down. Synthetic probes exercise the critical user journeys every minute. The runbook is reviewed quart</t>
        </is>
      </c>
    </row>
    <row r="1334">
      <c r="A1334" t="inlineStr">
        <is>
          <t>base</t>
        </is>
      </c>
      <c r="B1334" t="inlineStr">
        <is>
          <t>repl</t>
        </is>
      </c>
      <c r="C1334" t="n">
        <v>3</v>
      </c>
      <c r="D1334" t="inlineStr">
        <is>
          <t>global-9</t>
        </is>
      </c>
      <c r="E1334" t="n">
        <v>0</v>
      </c>
      <c r="F1334" t="inlineStr">
        <is>
          <t>python</t>
        </is>
      </c>
      <c r="G1334" t="inlineStr">
        <is>
          <t>{"code": "services=[d for d in docs if d['type']=='service']\nprint(len(services))\nfor d in services:\n    if re.search(r'cassandra', d['text'], re.I):\n        print(d['id'], d['title'], re.findall(r'.{0,80}cassandra.{0,120}', d['text'], re.I|re.S)[:3])"}</t>
        </is>
      </c>
      <c r="H1334" t="inlineStr">
        <is>
          <t>40
svc-billing-svc Service overview: billing-svc ['o internally as the Billing Service) is a backend component. Primary datastore: Cassandra. Schema changes go through an expand and contract migration process. Secrets are rotated automatically every ninety day']
svc-session-core Service overview: session-core ['ternally as the Session Platform) is a backend component. State is persisted in Cassandra. Capacity planning is revisited at the start of every quarter. Deploys are performed through the standard pipeline and ']
svc-payout-worker Service overview: payout-worker ['s rotate through the support channel one week at a time.\n\nState is persisted in Cassandra. Configuration changes are peer reviewed and applied through the deployment tool. Traffic is encrypted in transit with ']
svc-ledge</t>
        </is>
      </c>
    </row>
    <row r="1335">
      <c r="A1335" t="inlineStr">
        <is>
          <t>base</t>
        </is>
      </c>
      <c r="B1335" t="inlineStr">
        <is>
          <t>repl</t>
        </is>
      </c>
      <c r="C1335" t="n">
        <v>3</v>
      </c>
      <c r="D1335" t="inlineStr">
        <is>
          <t>global-9</t>
        </is>
      </c>
      <c r="E1335" t="n">
        <v>1</v>
      </c>
      <c r="F1335" t="inlineStr">
        <is>
          <t>python</t>
        </is>
      </c>
      <c r="G1335" t="inlineStr">
        <is>
          <t>{"code": "for d in services:\n    m=re.search(r'(?i)(?:primary datastore|datastore|state is persisted|stores its data).{0,100}',d['text'])\n    if m: print(d['id'], '::', m.group(0).replace('\\n',' '))"}</t>
        </is>
      </c>
      <c r="H1335" t="inlineStr">
        <is>
          <t>svc-billing-svc :: Primary datastore: Cassandra. Schema changes go through an expand and contract migration process. Secrets are rotated
svc-auth-core :: Primary datastore: Redis. Structured logs include the request path, status code and duration. Logs are retained for t
svc-profile-api :: State is persisted in MySQL. Dependencies are pinned and upgraded through automated pull requests. Metrics are exporte
svc-checkout-service :: Primary datastore: Postgres. Synthetic probes exercise the critical user journeys every minute. Backups are taken dai
svc-index-engine :: stores its data in a Postgres cluster. The runbook is reviewed quarterly by the owning team. Load tests run nightly
svc-search-worker :: State is persisted in Redis. Load tests run nightly against the staging environment. Latenc</t>
        </is>
      </c>
    </row>
    <row r="1336">
      <c r="A1336" t="inlineStr">
        <is>
          <t>base</t>
        </is>
      </c>
      <c r="B1336" t="inlineStr">
        <is>
          <t>repl</t>
        </is>
      </c>
      <c r="C1336" t="n">
        <v>3</v>
      </c>
      <c r="D1336" t="inlineStr">
        <is>
          <t>global-9</t>
        </is>
      </c>
      <c r="E1336" t="n">
        <v>2</v>
      </c>
      <c r="F1336" t="inlineStr">
        <is>
          <t>python</t>
        </is>
      </c>
      <c r="G1336" t="inlineStr">
        <is>
          <t>{"code": "hits=[]\nfor d in services:\n    if re.search(r'cassandra',d['text'],re.I):\n        lines=[x.strip() for x in d['text'].splitlines() if re.search(r'cassandra',x,re.I)]\n        hits.append((d['id'],lines))\nfor x in hits: print(x)"}</t>
        </is>
      </c>
      <c r="H1336" t="inlineStr">
        <is>
          <t>('svc-billing-svc',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('svc-session-core', ['session-core (also referred to internally as the Session Platform) is a backend component. State is persisted in Cassandra. Capacity planning is revisited at the start of every quarter. Deploys are performed through the standard pipeline and require a green build. Schema changes go through an expand and contract migration process.'])
('svc-payout-worker', ['State is persisted in Cassandra. Configuration changes are peer reviewed and appl</t>
        </is>
      </c>
    </row>
    <row r="1337">
      <c r="A1337" t="inlineStr">
        <is>
          <t>base</t>
        </is>
      </c>
      <c r="B1337" t="inlineStr">
        <is>
          <t>repl</t>
        </is>
      </c>
      <c r="C1337" t="n">
        <v>3</v>
      </c>
      <c r="D1337" t="inlineStr">
        <is>
          <t>multihop-0</t>
        </is>
      </c>
      <c r="E1337" t="n">
        <v>0</v>
      </c>
      <c r="F1337" t="inlineStr">
        <is>
          <t>python</t>
        </is>
      </c>
      <c r="G1337" t="inlineStr">
        <is>
          <t>{"code": "import re\nhits=[d for d in docs if 'INC-2359' in d.get('text','') or 'INC-2359' in d.get('title','')]\nprint([(d['id'],d['type'],d['title']) for d in hits])\nfor d in hits: print('\\n---',d['id'],d['title'],'\\n',d['text'][:2500])"}</t>
        </is>
      </c>
      <c r="H1337" t="inlineStr">
        <is>
          <t>[('inc-INC-2359', 'incident', 'Incident report INC-2359')]
--- inc-INC-2359 Incident report INC-2359 
 # Incident report INC-2359
Severity: SEV1
Date: 2025-02-03
Summary: Complete outage affecting cart-daemon. The incident lasted 230 minutes before full recovery. Root cause was determined to be a memory leak. This report was written by Ingrid Malik. Cost reports are reviewed monthly with the finance partner. Capacity planning is revisited at the start of every quarter. Metrics are exported to the shared observability stack every fifteen seconds. Container images are scanned for vulnerabilities before promotion. Rate limiting is enforced at the gateway with a token bucket per client. Canary releases receive five percent of traffic for thirty minutes before promotion. Connection pools are</t>
        </is>
      </c>
    </row>
    <row r="1338">
      <c r="A1338" t="inlineStr">
        <is>
          <t>base</t>
        </is>
      </c>
      <c r="B1338" t="inlineStr">
        <is>
          <t>repl</t>
        </is>
      </c>
      <c r="C1338" t="n">
        <v>3</v>
      </c>
      <c r="D1338" t="inlineStr">
        <is>
          <t>multihop-0</t>
        </is>
      </c>
      <c r="E1338" t="n">
        <v>1</v>
      </c>
      <c r="F1338" t="inlineStr">
        <is>
          <t>python</t>
        </is>
      </c>
      <c r="G1338" t="inlineStr">
        <is>
          <t>{"code": "hits=[d for d in docs if re.search(r'cart-daemon',d.get('text','')+' '+d.get('title',''),re.I)]\nprint([(d['id'],d['type'],d['title']) for d in hits])\nfor d in hits: print('\\n---',d['title'],'\\n',d['text'][:2200])"}</t>
        </is>
      </c>
      <c r="H1338" t="inlineStr">
        <is>
          <t>[('svc-profile-api', 'service', 'Service overview: profile-api'), ('svc-index-engine', 'service', 'Service overview: index-engine'), ('svc-cart-daemon', 'service', 'Service overview: cart-daemon'), ('inc-INC-2359', 'incident', 'Incident report INC-2359')]
--- Service overview: profile-api 
 # Service overview: profile-api
profile-api (also referred to internally as the Profile API) is a backend component. It runs in us-east-1 with 10 replicas. Container images are scanned for vulnerabilities before promotion. Schema changes go through an expand and contract migration process. Error budgets are reviewed in the weekly reliability meeting.
The availability SLO is 99.9%. Structured logs include the request path, status code and duration. Dependencies are declared in the service manifest and</t>
        </is>
      </c>
    </row>
    <row r="1339">
      <c r="A1339" t="inlineStr">
        <is>
          <t>base</t>
        </is>
      </c>
      <c r="B1339" t="inlineStr">
        <is>
          <t>repl</t>
        </is>
      </c>
      <c r="C1339" t="n">
        <v>3</v>
      </c>
      <c r="D1339" t="inlineStr">
        <is>
          <t>multihop-0</t>
        </is>
      </c>
      <c r="E1339" t="n">
        <v>2</v>
      </c>
      <c r="F1339" t="inlineStr">
        <is>
          <t>python</t>
        </is>
      </c>
      <c r="G1339" t="inlineStr">
        <is>
          <t>{"code": "d=next(d for d in docs if d['id']=='svc-cart-daemon')\nprint(d['text'])"}</t>
        </is>
      </c>
      <c r="H1339" t="inlineStr">
        <is>
          <t># Service overview: cart-daemon
cart-daemon (also referred to internally as the Cart Service) is a backend component. Priya Lindqvist carries the pager for the Cart Service. Engineers rotate through the support channel one week at a time. Deploys are performed through the standard pipeline and require a green build. Configuration changes are peer reviewed and applied through the deployment tool.
The process for cart-daemon exposes HTTP on :3302. Synthetic probes exercise the critical user journeys every minute. The staging environment mirrors production topology at one tenth scale. Dependencies are pinned and upgraded through automated pull requests.
Runtime dependencies: recsys-worker, feed-daemon, gateway-engine. Idempotency keys are required on all mutating endpoints. Capacity planni</t>
        </is>
      </c>
    </row>
    <row r="1340">
      <c r="A1340" t="inlineStr">
        <is>
          <t>base</t>
        </is>
      </c>
      <c r="B1340" t="inlineStr">
        <is>
          <t>repl</t>
        </is>
      </c>
      <c r="C1340" t="n">
        <v>3</v>
      </c>
      <c r="D1340" t="inlineStr">
        <is>
          <t>multihop-1</t>
        </is>
      </c>
      <c r="E1340" t="n">
        <v>0</v>
      </c>
      <c r="F1340" t="inlineStr">
        <is>
          <t>python</t>
        </is>
      </c>
      <c r="G1340" t="inlineStr">
        <is>
          <t>{"code": "import re\nhits=[]\nfor d in docs:\n    if re.search(r'queue-svc|kyc-api', d.get('text','')+' '+d.get('title',''), re.I):\n        hits.append((d['id'],d['type'],d['title'],d['text'][:1200]))\nprint('\\n---\\n'.join(map(str,hits)))"}</t>
        </is>
      </c>
      <c r="H1340" t="inlineStr">
        <is>
          <t>('svc-catalog-gateway', 'service', 'Service overview: catalog-gateway', '# Service overview: catalog-gateway\n\ncatalog-gateway (also referred to internally as the Catalog API) is a backend component. Runtime dependencies: queue-svc. Cost reports are reviewed monthly with the finance partner. Engineers rotate through the support channel one week at a time. Secrets are rotated automatically every ninety days.\n\nTraffic to the Catalog API is bound to TCP port 4971. Feature flags are managed through the configuration service and rolled out gradually. Rate limiting is enforced at the gateway with a token bucket per client. Capacity planning is revisited at the start of every quarter.\n\nIt runs in us-east-1 with 5 replicas. Dependencies are declared in the service manifest and validated at de</t>
        </is>
      </c>
    </row>
    <row r="1341">
      <c r="A1341" t="inlineStr">
        <is>
          <t>base</t>
        </is>
      </c>
      <c r="B1341" t="inlineStr">
        <is>
          <t>repl</t>
        </is>
      </c>
      <c r="C1341" t="n">
        <v>3</v>
      </c>
      <c r="D1341" t="inlineStr">
        <is>
          <t>multihop-1</t>
        </is>
      </c>
      <c r="E1341" t="n">
        <v>1</v>
      </c>
      <c r="F1341" t="inlineStr">
        <is>
          <t>python</t>
        </is>
      </c>
      <c r="G1341" t="inlineStr">
        <is>
          <t>{"code": "for d in docs:\n    if d['type']=='service' and re.search(r'queue-svc|kyc-api',d['title'],re.I):\n        print('ID',d['id'],'TITLE',d['title']); print(d['text'])\n    if d['type']=='team' and re.search(r'kyc|identity',d['title']+' '+d['text'],re.I):\n        print('TEAM',d['id'],d['title']); print(d['text'][:1800])"}</t>
        </is>
      </c>
      <c r="H1341" t="inlineStr">
        <is>
          <t>ID svc-kyc-api TITLE Service overview: kyc-api
# Service overview: kyc-api
kyc-api (also referred to internally as the Kyc Service) is a backend component. Fatima Aziz carries the pager for the Kyc Service. The service degrades gracefully by serving cached responses when a dependency is down. Garbage collection pauses are tracked as a leading indicator of memory pressure. Synthetic probes exercise the critical user journeys every minute.
We commit to 99.95% availability. Graceful shutdown waits for in flight requests to complete before exiting. Rate limiting is enforced at the gateway with a token bucket per client. Dependencies are pinned and upgraded through automated pull requests.
Runtime dependencies: fraud-core, webhook-daemon, ledger-api. Load tests run nightly against the stagin</t>
        </is>
      </c>
    </row>
    <row r="1342">
      <c r="A1342" t="inlineStr">
        <is>
          <t>base</t>
        </is>
      </c>
      <c r="B1342" t="inlineStr">
        <is>
          <t>repl</t>
        </is>
      </c>
      <c r="C1342" t="n">
        <v>3</v>
      </c>
      <c r="D1342" t="inlineStr">
        <is>
          <t>multihop-1</t>
        </is>
      </c>
      <c r="E1342" t="n">
        <v>2</v>
      </c>
      <c r="F1342" t="inlineStr">
        <is>
          <t>python</t>
        </is>
      </c>
      <c r="G1342" t="inlineStr">
        <is>
          <t>{"code": "d=next(x for x in docs if x['id']=='svc-queue-svc'); print(d['text'])\nprint('--- matching team pages ---')\nfor x in docs:\n if x['type']=='team' and re.search(r'Messaging',x['title']+' '+x['text'],re.I): print(x['id'],x['title'],x['text'])"}</t>
        </is>
      </c>
      <c r="H1342" t="inlineStr">
        <is>
          <t># Service overview: queue-svc
queue-svc (also referred to internally as the Queue Platform) is a backend component. Deployment region is ap-southeast-2; the deployment has 3 replicas. Health checks are performed on the readiness endpoint every ten seconds. Schema changes go through an expand and contract migration process. Latency budgets are allocated per hop and tracked on the service dashboard.
The availability SLO is 99.95%. Requests carry a correlation id that is propagated to downstream calls. Garbage collection pauses are tracked as a leading indicator of memory pressure. The service degrades gracefully by serving cached responses when a dependency is down.
Yusuf Hart carries the pager for queue-svc. Container images are scanned for vulnerabilities before promotion. Capacity plan</t>
        </is>
      </c>
    </row>
    <row r="1343">
      <c r="A1343" t="inlineStr">
        <is>
          <t>base</t>
        </is>
      </c>
      <c r="B1343" t="inlineStr">
        <is>
          <t>repl</t>
        </is>
      </c>
      <c r="C1343" t="n">
        <v>3</v>
      </c>
      <c r="D1343" t="inlineStr">
        <is>
          <t>multihop-2</t>
        </is>
      </c>
      <c r="E1343" t="n">
        <v>0</v>
      </c>
      <c r="F1343" t="inlineStr">
        <is>
          <t>python</t>
        </is>
      </c>
      <c r="G1343" t="inlineStr">
        <is>
          <t>{"code": "hits=[d for d in docs if 'ADR-112' in d.get('id','') or 'ADR-112' in d.get('title','') or ('112' in d.get('id','') and d.get('type')=='adr')]\nprint([(d['id'],d['title']) for d in hits])\nfor d in hits: print(d['id'], d['title'], d['text'][:2500])"}</t>
        </is>
      </c>
      <c r="H1343" t="inlineStr">
        <is>
          <t>[('adr-ADR-112', 'Architecture decision ADR-112')]
adr-ADR-112 Architecture decision ADR-112 # Architecture decision ADR-112
Decision: migrate tracing-service to CockroachDB in Q2 2026. Approved by Noah Novak. Access to production is granted just in time and audited. Error budgets are reviewed in the weekly reliability meeting. Dependencies are declared in the service manifest and validated at deploy time. Cost reports are reviewed monthly with the finance partner. Alerts route through the paging system according to the escalation policy. Synthetic probes exercise the critical user journeys every minute. Logs are retained for thirty days in the central log store. Backups are taken daily and verified weekly by restoring to a scratch cluster. Capacity planning is revisited at the start of e</t>
        </is>
      </c>
    </row>
    <row r="1344">
      <c r="A1344" t="inlineStr">
        <is>
          <t>base</t>
        </is>
      </c>
      <c r="B1344" t="inlineStr">
        <is>
          <t>repl</t>
        </is>
      </c>
      <c r="C1344" t="n">
        <v>3</v>
      </c>
      <c r="D1344" t="inlineStr">
        <is>
          <t>multihop-2</t>
        </is>
      </c>
      <c r="E1344" t="n">
        <v>1</v>
      </c>
      <c r="F1344" t="inlineStr">
        <is>
          <t>python</t>
        </is>
      </c>
      <c r="G1344" t="inlineStr">
        <is>
          <t>{"code": "hits=[d for d in docs if re.search(r'tracing-service|tracing service|Tracing', d.get('text','')+' '+d.get('title',''), re.I)]\nprint('\\n---\\n'.join(f\"{d['id']} | {d['type']} | {d['title']}\\n{d['text'][:1200]}\" for d in hits))"}</t>
        </is>
      </c>
      <c r="H1344" t="inlineStr">
        <is>
          <t>svc-tracing-service | service | Service overview: tracing-service
# Service overview: tracing-service
tracing-service (also referred to internally as the Tracing API) is a backend component. the Tracing API stores its data in a Redis cluster. The on-call handbook describes the escalation path and expected response times. Alerts route through the paging system according to the escalation policy. Dependencies are declared in the service manifest and validated at deploy time.
tracing-service listens on port 3519. Idempotency keys are required on all mutating endpoints. Traffic is encrypted in transit with mutual TLS between services. Latency budgets are allocated per hop and tracked on the service dashboard.
Pages go to Sven Meyer first. Metrics are exported to the shared observability sta</t>
        </is>
      </c>
    </row>
    <row r="1345">
      <c r="A1345" t="inlineStr">
        <is>
          <t>base</t>
        </is>
      </c>
      <c r="B1345" t="inlineStr">
        <is>
          <t>repl</t>
        </is>
      </c>
      <c r="C1345" t="n">
        <v>3</v>
      </c>
      <c r="D1345" t="inlineStr">
        <is>
          <t>multihop-2</t>
        </is>
      </c>
      <c r="E1345" t="n">
        <v>2</v>
      </c>
      <c r="F1345" t="inlineStr">
        <is>
          <t>python</t>
        </is>
      </c>
      <c r="G1345" t="inlineStr">
        <is>
          <t>{"code": "hits=[d for d in docs if d.get('type')=='team' and re.search(r'Commerce', d.get('text','')+' '+d.get('title',''), re.I)]\nprint('\\n---\\n'.join(f\"{d['id']} | {d['title']}\\n{d['text'][:1800]}\" for d in hits))"}</t>
        </is>
      </c>
      <c r="H1345" t="inlineStr">
        <is>
          <t xml:space="preserve">team-commerce | Team page: 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t>
        </is>
      </c>
    </row>
    <row r="1346">
      <c r="A1346" t="inlineStr">
        <is>
          <t>base</t>
        </is>
      </c>
      <c r="B1346" t="inlineStr">
        <is>
          <t>repl</t>
        </is>
      </c>
      <c r="C1346" t="n">
        <v>3</v>
      </c>
      <c r="D1346" t="inlineStr">
        <is>
          <t>multihop-3</t>
        </is>
      </c>
      <c r="E1346" t="n">
        <v>0</v>
      </c>
      <c r="F1346" t="inlineStr">
        <is>
          <t>python</t>
        </is>
      </c>
      <c r="G1346" t="inlineStr">
        <is>
          <t>{"code": "import re\nhits=[d for d in docs if 'INC-2042' in d.get('text','') or 'INC-2042' in d.get('title','')]\nprint([(d['id'],d['type'],d['title']) for d in hits])\nfor d in hits: print('\\n',d['id'], d['text'][:2000])"}</t>
        </is>
      </c>
      <c r="H1346" t="inlineStr">
        <is>
          <t>[('inc-INC-2042', 'incident', 'Incident report INC-2042')]
 inc-INC-2042 # Incident report INC-2042
Severity: SEV2
Date: 2025-05-28
Summary: Latency spike affecting inventory-worker. The incident lasted 197 minutes before full recovery. Root cause was determined to be a memory leak. This report was written by Marcus Lindqvist. Metrics are exported to the shared observability stack every fifteen seconds. Error budgets are reviewed in the weekly reliability meeting. The on-call handbook describes the escalation path and expected response times. Long running jobs checkpoint progress so they can resume after a restart. Structured logs include the request path, status code and duration. The runbook is reviewed quarterly by the owning team. The dashboard shows p50, p95 and p99 latency alongsi</t>
        </is>
      </c>
    </row>
    <row r="1347">
      <c r="A1347" t="inlineStr">
        <is>
          <t>base</t>
        </is>
      </c>
      <c r="B1347" t="inlineStr">
        <is>
          <t>repl</t>
        </is>
      </c>
      <c r="C1347" t="n">
        <v>3</v>
      </c>
      <c r="D1347" t="inlineStr">
        <is>
          <t>multihop-3</t>
        </is>
      </c>
      <c r="E1347" t="n">
        <v>1</v>
      </c>
      <c r="F1347" t="inlineStr">
        <is>
          <t>python</t>
        </is>
      </c>
      <c r="G1347" t="inlineStr">
        <is>
          <t>{"code": "hits=[d for d in docs if re.search(r'\\binventory-worker\\b',d.get('text',''),re.I) or re.search(r'\\binventory-worker\\b',d.get('title',''),re.I)]\nprint([(d['id'],d['type'],d['title']) for d in hits])\nfor d in hits:\n print('\\n'+d['title']+'\\n'+d['text'][:1800])"}</t>
        </is>
      </c>
      <c r="H1347" t="inlineStr">
        <is>
          <t>[('svc-auth-core', 'service', 'Service overview: auth-core'), ('inc-INC-2393', 'incident', 'Incident report INC-2393'), ('inc-INC-2042', 'incident', 'Incident report INC-2042'), ('svc-queue-svc', 'service', 'Service overview: queue-svc'), ('svc-inventory-worker', 'service', 'Service overview: inventory-worker')]
Service overview: auth-core
#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Primary datastore: Redis. Structured logs include the request path, status code</t>
        </is>
      </c>
    </row>
    <row r="1348">
      <c r="A1348" t="inlineStr">
        <is>
          <t>base</t>
        </is>
      </c>
      <c r="B1348" t="inlineStr">
        <is>
          <t>repl</t>
        </is>
      </c>
      <c r="C1348" t="n">
        <v>3</v>
      </c>
      <c r="D1348" t="inlineStr">
        <is>
          <t>multihop-3</t>
        </is>
      </c>
      <c r="E1348" t="n">
        <v>2</v>
      </c>
      <c r="F1348" t="inlineStr">
        <is>
          <t>python</t>
        </is>
      </c>
      <c r="G1348" t="inlineStr">
        <is>
          <t>{"code": "d=next(d for d in docs if d['id']=='svc-inventory-worker')\nfor line in d['text'].splitlines():\n if re.search(r'on.call|pager|team|maintain|owner',line,re.I): print(line)"}</t>
        </is>
      </c>
      <c r="H1348" t="inlineStr">
        <is>
          <t>Ownership: Identity. Secrets are rotated automatically every ninety days. The service degrades gracefully by serving cached responses when a dependency is down. Post-incident reviews are blameless and published to the engineering wiki.
Deployment region is us-east-1; the deployment has 18 replicas. The dashboard shows p50, p95 and p99 latency alongside error budgets. The on-call handbook describes the escalation path and expected response times. Backups are taken daily and verified weekly by restoring to a scratch cluster.
Runtime dependencies: fraud-core, feed-daemon. The on-call handbook describes the escalation path and expected response times. Connection pools are sized according to the downstream capacity model. Deploys are performed through the standard pipeline and require a green b</t>
        </is>
      </c>
    </row>
    <row r="1349">
      <c r="A1349" t="inlineStr">
        <is>
          <t>base</t>
        </is>
      </c>
      <c r="B1349" t="inlineStr">
        <is>
          <t>repl</t>
        </is>
      </c>
      <c r="C1349" t="n">
        <v>3</v>
      </c>
      <c r="D1349" t="inlineStr">
        <is>
          <t>multihop-4</t>
        </is>
      </c>
      <c r="E1349" t="n">
        <v>0</v>
      </c>
      <c r="F1349" t="inlineStr">
        <is>
          <t>python</t>
        </is>
      </c>
      <c r="G1349" t="inlineStr">
        <is>
          <t>{"code": "import re\nfor d in docs:\n    if d['type']=='service' and re.search(r'pricing-worker|search-worker', d['title']+' '+d['text'], re.I):\n        print('\\nID',d['id'],'TITLE',d['title']); print(d['text'][:2500])"}</t>
        </is>
      </c>
      <c r="H1349" t="inlineStr">
        <is>
          <t xml:space="preserve">
ID svc-billing-svc TITLE Service overview: billing-svc
#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It runs in ap-southeast-2 with 10 replicas. Rate limiting is enforced at the gateway with a token bucket per client. Load tests run nightly against the staging environment. Feature flags are managed through the configuration service and rolled out gradually.
The process for the Billing Service exposes HTTP on :4518. Load tests run nightly against the staging environment. Schema changes go throug</t>
        </is>
      </c>
    </row>
    <row r="1350">
      <c r="A1350" t="inlineStr">
        <is>
          <t>base</t>
        </is>
      </c>
      <c r="B1350" t="inlineStr">
        <is>
          <t>repl</t>
        </is>
      </c>
      <c r="C1350" t="n">
        <v>3</v>
      </c>
      <c r="D1350" t="inlineStr">
        <is>
          <t>multihop-4</t>
        </is>
      </c>
      <c r="E1350" t="n">
        <v>1</v>
      </c>
      <c r="F1350" t="inlineStr">
        <is>
          <t>python</t>
        </is>
      </c>
      <c r="G1350" t="inlineStr">
        <is>
          <t>{"code": "for name in ['pricing-worker','search-worker']:\n print('\\n###',name)\n for d in docs:\n  if name in d['text'].lower() or name in d['title'].lower():\n   print(d['id'],d['type'],d['title'])\n   if d['type']=='service':\n    m=re.search(r'(?is)(?:ownership|runtime dependencies|slack|support channel|channel).{0,500}',d['text'])\n    print((m.group(0) if m else d['text'][:1000]))"}</t>
        </is>
      </c>
      <c r="H1350" t="inlineStr">
        <is>
          <t xml:space="preserve">
### pricing-worker
svc-billing-svc service Service overview: billing-svc
Runtime dependencies: pricing-worker, media-svc. Rate limiting is enforced at the gateway with a token bucket per client. Access to production is granted just in time and audited. The runbook is reviewed quarterly by the owning team.
There is currently no designated on-call engineer; pages fall through to the team lead. Feature flags are managed through the configuration service and rolled out gradually. Access to production is granted just in time and audited. Data retention follows the company wide policy for pe
svc-profile-api service Service overview: profile-api
Ownership: Data. Engineers rotate through the support channel one week at a time. Idempotency keys are required on all mutating endpoints. Backups are </t>
        </is>
      </c>
    </row>
    <row r="1351">
      <c r="A1351" t="inlineStr">
        <is>
          <t>base</t>
        </is>
      </c>
      <c r="B1351" t="inlineStr">
        <is>
          <t>repl</t>
        </is>
      </c>
      <c r="C1351" t="n">
        <v>3</v>
      </c>
      <c r="D1351" t="inlineStr">
        <is>
          <t>multihop-4</t>
        </is>
      </c>
      <c r="E1351" t="n">
        <v>2</v>
      </c>
      <c r="F1351" t="inlineStr">
        <is>
          <t>python</t>
        </is>
      </c>
      <c r="G1351" t="inlineStr">
        <is>
          <t>{"code": "for d in docs:\n if d['id'] in ['svc-pricing-worker','svc-search-worker'] or (d['type']=='team' and re.search(r'search|index',d['title']+' '+d['text'],re.I)):\n  print('\\n---',d['id'],d['type'],d['title'],'---\\n',d['text'][:5000])"}</t>
        </is>
      </c>
      <c r="H1351" t="inlineStr">
        <is>
          <t xml:space="preserve">
--- svc-search-worker service Service overview: search-worker ---
 # Service overview: search-worker
search-worker (also referred to internally as the Search System) is a backend component. 6 replicas are deployed to ap-southeast-2. Engineers rotate through the support channel one week at a time. Alerts route through the paging system according to the escalation policy. Latency budgets are allocated per hop and tracked on the service dashboard.
Runtime dependencies: fraud-core, ranker-engine. Health checks are performed on the readiness endpoint every ten seconds. The dashboard shows p50, p95 and p99 latency alongside error budgets. Metrics are exported to the shared observability stack every fifteen seconds.
The codebase is written in TypeScript. Capacity planning is revisited at the </t>
        </is>
      </c>
    </row>
    <row r="1352">
      <c r="A1352" t="inlineStr">
        <is>
          <t>base</t>
        </is>
      </c>
      <c r="B1352" t="inlineStr">
        <is>
          <t>repl</t>
        </is>
      </c>
      <c r="C1352" t="n">
        <v>3</v>
      </c>
      <c r="D1352" t="inlineStr">
        <is>
          <t>multihop-4</t>
        </is>
      </c>
      <c r="E1352" t="n">
        <v>3</v>
      </c>
      <c r="F1352" t="inlineStr">
        <is>
          <t>python</t>
        </is>
      </c>
      <c r="G1352" t="inlineStr">
        <is>
          <t>{"code": "for d in docs:\n if d['type']=='team' and re.search(r'platform',d['title']+' '+d['text'],re.I):\n  print(d['id'],d['title']); print(d['text'])"}</t>
        </is>
      </c>
      <c r="H1352" t="inlineStr">
        <is>
          <t xml:space="preserve">team-platform Team page: Platform
# Team page: Platform
The Platform team is led by Lucas Petrova. For urgent requests, page the team via Slack in #platform-dev. The team sits on floor 2 of the Berlin office. Weekly planning happens on Monday mornings. Graceful shutdown waits for in flight requests to complete before exiting. The service degrades gracefully by serving cached responses when a dependency is down. Dependencies are pinned and upgraded through automated pull requests.
</t>
        </is>
      </c>
    </row>
    <row r="1353">
      <c r="A1353" t="inlineStr">
        <is>
          <t>base</t>
        </is>
      </c>
      <c r="B1353" t="inlineStr">
        <is>
          <t>repl</t>
        </is>
      </c>
      <c r="C1353" t="n">
        <v>3</v>
      </c>
      <c r="D1353" t="inlineStr">
        <is>
          <t>multihop-5</t>
        </is>
      </c>
      <c r="E1353" t="n">
        <v>0</v>
      </c>
      <c r="F1353" t="inlineStr">
        <is>
          <t>python</t>
        </is>
      </c>
      <c r="G1353" t="inlineStr">
        <is>
          <t>{"code": "import re\nhits=[d for d in docs if 'ADR-104' in d.get('id','') or 'ADR-104' in d.get('title','') or re.search(r'ADR-104',d.get('text',''),re.I)]\nprint([(d['id'],d['type'],d['title']) for d in hits])\nfor d in hits: print('\\n---\\n',d['text'][:3000])"}</t>
        </is>
      </c>
      <c r="H1353" t="inlineStr">
        <is>
          <t xml:space="preserve">[('adr-ADR-104', 'adr', 'Architecture decision ADR-104')]
---
 # Architecture decision ADR-104
Decision: migrate ranker-engine to Redis in Q3 2026. Approved by Daniel Malik. Idempotency keys are required on all mutating endpoints. Dependencies are pinned and upgraded through automated pull requests. Logs are retained for thirty days in the central log store. Capacity planning is revisited at the start of every quarter. Feature flags are managed through the configuration service and rolled out gradually. Garbage collection pauses are tracked as a leading indicator of memory pressure. Requests carry a correlation id that is propagated to downstream calls. Alerts route through the paging system according to the escalation policy. Rate limiting is enforced at the gateway with a token bucket </t>
        </is>
      </c>
    </row>
    <row r="1354">
      <c r="A1354" t="inlineStr">
        <is>
          <t>base</t>
        </is>
      </c>
      <c r="B1354" t="inlineStr">
        <is>
          <t>repl</t>
        </is>
      </c>
      <c r="C1354" t="n">
        <v>3</v>
      </c>
      <c r="D1354" t="inlineStr">
        <is>
          <t>multihop-5</t>
        </is>
      </c>
      <c r="E1354" t="n">
        <v>1</v>
      </c>
      <c r="F1354" t="inlineStr">
        <is>
          <t>python</t>
        </is>
      </c>
      <c r="G1354" t="inlineStr">
        <is>
          <t>{"code": "terms=re.compile(r'ranker-engine|ranker|team',re.I)\nhits=[d for d in docs if terms.search(d.get('title','')+' '+d.get('text',''))]\nprint([(d['id'],d['type'],d['title']) for d in hits])\nfor d in hits:\n print('\\n---',d['id'],d['title'],'\\n',d['text'][:1800])"}</t>
        </is>
      </c>
      <c r="H1354" t="inlineStr">
        <is>
          <t>[('inc-INC-2365', 'incident', 'Incident report INC-2365'), ('runbook-27', 'runbook', 'Runbook 27: rolling back a deploy'), ('svc-billing-svc', 'service', 'Service overview: billing-svc'), ('svc-auth-core', 'service', 'Service overview: auth-core'), ('svc-checkout-service', 'service', 'Service overview: checkout-service'), ('team-payments', 'team', 'Team page: Payments'), ('svc-index-engine', 'service', 'Service overview: index-engine'), ('svc-search-worker', 'service', 'Service overview: search-worker'), ('inc-INC-2386', 'incident', 'Incident report INC-2386'), ('svc-tax-gateway', 'service', 'Service overview: tax-gateway'), ('adr-ADR-128', 'adr', 'Architecture decision ADR-128'), ('inc-INC-2042', 'incident', 'Incident report INC-2042'), ('team-growth', 'team', 'Team page: Growth'), ('svc-</t>
        </is>
      </c>
    </row>
    <row r="1355">
      <c r="A1355" t="inlineStr">
        <is>
          <t>base</t>
        </is>
      </c>
      <c r="B1355" t="inlineStr">
        <is>
          <t>repl</t>
        </is>
      </c>
      <c r="C1355" t="n">
        <v>3</v>
      </c>
      <c r="D1355" t="inlineStr">
        <is>
          <t>multihop-5</t>
        </is>
      </c>
      <c r="E1355" t="n">
        <v>2</v>
      </c>
      <c r="F1355" t="inlineStr">
        <is>
          <t>python</t>
        </is>
      </c>
      <c r="G1355" t="inlineStr">
        <is>
          <t>{"code": "for id in ['svc-ranker-engine','team-search']:\n d=next(d for d in docs if d['id']==id); print(d['id'],d['title']); print(d['text'])"}</t>
        </is>
      </c>
      <c r="H1355" t="inlineStr">
        <is>
          <t>svc-ranker-engine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The primary on-call engineer is Tariq Tanaka. Schema changes go through an expand and contract migration process. Long running jo</t>
        </is>
      </c>
    </row>
    <row r="1356">
      <c r="A1356" t="inlineStr">
        <is>
          <t>base</t>
        </is>
      </c>
      <c r="B1356" t="inlineStr">
        <is>
          <t>repl</t>
        </is>
      </c>
      <c r="C1356" t="n">
        <v>3</v>
      </c>
      <c r="D1356" t="inlineStr">
        <is>
          <t>multihop-5</t>
        </is>
      </c>
      <c r="E1356" t="n">
        <v>3</v>
      </c>
      <c r="F1356" t="inlineStr">
        <is>
          <t>python</t>
        </is>
      </c>
      <c r="G1356" t="inlineStr">
        <is>
          <t>{"code": "d=next(d for d in docs if d['id']=='team-platform'); print(d['text'])"}</t>
        </is>
      </c>
      <c r="H1356" t="inlineStr">
        <is>
          <t xml:space="preserve"># Team page: Platform
The Platform team is led by Lucas Petrova. For urgent requests, page the team via Slack in #platform-dev. The team sits on floor 2 of the Berlin office. Weekly planning happens on Monday mornings. Graceful shutdown waits for in flight requests to complete before exiting. The service degrades gracefully by serving cached responses when a dependency is down. Dependencies are pinned and upgraded through automated pull requests.
</t>
        </is>
      </c>
    </row>
    <row r="1357">
      <c r="A1357" t="inlineStr">
        <is>
          <t>base</t>
        </is>
      </c>
      <c r="B1357" t="inlineStr">
        <is>
          <t>repl</t>
        </is>
      </c>
      <c r="C1357" t="n">
        <v>3</v>
      </c>
      <c r="D1357" t="inlineStr">
        <is>
          <t>multihop-6</t>
        </is>
      </c>
      <c r="E1357" t="n">
        <v>0</v>
      </c>
      <c r="F1357" t="inlineStr">
        <is>
          <t>python</t>
        </is>
      </c>
      <c r="G1357" t="inlineStr">
        <is>
          <t>{"code": "hits=[d for d in docs if 'INC-2157' in d.get('text','') or 'INC-2157' in d.get('title','')]\nprint([(d['id'],d['type'],d['title']) for d in hits])\nfor d in hits: print('\\n---',d['id'],d['title'],'---\\n',d['text'][:2500])"}</t>
        </is>
      </c>
      <c r="H1357" t="inlineStr">
        <is>
          <t>[('inc-INC-2157', 'incident', 'Incident report INC-2157')]
--- inc-INC-2157 Incident report INC-2157 ---
 # Incident report INC-2157
Severity: SEV1
Date: 2025-03-05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t>
        </is>
      </c>
    </row>
    <row r="1358">
      <c r="A1358" t="inlineStr">
        <is>
          <t>base</t>
        </is>
      </c>
      <c r="B1358" t="inlineStr">
        <is>
          <t>repl</t>
        </is>
      </c>
      <c r="C1358" t="n">
        <v>3</v>
      </c>
      <c r="D1358" t="inlineStr">
        <is>
          <t>multihop-6</t>
        </is>
      </c>
      <c r="E1358" t="n">
        <v>1</v>
      </c>
      <c r="F1358" t="inlineStr">
        <is>
          <t>python</t>
        </is>
      </c>
      <c r="G1358" t="inlineStr">
        <is>
          <t>{"code": "hits=[d for d in docs if 'scheduler-engine' in d.get('text','') or 'scheduler-engine' in d.get('title','')]\nprint([(d['id'],d['type'],d['title']) for d in hits])\nfor d in hits: print('\\n---',d['id'],d['title'],'---\\n',d['text'][:2200])"}</t>
        </is>
      </c>
      <c r="H1358" t="inlineStr">
        <is>
          <t>[('inc-INC-2332', 'incident', 'Incident report INC-2332'), ('inc-INC-2157', 'incident', 'Incident report INC-2157'), ('svc-scheduler-engine', 'service', 'Service overview: scheduler-engine'), ('svc-webhook-daemon', 'service', 'Service overview: webhook-daemon')]
--- inc-INC-2332 Incident report INC-2332 ---
 # Incident report INC-2332
Severity: SEV2
Date: 2025-08-05
Summary: Partial outage affecting scheduler-engine. The incident lasted 212 minutes before full recovery. Root cause was determined to be a memory leak. This report was written by Keiko Berg. Feature flags are managed through the configuration service and rolled out gradually. Container images are scanned for vulnerabilities before promotion. The service degrades gracefully by serving cached responses when a dependency is do</t>
        </is>
      </c>
    </row>
    <row r="1359">
      <c r="A1359" t="inlineStr">
        <is>
          <t>base</t>
        </is>
      </c>
      <c r="B1359" t="inlineStr">
        <is>
          <t>repl</t>
        </is>
      </c>
      <c r="C1359" t="n">
        <v>3</v>
      </c>
      <c r="D1359" t="inlineStr">
        <is>
          <t>multihop-6</t>
        </is>
      </c>
      <c r="E1359" t="n">
        <v>2</v>
      </c>
      <c r="F1359" t="inlineStr">
        <is>
          <t>python</t>
        </is>
      </c>
      <c r="G1359" t="inlineStr">
        <is>
          <t>{"code": "d=next(d for d in docs if d['id']=='svc-scheduler-engine')\nfor line in d['text'].splitlines():\n if any(x in line.lower() for x in ['page','on-call','owner','identity']): print(line)"}</t>
        </is>
      </c>
      <c r="H1359" t="inlineStr">
        <is>
          <t>scheduler-engine (also referred to internally as the Scheduler API) is a backend component. Pages go to Marcus Meyer first. Health checks are performed on the readiness endpoint every ten seconds. Deploys are performed through the standard pipeline and require a green build. Alerts route through the paging system according to the escalation policy.
Deployment region is ap-southeast-2; the deployment has 15 replicas. Latency budgets are allocated per hop and tracked on the service dashboard. Cost reports are reviewed monthly with the finance partner. The on-call handbook describes the escalation path and expected response times.
Ownership: Identity. Canary releases receive five percent of traffic for thirty minutes before promotion. Feature flags are managed through the configuration servic</t>
        </is>
      </c>
    </row>
    <row r="1360">
      <c r="A1360" t="inlineStr">
        <is>
          <t>base</t>
        </is>
      </c>
      <c r="B1360" t="inlineStr">
        <is>
          <t>repl</t>
        </is>
      </c>
      <c r="C1360" t="n">
        <v>3</v>
      </c>
      <c r="D1360" t="inlineStr">
        <is>
          <t>multihop-7</t>
        </is>
      </c>
      <c r="E1360" t="n">
        <v>0</v>
      </c>
      <c r="F1360" t="inlineStr">
        <is>
          <t>python</t>
        </is>
      </c>
      <c r="G1360" t="inlineStr">
        <is>
          <t>{"code": "import re\nfor d in docs:\n    if d['type']=='service' and re.search(r'invoice-engine|feed-daemon', d['title']+' '+d['text'], re.I):\n        print('\\nID',d['id'],'TITLE',d['title']); print(d['text'][:2500])"}</t>
        </is>
      </c>
      <c r="H1360" t="inlineStr">
        <is>
          <t xml:space="preserve">
ID svc-cart-daemon TITLE Service overview: cart-daemon
# Service overview: cart-daemon
cart-daemon (also referred to internally as the Cart Service) is a backend component. Priya Lindqvist carries the pager for the Cart Service. Engineers rotate through the support channel one week at a time. Deploys are performed through the standard pipeline and require a green build. Configuration changes are peer reviewed and applied through the deployment tool.
The process for cart-daemon exposes HTTP on :3302. Synthetic probes exercise the critical user journeys every minute. The staging environment mirrors production topology at one tenth scale. Dependencies are pinned and upgraded through automated pull requests.
Runtime dependencies: recsys-worker, feed-daemon, gateway-engine. Idempotency keys</t>
        </is>
      </c>
    </row>
    <row r="1361">
      <c r="A1361" t="inlineStr">
        <is>
          <t>base</t>
        </is>
      </c>
      <c r="B1361" t="inlineStr">
        <is>
          <t>repl</t>
        </is>
      </c>
      <c r="C1361" t="n">
        <v>3</v>
      </c>
      <c r="D1361" t="inlineStr">
        <is>
          <t>multihop-7</t>
        </is>
      </c>
      <c r="E1361" t="n">
        <v>1</v>
      </c>
      <c r="F1361" t="inlineStr">
        <is>
          <t>python</t>
        </is>
      </c>
      <c r="G1361" t="inlineStr">
        <is>
          <t>{"code": "for d in docs:\n    if re.search(r'invoice-engine', d['text']+' '+d['title'], re.I):\n        print('ID',d['id'],'TYPE',d['type'],'TITLE',d['title']);\n        for m in re.finditer(r'invoice-engine',d['text']+' '+d['title'],re.I): print((d['text']+' '+d['title'])[max(0,m.start()-300):m.start()+700].replace('\\n',' '))"}</t>
        </is>
      </c>
      <c r="H1361" t="inlineStr">
        <is>
          <t>ID svc-invoice-engine TYPE service TITLE Service overview: invoice-engine
# Service overview: invoice-engine  invoice-engine (also referred to internally as the Invoice Service) is a backend component. The process for invoice-engine exposes HTTP on :6451. Canary releases receive five percent of traffic for thirty minutes before promotion. Alerts route through the paging system according to the escalation policy. The runbook is reviewed quarterly by the owning team.  Runtime dependencies: feed-daemon, notify-svc. Backups are taken daily and verified weekly by restoring to a scratch cluster. Structured logs include the request path, status code and duration. Synthetic probes exercise the critical user journeys every minute.  the Invoice Service is a Python service. Rate limiting is enf
# Ser</t>
        </is>
      </c>
    </row>
    <row r="1362">
      <c r="A1362" t="inlineStr">
        <is>
          <t>base</t>
        </is>
      </c>
      <c r="B1362" t="inlineStr">
        <is>
          <t>repl</t>
        </is>
      </c>
      <c r="C1362" t="n">
        <v>3</v>
      </c>
      <c r="D1362" t="inlineStr">
        <is>
          <t>multihop-7</t>
        </is>
      </c>
      <c r="E1362" t="n">
        <v>2</v>
      </c>
      <c r="F1362" t="inlineStr">
        <is>
          <t>python</t>
        </is>
      </c>
      <c r="G1362" t="inlineStr">
        <is>
          <t>{"code": "for d in docs:\n    if d['type']=='team' and re.search(r'Commerce|feed',d['title']+' '+d['text'],re.I):\n        print('ID',d['id'],'TITLE',d['title']); print(d['text'][:1800])"}</t>
        </is>
      </c>
      <c r="H1362" t="inlineStr">
        <is>
          <t xml:space="preserve">ID team-commerce TITLE Team page: 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t>
        </is>
      </c>
    </row>
    <row r="1363">
      <c r="A1363" t="inlineStr">
        <is>
          <t>base</t>
        </is>
      </c>
      <c r="B1363" t="inlineStr">
        <is>
          <t>repl</t>
        </is>
      </c>
      <c r="C1363" t="n">
        <v>3</v>
      </c>
      <c r="D1363" t="inlineStr">
        <is>
          <t>multihop-8</t>
        </is>
      </c>
      <c r="E1363" t="n">
        <v>0</v>
      </c>
      <c r="F1363" t="inlineStr">
        <is>
          <t>python</t>
        </is>
      </c>
      <c r="G1363" t="inlineStr">
        <is>
          <t>{"code": "hits=[d for d in docs if 'ADR-111' in d.get('id','') or '111' in d.get('title','') or 'ADR-111' in d.get('text','')]\nprint([(d['id'],d['type'],d['title']) for d in hits])\nfor d in hits: print('\\n',d['id'],d['title'],'\\n',d['text'][:2500])"}</t>
        </is>
      </c>
      <c r="H1363" t="inlineStr">
        <is>
          <t>[('adr-ADR-111', 'adr', 'Architecture decision ADR-111')]
 adr-ADR-111 Architecture decision ADR-111 
 # Architecture decision ADR-111
Decision: migrate profile-api to Redis in Q4 2026. Approved by Priya Duarte. Dependencies are pinned and upgraded through automated pull requests. Metrics are exported to the shared observability stack every fifteen seconds. Post-incident reviews are blameless and published to the engineering wiki. Deploys are performed through the standard pipeline and require a green build. Canary releases receive five percent of traffic for thirty minutes before promotion. Long running jobs checkpoint progress so they can resume after a restart. Alerts route through the paging system according to the escalation policy. Idempotency keys are required on all mutating endp</t>
        </is>
      </c>
    </row>
    <row r="1364">
      <c r="A1364" t="inlineStr">
        <is>
          <t>base</t>
        </is>
      </c>
      <c r="B1364" t="inlineStr">
        <is>
          <t>repl</t>
        </is>
      </c>
      <c r="C1364" t="n">
        <v>3</v>
      </c>
      <c r="D1364" t="inlineStr">
        <is>
          <t>multihop-8</t>
        </is>
      </c>
      <c r="E1364" t="n">
        <v>1</v>
      </c>
      <c r="F1364" t="inlineStr">
        <is>
          <t>python</t>
        </is>
      </c>
      <c r="G1364" t="inlineStr">
        <is>
          <t>{"code": "hits=[d for d in docs if 'profile-api' in d.get('text','').lower() or 'profile-api' in d.get('title','').lower()]\nprint([(d['id'],d['type'],d['title']) for d in hits])\nfor d in hits: print('\\n---',d['id'],d['title'],'\\n',d['text'][:1800])"}</t>
        </is>
      </c>
      <c r="H1364" t="inlineStr">
        <is>
          <t>[('svc-profile-api', 'service', 'Service overview: profile-api'), ('adr-ADR-111', 'adr', 'Architecture decision ADR-111')]
--- svc-profile-api Service overview: profile-api 
 # Service overview: profile-api
profile-api (also referred to internally as the Profile API) is a backend component. It runs in us-east-1 with 10 replicas. Container images are scanned for vulnerabilities before promotion. Schema changes go through an expand and contract migration process. Error budgets are reviewed in the weekly reliability meeting.
The availability SLO is 99.9%. Structured logs include the request path, status code and duration. Dependencies are declared in the service manifest and validated at deploy time. Traffic is encrypted in transit with mutual TLS between services.
State is persisted in M</t>
        </is>
      </c>
    </row>
    <row r="1365">
      <c r="A1365" t="inlineStr">
        <is>
          <t>base</t>
        </is>
      </c>
      <c r="B1365" t="inlineStr">
        <is>
          <t>repl</t>
        </is>
      </c>
      <c r="C1365" t="n">
        <v>3</v>
      </c>
      <c r="D1365" t="inlineStr">
        <is>
          <t>multihop-8</t>
        </is>
      </c>
      <c r="E1365" t="n">
        <v>2</v>
      </c>
      <c r="F1365" t="inlineStr">
        <is>
          <t>python</t>
        </is>
      </c>
      <c r="G1365" t="inlineStr">
        <is>
          <t>{"code": "hits=[d for d in docs if d['type']=='team' and ('Data' in d.get('title','') or 'Data' in d.get('text',''))]\nprint([(d['id'],d['title']) for d in hits])\nfor d in hits: print('\\n',d['id'],d['title'],'\\n',d['text'][:1800])"}</t>
        </is>
      </c>
      <c r="H1365" t="inlineStr">
        <is>
          <t xml:space="preserve">[('team-data', 'Team page: Data')]
 team-data Team page: Data 
 # Team page: Data
The Data team is led by Tariq Hart. For urgent requests, page the team via Slack in #data-eng. The team sits on floor 5 of the Berlin office. Weekly planning happens on Wednesday mornings. Traffic is encrypted in transit with mutual TLS between services. Access to production is granted just in time and audited. Data retention follows the company wide policy for personal information.
</t>
        </is>
      </c>
    </row>
    <row r="1366">
      <c r="A1366" t="inlineStr">
        <is>
          <t>base</t>
        </is>
      </c>
      <c r="B1366" t="inlineStr">
        <is>
          <t>repl</t>
        </is>
      </c>
      <c r="C1366" t="n">
        <v>3</v>
      </c>
      <c r="D1366" t="inlineStr">
        <is>
          <t>multihop-9</t>
        </is>
      </c>
      <c r="E1366" t="n">
        <v>0</v>
      </c>
      <c r="F1366" t="inlineStr">
        <is>
          <t>python</t>
        </is>
      </c>
      <c r="G1366" t="inlineStr">
        <is>
          <t>{"code": "import re\nhits=[d for d in docs if d.get('id')=='INC-2040' or 'INC-2040' in d.get('text','') or 'INC-2040' in d.get('title','')]\nprint([(d['id'],d['type'],d['title']) for d in hits])\nfor d in hits: print(d['id'], d['text'][:2500])"}</t>
        </is>
      </c>
      <c r="H1366" t="inlineStr">
        <is>
          <t xml:space="preserve">[('inc-INC-2040', 'incident', 'Incident report INC-2040')]
inc-INC-2040 # Incident report INC-2040
Severity: SEV2
Date: 2025-02-13
Summary: Elevated error rates affecting audit-gateway. The incident lasted 99 minutes before full recovery. Root cause was determined to be a certificate expiry. This report was written by Noah Duarte. Access to production is granted just in time and audited. Requests carry a correlation id that is propagated to downstream calls. Synthetic probes exercise the critical user journeys every minute. Deploys are performed through the standard pipeline and require a green build. Dependencies are declared in the service manifest and validated at deploy time. Backups are taken daily and verified weekly by restoring to a scratch cluster. Error budgets are reviewed in </t>
        </is>
      </c>
    </row>
    <row r="1367">
      <c r="A1367" t="inlineStr">
        <is>
          <t>base</t>
        </is>
      </c>
      <c r="B1367" t="inlineStr">
        <is>
          <t>repl</t>
        </is>
      </c>
      <c r="C1367" t="n">
        <v>3</v>
      </c>
      <c r="D1367" t="inlineStr">
        <is>
          <t>multihop-9</t>
        </is>
      </c>
      <c r="E1367" t="n">
        <v>1</v>
      </c>
      <c r="F1367" t="inlineStr">
        <is>
          <t>python</t>
        </is>
      </c>
      <c r="G1367" t="inlineStr">
        <is>
          <t>{"code": "hits=[d for d in docs if re.search(r'(?i)audit-gateway|on.?call', d.get('title','')+'\\n'+d.get('text',''))]\nfor d in hits:\n if 'audit-gateway' in (d.get('title','')+' '+d.get('text','')).lower(): print(d['id'],d['type'],d['title'], '\\n', d['text'][:2200])"}</t>
        </is>
      </c>
      <c r="H1367" t="inlineStr">
        <is>
          <t xml:space="preserve">inc-INC-2040 incident Incident report INC-2040 
 # Incident report INC-2040
Severity: SEV2
Date: 2025-02-13
Summary: Elevated error rates affecting audit-gateway. The incident lasted 99 minutes before full recovery. Root cause was determined to be a certificate expiry. This report was written by Noah Duarte. Access to production is granted just in time and audited. Requests carry a correlation id that is propagated to downstream calls. Synthetic probes exercise the critical user journeys every minute. Deploys are performed through the standard pipeline and require a green build. Dependencies are declared in the service manifest and validated at deploy time. Backups are taken daily and verified weekly by restoring to a scratch cluster. Error budgets are reviewed in the weekly reliability </t>
        </is>
      </c>
    </row>
    <row r="1368">
      <c r="A1368" t="inlineStr">
        <is>
          <t>base</t>
        </is>
      </c>
      <c r="B1368" t="inlineStr">
        <is>
          <t>repl</t>
        </is>
      </c>
      <c r="C1368" t="n">
        <v>3</v>
      </c>
      <c r="D1368" t="inlineStr">
        <is>
          <t>multihop-9</t>
        </is>
      </c>
      <c r="E1368" t="n">
        <v>2</v>
      </c>
      <c r="F1368" t="inlineStr">
        <is>
          <t>python</t>
        </is>
      </c>
      <c r="G1368" t="inlineStr">
        <is>
          <t>{"code": "d=next(d for d in docs if d['id']=='svc-audit-gateway')\nfor line in d['text'].splitlines():\n if re.search(r'pager|on.?call|carries|Data team|Audit',line,re.I): print(line)"}</t>
        </is>
      </c>
      <c r="H1368" t="inlineStr">
        <is>
          <t># Service overview: audit-gateway
audit-gateway (also referred to internally as the Audit Service) is a backend component. Primary datastore: CockroachDB. The runbook is reviewed quarterly by the owning team. Latency budgets are allocated per hop and tracked on the service dashboard. Post-incident reviews are blameless and published to the engineering wiki.
The Data team maintains audit-gateway. Logs are retained for thirty days in the central log store. Retries use exponential backoff with jitter to avoid thundering herds. Canary releases receive five percent of traffic for thirty minutes before promotion.
The primary on-call engineer is Hannah Rossi. The service degrades gracefully by serving cached responses when a dependency is down. Metrics are exported to the shared observability sta</t>
        </is>
      </c>
    </row>
    <row r="1369">
      <c r="A1369" t="inlineStr">
        <is>
          <t>base</t>
        </is>
      </c>
      <c r="B1369" t="inlineStr">
        <is>
          <t>repl</t>
        </is>
      </c>
      <c r="C1369" t="n">
        <v>3</v>
      </c>
      <c r="D1369" t="inlineStr">
        <is>
          <t>needle-0</t>
        </is>
      </c>
      <c r="E1369" t="n">
        <v>0</v>
      </c>
      <c r="F1369" t="inlineStr">
        <is>
          <t>python</t>
        </is>
      </c>
      <c r="G1369" t="inlineStr">
        <is>
          <t>{"code": "import re\nhits=[]\nfor d in docs:\n    if re.search(r'webhook-daemon', d.get('text','')+' '+d.get('title',''), re.I):\n        hits.append((d['id'],d['type'],d['title'],d['text']))\nprint('\\n---\\n'.join(f'{a} {b} {c}\\n{x[:1200]}' for a,b,c,x in hits[:5]))"}</t>
        </is>
      </c>
      <c r="H1369" t="inlineStr">
        <is>
          <t>svc-webhook-daemon service Service overview: webhook-daemon
# Service overview: webhook-daemon
webhook-daemon (also referred to internally as the Webhook Service) is a backend component. webhook-daemon is owned by the Commerce team. Rate limiting is enforced at the gateway with a token bucket per client. Garbage collection pauses are tracked as a leading indicator of memory pressure. The dashboard shows p50, p95 and p99 latency alongside error budgets.
State is persisted in MongoDB. Alerts route through the paging system according to the escalation policy. Capacity planning is revisited at the start of every quarter. Configuration changes are peer reviewed and applied through the deployment tool.
Runtime dependencies: scheduler-engine, checkout-service. Health checks are performed on th</t>
        </is>
      </c>
    </row>
    <row r="1370">
      <c r="A1370" t="inlineStr">
        <is>
          <t>base</t>
        </is>
      </c>
      <c r="B1370" t="inlineStr">
        <is>
          <t>repl</t>
        </is>
      </c>
      <c r="C1370" t="n">
        <v>3</v>
      </c>
      <c r="D1370" t="inlineStr">
        <is>
          <t>needle-1</t>
        </is>
      </c>
      <c r="E1370" t="n">
        <v>0</v>
      </c>
      <c r="F1370" t="inlineStr">
        <is>
          <t>python</t>
        </is>
      </c>
      <c r="G1370" t="inlineStr">
        <is>
          <t>{"code": "import re\nhits=[d for d in docs if re.search(r'kyc', d.get('title','')+' '+d.get('text',''), re.I)]\nprint('\\n'.join(f\"{d['id']} [{d['type']}] {d['title']}\\n{d['text'][:700]}\" for d in hits[:8]))"}</t>
        </is>
      </c>
      <c r="H1370" t="inlineStr">
        <is>
          <t>inc-INC-2203 [incident] Incident report INC-2203
# Incident report INC-2203
Severity: SEV1
Date: 2025-11-21
Summary: Partial outage affecting kyc-api. The incident lasted 131 minutes before full recovery. Root cause was determined to be a dependency outage. This report was written by Sofia Petrova. The runbook is reviewed quarterly by the owning team. Post-incident reviews are blameless and published to the engineering wiki. Schema changes go through an expand and contract migration process. Traffic is encrypted in transit with mutual TLS between services. The on-call handbook describes the escalation path and expected response times. Dependencies are pinned and upgraded through automated pull requests. Feature flags are managed through 
svc-session-core [service] Service overview: sessi</t>
        </is>
      </c>
    </row>
    <row r="1371">
      <c r="A1371" t="inlineStr">
        <is>
          <t>base</t>
        </is>
      </c>
      <c r="B1371" t="inlineStr">
        <is>
          <t>repl</t>
        </is>
      </c>
      <c r="C1371" t="n">
        <v>3</v>
      </c>
      <c r="D1371" t="inlineStr">
        <is>
          <t>needle-1</t>
        </is>
      </c>
      <c r="E1371" t="n">
        <v>1</v>
      </c>
      <c r="F1371" t="inlineStr">
        <is>
          <t>python</t>
        </is>
      </c>
      <c r="G1371" t="inlineStr">
        <is>
          <t>{"code": "d=next(d for d in docs if d['id']=='svc-kyc-api')\nfor line in d['text'].splitlines():\n if re.search(r'language|written|runtime|golang|java|python|typescript|rust',line,re.I): print(line)"}</t>
        </is>
      </c>
      <c r="H1371" t="inlineStr">
        <is>
          <t xml:space="preserve">Runtime dependencies: fraud-core, webhook-daemon, ledger-api. Load tests run nightly against the staging environment. Idempotency keys are required on all mutating endpoints. Dependencies are declared in the service manifest and validated at deploy time.
</t>
        </is>
      </c>
    </row>
    <row r="1372">
      <c r="A1372" t="inlineStr">
        <is>
          <t>base</t>
        </is>
      </c>
      <c r="B1372" t="inlineStr">
        <is>
          <t>repl</t>
        </is>
      </c>
      <c r="C1372" t="n">
        <v>3</v>
      </c>
      <c r="D1372" t="inlineStr">
        <is>
          <t>needle-1</t>
        </is>
      </c>
      <c r="E1372" t="n">
        <v>2</v>
      </c>
      <c r="F1372" t="inlineStr">
        <is>
          <t>python</t>
        </is>
      </c>
      <c r="G1372" t="inlineStr">
        <is>
          <t>{"code": "print(d['text'])"}</t>
        </is>
      </c>
      <c r="H1372" t="inlineStr">
        <is>
          <t># Service overview: kyc-api
kyc-api (also referred to internally as the Kyc Service) is a backend component. Fatima Aziz carries the pager for the Kyc Service. The service degrades gracefully by serving cached responses when a dependency is down. Garbage collection pauses are tracked as a leading indicator of memory pressure. Synthetic probes exercise the critical user journeys every minute.
We commit to 99.95% availability. Graceful shutdown waits for in flight requests to complete before exiting. Rate limiting is enforced at the gateway with a token bucket per client. Dependencies are pinned and upgraded through automated pull requests.
Runtime dependencies: fraud-core, webhook-daemon, ledger-api. Load tests run nightly against the staging environment. Idempotency keys are required on</t>
        </is>
      </c>
    </row>
    <row r="1373">
      <c r="A1373" t="inlineStr">
        <is>
          <t>base</t>
        </is>
      </c>
      <c r="B1373" t="inlineStr">
        <is>
          <t>repl</t>
        </is>
      </c>
      <c r="C1373" t="n">
        <v>3</v>
      </c>
      <c r="D1373" t="inlineStr">
        <is>
          <t>needle-2</t>
        </is>
      </c>
      <c r="E1373" t="n">
        <v>0</v>
      </c>
      <c r="F1373" t="inlineStr">
        <is>
          <t>python</t>
        </is>
      </c>
      <c r="G1373" t="inlineStr">
        <is>
          <t>{"code": "import re\nhits=[]\nfor d in docs:\n    if re.search(r'payout-worker', d.get('text',''), re.I) or re.search(r'payout-worker', d.get('title',''), re.I):\n        hits.append((d['id'],d['type'],d['title'],d['text']))\nprint('\\n---\\n'.join(f'{i} {t} {title}\\n{txt[:1200]}' for i,t,title,txt in hits[:6]))"}</t>
        </is>
      </c>
      <c r="H1373" t="inlineStr">
        <is>
          <t>inc-INC-2073 incident Incident report INC-2073
# Incident report INC-2073
Severity: SEV3
Date: 2025-05-16
Summary: Elevated error rates affecting payout-worker. The incident lasted 168 minutes before full recovery. Root cause was determined to be a bad deploy. This report was written by Marcus Sato. Garbage collection pauses are tracked as a leading indicator of memory pressure. Engineers rotate through the support channel one week at a time. Feature flags are managed through the configuration service and rolled out gradually. The runbook is reviewed quarterly by the owning team. Retries use exponential backoff with jitter to avoid thundering herds. Health checks are performed on the readiness endpoint every ten seconds. The on-call handbook describes the escalation path and expected res</t>
        </is>
      </c>
    </row>
    <row r="1374">
      <c r="A1374" t="inlineStr">
        <is>
          <t>base</t>
        </is>
      </c>
      <c r="B1374" t="inlineStr">
        <is>
          <t>repl</t>
        </is>
      </c>
      <c r="C1374" t="n">
        <v>3</v>
      </c>
      <c r="D1374" t="inlineStr">
        <is>
          <t>needle-3</t>
        </is>
      </c>
      <c r="E1374" t="n">
        <v>0</v>
      </c>
      <c r="F1374" t="inlineStr">
        <is>
          <t>python</t>
        </is>
      </c>
      <c r="G1374" t="inlineStr">
        <is>
          <t>{"code": "import re\nhits=[]\nfor d in docs:\n    if re.search(r'billing service|billing-service|Billing API', d.get('title','')+'\\n'+d.get('text',''), re.I):\n        hits.append((d['id'],d['type'],d['title'],d['text']))\nprint('\\n---\\n'.join(f'{a} {b} {c}\\n{re.sub(r\"\\s+\",\" \",t)[:1200]}' for a,b,c,t in hits[:8]))"}</t>
        </is>
      </c>
      <c r="H1374" t="inlineStr">
        <is>
          <t xml:space="preserve">svc-billing-svc service Service overview: billing-svc
#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It runs in ap-southeast-2 with 10 replicas. Rate limiting is enforced at the gateway with a token bucket per client. Load tests run nightly against the staging environment. Feature flags are managed through the configuration service and rolled out gradually. The process for the Billing Service exposes HTTP on :4518. Load tests run nightly against the staging environment. Schema changes go through an </t>
        </is>
      </c>
    </row>
    <row r="1375">
      <c r="A1375" t="inlineStr">
        <is>
          <t>base</t>
        </is>
      </c>
      <c r="B1375" t="inlineStr">
        <is>
          <t>repl</t>
        </is>
      </c>
      <c r="C1375" t="n">
        <v>3</v>
      </c>
      <c r="D1375" t="inlineStr">
        <is>
          <t>needle-4</t>
        </is>
      </c>
      <c r="E1375" t="n">
        <v>0</v>
      </c>
      <c r="F1375" t="inlineStr">
        <is>
          <t>python</t>
        </is>
      </c>
      <c r="G1375" t="inlineStr">
        <is>
          <t>{"code": "[(d['id'],d['title'],d['text'][:1200]) for d in docs if 'ledger-api' in (d['title']+' '+d['text']).lower()]"}</t>
        </is>
      </c>
      <c r="H1375" t="inlineStr">
        <is>
          <t>[('svc-checkout-service', 'Service overview: checkout-service', '# Service overview: checkout-service\n\ncheckout-service (also referred to internally as the Checkout Platform) is a backend component. 4 replicas are deployed to us-west-2. Configuration changes are peer reviewed and applied through the deployment tool. Feature flags are managed through the configuration service and rolled out gradually. Capacity planning is revisited at the start of every quarter.\n\nThe codebase is written in Kotlin. Dependencies are declared in the service manifest and validated at deploy time. Data retention follows the company wide policy for personal information. Access to production is granted just in time and audited.\n\nPrimary datastore: Postgres. Synthetic probes exercise the critical user journey</t>
        </is>
      </c>
    </row>
    <row r="1376">
      <c r="A1376" t="inlineStr">
        <is>
          <t>base</t>
        </is>
      </c>
      <c r="B1376" t="inlineStr">
        <is>
          <t>repl</t>
        </is>
      </c>
      <c r="C1376" t="n">
        <v>3</v>
      </c>
      <c r="D1376" t="inlineStr">
        <is>
          <t>needle-4</t>
        </is>
      </c>
      <c r="E1376" t="n">
        <v>1</v>
      </c>
      <c r="F1376" t="inlineStr">
        <is>
          <t>python</t>
        </is>
      </c>
      <c r="G1376" t="inlineStr">
        <is>
          <t>{"code": "d=next(d for d in docs if d['id']=='svc-ledger-api'); print('\\n'.join([x for x in d['text'].splitlines() if any(k in x.lower() for k in ['region','deployed','replica','aws','zone'])]))"}</t>
        </is>
      </c>
      <c r="H1376" t="inlineStr">
        <is>
          <t xml:space="preserve">It runs in us-east-1 with 22 replicas. Garbage collection pauses are tracked as a leading indicator of memory pressure. Alerts route through the paging system according to the escalation policy. Graceful shutdown waits for in flight requests to complete before exiting.
</t>
        </is>
      </c>
    </row>
    <row r="1377">
      <c r="A1377" t="inlineStr">
        <is>
          <t>base</t>
        </is>
      </c>
      <c r="B1377" t="inlineStr">
        <is>
          <t>repl</t>
        </is>
      </c>
      <c r="C1377" t="n">
        <v>3</v>
      </c>
      <c r="D1377" t="inlineStr">
        <is>
          <t>needle-5</t>
        </is>
      </c>
      <c r="E1377" t="n">
        <v>0</v>
      </c>
      <c r="F1377" t="inlineStr">
        <is>
          <t>python</t>
        </is>
      </c>
      <c r="G1377" t="inlineStr">
        <is>
          <t>{"code": "[(d['id'],d['type'],d['title'],d['text'][:1200]) for d in docs if 'invoice' in (d['title']+' '+d['text']).lower()][:6]"}</t>
        </is>
      </c>
      <c r="H1377" t="inlineStr">
        <is>
          <t>[('svc-invoice-engine', 'service', 'Service overview: invoice-engine', '# Service overview: invoice-engine\n\ninvoice-engine (also referred to internally as the Invoice Service) is a backend component. The process for invoice-engine exposes HTTP on :6451. Canary releases receive five percent of traffic for thirty minutes before promotion. Alerts route through the paging system according to the escalation policy. The runbook is reviewed quarterly by the owning team.\n\nRuntime dependencies: feed-daemon, notify-svc. Backups are taken daily and verified weekly by restoring to a scratch cluster. Structured logs include the request path, status code and duration. Synthetic probes exercise the critical user journeys every minute.\n\nthe Invoice Service is a Python service. Rate limiting is enfor</t>
        </is>
      </c>
    </row>
    <row r="1378">
      <c r="A1378" t="inlineStr">
        <is>
          <t>base</t>
        </is>
      </c>
      <c r="B1378" t="inlineStr">
        <is>
          <t>repl</t>
        </is>
      </c>
      <c r="C1378" t="n">
        <v>3</v>
      </c>
      <c r="D1378" t="inlineStr">
        <is>
          <t>needle-5</t>
        </is>
      </c>
      <c r="E1378" t="n">
        <v>1</v>
      </c>
      <c r="F1378" t="inlineStr">
        <is>
          <t>python</t>
        </is>
      </c>
      <c r="G1378" t="inlineStr">
        <is>
          <t>{"code": "d=next(d for d in docs if d['id']=='svc-invoice-engine');\nfor line in d['text'].splitlines():\n if any(x in line.lower() for x in ['region','deploy','location','zone']): print(line)"}</t>
        </is>
      </c>
      <c r="H1378" t="inlineStr">
        <is>
          <t xml:space="preserve">It runs in ap-southeast-2 with 13 replicas. Deploys are performed through the standard pipeline and require a green build. Health checks are performed on the readiness endpoint every ten seconds. Capacity planning is revisited at the start of every quarter.
The Messaging team maintains invoice-engine. Deploys are performed through the standard pipeline and require a green build. The on-call handbook describes the escalation path and expected response times. Secrets are rotated automatically every ninety days.
We commit to 99.5% availability. Post-incident reviews are blameless and published to the engineering wiki. Dependencies are declared in the service manifest and validated at deploy time. Engineers rotate through the support channel one week at a time.
</t>
        </is>
      </c>
    </row>
    <row r="1379">
      <c r="A1379" t="inlineStr">
        <is>
          <t>base</t>
        </is>
      </c>
      <c r="B1379" t="inlineStr">
        <is>
          <t>repl</t>
        </is>
      </c>
      <c r="C1379" t="n">
        <v>3</v>
      </c>
      <c r="D1379" t="inlineStr">
        <is>
          <t>needle-6</t>
        </is>
      </c>
      <c r="E1379" t="n">
        <v>0</v>
      </c>
      <c r="F1379" t="inlineStr">
        <is>
          <t>python</t>
        </is>
      </c>
      <c r="G1379" t="inlineStr">
        <is>
          <t>{"code": "import re\nhits=[]\nfor d in docs:\n    if re.search(r'refund-svc|refund service|refund', d.get('title','')+'\\n'+d.get('text',''), re.I):\n        hits.append((d['id'],d['type'],d['title'],d['text']))\nprint(len(hits))\nfor x in hits[:6]:\n    print('\\n',x[0],x[1],x[2]); print(x[3][:1200])"}</t>
        </is>
      </c>
      <c r="H1379" t="inlineStr">
        <is>
          <t>5
 svc-refund-svc service Service overview: refund-svc
# Service overview: refund-svc
refund-svc (also referred to internally as the Refund Platform) is a backend component. Pages go to Lucas Silva first. Backups are taken daily and verified weekly by restoring to a scratch cluster. Schema changes go through an expand and contract migration process. Feature flags are managed through the configuration service and rolled out gradually.
The process for refund-svc exposes HTTP on :7286. Load tests run nightly against the staging environment. Logs are retained for thirty days in the central log store. Cost reports are reviewed monthly with the finance partner.
Primary datastore: CockroachDB. Schema changes go through an expand and contract migration process. Capacity planning is revisited a</t>
        </is>
      </c>
    </row>
    <row r="1380">
      <c r="A1380" t="inlineStr">
        <is>
          <t>base</t>
        </is>
      </c>
      <c r="B1380" t="inlineStr">
        <is>
          <t>repl</t>
        </is>
      </c>
      <c r="C1380" t="n">
        <v>3</v>
      </c>
      <c r="D1380" t="inlineStr">
        <is>
          <t>needle-6</t>
        </is>
      </c>
      <c r="E1380" t="n">
        <v>1</v>
      </c>
      <c r="F1380" t="inlineStr">
        <is>
          <t>python</t>
        </is>
      </c>
      <c r="G1380" t="inlineStr">
        <is>
          <t>{"code": "d=next(d for d in docs if d['id']=='svc-refund-svc')\nfor line in d['text'].splitlines():\n    if re.search(r'written|language|service|runtime|Kotlin|Go|Java|Rust|Python|TypeScript',line,re.I): print(line)"}</t>
        </is>
      </c>
      <c r="H1380" t="inlineStr">
        <is>
          <t># Service overview: refund-svc
refund-svc (also referred to internally as the Refund Platform) is a backend component. Pages go to Lucas Silva first. Backups are taken daily and verified weekly by restoring to a scratch cluster. Schema changes go through an expand and contract migration process. Feature flags are managed through the configuration service and rolled out gradually.
Primary datastore: CockroachDB. Schema changes go through an expand and contract migration process. Capacity planning is revisited at the start of every quarter. Long running jobs checkpoint progress so they can resume after a restart.
We commit to 99.99% availability. Cost reports are reviewed monthly with the finance partner. Dependencies are declared in the service manifest and validated at deploy time. The ser</t>
        </is>
      </c>
    </row>
    <row r="1381">
      <c r="A1381" t="inlineStr">
        <is>
          <t>base</t>
        </is>
      </c>
      <c r="B1381" t="inlineStr">
        <is>
          <t>repl</t>
        </is>
      </c>
      <c r="C1381" t="n">
        <v>3</v>
      </c>
      <c r="D1381" t="inlineStr">
        <is>
          <t>needle-7</t>
        </is>
      </c>
      <c r="E1381" t="n">
        <v>0</v>
      </c>
      <c r="F1381" t="inlineStr">
        <is>
          <t>python</t>
        </is>
      </c>
      <c r="G1381" t="inlineStr">
        <is>
          <t>{"code": "[(d['id'],d['title'],d['type']) for d in docs if re.search(r'tracing api|tracing-api', d['title']+' '+d['text'], re.I)][:20]"}</t>
        </is>
      </c>
      <c r="H1381" t="inlineStr">
        <is>
          <t xml:space="preserve">[('svc-tracing-service', 'Service overview: tracing-service', 'service')]
</t>
        </is>
      </c>
    </row>
    <row r="1382">
      <c r="A1382" t="inlineStr">
        <is>
          <t>base</t>
        </is>
      </c>
      <c r="B1382" t="inlineStr">
        <is>
          <t>repl</t>
        </is>
      </c>
      <c r="C1382" t="n">
        <v>3</v>
      </c>
      <c r="D1382" t="inlineStr">
        <is>
          <t>needle-7</t>
        </is>
      </c>
      <c r="E1382" t="n">
        <v>1</v>
      </c>
      <c r="F1382" t="inlineStr">
        <is>
          <t>python</t>
        </is>
      </c>
      <c r="G1382" t="inlineStr">
        <is>
          <t>{"code": "d=next(d for d in docs if d['id']=='svc-tracing-service'); print(d['text'])"}</t>
        </is>
      </c>
      <c r="H1382" t="inlineStr">
        <is>
          <t># Service overview: tracing-service
tracing-service (also referred to internally as the Tracing API) is a backend component. the Tracing API stores its data in a Redis cluster. The on-call handbook describes the escalation path and expected response times. Alerts route through the paging system according to the escalation policy. Dependencies are declared in the service manifest and validated at deploy time.
tracing-service listens on port 3519. Idempotency keys are required on all mutating endpoints. Traffic is encrypted in transit with mutual TLS between services. Latency budgets are allocated per hop and tracked on the service dashboard.
Pages go to Sven Meyer first. Metrics are exported to the shared observability stack every fifteen seconds. Dependencies are pinned and upgraded thr</t>
        </is>
      </c>
    </row>
    <row r="1383">
      <c r="A1383" t="inlineStr">
        <is>
          <t>base</t>
        </is>
      </c>
      <c r="B1383" t="inlineStr">
        <is>
          <t>repl</t>
        </is>
      </c>
      <c r="C1383" t="n">
        <v>3</v>
      </c>
      <c r="D1383" t="inlineStr">
        <is>
          <t>needle-8</t>
        </is>
      </c>
      <c r="E1383" t="n">
        <v>0</v>
      </c>
      <c r="F1383" t="inlineStr">
        <is>
          <t>python</t>
        </is>
      </c>
      <c r="G1383" t="inlineStr">
        <is>
          <t>{"code": "import re\nhits=[]\nfor d in docs:\n    if re.search(r'cdn-service|CDN', d.get('title','')+'\\n'+d.get('text',''), re.I):\n        hits.append((d['id'],d['type'],d['title'],d['text']))\nprint('\\n---\\n'.join(f'{i} {t} {title}\\n{txt[:1200]}' for i,t,title,txt in hits[:8]))"}</t>
        </is>
      </c>
      <c r="H1383" t="inlineStr">
        <is>
          <t>svc-cdn-service service Service overview: cdn-service
#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Deployment region is ap-southeast-2; the deployment has 5 replicas. Retries use exponential backoff with jitter to avoid thundering herds. Cost reports are reviewed monthly with the finance partner. Feature flags are managed through the configuration service and rolled out gradually.
cdn-service is a TypeScript service. Access to production is granted just in time and audited. Logs are retained for thirty days in the c</t>
        </is>
      </c>
    </row>
    <row r="1384">
      <c r="A1384" t="inlineStr">
        <is>
          <t>base</t>
        </is>
      </c>
      <c r="B1384" t="inlineStr">
        <is>
          <t>repl</t>
        </is>
      </c>
      <c r="C1384" t="n">
        <v>3</v>
      </c>
      <c r="D1384" t="inlineStr">
        <is>
          <t>needle-9</t>
        </is>
      </c>
      <c r="E1384" t="n">
        <v>0</v>
      </c>
      <c r="F1384" t="inlineStr">
        <is>
          <t>python</t>
        </is>
      </c>
      <c r="G1384" t="inlineStr">
        <is>
          <t>{"code": "import re\nhits=[d for d in docs if re.search(r'thumbnail api|thumbnail', d['title']+' '+d['text'], re.I)]\nprint('\\n'.join(f\"{d['id']} [{d['type']}] {d['title']}: {re.sub(r'\\s+',' ',d['text'])[:700]}\" for d in hits[:6]))"}</t>
        </is>
      </c>
      <c r="H1384" t="inlineStr">
        <is>
          <t>inc-INC-2386 [incident] Incident report INC-2386: # Incident report INC-2386 Severity: SEV2 Date: 2025-04-08 Summary: Complete outage affecting thumbnail-api. The incident lasted 51 minutes before full recovery. Root cause was determined to be a dependency outage. This report was written by Aiko Costa. Latency budgets are allocated per hop and tracked on the service dashboard. Error budgets are reviewed in the weekly reliability meeting. Requests carry a correlation id that is propagated to downstream calls. Metrics are exported to the shared observability stack every fifteen seconds. Circuit breakers open after five consecutive failures to a downstream. Long running jobs checkpoint progress so they can resume after a restart. The staging e
inc-INC-2087 [incident] Incident report INC-2087:</t>
        </is>
      </c>
    </row>
    <row r="1385">
      <c r="A1385" t="inlineStr">
        <is>
          <t>base</t>
        </is>
      </c>
      <c r="B1385" t="inlineStr">
        <is>
          <t>repl</t>
        </is>
      </c>
      <c r="C1385" t="n">
        <v>3</v>
      </c>
      <c r="D1385" t="inlineStr">
        <is>
          <t>needle-9</t>
        </is>
      </c>
      <c r="E1385" t="n">
        <v>1</v>
      </c>
      <c r="F1385" t="inlineStr">
        <is>
          <t>python</t>
        </is>
      </c>
      <c r="G1385" t="inlineStr">
        <is>
          <t>{"code": "for d in docs:\n if d['type']=='service' and re.search(r'thumbnail',d['title']+' '+d['text'],re.I):\n  print(d['id'], d['title']); print(re.sub(r'\\s+',' ',d['text'])[:1800])"}</t>
        </is>
      </c>
      <c r="H1385" t="inlineStr">
        <is>
          <t>svc-tracing-service Service overview: tracing-service
# Service overview: tracing-service tracing-service (also referred to internally as the Tracing API) is a backend component. the Tracing API stores its data in a Redis cluster. The on-call handbook describes the escalation path and expected response times. Alerts route through the paging system according to the escalation policy. Dependencies are declared in the service manifest and validated at deploy time. tracing-service listens on port 3519. Idempotency keys are required on all mutating endpoints. Traffic is encrypted in transit with mutual TLS between services. Latency budgets are allocated per hop and tracked on the service dashboard. Pages go to Sven Meyer first. Metrics are exported to the shared observability stack every fiftee</t>
        </is>
      </c>
    </row>
    <row r="1386">
      <c r="A1386" t="inlineStr">
        <is>
          <t>base</t>
        </is>
      </c>
      <c r="B1386" t="inlineStr">
        <is>
          <t>repl</t>
        </is>
      </c>
      <c r="C1386" t="n">
        <v>3</v>
      </c>
      <c r="D1386" t="inlineStr">
        <is>
          <t>needle-9</t>
        </is>
      </c>
      <c r="E1386" t="n">
        <v>2</v>
      </c>
      <c r="F1386" t="inlineStr">
        <is>
          <t>python</t>
        </is>
      </c>
      <c r="G1386" t="inlineStr">
        <is>
          <t>{"code": "d=next(d for d in docs if d['id']=='svc-thumbnail-api')\ntext=re.sub(r'\\s+',' ',d['text'])\nfor m in re.finditer(r'(written|codebase|language|runtime)',text,re.I): print(text[max(0,m.start()-100):m.start()+180])"}</t>
        </is>
      </c>
      <c r="H1386" t="inlineStr">
        <is>
          <t xml:space="preserve"> to the escalation policy. Rate limiting is enforced at the gateway with a token bucket per client. Runtime dependencies: refund-svc. Long running jobs checkpoint progress so they can resume after a restart. The service degrades gracefully by serving cached responses when a depen
</t>
        </is>
      </c>
    </row>
    <row r="1387">
      <c r="A1387" t="inlineStr">
        <is>
          <t>base</t>
        </is>
      </c>
      <c r="B1387" t="inlineStr">
        <is>
          <t>repl</t>
        </is>
      </c>
      <c r="C1387" t="n">
        <v>3</v>
      </c>
      <c r="D1387" t="inlineStr">
        <is>
          <t>needle-9</t>
        </is>
      </c>
      <c r="E1387" t="n">
        <v>3</v>
      </c>
      <c r="F1387" t="inlineStr">
        <is>
          <t>python</t>
        </is>
      </c>
      <c r="G1387" t="inlineStr">
        <is>
          <t>{"code": "print(re.sub(r'\\s+',' ',next(d for d in docs if d['id']=='svc-thumbnail-api')['text']))"}</t>
        </is>
      </c>
      <c r="H1387" t="inlineStr">
        <is>
          <t># Service overview: thumbnail-api thumbnail-api (also referred to internally as the Thumbnail API) is a backend component. The process for thumbnail-api exposes HTTP on :6916. Access to production is granted just in time and audited. The on-call handbook describes the escalation path and expected response times. Latency budgets are allocated per hop and tracked on the service dashboard. State is persisted in CockroachDB. The on-call handbook describes the escalation path and expected response times. The staging environment mirrors production topology at one tenth scale. Error budgets are reviewed in the weekly reliability meeting. thumbnail-api is a Python service. Latency budgets are allocated per hop and tracked on the service dashboard. Logs are retained for thirty days in the central l</t>
        </is>
      </c>
    </row>
    <row r="1388">
      <c r="A1388" t="inlineStr">
        <is>
          <t>hard</t>
        </is>
      </c>
      <c r="B1388" t="inlineStr">
        <is>
          <t>repl</t>
        </is>
      </c>
      <c r="C1388" t="n">
        <v>3</v>
      </c>
      <c r="D1388" t="inlineStr">
        <is>
          <t>neg-0</t>
        </is>
      </c>
      <c r="E1388" t="n">
        <v>0</v>
      </c>
      <c r="F1388" t="inlineStr">
        <is>
          <t>python</t>
        </is>
      </c>
      <c r="G1388" t="inlineStr">
        <is>
          <t>{"code": "growth=[d for d in docs if d['type']=='service' and re.search(r'Growth', d['text'], re.I)]\nprint('services',len(growth))\nfor d in growth: print('\\n',d['id'],d['title'],'\\n',d['text'][:1500])"}</t>
        </is>
      </c>
      <c r="H1388" t="inlineStr">
        <is>
          <t>services 2
 svc-auth-core Service overview: auth-core 
 #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Primary datastore: Redis. Structured logs include the request path, status code and duration. Logs are retained for thirty days in the central log store. Capacity planning is revisited at the start of every quarter.
auth-core listens on port 9061. The runbook is reviewed quarterly by the owning team. Dependencies are declared in the service manifest and validate</t>
        </is>
      </c>
    </row>
    <row r="1389">
      <c r="A1389" t="inlineStr">
        <is>
          <t>hard</t>
        </is>
      </c>
      <c r="B1389" t="inlineStr">
        <is>
          <t>repl</t>
        </is>
      </c>
      <c r="C1389" t="n">
        <v>3</v>
      </c>
      <c r="D1389" t="inlineStr">
        <is>
          <t>neg-0</t>
        </is>
      </c>
      <c r="E1389" t="n">
        <v>1</v>
      </c>
      <c r="F1389" t="inlineStr">
        <is>
          <t>python</t>
        </is>
      </c>
      <c r="G1389" t="inlineStr">
        <is>
          <t>{"code": "incs=[d for d in docs if d['type']=='incident']\nprint('incidents',len(incs))\nfor d in incs[:5]: print('\\n',d['title'],'\\n',d['text'][:1200])"}</t>
        </is>
      </c>
      <c r="H1389" t="inlineStr">
        <is>
          <t>incidents 60
 Incident report INC-2336 
 # Incident report INC-2336
Severity: SEV3
Date: 2025-12-25
Summary: Latency spike affecting export-worker. The incident lasted 214 minutes before full recovery. Root cause was determined to be a certificate expiry. This report was written by Aiko Malik. Connection pools are sized according to the downstream capacity model. Configuration changes are peer reviewed and applied through the deployment tool. Secrets are rotated automatically every ninety days. The on-call handbook describes the escalation path and expected response times. Metrics are exported to the shared observability stack every fifteen seconds. Engineers rotate through the support channel one week at a time. Load tests run nightly against the staging environment. The service degrad</t>
        </is>
      </c>
    </row>
    <row r="1390">
      <c r="A1390" t="inlineStr">
        <is>
          <t>hard</t>
        </is>
      </c>
      <c r="B1390" t="inlineStr">
        <is>
          <t>repl</t>
        </is>
      </c>
      <c r="C1390" t="n">
        <v>3</v>
      </c>
      <c r="D1390" t="inlineStr">
        <is>
          <t>neg-0</t>
        </is>
      </c>
      <c r="E1390" t="n">
        <v>2</v>
      </c>
      <c r="F1390" t="inlineStr">
        <is>
          <t>python</t>
        </is>
      </c>
      <c r="G1390" t="inlineStr">
        <is>
          <t>{"code": "for d in growth:\n print(d['title'], re.findall(r'(?im)^.*(?:team|owned|maintains).*$' ,d['text']))\nprint('\\nSUMMARIES')\nfor d in incs:\n m=re.search(r'(?im)^Summary:\\s*(.*)',d['text']); print(d['id'],m.group(1) if m else '')"}</t>
        </is>
      </c>
      <c r="H1390" t="inlineStr">
        <is>
          <t>Service overview: auth-core ['auth-core listens on port 9061. The runbook is reviewed quarterly by the owning team. Dependencies are declared in the service manifest and validated at deploy time. Structured logs include the request path, status code and duration.', 'The Growth team maintains auth-core. Error budgets are reviewed in the weekly reliability meeting. Long running jobs checkpoint progress so they can resume after a restart. Garbage collection pauses are tracked as a leading indicator of memory pressure.', 'Deployment region is eu-west-1; the deployment has 13 replicas. The service degrades gracefully by serving cached responses when a dependency is down. Synthetic probes exercise the critical user journeys every minute. The runbook is reviewed quarterly by the owning team.']
Se</t>
        </is>
      </c>
    </row>
    <row r="1391">
      <c r="A1391" t="inlineStr">
        <is>
          <t>hard</t>
        </is>
      </c>
      <c r="B1391" t="inlineStr">
        <is>
          <t>repl</t>
        </is>
      </c>
      <c r="C1391" t="n">
        <v>3</v>
      </c>
      <c r="D1391" t="inlineStr">
        <is>
          <t>neg-0</t>
        </is>
      </c>
      <c r="E1391" t="n">
        <v>3</v>
      </c>
      <c r="F1391" t="inlineStr">
        <is>
          <t>python</t>
        </is>
      </c>
      <c r="G1391" t="inlineStr">
        <is>
          <t>{"code": "for term in ['auth-core','Auth Service','risk-gateway','Risk System']:\n print('\\n',term)\n for d in incs:\n  m=re.search(r'(?im)^Summary:\\s*(.*)',d['text'])\n  if m and re.search(term,m.group(1),re.I): print(d['id'],m.group(1))"}</t>
        </is>
      </c>
      <c r="H1391" t="inlineStr">
        <is>
          <t xml:space="preserve">
 auth-core
 Auth Service
inc-INC-2133 Complete outage affecting the Auth Service. The incident lasted 102 minutes before full recovery. Root cause was determined to be a dependency outage. This report was written by Kwame Rossi. The runbook is reviewed quarterly by the owning team. Engineers rotate through the support channel one week at a time. Configuration changes are peer reviewed and applied through the deployment tool. Graceful shutdown waits for in flight requests to complete before exiting. Access to production is granted just in time and audited. Synthetic probes exercise the critical user journeys every minute. Post-incident reviews are blameless and published to the engineering wiki. Schema changes go through an expand and contract migration process. Circuit breakers open afte</t>
        </is>
      </c>
    </row>
    <row r="1392">
      <c r="A1392" t="inlineStr">
        <is>
          <t>hard</t>
        </is>
      </c>
      <c r="B1392" t="inlineStr">
        <is>
          <t>repl</t>
        </is>
      </c>
      <c r="C1392" t="n">
        <v>3</v>
      </c>
      <c r="D1392" t="inlineStr">
        <is>
          <t>neg-1</t>
        </is>
      </c>
      <c r="E1392" t="n">
        <v>0</v>
      </c>
      <c r="F1392" t="inlineStr">
        <is>
          <t>python</t>
        </is>
      </c>
      <c r="G1392" t="inlineStr">
        <is>
          <t>{"code": "services=[d for d in docs if d['type']=='service']\nprint(len(services))\nfor d in services:\n print(d['id'], d['title'], '\\n', d['text'][:700].replace('\\n',' '), '\\n---')"}</t>
        </is>
      </c>
      <c r="H1392" t="inlineStr">
        <is>
          <t>40
svc-edge-service Service overview: edge-service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backoff with jitter to avoid thundering herds.  Traffic to the Edge System is bound to TCP port 6004. Can 
---
svc-cdn-service Service overview: cdn-ser</t>
        </is>
      </c>
    </row>
    <row r="1393">
      <c r="A1393" t="inlineStr">
        <is>
          <t>hard</t>
        </is>
      </c>
      <c r="B1393" t="inlineStr">
        <is>
          <t>repl</t>
        </is>
      </c>
      <c r="C1393" t="n">
        <v>3</v>
      </c>
      <c r="D1393" t="inlineStr">
        <is>
          <t>neg-1</t>
        </is>
      </c>
      <c r="E1393" t="n">
        <v>1</v>
      </c>
      <c r="F1393" t="inlineStr">
        <is>
          <t>python</t>
        </is>
      </c>
      <c r="G1393" t="inlineStr">
        <is>
          <t>{"code": "import re\nfor d in docs:\n if d['type']=='service':\n  t=d['text']\n  own=re.findall(r'(?i)(?:ownership|owned by|owning team)\\s*:\\s*([A-Za-z][\\w -]+?)(?:\\.|\\n|,)',t)\n  lang=re.findall(r'(?i)(?:written in|is a|codebase is written in|implemented in)\\s+([A-Za-z+#-]+)',t)\n  print(d['title'].split(':',1)[-1].strip(), '|', own, '|', lang)"}</t>
        </is>
      </c>
      <c r="H1393" t="inlineStr">
        <is>
          <t>edge-service | [] | ['backend', 'Python']
cdn-service | ['Commerce'] | ['backend', 'TypeScript']
profile-api | ['Data'] | ['backend', 'Go']
auth-core | [] | ['backend', 'Python']
fraud-core | ['Commerce'] | ['backend', 'Java']
export-worker | ['Data'] | ['backend', 'Python']
ledger-api | ['Identity'] | ['backend', 'Rust']
queue-svc | [] | ['backend', 'Kotlin']
feed-daemon | ['Commerce'] | ['backend', 'TypeScript']
inventory-worker | ['Identity'] | ['backend', 'Python']
refund-svc | [] | ['backend', 'Java']
geo-api | [] | ['backend', 'TypeScript']
risk-gateway | [] | ['backend', 'Kotlin']
config-service | ['Platform'] | ['backend', 'Java']
kyc-api | [] | ['backend', 'Go']
i18n-api | [] | ['backend', 'Python']
invoice-engine | [] | ['backend', 'Python']
metrics-gateway | ['Search'] | ['backe</t>
        </is>
      </c>
    </row>
    <row r="1394">
      <c r="A1394" t="inlineStr">
        <is>
          <t>hard</t>
        </is>
      </c>
      <c r="B1394" t="inlineStr">
        <is>
          <t>repl</t>
        </is>
      </c>
      <c r="C1394" t="n">
        <v>3</v>
      </c>
      <c r="D1394" t="inlineStr">
        <is>
          <t>neg-1</t>
        </is>
      </c>
      <c r="E1394" t="n">
        <v>2</v>
      </c>
      <c r="F1394" t="inlineStr">
        <is>
          <t>python</t>
        </is>
      </c>
      <c r="G1394" t="inlineStr">
        <is>
          <t>{"code": "for d in docs:\n if d['type']=='service':\n  lines=[x.strip() for x in d['text'].splitlines() if re.search(r'(?i)ownership|owned|team|commerce|identity|platform|search|data',x)]\n  print('\\n'+d['title']); print(' '.join(lines)[:500])"}</t>
        </is>
      </c>
      <c r="H1394" t="inlineStr">
        <is>
          <t xml:space="preserve">
Service overview: edge-service
Primary datastore: CockroachDB. Alerts route through the paging system according to the escalation policy. The dashboard shows p50, p95 and p99 latency alongside error budgets. Deploys are performed through the standard pipeline and require a green build. The Identity team maintains the Edge System. Structured logs include the request path, status code and duration. Health checks are performed on the readiness endpoint every ten seconds. Access to production is granted just in time and audited.
Service overview: cdn-service
cdn-service (also referred to internally as the Cdn System) is a backend component. Ownership: Commerce. Load tests run nightly against the staging environment. Retries use exponential backoff with jitter to avoid thundering herds. Idemp</t>
        </is>
      </c>
    </row>
    <row r="1395">
      <c r="A1395" t="inlineStr">
        <is>
          <t>hard</t>
        </is>
      </c>
      <c r="B1395" t="inlineStr">
        <is>
          <t>repl</t>
        </is>
      </c>
      <c r="C1395" t="n">
        <v>3</v>
      </c>
      <c r="D1395" t="inlineStr">
        <is>
          <t>neg-1</t>
        </is>
      </c>
      <c r="E1395" t="n">
        <v>3</v>
      </c>
      <c r="F1395" t="inlineStr">
        <is>
          <t>python</t>
        </is>
      </c>
      <c r="G1395" t="inlineStr">
        <is>
          <t>{"code": "for d in docs:\n if d['type']=='service':\n  hits=[]\n  for s in re.split(r'(?&lt;=[.!])\\s+',d['text'].replace('\\n',' ')):\n   if re.search(r'(?i)(ownership:| team (?:maintains|owns|is responsible)|owned by|team owns|team is responsible)',s): hits.append(s.strip())\n  print(d['title'].split(':',1)[-1].strip(), ' :: ', ' '.join(hits))"}</t>
        </is>
      </c>
      <c r="H1395" t="inlineStr">
        <is>
          <t>edge-service  ::  The Identity team maintains the Edge System.
cdn-service  ::  Ownership: Commerce.
profile-api  ::  Ownership: Data.
auth-core  ::  The Growth team maintains auth-core.
fraud-core  ::  Ownership: Commerce.
export-worker  ::  Ownership: Data.
ledger-api  ::  Ownership: Identity.
queue-svc  ::  The Search team maintains queue-svc.
feed-daemon  ::  Ownership: Commerce.
inventory-worker  ::  Ownership: Identity.
refund-svc  ::  refund-svc is owned by the Commerce team.
geo-api  ::  The Payments team maintains geo-api.
risk-gateway  ::  the Risk System is owned by the Growth team.
config-service  ::  Ownership: Platform.
kyc-api  ::  the Kyc Service is owned by the Messaging team.
i18n-api  ::  i18n-api is owned by the Payments team.
invoice-engine  ::  The Messaging team main</t>
        </is>
      </c>
    </row>
    <row r="1396">
      <c r="A1396" t="inlineStr">
        <is>
          <t>hard</t>
        </is>
      </c>
      <c r="B1396" t="inlineStr">
        <is>
          <t>repl</t>
        </is>
      </c>
      <c r="C1396" t="n">
        <v>3</v>
      </c>
      <c r="D1396" t="inlineStr">
        <is>
          <t>neg-2</t>
        </is>
      </c>
      <c r="E1396" t="n">
        <v>0</v>
      </c>
      <c r="F1396" t="inlineStr">
        <is>
          <t>python</t>
        </is>
      </c>
      <c r="G1396" t="inlineStr">
        <is>
          <t>{"code": "services=[d for d in docs if d['type']=='service']\nprint(len(services))\nfor d in services:\n print(d['id'], d['title'])"}</t>
        </is>
      </c>
      <c r="H1396" t="inlineStr">
        <is>
          <t>40
svc-edge-service Service overview: edge-service
svc-cdn-service Service overview: cdn-service
svc-profile-api Service overview: profile-api
svc-auth-core Service overview: auth-core
svc-fraud-core Service overview: fraud-core
svc-export-worker Service overview: export-worker
svc-ledger-api Service overview: ledger-api
svc-queue-svc Service overview: queue-svc
svc-feed-daemon Service overview: feed-daemon
svc-inventory-worker Service overview: inventory-worker
svc-refund-svc Service overview: refund-svc
svc-geo-api Service overview: geo-api
svc-risk-gateway Service overview: risk-gateway
svc-config-service Service overview: config-service
svc-kyc-api Service overview: kyc-api
svc-i18n-api Service overview: i18n-api
svc-invoice-engine Service overview: invoice-engine
svc-metrics-gateway S</t>
        </is>
      </c>
    </row>
    <row r="1397">
      <c r="A1397" t="inlineStr">
        <is>
          <t>hard</t>
        </is>
      </c>
      <c r="B1397" t="inlineStr">
        <is>
          <t>repl</t>
        </is>
      </c>
      <c r="C1397" t="n">
        <v>3</v>
      </c>
      <c r="D1397" t="inlineStr">
        <is>
          <t>neg-2</t>
        </is>
      </c>
      <c r="E1397" t="n">
        <v>1</v>
      </c>
      <c r="F1397" t="inlineStr">
        <is>
          <t>python</t>
        </is>
      </c>
      <c r="G1397" t="inlineStr">
        <is>
          <t>{"code": "import re\nfor d in services[:3]:\n print('\\n',d['title']); print(d['text'][:1500])"}</t>
        </is>
      </c>
      <c r="H1397" t="inlineStr">
        <is>
          <t xml:space="preserve">
 Service overview: edge-service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backoff with jitter to avoid thundering herds.
Traffic to the Edge System is bound to TCP port 6004. Canary releases receive five percent of traffic for thirty minutes bef</t>
        </is>
      </c>
    </row>
    <row r="1398">
      <c r="A1398" t="inlineStr">
        <is>
          <t>hard</t>
        </is>
      </c>
      <c r="B1398" t="inlineStr">
        <is>
          <t>repl</t>
        </is>
      </c>
      <c r="C1398" t="n">
        <v>3</v>
      </c>
      <c r="D1398" t="inlineStr">
        <is>
          <t>neg-2</t>
        </is>
      </c>
      <c r="E1398" t="n">
        <v>2</v>
      </c>
      <c r="F1398" t="inlineStr">
        <is>
          <t>python</t>
        </is>
      </c>
      <c r="G1398" t="inlineStr">
        <is>
          <t>{"code": "deps=set(); rows=[]\nfor d in services:\n m=re.search(r'Runtime dependencies:\\s*([^\\.\\n]+)',d['text'],re.I)\n if m:\n  xs={x.strip() for x in m.group(1).split(',') if x.strip()}\n  deps |= xs; rows.append((d['title'].split(':')[-1].strip(),xs))\nprint('docs with deps',len(rows),'unique deps',len(deps))\nprint('not depended on:', ', '.join(sorted({d['title'].split(':')[-1].strip() for d in services}-deps)))\nprint('count',len({d['title'].split(':')[-1].strip() for d in services}-deps</t>
        </is>
      </c>
      <c r="H1398" t="inlineStr">
        <is>
          <t xml:space="preserve">docs with deps 40 unique deps 34
not depended on: config-service, export-worker, invoice-engine, payout-worker, profile-api, tracing-service
count 6
</t>
        </is>
      </c>
    </row>
    <row r="1399">
      <c r="A1399" t="inlineStr">
        <is>
          <t>hard</t>
        </is>
      </c>
      <c r="B1399" t="inlineStr">
        <is>
          <t>repl</t>
        </is>
      </c>
      <c r="C1399" t="n">
        <v>3</v>
      </c>
      <c r="D1399" t="inlineStr">
        <is>
          <t>neg-3</t>
        </is>
      </c>
      <c r="E1399" t="n">
        <v>0</v>
      </c>
      <c r="F1399" t="inlineStr">
        <is>
          <t>python</t>
        </is>
      </c>
      <c r="G1399" t="inlineStr">
        <is>
          <t>{"code": "import re, collections\nsv=[d for d in docs if d['type']=='service']\nprint(len(sv))\nfor d in sv:\n    if re.search(r'cassandra', d['text'], re.I):\n        print('\\nID',d['id'],'TITLE',d['title'],'\\n',d['text'][:1800])"}</t>
        </is>
      </c>
      <c r="H1399" t="inlineStr">
        <is>
          <t>40
ID svc-ledger-api TITLE Service overview: ledger-api 
 # Service overview: ledger-api
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
Fatima Wei carries the pager for the Ledger Service. The runbook is reviewed quarterly by the owning team. Access to production is granted just in time and audited. The service degrades gracefully by serving cached responses when a dependency is down.
Primary datastore: Cassandra. Retries use exponential backoff with jitter to avoid thundering herds. Graceful shutdow</t>
        </is>
      </c>
    </row>
    <row r="1400">
      <c r="A1400" t="inlineStr">
        <is>
          <t>hard</t>
        </is>
      </c>
      <c r="B1400" t="inlineStr">
        <is>
          <t>repl</t>
        </is>
      </c>
      <c r="C1400" t="n">
        <v>3</v>
      </c>
      <c r="D1400" t="inlineStr">
        <is>
          <t>neg-3</t>
        </is>
      </c>
      <c r="E1400" t="n">
        <v>1</v>
      </c>
      <c r="F1400" t="inlineStr">
        <is>
          <t>python</t>
        </is>
      </c>
      <c r="G1400" t="inlineStr">
        <is>
          <t>{"code": "cass=[]\nfor d in docs:\n if d['type']=='service' and re.search(r'Primary datastore:\\s*Cassandra',d['text'],re.I): cass.append((d['id'],d['title']))\nprint('CASS PRIMARY',len(cass))\nprint('\\n'.join(map(str,cass)))\nprint('\\nINCIDENTS')\nfor d in docs:\n if d['type']=='incident': print(d['id'],d['title'],d['text'][:500].replace('\\n',' '))"}</t>
        </is>
      </c>
      <c r="H1400" t="inlineStr">
        <is>
          <t>CASS PRIMARY 2
('svc-ledger-api', 'Service overview: ledger-api')
('svc-billing-svc', 'Service overview: billing-svc')
INCIDENTS
inc-INC-2336 Incident report INC-2336 # Incident report INC-2336  Severity: SEV3 Date: 2025-12-25  Summary: Latency spike affecting export-worker. The incident lasted 214 minutes before full recovery. Root cause was determined to be a certificate expiry. This report was written by Aiko Malik. Connection pools are sized according to the downstream capacity model. Configuration changes are peer reviewed and applied through the deployment tool. Secrets are rotated automatically every ninety days. The on-call handbook describes the esca
inc-INC-2211 Incident report INC-2211 # Incident report INC-2211  Severity: SEV3 Date: 2025-06-08  Summary: Partial outage affectin</t>
        </is>
      </c>
    </row>
    <row r="1401">
      <c r="A1401" t="inlineStr">
        <is>
          <t>hard</t>
        </is>
      </c>
      <c r="B1401" t="inlineStr">
        <is>
          <t>repl</t>
        </is>
      </c>
      <c r="C1401" t="n">
        <v>3</v>
      </c>
      <c r="D1401" t="inlineStr">
        <is>
          <t>neg-3</t>
        </is>
      </c>
      <c r="E1401" t="n">
        <v>2</v>
      </c>
      <c r="F1401" t="inlineStr">
        <is>
          <t>python</t>
        </is>
      </c>
      <c r="G1401" t="inlineStr">
        <is>
          <t>{"code": "for d in docs:\n if d['type']=='incident':\n  # print only first summary-ish lines and occurrences\n  m=re.search(r'Summary:.*?(?=\\n|$)',d['text'])\n  if m and re.search(r'ledger|billing',m.group(),re.I): print(d['id'],m.group())\n# all incident text occurrences canonical\nfor term in ['ledger-api','billing-svc','Ledger Service','Billing API']:\n print('\\n',term)\n for d in docs:\n  if d['type']=='incident' and re.search(term,d['text'],re.I):\n   m=re.search(r'Summary:.*?(?=\\n|$)',d</t>
        </is>
      </c>
      <c r="H1401" t="inlineStr">
        <is>
          <t>inc-INC-2345 Summary: Complete outage affecting ledger-api. The incident lasted 96 minutes before full recovery. Root cause was determined to be a network partition. As a side effect, cart-daemon also saw degraded latency for part of the window. This report was written by Yusuf Haddad. Feature flags are managed through the configuration service and rolled out gradually. Health checks are performed on the readiness endpoint every ten seconds. Idempotency keys are required on all mutating endpoints. Container images are scanned for vulnerabilities before promotion. Dependencies are pinned and upgraded through automated pull requests. Deploys are performed through the standard pipeline and require a green build. Synthetic probes exercise the critical user journeys every minute. Graceful shutd</t>
        </is>
      </c>
    </row>
    <row r="1402">
      <c r="A1402" t="inlineStr">
        <is>
          <t>hard</t>
        </is>
      </c>
      <c r="B1402" t="inlineStr">
        <is>
          <t>repl</t>
        </is>
      </c>
      <c r="C1402" t="n">
        <v>3</v>
      </c>
      <c r="D1402" t="inlineStr">
        <is>
          <t>neg-4</t>
        </is>
      </c>
      <c r="E1402" t="n">
        <v>0</v>
      </c>
      <c r="F1402" t="inlineStr">
        <is>
          <t>python</t>
        </is>
      </c>
      <c r="G1402" t="inlineStr">
        <is>
          <t>{"code": "import re\n# show relevant docs titles/snippets\nfor d in docs:\n    if d['type'] in ('adr','incident') and re.search(r'migrat|datastore|primary affected|approved', d['title']+' '+d['text'], re.I):\n        print(d['id'], d['type'], d['title'])\n        print(re.sub(r'\\s+',' ',d['text'])[:500])\n        print()"}</t>
        </is>
      </c>
      <c r="H1402" t="inlineStr">
        <is>
          <t>adr-ADR-101 adr Architecture decision ADR-101
# Architecture decision ADR-101 Decision: migrate audit-gateway to Postgres in Q3 2026. Approved by Fatima Bell. Retries use exponential backoff with jitter to avoid thundering herds. Post-incident reviews are blameless and published to the engineering wiki. The runbook is reviewed quarterly by the owning team. Cost reports are reviewed monthly with the finance partner. Connection pools are sized according to the downstream capacity model. The dashboard shows p50, p95 and p99 latency alongside e
inc-INC-2087 incident Incident report INC-2087
# Incident report INC-2087 Severity: SEV3 Date: 2025-08-18 Summary: Partial outage affecting thumbnail-api. The incident lasted 81 minutes before full recovery. Root cause was determined to be a dependency</t>
        </is>
      </c>
    </row>
    <row r="1403">
      <c r="A1403" t="inlineStr">
        <is>
          <t>hard</t>
        </is>
      </c>
      <c r="B1403" t="inlineStr">
        <is>
          <t>repl</t>
        </is>
      </c>
      <c r="C1403" t="n">
        <v>3</v>
      </c>
      <c r="D1403" t="inlineStr">
        <is>
          <t>neg-4</t>
        </is>
      </c>
      <c r="E1403" t="n">
        <v>1</v>
      </c>
      <c r="F1403" t="inlineStr">
        <is>
          <t>python</t>
        </is>
      </c>
      <c r="G1403" t="inlineStr">
        <is>
          <t>{"code": "# extract all migration ADR targets and all incident primary affected targets\nfor d in docs:\n    if d['type']=='adr':\n        m=re.search(r'Decision:\\s*migrate\\s+([\\w-]+)\\s+to\\s+([^\\.]+)\\.\\s+Approved',d['text'],re.I)\n        if m: print('ADR',d['id'],m.group(1),m.group(2).strip())\nprint('INCIDENTS')\nfor d in docs:\n    if d['type']=='incident':\n        # print first 250, likely affected\n        print(d['id'], re.sub(r'\\s+',' ',d['text'])[:280])"}</t>
        </is>
      </c>
      <c r="H1403" t="inlineStr">
        <is>
          <t>ADR adr-ADR-101 audit-gateway Postgres in Q3 2026
ADR adr-ADR-116 session-core MySQL in Q1 2026
ADR adr-ADR-110 payout-worker Postgres in Q3 2026
ADR adr-ADR-128 edge-service Postgres in Q1 2026
ADR adr-ADR-105 kyc-api Postgres in Q2 2026
ADR adr-ADR-119 feed-daemon DynamoDB in Q2 2026
ADR adr-ADR-104 ranker-engine Redis in Q3 2026
ADR adr-ADR-100 cdn-service MongoDB in Q3 2026
ADR adr-ADR-114 session-core Redis in Q1 2026
ADR adr-ADR-124 config-service Redis in Q4 2026
ADR adr-ADR-118 upload-core Cassandra in Q2 2026
ADR adr-ADR-122 queue-svc Cassandra in Q1 2026
ADR adr-ADR-106 recsys-worker MongoDB in Q4 2026
ADR adr-ADR-113 catalog-gateway DynamoDB in Q1 2026
ADR adr-ADR-120 search-worker Cassandra in Q4 2026
ADR adr-ADR-103 thumbnail-api Postgres in Q2 2026
ADR adr-ADR-121 edge-servic</t>
        </is>
      </c>
    </row>
    <row r="1404">
      <c r="A1404" t="inlineStr">
        <is>
          <t>hard</t>
        </is>
      </c>
      <c r="B1404" t="inlineStr">
        <is>
          <t>repl</t>
        </is>
      </c>
      <c r="C1404" t="n">
        <v>3</v>
      </c>
      <c r="D1404" t="inlineStr">
        <is>
          <t>neg-4</t>
        </is>
      </c>
      <c r="E1404" t="n">
        <v>2</v>
      </c>
      <c r="F1404" t="inlineStr">
        <is>
          <t>python</t>
        </is>
      </c>
      <c r="G1404" t="inlineStr">
        <is>
          <t>{"code": "for d in docs:\n if d['type']=='incident':\n  t=re.sub(r'\\s+',' ',d['text'])\n  m=re.search(r'Summary:\\s*(.*?)(?:\\s+The incident|\\s+Root cause)',t,re.I)\n  print(d['id'], m.group(1) if m else t[:300])"}</t>
        </is>
      </c>
      <c r="H1404" t="inlineStr">
        <is>
          <t>inc-INC-2336 Latency spike affecting export-worker.
inc-INC-2211 Partial outage affecting the Thumbnail API.
inc-INC-2087 Partial outage affecting thumbnail-api.
inc-INC-2166 Elevated error rates affecting search-worker.
inc-INC-2253 Partial outage affecting i18n-api.
inc-INC-2073 Elevated error rates affecting payout-worker.
inc-INC-2140 Complete outage affecting the Kyc Service.
inc-INC-2393 Partial outage affecting inventory-worker.
inc-INC-2319 Latency spike affecting mailer-worker.
inc-INC-2351 Partial outage affecting the Catalog API.
inc-INC-2193 Elevated error rates affecting audit-gateway.
inc-INC-2128 Elevated error rates affecting the Recsys Platform.
inc-INC-2260 Partial outage affecting the Metrics Service.
inc-INC-2324 Latency spike affecting the Tax Platform.
inc-INC-2058 Co</t>
        </is>
      </c>
    </row>
    <row r="1405">
      <c r="A1405" t="inlineStr">
        <is>
          <t>hard</t>
        </is>
      </c>
      <c r="B1405" t="inlineStr">
        <is>
          <t>repl</t>
        </is>
      </c>
      <c r="C1405" t="n">
        <v>3</v>
      </c>
      <c r="D1405" t="inlineStr">
        <is>
          <t>neg-4</t>
        </is>
      </c>
      <c r="E1405" t="n">
        <v>3</v>
      </c>
      <c r="F1405" t="inlineStr">
        <is>
          <t>python</t>
        </is>
      </c>
      <c r="G1405" t="inlineStr">
        <is>
          <t>{"code": "names=['session-core','cdn-service','profile-api','tracing-service','refund-svc','geo-api']\nfor d in docs:\n if d['type']=='service' and any(n in d['text'] or n in d['title'] for n in names):\n  print(d['id'],d['title']); print(re.sub(r'\\s+',' ',d['text'])[:700])"}</t>
        </is>
      </c>
      <c r="H1405" t="inlineStr">
        <is>
          <t>svc-edge-service Service overview: edge-service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backoff with jitter to avoid thundering herds. Traffic to the Edge System is bound to TCP port 6004. Canary
svc-cdn-service Service overview: cdn-service
# Ser</t>
        </is>
      </c>
    </row>
    <row r="1406">
      <c r="A1406" t="inlineStr">
        <is>
          <t>hard</t>
        </is>
      </c>
      <c r="B1406" t="inlineStr">
        <is>
          <t>repl</t>
        </is>
      </c>
      <c r="C1406" t="n">
        <v>3</v>
      </c>
      <c r="D1406" t="inlineStr">
        <is>
          <t>neg-4</t>
        </is>
      </c>
      <c r="E1406" t="n">
        <v>4</v>
      </c>
      <c r="F1406" t="inlineStr">
        <is>
          <t>python</t>
        </is>
      </c>
      <c r="G1406" t="inlineStr">
        <is>
          <t>{"code": "# Build canonical -&gt; aliases from service overviews\nsvc={}\nfor d in docs:\n if d['type']=='service':\n  t=re.sub(r'\\s+',' ',d['text']); m=re.search(r'# Service overview:\\s*([\\w-]+)',t,re.I)\n  if m:\n   can=m.group(1); aliases={can}\n   am=re.search(r'also referred to internally as the ([^.]+)',t,re.I)\n   if am: aliases.add(am.group(1).strip().lower())\n   svc[can]=aliases\n# ADR unique targets\ntargets=[]\nfor d in docs:\n if d['type']=='adr':\n  m=re.search(r'Decision:\\s*migra</t>
        </is>
      </c>
      <c r="H1406" t="inlineStr">
        <is>
          <t>targets unique 23 ['audit-gateway', 'catalog-gateway', 'cdn-service', 'checkout-service', 'config-service', 'edge-service', 'feed-daemon', 'geo-api', 'kyc-api', 'metrics-gateway', 'notify-svc', 'payout-worker', 'profile-api', 'queue-svc', 'ranker-engine', 'recsys-worker', 'refund-svc', 'search-worker', 'session-core', 'tax-gateway', 'thumbnail-api', 'tracing-service', 'upload-core']
affected mapped 22 ['audit-gateway', 'cart-daemon', 'catalog-gateway', 'checkout-service', 'edge-service', 'export-worker', 'gateway-engine', 'i18n-api', 'index-engine', 'inventory-worker', 'kyc-api', 'ledger-api', 'mailer-worker', 'media-svc', 'metrics-gateway', 'notify-svc', 'payout-worker', 'ranker-engine', 'recsys-worker', 'scheduler-engine', 'search-worker', 'thumbnail-api']
unaffected ['cdn-service', 'con</t>
        </is>
      </c>
    </row>
    <row r="1407">
      <c r="A1407" t="inlineStr">
        <is>
          <t>hard</t>
        </is>
      </c>
      <c r="B1407" t="inlineStr">
        <is>
          <t>repl</t>
        </is>
      </c>
      <c r="C1407" t="n">
        <v>3</v>
      </c>
      <c r="D1407" t="inlineStr">
        <is>
          <t>neg-4</t>
        </is>
      </c>
      <c r="E1407" t="n">
        <v>5</v>
      </c>
      <c r="F1407" t="inlineStr">
        <is>
          <t>python</t>
        </is>
      </c>
      <c r="G1407" t="inlineStr">
        <is>
          <t>{"code": "for n in ['config-service','tax-gateway','feed-daemon','queue-svc','upload-core','tracing-service','session-core','profile-api','refund-svc','geo-api','cdn-service']:\n print(n,svc.get(n))\nprint([x for x in raw if any(z in x for z in ['config','tax','feed','queue','upload','trace','session','profile','refund','geo','cdn'])])"}</t>
        </is>
      </c>
      <c r="H1407" t="inlineStr">
        <is>
          <t xml:space="preserve">config-service {'config api) is a backend component', 'config-service'}
tax-gateway {'tax-gateway', 'tax platform) is a backend component'}
feed-daemon {'feed service) is a backend component', 'feed-daemon'}
queue-svc {'queue-svc', 'queue platform) is a backend component'}
upload-core {'upload-core', 'upload system) is a backend component'}
tracing-service {'tracing api) is a backend component', 'tracing-service'}
session-core {'session platform) is a backend component', 'session-core'}
profile-api {'profile api) is a backend component', 'profile-api'}
refund-svc {'refund-svc', 'refund platform) is a backend component'}
geo-api {'geo system) is a backend component', 'geo-api'}
cdn-service {'cdn-service', 'cdn system) is a backend component'}
['tax platform', 'upload system', 'config api', </t>
        </is>
      </c>
    </row>
    <row r="1408">
      <c r="A1408" t="inlineStr">
        <is>
          <t>hard</t>
        </is>
      </c>
      <c r="B1408" t="inlineStr">
        <is>
          <t>repl</t>
        </is>
      </c>
      <c r="C1408" t="n">
        <v>3</v>
      </c>
      <c r="D1408" t="inlineStr">
        <is>
          <t>neg-5</t>
        </is>
      </c>
      <c r="E1408" t="n">
        <v>0</v>
      </c>
      <c r="F1408" t="inlineStr">
        <is>
          <t>python</t>
        </is>
      </c>
      <c r="G1408" t="inlineStr">
        <is>
          <t>{"code": "services=[d for d in docs if d['type']=='service']\nprint(len(services))\nfor d in services:\n print(d['id'], d['title'])"}</t>
        </is>
      </c>
      <c r="H1408" t="inlineStr">
        <is>
          <t>40
svc-edge-service Service overview: edge-service
svc-cdn-service Service overview: cdn-service
svc-profile-api Service overview: profile-api
svc-auth-core Service overview: auth-core
svc-fraud-core Service overview: fraud-core
svc-export-worker Service overview: export-worker
svc-ledger-api Service overview: ledger-api
svc-queue-svc Service overview: queue-svc
svc-feed-daemon Service overview: feed-daemon
svc-inventory-worker Service overview: inventory-worker
svc-refund-svc Service overview: refund-svc
svc-geo-api Service overview: geo-api
svc-risk-gateway Service overview: risk-gateway
svc-config-service Service overview: config-service
svc-kyc-api Service overview: kyc-api
svc-i18n-api Service overview: i18n-api
svc-invoice-engine Service overview: invoice-engine
svc-metrics-gateway S</t>
        </is>
      </c>
    </row>
    <row r="1409">
      <c r="A1409" t="inlineStr">
        <is>
          <t>hard</t>
        </is>
      </c>
      <c r="B1409" t="inlineStr">
        <is>
          <t>repl</t>
        </is>
      </c>
      <c r="C1409" t="n">
        <v>3</v>
      </c>
      <c r="D1409" t="inlineStr">
        <is>
          <t>neg-5</t>
        </is>
      </c>
      <c r="E1409" t="n">
        <v>1</v>
      </c>
      <c r="F1409" t="inlineStr">
        <is>
          <t>python</t>
        </is>
      </c>
      <c r="G1409" t="inlineStr">
        <is>
          <t>{"code": "for d in docs:\n if d['type']=='service' and 'eu-west-1' in d['text']:\n  print('\\n###',d['title']); print(d['text'][:1800])"}</t>
        </is>
      </c>
      <c r="H1409" t="inlineStr">
        <is>
          <t xml:space="preserve">
### Service overview: auth-core
#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Primary datastore: Redis. Structured logs include the request path, status code and duration. Logs are retained for thirty days in the central log store. Capacity planning is revisited at the start of every quarter.
auth-core listens on port 9061. The runbook is reviewed quarterly by the owning team. Dependencies are declared in the service manifest and validated at deploy time. Struct</t>
        </is>
      </c>
    </row>
    <row r="1410">
      <c r="A1410" t="inlineStr">
        <is>
          <t>hard</t>
        </is>
      </c>
      <c r="B1410" t="inlineStr">
        <is>
          <t>repl</t>
        </is>
      </c>
      <c r="C1410" t="n">
        <v>3</v>
      </c>
      <c r="D1410" t="inlineStr">
        <is>
          <t>neg-5</t>
        </is>
      </c>
      <c r="E1410" t="n">
        <v>2</v>
      </c>
      <c r="F1410" t="inlineStr">
        <is>
          <t>python</t>
        </is>
      </c>
      <c r="G1410" t="inlineStr">
        <is>
          <t>{"code": "import re\nfor d in docs:\n if d['type']!='service': continue\n t=d['text']\n if re.search(r'eu-west-1',t,re.I):\n  lines=[x.strip() for x in t.splitlines() if re.search(r'eu-west-1|pager|on-call|on call|Pages go|designated',x,re.I)]\n  print(d['title'], ' || '.join(lines))"}</t>
        </is>
      </c>
      <c r="H1410" t="inlineStr">
        <is>
          <t>Service overview: auth-core Runtime dependencies: gateway-engine, inventory-worker, fraud-core. Structured logs include the request path, status code and duration. Schema changes go through an expand and contract migration process. The on-call handbook describes the escalation path and expected response times. || Deployment region is eu-west-1; the deployment has 13 replicas. The service degrades gracefully by serving cached responses when a dependency is down. Synthetic probes exercise the critical user journeys every minute. The runbook is reviewed quarterly by the owning team. || Tariq Fischer carries the pager for auth-core. Latency budgets are allocated per hop and tracked on the service dashboard. Configuration changes are peer reviewed and applied through the deployment tool. The da</t>
        </is>
      </c>
    </row>
    <row r="1411">
      <c r="A1411" t="inlineStr">
        <is>
          <t>hard</t>
        </is>
      </c>
      <c r="B1411" t="inlineStr">
        <is>
          <t>repl</t>
        </is>
      </c>
      <c r="C1411" t="n">
        <v>3</v>
      </c>
      <c r="D1411" t="inlineStr">
        <is>
          <t>neg-5</t>
        </is>
      </c>
      <c r="E1411" t="n">
        <v>3</v>
      </c>
      <c r="F1411" t="inlineStr">
        <is>
          <t>python</t>
        </is>
      </c>
      <c r="G1411" t="inlineStr">
        <is>
          <t>{"code": "for d in docs:\n if d['type']=='service' and 'eu-west-1' in d['text']:\n  t=d['text']; hits=[s.strip() for s in re.split(r'(?&lt;=[.!?])\\s+',t) if re.search(r'eu-west-1|pager|on-call:\\s*unassigned|on-call engineer|pages go',s,re.I)]\n  print('\\n'+d['title']+'\\n'+' | '.join(hits))"}</t>
        </is>
      </c>
      <c r="H1411" t="inlineStr">
        <is>
          <t xml:space="preserve">
Service overview: auth-core
Deployment region is eu-west-1; the deployment has 13 replicas. | Tariq Fischer carries the pager for auth-core.
Service overview: feed-daemon
22 replicas are deployed to eu-west-1. | Amara Tanaka carries the pager for feed-daemon.
Service overview: refund-svc
Pages go to Lucas Silva first. | It runs in eu-west-1 with 6 replicas.
Service overview: risk-gateway
Chen Haddad carries the pager for risk-gateway. | 3 replicas are deployed to eu-west-1.
Service overview: metrics-gateway
20 replicas are deployed to eu-west-1. | On-call: unassigned (see team page).
Service overview: tax-gateway
The primary on-call engineer is Elena Novak. | 20 replicas are deployed to eu-west-1.
Service overview: mailer-worker
17 replicas are deployed to eu-west-1. | Sven Reyes ca</t>
        </is>
      </c>
    </row>
    <row r="1412">
      <c r="A1412" t="inlineStr">
        <is>
          <t>hard</t>
        </is>
      </c>
      <c r="B1412" t="inlineStr">
        <is>
          <t>repl</t>
        </is>
      </c>
      <c r="C1412" t="n">
        <v>3</v>
      </c>
      <c r="D1412" t="inlineStr">
        <is>
          <t>num-0</t>
        </is>
      </c>
      <c r="E1412" t="n">
        <v>0</v>
      </c>
      <c r="F1412" t="inlineStr">
        <is>
          <t>python</t>
        </is>
      </c>
      <c r="G1412" t="inlineStr">
        <is>
          <t>{"code": "import re, statistics\nincs=[d for d in docs if d['type']=='incident']\nprint(len(incs))\nfor d in incs:\n    if re.search(r'SEV\\s*2|SEV2', d['title']+' '+d['text'], re.I):\n        print('\\nID',d['id'],'TITLE',d['title']); print(d['text'][:1200])"}</t>
        </is>
      </c>
      <c r="H1412" t="inlineStr">
        <is>
          <t>60
ID inc-INC-2253 TITLE Incident report INC-2253
# Incident report INC-2253
Severity: SEV2
Date: 2025-12-11
Summary: Partial outage affecting i18n-api. The incident lasted 233 minutes before full recovery. Root cause was determined to be a network partition. As a side effect, the Mailer Service also saw degraded latency for part of the window. This report was written by Nadia Kowalski. Idempotency keys are required on all mutating endpoints. Graceful shutdown waits for in flight requests to complete before exiting. Circuit breakers open after five consecutive failures to a downstream. Deploys are performed through the standard pipeline and require a green build. Retries use exponential backoff with jitter to avoid thundering herds. Container images are scanned for vulnerabilities befor</t>
        </is>
      </c>
    </row>
    <row r="1413">
      <c r="A1413" t="inlineStr">
        <is>
          <t>hard</t>
        </is>
      </c>
      <c r="B1413" t="inlineStr">
        <is>
          <t>repl</t>
        </is>
      </c>
      <c r="C1413" t="n">
        <v>3</v>
      </c>
      <c r="D1413" t="inlineStr">
        <is>
          <t>num-0</t>
        </is>
      </c>
      <c r="E1413" t="n">
        <v>1</v>
      </c>
      <c r="F1413" t="inlineStr">
        <is>
          <t>python</t>
        </is>
      </c>
      <c r="G1413" t="inlineStr">
        <is>
          <t>{"code": "vals=[]\nfor d in docs:\n    if d['type']=='incident' and re.search(r'Severity:\\s*SEV2\\b',d['text'],re.I):\n        m=re.search(r'incident lasted\\s+(\\d+)\\s+minutes',d['text'],re.I)\n        vals.append((d['id'],int(m.group(1)) if m else None))\nprint('count',len(vals),'missing',[x for x in vals if x[1] is None])\nprint(vals)\nprint('sum',sum(v for _,v in vals if v is not None),'avg',sum(v for _,v in vals if v is not None)/len(vals))"}</t>
        </is>
      </c>
      <c r="H1413" t="inlineStr">
        <is>
          <t xml:space="preserve">count 23 missing []
[('inc-INC-2253', 233), ('inc-INC-2393', 105), ('inc-INC-2193', 75), ('inc-INC-2260', 51), ('inc-INC-2040', 99), ('inc-INC-2133', 102), ('inc-INC-2301', 122), ('inc-INC-2345', 96), ('inc-INC-2374', 195), ('inc-INC-2042', 197), ('inc-INC-2122', 100), ('inc-INC-2113', 211), ('inc-INC-2380', 149), ('inc-INC-2332', 212), ('inc-INC-2281', 200), ('inc-INC-2028', 218), ('inc-INC-2222', 178), ('inc-INC-2386', 51), ('inc-INC-2017', 44), ('inc-INC-2151', 22), ('inc-INC-2232', 71), ('inc-INC-2296', 11), ('inc-INC-2409', 228)]
sum 2970 avg 129.1304347826087
</t>
        </is>
      </c>
    </row>
    <row r="1414">
      <c r="A1414" t="inlineStr">
        <is>
          <t>hard</t>
        </is>
      </c>
      <c r="B1414" t="inlineStr">
        <is>
          <t>repl</t>
        </is>
      </c>
      <c r="C1414" t="n">
        <v>3</v>
      </c>
      <c r="D1414" t="inlineStr">
        <is>
          <t>num-1</t>
        </is>
      </c>
      <c r="E1414" t="n">
        <v>0</v>
      </c>
      <c r="F1414" t="inlineStr">
        <is>
          <t>python</t>
        </is>
      </c>
      <c r="G1414" t="inlineStr">
        <is>
          <t>{"code": "services=[d for d in docs if d['type']=='service']; print(len(services)); print('\\n'.join(f\"{d['id']} | {d['title']}\" for d in services))"}</t>
        </is>
      </c>
      <c r="H1414" t="inlineStr">
        <is>
          <t>40
svc-edge-service | Service overview: edge-service
svc-cdn-service | Service overview: cdn-service
svc-profile-api | Service overview: profile-api
svc-auth-core | Service overview: auth-core
svc-fraud-core | Service overview: fraud-core
svc-export-worker | Service overview: export-worker
svc-ledger-api | Service overview: ledger-api
svc-queue-svc | Service overview: queue-svc
svc-feed-daemon | Service overview: feed-daemon
svc-inventory-worker | Service overview: inventory-worker
svc-refund-svc | Service overview: refund-svc
svc-geo-api | Service overview: geo-api
svc-risk-gateway | Service overview: risk-gateway
svc-config-service | Service overview: config-service
svc-kyc-api | Service overview: kyc-api
svc-i18n-api | Service overview: i18n-api
svc-invoice-engine | Service overview: in</t>
        </is>
      </c>
    </row>
    <row r="1415">
      <c r="A1415" t="inlineStr">
        <is>
          <t>hard</t>
        </is>
      </c>
      <c r="B1415" t="inlineStr">
        <is>
          <t>repl</t>
        </is>
      </c>
      <c r="C1415" t="n">
        <v>3</v>
      </c>
      <c r="D1415" t="inlineStr">
        <is>
          <t>num-1</t>
        </is>
      </c>
      <c r="E1415" t="n">
        <v>1</v>
      </c>
      <c r="F1415" t="inlineStr">
        <is>
          <t>python</t>
        </is>
      </c>
      <c r="G1415" t="inlineStr">
        <is>
          <t>{"code": "import re\nfor d in services[:5]:\n print('\\n---',d['title'],'---\\n',d['text'][:1200])"}</t>
        </is>
      </c>
      <c r="H1415" t="inlineStr">
        <is>
          <t xml:space="preserve">
--- Service overview: edge-service ---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backoff with jitter to avoid thundering herds.
Traffic to the Edge System is bound to TCP port 6004. Canary releases receive five percent of traffic for thirty min</t>
        </is>
      </c>
    </row>
    <row r="1416">
      <c r="A1416" t="inlineStr">
        <is>
          <t>hard</t>
        </is>
      </c>
      <c r="B1416" t="inlineStr">
        <is>
          <t>repl</t>
        </is>
      </c>
      <c r="C1416" t="n">
        <v>3</v>
      </c>
      <c r="D1416" t="inlineStr">
        <is>
          <t>num-1</t>
        </is>
      </c>
      <c r="E1416" t="n">
        <v>2</v>
      </c>
      <c r="F1416" t="inlineStr">
        <is>
          <t>python</t>
        </is>
      </c>
      <c r="G1416" t="inlineStr">
        <is>
          <t>{"code": "pat=re.compile(r'(?:Deployment region is|runs in|deployed in|located in)\\s+([a-z]{2}-[a-z]+-\\d)\\s+(?:;|with|and)?[^.]{0,80}?\\b(\\d+) replicas?',re.I)\nrows=[]\nfor d in services:\n m=pat.search(d['text'])\n if m: rows.append((m.group(1),int(m.group(2)),d['title']))\n else:\n  # print snippets containing replicas/region\n  hits=[s.strip() for s in re.split(r'(?&lt;=[.])\\s+',d['text']) if 'replica' in s.lower() or 'region' in s.lower()]\n  print('NO',d['title'],hits[:3])\nprint('parsed</t>
        </is>
      </c>
      <c r="H1416" t="inlineStr">
        <is>
          <t>NO Service overview: edge-service ['Deployment region is ap-southeast-2; the deployment has 19 replicas.']
NO Service overview: cdn-service ['Deployment region is ap-southeast-2; the deployment has 5 replicas.']
NO Service overview: auth-core ['Deployment region is eu-west-1; the deployment has 13 replicas.']
NO Service overview: export-worker ['Deployment region is us-east-1; the deployment has 6 replicas.']
NO Service overview: queue-svc ['Deployment region is ap-southeast-2; the deployment has 3 replicas.']
NO Service overview: feed-daemon ['22 replicas are deployed to eu-west-1.']
NO Service overview: inventory-worker ['Deployment region is us-east-1; the deployment has 18 replicas.']
NO Service overview: geo-api ['13 replicas are deployed to us-west-2.']
NO Service overview: risk-gate</t>
        </is>
      </c>
    </row>
    <row r="1417">
      <c r="A1417" t="inlineStr">
        <is>
          <t>hard</t>
        </is>
      </c>
      <c r="B1417" t="inlineStr">
        <is>
          <t>repl</t>
        </is>
      </c>
      <c r="C1417" t="n">
        <v>3</v>
      </c>
      <c r="D1417" t="inlineStr">
        <is>
          <t>num-1</t>
        </is>
      </c>
      <c r="E1417" t="n">
        <v>3</v>
      </c>
      <c r="F1417" t="inlineStr">
        <is>
          <t>python</t>
        </is>
      </c>
      <c r="G1417" t="inlineStr">
        <is>
          <t>{"code": "# extract region and replica count from same sentence, all phrasing\nrows=[]\nfor d in services:\n text=d['text']\n for sent in re.split(r'(?&lt;=[.])\\s+',text):\n  rm=re.search(r'\\b(ap-southeast-2|us-east-1|us-west-2|eu-west-1)\\b',sent)\n  nm=re.search(r'\\b(\\d+) replicas?\\b',sent,re.I)\n  if rm and nm:\n   rows.append((rm.group(1),int(nm.group(1)),d['title'],sent.strip())); break\nfrom collections import defaultdict\ns=defaultdict(int)\nfor r,n,t,_ in rows:s[r]+=n\nprint(len(rows),</t>
        </is>
      </c>
      <c r="H1417" t="inlineStr">
        <is>
          <t>40 {'ap-southeast-2': 158, 'us-east-1': 121, 'eu-west-1': 115, 'us-west-2': 85}
ap-southeast-2 19 Service overview: edge-service
ap-southeast-2 5 Service overview: cdn-service
us-east-1 10 Service overview: profile-api
eu-west-1 13 Service overview: auth-core
us-west-2 3 Service overview: fraud-core
us-east-1 6 Service overview: export-worker
us-east-1 22 Service overview: ledger-api
ap-southeast-2 3 Service overview: queue-svc
eu-west-1 22 Service overview: feed-daemon
us-east-1 18 Service overview: inventory-worker
eu-west-1 6 Service overview: refund-svc
us-west-2 13 Service overview: geo-api
eu-west-1 3 Service overview: risk-gateway
us-west-2 13 Service overview: config-service
ap-southeast-2 18 Service overview: kyc-api
us-west-2 4 Service overview: i18n-api
ap-southeast-2 13 Service</t>
        </is>
      </c>
    </row>
    <row r="1418">
      <c r="A1418" t="inlineStr">
        <is>
          <t>hard</t>
        </is>
      </c>
      <c r="B1418" t="inlineStr">
        <is>
          <t>repl</t>
        </is>
      </c>
      <c r="C1418" t="n">
        <v>3</v>
      </c>
      <c r="D1418" t="inlineStr">
        <is>
          <t>num-2</t>
        </is>
      </c>
      <c r="E1418" t="n">
        <v>0</v>
      </c>
      <c r="F1418" t="inlineStr">
        <is>
          <t>python</t>
        </is>
      </c>
      <c r="G1418" t="inlineStr">
        <is>
          <t>{"code": "from collections import Counter\nprint(Counter(d['type'] for d in docs))\nprint([ (d['id'],d['title']) for d in docs if d['type']=='service'])"}</t>
        </is>
      </c>
      <c r="H1418" t="inlineStr">
        <is>
          <t>Counter({'incident': 60, 'service': 40, 'runbook': 30, 'adr': 30, 'changelog': 16, 'team': 8})
[('svc-edge-service', 'Service overview: edge-service'), ('svc-cdn-service', 'Service overview: cdn-service'), ('svc-profile-api', 'Service overview: profile-api'), ('svc-auth-core', 'Service overview: auth-core'), ('svc-fraud-core', 'Service overview: fraud-core'), ('svc-export-worker', 'Service overview: export-worker'), ('svc-ledger-api', 'Service overview: ledger-api'), ('svc-queue-svc', 'Service overview: queue-svc'), ('svc-feed-daemon', 'Service overview: feed-daemon'), ('svc-inventory-worker', 'Service overview: inventory-worker'), ('svc-refund-svc', 'Service overview: refund-svc'), ('svc-geo-api', 'Service overview: geo-api'), ('svc-risk-gateway', 'Service overview: risk-gateway'), ('svc-</t>
        </is>
      </c>
    </row>
    <row r="1419">
      <c r="A1419" t="inlineStr">
        <is>
          <t>hard</t>
        </is>
      </c>
      <c r="B1419" t="inlineStr">
        <is>
          <t>repl</t>
        </is>
      </c>
      <c r="C1419" t="n">
        <v>3</v>
      </c>
      <c r="D1419" t="inlineStr">
        <is>
          <t>num-2</t>
        </is>
      </c>
      <c r="E1419" t="n">
        <v>1</v>
      </c>
      <c r="F1419" t="inlineStr">
        <is>
          <t>python</t>
        </is>
      </c>
      <c r="G1419" t="inlineStr">
        <is>
          <t>{"code": "for d in docs:\n if d['type']=='service' and any(x.lower() in d['text'].lower() for x in ['messaging','commerce']):\n  print('\\n',d['id'],d['text'][:500].replace('\\n',' | '))"}</t>
        </is>
      </c>
      <c r="H1419" t="inlineStr">
        <is>
          <t xml:space="preserve">
 svc-cdn-service # Service overview: cdn-service |  |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  | Deployment region is ap-southeast-2; the deployment has 5 replicas. Retries use exponential backoff with jitter to avoid thundering herds. Cost reports are reviewed monthly with
 svc-fraud-core # Service overview: fraud-core |  | fraud-core (also referred to internally as the Fraud Platform) is a backend component. The codebase is written in Java. Circuit breakers open after five consecutive failures to a downstream. Backups are taken daily and v</t>
        </is>
      </c>
    </row>
    <row r="1420">
      <c r="A1420" t="inlineStr">
        <is>
          <t>hard</t>
        </is>
      </c>
      <c r="B1420" t="inlineStr">
        <is>
          <t>repl</t>
        </is>
      </c>
      <c r="C1420" t="n">
        <v>3</v>
      </c>
      <c r="D1420" t="inlineStr">
        <is>
          <t>num-2</t>
        </is>
      </c>
      <c r="E1420" t="n">
        <v>2</v>
      </c>
      <c r="F1420" t="inlineStr">
        <is>
          <t>python</t>
        </is>
      </c>
      <c r="G1420" t="inlineStr">
        <is>
          <t>{"code": "import re\nfor d in docs:\n if d['type']=='service':\n  m=re.search(r'Ownership:\\s*([^\\.\\n]+)',d['text'],re.I)\n  if m and m.group(1).strip().lower() in ('messaging','commerce'):\n   print(d['id'], m.group(1).strip(), d['title'])"}</t>
        </is>
      </c>
      <c r="H1420" t="inlineStr">
        <is>
          <t xml:space="preserve">svc-cdn-service Commerce Service overview: cdn-service
svc-fraud-core Commerce Service overview: fraud-core
svc-feed-daemon Commerce Service overview: feed-daemon
svc-media-svc Commerce Service overview: media-svc
</t>
        </is>
      </c>
    </row>
    <row r="1421">
      <c r="A1421" t="inlineStr">
        <is>
          <t>hard</t>
        </is>
      </c>
      <c r="B1421" t="inlineStr">
        <is>
          <t>repl</t>
        </is>
      </c>
      <c r="C1421" t="n">
        <v>3</v>
      </c>
      <c r="D1421" t="inlineStr">
        <is>
          <t>num-2</t>
        </is>
      </c>
      <c r="E1421" t="n">
        <v>3</v>
      </c>
      <c r="F1421" t="inlineStr">
        <is>
          <t>python</t>
        </is>
      </c>
      <c r="G1421" t="inlineStr">
        <is>
          <t>{"code": "import re\nfor d in docs:\n if d['type']=='service':\n  hits=re.findall(r'.{0,30}(?:owner|team|owned).{0,60}',d['text'],re.I)\n  print(d['id'], ' || '.join(hits[:3]))"}</t>
        </is>
      </c>
      <c r="H1421" t="inlineStr">
        <is>
          <t>svc-edge-service The Identity team maintains the Edge System. Structured logs include the requ
svc-cdn-service stem) is a backend component. Ownership: Commerce. Load tests run nightly against the staging e
svc-profile-api Ownership: Data. Engineers rotate through the support channel one
svc-auth-core iewed quarterly by the owning team. Dependencies are declared in the service manifest and vali || The Growth team maintains auth-core. Error budgets are reviewed in the week || iewed quarterly by the owning team.
svc-fraud-core Ownership: Commerce. Metrics are exported to the shared observabi || On-call: unassigned (see team page). Container images are scanned for vulnerabilities bef
svc-export-worker Ownership: Data. Load tests run nightly against the staging envir
svc-ledger-api iewed quart</t>
        </is>
      </c>
    </row>
    <row r="1422">
      <c r="A1422" t="inlineStr">
        <is>
          <t>hard</t>
        </is>
      </c>
      <c r="B1422" t="inlineStr">
        <is>
          <t>repl</t>
        </is>
      </c>
      <c r="C1422" t="n">
        <v>3</v>
      </c>
      <c r="D1422" t="inlineStr">
        <is>
          <t>num-2</t>
        </is>
      </c>
      <c r="E1422" t="n">
        <v>4</v>
      </c>
      <c r="F1422" t="inlineStr">
        <is>
          <t>python</t>
        </is>
      </c>
      <c r="G1422" t="inlineStr">
        <is>
          <t>{"code": "teams=['Messaging','Commerce']\nfor d in docs:\n if d['type']=='service' and any(t.lower() in d['text'].lower() for t in teams):\n  print(d['id'], d['title'], [s.strip() for s in re.split(r'(?&lt;=[.!])\\s+',d['text']) if any(t.lower() in s.lower() for t in teams)])"}</t>
        </is>
      </c>
      <c r="H1422" t="inlineStr">
        <is>
          <t>svc-cdn-service Service overview: cdn-service ['Ownership: Commerce.']
svc-fraud-core Service overview: fraud-core ['Ownership: Commerce.']
svc-feed-daemon Service overview: feed-daemon ['Ownership: Commerce.']
svc-refund-svc Service overview: refund-svc ['refund-svc is owned by the Commerce team.']
svc-kyc-api Service overview: kyc-api ['the Kyc Service is owned by the Messaging team.']
svc-invoice-engine Service overview: invoice-engine ['The Messaging team maintains invoice-engine.']
svc-thumbnail-api Service overview: thumbnail-api ['thumbnail-api is owned by the Messaging team.']
svc-tax-gateway Service overview: tax-gateway ['The Messaging team maintains the Tax Platform.']
svc-webhook-daemon Service overview: webhook-daemon ['webhook-daemon is owned by the Commerce team.']
svc-check</t>
        </is>
      </c>
    </row>
    <row r="1423">
      <c r="A1423" t="inlineStr">
        <is>
          <t>hard</t>
        </is>
      </c>
      <c r="B1423" t="inlineStr">
        <is>
          <t>repl</t>
        </is>
      </c>
      <c r="C1423" t="n">
        <v>3</v>
      </c>
      <c r="D1423" t="inlineStr">
        <is>
          <t>num-2</t>
        </is>
      </c>
      <c r="E1423" t="n">
        <v>5</v>
      </c>
      <c r="F1423" t="inlineStr">
        <is>
          <t>python</t>
        </is>
      </c>
      <c r="G1423" t="inlineStr">
        <is>
          <t>{"code": "# print service names + first 350 chars for target ownership\nfor d in docs:\n if d['type']=='service' and any(x in d['text'].lower() for x in ['messaging team','commerce team','ownership: messaging','ownership: commerce']):\n  print('\\n'+d['id']+'\\n'+d['text'][:700].replace('\\n',' '))\nprint('\\nINCIDENT SAMPLE')\nfor d in docs:\n if d['type']=='incident': print(d['id'],d['title'],d['text'][:180].replace('\\n',' '))"}</t>
        </is>
      </c>
      <c r="H1423" t="inlineStr">
        <is>
          <t xml:space="preserve">
svc-cdn-service
#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Deployment region is ap-southeast-2; the deployment has 5 replicas. Retries use exponential backoff with jitter to avoid thundering herds. Cost reports are reviewed monthly with the finance partner. Feature flags are managed through the configuration service and rolled out gradually.  cdn-service is a TypeScript service. Access to production is granted just in time and audit
svc-fraud-core
# Service overview: fraud-core  fraud-core (also referred to inter</t>
        </is>
      </c>
    </row>
    <row r="1424">
      <c r="A1424" t="inlineStr">
        <is>
          <t>hard</t>
        </is>
      </c>
      <c r="B1424" t="inlineStr">
        <is>
          <t>repl</t>
        </is>
      </c>
      <c r="C1424" t="n">
        <v>3</v>
      </c>
      <c r="D1424" t="inlineStr">
        <is>
          <t>num-2</t>
        </is>
      </c>
      <c r="E1424" t="n">
        <v>6</v>
      </c>
      <c r="F1424" t="inlineStr">
        <is>
          <t>python</t>
        </is>
      </c>
      <c r="G1424" t="inlineStr">
        <is>
          <t>{"code": "# target ownership robust: inspect all service ownership sentence and build names/aliases\nfor d in docs:\n if d['type']=='service':\n  s=d['text']\n  if re.search(r'(Messaging team|Commerce team|Ownership:\\s*(Messaging|Commerce))',s,re.I):\n   print(d['id'], re.search(r'^# Service overview: ([^\\n]+)',s).group(1), re.findall(r'[^.]*?(?:Messaging team|Commerce team|Ownership:\\s*(?:Messaging|Commerce))[^.]*\\.',s,re.I)[:2])"}</t>
        </is>
      </c>
      <c r="H1424" t="inlineStr">
        <is>
          <t>svc-cdn-service cdn-service [' Ownership: Commerce.']
svc-fraud-core fraud-core ['\n\nOwnership: Commerce.']
svc-feed-daemon feed-daemon ['\n\nOwnership: Commerce.']
svc-refund-svc refund-svc ['\n\nrefund-svc is owned by the Commerce team.']
svc-kyc-api kyc-api ['\n\nthe Kyc Service is owned by the Messaging team.']
svc-invoice-engine invoice-engine ['\n\nThe Messaging team maintains invoice-engine.']
svc-thumbnail-api thumbnail-api ['\n\nthumbnail-api is owned by the Messaging team.']
svc-tax-gateway tax-gateway ['\n\nThe Messaging team maintains the Tax Platform.']
svc-webhook-daemon webhook-daemon [' webhook-daemon is owned by the Commerce team.']
svc-checkout-service checkout-service ['\n\nThe Messaging team maintains the Checkout Platform.']
svc-media-svc media-svc ['\n\nOwnership: Co</t>
        </is>
      </c>
    </row>
    <row r="1425">
      <c r="A1425" t="inlineStr">
        <is>
          <t>hard</t>
        </is>
      </c>
      <c r="B1425" t="inlineStr">
        <is>
          <t>repl</t>
        </is>
      </c>
      <c r="C1425" t="n">
        <v>3</v>
      </c>
      <c r="D1425" t="inlineStr">
        <is>
          <t>num-2</t>
        </is>
      </c>
      <c r="E1425" t="n">
        <v>7</v>
      </c>
      <c r="F1425" t="inlineStr">
        <is>
          <t>python</t>
        </is>
      </c>
      <c r="G1425" t="inlineStr">
        <is>
          <t>{"code": "# derive target canonical + aliases from service overview; show matching incident ids\nowners={}\nfor d in docs:\n if d['type']!='service': continue\n s=d['text']; own='Messaging' if re.search(r'Messaging team|Ownership:\\s*Messaging',s,re.I) else ('Commerce' if re.search(r'Commerce team|Ownership:\\s*Commerce',s,re.I) else None)\n if own:\n  canon=re.search(r'^# Service overview: ([^\\n]+)',s).group(1).strip()\n  aliases=re.findall(r'\\(also referred to internally as the ([^)]+)\\)',s</t>
        </is>
      </c>
      <c r="H1425" t="inlineStr">
        <is>
          <t>Messaging 15 [('inc-INC-2211', ['thumbnail-api']), ('inc-INC-2087', ['thumbnail-api']), ('inc-INC-2140', ['kyc-api']), ('inc-INC-2351', ['catalog-gateway']), ('inc-INC-2324', ['tax-gateway']), ('inc-INC-2245', ['catalog-gateway']), ('inc-INC-2301', ['catalog-gateway']), ('inc-INC-2067', ['catalog-gateway']), ('inc-INC-2309', ['thumbnail-api']), ('inc-INC-2023', ['catalog-gateway']), ('inc-INC-2203', ['kyc-api']), ('inc-INC-2380', ['checkout-service']), ('inc-INC-2092', ['checkout-service']), ('inc-INC-2179', ['thumbnail-api']), ('inc-INC-2386', ['thumbnail-api'])]
Commerce 12 [('inc-INC-2166', ['refund-svc']), ('inc-INC-2140', ['cdn-service']), ('inc-INC-2393', ['media-svc']), ('inc-INC-2058', ['media-svc']), ('inc-INC-2309', ['media-svc']), ('inc-INC-2374', ['media-svc']), ('inc-INC-2023'</t>
        </is>
      </c>
    </row>
    <row r="1426">
      <c r="A1426" t="inlineStr">
        <is>
          <t>hard</t>
        </is>
      </c>
      <c r="B1426" t="inlineStr">
        <is>
          <t>repl</t>
        </is>
      </c>
      <c r="C1426" t="n">
        <v>3</v>
      </c>
      <c r="D1426" t="inlineStr">
        <is>
          <t>num-3</t>
        </is>
      </c>
      <c r="E1426" t="n">
        <v>0</v>
      </c>
      <c r="F1426" t="inlineStr">
        <is>
          <t>python</t>
        </is>
      </c>
      <c r="G1426" t="inlineStr">
        <is>
          <t>{"code": "from collections import Counter\nservices=[d for d in docs if d['type']=='service']\nprint(len(services))\nprint([(d['id'],d['title']) for d in services])"}</t>
        </is>
      </c>
      <c r="H1426" t="inlineStr">
        <is>
          <t>40
[('svc-edge-service', 'Service overview: edge-service'), ('svc-cdn-service', 'Service overview: cdn-service'), ('svc-profile-api', 'Service overview: profile-api'), ('svc-auth-core', 'Service overview: auth-core'), ('svc-fraud-core', 'Service overview: fraud-core'), ('svc-export-worker', 'Service overview: export-worker'), ('svc-ledger-api', 'Service overview: ledger-api'), ('svc-queue-svc', 'Service overview: queue-svc'), ('svc-feed-daemon', 'Service overview: feed-daemon'), ('svc-inventory-worker', 'Service overview: inventory-worker'), ('svc-refund-svc', 'Service overview: refund-svc'), ('svc-geo-api', 'Service overview: geo-api'), ('svc-risk-gateway', 'Service overview: risk-gateway'), ('svc-config-service', 'Service overview: config-service'), ('svc-kyc-api', 'Service overview: kyc</t>
        </is>
      </c>
    </row>
    <row r="1427">
      <c r="A1427" t="inlineStr">
        <is>
          <t>hard</t>
        </is>
      </c>
      <c r="B1427" t="inlineStr">
        <is>
          <t>repl</t>
        </is>
      </c>
      <c r="C1427" t="n">
        <v>3</v>
      </c>
      <c r="D1427" t="inlineStr">
        <is>
          <t>num-3</t>
        </is>
      </c>
      <c r="E1427" t="n">
        <v>1</v>
      </c>
      <c r="F1427" t="inlineStr">
        <is>
          <t>python</t>
        </is>
      </c>
      <c r="G1427" t="inlineStr">
        <is>
          <t>{"code": "import re\nfor d in services:\n m=re.search(r'(?is)(?:runtime dependencies|dependencies).*?(?=\\n\\s*\\n|\\Z)',d['text'])\n if m: print('\\n###',d['id'], '\\n',m.group(0)[:700])"}</t>
        </is>
      </c>
      <c r="H1427" t="inlineStr">
        <is>
          <t xml:space="preserve">
### svc-edge-service 
 Runtime dependencies: cdn-service, gateway-engine, index-engine. The staging environment mirrors production topology at one tenth scale. Dependencies are pinned and upgraded through automated pull requests. Retries use exponential backoff with jitter to avoid thundering herds.
### svc-cdn-service 
 Dependencies are pinned and upgraded through automated pull requests. Data retention follows the company wide policy for personal information.
### svc-profile-api 
 Dependencies are declared in the service manifest and validated at deploy time. Traffic is encrypted in transit with mutual TLS between services.
### svc-auth-core 
 Dependencies are declared in the service manifest and validated at deploy time. Structured logs include the request path, status code and dura</t>
        </is>
      </c>
    </row>
    <row r="1428">
      <c r="A1428" t="inlineStr">
        <is>
          <t>hard</t>
        </is>
      </c>
      <c r="B1428" t="inlineStr">
        <is>
          <t>repl</t>
        </is>
      </c>
      <c r="C1428" t="n">
        <v>3</v>
      </c>
      <c r="D1428" t="inlineStr">
        <is>
          <t>num-3</t>
        </is>
      </c>
      <c r="E1428" t="n">
        <v>2</v>
      </c>
      <c r="F1428" t="inlineStr">
        <is>
          <t>python</t>
        </is>
      </c>
      <c r="G1428" t="inlineStr">
        <is>
          <t>{"code": "from collections import Counter\nc=Counter(); users={}\nfor d in services:\n m=re.search(r'Runtime dependencies:\\s*([^\\.\\n]+)',d['text'],re.I)\n if m:\n  deps=[x.strip() for x in m.group(1).split(',')]\n  for x in deps: c[x]+=1; users.setdefault(x,[]).append(d['id'])\nprint(c.most_common())\nprint({k:users[k] for k,v in c.items() if v==max(c.values())})"}</t>
        </is>
      </c>
      <c r="H1428" t="inlineStr">
        <is>
          <t>[('gateway-engine', 7), ('pricing-worker', 6), ('metrics-gateway', 4), ('fraud-core', 4), ('notify-svc', 4), ('ledger-api', 4), ('recsys-worker', 4), ('auth-core', 3), ('kyc-api', 3), ('feed-daemon', 3), ('search-worker', 3), ('refund-svc', 3), ('edge-service', 2), ('upload-core', 2), ('cart-daemon', 2), ('inventory-worker', 2), ('i18n-api', 2), ('mailer-worker', 2), ('media-svc', 2), ('billing-svc', 2), ('audit-gateway', 2), ('session-core', 2), ('thumbnail-api', 2), ('cdn-service', 1), ('index-engine', 1), ('geo-api', 1), ('risk-gateway', 1), ('webhook-daemon', 1), ('catalog-gateway', 1), ('ranker-engine', 1), ('scheduler-engine', 1), ('checkout-service', 1), ('queue-svc', 1), ('tax-gateway', 1)]
{'gateway-engine': ['svc-edge-service', 'svc-auth-core', 'svc-fraud-core', 'svc-export-worke</t>
        </is>
      </c>
    </row>
    <row r="1429">
      <c r="A1429" t="inlineStr">
        <is>
          <t>hard</t>
        </is>
      </c>
      <c r="B1429" t="inlineStr">
        <is>
          <t>repl</t>
        </is>
      </c>
      <c r="C1429" t="n">
        <v>3</v>
      </c>
      <c r="D1429" t="inlineStr">
        <is>
          <t>num-4</t>
        </is>
      </c>
      <c r="E1429" t="n">
        <v>0</v>
      </c>
      <c r="F1429" t="inlineStr">
        <is>
          <t>python</t>
        </is>
      </c>
      <c r="G1429" t="inlineStr">
        <is>
          <t>{"code": "import re, collections\n# find service docs mentioning MySQL\nfor d in docs:\n    if d['type']=='service' and re.search(r'(?i)mysql', d['text']):\n        print(d['id'], d['title']); print(d['text'][:1200].replace('\\n',' ')); print('---')"}</t>
        </is>
      </c>
      <c r="H1429" t="inlineStr">
        <is>
          <t>svc-profile-api Service overview: profile-api
# Service overview: profile-api  profile-api (also referred to internally as the Profile API) is a backend component. It runs in us-east-1 with 10 replicas. Container images are scanned for vulnerabilities before promotion. Schema changes go through an expand and contract migration process. Error budgets are reviewed in the weekly reliability meeting.  The availability SLO is 99.9%. Structured logs include the request path, status code and duration. Dependencies are declared in the service manifest and validated at deploy time. Traffic is encrypted in transit with mutual TLS between services.  State is persisted in MySQL. Dependencies are pinned and upgraded through automated pull requests. Metrics are exported to the shared observability stack</t>
        </is>
      </c>
    </row>
    <row r="1430">
      <c r="A1430" t="inlineStr">
        <is>
          <t>hard</t>
        </is>
      </c>
      <c r="B1430" t="inlineStr">
        <is>
          <t>repl</t>
        </is>
      </c>
      <c r="C1430" t="n">
        <v>3</v>
      </c>
      <c r="D1430" t="inlineStr">
        <is>
          <t>num-4</t>
        </is>
      </c>
      <c r="E1430" t="n">
        <v>1</v>
      </c>
      <c r="F1430" t="inlineStr">
        <is>
          <t>python</t>
        </is>
      </c>
      <c r="G1430" t="inlineStr">
        <is>
          <t>{"code": "import re\nmysql=[]\nfor d in docs:\n    if d['type']=='service' and re.search(r'(?i)(primary datastore\\s*:\\s*MySQL|state is persisted in MySQL)',d['text']):\n        mysql.append(d['title'].split(':',1)[-1].strip())\nprint(mysql, len(mysql))\n# print incident titles/text snippets where any names occur\nfor d in docs:\n    if d['type']=='incident' and any(re.search(r'(?i)\\b'+re.escape(s)+r'\\b',d['text']) for s in mysql):\n        print('\\nID',d['id'],d['title']); print(d['text'][:</t>
        </is>
      </c>
      <c r="H1430" t="inlineStr">
        <is>
          <t xml:space="preserve">['profile-api', 'export-worker', 'geo-api', 'kyc-api', 'mailer-worker'] 5
ID inc-INC-2336 Incident report INC-2336
# Incident report INC-2336
Severity: SEV3
Date: 2025-12-25
Summary: Latency spike affecting export-worker. The incident lasted 214 minutes before full recovery. Root cause was determined to be a certificate expiry. This report was written by Aiko Malik. Connection pools are sized according to the downstream capacity model. Configuration changes are peer reviewed and applied through the deployment tool. Secrets are rotated automatically every ninety days. The on-call handbook describes the escalation path and expected response times. Metrics are exported to the shared observability stack every fifteen seconds. Engineers rotate through the support channel one week at a time. </t>
        </is>
      </c>
    </row>
    <row r="1431">
      <c r="A1431" t="inlineStr">
        <is>
          <t>hard</t>
        </is>
      </c>
      <c r="B1431" t="inlineStr">
        <is>
          <t>repl</t>
        </is>
      </c>
      <c r="C1431" t="n">
        <v>3</v>
      </c>
      <c r="D1431" t="inlineStr">
        <is>
          <t>num-4</t>
        </is>
      </c>
      <c r="E1431" t="n">
        <v>2</v>
      </c>
      <c r="F1431" t="inlineStr">
        <is>
          <t>python</t>
        </is>
      </c>
      <c r="G1431" t="inlineStr">
        <is>
          <t>{"code": "import re\nnames=['profile-api','export-worker','geo-api','kyc-api','mailer-worker']\nfor n in names:\n    print('\\n##',n)\n    for d in docs:\n        if d['type']=='incident' and re.search(r'(?i)\\b'+re.escape(n)+r'\\b',d['text']):\n            m=re.search(r'(?i)incident lasted\\s+(\\d+)\\s+minutes',d['text'])\n            # summary line\n            s=next((x.strip() for x in d['text'].splitlines() if 'Summary:' in x), '')\n            print(d['id'],m.group(1) if m else '?',s[:250]</t>
        </is>
      </c>
      <c r="H1431" t="inlineStr">
        <is>
          <t xml:space="preserve">
## profile-api
inc-INC-2151 22 Summary: Partial outage affecting the Queue Platform. The incident lasted 22 minutes before full recovery. Root cause was determined to be a configuration error. Collateral impact was observed on profile-api, which recovered on its own once the prima
## export-worker
inc-INC-2336 214 Summary: Latency spike affecting export-worker. The incident lasted 214 minutes before full recovery. Root cause was determined to be a certificate expiry. This report was written by Aiko Malik. Connection pools are sized according to the downstream 
## geo-api
inc-INC-2332 212 Summary: Partial outage affecting scheduler-engine. The incident lasted 212 minutes before full recovery. Root cause was determined to be a memory leak. As a side effect, geo-api also saw degraded laten</t>
        </is>
      </c>
    </row>
    <row r="1432">
      <c r="A1432" t="inlineStr">
        <is>
          <t>hard</t>
        </is>
      </c>
      <c r="B1432" t="inlineStr">
        <is>
          <t>repl</t>
        </is>
      </c>
      <c r="C1432" t="n">
        <v>3</v>
      </c>
      <c r="D1432" t="inlineStr">
        <is>
          <t>num-5</t>
        </is>
      </c>
      <c r="E1432" t="n">
        <v>0</v>
      </c>
      <c r="F1432" t="inlineStr">
        <is>
          <t>python</t>
        </is>
      </c>
      <c r="G1432" t="inlineStr">
        <is>
          <t>{"code": "import re\n# find service docs mentioning Commerce\nfor d in docs:\n    if d['type']=='service' and re.search(r'Commerce', d['text'], re.I):\n        print(d['id'], d['title'])\n        print(d['text'][:1200].replace('\\n',' | '))\n        print('---')"}</t>
        </is>
      </c>
      <c r="H1432" t="inlineStr">
        <is>
          <t>svc-cdn-service Service overview: cdn-service
# Service overview: cdn-service |  |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  | Deployment region is ap-southeast-2; the deployment has 5 replicas. Retries use exponential backoff with jitter to avoid thundering herds. Cost reports are reviewed monthly with the finance partner. Feature flags are managed through the configuration service and rolled out gradually. |  | cdn-service is a TypeScript service. Access to production is granted just in time and audited. Logs are retained for thirty days in t</t>
        </is>
      </c>
    </row>
    <row r="1433">
      <c r="A1433" t="inlineStr">
        <is>
          <t>hard</t>
        </is>
      </c>
      <c r="B1433" t="inlineStr">
        <is>
          <t>repl</t>
        </is>
      </c>
      <c r="C1433" t="n">
        <v>3</v>
      </c>
      <c r="D1433" t="inlineStr">
        <is>
          <t>num-5</t>
        </is>
      </c>
      <c r="E1433" t="n">
        <v>1</v>
      </c>
      <c r="F1433" t="inlineStr">
        <is>
          <t>python</t>
        </is>
      </c>
      <c r="G1433" t="inlineStr">
        <is>
          <t>{"code": "import re\nfor d in docs:\n    if d['type']=='service' and re.search(r'Ownership:\\s*Commerce', d['text'], re.I):\n        reps=[]\n        for m in re.finditer(r'[^.]*\\b(?:replicas?|replica count)\\b[^.]*\\.', d['text'], re.I): reps.append(m.group(0).strip())\n        print(d['title'], ' || '.join(reps))"}</t>
        </is>
      </c>
      <c r="H1433" t="inlineStr">
        <is>
          <t xml:space="preserve">Service overview: cdn-service Deployment region is ap-southeast-2; the deployment has 5 replicas.
Service overview: fraud-core It runs in us-west-2 with 3 replicas.
Service overview: feed-daemon 22 replicas are deployed to eu-west-1.
Service overview: media-svc It runs in ap-southeast-2 with 3 replicas.
</t>
        </is>
      </c>
    </row>
    <row r="1434">
      <c r="A1434" t="inlineStr">
        <is>
          <t>hard</t>
        </is>
      </c>
      <c r="B1434" t="inlineStr">
        <is>
          <t>repl</t>
        </is>
      </c>
      <c r="C1434" t="n">
        <v>3</v>
      </c>
      <c r="D1434" t="inlineStr">
        <is>
          <t>prose-0</t>
        </is>
      </c>
      <c r="E1434" t="n">
        <v>0</v>
      </c>
      <c r="F1434" t="inlineStr">
        <is>
          <t>python</t>
        </is>
      </c>
      <c r="G1434" t="inlineStr">
        <is>
          <t>{"code": "import re\nhits=[d for d in docs if 'INC-2268' in d.get('id','') or 'INC-2268' in d.get('title','') or 'INC-2268' in d.get('text','')]\nprint([(d['id'],d['title']) for d in hits])\nfor d in hits:\n m=re.search(r'(?im)^.*mitigation started.*$',d['text'])\n print(m.group(0) if m else 'NO MATCH')"}</t>
        </is>
      </c>
      <c r="H1434" t="inlineStr">
        <is>
          <t xml:space="preserve">[('inc-INC-2268', 'Incident report INC-2268')]
- 16:18 mitigation started
</t>
        </is>
      </c>
    </row>
    <row r="1435">
      <c r="A1435" t="inlineStr">
        <is>
          <t>hard</t>
        </is>
      </c>
      <c r="B1435" t="inlineStr">
        <is>
          <t>repl</t>
        </is>
      </c>
      <c r="C1435" t="n">
        <v>3</v>
      </c>
      <c r="D1435" t="inlineStr">
        <is>
          <t>prose-1</t>
        </is>
      </c>
      <c r="E1435" t="n">
        <v>0</v>
      </c>
      <c r="F1435" t="inlineStr">
        <is>
          <t>python</t>
        </is>
      </c>
      <c r="G1435" t="inlineStr">
        <is>
          <t>{"code": "import re\nhits=[d for d in docs if 'INC-2351' in d.get('id','') or 'INC-2351' in d.get('title','') or 'INC-2351' in d.get('text','')]\nprint([(d['id'],d['title'],d['type']) for d in hits])\nfor d in hits:\n    for m in re.finditer(r'(?i).{0,120}mitigation started.{0,120}',d['text']): print(m.group())"}</t>
        </is>
      </c>
      <c r="H1435" t="inlineStr">
        <is>
          <t xml:space="preserve">[('inc-INC-2351', 'Incident report INC-2351', 'incident')]
- 23:33 mitigation started
</t>
        </is>
      </c>
    </row>
    <row r="1436">
      <c r="A1436" t="inlineStr">
        <is>
          <t>hard</t>
        </is>
      </c>
      <c r="B1436" t="inlineStr">
        <is>
          <t>repl</t>
        </is>
      </c>
      <c r="C1436" t="n">
        <v>3</v>
      </c>
      <c r="D1436" t="inlineStr">
        <is>
          <t>prose-2</t>
        </is>
      </c>
      <c r="E1436" t="n">
        <v>0</v>
      </c>
      <c r="F1436" t="inlineStr">
        <is>
          <t>python</t>
        </is>
      </c>
      <c r="G1436" t="inlineStr">
        <is>
          <t>{"code": "import re\nhits=[d for d in docs if 'INC-2239' in d.get('id','') or 'INC-2239' in d.get('title','') or 'INC-2239' in d.get('text','')]\nprint([(d['id'],d['type'],d['title']) for d in hits])\nfor d in hits:\n print('\\n',d['id'],d['title']); print(d['text'][:3500])"}</t>
        </is>
      </c>
      <c r="H1436" t="inlineStr">
        <is>
          <t xml:space="preserve">[('inc-INC-2239', 'incident', 'Incident report INC-2239')]
 inc-INC-2239 Incident report INC-2239
# Incident report INC-2239
Severity: SEV1
Date: 2025-11-02
Summary: Latency spike affecting the Upload System. The incident lasted 110 minutes before full recovery. Root cause was determined to be a network partition. As a side effect, the Edge System also saw degraded latency for part of the window. This report was written by Zara Tanaka. Configuration changes are peer reviewed and applied through the deployment tool. Access to production is granted just in time and audited. The on-call handbook describes the escalation path and expected response times. Secrets are rotated automatically every ninety days. Synthetic probes exercise the critical user journeys every minute. Long running jobs </t>
        </is>
      </c>
    </row>
    <row r="1437">
      <c r="A1437" t="inlineStr">
        <is>
          <t>hard</t>
        </is>
      </c>
      <c r="B1437" t="inlineStr">
        <is>
          <t>repl</t>
        </is>
      </c>
      <c r="C1437" t="n">
        <v>3</v>
      </c>
      <c r="D1437" t="inlineStr">
        <is>
          <t>prose-3</t>
        </is>
      </c>
      <c r="E1437" t="n">
        <v>0</v>
      </c>
      <c r="F1437" t="inlineStr">
        <is>
          <t>python</t>
        </is>
      </c>
      <c r="G1437" t="inlineStr">
        <is>
          <t>{"code": "import re\nfor d in docs:\n    if re.search(r'Search', d.get('title','')+' '+d.get('text',''), re.I) and re.search(r'planning|weekly', d.get('text',''), re.I):\n        print(d['id'], d['type'], d['title'])\n        for m in re.finditer(r'(?i).{0,100}(?:weekly planning|planning).{0,150}', d['text']): print(m.group(0).replace('\\n',' '))"}</t>
        </is>
      </c>
      <c r="H1437" t="inlineStr">
        <is>
          <t>svc-queue-svc service Service overview: queue-svc
he pager for queue-svc. Container images are scanned for vulnerabilities before promotion. Capacity planning is revisited at the start of every quarter. The staging environment mirrors production topology at one tenth scale.
at deploy time. Graceful shutdown waits for in flight requests to complete before exiting. Capacity planning is revisited at the start of every quarter.
chg-CHG-326 changelog Change record CHG-326
tion. Canary releases receive five percent of traffic for thirty minutes before promotion. Capacity planning is revisited at the start of every quarter.
chg-CHG-321 changelog Change record CHG-321
svc-i18n-api service Service overview: i18n-api
lability. Garbage collection pauses are tracked as a leading indicator of memory pr</t>
        </is>
      </c>
    </row>
    <row r="1438">
      <c r="A1438" t="inlineStr">
        <is>
          <t>hard</t>
        </is>
      </c>
      <c r="B1438" t="inlineStr">
        <is>
          <t>repl</t>
        </is>
      </c>
      <c r="C1438" t="n">
        <v>3</v>
      </c>
      <c r="D1438" t="inlineStr">
        <is>
          <t>prose-4</t>
        </is>
      </c>
      <c r="E1438" t="n">
        <v>0</v>
      </c>
      <c r="F1438" t="inlineStr">
        <is>
          <t>python</t>
        </is>
      </c>
      <c r="G1438" t="inlineStr">
        <is>
          <t>{"code": "import re\nhits=[d for d in docs if 'INC-2211' in d.get('text','') or 'INC-2211' in d.get('title','')]\nprint([(d['id'],d['type'],d['title']) for d in hits])\nfor d in hits:\n print('\\n',d['title'],'\\n',d['text'][:1800])"}</t>
        </is>
      </c>
      <c r="H1438" t="inlineStr">
        <is>
          <t>[('inc-INC-2211', 'incident', 'Incident report INC-2211')]
 Incident report INC-2211 
 # Incident report INC-2211
Severity: SEV3
Date: 2025-06-08
Summary: Partial outage affecting the Thumbnail API. The incident lasted 240 minutes before full recovery. Root cause was determined to be a memory leak. This report was written by Hannah Bell. Engineers rotate through the support channel one week at a time. Container images are scanned for vulnerabilities before promotion. Metrics are exported to the shared observability stack every fifteen seconds. Feature flags are managed through the configuration service and rolled out gradually. Rate limiting is enforced at the gateway with a token bucket per client. Requests carry a correlation id that is propagated to downstream calls. Graceful shutdow</t>
        </is>
      </c>
    </row>
    <row r="1439">
      <c r="A1439" t="inlineStr">
        <is>
          <t>hard</t>
        </is>
      </c>
      <c r="B1439" t="inlineStr">
        <is>
          <t>repl</t>
        </is>
      </c>
      <c r="C1439" t="n">
        <v>3</v>
      </c>
      <c r="D1439" t="inlineStr">
        <is>
          <t>prose-5</t>
        </is>
      </c>
      <c r="E1439" t="n">
        <v>0</v>
      </c>
      <c r="F1439" t="inlineStr">
        <is>
          <t>python</t>
        </is>
      </c>
      <c r="G1439" t="inlineStr">
        <is>
          <t>{"code": "hits=[d for d in docs if 'INC-2319' in (d.get('title','')+'\\n'+d.get('text',''))]\nprint([(d['id'],d['type'],d['title']) for d in hits])\nfor d in hits: print('\\n---',d['title'],'---\\n',d['text'][:5000])"}</t>
        </is>
      </c>
      <c r="H1439" t="inlineStr">
        <is>
          <t>[('inc-INC-2319', 'incident', 'Incident report INC-2319')]
--- Incident report INC-2319 ---
 # Incident report INC-2319
Severity: SEV1
Date: 2025-12-23
Summary: Latency spike affecting mailer-worker. The incident lasted 195 minutes before full recovery. Root cause was determined to be a certificate expiry. This report was written by Chen Sato. Idempotency keys are required on all mutating endpoints. Configuration changes are peer reviewed and applied through the deployment tool. Long running jobs checkpoint progress so they can resume after a restart. Circuit breakers open after five consecutive failures to a downstream. The dashboard shows p50, p95 and p99 latency alongside error budgets. Health checks are performed on the readiness endpoint every ten seconds. Load tests run nightly ag</t>
        </is>
      </c>
    </row>
    <row r="1440">
      <c r="A1440" t="inlineStr">
        <is>
          <t>hard</t>
        </is>
      </c>
      <c r="B1440" t="inlineStr">
        <is>
          <t>repl</t>
        </is>
      </c>
      <c r="C1440" t="n">
        <v>3</v>
      </c>
      <c r="D1440" t="inlineStr">
        <is>
          <t>temporal-0</t>
        </is>
      </c>
      <c r="E1440" t="n">
        <v>0</v>
      </c>
      <c r="F1440" t="inlineStr">
        <is>
          <t>python</t>
        </is>
      </c>
      <c r="G1440" t="inlineStr">
        <is>
          <t>{"code": "import re\nhits=[]\nfor d in docs:\n    if re.search(r'ledger-api', d.get('text','')+' '+d.get('title',''), re.I):\n        hits.append((d['id'],d['type'],d['title'],d['text']))\nprint('N',len(hits))\nfor x in hits:\n    print('\\nID',x[0],x[1],x[2])\n    print(x[3][:1800])"}</t>
        </is>
      </c>
      <c r="H1440" t="inlineStr">
        <is>
          <t>N 6
ID svc-ledger-api service Service overview: ledger-api
# Service overview: ledger-api
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
Fatima Wei carries the pager for the Ledger Service. The runbook is reviewed quarterly by the owning team. Access to production is granted just in time and audited. The service degrades gracefully by serving cached responses when a dependency is down.
Primary datastore: Cassandra. Retries use exponential backoff with jitter to avoid thundering herds. Graceful shutdo</t>
        </is>
      </c>
    </row>
    <row r="1441">
      <c r="A1441" t="inlineStr">
        <is>
          <t>hard</t>
        </is>
      </c>
      <c r="B1441" t="inlineStr">
        <is>
          <t>repl</t>
        </is>
      </c>
      <c r="C1441" t="n">
        <v>3</v>
      </c>
      <c r="D1441" t="inlineStr">
        <is>
          <t>temporal-0</t>
        </is>
      </c>
      <c r="E1441" t="n">
        <v>1</v>
      </c>
      <c r="F1441" t="inlineStr">
        <is>
          <t>python</t>
        </is>
      </c>
      <c r="G1441" t="inlineStr">
        <is>
          <t>{"code": "for d in docs:\n    if d['type'] in ('changelog','incident','adr','team') and re.search(r'ledger|identity',d['text']+' '+d['title'],re.I):\n        print('\\nID',d['id'],d['type'],d['title'])\n        # print matching lines + context\n        lines=d['text'].splitlines()\n        for i,l in enumerate(lines):\n            if re.search(r'ledger|identity|owner|ownership|team',l,re.I):\n                print('\\n'.join(lines[max(0,i-2):min(len(lines),i+3)]))"}</t>
        </is>
      </c>
      <c r="H1441" t="inlineStr">
        <is>
          <t xml:space="preserve">
ID inc-INC-2345 incident Incident report INC-2345
Date: 2025-10-03
Summary: Complete outage affecting ledger-api. The incident lasted 96 minutes before full recovery. Root cause was determined to be a network partition. As a side effect, cart-daemon also saw degraded latency for part of the window. This report was written by Yusuf Haddad. Feature flags are managed through the configuration service and rolled out gradually. Health checks are performed on the readiness endpoint every ten seconds. Idempotency keys are required on all mutating endpoints. Container images are scanned for vulnerabilities before promotion. Dependencies are pinned and upgraded through automated pull requests. Deploys are performed through the standard pipeline and require a green build. Synthetic probes exercise</t>
        </is>
      </c>
    </row>
    <row r="1442">
      <c r="A1442" t="inlineStr">
        <is>
          <t>hard</t>
        </is>
      </c>
      <c r="B1442" t="inlineStr">
        <is>
          <t>repl</t>
        </is>
      </c>
      <c r="C1442" t="n">
        <v>3</v>
      </c>
      <c r="D1442" t="inlineStr">
        <is>
          <t>temporal-1</t>
        </is>
      </c>
      <c r="E1442" t="n">
        <v>0</v>
      </c>
      <c r="F1442" t="inlineStr">
        <is>
          <t>python</t>
        </is>
      </c>
      <c r="G1442" t="inlineStr">
        <is>
          <t>{"code": "import re\nhits=[]\nfor d in docs:\n    if re.search(r'Catalog API|catalog-api|catalog service', d['title']+'\\n'+d['text'], re.I):\n        hits.append((d['id'],d['type'],d['title'],d['text'][:1200]))\nprint('\\n---\\n'.join(map(str,hits)))"}</t>
        </is>
      </c>
      <c r="H1442" t="inlineStr">
        <is>
          <t>('inc-INC-2351', 'incident', 'Incident report INC-2351', '# Incident report INC-2351\n\nSeverity: SEV1\nDate: 2025-11-02\n\nSummary: Partial outage affecting the Catalog API. The incident lasted 20 minutes before full recovery. Root cause was determined to be a memory leak. This report was written by Hannah Lin. Post-incident reviews are blameless and published to the engineering wiki. Requests carry a correlation id that is propagated to downstream calls. Logs are retained for thirty days in the central log store. Long running jobs checkpoint progress so they can resume after a restart. Feature flags are managed through the configuration service and rolled out gradually. Metrics are exported to the shared observability stack every fifteen seconds. Container images are scanned for vulnerab</t>
        </is>
      </c>
    </row>
    <row r="1443">
      <c r="A1443" t="inlineStr">
        <is>
          <t>hard</t>
        </is>
      </c>
      <c r="B1443" t="inlineStr">
        <is>
          <t>repl</t>
        </is>
      </c>
      <c r="C1443" t="n">
        <v>3</v>
      </c>
      <c r="D1443" t="inlineStr">
        <is>
          <t>temporal-1</t>
        </is>
      </c>
      <c r="E1443" t="n">
        <v>1</v>
      </c>
      <c r="F1443" t="inlineStr">
        <is>
          <t>python</t>
        </is>
      </c>
      <c r="G1443" t="inlineStr">
        <is>
          <t>{"code": "for d in docs:\n    if d['type']=='changelog' and re.search(r'catalog|ownership|owner|belongs',d['title']+' '+d['text'],re.I):\n        print(d['id'], d['title']); print(d['text'][:1800]); print('---')"}</t>
        </is>
      </c>
      <c r="H1443" t="inlineStr">
        <is>
          <t>chg-CHG-326 Change record CHG-326
# Change record CHG-326
Date: 2025-04-03
Effective 2025-04-03, ownership of payout-worker transferred from the Search team to the Messaging team. The service overview page has not been updated to reflect this change. Configuration changes are peer reviewed and applied through the deployment tool. Metrics are exported to the shared observability stack every fifteen seconds. Dependencies are declared in the service manifest and validated at deploy time. Data retention follows the company wide policy for personal information. Canary releases receive five percent of traffic for thirty minutes before promotion. Capacity planning is revisited at the start of every quarter.
---
chg-CHG-321 Change record CHG-321
# Change record CHG-321
Date: 2025-09-16
queue-s</t>
        </is>
      </c>
    </row>
    <row r="1444">
      <c r="A1444" t="inlineStr">
        <is>
          <t>hard</t>
        </is>
      </c>
      <c r="B1444" t="inlineStr">
        <is>
          <t>repl</t>
        </is>
      </c>
      <c r="C1444" t="n">
        <v>3</v>
      </c>
      <c r="D1444" t="inlineStr">
        <is>
          <t>temporal-1</t>
        </is>
      </c>
      <c r="E1444" t="n">
        <v>2</v>
      </c>
      <c r="F1444" t="inlineStr">
        <is>
          <t>python</t>
        </is>
      </c>
      <c r="G1444" t="inlineStr">
        <is>
          <t>{"code": "for d in docs:\n if d['type']=='service' and re.search(r'catalog',d['title']+' '+d['text'],re.I): print(d['id'],d['title'],'\\n',d['text'][:1800])"}</t>
        </is>
      </c>
      <c r="H1444" t="inlineStr">
        <is>
          <t>svc-tax-gateway Service overview: tax-gateway 
 # Service overview: tax-gateway
tax-gateway (also referred to internally as the Tax Platform) is a backend component. It is implemented in Python. Load tests run nightly against the staging environment. Synthetic probes exercise the critical user journeys every minute. Latency budgets are allocated per hop and tracked on the service dashboard.
the Tax Platform stores its data in a Postgres cluster. Health checks are performed on the readiness endpoint every ten seconds. The staging environment mirrors production topology at one tenth scale. Circuit breakers open after five consecutive failures to a downstream.
Traffic to the Tax Platform is bound to TCP port 4301. Backups are taken daily and verified weekly by restoring to a scratch cluste</t>
        </is>
      </c>
    </row>
    <row r="1445">
      <c r="A1445" t="inlineStr">
        <is>
          <t>hard</t>
        </is>
      </c>
      <c r="B1445" t="inlineStr">
        <is>
          <t>repl</t>
        </is>
      </c>
      <c r="C1445" t="n">
        <v>3</v>
      </c>
      <c r="D1445" t="inlineStr">
        <is>
          <t>temporal-2</t>
        </is>
      </c>
      <c r="E1445" t="n">
        <v>0</v>
      </c>
      <c r="F1445" t="inlineStr">
        <is>
          <t>python</t>
        </is>
      </c>
      <c r="G1445" t="inlineStr">
        <is>
          <t>{"code": "import re\nfor d in docs:\n    if re.search(r'webhook-daemon', d.get('text','')+' '+d.get('title',''), re.I):\n        print('\\nID',d['id'],'TYPE',d['type'],'TITLE',d['title'])\n        print(d['text'][:1800])"}</t>
        </is>
      </c>
      <c r="H1445" t="inlineStr">
        <is>
          <t xml:space="preserve">
ID svc-kyc-api TYPE service TITLE Service overview: kyc-api
# Service overview: kyc-api
kyc-api (also referred to internally as the Kyc Service) is a backend component. Fatima Aziz carries the pager for the Kyc Service. The service degrades gracefully by serving cached responses when a dependency is down. Garbage collection pauses are tracked as a leading indicator of memory pressure. Synthetic probes exercise the critical user journeys every minute.
We commit to 99.95% availability. Graceful shutdown waits for in flight requests to complete before exiting. Rate limiting is enforced at the gateway with a token bucket per client. Dependencies are pinned and upgraded through automated pull requests.
Runtime dependencies: fraud-core, webhook-daemon, ledger-api. Load tests run nightly agai</t>
        </is>
      </c>
    </row>
    <row r="1446">
      <c r="A1446" t="inlineStr">
        <is>
          <t>hard</t>
        </is>
      </c>
      <c r="B1446" t="inlineStr">
        <is>
          <t>repl</t>
        </is>
      </c>
      <c r="C1446" t="n">
        <v>3</v>
      </c>
      <c r="D1446" t="inlineStr">
        <is>
          <t>temporal-2</t>
        </is>
      </c>
      <c r="E1446" t="n">
        <v>1</v>
      </c>
      <c r="F1446" t="inlineStr">
        <is>
          <t>python</t>
        </is>
      </c>
      <c r="G1446" t="inlineStr">
        <is>
          <t>{"code": "import re\nfor d in docs:\n    if d['type'] in ('changelog','incident','adr','team','runbook') and re.search(r'webhook-daemon',d.get('text','')+' '+d.get('title',''),re.I):\n        print('\\nID',d['id'],'TYPE',d['type'],'TITLE',d['title'])\n        print(d['text'][:2200])"}</t>
        </is>
      </c>
      <c r="H1446" t="inlineStr">
        <is>
          <t>(no output)</t>
        </is>
      </c>
    </row>
    <row r="1447">
      <c r="A1447" t="inlineStr">
        <is>
          <t>hard</t>
        </is>
      </c>
      <c r="B1447" t="inlineStr">
        <is>
          <t>repl</t>
        </is>
      </c>
      <c r="C1447" t="n">
        <v>3</v>
      </c>
      <c r="D1447" t="inlineStr">
        <is>
          <t>temporal-2</t>
        </is>
      </c>
      <c r="E1447" t="n">
        <v>2</v>
      </c>
      <c r="F1447" t="inlineStr">
        <is>
          <t>python</t>
        </is>
      </c>
      <c r="G1447" t="inlineStr">
        <is>
          <t>{"code": "import re\nfor d in docs:\n    if d['type']=='changelog':\n        print('\\n',d['id'],d['title'],'\\n',d['text'][:1800])"}</t>
        </is>
      </c>
      <c r="H1447" t="inlineStr">
        <is>
          <t xml:space="preserve">
 chg-CHG-316 Change record CHG-316 
 # Change record CHG-316
Date: 2025-08-12
Starting 2025-08-12, Ingrid Malik takes over primary on-call for the Checkout Platform from Noah Kowalski. The service overview page has not been updated to reflect this change. Alerts route through the paging system according to the escalation policy. The dashboard shows p50, p95 and p99 latency alongside error budgets. Canary releases receive five percent of traffic for thirty minutes before promotion. Health checks are performed on the readiness endpoint every ten seconds. Access to production is granted just in time and audited. Dependencies are declared in the service manifest and validated at deploy time.
 chg-CHG-343 Change record CHG-343 
 # Change record CHG-343
Date: 2025-05-22
Starting 2025-05-22</t>
        </is>
      </c>
    </row>
    <row r="1448">
      <c r="A1448" t="inlineStr">
        <is>
          <t>hard</t>
        </is>
      </c>
      <c r="B1448" t="inlineStr">
        <is>
          <t>repl</t>
        </is>
      </c>
      <c r="C1448" t="n">
        <v>3</v>
      </c>
      <c r="D1448" t="inlineStr">
        <is>
          <t>temporal-2</t>
        </is>
      </c>
      <c r="E1448" t="n">
        <v>2</v>
      </c>
      <c r="F1448" t="inlineStr">
        <is>
          <t>python</t>
        </is>
      </c>
      <c r="G1448" t="inlineStr">
        <is>
          <t>{"code": "for d in docs:\n    if d['type']=='team': print('\\n',d['id'],d['title'],'\\n',d['text'][:1200])"}</t>
        </is>
      </c>
      <c r="H1448" t="inlineStr">
        <is>
          <t xml:space="preserve">
 team-messaging Team page: Messaging 
 # Team page: Messaging
The Messaging team is led by Ivan Volkov. For urgent requests, page the team via Slack in #messaging-eng. The team sits on floor 8 of the Berlin office. Weekly planning happens on Monday mornings. Rate limiting is enforced at the gateway with a token bucket per client. Secrets are rotated automatically every ninety days. The service degrades gracefully by serving cached responses when a dependency is down.
 team-commerce Team page: 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t>
        </is>
      </c>
    </row>
    <row r="1449">
      <c r="A1449" t="inlineStr">
        <is>
          <t>hard</t>
        </is>
      </c>
      <c r="B1449" t="inlineStr">
        <is>
          <t>repl</t>
        </is>
      </c>
      <c r="C1449" t="n">
        <v>3</v>
      </c>
      <c r="D1449" t="inlineStr">
        <is>
          <t>temporal-2</t>
        </is>
      </c>
      <c r="E1449" t="n">
        <v>3</v>
      </c>
      <c r="F1449" t="inlineStr">
        <is>
          <t>python</t>
        </is>
      </c>
      <c r="G1449" t="inlineStr">
        <is>
          <t>{"code": "import re\nfor d in docs:\n    if d['type']=='changelog' and re.search(r'ownership|owned|transfer|transferred|takes over',d['text'],re.I):\n        print(d['id'], re.search(r'Date:.*',d['text']).group(0) if re.search(r'Date:.*',d['text']) else '', '\\n', '\\n'.join([x for x in d['text'].splitlines() if re.search(r'ownership|owned|transfer|transferred|takes over',x,re.I)]))"}</t>
        </is>
      </c>
      <c r="H1449" t="inlineStr">
        <is>
          <t>chg-CHG-316 Date: 2025-08-12 
 Starting 2025-08-12, Ingrid Malik takes over primary on-call for the Checkout Platform from Noah Kowalski. The service overview page has not been updated to reflect this change. Alerts route through the paging system according to the escalation policy. The dashboard shows p50, p95 and p99 latency alongside error budgets. Canary releases receive five percent of traffic for thirty minutes before promotion. Health checks are performed on the readiness endpoint every ten seconds. Access to production is granted just in time and audited. Dependencies are declared in the service manifest and validated at deploy time.
chg-CHG-341 Date: 2025-12-09 
 Starting 2025-12-09, Sofia Berg takes over primary on-call for the Config API from Aiko Lin. This record supersedes CHG</t>
        </is>
      </c>
    </row>
    <row r="1450">
      <c r="A1450" t="inlineStr">
        <is>
          <t>hard</t>
        </is>
      </c>
      <c r="B1450" t="inlineStr">
        <is>
          <t>repl</t>
        </is>
      </c>
      <c r="C1450" t="n">
        <v>3</v>
      </c>
      <c r="D1450" t="inlineStr">
        <is>
          <t>temporal-3</t>
        </is>
      </c>
      <c r="E1450" t="n">
        <v>0</v>
      </c>
      <c r="F1450" t="inlineStr">
        <is>
          <t>python</t>
        </is>
      </c>
      <c r="G1450" t="inlineStr">
        <is>
          <t>{"code": "import re\nhits=[]\nfor d in docs:\n    s=(d['title']+'\\n'+d['text'])\n    if re.search(r'config-service|config service',s,re.I) and re.search(r'on[- ]call|oncall|rotation|primary',s,re.I):\n        hits.append((d['id'],d['type'],d['title'],s))\nprint('\\n---\\n'.join(f'{i} {t} {title}\\n{re.sub(r\"\\s+\",\" \",s)[:1200]}' for i,t,title,s in hits))"}</t>
        </is>
      </c>
      <c r="H1450" t="inlineStr">
        <is>
          <t xml:space="preserve">adr-ADR-124 adr Architecture decision ADR-124
Architecture decision ADR-124 # Architecture decision ADR-124 Decision: migrate config-service to Redis in Q4 2026. Approved by Zara Duarte. Retries use exponential backoff with jitter to avoid thundering herds. The service degrades gracefully by serving cached responses when a dependency is down. Garbage collection pauses are tracked as a leading indicator of memory pressure. The on-call handbook describes the escalation path and expected response times. Container images are scanned for vulnerabilities before promotion. Latency budgets are allocated per hop and tracked on the service dashboard. Schema changes go through an expand and contract migration process. Idempotency keys are required on all mutating endpoints. Post-incident reviews are </t>
        </is>
      </c>
    </row>
    <row r="1451">
      <c r="A1451" t="inlineStr">
        <is>
          <t>hard</t>
        </is>
      </c>
      <c r="B1451" t="inlineStr">
        <is>
          <t>repl</t>
        </is>
      </c>
      <c r="C1451" t="n">
        <v>3</v>
      </c>
      <c r="D1451" t="inlineStr">
        <is>
          <t>temporal-4</t>
        </is>
      </c>
      <c r="E1451" t="n">
        <v>0</v>
      </c>
      <c r="F1451" t="inlineStr">
        <is>
          <t>python</t>
        </is>
      </c>
      <c r="G1451" t="inlineStr">
        <is>
          <t>{"code": "import re\nhits=[]\nfor d in docs:\n    if re.search(r'CHG-303|Config API|config-api', d['text'], re.I):\n        hits.append((d['id'],d['type'],d['title'],d['text']))\nprint('\\n---\\n'.join(f\"{i} {t} {title}\\n{txt[:1800]}\" for i,t,title,txt in hits))"}</t>
        </is>
      </c>
      <c r="H1451" t="inlineStr">
        <is>
          <t>chg-CHG-341 changelog Change record CHG-341
# Change record CHG-341
Date: 2025-12-09
Starting 2025-12-09, Sofia Berg takes over primary on-call for the Config API from Aiko Lin. This record supersedes CHG-303. The service overview page has not been updated to reflect this change. Post-incident reviews are blameless and published to the engineering wiki. Garbage collection pauses are tracked as a leading indicator of memory pressure. Cost reports are reviewed monthly with the finance partner. Capacity planning is revisited at the start of every quarter. Canary releases receive five percent of traffic for thirty minutes before promotion. Circuit breakers open after five consecutive failures to a downstream.
---
svc-config-service service Service overview: config-service
# Service overview:</t>
        </is>
      </c>
    </row>
    <row r="1452">
      <c r="A1452" t="inlineStr">
        <is>
          <t>hard</t>
        </is>
      </c>
      <c r="B1452" t="inlineStr">
        <is>
          <t>repl</t>
        </is>
      </c>
      <c r="C1452" t="n">
        <v>3</v>
      </c>
      <c r="D1452" t="inlineStr">
        <is>
          <t>temporal-5</t>
        </is>
      </c>
      <c r="E1452" t="n">
        <v>0</v>
      </c>
      <c r="F1452" t="inlineStr">
        <is>
          <t>python</t>
        </is>
      </c>
      <c r="G1452" t="inlineStr">
        <is>
          <t>{"code": "import re, collections\n# find growth mentions in titles/text, concise\nhits=[]\nfor d in docs:\n    if re.search(r'growth', d['title']+' '+d['text'], re.I):\n        hits.append((d['id'],d['type'],d['title']))\nprint('\\n'.join(map(str,hits)))"}</t>
        </is>
      </c>
      <c r="H1452" t="inlineStr">
        <is>
          <t xml:space="preserve">('svc-auth-core', 'service', 'Service overview: auth-core')
('svc-risk-gateway', 'service', 'Service overview: risk-gateway')
('chg-CHG-300', 'changelog', 'Change record CHG-300')
('chg-CHG-336', 'changelog', 'Change record CHG-336')
('team-growth', 'team', 'Team page: Growth')
</t>
        </is>
      </c>
    </row>
    <row r="1453">
      <c r="A1453" t="inlineStr">
        <is>
          <t>hard</t>
        </is>
      </c>
      <c r="B1453" t="inlineStr">
        <is>
          <t>repl</t>
        </is>
      </c>
      <c r="C1453" t="n">
        <v>3</v>
      </c>
      <c r="D1453" t="inlineStr">
        <is>
          <t>temporal-5</t>
        </is>
      </c>
      <c r="E1453" t="n">
        <v>1</v>
      </c>
      <c r="F1453" t="inlineStr">
        <is>
          <t>python</t>
        </is>
      </c>
      <c r="G1453" t="inlineStr">
        <is>
          <t>{"code": "for id in ['team-growth','chg-CHG-300','chg-CHG-336']:\n d=next(x for x in docs if x['id']==id)\n print('\\n###',id,'\\n',d['text'])"}</t>
        </is>
      </c>
      <c r="H1453" t="inlineStr">
        <is>
          <t xml:space="preserve">
### team-growth 
 # Team page: Growth
The Growth team is led by Elena Rossi. For urgent requests, page the team via Slack in #growth-dev. The team sits on floor 3 of the Berlin office. Weekly planning happens on Tuesday mornings. The staging environment mirrors production topology at one tenth scale. Graceful shutdown waits for in flight requests to complete before exiting. Traffic is encrypted in transit with mutual TLS between services.
### chg-CHG-300 
 # Change record CHG-300
Date: 2025-10-09
the Catalog API now belongs to the Growth team (previously Messaging) as of 2025-10-09. The service overview page has not been updated to reflect this change. Backups are taken daily and verified weekly by restoring to a scratch cluster. Post-incident reviews are blameless and published to th</t>
        </is>
      </c>
    </row>
    <row r="1454">
      <c r="A1454" t="inlineStr">
        <is>
          <t>hard</t>
        </is>
      </c>
      <c r="B1454" t="inlineStr">
        <is>
          <t>repl</t>
        </is>
      </c>
      <c r="C1454" t="n">
        <v>3</v>
      </c>
      <c r="D1454" t="inlineStr">
        <is>
          <t>temporal-5</t>
        </is>
      </c>
      <c r="E1454" t="n">
        <v>2</v>
      </c>
      <c r="F1454" t="inlineStr">
        <is>
          <t>python</t>
        </is>
      </c>
      <c r="G1454" t="inlineStr">
        <is>
          <t>{"code": "for d in docs:\n if d['type']=='service' and re.search(r'Growth|growth',d['text'],re.I):\n  print('\\n',d['id'],d['title'],'\\n',d['text'])"}</t>
        </is>
      </c>
      <c r="H1454" t="inlineStr">
        <is>
          <t xml:space="preserve">
 svc-auth-core Service overview: auth-core 
 #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Primary datastore: Redis. Structured logs include the request path, status code and duration. Logs are retained for thirty days in the central log store. Capacity planning is revisited at the start of every quarter.
auth-core listens on port 9061. The runbook is reviewed quarterly by the owning team. Dependencies are declared in the service manifest and validated at deploy</t>
        </is>
      </c>
    </row>
    <row r="1455">
      <c r="A1455" t="inlineStr">
        <is>
          <t>hard</t>
        </is>
      </c>
      <c r="B1455" t="inlineStr">
        <is>
          <t>repl</t>
        </is>
      </c>
      <c r="C1455" t="n">
        <v>3</v>
      </c>
      <c r="D1455" t="inlineStr">
        <is>
          <t>temporal-5</t>
        </is>
      </c>
      <c r="E1455" t="n">
        <v>3</v>
      </c>
      <c r="F1455" t="inlineStr">
        <is>
          <t>python</t>
        </is>
      </c>
      <c r="G1455" t="inlineStr">
        <is>
          <t>{"code": "for d in docs:\n if d['type']=='service':\n  m=re.search(r'(?i)(?:owned by|maintains|owning team is|team owns|owner:?)[^.]{0,100}',d['text'])\n  if m: print(d['id'], d['title'], '=&gt;', m.group(0))"}</t>
        </is>
      </c>
      <c r="H1455" t="inlineStr">
        <is>
          <t>svc-edge-service Service overview: edge-service =&gt; maintains the Edge System
svc-cdn-service Service overview: cdn-service =&gt; Ownership: Commerce
svc-profile-api Service overview: profile-api =&gt; Ownership: Data
svc-auth-core Service overview: auth-core =&gt; maintains auth-core
svc-fraud-core Service overview: fraud-core =&gt; Ownership: Commerce
svc-export-worker Service overview: export-worker =&gt; Ownership: Data
svc-ledger-api Service overview: ledger-api =&gt; Ownership: Identity
svc-queue-svc Service overview: queue-svc =&gt; maintains queue-svc
svc-feed-daemon Service overview: feed-daemon =&gt; Ownership: Commerce
svc-inventory-worker Service overview: inventory-worker =&gt; Ownership: Identity
svc-refund-svc Service overview: refund-svc =&gt; owned by the Commerce team
svc-geo-api Service overview: geo-</t>
        </is>
      </c>
    </row>
    <row r="1456">
      <c r="A1456" t="inlineStr">
        <is>
          <t>hard</t>
        </is>
      </c>
      <c r="B1456" t="inlineStr">
        <is>
          <t>repl</t>
        </is>
      </c>
      <c r="C1456" t="n">
        <v>3</v>
      </c>
      <c r="D1456" t="inlineStr">
        <is>
          <t>temporal-5</t>
        </is>
      </c>
      <c r="E1456" t="n">
        <v>4</v>
      </c>
      <c r="F1456" t="inlineStr">
        <is>
          <t>python</t>
        </is>
      </c>
      <c r="G1456" t="inlineStr">
        <is>
          <t>{"code": "for d in docs:\n if d['type']=='changelog' and re.search(r'(?i)growth|ownership|belongs to|transferred',d['text']):\n  print(d['id'], d['title'], '\\n', d['text'][:500].replace('\\n',' '))"}</t>
        </is>
      </c>
      <c r="H1456" t="inlineStr">
        <is>
          <t>chg-CHG-326 Change record CHG-326 
 # Change record CHG-326  Date: 2025-04-03  Effective 2025-04-03, ownership of payout-worker transferred from the Search team to the Messaging team. The service overview page has not been updated to reflect this change. Configuration changes are peer reviewed and applied through the deployment tool. Metrics are exported to the shared observability stack every fifteen seconds. Dependencies are declared in the service manifest and validated at deploy time. Data retention follows the company wide po
chg-CHG-321 Change record CHG-321 
 # Change record CHG-321  Date: 2025-09-16  queue-svc now belongs to the Platform team (previously Search) as of 2025-09-16. The service overview page has not been updated to reflect this change. Schema changes go through an exp</t>
        </is>
      </c>
    </row>
    <row r="1457">
      <c r="A1457" t="inlineStr">
        <is>
          <t>hard</t>
        </is>
      </c>
      <c r="B1457" t="inlineStr">
        <is>
          <t>repl</t>
        </is>
      </c>
      <c r="C1457" t="n">
        <v>3</v>
      </c>
      <c r="D1457" t="inlineStr">
        <is>
          <t>temporal-6</t>
        </is>
      </c>
      <c r="E1457" t="n">
        <v>0</v>
      </c>
      <c r="F1457" t="inlineStr">
        <is>
          <t>python</t>
        </is>
      </c>
      <c r="G1457" t="inlineStr">
        <is>
          <t>{"code": "import re\nhits=[]\nfor d in docs:\n    if 'INC-2151' in d.get('text','') or 'INC-2151' in d.get('title',''):\n        hits.append((d['id'],d['type'],d['title'],d['text'][:3000]))\nprint(hits)"}</t>
        </is>
      </c>
      <c r="H1457" t="inlineStr">
        <is>
          <t>[('inc-INC-2151', 'incident', 'Incident report INC-2151', '# Incident report INC-2151\n\nSeverity: SEV2\nDate: 2025-07-27\n\nSummary: Partial outage affecting the Queue Platform. The incident lasted 22 minutes before full recovery. Root cause was determined to be a configuration error. Collateral impact was observed on profile-api, which recovered on its own once the primary issue was mitigated. This report was written by Yusuf Duarte. The runbook is reviewed quarterly by the owning team. Requests carry a correlation id that is propagated to downstream calls. Configuration changes are peer reviewed and applied through the deployment tool. Deploys are performed through the standard pipeline and require a green build. Structured logs include the request path, status code and duration. Cost r</t>
        </is>
      </c>
    </row>
    <row r="1458">
      <c r="A1458" t="inlineStr">
        <is>
          <t>hard</t>
        </is>
      </c>
      <c r="B1458" t="inlineStr">
        <is>
          <t>repl</t>
        </is>
      </c>
      <c r="C1458" t="n">
        <v>3</v>
      </c>
      <c r="D1458" t="inlineStr">
        <is>
          <t>temporal-6</t>
        </is>
      </c>
      <c r="E1458" t="n">
        <v>1</v>
      </c>
      <c r="F1458" t="inlineStr">
        <is>
          <t>python</t>
        </is>
      </c>
      <c r="G1458" t="inlineStr">
        <is>
          <t>{"code": "terms=['Queue Platform','profile-api','queue','profile']\nfor d in docs:\n    txt=d.get('text','')\n    if any(re.search(t,txt,re.I) for t in terms) and d['type'] in ('service','team','changelog','adr'):\n        print('\\n---',d['id'],d['type'],d['title'],'---\\n',txt[:2200])"}</t>
        </is>
      </c>
      <c r="H1458" t="inlineStr">
        <is>
          <t xml:space="preserve">
--- svc-profile-api service Service overview: profile-api ---
 # Service overview: profile-api
profile-api (also referred to internally as the Profile API) is a backend component. It runs in us-east-1 with 10 replicas. Container images are scanned for vulnerabilities before promotion. Schema changes go through an expand and contract migration process. Error budgets are reviewed in the weekly reliability meeting.
The availability SLO is 99.9%. Structured logs include the request path, status code and duration. Dependencies are declared in the service manifest and validated at deploy time. Traffic is encrypted in transit with mutual TLS between services.
State is persisted in MySQL. Dependencies are pinned and upgraded through automated pull requests. Metrics are exported to the shared o</t>
        </is>
      </c>
    </row>
    <row r="1459">
      <c r="A1459" t="inlineStr">
        <is>
          <t>hard</t>
        </is>
      </c>
      <c r="B1459" t="inlineStr">
        <is>
          <t>repl</t>
        </is>
      </c>
      <c r="C1459" t="n">
        <v>3</v>
      </c>
      <c r="D1459" t="inlineStr">
        <is>
          <t>temporal-6</t>
        </is>
      </c>
      <c r="E1459" t="n">
        <v>2</v>
      </c>
      <c r="F1459" t="inlineStr">
        <is>
          <t>python</t>
        </is>
      </c>
      <c r="G1459" t="inlineStr">
        <is>
          <t>{"code": "for d in docs:\n txt=d.get('text','')\n if re.search(r'queue-svc|Queue Platform',txt,re.I):\n  print('\\n---',d['id'],d['type'],d['title'],'---')\n  for line in txt.splitlines():\n   if re.search(r'owner|team|queue-svc|Queue Platform|2025-07',line,re.I): print(line[:500])"}</t>
        </is>
      </c>
      <c r="H1459" t="inlineStr">
        <is>
          <t xml:space="preserve">
--- svc-queue-svc service Service overview: queue-svc ---
# Service overview: queue-svc
queue-svc (also referred to internally as the Queue Platform) is a backend component. Deployment region is ap-southeast-2; the deployment has 3 replicas. Health checks are performed on the readiness endpoint every ten seconds. Schema changes go through an expand and contract migration process. Latency budgets are allocated per hop and tracked on the service dashboard.
Yusuf Hart carries the pager for queue-svc. Container images are scanned for vulnerabilities before promotion. Capacity planning is revisited at the start of every quarter. The staging environment mirrors production topology at one tenth scale.
The Search team maintains queue-svc. Graceful shutdown waits for in flight requests to complete</t>
        </is>
      </c>
    </row>
    <row r="1460">
      <c r="A1460" t="inlineStr">
        <is>
          <t>hard</t>
        </is>
      </c>
      <c r="B1460" t="inlineStr">
        <is>
          <t>repl</t>
        </is>
      </c>
      <c r="C1460" t="n">
        <v>3</v>
      </c>
      <c r="D1460" t="inlineStr">
        <is>
          <t>temporal-7</t>
        </is>
      </c>
      <c r="E1460" t="n">
        <v>0</v>
      </c>
      <c r="F1460" t="inlineStr">
        <is>
          <t>python</t>
        </is>
      </c>
      <c r="G1460" t="inlineStr">
        <is>
          <t>{"code": "import re\nhits=[]\nfor d in docs:\n    if 'INC-2122' in d.get('text','') or 'INC-2122' in d.get('title',''):\n        hits.append((d['id'],d['type'],d['title'],d['text'][:3500]))\nprint(hits)"}</t>
        </is>
      </c>
      <c r="H1460" t="inlineStr">
        <is>
          <t>[('inc-INC-2122', 'incident', 'Incident report INC-2122', '# Incident report INC-2122\n\nSeverity: SEV2\nDate: 2025-05-11\n\nSummary: Elevated error rates affecting payout-worker. The incident lasted 100 minutes before full recovery. Root cause was determined to be a dependency outage. This report was written by Sven Bell. Data retention follows the company wide policy for personal information. Backups are taken daily and verified weekly by restoring to a scratch cluster. Connection pools are sized according to the downstream capacity model. Metrics are exported to the shared observability stack every fifteen seconds. Cost reports are reviewed monthly with the finance partner. Idempotency keys are required on all mutating endpoints. Dependencies are declared in the service manifest and val</t>
        </is>
      </c>
    </row>
    <row r="1461">
      <c r="A1461" t="inlineStr">
        <is>
          <t>hard</t>
        </is>
      </c>
      <c r="B1461" t="inlineStr">
        <is>
          <t>repl</t>
        </is>
      </c>
      <c r="C1461" t="n">
        <v>3</v>
      </c>
      <c r="D1461" t="inlineStr">
        <is>
          <t>temporal-7</t>
        </is>
      </c>
      <c r="E1461" t="n">
        <v>1</v>
      </c>
      <c r="F1461" t="inlineStr">
        <is>
          <t>python</t>
        </is>
      </c>
      <c r="G1461" t="inlineStr">
        <is>
          <t>{"code": "for d in docs:\n    txt=d.get('text','')\n    if 'payout-worker' in txt or 'Payout Worker' in d.get('title',''):\n        print('\\n---',d['id'],d['type'],d['title'],'---\\n',txt[:5000])"}</t>
        </is>
      </c>
      <c r="H1461" t="inlineStr">
        <is>
          <t xml:space="preserve">
--- adr-ADR-110 adr Architecture decision ADR-110 ---
 # Architecture decision ADR-110
Decision: migrate payout-worker to Postgres in Q3 2026. Approved by Nadia Hart. Health checks are performed on the readiness endpoint every ten seconds. Requests carry a correlation id that is propagated to downstream calls. Logs are retained for thirty days in the central log store. Structured logs include the request path, status code and duration. Retries use exponential backoff with jitter to avoid thundering herds. Feature flags are managed through the configuration service and rolled out gradually. Configuration changes are peer reviewed and applied through the deployment tool. Engineers rotate through the support channel one week at a time. Rate limiting is enforced at the gateway with a token b</t>
        </is>
      </c>
    </row>
    <row r="1462">
      <c r="A1462" t="inlineStr">
        <is>
          <t>hard</t>
        </is>
      </c>
      <c r="B1462" t="inlineStr">
        <is>
          <t>repl</t>
        </is>
      </c>
      <c r="C1462" t="n">
        <v>3</v>
      </c>
      <c r="D1462" t="inlineStr">
        <is>
          <t>temporal-7</t>
        </is>
      </c>
      <c r="E1462" t="n">
        <v>2</v>
      </c>
      <c r="F1462" t="inlineStr">
        <is>
          <t>python</t>
        </is>
      </c>
      <c r="G1462" t="inlineStr">
        <is>
          <t>{"code": "d=next(x for x in docs if x['id']=='svc-payout-worker')\nfor i,line in enumerate(d['text'].splitlines()):\n    if re.search(r'owner|team|effective|transfer|date|Search|Messaging',line,re.I): print(i,line)\n"}</t>
        </is>
      </c>
      <c r="H1462" t="inlineStr">
        <is>
          <t xml:space="preserve">10 payout-worker is a Kotlin service. Traffic is encrypted in transit with mutual TLS between services. Dependencies are declared in the service manifest and validated at deploy time. Garbage collection pauses are tracked as a leading indicator of memory pressure.
12 Ownership: Search. Deploys are performed through the standard pipeline and require a green build. Health checks are performed on the readiness endpoint every ten seconds. Connection pools are sized according to the downstream capacity model.
</t>
        </is>
      </c>
    </row>
    <row r="1463">
      <c r="A1463" t="inlineStr">
        <is>
          <t>hard</t>
        </is>
      </c>
      <c r="B1463" t="inlineStr">
        <is>
          <t>repl</t>
        </is>
      </c>
      <c r="C1463" t="n">
        <v>3</v>
      </c>
      <c r="D1463" t="inlineStr">
        <is>
          <t>temporal-8</t>
        </is>
      </c>
      <c r="E1463" t="n">
        <v>0</v>
      </c>
      <c r="F1463" t="inlineStr">
        <is>
          <t>python</t>
        </is>
      </c>
      <c r="G1463" t="inlineStr">
        <is>
          <t>{"code": "import re\nhits=[]\nfor d in docs:\n    if re.search(r'cdn-service|CDN service|cdn service', d.get('text','')+' '+d.get('title',''), re.I):\n        hits.append((d['id'],d['type'],d['title'],d['text']))\nprint('\\n---\\n'.join(f'{a} [{b}] {c}\\n{re.sub(r\"\\s+\",\" \",t)[:1200]}' for a,b,c,t in hits))"}</t>
        </is>
      </c>
      <c r="H1463" t="inlineStr">
        <is>
          <t xml:space="preserve">svc-edge-service [service] Service overview: edge-service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backoff with jitter to avoid thundering herds. Traffic to the Edge System is bound to TCP port 6004. Canary releases receive five percent of traffic </t>
        </is>
      </c>
    </row>
    <row r="1464">
      <c r="A1464" t="inlineStr">
        <is>
          <t>hard</t>
        </is>
      </c>
      <c r="B1464" t="inlineStr">
        <is>
          <t>repl @deepseek-v4.1-flash</t>
        </is>
      </c>
      <c r="C1464" t="n">
        <v>3</v>
      </c>
      <c r="D1464" t="inlineStr">
        <is>
          <t>conv-0/t1</t>
        </is>
      </c>
      <c r="E1464" t="n">
        <v>0</v>
      </c>
      <c r="F1464" t="inlineStr">
        <is>
          <t>python</t>
        </is>
      </c>
      <c r="G1464" t="inlineStr">
        <is>
          <t>{"code": "import re\nfor d in docs:\n    if 'index-engine' in d['text'].lower() or 'index-engine' in d['title'].lower() or 'index engine' in d['text'].lower() or 'index engine' in d['title'].lower():\n        print(d['id'], d['type'], d['title'])"}</t>
        </is>
      </c>
      <c r="H1464" t="inlineStr">
        <is>
          <t xml:space="preserve">svc-edge-service service Service overview: edge-service
inc-INC-2374 incident Incident report INC-2374
svc-index-engine service Service overview: index-engine
inc-INC-2011 incident Incident report INC-2011
</t>
        </is>
      </c>
    </row>
    <row r="1465">
      <c r="A1465" t="inlineStr">
        <is>
          <t>hard</t>
        </is>
      </c>
      <c r="B1465" t="inlineStr">
        <is>
          <t>repl @deepseek-v4.1-flash</t>
        </is>
      </c>
      <c r="C1465" t="n">
        <v>3</v>
      </c>
      <c r="D1465" t="inlineStr">
        <is>
          <t>conv-0/t1</t>
        </is>
      </c>
      <c r="E1465" t="n">
        <v>1</v>
      </c>
      <c r="F1465" t="inlineStr">
        <is>
          <t>python</t>
        </is>
      </c>
      <c r="G1465" t="inlineStr">
        <is>
          <t>{"code": "for d in docs:\n    if d['id']=='svc-index-engine':\n        print(d['text'])"}</t>
        </is>
      </c>
      <c r="H1465" t="inlineStr">
        <is>
          <t># Service overview: index-engine
index-engine (also referred to internally as the Index Platform) is a backend component. On-call: unassigned (see team page). Secrets are rotated automatically every ninety days. Connection pools are sized according to the downstream capacity model. Rate limiting is enforced at the gateway with a token bucket per client.
The process for index-engine exposes HTTP on :7921. Container images are scanned for vulnerabilities before promotion. Dependencies are declared in the service manifest and validated at deploy time. Capacity planning is revisited at the start of every quarter.
It is implemented in Go. Access to production is granted just in time and audited. The runbook is reviewed quarterly by the owning team. Graceful shutdown waits for in flight reque</t>
        </is>
      </c>
    </row>
    <row r="1466">
      <c r="A1466" t="inlineStr">
        <is>
          <t>hard</t>
        </is>
      </c>
      <c r="B1466" t="inlineStr">
        <is>
          <t>repl @deepseek-v4.1-flash</t>
        </is>
      </c>
      <c r="C1466" t="n">
        <v>3</v>
      </c>
      <c r="D1466" t="inlineStr">
        <is>
          <t>conv-0/t3</t>
        </is>
      </c>
      <c r="E1466" t="n">
        <v>0</v>
      </c>
      <c r="F1466" t="inlineStr">
        <is>
          <t>python</t>
        </is>
      </c>
      <c r="G1466" t="inlineStr">
        <is>
          <t>{"code": "for d in docs:\n    if d['type']=='team' and 'search' in (d['title']+d['text']).lower():\n        print(d['id'], d['title'])\n        print(d['text'])"}</t>
        </is>
      </c>
      <c r="H1466" t="inlineStr">
        <is>
          <t xml:space="preserve">team-search Team page: Search
# Team page: Search
The Search team is led by Oliver Bell. For urgent requests, page the team via Slack in #search-team. The team sits on floor 2 of the Berlin office. Weekly planning happens on Wednesday mornings. Configuration changes are peer reviewed and applied through the deployment tool. Access to production is granted just in time and audited. Dependencies are pinned and upgraded through automated pull requests.
</t>
        </is>
      </c>
    </row>
    <row r="1467">
      <c r="A1467" t="inlineStr">
        <is>
          <t>hard</t>
        </is>
      </c>
      <c r="B1467" t="inlineStr">
        <is>
          <t>repl @deepseek-v4.1-flash</t>
        </is>
      </c>
      <c r="C1467" t="n">
        <v>3</v>
      </c>
      <c r="D1467" t="inlineStr">
        <is>
          <t>conv-0/t4</t>
        </is>
      </c>
      <c r="E1467" t="n">
        <v>0</v>
      </c>
      <c r="F1467" t="inlineStr">
        <is>
          <t>python</t>
        </is>
      </c>
      <c r="G1467" t="inlineStr">
        <is>
          <t>{"code": "svcs=[]\nfor d in docs:\n    if d['type']=='service' and 'search team' in d['text'].lower():\n        svcs.append(d['id'])\n        print(d['id'], d['title'])\nprint('---', svcs)"}</t>
        </is>
      </c>
      <c r="H1467" t="inlineStr">
        <is>
          <t xml:space="preserve">svc-queue-svc Service overview: queue-svc
svc-index-engine Service overview: index-engine
svc-gateway-engine Service overview: gateway-engine
--- ['svc-queue-svc', 'svc-index-engine', 'svc-gateway-engine']
</t>
        </is>
      </c>
    </row>
    <row r="1468">
      <c r="A1468" t="inlineStr">
        <is>
          <t>hard</t>
        </is>
      </c>
      <c r="B1468" t="inlineStr">
        <is>
          <t>repl @deepseek-v4.1-flash</t>
        </is>
      </c>
      <c r="C1468" t="n">
        <v>3</v>
      </c>
      <c r="D1468" t="inlineStr">
        <is>
          <t>conv-0/t4</t>
        </is>
      </c>
      <c r="E1468" t="n">
        <v>1</v>
      </c>
      <c r="F1468" t="inlineStr">
        <is>
          <t>python</t>
        </is>
      </c>
      <c r="G1468" t="inlineStr">
        <is>
          <t>{"code": "for d in docs:\n    if d['type']=='incident':\n        t=(d['title']+d['text'])\n        if any(s.split('-',1)[1] in t.lower() for s in svcs) or 'SEV1' in t:\n            print(d['id'], d['title'])\n            print(d['text'][:600])\n            print('====')"}</t>
        </is>
      </c>
      <c r="H1468" t="inlineStr">
        <is>
          <t>inc-INC-2140 Incident report INC-2140
# Incident report INC-2140
Severity: SEV1
Date: 2025-12-25
Summary: Complete outage affecting the Kyc Service. The incident lasted 112 minutes before full recovery. Root cause was determined to be a configuration error. As a side effect, cdn-service also saw degraded latency for part of the window. This report was written by Jonas Ortega. Synthetic probes exercise the critical user journeys every minute. Capacity planning is revisited at the start of every quarter. Canary releases receive five percent of traffic for thirty minutes before promotion. The staging environment mirrors production 
====
inc-INC-2319 Incident report INC-2319
# Incident report INC-2319
Severity: SEV1
Date: 2025-12-23
Summary: Latency spike affecting mailer-worker. The incid</t>
        </is>
      </c>
    </row>
    <row r="1469">
      <c r="A1469" t="inlineStr">
        <is>
          <t>hard</t>
        </is>
      </c>
      <c r="B1469" t="inlineStr">
        <is>
          <t>repl @deepseek-v4.1-flash</t>
        </is>
      </c>
      <c r="C1469" t="n">
        <v>3</v>
      </c>
      <c r="D1469" t="inlineStr">
        <is>
          <t>conv-0/t4</t>
        </is>
      </c>
      <c r="E1469" t="n">
        <v>2</v>
      </c>
      <c r="F1469" t="inlineStr">
        <is>
          <t>python</t>
        </is>
      </c>
      <c r="G1469" t="inlineStr">
        <is>
          <t>{"code": "import re\n# map aliases for the three services\nnames=['queue-svc','queue service','index-engine','index platform','gateway-engine','gateway engine']\nfor d in docs:\n    if d['type']=='incident':\n        m=re.search(r'Severity:\\s*(SEV\\d)', d['text'])\n        sev=m.group(1) if m else '?'\n        summ=re.search(r'Summary:\\s*(.*)', d['text'])\n        s=summ.group(1) if summ else ''\n        if any(n in s.lower() for n in names):\n            print(d['id'], sev, '|', s[:120])"}</t>
        </is>
      </c>
      <c r="H1469" t="inlineStr">
        <is>
          <t>inc-INC-2109 SEV1 | Elevated error rates affecting the Index Platform. The incident lasted 27 minutes before full recovery. Root cause was d
inc-INC-2067 SEV3 | Elevated error rates affecting the Catalog API. The incident lasted 188 minutes before full recovery. Root cause was det
inc-INC-2374 SEV2 | Latency spike affecting index-engine. The incident lasted 195 minutes before full recovery. Root cause was determined to
inc-INC-2169 SEV3 | Elevated error rates affecting the Index Platform. The incident lasted 169 minutes before full recovery. Root cause was 
inc-INC-2186 SEV1 | Complete outage affecting gateway-engine. The incident lasted 70 minutes before full recovery. Root cause was determined
inc-INC-2011 SEV3 | Partial outage affecting index-engine. The incident lasted 231 minutes befo</t>
        </is>
      </c>
    </row>
    <row r="1470">
      <c r="A1470" t="inlineStr">
        <is>
          <t>hard</t>
        </is>
      </c>
      <c r="B1470" t="inlineStr">
        <is>
          <t>repl @deepseek-v4.1-flash</t>
        </is>
      </c>
      <c r="C1470" t="n">
        <v>3</v>
      </c>
      <c r="D1470" t="inlineStr">
        <is>
          <t>conv-0/t4</t>
        </is>
      </c>
      <c r="E1470" t="n">
        <v>3</v>
      </c>
      <c r="F1470" t="inlineStr">
        <is>
          <t>python</t>
        </is>
      </c>
      <c r="G1470" t="inlineStr">
        <is>
          <t>{"code": "for d in docs:\n    if d['type']=='incident':\n        m=re.search(r'Severity:\\s*(SEV\\d)', d['text'])\n        sev=m.group(1) if m else '?'\n        t=d['text'].lower()\n        if any(n in t for n in names):\n            print(d['id'], sev, '|', re.search(r'Summary:\\s*(.*)', d['text']).group(1)[:100])"}</t>
        </is>
      </c>
      <c r="H1470" t="inlineStr">
        <is>
          <t xml:space="preserve">inc-INC-2109 SEV1 | Elevated error rates affecting the Index Platform. The incident lasted 27 minutes before full recove
inc-INC-2067 SEV3 | Elevated error rates affecting the Catalog API. The incident lasted 188 minutes before full recovery
inc-INC-2374 SEV2 | Latency spike affecting index-engine. The incident lasted 195 minutes before full recovery. Root cau
inc-INC-2169 SEV3 | Elevated error rates affecting the Index Platform. The incident lasted 169 minutes before full recov
inc-INC-2186 SEV1 | Complete outage affecting gateway-engine. The incident lasted 70 minutes before full recovery. Root 
inc-INC-2011 SEV3 | Partial outage affecting index-engine. The incident lasted 231 minutes before full recovery. Root ca
</t>
        </is>
      </c>
    </row>
    <row r="1471">
      <c r="A1471" t="inlineStr">
        <is>
          <t>hard</t>
        </is>
      </c>
      <c r="B1471" t="inlineStr">
        <is>
          <t>repl @deepseek-v4.1-flash</t>
        </is>
      </c>
      <c r="C1471" t="n">
        <v>3</v>
      </c>
      <c r="D1471" t="inlineStr">
        <is>
          <t>conv-0/t4</t>
        </is>
      </c>
      <c r="E1471" t="n">
        <v>4</v>
      </c>
      <c r="F1471" t="inlineStr">
        <is>
          <t>python</t>
        </is>
      </c>
      <c r="G1471" t="inlineStr">
        <is>
          <t>{"code": "for d in docs:\n    if d['type']=='incident':\n        m=re.search(r'Severity:\\s*(SEV\\d)', d['text'])\n        sev=m.group(1) if m else '?'\n        t=d['text'].lower()\n        for n in names:\n            if n in t:\n                print(d['id'], sev, n)\n        if 'queue' in t:\n            print(d['id'], sev, 'queue?')\n            print(re.search(r'Summary:\\s*(.*)', d['text']).group(1)[:150])"}</t>
        </is>
      </c>
      <c r="H1471" t="inlineStr">
        <is>
          <t xml:space="preserve">inc-INC-2109 SEV1 index platform
inc-INC-2067 SEV3 queue-svc
inc-INC-2067 SEV3 queue?
Elevated error rates affecting the Catalog API. The incident lasted 188 minutes before full recovery. Root cause was determined to be a dependency out
inc-INC-2374 SEV2 index-engine
inc-INC-2169 SEV3 index platform
inc-INC-2186 SEV1 gateway-engine
inc-INC-2011 SEV3 index-engine
inc-INC-2151 SEV2 queue?
Partial outage affecting the Queue Platform. The incident lasted 22 minutes before full recovery. Root cause was determined to be a configuration erro
</t>
        </is>
      </c>
    </row>
    <row r="1472">
      <c r="A1472" t="inlineStr">
        <is>
          <t>hard</t>
        </is>
      </c>
      <c r="B1472" t="inlineStr">
        <is>
          <t>repl @deepseek-v4.1-flash</t>
        </is>
      </c>
      <c r="C1472" t="n">
        <v>3</v>
      </c>
      <c r="D1472" t="inlineStr">
        <is>
          <t>conv-1/t1</t>
        </is>
      </c>
      <c r="E1472" t="n">
        <v>0</v>
      </c>
      <c r="F1472" t="inlineStr">
        <is>
          <t>python</t>
        </is>
      </c>
      <c r="G1472" t="inlineStr">
        <is>
          <t>{"code": "import re\nfor d in docs:\n    if 'INC-2268' in (d['id'] or '') or 'INC-2268' in d['text'] or 'INC-2268' in d['title']:\n        print(d['id'], '|', d['type'], '|', d['title'])\n        print(d['text'][:800])\n        print('---')"}</t>
        </is>
      </c>
      <c r="H1472" t="inlineStr">
        <is>
          <t>inc-INC-2268 | incident | Incident report INC-2268
# Incident report INC-2268
Severity: SEV3
Date: 2025-06-11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are pe</t>
        </is>
      </c>
    </row>
    <row r="1473">
      <c r="A1473" t="inlineStr">
        <is>
          <t>hard</t>
        </is>
      </c>
      <c r="B1473" t="inlineStr">
        <is>
          <t>repl @deepseek-v4.1-flash</t>
        </is>
      </c>
      <c r="C1473" t="n">
        <v>3</v>
      </c>
      <c r="D1473" t="inlineStr">
        <is>
          <t>conv-1/t3</t>
        </is>
      </c>
      <c r="E1473" t="n">
        <v>0</v>
      </c>
      <c r="F1473" t="inlineStr">
        <is>
          <t>python</t>
        </is>
      </c>
      <c r="G1473" t="inlineStr">
        <is>
          <t>{"code": "import re\ncnt=[]\nfor d in docs:\n    if d['type']=='incident':\n        m=re.search(r'Root cause was determined to be ([^.]*)\\.', d['text'])\n        print(d['id'], '|', m.group(1) if m else None)"}</t>
        </is>
      </c>
      <c r="H1473" t="inlineStr">
        <is>
          <t xml:space="preserve">inc-INC-2336 | a certificate expiry
inc-INC-2211 | a memory leak
inc-INC-2087 | a dependency outage
inc-INC-2166 | a network partition
inc-INC-2253 | a network partition
inc-INC-2073 | a bad deploy
inc-INC-2140 | a configuration error
inc-INC-2393 | a capacity exhaustion
inc-INC-2319 | a certificate expiry
inc-INC-2351 | a memory leak
inc-INC-2193 | a network partition
inc-INC-2128 | a database failover
inc-INC-2260 | a dependency outage
inc-INC-2324 | a capacity exhaustion
inc-INC-2058 | a database failover
inc-INC-2245 | a configuration error
inc-INC-2359 | a memory leak
inc-INC-2109 | a dependency outage
inc-INC-2268 | a memory leak
inc-INC-2040 | a certificate expiry
inc-INC-2133 | a dependency outage
inc-INC-2301 | a configuration error
inc-INC-2067 | a dependency outage
inc-INC-2345 </t>
        </is>
      </c>
    </row>
    <row r="1474">
      <c r="A1474" t="inlineStr">
        <is>
          <t>hard</t>
        </is>
      </c>
      <c r="B1474" t="inlineStr">
        <is>
          <t>repl @deepseek-v4.1-flash</t>
        </is>
      </c>
      <c r="C1474" t="n">
        <v>3</v>
      </c>
      <c r="D1474" t="inlineStr">
        <is>
          <t>conv-1/t4</t>
        </is>
      </c>
      <c r="E1474" t="n">
        <v>0</v>
      </c>
      <c r="F1474" t="inlineStr">
        <is>
          <t>python</t>
        </is>
      </c>
      <c r="G1474" t="inlineStr">
        <is>
          <t>{"code": "import re\nothers=['INC-2211','INC-2351','INC-2359','INC-2042','INC-2186','INC-2332','INC-2365','INC-2179']\nfor d in docs:\n    if d['type']=='incident' and any(o in d['id'] for o in others):\n        m=re.search(r'The incident lasted (\\d+) minutes', d['text'])\n        print(d['id'], m.group(1) if m else None)"}</t>
        </is>
      </c>
      <c r="H1474" t="inlineStr">
        <is>
          <t xml:space="preserve">inc-INC-2211 240
inc-INC-2351 20
inc-INC-2359 230
inc-INC-2042 197
inc-INC-2186 70
inc-INC-2332 212
inc-INC-2365 131
inc-INC-2179 182
</t>
        </is>
      </c>
    </row>
    <row r="1475">
      <c r="A1475" t="inlineStr">
        <is>
          <t>hard</t>
        </is>
      </c>
      <c r="B1475" t="inlineStr">
        <is>
          <t>repl @deepseek-v4.1-flash</t>
        </is>
      </c>
      <c r="C1475" t="n">
        <v>3</v>
      </c>
      <c r="D1475" t="inlineStr">
        <is>
          <t>conv-2/t1</t>
        </is>
      </c>
      <c r="E1475" t="n">
        <v>0</v>
      </c>
      <c r="F1475" t="inlineStr">
        <is>
          <t>python</t>
        </is>
      </c>
      <c r="G1475" t="inlineStr">
        <is>
          <t>{"code": "services = [d for d in docs if d['type'] == 'service']\nprint(len(services))\nfor s in services[:200]:\n    print(s['id'], '|', s['title'])"}</t>
        </is>
      </c>
      <c r="H1475" t="inlineStr">
        <is>
          <t>40
svc-edge-service | Service overview: edge-service
svc-cdn-service | Service overview: cdn-service
svc-profile-api | Service overview: profile-api
svc-auth-core | Service overview: auth-core
svc-fraud-core | Service overview: fraud-core
svc-export-worker | Service overview: export-worker
svc-ledger-api | Service overview: ledger-api
svc-queue-svc | Service overview: queue-svc
svc-feed-daemon | Service overview: feed-daemon
svc-inventory-worker | Service overview: inventory-worker
svc-refund-svc | Service overview: refund-svc
svc-geo-api | Service overview: geo-api
svc-risk-gateway | Service overview: risk-gateway
svc-config-service | Service overview: config-service
svc-kyc-api | Service overview: kyc-api
svc-i18n-api | Service overview: i18n-api
svc-invoice-engine | Service overview: in</t>
        </is>
      </c>
    </row>
    <row r="1476">
      <c r="A1476" t="inlineStr">
        <is>
          <t>hard</t>
        </is>
      </c>
      <c r="B1476" t="inlineStr">
        <is>
          <t>repl @deepseek-v4.1-flash</t>
        </is>
      </c>
      <c r="C1476" t="n">
        <v>3</v>
      </c>
      <c r="D1476" t="inlineStr">
        <is>
          <t>conv-2/t1</t>
        </is>
      </c>
      <c r="E1476" t="n">
        <v>1</v>
      </c>
      <c r="F1476" t="inlineStr">
        <is>
          <t>python</t>
        </is>
      </c>
      <c r="G1476" t="inlineStr">
        <is>
          <t>{"code": "import re\nfor s in services[:3]:\n    print(s['id'])\n    print(s['text'])\n    print('---')"}</t>
        </is>
      </c>
      <c r="H1476" t="inlineStr">
        <is>
          <t>svc-edge-service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backoff with jitter to avoid thundering herds.
Traffic to the Edge System is bound to TCP port 6004. Canary releases receive five percent of traffic for thirty minutes before promotion. A</t>
        </is>
      </c>
    </row>
    <row r="1477">
      <c r="A1477" t="inlineStr">
        <is>
          <t>hard</t>
        </is>
      </c>
      <c r="B1477" t="inlineStr">
        <is>
          <t>repl @deepseek-v4.1-flash</t>
        </is>
      </c>
      <c r="C1477" t="n">
        <v>3</v>
      </c>
      <c r="D1477" t="inlineStr">
        <is>
          <t>conv-2/t1</t>
        </is>
      </c>
      <c r="E1477" t="n">
        <v>2</v>
      </c>
      <c r="F1477" t="inlineStr">
        <is>
          <t>python</t>
        </is>
      </c>
      <c r="G1477" t="inlineStr">
        <is>
          <t>{"code": "cnt=0\nnames=[]\nfor s in services:\n    m=re.search(r'Deployment region is ([a-z0-9-]+)', s['text'])\n    reg = m.group(1) if m else None\n    if reg=='ap-southeast-2':\n        cnt+=1\n        names.append(s['id'])\nprint(cnt)\nprint(names)"}</t>
        </is>
      </c>
      <c r="H1477" t="inlineStr">
        <is>
          <t xml:space="preserve">6
['svc-edge-service', 'svc-cdn-service', 'svc-queue-svc', 'svc-scheduler-engine', 'svc-tracing-service', 'svc-ranker-engine']
</t>
        </is>
      </c>
    </row>
    <row r="1478">
      <c r="A1478" t="inlineStr">
        <is>
          <t>hard</t>
        </is>
      </c>
      <c r="B1478" t="inlineStr">
        <is>
          <t>repl @deepseek-v4.1-flash</t>
        </is>
      </c>
      <c r="C1478" t="n">
        <v>3</v>
      </c>
      <c r="D1478" t="inlineStr">
        <is>
          <t>conv-2/t1</t>
        </is>
      </c>
      <c r="E1478" t="n">
        <v>3</v>
      </c>
      <c r="F1478" t="inlineStr">
        <is>
          <t>python</t>
        </is>
      </c>
      <c r="G1478" t="inlineStr">
        <is>
          <t>{"code": "from collections import Counter\nc=Counter()\nmissing=[]\nfor s in services:\n    m=re.search(r'Deployment region is ([a-z0-9-]+)', s['text'])\n    if m: c[m.group(1)]+=1\n    else: missing.append(s['id'])\nprint(c)\nprint(missing)"}</t>
        </is>
      </c>
      <c r="H1478" t="inlineStr">
        <is>
          <t xml:space="preserve">Counter({'ap-southeast-2': 6, 'us-west-2': 4, 'us-east-1': 3, 'eu-west-1': 1})
['svc-profile-api', 'svc-fraud-core', 'svc-ledger-api', 'svc-feed-daemon', 'svc-refund-svc', 'svc-geo-api', 'svc-risk-gateway', 'svc-config-service', 'svc-kyc-api', 'svc-invoice-engine', 'svc-metrics-gateway', 'svc-thumbnail-api', 'svc-billing-svc', 'svc-tax-gateway', 'svc-search-worker', 'svc-recsys-worker', 'svc-index-engine', 'svc-audit-gateway', 'svc-mailer-worker', 'svc-checkout-service', 'svc-media-svc', 'svc-pricing-worker', 'svc-payout-worker', 'svc-catalog-gateway', 'svc-upload-core', 'svc-gateway-engine']
</t>
        </is>
      </c>
    </row>
    <row r="1479">
      <c r="A1479" t="inlineStr">
        <is>
          <t>hard</t>
        </is>
      </c>
      <c r="B1479" t="inlineStr">
        <is>
          <t>repl @deepseek-v4.1-flash</t>
        </is>
      </c>
      <c r="C1479" t="n">
        <v>3</v>
      </c>
      <c r="D1479" t="inlineStr">
        <is>
          <t>conv-2/t1</t>
        </is>
      </c>
      <c r="E1479" t="n">
        <v>4</v>
      </c>
      <c r="F1479" t="inlineStr">
        <is>
          <t>python</t>
        </is>
      </c>
      <c r="G1479" t="inlineStr">
        <is>
          <t>{"code": "for s in services:\n    if s['id'] in ['svc-profile-api','svc-fraud-core']:\n        print(s['text'][:1500])\n        print('======')"}</t>
        </is>
      </c>
      <c r="H1479" t="inlineStr">
        <is>
          <t># Service overview: profile-api
profile-api (also referred to internally as the Profile API) is a backend component. It runs in us-east-1 with 10 replicas. Container images are scanned for vulnerabilities before promotion. Schema changes go through an expand and contract migration process. Error budgets are reviewed in the weekly reliability meeting.
The availability SLO is 99.9%. Structured logs include the request path, status code and duration. Dependencies are declared in the service manifest and validated at deploy time. Traffic is encrypted in transit with mutual TLS between services.
State is persisted in MySQL. Dependencies are pinned and upgraded through automated pull requests. Metrics are exported to the shared observability stack every fifteen seconds. Load tests run nightly</t>
        </is>
      </c>
    </row>
    <row r="1480">
      <c r="A1480" t="inlineStr">
        <is>
          <t>hard</t>
        </is>
      </c>
      <c r="B1480" t="inlineStr">
        <is>
          <t>repl @deepseek-v4.1-flash</t>
        </is>
      </c>
      <c r="C1480" t="n">
        <v>3</v>
      </c>
      <c r="D1480" t="inlineStr">
        <is>
          <t>conv-2/t1</t>
        </is>
      </c>
      <c r="E1480" t="n">
        <v>5</v>
      </c>
      <c r="F1480" t="inlineStr">
        <is>
          <t>python</t>
        </is>
      </c>
      <c r="G1480" t="inlineStr">
        <is>
          <t>{"code": "from collections import Counter\nc=Counter()\nfor s in services:\n    m=re.search(r'(?:Deployment region is|It runs in) ([a-z0-9-]+)', s['text'])\n    c[m.group(1) if m else 'NONE']+=1\nprint(c)"}</t>
        </is>
      </c>
      <c r="H1480" t="inlineStr">
        <is>
          <t xml:space="preserve">Counter({'NONE': 16, 'ap-southeast-2': 9, 'us-east-1': 6, 'us-west-2': 6, 'eu-west-1': 3})
</t>
        </is>
      </c>
    </row>
    <row r="1481">
      <c r="A1481" t="inlineStr">
        <is>
          <t>hard</t>
        </is>
      </c>
      <c r="B1481" t="inlineStr">
        <is>
          <t>repl @deepseek-v4.1-flash</t>
        </is>
      </c>
      <c r="C1481" t="n">
        <v>3</v>
      </c>
      <c r="D1481" t="inlineStr">
        <is>
          <t>conv-2/t1</t>
        </is>
      </c>
      <c r="E1481" t="n">
        <v>6</v>
      </c>
      <c r="F1481" t="inlineStr">
        <is>
          <t>python</t>
        </is>
      </c>
      <c r="G1481" t="inlineStr">
        <is>
          <t>{"code": "pat = re.compile(r'([a-z]{2}-[a-z]+-\\d)')\nfor s in services:\n    regs = set(pat.findall(s['text']))\n    print(s['id'], regs)"}</t>
        </is>
      </c>
      <c r="H1481" t="inlineStr">
        <is>
          <t>svc-edge-service {'ap-southeast-2'}
svc-cdn-service {'ap-southeast-2'}
svc-profile-api {'us-east-1'}
svc-auth-core {'eu-west-1'}
svc-fraud-core {'us-west-2'}
svc-export-worker {'us-east-1'}
svc-ledger-api {'us-east-1'}
svc-queue-svc {'ap-southeast-2'}
svc-feed-daemon {'eu-west-1'}
svc-inventory-worker {'us-east-1'}
svc-refund-svc {'eu-west-1'}
svc-geo-api {'us-west-2'}
svc-risk-gateway {'eu-west-1'}
svc-config-service {'us-west-2'}
svc-kyc-api {'ap-southeast-2'}
svc-i18n-api {'us-west-2'}
svc-invoice-engine {'ap-southeast-2'}
svc-metrics-gateway {'eu-west-1'}
svc-thumbnail-api {'us-west-2'}
svc-billing-svc {'ap-southeast-2'}
svc-tax-gateway {'eu-west-1'}
svc-session-core {'us-west-2'}
svc-scheduler-engine {'ap-southeast-2'}
svc-search-worker {'ap-southeast-2'}
svc-recsys-worker {'us-east-1</t>
        </is>
      </c>
    </row>
    <row r="1482">
      <c r="A1482" t="inlineStr">
        <is>
          <t>hard</t>
        </is>
      </c>
      <c r="B1482" t="inlineStr">
        <is>
          <t>repl @deepseek-v4.1-flash</t>
        </is>
      </c>
      <c r="C1482" t="n">
        <v>3</v>
      </c>
      <c r="D1482" t="inlineStr">
        <is>
          <t>conv-2/t2</t>
        </is>
      </c>
      <c r="E1482" t="n">
        <v>0</v>
      </c>
      <c r="F1482" t="inlineStr">
        <is>
          <t>python</t>
        </is>
      </c>
      <c r="G1482" t="inlineStr">
        <is>
          <t>{"code": "targets=['svc-edge-service','svc-cdn-service','svc-queue-svc','svc-kyc-api','svc-invoice-engine','svc-billing-svc','svc-scheduler-engine','svc-search-worker','svc-media-svc','svc-pricing-worker','svc-tracing-service','svc-ranker-engine','svc-gateway-engine']\nfor s in services:\n    if s['id'] in targets:\n        lang=re.findall(r'written in (\\w+)|is a (\\w+) service|implemented in (\\w+)', s['text'])\n        print(s['id'], [x for t in lang for x in t if x])"}</t>
        </is>
      </c>
      <c r="H1482" t="inlineStr">
        <is>
          <t xml:space="preserve">svc-edge-service ['Python']
svc-cdn-service ['TypeScript']
svc-queue-svc ['Kotlin']
svc-kyc-api ['Go']
svc-invoice-engine ['Python']
svc-billing-svc ['Python']
svc-scheduler-engine ['Python']
svc-search-worker ['TypeScript']
svc-media-svc ['Rust']
svc-pricing-worker ['Rust']
svc-tracing-service ['Rust']
svc-ranker-engine ['Kotlin']
svc-gateway-engine ['Kotlin']
</t>
        </is>
      </c>
    </row>
    <row r="1483">
      <c r="A1483" t="inlineStr">
        <is>
          <t>hard</t>
        </is>
      </c>
      <c r="B1483" t="inlineStr">
        <is>
          <t>repl @deepseek-v4.1-flash</t>
        </is>
      </c>
      <c r="C1483" t="n">
        <v>3</v>
      </c>
      <c r="D1483" t="inlineStr">
        <is>
          <t>conv-2/t4</t>
        </is>
      </c>
      <c r="E1483" t="n">
        <v>0</v>
      </c>
      <c r="F1483" t="inlineStr">
        <is>
          <t>python</t>
        </is>
      </c>
      <c r="G1483" t="inlineStr">
        <is>
          <t>{"code": "for s in services:\n    if s['id'] in ['svc-edge-service','svc-invoice-engine','svc-billing-svc','svc-scheduler-engine']:\n        m=re.search(r'(\\d+) replicas', s['text'])\n        print(s['id'], m.group(1) if m else '?')"}</t>
        </is>
      </c>
      <c r="H1483" t="inlineStr">
        <is>
          <t xml:space="preserve">svc-edge-service 19
svc-invoice-engine 13
svc-billing-svc 10
svc-scheduler-engine 15
</t>
        </is>
      </c>
    </row>
    <row r="1484">
      <c r="A1484" t="inlineStr">
        <is>
          <t>hard</t>
        </is>
      </c>
      <c r="B1484" t="inlineStr">
        <is>
          <t>repl @deepseek-v4.1-flash</t>
        </is>
      </c>
      <c r="C1484" t="n">
        <v>3</v>
      </c>
      <c r="D1484" t="inlineStr">
        <is>
          <t>conv-3/t1</t>
        </is>
      </c>
      <c r="E1484" t="n">
        <v>0</v>
      </c>
      <c r="F1484" t="inlineStr">
        <is>
          <t>python</t>
        </is>
      </c>
      <c r="G1484" t="inlineStr">
        <is>
          <t>{"code": "import re\nfor d in docs:\n    if 'ledger-api' in d['text'].lower() or 'ledger-api' in d['title'].lower():\n        print(d['id'], d['type'], d['title'])\n"}</t>
        </is>
      </c>
      <c r="H1484" t="inlineStr">
        <is>
          <t xml:space="preserve">svc-ledger-api service Service overview: ledger-api
svc-refund-svc service Service overview: refund-svc
svc-config-service service Service overview: config-service
inc-INC-2345 incident Incident report INC-2345
svc-kyc-api service Service overview: kyc-api
svc-checkout-service service Service overview: checkout-service
</t>
        </is>
      </c>
    </row>
    <row r="1485">
      <c r="A1485" t="inlineStr">
        <is>
          <t>hard</t>
        </is>
      </c>
      <c r="B1485" t="inlineStr">
        <is>
          <t>repl @deepseek-v4.1-flash</t>
        </is>
      </c>
      <c r="C1485" t="n">
        <v>3</v>
      </c>
      <c r="D1485" t="inlineStr">
        <is>
          <t>conv-3/t1</t>
        </is>
      </c>
      <c r="E1485" t="n">
        <v>1</v>
      </c>
      <c r="F1485" t="inlineStr">
        <is>
          <t>python</t>
        </is>
      </c>
      <c r="G1485" t="inlineStr">
        <is>
          <t>{"code": "print(docs[[d['id'] for d in docs].index('svc-ledger-api')]['text'])"}</t>
        </is>
      </c>
      <c r="H1485" t="inlineStr">
        <is>
          <t xml:space="preserve"># Service overview: ledger-api
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
Fatima Wei carries the pager for the Ledger Service. The runbook is reviewed quarterly by the owning team. Access to production is granted just in time and audited. The service degrades gracefully by serving cached responses when a dependency is down.
Primary datastore: Cassandra. Retries use exponential backoff with jitter to avoid thundering herds. Graceful shutdown waits for in flight requests to complete before exiting. </t>
        </is>
      </c>
    </row>
    <row r="1486">
      <c r="A1486" t="inlineStr">
        <is>
          <t>hard</t>
        </is>
      </c>
      <c r="B1486" t="inlineStr">
        <is>
          <t>repl @deepseek-v4.1-flash</t>
        </is>
      </c>
      <c r="C1486" t="n">
        <v>3</v>
      </c>
      <c r="D1486" t="inlineStr">
        <is>
          <t>conv-3/t2</t>
        </is>
      </c>
      <c r="E1486" t="n">
        <v>0</v>
      </c>
      <c r="F1486" t="inlineStr">
        <is>
          <t>python</t>
        </is>
      </c>
      <c r="G1486" t="inlineStr">
        <is>
          <t>{"code": "import re\nfor d in docs:\n    t=d['text'].lower()\n    if 'ledger' in t and ('ownership' in t or 'owner' in t or 'identity' in t or 'team' in t):\n        print(d['id'], d['type'], '|', d['title'])\n"}</t>
        </is>
      </c>
      <c r="H1486" t="inlineStr">
        <is>
          <t xml:space="preserve">svc-ledger-api service | Service overview: ledger-api
svc-refund-svc service | Service overview: refund-svc
svc-config-service service | Service overview: config-service
svc-kyc-api service | Service overview: kyc-api
chg-CHG-314 changelog | Change record CHG-314
svc-checkout-service service | Service overview: checkout-service
</t>
        </is>
      </c>
    </row>
    <row r="1487">
      <c r="A1487" t="inlineStr">
        <is>
          <t>hard</t>
        </is>
      </c>
      <c r="B1487" t="inlineStr">
        <is>
          <t>repl @deepseek-v4.1-flash</t>
        </is>
      </c>
      <c r="C1487" t="n">
        <v>3</v>
      </c>
      <c r="D1487" t="inlineStr">
        <is>
          <t>conv-3/t2</t>
        </is>
      </c>
      <c r="E1487" t="n">
        <v>1</v>
      </c>
      <c r="F1487" t="inlineStr">
        <is>
          <t>python</t>
        </is>
      </c>
      <c r="G1487" t="inlineStr">
        <is>
          <t>{"code": "for d in docs:\n    if d['id']=='chg-CHG-314':\n        print(d['text'])\n"}</t>
        </is>
      </c>
      <c r="H1487" t="inlineStr">
        <is>
          <t xml:space="preserve"># Change record CHG-314
Date: 2025-03-20
the Ledger Service now belongs to the Messaging team (previously Identity) as of 2025-03-20. The service overview page has not been updated to reflect this change. Logs are retained for thirty days in the central log store. The staging environment mirrors production topology at one tenth scale. The runbook is reviewed quarterly by the owning team. Access to production is granted just in time and audited. Alerts route through the paging system according to the escalation policy. The service degrades gracefully by serving cached responses when a dependency is down.
</t>
        </is>
      </c>
    </row>
    <row r="1488">
      <c r="A1488" t="inlineStr">
        <is>
          <t>hard</t>
        </is>
      </c>
      <c r="B1488" t="inlineStr">
        <is>
          <t>repl @deepseek-v4.1-flash</t>
        </is>
      </c>
      <c r="C1488" t="n">
        <v>3</v>
      </c>
      <c r="D1488" t="inlineStr">
        <is>
          <t>conv-3/t4</t>
        </is>
      </c>
      <c r="E1488" t="n">
        <v>0</v>
      </c>
      <c r="F1488" t="inlineStr">
        <is>
          <t>python</t>
        </is>
      </c>
      <c r="G1488" t="inlineStr">
        <is>
          <t>{"code": "for d in docs:\n    if d['type']=='team':\n        print(d['id'],'|',d['title'])\n"}</t>
        </is>
      </c>
      <c r="H1488" t="inlineStr">
        <is>
          <t xml:space="preserve">team-messaging | Team page: Messaging
team-commerce | Team page: Commerce
team-identity | Team page: Identity
team-data | Team page: Data
team-search | Team page: Search
team-platform | Team page: Platform
team-payments | Team page: Payments
team-growth | Team page: Growth
</t>
        </is>
      </c>
    </row>
    <row r="1489">
      <c r="A1489" t="inlineStr">
        <is>
          <t>hard</t>
        </is>
      </c>
      <c r="B1489" t="inlineStr">
        <is>
          <t>repl @deepseek-v4.1-flash</t>
        </is>
      </c>
      <c r="C1489" t="n">
        <v>3</v>
      </c>
      <c r="D1489" t="inlineStr">
        <is>
          <t>conv-3/t4</t>
        </is>
      </c>
      <c r="E1489" t="n">
        <v>1</v>
      </c>
      <c r="F1489" t="inlineStr">
        <is>
          <t>python</t>
        </is>
      </c>
      <c r="G1489" t="inlineStr">
        <is>
          <t>{"code": "print(docs[[d['id'] for d in docs].index('team-messaging')]['text'])"}</t>
        </is>
      </c>
      <c r="H1489" t="inlineStr">
        <is>
          <t xml:space="preserve"># Team page: Messaging
The Messaging team is led by Ivan Volkov. For urgent requests, page the team via Slack in #messaging-eng. The team sits on floor 8 of the Berlin office. Weekly planning happens on Monday mornings. Rate limiting is enforced at the gateway with a token bucket per client. Secrets are rotated automatically every ninety days. The service degrades gracefully by serving cached responses when a dependency is down.
</t>
        </is>
      </c>
    </row>
    <row r="1490">
      <c r="A1490" t="inlineStr">
        <is>
          <t>hard</t>
        </is>
      </c>
      <c r="B1490" t="inlineStr">
        <is>
          <t>repl @deepseek-v4.1-flash</t>
        </is>
      </c>
      <c r="C1490" t="n">
        <v>3</v>
      </c>
      <c r="D1490" t="inlineStr">
        <is>
          <t>conv-4/t1</t>
        </is>
      </c>
      <c r="E1490" t="n">
        <v>0</v>
      </c>
      <c r="F1490" t="inlineStr">
        <is>
          <t>python</t>
        </is>
      </c>
      <c r="G1490" t="inlineStr">
        <is>
          <t>{"code": "import re\nfor d in docs:\n    if re.search(r'inventory', d['title'], re.I) or re.search(r'inventory', d['text'], re.I):\n        print(d['id'], d['type'], d['title'])"}</t>
        </is>
      </c>
      <c r="H1490" t="inlineStr">
        <is>
          <t xml:space="preserve">svc-auth-core service Service overview: auth-core
svc-queue-svc service Service overview: queue-svc
svc-inventory-worker service Service overview: inventory-worker
inc-INC-2393 incident Incident report INC-2393
inc-INC-2042 incident Incident report INC-2042
</t>
        </is>
      </c>
    </row>
    <row r="1491">
      <c r="A1491" t="inlineStr">
        <is>
          <t>hard</t>
        </is>
      </c>
      <c r="B1491" t="inlineStr">
        <is>
          <t>repl @deepseek-v4.1-flash</t>
        </is>
      </c>
      <c r="C1491" t="n">
        <v>3</v>
      </c>
      <c r="D1491" t="inlineStr">
        <is>
          <t>conv-4/t1</t>
        </is>
      </c>
      <c r="E1491" t="n">
        <v>1</v>
      </c>
      <c r="F1491" t="inlineStr">
        <is>
          <t>python</t>
        </is>
      </c>
      <c r="G1491" t="inlineStr">
        <is>
          <t>{"code": "for d in docs:\n    if re.search(r'Inventory API', d['text'], re.I):\n        print('===', d['id'], d['type'], d['title'])\n        for m in re.finditer(r'[^.]*Inventory API[^.]*\\.', d['text']):\n            print('  ', m.group(0).strip()[:300])"}</t>
        </is>
      </c>
      <c r="H1491">
        <f>== svc-inventory-worker service Service overview: inventory-worker
   # Service overview: inventory-worker
inventory-worker (also referred to internally as the Inventory API) is a backend component.
</f>
        <v/>
      </c>
    </row>
    <row r="1492">
      <c r="A1492" t="inlineStr">
        <is>
          <t>hard</t>
        </is>
      </c>
      <c r="B1492" t="inlineStr">
        <is>
          <t>repl @deepseek-v4.1-flash</t>
        </is>
      </c>
      <c r="C1492" t="n">
        <v>3</v>
      </c>
      <c r="D1492" t="inlineStr">
        <is>
          <t>conv-4/t1</t>
        </is>
      </c>
      <c r="E1492" t="n">
        <v>2</v>
      </c>
      <c r="F1492" t="inlineStr">
        <is>
          <t>python</t>
        </is>
      </c>
      <c r="G1492" t="inlineStr">
        <is>
          <t>{"code": "d=[x for x in docs if x['id']=='svc-inventory-worker'][0]\nprint(d['text'])"}</t>
        </is>
      </c>
      <c r="H1492" t="inlineStr">
        <is>
          <t xml:space="preserve"># Service overview: inventory-worker
inventory-worker (also referred to internally as the Inventory API) is a backend component. The availability SLO is 99.99%. Idempotency keys are required on all mutating endpoints. Garbage collection pauses are tracked as a leading indicator of memory pressure. Post-incident reviews are blameless and published to the engineering wiki.
Traffic to inventory-worker is bound to TCP port 6528. Alerts route through the paging system according to the escalation policy. Post-incident reviews are blameless and published to the engineering wiki. Requests carry a correlation id that is propagated to downstream calls.
It is implemented in Python. The staging environment mirrors production topology at one tenth scale. The dashboard shows p50, p95 and p99 latency </t>
        </is>
      </c>
    </row>
    <row r="1493">
      <c r="A1493" t="inlineStr">
        <is>
          <t>hard</t>
        </is>
      </c>
      <c r="B1493" t="inlineStr">
        <is>
          <t>repl @deepseek-v4.1-flash</t>
        </is>
      </c>
      <c r="C1493" t="n">
        <v>3</v>
      </c>
      <c r="D1493" t="inlineStr">
        <is>
          <t>conv-4/t3</t>
        </is>
      </c>
      <c r="E1493" t="n">
        <v>0</v>
      </c>
      <c r="F1493" t="inlineStr">
        <is>
          <t>python</t>
        </is>
      </c>
      <c r="G1493" t="inlineStr">
        <is>
          <t>{"code": "for d in docs:\n    if re.search(r'fraud-core', d['title'], re.I):\n        print('===', d['id'], d['type'], d['title'])\n        print(d['text'][:1500])\n        print()"}</t>
        </is>
      </c>
      <c r="H1493">
        <f>== svc-fraud-core service Service overview: fraud-core
# Service overview: fraud-core
fraud-core (also referred to internally as the Fraud Platform) is a backend component. The codebase is written in Java. Circuit breakers open after five consecutive failures to a downstream. Backups are taken daily and verified weekly by restoring to a scratch cluster. Connection pools are sized according to the downstream capacity model.
Runtime dependencies: gateway-engine, auth-core. The dashboard shows p50, p95 and p99 latency alongside error budgets. Error budgets are reviewed in the weekly reliability meeting. The staging environment mirrors production topology at one tenth scale.
Ownership: Commerce. Metrics are exported to the shared observability stack every fifteen seconds. Synthetic probes </f>
        <v/>
      </c>
    </row>
    <row r="1494">
      <c r="A1494" t="inlineStr">
        <is>
          <t>hard</t>
        </is>
      </c>
      <c r="B1494" t="inlineStr">
        <is>
          <t>repl @deepseek-v4.1-flash</t>
        </is>
      </c>
      <c r="C1494" t="n">
        <v>3</v>
      </c>
      <c r="D1494" t="inlineStr">
        <is>
          <t>conv-4/t4</t>
        </is>
      </c>
      <c r="E1494" t="n">
        <v>0</v>
      </c>
      <c r="F1494" t="inlineStr">
        <is>
          <t>python</t>
        </is>
      </c>
      <c r="G1494" t="inlineStr">
        <is>
          <t>{"code": "d=[x for x in docs if x['id']=='svc-fraud-core'][0]\nimport re\nfor m in re.finditer(r'[^.]*pager[^.]*\\.', d['text']):\n    print(m.group(0).strip())"}</t>
        </is>
      </c>
      <c r="H1494" t="inlineStr">
        <is>
          <t>(no output)</t>
        </is>
      </c>
    </row>
    <row r="1495">
      <c r="A1495" t="inlineStr">
        <is>
          <t>hard</t>
        </is>
      </c>
      <c r="B1495" t="inlineStr">
        <is>
          <t>repl @deepseek-v4.1-flash</t>
        </is>
      </c>
      <c r="C1495" t="n">
        <v>3</v>
      </c>
      <c r="D1495" t="inlineStr">
        <is>
          <t>conv-4/t4</t>
        </is>
      </c>
      <c r="E1495" t="n">
        <v>1</v>
      </c>
      <c r="F1495" t="inlineStr">
        <is>
          <t>python</t>
        </is>
      </c>
      <c r="G1495" t="inlineStr">
        <is>
          <t>{"code": "print(d['text'])"}</t>
        </is>
      </c>
      <c r="H1495" t="inlineStr">
        <is>
          <t># Service overview: fraud-core
fraud-core (also referred to internally as the Fraud Platform) is a backend component. The codebase is written in Java. Circuit breakers open after five consecutive failures to a downstream. Backups are taken daily and verified weekly by restoring to a scratch cluster. Connection pools are sized according to the downstream capacity model.
Runtime dependencies: gateway-engine, auth-core. The dashboard shows p50, p95 and p99 latency alongside error budgets. Error budgets are reviewed in the weekly reliability meeting. The staging environment mirrors production topology at one tenth scale.
Ownership: Commerce. Metrics are exported to the shared observability stack every fifteen seconds. Synthetic probes exercise the critical user journeys every minute. Access</t>
        </is>
      </c>
    </row>
    <row r="1496">
      <c r="A1496" t="inlineStr">
        <is>
          <t>hard</t>
        </is>
      </c>
      <c r="B1496" t="inlineStr">
        <is>
          <t>repl @deepseek-v4.1-flash</t>
        </is>
      </c>
      <c r="C1496" t="n">
        <v>3</v>
      </c>
      <c r="D1496" t="inlineStr">
        <is>
          <t>conv-5/t1</t>
        </is>
      </c>
      <c r="E1496" t="n">
        <v>0</v>
      </c>
      <c r="F1496" t="inlineStr">
        <is>
          <t>python</t>
        </is>
      </c>
      <c r="G1496" t="inlineStr">
        <is>
          <t>{"code": "\nimport collections\ninc = [d for d in docs if d['type']=='incident']\nprint(len(inc))\nprint(inc[0])\n"}</t>
        </is>
      </c>
      <c r="H1496" t="inlineStr">
        <is>
          <t>60
{'id': 'inc-INC-2336', 'type': 'incident', 'title': 'Incident report INC-2336', 'text': '# Incident report INC-2336\n\nSeverity: SEV3\nDate: 2025-12-25\n\nSummary: Latency spike affecting export-worker. The incident lasted 214 minutes before full recovery. Root cause was determined to be a certificate expiry. This report was written by Aiko Malik. Connection pools are sized according to the downstream capacity model. Configuration changes are peer reviewed and applied through the deployment tool. Secrets are rotated automatically every ninety days. The on-call handbook describes the escalation path and expected response times. Metrics are exported to the shared observability stack every fifteen seconds. Engineers rotate through the support channel one week at a time. Load tests run nigh</t>
        </is>
      </c>
    </row>
    <row r="1497">
      <c r="A1497" t="inlineStr">
        <is>
          <t>hard</t>
        </is>
      </c>
      <c r="B1497" t="inlineStr">
        <is>
          <t>repl @deepseek-v4.1-flash</t>
        </is>
      </c>
      <c r="C1497" t="n">
        <v>3</v>
      </c>
      <c r="D1497" t="inlineStr">
        <is>
          <t>conv-5/t1</t>
        </is>
      </c>
      <c r="E1497" t="n">
        <v>1</v>
      </c>
      <c r="F1497" t="inlineStr">
        <is>
          <t>python</t>
        </is>
      </c>
      <c r="G1497" t="inlineStr">
        <is>
          <t>{"code": "\nimport re, collections\nc = collections.Counter()\nfor d in inc:\n    m = re.search(r'affecting ([a-z0-9\\-]+)', d['text'])\n    if m: c[m.group(1)]+=1\n    else: print(\"NO MATCH\", d['id'], d['text'][:200])\nprint(c.most_common(20))\n"}</t>
        </is>
      </c>
      <c r="H1497" t="inlineStr">
        <is>
          <t xml:space="preserve">[('the', 27), ('thumbnail-api', 3), ('search-worker', 3), ('payout-worker', 2), ('inventory-worker', 2), ('audit-gateway', 2), ('catalog-gateway', 2), ('index-engine', 2), ('scheduler-engine', 2), ('edge-service', 2), ('export-worker', 1), ('i18n-api', 1), ('mailer-worker', 1), ('media-svc', 1), ('cart-daemon', 1), ('notify-svc', 1), ('ledger-api', 1), ('kyc-api', 1), ('gateway-engine', 1), ('ranker-engine', 1)]
</t>
        </is>
      </c>
    </row>
    <row r="1498">
      <c r="A1498" t="inlineStr">
        <is>
          <t>hard</t>
        </is>
      </c>
      <c r="B1498" t="inlineStr">
        <is>
          <t>repl @deepseek-v4.1-flash</t>
        </is>
      </c>
      <c r="C1498" t="n">
        <v>3</v>
      </c>
      <c r="D1498" t="inlineStr">
        <is>
          <t>conv-5/t1</t>
        </is>
      </c>
      <c r="E1498" t="n">
        <v>2</v>
      </c>
      <c r="F1498" t="inlineStr">
        <is>
          <t>python</t>
        </is>
      </c>
      <c r="G1498" t="inlineStr">
        <is>
          <t>{"code": "\nimport re, collections\nc = collections.Counter()\nfor d in inc:\n    m = re.search(r'affecting (?:the )?([a-z0-9\\-]+)', d['text'])\n    if m: c[m.group(1)]+=1\n    else: print(\"NO MATCH\", d['id'])\nprint(c.most_common(20))\n"}</t>
        </is>
      </c>
      <c r="H1498" t="inlineStr">
        <is>
          <t xml:space="preserve">[('the', 27), ('thumbnail-api', 3), ('search-worker', 3), ('payout-worker', 2), ('inventory-worker', 2), ('audit-gateway', 2), ('catalog-gateway', 2), ('index-engine', 2), ('scheduler-engine', 2), ('edge-service', 2), ('export-worker', 1), ('i18n-api', 1), ('mailer-worker', 1), ('media-svc', 1), ('cart-daemon', 1), ('notify-svc', 1), ('ledger-api', 1), ('kyc-api', 1), ('gateway-engine', 1), ('ranker-engine', 1)]
</t>
        </is>
      </c>
    </row>
    <row r="1499">
      <c r="A1499" t="inlineStr">
        <is>
          <t>hard</t>
        </is>
      </c>
      <c r="B1499" t="inlineStr">
        <is>
          <t>repl @deepseek-v4.1-flash</t>
        </is>
      </c>
      <c r="C1499" t="n">
        <v>3</v>
      </c>
      <c r="D1499" t="inlineStr">
        <is>
          <t>conv-5/t1</t>
        </is>
      </c>
      <c r="E1499" t="n">
        <v>3</v>
      </c>
      <c r="F1499" t="inlineStr">
        <is>
          <t>python</t>
        </is>
      </c>
      <c r="G1499" t="inlineStr">
        <is>
          <t>{"code": "\nfor d in inc:\n    m = re.search(r'affecting ([A-Za-z0-9\\- ]+?)[\\.]', d['text'])\n    print(d['id'], '|', m.group(1) if m else 'NONE')\n"}</t>
        </is>
      </c>
      <c r="H1499" t="inlineStr">
        <is>
          <t>inc-INC-2336 | export-worker
inc-INC-2211 | the Thumbnail API
inc-INC-2087 | thumbnail-api
inc-INC-2166 | search-worker
inc-INC-2253 | i18n-api
inc-INC-2073 | payout-worker
inc-INC-2140 | the Kyc Service
inc-INC-2393 | inventory-worker
inc-INC-2319 | mailer-worker
inc-INC-2351 | the Catalog API
inc-INC-2193 | audit-gateway
inc-INC-2128 | the Recsys Platform
inc-INC-2260 | the Metrics Service
inc-INC-2324 | the Tax Platform
inc-INC-2058 | media-svc
inc-INC-2245 | catalog-gateway
inc-INC-2359 | cart-daemon
inc-INC-2109 | the Index Platform
inc-INC-2268 | notify-svc
inc-INC-2040 | audit-gateway
inc-INC-2133 | the Auth Service
inc-INC-2301 | catalog-gateway
inc-INC-2067 | the Catalog API
inc-INC-2345 | ledger-api
inc-INC-2309 | the Thumbnail API
inc-INC-2199 | the Ledger Service
inc-INC-2374 |</t>
        </is>
      </c>
    </row>
    <row r="1500">
      <c r="A1500" t="inlineStr">
        <is>
          <t>hard</t>
        </is>
      </c>
      <c r="B1500" t="inlineStr">
        <is>
          <t>repl @deepseek-v4.1-flash</t>
        </is>
      </c>
      <c r="C1500" t="n">
        <v>3</v>
      </c>
      <c r="D1500" t="inlineStr">
        <is>
          <t>conv-5/t1</t>
        </is>
      </c>
      <c r="E1500" t="n">
        <v>4</v>
      </c>
      <c r="F1500" t="inlineStr">
        <is>
          <t>python</t>
        </is>
      </c>
      <c r="G1500" t="inlineStr">
        <is>
          <t>{"code": "\nfor d in docs:\n    if d['type']=='service':\n        print(d['id'],'|',d['title'],'|',d['text'][:120])\n"}</t>
        </is>
      </c>
      <c r="H1500" t="inlineStr">
        <is>
          <t>svc-edge-service | Service overview: edge-service | # Service overview: edge-service
edge-service (also referred to internally as the Edge System) is a backend component. 
svc-cdn-service | Service overview: cdn-service | # Service overview: cdn-service
cdn-service (also referred to internally as the Cdn System) is a backend component. Own
svc-profile-api | Service overview: profile-api | # Service overview: profile-api
profile-api (also referred to internally as the Profile API) is a backend component. It
svc-auth-core | Service overview: auth-core | # Service overview: auth-core
auth-core (also referred to internally as the Auth Service) is a backend component. the A
svc-fraud-core | Service overview: fraud-core | # Service overview: fraud-core
fraud-core (also referred to internall</t>
        </is>
      </c>
    </row>
    <row r="1501">
      <c r="A1501" t="inlineStr">
        <is>
          <t>hard</t>
        </is>
      </c>
      <c r="B1501" t="inlineStr">
        <is>
          <t>repl @deepseek-v4.1-flash</t>
        </is>
      </c>
      <c r="C1501" t="n">
        <v>3</v>
      </c>
      <c r="D1501" t="inlineStr">
        <is>
          <t>conv-5/t1</t>
        </is>
      </c>
      <c r="E1501" t="n">
        <v>5</v>
      </c>
      <c r="F1501" t="inlineStr">
        <is>
          <t>python</t>
        </is>
      </c>
      <c r="G1501" t="inlineStr">
        <is>
          <t>{"code": "\nimport re\nalias={}\nfor d in docs:\n    if d['type']=='service':\n        m=re.search(r'\\(also referred to internally as (?:the )?(.+?)\\)', d['text'])\n        alias[m.group(1).lower()]=d['title'].split(': ')[1]\nprint(alias)\n"}</t>
        </is>
      </c>
      <c r="H1501" t="inlineStr">
        <is>
          <t>{'edge system': 'edge-service', 'cdn system': 'cdn-service', 'profile api': 'profile-api', 'auth service': 'auth-core', 'fraud platform': 'fraud-core', 'export api': 'export-worker', 'ledger service': 'ledger-api', 'queue platform': 'queue-svc', 'feed service': 'feed-daemon', 'inventory api': 'inventory-worker', 'refund platform': 'refund-svc', 'geo system': 'geo-api', 'risk system': 'risk-gateway', 'config api': 'config-service', 'kyc service': 'kyc-api', 'i18n platform': 'i18n-api', 'invoice service': 'invoice-engine', 'metrics service': 'metrics-gateway', 'thumbnail api': 'thumbnail-api', 'billing service': 'billing-svc', 'tax platform': 'tax-gateway', 'session platform': 'session-core', 'scheduler api': 'scheduler-engine', 'search system': 'search-worker', 'recsys platform': 'recsys-wo</t>
        </is>
      </c>
    </row>
    <row r="1502">
      <c r="A1502" t="inlineStr">
        <is>
          <t>hard</t>
        </is>
      </c>
      <c r="B1502" t="inlineStr">
        <is>
          <t>repl @deepseek-v4.1-flash</t>
        </is>
      </c>
      <c r="C1502" t="n">
        <v>3</v>
      </c>
      <c r="D1502" t="inlineStr">
        <is>
          <t>conv-5/t1</t>
        </is>
      </c>
      <c r="E1502" t="n">
        <v>6</v>
      </c>
      <c r="F1502" t="inlineStr">
        <is>
          <t>python</t>
        </is>
      </c>
      <c r="G1502" t="inlineStr">
        <is>
          <t>{"code": "\nimport re, collections\nalias={}\ncanon=set()\nfor d in docs:\n    if d['type']=='service':\n        m=re.search(r'\\(also referred to internally as (?:the )?(.+?)\\)', d['text'])\n        cn=d['title'].split(': ')[1]\n        canon.add(cn)\n        alias[m.group(1).lower()]=cn\n\ndef resolve(s):\n    s=s.strip().lower()\n    if s in alias: return alias[s]\n    if s in canon: return s\n    return None\n\nc=collections.Counter()\nunres=[]\nfor d in inc:\n    m=re.search(r'affecting (.</t>
        </is>
      </c>
      <c r="H1502" t="inlineStr">
        <is>
          <t>[('thumbnail-api', 3), ('search-worker', 3), ('payout-worker', 2), ('inventory-worker', 2), ('audit-gateway', 2), ('catalog-gateway', 2), ('index-engine', 2), ('scheduler-engine', 2), ('edge-service', 2), ('export-worker', 1), ('i18n-api', 1), ('mailer-worker', 1), ('media-svc', 1), ('cart-daemon', 1), ('notify-svc', 1), ('ledger-api', 1), ('kyc-api', 1), ('gateway-engine', 1), ('ranker-engine', 1), ('metrics-gateway', 1), ('checkout-service', 1), ('recsys-worker', 1)]
unresolved ['the Thumbnail API', 'the Kyc Service', 'the Catalog API', 'the Recsys Platform', 'the Metrics Service', 'the Tax Platform', 'the Index Platform', 'the Auth Service', 'the Catalog API', 'the Thumbnail API', 'the Ledger Service', 'the Catalog API', 'the Index Platform', 'the Metrics Service', 'the Checkout Platfor</t>
        </is>
      </c>
    </row>
    <row r="1503">
      <c r="A1503" t="inlineStr">
        <is>
          <t>hard</t>
        </is>
      </c>
      <c r="B1503" t="inlineStr">
        <is>
          <t>repl @deepseek-v4.1-flash</t>
        </is>
      </c>
      <c r="C1503" t="n">
        <v>3</v>
      </c>
      <c r="D1503" t="inlineStr">
        <is>
          <t>conv-5/t1</t>
        </is>
      </c>
      <c r="E1503" t="n">
        <v>7</v>
      </c>
      <c r="F1503" t="inlineStr">
        <is>
          <t>python</t>
        </is>
      </c>
      <c r="G1503" t="inlineStr">
        <is>
          <t>{"code": "\nimport re, collections\nalias={}\ncanon=set()\nfor d in docs:\n    if d['type']=='service':\n        m=re.search(r'\\(also referred to internally as (?:the )?(.+?)\\)', d['text'])\n        cn=d['title'].split(': ')[1]\n        canon.add(cn)\n        alias[m.group(1).lower()]=cn\n\ndef resolve(s):\n    s=s.strip().lower()\n    s=re.sub(r'^the ','',s)\n    if s in alias: return alias[s]\n    if s in canon: return s\n    return None\n\nc=collections.Counter()\nfor d in inc:\n    m=re.se</t>
        </is>
      </c>
      <c r="H1503" t="inlineStr">
        <is>
          <t xml:space="preserve">[('thumbnail-api', 5), ('catalog-gateway', 5), ('index-engine', 4), ('search-worker', 3), ('mailer-worker', 3), ('recsys-worker', 3), ('metrics-gateway', 3), ('edge-service', 3), ('payout-worker', 2), ('kyc-api', 2), ('inventory-worker', 2), ('audit-gateway', 2), ('auth-core', 2), ('ledger-api', 2), ('scheduler-engine', 2), ('checkout-service', 2), ('webhook-daemon', 2), ('config-service', 2), ('export-worker', 1), ('i18n-api', 1), ('tax-gateway', 1), ('media-svc', 1), ('cart-daemon', 1), ('notify-svc', 1), ('gateway-engine', 1), ('ranker-engine', 1), ('upload-core', 1), ('feed-daemon', 1), ('queue-svc', 1)]
</t>
        </is>
      </c>
    </row>
    <row r="1504">
      <c r="A1504" t="inlineStr">
        <is>
          <t>hard</t>
        </is>
      </c>
      <c r="B1504" t="inlineStr">
        <is>
          <t>repl @deepseek-v4.1-flash</t>
        </is>
      </c>
      <c r="C1504" t="n">
        <v>3</v>
      </c>
      <c r="D1504" t="inlineStr">
        <is>
          <t>conv-5/t2</t>
        </is>
      </c>
      <c r="E1504" t="n">
        <v>0</v>
      </c>
      <c r="F1504" t="inlineStr">
        <is>
          <t>python</t>
        </is>
      </c>
      <c r="G1504" t="inlineStr">
        <is>
          <t>{"code": "\nimport re, collections\nalias={}\ncanon=set()\nfor d in docs:\n    if d['type']=='service':\n        m=re.search(r'\\(also referred to internally as (?:the )?(.+?)\\)', d['text'])\n        cn=d['title'].split(': ')[1]\n        canon.add(cn)\n        alias[m.group(1).lower()]=cn\n\ndef resolve(s):\n    s=s.strip().lower()\n    s=re.sub(r'^the ','',s)\n    if s in alias: return alias[s]\n    if s in canon: return s\n    return None\n\ntotal=0\nfor d in inc:\n    m=re.search(r'affecting</t>
        </is>
      </c>
      <c r="H1504" t="inlineStr">
        <is>
          <t xml:space="preserve">inc-INC-2351 20
inc-INC-2245 156
inc-INC-2301 122
inc-INC-2067 188
inc-INC-2023 110
TOTAL 596
</t>
        </is>
      </c>
    </row>
    <row r="1505">
      <c r="A1505" t="inlineStr">
        <is>
          <t>hard</t>
        </is>
      </c>
      <c r="B1505" t="inlineStr">
        <is>
          <t>repl @deepseek-v4.1-flash</t>
        </is>
      </c>
      <c r="C1505" t="n">
        <v>3</v>
      </c>
      <c r="D1505" t="inlineStr">
        <is>
          <t>conv-5/t3</t>
        </is>
      </c>
      <c r="E1505" t="n">
        <v>0</v>
      </c>
      <c r="F1505" t="inlineStr">
        <is>
          <t>python</t>
        </is>
      </c>
      <c r="G1505" t="inlineStr">
        <is>
          <t>{"code": "\nfor d in docs:\n    if d['title']=='Service overview: catalog-gateway':\n        print(d['text'])\n"}</t>
        </is>
      </c>
      <c r="H1505" t="inlineStr">
        <is>
          <t># Service overview: catalog-gateway
catalog-gateway (also referred to internally as the Catalog API) is a backend component. Runtime dependencies: queue-svc. Cost reports are reviewed monthly with the finance partner. Engineers rotate through the support channel one week at a time. Secrets are rotated automatically every ninety days.
Traffic to the Catalog API is bound to TCP port 4971. Feature flags are managed through the configuration service and rolled out gradually. Rate limiting is enforced at the gateway with a token bucket per client. Capacity planning is revisited at the start of every quarter.
It runs in us-east-1 with 5 replicas. Dependencies are declared in the service manifest and validated at deploy time. The dashboard shows p50, p95 and p99 latency alongside error budgets</t>
        </is>
      </c>
    </row>
    <row r="1506">
      <c r="A1506" t="inlineStr">
        <is>
          <t>hard</t>
        </is>
      </c>
      <c r="B1506" t="inlineStr">
        <is>
          <t>repl @deepseek-v4.1-flash</t>
        </is>
      </c>
      <c r="C1506" t="n">
        <v>3</v>
      </c>
      <c r="D1506" t="inlineStr">
        <is>
          <t>distract-0</t>
        </is>
      </c>
      <c r="E1506" t="n">
        <v>0</v>
      </c>
      <c r="F1506" t="inlineStr">
        <is>
          <t>python</t>
        </is>
      </c>
      <c r="G1506" t="inlineStr">
        <is>
          <t>{"code": "import re\nincidents=[d for d in docs if d['type']=='incident']\nprint(len(incidents))\n# search for cart-daemon in incidents\nfor d in incidents:\n    t=(d['title']+' '+d['text'])\n    if 'cart-daemon' in t.lower():\n        print(d['id'], d['title'])"}</t>
        </is>
      </c>
      <c r="H1506" t="inlineStr">
        <is>
          <t xml:space="preserve">60
inc-INC-2359 Incident report INC-2359
inc-INC-2345 Incident report INC-2345
</t>
        </is>
      </c>
    </row>
    <row r="1507">
      <c r="A1507" t="inlineStr">
        <is>
          <t>hard</t>
        </is>
      </c>
      <c r="B1507" t="inlineStr">
        <is>
          <t>repl @deepseek-v4.1-flash</t>
        </is>
      </c>
      <c r="C1507" t="n">
        <v>3</v>
      </c>
      <c r="D1507" t="inlineStr">
        <is>
          <t>distract-0</t>
        </is>
      </c>
      <c r="E1507" t="n">
        <v>1</v>
      </c>
      <c r="F1507" t="inlineStr">
        <is>
          <t>python</t>
        </is>
      </c>
      <c r="G1507" t="inlineStr">
        <is>
          <t>{"code": "for d in incidents:\n    if 'cart-daemon' in (d['title']+' '+d['text']).lower():\n        print(d['id'])\n        print(d['text'][:800])\n        print('---')"}</t>
        </is>
      </c>
      <c r="H1507" t="inlineStr">
        <is>
          <t xml:space="preserve">inc-INC-2359
# Incident report INC-2359
Severity: SEV1
Date: 2025-02-03
Summary: Complete outage affecting cart-daemon. The incident lasted 230 minutes before full recovery. Root cause was determined to be a memory leak. This report was written by Ingrid Malik. Cost reports are reviewed monthly with the finance partner. Capacity planning is revisited at the start of every quarter. Metrics are exported to the shared observability stack every fifteen seconds. Container images are scanned for vulnerabilities before promotion. Rate limiting is enforced at the gateway with a token bucket per client. Canary releases receive five percent of traffic for thirty minutes before promotion. Connection pools are sized according to the downstream capacity model. Post-incident reviews are blameless and </t>
        </is>
      </c>
    </row>
    <row r="1508">
      <c r="A1508" t="inlineStr">
        <is>
          <t>hard</t>
        </is>
      </c>
      <c r="B1508" t="inlineStr">
        <is>
          <t>repl @deepseek-v4.1-flash</t>
        </is>
      </c>
      <c r="C1508" t="n">
        <v>3</v>
      </c>
      <c r="D1508" t="inlineStr">
        <is>
          <t>distract-1</t>
        </is>
      </c>
      <c r="E1508" t="n">
        <v>0</v>
      </c>
      <c r="F1508" t="inlineStr">
        <is>
          <t>python</t>
        </is>
      </c>
      <c r="G1508" t="inlineStr">
        <is>
          <t>{"code": "import re\nhits=[d for d in docs if d['type']=='incident' and re.search(r'i18n', d['text'], re.I)]\nprint(len(hits))\nfor d in hits:\n    print(d['id'], '|', d['title'])\n    # print first 300 chars\n    print(d['text'][:300].replace('\\n',' '))\n    print('---')"}</t>
        </is>
      </c>
      <c r="H1508" t="inlineStr">
        <is>
          <t xml:space="preserve">2
inc-INC-2253 | Incident report INC-2253
# Incident report INC-2253  Severity: SEV2 Date: 2025-12-11  Summary: Partial outage affecting i18n-api. The incident lasted 233 minutes before full recovery. Root cause was determined to be a network partition. As a side effect, the Mailer Service also saw degraded latency for part of the window. T
---
inc-INC-2078 | Incident report INC-2078
# Incident report INC-2078  Severity: SEV1 Date: 2025-06-10  Summary: Latency spike affecting the Webhook Service. The incident lasted 110 minutes before full recovery. Root cause was determined to be a network partition. Downstream, i18n-api experienced elevated error rates while the incident was o
---
</t>
        </is>
      </c>
    </row>
    <row r="1509">
      <c r="A1509" t="inlineStr">
        <is>
          <t>hard</t>
        </is>
      </c>
      <c r="B1509" t="inlineStr">
        <is>
          <t>repl @deepseek-v4.1-flash</t>
        </is>
      </c>
      <c r="C1509" t="n">
        <v>3</v>
      </c>
      <c r="D1509" t="inlineStr">
        <is>
          <t>distract-1</t>
        </is>
      </c>
      <c r="E1509" t="n">
        <v>0</v>
      </c>
      <c r="F1509" t="inlineStr">
        <is>
          <t>python</t>
        </is>
      </c>
      <c r="G1509" t="inlineStr">
        <is>
          <t>{"code": "import re\n# Look for what \"I18n Platform\" alias maps to\nhits=[d for d in docs if re.search(r'i18n', d['title']+' '+d['text'], re.I)]\nfrom collections import Counter\nprint(Counter(d['type'] for d in hits))\nfor d in hits:\n    if d['type']=='service':\n        print(d['id'], d['title'])\n        print(d['text'][:600])"}</t>
        </is>
      </c>
      <c r="H1509" t="inlineStr">
        <is>
          <t>Counter({'service': 3, 'incident': 2})
svc-feed-daemon Service overview: feed-daemon
# Service overview: feed-daemon
feed-daemon (also referred to internally as the Feed Service) is a backend component. 22 replicas are deployed to eu-west-1. Feature flags are managed through the configuration service and rolled out gradually. Idempotency keys are required on all mutating endpoints. Canary releases receive five percent of traffic for thirty minutes before promotion.
Amara Tanaka carries the pager for feed-daemon. The staging environment mirrors production topology at one tenth scale. Schema changes go through an expand and contract migration process. Data retention follows th
svc-i18n-api Service overview: i18n-api
# Service overview: i18n-api
i18n-api (also referred to internally as the</t>
        </is>
      </c>
    </row>
    <row r="1510">
      <c r="A1510" t="inlineStr">
        <is>
          <t>hard</t>
        </is>
      </c>
      <c r="B1510" t="inlineStr">
        <is>
          <t>repl @deepseek-v4.1-flash</t>
        </is>
      </c>
      <c r="C1510" t="n">
        <v>3</v>
      </c>
      <c r="D1510" t="inlineStr">
        <is>
          <t>distract-1</t>
        </is>
      </c>
      <c r="E1510" t="n">
        <v>1</v>
      </c>
      <c r="F1510" t="inlineStr">
        <is>
          <t>python</t>
        </is>
      </c>
      <c r="G1510" t="inlineStr">
        <is>
          <t>{"code": "import re\nfor d in docs:\n    if d['type']=='incident':\n        if re.search(r'i18n', d['text'], re.I):\n            print('===',d['id'])\n            print(d['text'])\n            print()"}</t>
        </is>
      </c>
      <c r="H1510">
        <f>== inc-INC-2253
# Incident report INC-2253
Severity: SEV2
Date: 2025-12-11
Summary: Partial outage affecting i18n-api. The incident lasted 233 minutes before full recovery. Root cause was determined to be a network partition. As a side effect, the Mailer Service also saw degraded latency for part of the window. This report was written by Nadia Kowalski. Idempotency keys are required on all mutating endpoints. Graceful shutdown waits for in flight requests to complete before exiting. Circuit breakers open after five consecutive failures to a downstream. Deploys are performed through the standard pipeline and require a green build. Retries use exponential backoff with jitter to avoid thundering herds. Container images are scanned for vulnerabilities before promotion. Health checks are per</f>
        <v/>
      </c>
    </row>
    <row r="1511">
      <c r="A1511" t="inlineStr">
        <is>
          <t>hard</t>
        </is>
      </c>
      <c r="B1511" t="inlineStr">
        <is>
          <t>repl @deepseek-v4.1-flash</t>
        </is>
      </c>
      <c r="C1511" t="n">
        <v>3</v>
      </c>
      <c r="D1511" t="inlineStr">
        <is>
          <t>distract-1</t>
        </is>
      </c>
      <c r="E1511" t="n">
        <v>2</v>
      </c>
      <c r="F1511" t="inlineStr">
        <is>
          <t>python</t>
        </is>
      </c>
      <c r="G1511" t="inlineStr">
        <is>
          <t>{"code": "import re\nfor d in docs:\n    if d['type']=='incident' and re.search(r'I18n Platform', d['text'], re.I):\n        print(d['id'])\nprint('incidents total:', sum(1 for d in docs if d['type']=='incident'))"}</t>
        </is>
      </c>
      <c r="H1511" t="inlineStr">
        <is>
          <t xml:space="preserve">incidents total: 60
</t>
        </is>
      </c>
    </row>
    <row r="1512">
      <c r="A1512" t="inlineStr">
        <is>
          <t>hard</t>
        </is>
      </c>
      <c r="B1512" t="inlineStr">
        <is>
          <t>repl @deepseek-v4.1-flash</t>
        </is>
      </c>
      <c r="C1512" t="n">
        <v>3</v>
      </c>
      <c r="D1512" t="inlineStr">
        <is>
          <t>distract-2</t>
        </is>
      </c>
      <c r="E1512" t="n">
        <v>0</v>
      </c>
      <c r="F1512" t="inlineStr">
        <is>
          <t>python</t>
        </is>
      </c>
      <c r="G1512" t="inlineStr">
        <is>
          <t>{"code": "hits=[d for d in docs if 'recsys-worker' in (d['title']+' '+d['text']).lower()]\nprint(len(hits))\nfor d in hits:\n    print(d['id'], d['type'], d['title'])"}</t>
        </is>
      </c>
      <c r="H1512" t="inlineStr">
        <is>
          <t xml:space="preserve">9
inc-INC-2087 incident Incident report INC-2087
inc-INC-2301 incident Incident report INC-2301
adr-ADR-106 adr Architecture decision ADR-106
svc-recsys-worker service Service overview: recsys-worker
svc-audit-gateway service Service overview: audit-gateway
svc-media-svc service Service overview: media-svc
svc-cart-daemon service Service overview: cart-daemon
svc-tracing-service service Service overview: tracing-service
inc-INC-2102 incident Incident report INC-2102
</t>
        </is>
      </c>
    </row>
    <row r="1513">
      <c r="A1513" t="inlineStr">
        <is>
          <t>hard</t>
        </is>
      </c>
      <c r="B1513" t="inlineStr">
        <is>
          <t>repl @deepseek-v4.1-flash</t>
        </is>
      </c>
      <c r="C1513" t="n">
        <v>3</v>
      </c>
      <c r="D1513" t="inlineStr">
        <is>
          <t>distract-2</t>
        </is>
      </c>
      <c r="E1513" t="n">
        <v>1</v>
      </c>
      <c r="F1513" t="inlineStr">
        <is>
          <t>python</t>
        </is>
      </c>
      <c r="G1513" t="inlineStr">
        <is>
          <t>{"code": "for d in docs:\n    if d['type']=='incident' and 'recsys-worker' in (d['title']+' '+d['text']).lower():\n        print('='*80)\n        print(d['id'], d['title'])\n        print(d['text'][:2500])"}</t>
        </is>
      </c>
      <c r="H1513">
        <f>===============================================================================
inc-INC-2087 Incident report INC-2087
# Incident report INC-2087
Severity: SEV3
Date: 2025-08-18
Summary: Partial outage affecting thumbnail-api. The incident lasted 81 minutes before full recovery. Root cause was determined to be a dependency outage. As a side effect, recsys-worker also saw degraded latency for part of the window. This report was written by Leila Fischer. The runbook is reviewed quarterly by the owning team. Error budgets are reviewed in the weekly reliability meeting. Configuration changes are peer reviewed and applied through the deployment tool. Schema changes go through an expand and contract migration process. Deploys are performed through the standard pipeline and require a green buil</f>
        <v/>
      </c>
    </row>
    <row r="1514">
      <c r="A1514" t="inlineStr">
        <is>
          <t>hard</t>
        </is>
      </c>
      <c r="B1514" t="inlineStr">
        <is>
          <t>repl @deepseek-v4.1-flash</t>
        </is>
      </c>
      <c r="C1514" t="n">
        <v>3</v>
      </c>
      <c r="D1514" t="inlineStr">
        <is>
          <t>distract-3</t>
        </is>
      </c>
      <c r="E1514" t="n">
        <v>0</v>
      </c>
      <c r="F1514" t="inlineStr">
        <is>
          <t>python</t>
        </is>
      </c>
      <c r="G1514" t="inlineStr">
        <is>
          <t>{"code": "import re\nfor d in docs:\n    if 'INC-2232' in d['id'] or 'INC-2232' in d['title']:\n        print(d['id'], d['type'], d['title'])\n        print(d['text'][:2000])"}</t>
        </is>
      </c>
      <c r="H1514" t="inlineStr">
        <is>
          <t>inc-INC-2232 incident Incident report INC-2232
# Incident report INC-2232
Severity: SEV2
Date: 2025-05-04
Summary: Partial outage affecting the Edge System. The incident lasted 71 minutes before full recovery. Root cause was determined to be a dependency outage. Collateral impact was observed on the Session Platform, which recovered on its own once the primary issue was mitigated. This report was written by Zara Berg. Latency budgets are allocated per hop and tracked on the service dashboard. Secrets are rotated automatically every ninety days. Long running jobs checkpoint progress so they can resume after a restart. Configuration changes are peer reviewed and applied through the deployment tool. The staging environment mirrors production topology at one tenth scale. Cost reports are rev</t>
        </is>
      </c>
    </row>
    <row r="1515">
      <c r="A1515" t="inlineStr">
        <is>
          <t>hard</t>
        </is>
      </c>
      <c r="B1515" t="inlineStr">
        <is>
          <t>repl @deepseek-v4.1-flash</t>
        </is>
      </c>
      <c r="C1515" t="n">
        <v>3</v>
      </c>
      <c r="D1515" t="inlineStr">
        <is>
          <t>distract-3</t>
        </is>
      </c>
      <c r="E1515" t="n">
        <v>1</v>
      </c>
      <c r="F1515" t="inlineStr">
        <is>
          <t>python</t>
        </is>
      </c>
      <c r="G1515" t="inlineStr">
        <is>
          <t>{"code": "for d in docs:\n    if d['type']=='service' and 'edge' in (d['title']+' '+d['text']).lower():\n        print(d['id'], d['title'])\n        print(d['text'][:600])\n        print('---')"}</t>
        </is>
      </c>
      <c r="H1515" t="inlineStr">
        <is>
          <t>svc-edge-service Service overview: edge-service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
---
svc-cdn-service Service overview: cdn-service
# Service overview: cdn-service
cdn-service (also referred to internally as the Cdn System) is a bac</t>
        </is>
      </c>
    </row>
    <row r="1516">
      <c r="A1516" t="inlineStr">
        <is>
          <t>hard</t>
        </is>
      </c>
      <c r="B1516" t="inlineStr">
        <is>
          <t>repl @deepseek-v4.1-flash</t>
        </is>
      </c>
      <c r="C1516" t="n">
        <v>3</v>
      </c>
      <c r="D1516" t="inlineStr">
        <is>
          <t>distract-4</t>
        </is>
      </c>
      <c r="E1516" t="n">
        <v>0</v>
      </c>
      <c r="F1516" t="inlineStr">
        <is>
          <t>python</t>
        </is>
      </c>
      <c r="G1516" t="inlineStr">
        <is>
          <t>{"code": "\nimport re\nhits=[d for d in docs if re.search(r'i18n', d['text'], re.I) or re.search(r'i18n', d['title'], re.I)]\nfor d in hits:\n    print(d['id'], d['type'], d['title'])\n"}</t>
        </is>
      </c>
      <c r="H1516" t="inlineStr">
        <is>
          <t xml:space="preserve">inc-INC-2253 incident Incident report INC-2253
svc-feed-daemon service Service overview: feed-daemon
svc-i18n-api service Service overview: i18n-api
inc-INC-2078 incident Incident report INC-2078
svc-media-svc service Service overview: media-svc
</t>
        </is>
      </c>
    </row>
    <row r="1517">
      <c r="A1517" t="inlineStr">
        <is>
          <t>hard</t>
        </is>
      </c>
      <c r="B1517" t="inlineStr">
        <is>
          <t>repl @deepseek-v4.1-flash</t>
        </is>
      </c>
      <c r="C1517" t="n">
        <v>3</v>
      </c>
      <c r="D1517" t="inlineStr">
        <is>
          <t>distract-4</t>
        </is>
      </c>
      <c r="E1517" t="n">
        <v>1</v>
      </c>
      <c r="F1517" t="inlineStr">
        <is>
          <t>python</t>
        </is>
      </c>
      <c r="G1517" t="inlineStr">
        <is>
          <t>{"code": "\nfor i in ['inc-INC-2253','inc-INC-2078']:\n    d=[x for x in docs if x['id']==i][0]\n    print('='*80)\n    print(d['title'])\n    print(d['text'])\n"}</t>
        </is>
      </c>
      <c r="H1517">
        <f>===============================================================================
Incident report INC-2253
# Incident report INC-2253
Severity: SEV2
Date: 2025-12-11
Summary: Partial outage affecting i18n-api. The incident lasted 233 minutes before full recovery. Root cause was determined to be a network partition. As a side effect, the Mailer Service also saw degraded latency for part of the window. This report was written by Nadia Kowalski. Idempotency keys are required on all mutating endpoints. Graceful shutdown waits for in flight requests to complete before exiting. Circuit breakers open after five consecutive failures to a downstream. Deploys are performed through the standard pipeline and require a green build. Retries use exponential backoff with jitter to avoid thundering herds.</f>
        <v/>
      </c>
    </row>
    <row r="1518">
      <c r="A1518" t="inlineStr">
        <is>
          <t>hard</t>
        </is>
      </c>
      <c r="B1518" t="inlineStr">
        <is>
          <t>repl @deepseek-v4.1-flash</t>
        </is>
      </c>
      <c r="C1518" t="n">
        <v>3</v>
      </c>
      <c r="D1518" t="inlineStr">
        <is>
          <t>distract-5</t>
        </is>
      </c>
      <c r="E1518" t="n">
        <v>0</v>
      </c>
      <c r="F1518" t="inlineStr">
        <is>
          <t>python</t>
        </is>
      </c>
      <c r="G1518" t="inlineStr">
        <is>
          <t>{"code": "import re, json\ninc = [d for d in docs if d['type']=='incident']\nprint(len(inc))\nfor d in inc:\n    t = d['text'].lower()\n    if 'memory leak' in t:\n        print('---', d['id'], d['title'])"}</t>
        </is>
      </c>
      <c r="H1518" t="inlineStr">
        <is>
          <t xml:space="preserve">60
--- inc-INC-2211 Incident report INC-2211
--- inc-INC-2351 Incident report INC-2351
--- inc-INC-2359 Incident report INC-2359
--- inc-INC-2268 Incident report INC-2268
--- inc-INC-2042 Incident report INC-2042
--- inc-INC-2186 Incident report INC-2186
--- inc-INC-2332 Incident report INC-2332
--- inc-INC-2365 Incident report INC-2365
--- inc-INC-2179 Incident report INC-2179
</t>
        </is>
      </c>
    </row>
    <row r="1519">
      <c r="A1519" t="inlineStr">
        <is>
          <t>hard</t>
        </is>
      </c>
      <c r="B1519" t="inlineStr">
        <is>
          <t>repl @deepseek-v4.1-flash</t>
        </is>
      </c>
      <c r="C1519" t="n">
        <v>3</v>
      </c>
      <c r="D1519" t="inlineStr">
        <is>
          <t>distract-5</t>
        </is>
      </c>
      <c r="E1519" t="n">
        <v>1</v>
      </c>
      <c r="F1519" t="inlineStr">
        <is>
          <t>python</t>
        </is>
      </c>
      <c r="G1519" t="inlineStr">
        <is>
          <t>{"code": "for d in inc:\n    t=d['text']\n    if 'memory leak' in t.lower():\n        print('=====',d['id'])\n        print(t[:1500])\n        print('...')"}</t>
        </is>
      </c>
      <c r="H1519">
        <f>==== inc-INC-2211
# Incident report INC-2211
Severity: SEV3
Date: 2025-06-08
Summary: Partial outage affecting the Thumbnail API. The incident lasted 240 minutes before full recovery. Root cause was determined to be a memory leak. This report was written by Hannah Bell. Engineers rotate through the support channel one week at a time. Container images are scanned for vulnerabilities before promotion. Metrics are exported to the shared observability stack every fifteen seconds. Feature flags are managed through the configuration service and rolled out gradually. Rate limiting is enforced at the gateway with a token bucket per client. Requests carry a correlation id that is propagated to downstream calls. Graceful shutdown waits for in flight requests to complete before exiting. The dashbo</f>
        <v/>
      </c>
    </row>
    <row r="1520">
      <c r="A1520" t="inlineStr">
        <is>
          <t>hard</t>
        </is>
      </c>
      <c r="B1520" t="inlineStr">
        <is>
          <t>repl @deepseek-v4.1-flash</t>
        </is>
      </c>
      <c r="C1520" t="n">
        <v>3</v>
      </c>
      <c r="D1520" t="inlineStr">
        <is>
          <t>distract-5</t>
        </is>
      </c>
      <c r="E1520" t="n">
        <v>2</v>
      </c>
      <c r="F1520" t="inlineStr">
        <is>
          <t>python</t>
        </is>
      </c>
      <c r="G1520" t="inlineStr">
        <is>
          <t>{"code": "for d in inc:\n    t=d['text']\n    if 'memory leak' in t.lower():\n        m=re.search(r'(?i)collateral',t)\n        if m:\n            print('=====',d['id'])\n            print(t[m.start()-100:m.start()+400])\n        # check root cause wording"}</t>
        </is>
      </c>
      <c r="H1520" t="inlineStr">
        <is>
          <t>(no output)</t>
        </is>
      </c>
    </row>
    <row r="1521">
      <c r="A1521" t="inlineStr">
        <is>
          <t>hard</t>
        </is>
      </c>
      <c r="B1521" t="inlineStr">
        <is>
          <t>repl @deepseek-v4.1-flash</t>
        </is>
      </c>
      <c r="C1521" t="n">
        <v>3</v>
      </c>
      <c r="D1521" t="inlineStr">
        <is>
          <t>distract-5</t>
        </is>
      </c>
      <c r="E1521" t="n">
        <v>3</v>
      </c>
      <c r="F1521" t="inlineStr">
        <is>
          <t>python</t>
        </is>
      </c>
      <c r="G1521" t="inlineStr">
        <is>
          <t>{"code": "for d in inc:\n    if d['id']=='inc-INC-2211':\n        print(d['text'])"}</t>
        </is>
      </c>
      <c r="H1521" t="inlineStr">
        <is>
          <t xml:space="preserve"># Incident report INC-2211
Severity: SEV3
Date: 2025-06-08
Summary: Partial outage affecting the Thumbnail API. The incident lasted 240 minutes before full recovery. Root cause was determined to be a memory leak. This report was written by Hannah Bell. Engineers rotate through the support channel one week at a time. Container images are scanned for vulnerabilities before promotion. Metrics are exported to the shared observability stack every fifteen seconds. Feature flags are managed through the configuration service and rolled out gradually. Rate limiting is enforced at the gateway with a token bucket per client. Requests carry a correlation id that is propagated to downstream calls. Graceful shutdown waits for in flight requests to complete before exiting. The dashboard shows p50, p95 </t>
        </is>
      </c>
    </row>
    <row r="1522">
      <c r="A1522" t="inlineStr">
        <is>
          <t>hard</t>
        </is>
      </c>
      <c r="B1522" t="inlineStr">
        <is>
          <t>repl @deepseek-v4.1-flash</t>
        </is>
      </c>
      <c r="C1522" t="n">
        <v>3</v>
      </c>
      <c r="D1522" t="inlineStr">
        <is>
          <t>distract-5</t>
        </is>
      </c>
      <c r="E1522" t="n">
        <v>4</v>
      </c>
      <c r="F1522" t="inlineStr">
        <is>
          <t>python</t>
        </is>
      </c>
      <c r="G1522" t="inlineStr">
        <is>
          <t>{"code": "for d in docs:\n    if 'collateral' in d['text'].lower():\n        print(d['id'], d['type'])"}</t>
        </is>
      </c>
      <c r="H1522" t="inlineStr">
        <is>
          <t xml:space="preserve">inc-INC-2203 incident
inc-INC-2151 incident
inc-INC-2232 incident
inc-INC-2102 incident
</t>
        </is>
      </c>
    </row>
    <row r="1523">
      <c r="A1523" t="inlineStr">
        <is>
          <t>hard</t>
        </is>
      </c>
      <c r="B1523" t="inlineStr">
        <is>
          <t>repl @deepseek-v4.1-flash</t>
        </is>
      </c>
      <c r="C1523" t="n">
        <v>3</v>
      </c>
      <c r="D1523" t="inlineStr">
        <is>
          <t>distract-5</t>
        </is>
      </c>
      <c r="E1523" t="n">
        <v>5</v>
      </c>
      <c r="F1523" t="inlineStr">
        <is>
          <t>python</t>
        </is>
      </c>
      <c r="G1523" t="inlineStr">
        <is>
          <t>{"code": "for d in docs:\n    if d['id'] in ['inc-INC-2203','inc-INC-2151','inc-INC-2232','inc-INC-2102']:\n        print('=====',d['id'])\n        print(d['text'])"}</t>
        </is>
      </c>
      <c r="H1523">
        <f>==== inc-INC-2203
# Incident report INC-2203
Severity: SEV1
Date: 2025-11-21
Summary: Partial outage affecting kyc-api. The incident lasted 131 minutes before full recovery. Root cause was determined to be a dependency outage. Collateral impact was observed on media-svc, which recovered on its own once the primary issue was mitigated. This report was written by Sofia Petrova. The runbook is reviewed quarterly by the owning team. Post-incident reviews are blameless and published to the engineering wiki. Schema changes go through an expand and contract migration process. Traffic is encrypted in transit with mutual TLS between services. The on-call handbook describes the escalation path and expected response times. Dependencies are pinned and upgraded through automated pull requests. Featu</f>
        <v/>
      </c>
    </row>
    <row r="1524">
      <c r="A1524" t="inlineStr">
        <is>
          <t>hard</t>
        </is>
      </c>
      <c r="B1524" t="inlineStr">
        <is>
          <t>repl @deepseek-v4.1-flash</t>
        </is>
      </c>
      <c r="C1524" t="n">
        <v>3</v>
      </c>
      <c r="D1524" t="inlineStr">
        <is>
          <t>distract-5</t>
        </is>
      </c>
      <c r="E1524" t="n">
        <v>6</v>
      </c>
      <c r="F1524" t="inlineStr">
        <is>
          <t>python</t>
        </is>
      </c>
      <c r="G1524" t="inlineStr">
        <is>
          <t>{"code": "ml={d['id'] for d in inc if 'memory leak' in d['text'].lower()}\ncol={d['id'] for d in inc if 'collateral' in d['text'].lower()}\nprint(ml &amp; col)\n# also check memory leak incidents root cause sentence variety\nfor d in inc:\n    if 'memory leak' in d['text'].lower():\n        print(d['id'], re.search(r'Root cause[^.]*\\.', d['text']).group())"}</t>
        </is>
      </c>
      <c r="H1524" t="inlineStr">
        <is>
          <t xml:space="preserve">set()
inc-INC-2211 Root cause was determined to be a memory leak.
inc-INC-2351 Root cause was determined to be a memory leak.
inc-INC-2359 Root cause was determined to be a memory leak.
inc-INC-2268 Root cause was determined to be a memory leak.
inc-INC-2042 Root cause was determined to be a memory leak.
inc-INC-2186 Root cause was determined to be a memory leak.
inc-INC-2332 Root cause was determined to be a memory leak.
inc-INC-2365 Root cause was determined to be a memory leak.
inc-INC-2179 Root cause was determined to be a memory leak.
</t>
        </is>
      </c>
    </row>
    <row r="1525">
      <c r="A1525" t="inlineStr">
        <is>
          <t>hard</t>
        </is>
      </c>
      <c r="B1525" t="inlineStr">
        <is>
          <t>repl @deepseek-v4.1-flash</t>
        </is>
      </c>
      <c r="C1525" t="n">
        <v>3</v>
      </c>
      <c r="D1525" t="inlineStr">
        <is>
          <t>distract-5</t>
        </is>
      </c>
      <c r="E1525" t="n">
        <v>7</v>
      </c>
      <c r="F1525" t="inlineStr">
        <is>
          <t>python</t>
        </is>
      </c>
      <c r="G1525" t="inlineStr">
        <is>
          <t>{"code": "for d in inc:\n    t=d['text']\n    for kw in ['collateral','secondary impact','downstream impact','side effect']:\n        if kw in t.lower():\n            print(d['id'], kw)"}</t>
        </is>
      </c>
      <c r="H1525" t="inlineStr">
        <is>
          <t xml:space="preserve">inc-INC-2087 side effect
inc-INC-2253 side effect
inc-INC-2140 side effect
inc-INC-2345 side effect
inc-INC-2374 side effect
inc-INC-2023 side effect
inc-INC-2203 collateral
inc-INC-2113 side effect
inc-INC-2332 side effect
inc-INC-2239 side effect
inc-INC-2151 collateral
inc-INC-2001 side effect
inc-INC-2232 collateral
inc-INC-2102 collateral
</t>
        </is>
      </c>
    </row>
    <row r="1526">
      <c r="A1526" t="inlineStr">
        <is>
          <t>hard</t>
        </is>
      </c>
      <c r="B1526" t="inlineStr">
        <is>
          <t>repl @deepseek-v4.1-flash</t>
        </is>
      </c>
      <c r="C1526" t="n">
        <v>3</v>
      </c>
      <c r="D1526" t="inlineStr">
        <is>
          <t>distract-5</t>
        </is>
      </c>
      <c r="E1526" t="n">
        <v>8</v>
      </c>
      <c r="F1526" t="inlineStr">
        <is>
          <t>python</t>
        </is>
      </c>
      <c r="G1526" t="inlineStr">
        <is>
          <t>{"code": "for d in inc:\n    if 'memory leak' in d['text'].lower() and 'side effect' in d['text'].lower():\n        print(d['text'])"}</t>
        </is>
      </c>
      <c r="H1526" t="inlineStr">
        <is>
          <t># Incident report INC-2332
Severity: SEV2
Date: 2025-08-05
Summary: Partial outage affecting scheduler-engine. The incident lasted 212 minutes before full recovery. Root cause was determined to be a memory leak. As a side effect, geo-api also saw degraded latency for part of the window. This report was written by Keiko Berg. Feature flags are managed through the configuration service and rolled out gradually. Container images are scanned for vulnerabilities before promotion. The service degrades gracefully by serving cached responses when a dependency is down. Logs are retained for thirty days in the central log store. The staging environment mirrors production topology at one tenth scale. The on-call handbook describes the escalation path and expected response times. Secrets are rotated</t>
        </is>
      </c>
    </row>
    <row r="1527">
      <c r="A1527" t="inlineStr">
        <is>
          <t>hard</t>
        </is>
      </c>
      <c r="B1527" t="inlineStr">
        <is>
          <t>repl @deepseek-v4.1-flash</t>
        </is>
      </c>
      <c r="C1527" t="n">
        <v>3</v>
      </c>
      <c r="D1527" t="inlineStr">
        <is>
          <t>distract-5</t>
        </is>
      </c>
      <c r="E1527" t="n">
        <v>9</v>
      </c>
      <c r="F1527" t="inlineStr">
        <is>
          <t>python</t>
        </is>
      </c>
      <c r="G1527" t="inlineStr">
        <is>
          <t>{"code": "for d in inc:\n    t=d['text']\n    for kw in ['impact','degraded latency','also saw','affected secondary','as well as']:\n        if kw in t.lower():\n            print(d['id'], '|', kw, '|', 'ml' if 'memory leak' in t.lower() else '')"}</t>
        </is>
      </c>
      <c r="H1527" t="inlineStr">
        <is>
          <t xml:space="preserve">inc-INC-2087 | degraded latency | 
inc-INC-2087 | also saw | 
inc-INC-2253 | degraded latency | 
inc-INC-2253 | also saw | 
inc-INC-2140 | degraded latency | 
inc-INC-2140 | also saw | 
inc-INC-2345 | degraded latency | 
inc-INC-2345 | also saw | 
inc-INC-2374 | degraded latency | 
inc-INC-2374 | also saw | 
inc-INC-2023 | degraded latency | 
inc-INC-2023 | also saw | 
inc-INC-2203 | impact | 
inc-INC-2113 | degraded latency | 
inc-INC-2113 | also saw | 
inc-INC-2332 | degraded latency | ml
inc-INC-2332 | also saw | ml
inc-INC-2239 | degraded latency | 
inc-INC-2239 | also saw | 
inc-INC-2151 | impact | 
inc-INC-2001 | degraded latency | 
inc-INC-2001 | also saw | 
inc-INC-2232 | impact | 
inc-INC-2102 | impact | 
</t>
        </is>
      </c>
    </row>
    <row r="1528">
      <c r="A1528" t="inlineStr">
        <is>
          <t>hard</t>
        </is>
      </c>
      <c r="B1528" t="inlineStr">
        <is>
          <t>repl @deepseek-v4.1-flash</t>
        </is>
      </c>
      <c r="C1528" t="n">
        <v>3</v>
      </c>
      <c r="D1528" t="inlineStr">
        <is>
          <t>distract-5</t>
        </is>
      </c>
      <c r="E1528" t="n">
        <v>10</v>
      </c>
      <c r="F1528" t="inlineStr">
        <is>
          <t>python</t>
        </is>
      </c>
      <c r="G1528" t="inlineStr">
        <is>
          <t>{"code": "for d in inc:\n    if 'memory leak' in d['text'].lower():\n        # print summary portion only (first ~3 sentences)\n        s=d['text'].split('This report was written')[0]\n        print('=====',d['id'])\n        print(s.split('Summary:')[1].strip()[:600])"}</t>
        </is>
      </c>
      <c r="H1528">
        <f>==== inc-INC-2211
Partial outage affecting the Thumbnail API. The incident lasted 240 minutes before full recovery. Root cause was determined to be a memory leak.
===== inc-INC-2351
Partial outage affecting the Catalog API. The incident lasted 20 minutes before full recovery. Root cause was determined to be a memory leak.
===== inc-INC-2359
Complete outage affecting cart-daemon. The incident lasted 230 minutes before full recovery. Root cause was determined to be a memory leak.
===== inc-INC-2268
Partial outage affecting notify-svc. The incident lasted 218 minutes before full recovery. Root cause was determined to be a memory leak.
===== inc-INC-2042
Latency spike affecting inventory-worker. The incident lasted 197 minutes before full recovery. Root cause was determined to be a memory lea</f>
        <v/>
      </c>
    </row>
    <row r="1529">
      <c r="A1529" t="inlineStr">
        <is>
          <t>hard</t>
        </is>
      </c>
      <c r="B1529" t="inlineStr">
        <is>
          <t>repl @deepseek-v4.1-flash</t>
        </is>
      </c>
      <c r="C1529" t="n">
        <v>3</v>
      </c>
      <c r="D1529" t="inlineStr">
        <is>
          <t>distract-5</t>
        </is>
      </c>
      <c r="E1529" t="n">
        <v>11</v>
      </c>
      <c r="F1529" t="inlineStr">
        <is>
          <t>python</t>
        </is>
      </c>
      <c r="G1529" t="inlineStr">
        <is>
          <t>{"code": "import re\nfor d in inc:\n    if 'memory leak' in d['text'].lower():\n        # find any sentence not in boilerplate: just print sentences containing a hyphenated service or 'impact'\n        for s in re.split(r'(?&lt;=\\.)\\s+', d['text']):\n            if 'impact' in s.lower() or 'affected' in s.lower():\n                print(d['id'],'|',s[:200])"}</t>
        </is>
      </c>
      <c r="H1529" t="inlineStr">
        <is>
          <t>(no output)</t>
        </is>
      </c>
    </row>
    <row r="1530">
      <c r="A1530" t="inlineStr">
        <is>
          <t>hard</t>
        </is>
      </c>
      <c r="B1530" t="inlineStr">
        <is>
          <t>repl @deepseek-v4.1-flash</t>
        </is>
      </c>
      <c r="C1530" t="n">
        <v>3</v>
      </c>
      <c r="D1530" t="inlineStr">
        <is>
          <t>neg-0</t>
        </is>
      </c>
      <c r="E1530" t="n">
        <v>0</v>
      </c>
      <c r="F1530" t="inlineStr">
        <is>
          <t>python</t>
        </is>
      </c>
      <c r="G1530" t="inlineStr">
        <is>
          <t>{"code": "import re, collections, json\nprint(collections.Counter(d['type'] for d in docs))\nfor d in docs:\n    if d['type']=='service':\n        print(d['id'], '|', d['title'])\n"}</t>
        </is>
      </c>
      <c r="H1530" t="inlineStr">
        <is>
          <t>Counter({'incident': 60, 'service': 40, 'runbook': 30, 'adr': 30, 'changelog': 16, 'team': 8})
svc-edge-service | Service overview: edge-service
svc-cdn-service | Service overview: cdn-service
svc-profile-api | Service overview: profile-api
svc-auth-core | Service overview: auth-core
svc-fraud-core | Service overview: fraud-core
svc-export-worker | Service overview: export-worker
svc-ledger-api | Service overview: ledger-api
svc-queue-svc | Service overview: queue-svc
svc-feed-daemon | Service overview: feed-daemon
svc-inventory-worker | Service overview: inventory-worker
svc-refund-svc | Service overview: refund-svc
svc-geo-api | Service overview: geo-api
svc-risk-gateway | Service overview: risk-gateway
svc-config-service | Service overview: config-service
svc-kyc-api | Service overview:</t>
        </is>
      </c>
    </row>
    <row r="1531">
      <c r="A1531" t="inlineStr">
        <is>
          <t>hard</t>
        </is>
      </c>
      <c r="B1531" t="inlineStr">
        <is>
          <t>repl @deepseek-v4.1-flash</t>
        </is>
      </c>
      <c r="C1531" t="n">
        <v>3</v>
      </c>
      <c r="D1531" t="inlineStr">
        <is>
          <t>neg-0</t>
        </is>
      </c>
      <c r="E1531" t="n">
        <v>1</v>
      </c>
      <c r="F1531" t="inlineStr">
        <is>
          <t>python</t>
        </is>
      </c>
      <c r="G1531" t="inlineStr">
        <is>
          <t>{"code": "for d in docs:\n    if d['type']=='service':\n        t=d['text']\n        m=re.search(r'[Oo]wner[^\\n]*', t)\n        print(d['id'], '||', m.group(0) if m else 'NO OWNER')\n"}</t>
        </is>
      </c>
      <c r="H1531" t="inlineStr">
        <is>
          <t>svc-edge-service || NO OWNER
svc-cdn-service || Ownership: Commerce. Load tests run nightly against the staging environment. Retries use exponential backoff with jitter to avoid thundering herds. Idempotency keys are required on all mutating endpoints.
svc-profile-api || Ownership: Data. Engineers rotate through the support channel one week at a time. Idempotency keys are required on all mutating endpoints. Backups are taken daily and verified weekly by restoring to a scratch cluster.
svc-auth-core || NO OWNER
svc-fraud-core || Ownership: Commerce. Metrics are exported to the shared observability stack every fifteen seconds. Synthetic probes exercise the critical user journeys every minute. Access to production is granted just in time and audited.
svc-export-worker || Ownership: Data. Load</t>
        </is>
      </c>
    </row>
    <row r="1532">
      <c r="A1532" t="inlineStr">
        <is>
          <t>hard</t>
        </is>
      </c>
      <c r="B1532" t="inlineStr">
        <is>
          <t>repl @deepseek-v4.1-flash</t>
        </is>
      </c>
      <c r="C1532" t="n">
        <v>3</v>
      </c>
      <c r="D1532" t="inlineStr">
        <is>
          <t>neg-0</t>
        </is>
      </c>
      <c r="E1532" t="n">
        <v>2</v>
      </c>
      <c r="F1532" t="inlineStr">
        <is>
          <t>python</t>
        </is>
      </c>
      <c r="G1532" t="inlineStr">
        <is>
          <t>{"code": "for d in docs:\n    if d['type']=='service' and re.search(r'Growth', d['text']):\n        print(d['id'])\nprint('---')\n# print full text of no-owner ones\nfor d in docs:\n    if d['type']=='service' and 'Ownership' not in d['text']:\n        print('===', d['id'])\n        print(d['text'][:400])\n"}</t>
        </is>
      </c>
      <c r="H1532" t="inlineStr">
        <is>
          <t>svc-auth-core
svc-risk-gateway
---
=== svc-edge-service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
=== svc-auth-core
#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t>
        </is>
      </c>
    </row>
    <row r="1533">
      <c r="A1533" t="inlineStr">
        <is>
          <t>hard</t>
        </is>
      </c>
      <c r="B1533" t="inlineStr">
        <is>
          <t>repl @deepseek-v4.1-flash</t>
        </is>
      </c>
      <c r="C1533" t="n">
        <v>3</v>
      </c>
      <c r="D1533" t="inlineStr">
        <is>
          <t>neg-0</t>
        </is>
      </c>
      <c r="E1533" t="n">
        <v>3</v>
      </c>
      <c r="F1533" t="inlineStr">
        <is>
          <t>python</t>
        </is>
      </c>
      <c r="G1533" t="inlineStr">
        <is>
          <t>{"code": "teams=['Growth','Commerce','Data','Identity','Platform','Search']\nfor d in docs:\n    if d['type']=='service':\n        # find sentence containing team name\n        for t in teams:\n            if t in d['text']:\n                # find context\n                for m in re.finditer(t, d['text']):\n                    s=max(0,m.start()-90); e=min(len(d['text']),m.end()+40)\n                    print(d['id'],'|',d['text'][s:e].replace('\\n',' '))\n"}</t>
        </is>
      </c>
      <c r="H1533" t="inlineStr">
        <is>
          <t>svc-edge-service | int every ten seconds. Capacity planning is revisited at the start of every quarter.  The Identity team maintains the Edge System. Structu
svc-cdn-service | ervice (also referred to internally as the Cdn System) is a backend component. Ownership: Commerce. Load tests run nightly against the sta
svc-cdn-service | uire a green build. Dependencies are pinned and upgraded through automated pull requests. Data retention follows the company wide poli
svc-profile-api | very fifteen seconds. Load tests run nightly against the staging environment.  Ownership: Data. Engineers rotate through the support c
svc-auth-core | ess. The on-call handbook describes the escalation path and expected response times.  The Growth team maintains auth-core. Error budgets
svc-fraud-core | ting. The</t>
        </is>
      </c>
    </row>
    <row r="1534">
      <c r="A1534" t="inlineStr">
        <is>
          <t>hard</t>
        </is>
      </c>
      <c r="B1534" t="inlineStr">
        <is>
          <t>repl @deepseek-v4.1-flash</t>
        </is>
      </c>
      <c r="C1534" t="n">
        <v>3</v>
      </c>
      <c r="D1534" t="inlineStr">
        <is>
          <t>neg-0</t>
        </is>
      </c>
      <c r="E1534" t="n">
        <v>4</v>
      </c>
      <c r="F1534" t="inlineStr">
        <is>
          <t>python</t>
        </is>
      </c>
      <c r="G1534" t="inlineStr">
        <is>
          <t>{"code": "import re\ngrowth=[]\nfor d in docs:\n    if d['type']=='service' and 'Growth' in d['text']:\n        growth.append(d['id'])\n        for m in re.finditer('Growth', d['text']):\n            s=max(0,m.start()-70); e=min(len(d['text']),m.end()+30)\n            print(d['id'],'|',d['text'][s:e].replace('\\n',' '))\nprint(growth)\n"}</t>
        </is>
      </c>
      <c r="H1534" t="inlineStr">
        <is>
          <t xml:space="preserve">svc-auth-core | dbook describes the escalation path and expected response times.  The Growth team maintains auth-core. Err
svc-risk-gateway | ed monthly with the finance partner.  the Risk System is owned by the Growth team. Container images are sc
['svc-auth-core', 'svc-risk-gateway']
</t>
        </is>
      </c>
    </row>
    <row r="1535">
      <c r="A1535" t="inlineStr">
        <is>
          <t>hard</t>
        </is>
      </c>
      <c r="B1535" t="inlineStr">
        <is>
          <t>repl @deepseek-v4.1-flash</t>
        </is>
      </c>
      <c r="C1535" t="n">
        <v>3</v>
      </c>
      <c r="D1535" t="inlineStr">
        <is>
          <t>neg-0</t>
        </is>
      </c>
      <c r="E1535" t="n">
        <v>5</v>
      </c>
      <c r="F1535" t="inlineStr">
        <is>
          <t>python</t>
        </is>
      </c>
      <c r="G1535" t="inlineStr">
        <is>
          <t>{"code": "for d in docs:\n    if d['type']=='incident':\n        print('===', d['id'], d['title'])\n        print(d['text'][:500])\n        break\n"}</t>
        </is>
      </c>
      <c r="H1535">
        <f>== inc-INC-2336 Incident report INC-2336
# Incident report INC-2336
Severity: SEV3
Date: 2025-12-25
Summary: Latency spike affecting export-worker. The incident lasted 214 minutes before full recovery. Root cause was determined to be a certificate expiry. This report was written by Aiko Malik. Connection pools are sized according to the downstream capacity model. Configuration changes are peer reviewed and applied through the deployment tool. Secrets are rotated automatically every ninety days. The on-call handbook describes the esca
</f>
        <v/>
      </c>
    </row>
    <row r="1536">
      <c r="A1536" t="inlineStr">
        <is>
          <t>hard</t>
        </is>
      </c>
      <c r="B1536" t="inlineStr">
        <is>
          <t>repl @deepseek-v4.1-flash</t>
        </is>
      </c>
      <c r="C1536" t="n">
        <v>3</v>
      </c>
      <c r="D1536" t="inlineStr">
        <is>
          <t>neg-0</t>
        </is>
      </c>
      <c r="E1536" t="n">
        <v>6</v>
      </c>
      <c r="F1536" t="inlineStr">
        <is>
          <t>python</t>
        </is>
      </c>
      <c r="G1536" t="inlineStr">
        <is>
          <t>{"code": "d=[x for x in docs if x['type']=='incident'][0]\nprint(d['text'])\n"}</t>
        </is>
      </c>
      <c r="H1536" t="inlineStr">
        <is>
          <t xml:space="preserve"># Incident report INC-2336
Severity: SEV3
Date: 2025-12-25
Summary: Latency spike affecting export-worker. The incident lasted 214 minutes before full recovery. Root cause was determined to be a certificate expiry. This report was written by Aiko Malik. Connection pools are sized according to the downstream capacity model. Configuration changes are peer reviewed and applied through the deployment tool. Secrets are rotated automatically every ninety days. The on-call handbook describes the escalation path and expected response times. Metrics are exported to the shared observability stack every fifteen seconds. Engineers rotate through the support channel one week at a time. Load tests run nightly against the staging environment. The service degrades gracefully by serving cached responses </t>
        </is>
      </c>
    </row>
    <row r="1537">
      <c r="A1537" t="inlineStr">
        <is>
          <t>hard</t>
        </is>
      </c>
      <c r="B1537" t="inlineStr">
        <is>
          <t>repl @deepseek-v4.1-flash</t>
        </is>
      </c>
      <c r="C1537" t="n">
        <v>3</v>
      </c>
      <c r="D1537" t="inlineStr">
        <is>
          <t>neg-0</t>
        </is>
      </c>
      <c r="E1537" t="n">
        <v>7</v>
      </c>
      <c r="F1537" t="inlineStr">
        <is>
          <t>python</t>
        </is>
      </c>
      <c r="G1537" t="inlineStr">
        <is>
          <t>{"code": "import re\nfor d in docs:\n    if d['type']=='incident':\n        m=re.findall(r'affecting ([a-zA-Z0-9-]+)', d['text'])\n        m2=re.findall(r'[Pp]rimary affected[^.]*', d['text'])\n        print(d['id'], m, m2)\n"}</t>
        </is>
      </c>
      <c r="H1537" t="inlineStr">
        <is>
          <t>inc-INC-2336 ['export-worker'] []
inc-INC-2211 ['the'] []
inc-INC-2087 ['thumbnail-api'] []
inc-INC-2166 ['search-worker'] []
inc-INC-2253 ['i18n-api'] []
inc-INC-2073 ['payout-worker'] []
inc-INC-2140 ['the'] []
inc-INC-2393 ['inventory-worker'] []
inc-INC-2319 ['mailer-worker'] []
inc-INC-2351 ['the'] []
inc-INC-2193 ['audit-gateway'] []
inc-INC-2128 ['the'] []
inc-INC-2260 ['the'] []
inc-INC-2324 ['the'] []
inc-INC-2058 ['media-svc'] []
inc-INC-2245 ['catalog-gateway'] []
inc-INC-2359 ['cart-daemon'] []
inc-INC-2109 ['the'] []
inc-INC-2268 ['notify-svc'] []
inc-INC-2040 ['audit-gateway'] []
inc-INC-2133 ['the'] []
inc-INC-2301 ['catalog-gateway'] []
inc-INC-2067 ['the'] []
inc-INC-2345 ['ledger-api'] []
inc-INC-2309 ['the'] []
inc-INC-2199 ['the'] []
inc-INC-2374 ['index-engine'] []
inc</t>
        </is>
      </c>
    </row>
    <row r="1538">
      <c r="A1538" t="inlineStr">
        <is>
          <t>hard</t>
        </is>
      </c>
      <c r="B1538" t="inlineStr">
        <is>
          <t>repl @deepseek-v4.1-flash</t>
        </is>
      </c>
      <c r="C1538" t="n">
        <v>3</v>
      </c>
      <c r="D1538" t="inlineStr">
        <is>
          <t>neg-0</t>
        </is>
      </c>
      <c r="E1538" t="n">
        <v>8</v>
      </c>
      <c r="F1538" t="inlineStr">
        <is>
          <t>python</t>
        </is>
      </c>
      <c r="G1538" t="inlineStr">
        <is>
          <t>{"code": "for d in docs:\n    if d['type']=='incident':\n        m=re.search(r'Summary:.*', d['text'])\n        print(d['id'], '::', m.group(0)[:220])\n"}</t>
        </is>
      </c>
      <c r="H1538" t="inlineStr">
        <is>
          <t>inc-INC-2336 :: Summary: Latency spike affecting export-worker. The incident lasted 214 minutes before full recovery. Root cause was determined to be a certificate expiry. This report was written by Aiko Malik. Connection pools are size
inc-INC-2211 :: Summary: Partial outage affecting the Thumbnail API. The incident lasted 240 minutes before full recovery. Root cause was determined to be a memory leak. This report was written by Hannah Bell. Engineers rotate through t
inc-INC-2087 :: Summary: Partial outage affecting thumbnail-api. The incident lasted 81 minutes before full recovery. Root cause was determined to be a dependency outage. As a side effect, recsys-worker also saw degraded latency for par
inc-INC-2166 :: Summary: Elevated error rates affecting search-worker. The incident laste</t>
        </is>
      </c>
    </row>
    <row r="1539">
      <c r="A1539" t="inlineStr">
        <is>
          <t>hard</t>
        </is>
      </c>
      <c r="B1539" t="inlineStr">
        <is>
          <t>repl @deepseek-v4.1-flash</t>
        </is>
      </c>
      <c r="C1539" t="n">
        <v>3</v>
      </c>
      <c r="D1539" t="inlineStr">
        <is>
          <t>neg-0</t>
        </is>
      </c>
      <c r="E1539" t="n">
        <v>9</v>
      </c>
      <c r="F1539" t="inlineStr">
        <is>
          <t>python</t>
        </is>
      </c>
      <c r="G1539" t="inlineStr">
        <is>
          <t>{"code": "import re\nalias={}\nfor d in docs:\n    if d['type']=='service':\n        txt=d['text']\n        m=re.search(r'\\(also referred to internally as (?:the )?([^)]+)\\)', txt)\n        canon=re.search(r'overview: ([a-z0-9-]+)', d['title']).group(1)\n        alias[canon]=canon\n        if m:\n            alias[m.group(1).strip()]=canon\n        # also short name without 'the'\nprint(json.dumps(alias, indent=0))\n"}</t>
        </is>
      </c>
      <c r="H1539" t="inlineStr">
        <is>
          <t>{
"edge-service": "edge-service",
"Edge System": "edge-service",
"cdn-service": "cdn-service",
"Cdn System": "cdn-service",
"profile-api": "profile-api",
"Profile API": "profile-api",
"auth-core": "auth-core",
"Auth Service": "auth-core",
"fraud-core": "fraud-core",
"Fraud Platform": "fraud-core",
"export-worker": "export-worker",
"Export API": "export-worker",
"ledger-api": "ledger-api",
"Ledger Service": "ledger-api",
"queue-svc": "queue-svc",
"Queue Platform": "queue-svc",
"feed-daemon": "feed-daemon",
"Feed Service": "feed-daemon",
"inventory-worker": "inventory-worker",
"Inventory API": "inventory-worker",
"refund-svc": "refund-svc",
"Refund Platform": "refund-svc",
"geo-api": "geo-api",
"Geo System": "geo-api",
"risk-gateway": "risk-gateway",
"Risk System": "risk-gateway",
"config-se</t>
        </is>
      </c>
    </row>
    <row r="1540">
      <c r="A1540" t="inlineStr">
        <is>
          <t>hard</t>
        </is>
      </c>
      <c r="B1540" t="inlineStr">
        <is>
          <t>repl @deepseek-v4.1-flash</t>
        </is>
      </c>
      <c r="C1540" t="n">
        <v>3</v>
      </c>
      <c r="D1540" t="inlineStr">
        <is>
          <t>neg-0</t>
        </is>
      </c>
      <c r="E1540" t="n">
        <v>10</v>
      </c>
      <c r="F1540" t="inlineStr">
        <is>
          <t>python</t>
        </is>
      </c>
      <c r="G1540" t="inlineStr">
        <is>
          <t>{"code": "import re\nalias={}\nfor d in docs:\n    if d['type']=='service':\n        txt=d['text']\n        m=re.search(r'\\(also referred to internally as (?:the )?([^)]+)\\)', txt)\n        canon=re.search(r'overview: ([a-z0-9-]+)', d['title']).group(1)\n        alias[canon]=canon\n        if m: alias[m.group(1).strip()]=canon\n        # also alias without 'the '\n        if m: alias[m.group(1).strip().replace('the ','')]=canon\n\ndef norm(s):\n    return alias.get(s.strip(), s.strip())\n\naff</t>
        </is>
      </c>
      <c r="H1540" t="inlineStr">
        <is>
          <t>inc-INC-2336 | export-worker -&gt; export-worker
inc-INC-2211 | Thumbnail API -&gt; thumbnail-api
inc-INC-2087 | thumbnail-api -&gt; thumbnail-api
inc-INC-2166 | search-worker -&gt; search-worker
inc-INC-2253 | i18n-api -&gt; i18n-api
inc-INC-2073 | payout-worker -&gt; payout-worker
inc-INC-2140 | Kyc Service -&gt; kyc-api
inc-INC-2393 | inventory-worker -&gt; inventory-worker
inc-INC-2319 | mailer-worker -&gt; mailer-worker
inc-INC-2351 | Catalog API -&gt; catalog-gateway
inc-INC-2193 | audit-gateway -&gt; audit-gateway
inc-INC-2128 | Recsys Platform -&gt; recsys-worker
inc-INC-2260 | Metrics Service -&gt; metrics-gateway
inc-INC-2324 | Tax Platform -&gt; tax-gateway
inc-INC-2058 | media-svc -&gt; media-svc
inc-INC-2245 | catalog-gateway -&gt; catalog-gateway
inc-INC-2359 | cart-daemon -&gt; cart-daemon
inc-INC-2109 | Index Platform -&gt; in</t>
        </is>
      </c>
    </row>
    <row r="1541">
      <c r="A1541" t="inlineStr">
        <is>
          <t>hard</t>
        </is>
      </c>
      <c r="B1541" t="inlineStr">
        <is>
          <t>repl @deepseek-v4.1-flash</t>
        </is>
      </c>
      <c r="C1541" t="n">
        <v>3</v>
      </c>
      <c r="D1541" t="inlineStr">
        <is>
          <t>neg-1</t>
        </is>
      </c>
      <c r="E1541" t="n">
        <v>0</v>
      </c>
      <c r="F1541" t="inlineStr">
        <is>
          <t>python</t>
        </is>
      </c>
      <c r="G1541" t="inlineStr">
        <is>
          <t>{"code": "import collections\n# Look at the structure of a service doc\nfor d in docs:\n    if d['type']=='service':\n        print(d['id'], '|', d['title'])"}</t>
        </is>
      </c>
      <c r="H1541" t="inlineStr">
        <is>
          <t>svc-edge-service | Service overview: edge-service
svc-cdn-service | Service overview: cdn-service
svc-profile-api | Service overview: profile-api
svc-auth-core | Service overview: auth-core
svc-fraud-core | Service overview: fraud-core
svc-export-worker | Service overview: export-worker
svc-ledger-api | Service overview: ledger-api
svc-queue-svc | Service overview: queue-svc
svc-feed-daemon | Service overview: feed-daemon
svc-inventory-worker | Service overview: inventory-worker
svc-refund-svc | Service overview: refund-svc
svc-geo-api | Service overview: geo-api
svc-risk-gateway | Service overview: risk-gateway
svc-config-service | Service overview: config-service
svc-kyc-api | Service overview: kyc-api
svc-i18n-api | Service overview: i18n-api
svc-invoice-engine | Service overview: invoi</t>
        </is>
      </c>
    </row>
    <row r="1542">
      <c r="A1542" t="inlineStr">
        <is>
          <t>hard</t>
        </is>
      </c>
      <c r="B1542" t="inlineStr">
        <is>
          <t>repl @deepseek-v4.1-flash</t>
        </is>
      </c>
      <c r="C1542" t="n">
        <v>3</v>
      </c>
      <c r="D1542" t="inlineStr">
        <is>
          <t>neg-1</t>
        </is>
      </c>
      <c r="E1542" t="n">
        <v>1</v>
      </c>
      <c r="F1542" t="inlineStr">
        <is>
          <t>python</t>
        </is>
      </c>
      <c r="G1542" t="inlineStr">
        <is>
          <t>{"code": "d=docs[0]\nfor k,v in d.items():\n    print('==',k)\n    print(v)\nprint('----')\n# find first service\nfor d in docs:\n    if d['type']=='service':\n        print(d['text'])\n        break"}</t>
        </is>
      </c>
      <c r="H1542">
        <f>= id
runbook-27
== type
runbook
== title
Runbook 27: rolling back a deploy
== text
# Runbook
Structured logs include the request path, status code and duration. Idempotency keys are required on all mutating endpoints. The runbook is reviewed quarterly by the owning team. Load tests run nightly against the staging environment. Metrics are exported to the shared observability stack every fifteen seconds.
Cost reports are reviewed monthly with the finance partner. Graceful shutdown waits for in flight requests to complete before exiting. Load tests run nightly against the staging environment. Health checks are performed on the readiness endpoint every ten seconds. The dashboard shows p50, p95 and p99 latency alongside error budgets.
The dashboard shows p50, p95 and p99 latency alongside e</f>
        <v/>
      </c>
    </row>
    <row r="1543">
      <c r="A1543" t="inlineStr">
        <is>
          <t>hard</t>
        </is>
      </c>
      <c r="B1543" t="inlineStr">
        <is>
          <t>repl @deepseek-v4.1-flash</t>
        </is>
      </c>
      <c r="C1543" t="n">
        <v>3</v>
      </c>
      <c r="D1543" t="inlineStr">
        <is>
          <t>neg-1</t>
        </is>
      </c>
      <c r="E1543" t="n">
        <v>2</v>
      </c>
      <c r="F1543" t="inlineStr">
        <is>
          <t>python</t>
        </is>
      </c>
      <c r="G1543" t="inlineStr">
        <is>
          <t>{"code": "import re\nfor d in docs:\n    if d['type']=='service':\n        m=re.search(r'implemented in ([A-Za-z+#]+)', d['text'])\n        print(d['title'], '-&gt;', m.group(1) if m else '??')"}</t>
        </is>
      </c>
      <c r="H1543" t="inlineStr">
        <is>
          <t>Service overview: edge-service -&gt; Python
Service overview: cdn-service -&gt; ??
Service overview: profile-api -&gt; ??
Service overview: auth-core -&gt; ??
Service overview: fraud-core -&gt; ??
Service overview: export-worker -&gt; ??
Service overview: ledger-api -&gt; Rust
Service overview: queue-svc -&gt; ??
Service overview: feed-daemon -&gt; ??
Service overview: inventory-worker -&gt; Python
Service overview: refund-svc -&gt; Java
Service overview: geo-api -&gt; TypeScript
Service overview: risk-gateway -&gt; ??
Service overview: config-service -&gt; Java
Service overview: kyc-api -&gt; Go
Service overview: i18n-api -&gt; Python
Service overview: invoice-engine -&gt; ??
Service overview: metrics-gateway -&gt; ??
Service overview: thumbnail-api -&gt; ??
Service overview: billing-svc -&gt; Python
Service overview: tax-gateway -&gt; Python
Service</t>
        </is>
      </c>
    </row>
    <row r="1544">
      <c r="A1544" t="inlineStr">
        <is>
          <t>hard</t>
        </is>
      </c>
      <c r="B1544" t="inlineStr">
        <is>
          <t>repl @deepseek-v4.1-flash</t>
        </is>
      </c>
      <c r="C1544" t="n">
        <v>3</v>
      </c>
      <c r="D1544" t="inlineStr">
        <is>
          <t>neg-1</t>
        </is>
      </c>
      <c r="E1544" t="n">
        <v>3</v>
      </c>
      <c r="F1544" t="inlineStr">
        <is>
          <t>python</t>
        </is>
      </c>
      <c r="G1544" t="inlineStr">
        <is>
          <t>{"code": "import re\nfor d in docs:\n    if d['type']=='service':\n        m=re.findall(r'[Ii]mplemented in[^.]*?([A-Za-z+#]+)', d['text'])\n        # find team ownership too\n        t=re.findall(r'([A-Z][a-z]+ (?:Team|Squad|Group|Unit|Pod))', d['text'])\n        print(d['title'], '|', m, '|', t)"}</t>
        </is>
      </c>
      <c r="H1544" t="inlineStr">
        <is>
          <t>Service overview: edge-service | ['Python'] | []
Service overview: cdn-service | [] | []
Service overview: profile-api | [] | []
Service overview: auth-core | [] | []
Service overview: fraud-core | [] | []
Service overview: export-worker | [] | []
Service overview: ledger-api | ['Rust'] | []
Service overview: queue-svc | [] | []
Service overview: feed-daemon | [] | []
Service overview: inventory-worker | ['Python'] | []
Service overview: refund-svc | ['Java'] | []
Service overview: geo-api | ['TypeScript'] | []
Service overview: risk-gateway | [] | []
Service overview: config-service | ['Java'] | []
Service overview: kyc-api | ['Go'] | []
Service overview: i18n-api | ['Python'] | []
Service overview: invoice-engine | [] | []
Service overview: metrics-gateway | [] | []
Service overview: thu</t>
        </is>
      </c>
    </row>
    <row r="1545">
      <c r="A1545" t="inlineStr">
        <is>
          <t>hard</t>
        </is>
      </c>
      <c r="B1545" t="inlineStr">
        <is>
          <t>repl @deepseek-v4.1-flash</t>
        </is>
      </c>
      <c r="C1545" t="n">
        <v>3</v>
      </c>
      <c r="D1545" t="inlineStr">
        <is>
          <t>neg-1</t>
        </is>
      </c>
      <c r="E1545" t="n">
        <v>4</v>
      </c>
      <c r="F1545" t="inlineStr">
        <is>
          <t>python</t>
        </is>
      </c>
      <c r="G1545" t="inlineStr">
        <is>
          <t>{"code": "for d in docs:\n    if d['title']=='Service overview: cdn-service':\n        print(len(d['text']))\n        print(d['text'])"}</t>
        </is>
      </c>
      <c r="H1545" t="inlineStr">
        <is>
          <t>2104
#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Deployment region is ap-southeast-2; the deployment has 5 replicas. Retries use exponential backoff with jitter to avoid thundering herds. Cost reports are reviewed monthly with the finance partner. Feature flags are managed through the configuration service and rolled out gradually.
cdn-service is a TypeScript service. Access to production is granted just in time and audited. Logs are retained for thirty days in the central log store. Structured logs include the req</t>
        </is>
      </c>
    </row>
    <row r="1546">
      <c r="A1546" t="inlineStr">
        <is>
          <t>hard</t>
        </is>
      </c>
      <c r="B1546" t="inlineStr">
        <is>
          <t>repl @deepseek-v4.1-flash</t>
        </is>
      </c>
      <c r="C1546" t="n">
        <v>3</v>
      </c>
      <c r="D1546" t="inlineStr">
        <is>
          <t>neg-1</t>
        </is>
      </c>
      <c r="E1546" t="n">
        <v>5</v>
      </c>
      <c r="F1546" t="inlineStr">
        <is>
          <t>python</t>
        </is>
      </c>
      <c r="G1546" t="inlineStr">
        <is>
          <t>{"code": "import re\nfor d in docs:\n    if d['type']=='service':\n        t=d['text']\n        lang=re.search(r'implemented in ([A-Za-z+#]+)', t) or re.search(r'is an? ([A-Za-z+#]+) service', t)\n        own=re.search(r'Ownership: ([^.]+)', t)\n        print(d['title'].replace('Service overview: ',''), '|', lang.group(1) if lang else '??', '|', own.group(1).strip() if own else '??')"}</t>
        </is>
      </c>
      <c r="H1546" t="inlineStr">
        <is>
          <t>edge-service | Python | ??
cdn-service | TypeScript | Commerce
profile-api | Go | Data
auth-core | Python | ??
fraud-core | ?? | Commerce
export-worker | Python | Data
ledger-api | Rust | Identity
queue-svc | ?? | ??
feed-daemon | ?? | Commerce
inventory-worker | Python | Identity
refund-svc | Java | ??
geo-api | TypeScript | ??
risk-gateway | Kotlin | ??
config-service | Java | Platform
kyc-api | Go | ??
i18n-api | Python | ??
invoice-engine | Python | ??
metrics-gateway | ?? | Search
thumbnail-api | Python | ??
billing-svc | Python | ??
tax-gateway | Python | ??
session-core | Rust | ??
scheduler-engine | Python | Identity
search-worker | ?? | ??
recsys-worker | Java | ??
webhook-daemon | Kotlin | ??
index-engine | Go | ??
audit-gateway | Kotlin | ??
mailer-worker | Go | ??
checkout-serv</t>
        </is>
      </c>
    </row>
    <row r="1547">
      <c r="A1547" t="inlineStr">
        <is>
          <t>hard</t>
        </is>
      </c>
      <c r="B1547" t="inlineStr">
        <is>
          <t>repl @deepseek-v4.1-flash</t>
        </is>
      </c>
      <c r="C1547" t="n">
        <v>3</v>
      </c>
      <c r="D1547" t="inlineStr">
        <is>
          <t>neg-1</t>
        </is>
      </c>
      <c r="E1547" t="n">
        <v>6</v>
      </c>
      <c r="F1547" t="inlineStr">
        <is>
          <t>python</t>
        </is>
      </c>
      <c r="G1547" t="inlineStr">
        <is>
          <t>{"code": "langs=['Java','Python','Go','Rust','TypeScript','Kotlin','Ruby','C++','C#','Scala','Elixir']\nfor d in docs:\n    if d['type']=='service':\n        t=d['text']\n        found=[l for l in langs if re.search(r'\\b'+re.escape(l)+r'\\b',t)]\n        own=re.search(r'Ownership: ([^.]+)', t)\n        print(d['title'].replace('Service overview: ',''), '|', found, '|', own.group(1).strip() if own else '??')"}</t>
        </is>
      </c>
      <c r="H1547" t="inlineStr">
        <is>
          <t>edge-service | ['Python'] | ??
cdn-service | ['TypeScript'] | Commerce
profile-api | ['Go'] | Data
auth-core | ['Python'] | ??
fraud-core | ['Java'] | Commerce
export-worker | ['Python'] | Data
ledger-api | ['Rust'] | Identity
queue-svc | ['Kotlin'] | ??
feed-daemon | ['TypeScript'] | Commerce
inventory-worker | ['Python'] | Identity
refund-svc | ['Java'] | ??
geo-api | ['TypeScript'] | ??
risk-gateway | ['Kotlin'] | ??
config-service | ['Java'] | Platform
kyc-api | ['Go'] | ??
i18n-api | ['Python'] | ??
invoice-engine | ['Python'] | ??
metrics-gateway | ['Python'] | Search
thumbnail-api | ['Python'] | ??
billing-svc | ['Python'] | ??
tax-gateway | ['Python'] | ??
session-core | ['Rust'] | ??
scheduler-engine | ['Python'] | Identity
search-worker | ['TypeScript'] | ??
recsys-worker | ['Jav</t>
        </is>
      </c>
    </row>
    <row r="1548">
      <c r="A1548" t="inlineStr">
        <is>
          <t>hard</t>
        </is>
      </c>
      <c r="B1548" t="inlineStr">
        <is>
          <t>repl @deepseek-v4.1-flash</t>
        </is>
      </c>
      <c r="C1548" t="n">
        <v>3</v>
      </c>
      <c r="D1548" t="inlineStr">
        <is>
          <t>neg-1</t>
        </is>
      </c>
      <c r="E1548" t="n">
        <v>7</v>
      </c>
      <c r="F1548" t="inlineStr">
        <is>
          <t>python</t>
        </is>
      </c>
      <c r="G1548" t="inlineStr">
        <is>
          <t>{"code": "for d in docs:\n    if d['type']=='team':\n        print(d['id'],'|',d['title'])"}</t>
        </is>
      </c>
      <c r="H1548" t="inlineStr">
        <is>
          <t xml:space="preserve">team-messaging | Team page: Messaging
team-commerce | Team page: Commerce
team-identity | Team page: Identity
team-data | Team page: Data
team-search | Team page: Search
team-platform | Team page: Platform
team-payments | Team page: Payments
team-growth | Team page: Growth
</t>
        </is>
      </c>
    </row>
    <row r="1549">
      <c r="A1549" t="inlineStr">
        <is>
          <t>hard</t>
        </is>
      </c>
      <c r="B1549" t="inlineStr">
        <is>
          <t>repl @deepseek-v4.1-flash</t>
        </is>
      </c>
      <c r="C1549" t="n">
        <v>3</v>
      </c>
      <c r="D1549" t="inlineStr">
        <is>
          <t>neg-1</t>
        </is>
      </c>
      <c r="E1549" t="n">
        <v>8</v>
      </c>
      <c r="F1549" t="inlineStr">
        <is>
          <t>python</t>
        </is>
      </c>
      <c r="G1549" t="inlineStr">
        <is>
          <t>{"code": "for d in docs:\n    if d['type']=='team':\n        print('=====',d['title'])\n        print(d['text'])\n        print()"}</t>
        </is>
      </c>
      <c r="H1549">
        <f>==== Team page: Messaging
# Team page: Messaging
The Messaging team is led by Ivan Volkov. For urgent requests, page the team via Slack in #messaging-eng. The team sits on floor 8 of the Berlin office. Weekly planning happens on Monday mornings. Rate limiting is enforced at the gateway with a token bucket per client. Secrets are rotated automatically every ninety days. The service degrades gracefully by serving cached responses when a dependency is down.
===== Team page: 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f>
        <v/>
      </c>
    </row>
    <row r="1550">
      <c r="A1550" t="inlineStr">
        <is>
          <t>hard</t>
        </is>
      </c>
      <c r="B1550" t="inlineStr">
        <is>
          <t>repl @deepseek-v4.1-flash</t>
        </is>
      </c>
      <c r="C1550" t="n">
        <v>3</v>
      </c>
      <c r="D1550" t="inlineStr">
        <is>
          <t>neg-1</t>
        </is>
      </c>
      <c r="E1550" t="n">
        <v>9</v>
      </c>
      <c r="F1550" t="inlineStr">
        <is>
          <t>python</t>
        </is>
      </c>
      <c r="G1550" t="inlineStr">
        <is>
          <t>{"code": "for d in docs:\n    if d['type']=='service':\n        t=d['text']\n        for kw in ['Ownership','owned','Owner','team','Team']:\n            for m in re.finditer(kw, t):\n                print(d['title'].replace('Service overview: ',''), '::', t[max(0,m.start()-40):m.start()+60].replace('\\n',' '))\n        "}</t>
        </is>
      </c>
      <c r="H1550" t="inlineStr">
        <is>
          <t>edge-service :: e start of every quarter.  The Identity team maintains the Edge System. Structured logs include the 
cdn-service :: the Cdn System) is a backend component. Ownership: Commerce. Load tests run nightly against the stag
cdn-service :: the Cdn System) is a backend component. Ownership: Commerce. Load tests run nightly against the stag
profile-api :: ghtly against the staging environment.  Ownership: Data. Engineers rotate through the support channe
profile-api :: ghtly against the staging environment.  Ownership: Data. Engineers rotate through the support channe
auth-core :: ook is reviewed quarterly by the owning team. Dependencies are declared in the service manifest and 
auth-core :: nd expected response times.  The Growth team maintains auth-core. Error budgets are reviewed</t>
        </is>
      </c>
    </row>
    <row r="1551">
      <c r="A1551" t="inlineStr">
        <is>
          <t>hard</t>
        </is>
      </c>
      <c r="B1551" t="inlineStr">
        <is>
          <t>repl @deepseek-v4.1-flash</t>
        </is>
      </c>
      <c r="C1551" t="n">
        <v>3</v>
      </c>
      <c r="D1551" t="inlineStr">
        <is>
          <t>neg-1</t>
        </is>
      </c>
      <c r="E1551" t="n">
        <v>10</v>
      </c>
      <c r="F1551" t="inlineStr">
        <is>
          <t>python</t>
        </is>
      </c>
      <c r="G1551" t="inlineStr">
        <is>
          <t>{"code": "for d in docs:\n    if d['type']=='service':\n        t=d['text']\n        own=re.search(r'Ownership: ([A-Za-z]+)', t)\n        pats=[r'([A-Za-z]+) team (?:maintains|owns)', r'owned by the ([A-Za-z]+) team', r'The ([A-Za-z]+) team']\n        found=None\n        for p in pats:\n            m=re.search(p,t)\n            if m: found=m.group(1); break\n        print(d['title'].replace('Service overview: ',''), '| own=',own.group(1) if own else '-', '| pat=',found)"}</t>
        </is>
      </c>
      <c r="H1551" t="inlineStr">
        <is>
          <t>edge-service | own= - | pat= Identity
cdn-service | own= Commerce | pat= None
profile-api | own= Data | pat= None
auth-core | own= - | pat= Growth
fraud-core | own= Commerce | pat= None
export-worker | own= Data | pat= None
ledger-api | own= Identity | pat= None
queue-svc | own= - | pat= Search
feed-daemon | own= Commerce | pat= None
inventory-worker | own= Identity | pat= None
refund-svc | own= - | pat= Commerce
geo-api | own= - | pat= Payments
risk-gateway | own= - | pat= Growth
config-service | own= Platform | pat= None
kyc-api | own= - | pat= Messaging
i18n-api | own= - | pat= Payments
invoice-engine | own= - | pat= Messaging
metrics-gateway | own= Search | pat= None
thumbnail-api | own= - | pat= Messaging
billing-svc | own= - | pat= Platform
tax-gateway | own= - | pat= Messaging
sessi</t>
        </is>
      </c>
    </row>
    <row r="1552">
      <c r="A1552" t="inlineStr">
        <is>
          <t>hard</t>
        </is>
      </c>
      <c r="B1552" t="inlineStr">
        <is>
          <t>repl @deepseek-v4.1-flash</t>
        </is>
      </c>
      <c r="C1552" t="n">
        <v>3</v>
      </c>
      <c r="D1552" t="inlineStr">
        <is>
          <t>neg-2</t>
        </is>
      </c>
      <c r="E1552" t="n">
        <v>0</v>
      </c>
      <c r="F1552" t="inlineStr">
        <is>
          <t>python</t>
        </is>
      </c>
      <c r="G1552" t="inlineStr">
        <is>
          <t>{"code": "import collections\nprint(collections.Counter(d['type'] for d in docs))\nfor d in docs:\n    if d['type']=='service':\n        pass\nprint(len([d for d in docs if d['type']=='service']))\nfor d in docs[:3]:\n    print(d['id'], d['type'], d['title'])"}</t>
        </is>
      </c>
      <c r="H1552" t="inlineStr">
        <is>
          <t xml:space="preserve">Counter({'incident': 60, 'service': 40, 'runbook': 30, 'adr': 30, 'changelog': 16, 'team': 8})
40
runbook-27 runbook Runbook 27: rolling back a deploy
adr-ADR-101 adr Architecture decision ADR-101
chg-CHG-316 changelog Change record CHG-316
</t>
        </is>
      </c>
    </row>
    <row r="1553">
      <c r="A1553" t="inlineStr">
        <is>
          <t>hard</t>
        </is>
      </c>
      <c r="B1553" t="inlineStr">
        <is>
          <t>repl @deepseek-v4.1-flash</t>
        </is>
      </c>
      <c r="C1553" t="n">
        <v>3</v>
      </c>
      <c r="D1553" t="inlineStr">
        <is>
          <t>neg-2</t>
        </is>
      </c>
      <c r="E1553" t="n">
        <v>1</v>
      </c>
      <c r="F1553" t="inlineStr">
        <is>
          <t>python</t>
        </is>
      </c>
      <c r="G1553" t="inlineStr">
        <is>
          <t>{"code": "for d in docs:\n    if d['type']=='service':\n        print('=====', d['id'], d['title'])\n        print(d['text'][:600])\n        break"}</t>
        </is>
      </c>
      <c r="H1553">
        <f>==== svc-edge-service Service overview: edge-service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
</f>
        <v/>
      </c>
    </row>
    <row r="1554">
      <c r="A1554" t="inlineStr">
        <is>
          <t>hard</t>
        </is>
      </c>
      <c r="B1554" t="inlineStr">
        <is>
          <t>repl @deepseek-v4.1-flash</t>
        </is>
      </c>
      <c r="C1554" t="n">
        <v>3</v>
      </c>
      <c r="D1554" t="inlineStr">
        <is>
          <t>neg-2</t>
        </is>
      </c>
      <c r="E1554" t="n">
        <v>2</v>
      </c>
      <c r="F1554" t="inlineStr">
        <is>
          <t>python</t>
        </is>
      </c>
      <c r="G1554" t="inlineStr">
        <is>
          <t>{"code": "import re\nservices=[d for d in docs if d['type']=='service']\ndeps=set()\nfor d in services:\n    m=re.search(r'Runtime dependencies:\\s*([^\\n.]*)', d['text'])\n    if m:\n        names=re.findall(r'[a-z0-9\\-]+service', m.group(1))\n        deps.update(names)\nprint(len(deps))\nallnames=set()\nfor d in services:\n    # canonical name from title\n    m=re.search(r'Service overview:\\s*([a-z0-9\\-]+)', d['title'])\n    allnames.add(m.group(1))\nprint(len(allnames))\nnotdeps=sorted(all</t>
        </is>
      </c>
      <c r="H1554" t="inlineStr">
        <is>
          <t xml:space="preserve">3
40
['audit-gateway', 'auth-core', 'billing-svc', 'cart-daemon', 'catalog-gateway', 'config-service', 'export-worker', 'feed-daemon', 'fraud-core', 'gateway-engine', 'geo-api', 'i18n-api', 'index-engine', 'inventory-worker', 'invoice-engine', 'kyc-api', 'ledger-api', 'mailer-worker', 'media-svc', 'metrics-gateway', 'notify-svc', 'payout-worker', 'pricing-worker', 'profile-api', 'queue-svc', 'ranker-engine', 'recsys-worker', 'refund-svc', 'risk-gateway', 'scheduler-engine', 'search-worker', 'session-core', 'tax-gateway', 'thumbnail-api', 'tracing-service', 'upload-core', 'webhook-daemon']
</t>
        </is>
      </c>
    </row>
    <row r="1555">
      <c r="A1555" t="inlineStr">
        <is>
          <t>hard</t>
        </is>
      </c>
      <c r="B1555" t="inlineStr">
        <is>
          <t>repl @deepseek-v4.1-flash</t>
        </is>
      </c>
      <c r="C1555" t="n">
        <v>3</v>
      </c>
      <c r="D1555" t="inlineStr">
        <is>
          <t>neg-2</t>
        </is>
      </c>
      <c r="E1555" t="n">
        <v>3</v>
      </c>
      <c r="F1555" t="inlineStr">
        <is>
          <t>python</t>
        </is>
      </c>
      <c r="G1555" t="inlineStr">
        <is>
          <t>{"code": "import re\nservices=[d for d in docs if d['type']=='service']\nfor d in services:\n    m=re.search(r'Runtime dependencies:\\s*([^\\n.]*)', d['text'])\n    print(d['title'],'||', m.group(1) if m else None)"}</t>
        </is>
      </c>
      <c r="H1555" t="inlineStr">
        <is>
          <t>Service overview: edge-service || cdn-service, gateway-engine, index-engine
Service overview: cdn-service || edge-service, pricing-worker, upload-core
Service overview: profile-api || metrics-gateway, cart-daemon, pricing-worker
Service overview: auth-core || gateway-engine, inventory-worker, fraud-core
Service overview: fraud-core || gateway-engine, auth-core
Service overview: export-worker || geo-api, notify-svc, gateway-engine
Service overview: ledger-api || notify-svc
Service overview: queue-svc || kyc-api, inventory-worker
Service overview: feed-daemon || risk-gateway, i18n-api
Service overview: inventory-worker || fraud-core, feed-daemon
Service overview: refund-svc || ledger-api, auth-core
Service overview: geo-api || mailer-worker, media-svc
Service overview: risk-gateway || edge-s</t>
        </is>
      </c>
    </row>
    <row r="1556">
      <c r="A1556" t="inlineStr">
        <is>
          <t>hard</t>
        </is>
      </c>
      <c r="B1556" t="inlineStr">
        <is>
          <t>repl @deepseek-v4.1-flash</t>
        </is>
      </c>
      <c r="C1556" t="n">
        <v>3</v>
      </c>
      <c r="D1556" t="inlineStr">
        <is>
          <t>neg-2</t>
        </is>
      </c>
      <c r="E1556" t="n">
        <v>4</v>
      </c>
      <c r="F1556" t="inlineStr">
        <is>
          <t>python</t>
        </is>
      </c>
      <c r="G1556" t="inlineStr">
        <is>
          <t xml:space="preserve">{"code": "import re\nservices=[d for d in docs if d['type']=='service']\nallnames=set()\ndepmap={}\nfor d in services:\n    name=re.search(r'Service overview:\\s*([a-z0-9\\-]+)', d['title']).group(1)\n    allnames.add(name)\n    m=re.search(r'Runtime dependencies:\\s*([^\\n.]*)', d['text'])\n    deps=[x.strip() for x in m.group(1).split(',')] if m else []\n    depmap[name]=deps\nallrefs=set()\nfor v in depmap.values():\n    allrefs.update(v)\nprint(\"services:\",len(allnames))\nprint(\"refs not </t>
        </is>
      </c>
      <c r="H1556" t="inlineStr">
        <is>
          <t xml:space="preserve">services: 40
refs not in allnames: []
not depended on: ['config-service', 'export-worker', 'invoice-engine', 'payout-worker', 'profile-api', 'tracing-service']
count: 6
</t>
        </is>
      </c>
    </row>
    <row r="1557">
      <c r="A1557" t="inlineStr">
        <is>
          <t>hard</t>
        </is>
      </c>
      <c r="B1557" t="inlineStr">
        <is>
          <t>repl @deepseek-v4.1-flash</t>
        </is>
      </c>
      <c r="C1557" t="n">
        <v>3</v>
      </c>
      <c r="D1557" t="inlineStr">
        <is>
          <t>neg-3</t>
        </is>
      </c>
      <c r="E1557" t="n">
        <v>0</v>
      </c>
      <c r="F1557" t="inlineStr">
        <is>
          <t>python</t>
        </is>
      </c>
      <c r="G1557" t="inlineStr">
        <is>
          <t>{"code": "import re\n# service docs\nsvc=[d for d in docs if d['type']=='service']\nprint(len(svc))\nfor d in svc[:5]:\n    print(d['id'], d['title'])\n"}</t>
        </is>
      </c>
      <c r="H1557" t="inlineStr">
        <is>
          <t xml:space="preserve">40
svc-edge-service Service overview: edge-service
svc-cdn-service Service overview: cdn-service
svc-profile-api Service overview: profile-api
svc-auth-core Service overview: auth-core
svc-fraud-core Service overview: fraud-core
</t>
        </is>
      </c>
    </row>
    <row r="1558">
      <c r="A1558" t="inlineStr">
        <is>
          <t>hard</t>
        </is>
      </c>
      <c r="B1558" t="inlineStr">
        <is>
          <t>repl @deepseek-v4.1-flash</t>
        </is>
      </c>
      <c r="C1558" t="n">
        <v>3</v>
      </c>
      <c r="D1558" t="inlineStr">
        <is>
          <t>neg-3</t>
        </is>
      </c>
      <c r="E1558" t="n">
        <v>0</v>
      </c>
      <c r="F1558" t="inlineStr">
        <is>
          <t>python</t>
        </is>
      </c>
      <c r="G1558" t="inlineStr">
        <is>
          <t>{"code": "import re\ncass=[d for d in docs if re.search(r'cassandra', d['text'], re.I)]\nfor d in cass:\n    print(d['type'], d['id'], d['title'])\n"}</t>
        </is>
      </c>
      <c r="H1558" t="inlineStr">
        <is>
          <t xml:space="preserve">service svc-ledger-api Service overview: ledger-api
adr adr-ADR-118 Architecture decision ADR-118
adr adr-ADR-122 Architecture decision ADR-122
service svc-risk-gateway Service overview: risk-gateway
service svc-i18n-api Service overview: i18n-api
adr adr-ADR-120 Architecture decision ADR-120
service svc-billing-svc Service overview: billing-svc
service svc-session-core Service overview: session-core
adr adr-ADR-107 Architecture decision ADR-107
adr adr-ADR-125 Architecture decision ADR-125
service svc-payout-worker Service overview: payout-worker
service svc-ranker-engine Service overview: ranker-engine
</t>
        </is>
      </c>
    </row>
    <row r="1559">
      <c r="A1559" t="inlineStr">
        <is>
          <t>hard</t>
        </is>
      </c>
      <c r="B1559" t="inlineStr">
        <is>
          <t>repl @deepseek-v4.1-flash</t>
        </is>
      </c>
      <c r="C1559" t="n">
        <v>3</v>
      </c>
      <c r="D1559" t="inlineStr">
        <is>
          <t>neg-3</t>
        </is>
      </c>
      <c r="E1559" t="n">
        <v>1</v>
      </c>
      <c r="F1559" t="inlineStr">
        <is>
          <t>python</t>
        </is>
      </c>
      <c r="G1559" t="inlineStr">
        <is>
          <t>{"code": "import re\nsvc=[d for d in docs if d['type']=='service']\nfor d in svc:\n    if re.search(r'cassandra', d['text'], re.I):\n        print('=====', d['id'], d['title'])\n        print(d['text'][:1200])\n"}</t>
        </is>
      </c>
      <c r="H1559">
        <f>==== svc-ledger-api Service overview: ledger-api
# Service overview: ledger-api
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
Fatima Wei carries the pager for the Ledger Service. The runbook is reviewed quarterly by the owning team. Access to production is granted just in time and audited. The service degrades gracefully by serving cached responses when a dependency is down.
Primary datastore: Cassandra. Retries use exponential backoff with jitter to avoid thundering herds. Graceful shutdown waits f</f>
        <v/>
      </c>
    </row>
    <row r="1560">
      <c r="A1560" t="inlineStr">
        <is>
          <t>hard</t>
        </is>
      </c>
      <c r="B1560" t="inlineStr">
        <is>
          <t>repl @deepseek-v4.1-flash</t>
        </is>
      </c>
      <c r="C1560" t="n">
        <v>3</v>
      </c>
      <c r="D1560" t="inlineStr">
        <is>
          <t>neg-3</t>
        </is>
      </c>
      <c r="E1560" t="n">
        <v>2</v>
      </c>
      <c r="F1560" t="inlineStr">
        <is>
          <t>python</t>
        </is>
      </c>
      <c r="G1560" t="inlineStr">
        <is>
          <t>{"code": "import re\nsvc=[d for d in docs if d['type']=='service']\nfor d in svc:\n    m=re.search(r'[Pp]rimary datastore[:\\s]+([A-Za-z0-9\\- ]+)', d['text'])\n    m2=re.search(r'stores its data in (?:an? )?([A-Za-z0-9\\- ]+?)(?: cluster|\\.|,)', d['text'])\n    if (m and 'cassandra' in m.group(1).lower()) or (m2 and 'cassandra' in m2.group(1).lower()):\n        print(d['id'], d['title'], '|', m.group(1) if m else None, '|', m2.group(1) if m2 else None)\n"}</t>
        </is>
      </c>
      <c r="H1560" t="inlineStr">
        <is>
          <t xml:space="preserve">svc-ledger-api Service overview: ledger-api | Cassandra | None
svc-risk-gateway Service overview: risk-gateway | None | Cassandra
svc-i18n-api Service overview: i18n-api | None | Cassandra
svc-billing-svc Service overview: billing-svc | Cassandra | None
svc-ranker-engine Service overview: ranker-engine | None | Cassandra
</t>
        </is>
      </c>
    </row>
    <row r="1561">
      <c r="A1561" t="inlineStr">
        <is>
          <t>hard</t>
        </is>
      </c>
      <c r="B1561" t="inlineStr">
        <is>
          <t>repl @deepseek-v4.1-flash</t>
        </is>
      </c>
      <c r="C1561" t="n">
        <v>3</v>
      </c>
      <c r="D1561" t="inlineStr">
        <is>
          <t>neg-3</t>
        </is>
      </c>
      <c r="E1561" t="n">
        <v>3</v>
      </c>
      <c r="F1561" t="inlineStr">
        <is>
          <t>python</t>
        </is>
      </c>
      <c r="G1561" t="inlineStr">
        <is>
          <t>{"code": "import re\nfor id in ['svc-session-core','svc-payout-worker','svc-billing-svc','svc-ranker-engine']:\n    d=[x for x in docs if x['id']==id][0]\n    print('=====',id)\n    for s in re.split(r'(?&lt;=[.!?])\\s+', d['text']):\n        if 'cassandra' in s.lower() or 'datastore' in s.lower():\n            print('  ',s.strip())\n"}</t>
        </is>
      </c>
      <c r="H1561">
        <f>==== svc-session-core
   State is persisted in Cassandra.
===== svc-payout-worker
   State is persisted in Cassandra.
===== svc-billing-svc
   Primary datastore: Cassandra.
===== svc-ranker-engine
   ranker-engine stores its data in a Cassandra cluster.
</f>
        <v/>
      </c>
    </row>
    <row r="1562">
      <c r="A1562" t="inlineStr">
        <is>
          <t>hard</t>
        </is>
      </c>
      <c r="B1562" t="inlineStr">
        <is>
          <t>repl @deepseek-v4.1-flash</t>
        </is>
      </c>
      <c r="C1562" t="n">
        <v>3</v>
      </c>
      <c r="D1562" t="inlineStr">
        <is>
          <t>neg-3</t>
        </is>
      </c>
      <c r="E1562" t="n">
        <v>4</v>
      </c>
      <c r="F1562" t="inlineStr">
        <is>
          <t>python</t>
        </is>
      </c>
      <c r="G1562" t="inlineStr">
        <is>
          <t>{"code": "import re\ninc=[d for d in docs if d['type']=='incident']\nprint(len(inc))\nfor d in inc[:3]:\n    print('=====', d['id'], d['title'])\n    print(d['text'][:600])\n"}</t>
        </is>
      </c>
      <c r="H1562" t="inlineStr">
        <is>
          <t>60
===== inc-INC-2336 Incident report INC-2336
# Incident report INC-2336
Severity: SEV3
Date: 2025-12-25
Summary: Latency spike affecting export-worker. The incident lasted 214 minutes before full recovery. Root cause was determined to be a certificate expiry. This report was written by Aiko Malik. Connection pools are sized according to the downstream capacity model. Configuration changes are peer reviewed and applied through the deployment tool. Secrets are rotated automatically every ninety days. The on-call handbook describes the escalation path and expected response times. Metrics are exported to the shared observability stack ever
===== inc-INC-2211 Incident report INC-2211
# Incident report INC-2211
Severity: SEV3
Date: 2025-06-08
Summary: Partial outage affecting the Thumbnail</t>
        </is>
      </c>
    </row>
    <row r="1563">
      <c r="A1563" t="inlineStr">
        <is>
          <t>hard</t>
        </is>
      </c>
      <c r="B1563" t="inlineStr">
        <is>
          <t>repl @deepseek-v4.1-flash</t>
        </is>
      </c>
      <c r="C1563" t="n">
        <v>3</v>
      </c>
      <c r="D1563" t="inlineStr">
        <is>
          <t>neg-3</t>
        </is>
      </c>
      <c r="E1563" t="n">
        <v>5</v>
      </c>
      <c r="F1563" t="inlineStr">
        <is>
          <t>python</t>
        </is>
      </c>
      <c r="G1563" t="inlineStr">
        <is>
          <t>{"code": "import re\ninc=[d for d in docs if d['type']=='incident']\naff=[]\nfor d in inc:\n    m=re.search(r'Summary:.*?affecting (?:the )?([A-Za-z0-9\\- ]+?)[\\.\\,]', d['text'])\n    if m:\n        aff.append(m.group(1).strip())\n    else:\n        print('NO MATCH', d['id'], d['text'].split('\\n')[4] if len(d['text'].split('\\n'))&gt;4 else d['text'][:200])\nfrom collections import Counter\nprint(Counter(aff))\n"}</t>
        </is>
      </c>
      <c r="H1563" t="inlineStr">
        <is>
          <t xml:space="preserve">Counter({'thumbnail-api': 3, 'search-worker': 3, 'Catalog API': 3, 'Thumbnail API': 2, 'payout-worker': 2, 'inventory-worker': 2, 'audit-gateway': 2, 'Recsys Platform': 2, 'Metrics Service': 2, 'catalog-gateway': 2, 'Index Platform': 2, 'Auth Service': 2, 'index-engine': 2, 'scheduler-engine': 2, 'Webhook Service': 2, 'Config API': 2, 'Mailer Service': 2, 'edge-service': 2, 'export-worker': 1, 'i18n-api': 1, 'Kyc Service': 1, 'mailer-worker': 1, 'Tax Platform': 1, 'media-svc': 1, 'cart-daemon': 1, 'notify-svc': 1, 'ledger-api': 1, 'Ledger Service': 1, 'kyc-api': 1, 'gateway-engine': 1, 'ranker-engine': 1, 'Checkout Platform': 1, 'Upload System': 1, 'metrics-gateway': 1, 'checkout-service': 1, 'Feed Service': 1, 'Queue Platform': 1, 'Edge System': 1, 'recsys-worker': 1})
</t>
        </is>
      </c>
    </row>
    <row r="1564">
      <c r="A1564" t="inlineStr">
        <is>
          <t>hard</t>
        </is>
      </c>
      <c r="B1564" t="inlineStr">
        <is>
          <t>repl @deepseek-v4.1-flash</t>
        </is>
      </c>
      <c r="C1564" t="n">
        <v>3</v>
      </c>
      <c r="D1564" t="inlineStr">
        <is>
          <t>neg-3</t>
        </is>
      </c>
      <c r="E1564" t="n">
        <v>6</v>
      </c>
      <c r="F1564" t="inlineStr">
        <is>
          <t>python</t>
        </is>
      </c>
      <c r="G1564" t="inlineStr">
        <is>
          <t>{"code": "import re\ninc=[d for d in docs if d['type']=='incident']\ncass_ids=['ledger-api','risk-gateway','i18n-api','billing-svc','ranker-engine','session-core','payout-worker']\n# aliases\naliases={'ledger-api':['ledger-api','Ledger Service'],\n'risk-gateway':['risk-gateway','Risk System'],\n'i18n-api':['i18n-api','I18n Platform'],\n'billing-svc':['billing-svc','Billing Service'],\n'ranker-engine':['ranker-engine','Ranker Engine'],\n'session-core':['session-core','Session Service'],\n'payout-</t>
        </is>
      </c>
      <c r="H1564" t="inlineStr">
        <is>
          <t xml:space="preserve">inc-INC-2253 -&gt; i18n-api ['i18n-api']
inc-INC-2073 -&gt; payout-worker ['payout-worker']
inc-INC-2345 -&gt; ledger-api ['ledger-api']
inc-INC-2199 -&gt; the Ledger Service ['ledger-api']
inc-INC-2122 -&gt; payout-worker ['payout-worker']
inc-INC-2113 -&gt; ranker-engine ['ranker-engine']
</t>
        </is>
      </c>
    </row>
    <row r="1565">
      <c r="A1565" t="inlineStr">
        <is>
          <t>hard</t>
        </is>
      </c>
      <c r="B1565" t="inlineStr">
        <is>
          <t>repl @deepseek-v4.1-flash</t>
        </is>
      </c>
      <c r="C1565" t="n">
        <v>3</v>
      </c>
      <c r="D1565" t="inlineStr">
        <is>
          <t>neg-3</t>
        </is>
      </c>
      <c r="E1565" t="n">
        <v>7</v>
      </c>
      <c r="F1565" t="inlineStr">
        <is>
          <t>python</t>
        </is>
      </c>
      <c r="G1565" t="inlineStr">
        <is>
          <t>{"code": "import re\nfor id in ['svc-session-core','svc-payout-worker']:\n    d=[x for x in docs if x['id']==id][0]\n    print('=====',id)\n    print(d['text'])\n"}</t>
        </is>
      </c>
      <c r="H1565">
        <f>==== svc-session-core
# Service overview: session-core
session-core (also referred to internally as the Session Platform) is a backend component. State is persisted in Cassandra. Capacity planning is revisited at the start of every quarter. Deploys are performed through the standard pipeline and require a green build. Schema changes go through an expand and contract migration process.
session-core is owned by the Identity team. Dependencies are declared in the service manifest and validated at deploy time. Cost reports are reviewed monthly with the finance partner. Garbage collection pauses are tracked as a leading indicator of memory pressure.
Deployment region is us-west-2; the deployment has 4 replicas. Secrets are rotated automatically every ninety days. Capacity planning is revisi</f>
        <v/>
      </c>
    </row>
    <row r="1566">
      <c r="A1566" t="inlineStr">
        <is>
          <t>hard</t>
        </is>
      </c>
      <c r="B1566" t="inlineStr">
        <is>
          <t>repl @deepseek-v4.1-flash</t>
        </is>
      </c>
      <c r="C1566" t="n">
        <v>3</v>
      </c>
      <c r="D1566" t="inlineStr">
        <is>
          <t>neg-3</t>
        </is>
      </c>
      <c r="E1566" t="n">
        <v>8</v>
      </c>
      <c r="F1566" t="inlineStr">
        <is>
          <t>python</t>
        </is>
      </c>
      <c r="G1566" t="inlineStr">
        <is>
          <t>{"code": "import re\ninc=[d for d in docs if d['type']=='incident']\nfor kw in ['Billing','Risk','Session']:\n    for d in inc:\n        if kw.lower() in d['text'].lower():\n            print(kw, d['id'], re.search(r'Summary:.*', d['text']).group(0)[:120])\n"}</t>
        </is>
      </c>
      <c r="H1566" t="inlineStr">
        <is>
          <t xml:space="preserve">Session inc-INC-2232 Summary: Partial outage affecting the Edge System. The incident lasted 71 minutes before full recovery. Root cause was d
</t>
        </is>
      </c>
    </row>
    <row r="1567">
      <c r="A1567" t="inlineStr">
        <is>
          <t>hard</t>
        </is>
      </c>
      <c r="B1567" t="inlineStr">
        <is>
          <t>repl @deepseek-v4.1-flash</t>
        </is>
      </c>
      <c r="C1567" t="n">
        <v>3</v>
      </c>
      <c r="D1567" t="inlineStr">
        <is>
          <t>neg-3</t>
        </is>
      </c>
      <c r="E1567" t="n">
        <v>9</v>
      </c>
      <c r="F1567" t="inlineStr">
        <is>
          <t>python</t>
        </is>
      </c>
      <c r="G1567" t="inlineStr">
        <is>
          <t>{"code": "import re\nfor id in ['svc-billing-svc','svc-risk-gateway']:\n    d=[x for x in docs if x['id']==id][0]\n    print('=====',id)\n    print(d['text'][:400])\n"}</t>
        </is>
      </c>
      <c r="H1567">
        <f>==== svc-billing-svc
#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It runs in ap-southeast-2 with 10 replicas. Rate limiti
===== svc-risk-gateway
# Service overview: risk-gateway
risk-gateway (also referred to internally as the Risk System) is a backend component. Chen Haddad carries the pager for risk-gateway. Retries use exponential backoff with jitter to avoid thundering herds. Metrics are exported to the shared observability stack every fifteen seconds. Cost reports are reviewed monthly wit</f>
        <v/>
      </c>
    </row>
    <row r="1568">
      <c r="A1568" t="inlineStr">
        <is>
          <t>hard</t>
        </is>
      </c>
      <c r="B1568" t="inlineStr">
        <is>
          <t>repl @deepseek-v4.1-flash</t>
        </is>
      </c>
      <c r="C1568" t="n">
        <v>3</v>
      </c>
      <c r="D1568" t="inlineStr">
        <is>
          <t>neg-3</t>
        </is>
      </c>
      <c r="E1568" t="n">
        <v>10</v>
      </c>
      <c r="F1568" t="inlineStr">
        <is>
          <t>python</t>
        </is>
      </c>
      <c r="G1568" t="inlineStr">
        <is>
          <t>{"code": "import re\ninc=[d for d in docs if d['type']=='incident']\nneedles=['risk-gateway','risk system','billing-svc','billing service','session-core','session platform','ranker','ledger','i18n','payout']\nfor d in inc:\n    m=re.search(r'Summary:.*', d['text'])\n    s=m.group(0)\n    low=s.lower()\n    for n in needles:\n        if n in low:\n            print(d['id'], '|', n, '|', s[:130])\n"}</t>
        </is>
      </c>
      <c r="H1568" t="inlineStr">
        <is>
          <t>inc-INC-2253 | i18n | Summary: Partial outage affecting i18n-api. The incident lasted 233 minutes before full recovery. Root cause was determined to be 
inc-INC-2073 | payout | Summary: Elevated error rates affecting payout-worker. The incident lasted 168 minutes before full recovery. Root cause was determ
inc-INC-2345 | ledger | Summary: Complete outage affecting ledger-api. The incident lasted 96 minutes before full recovery. Root cause was determined to b
inc-INC-2199 | ledger | Summary: Complete outage affecting the Ledger Service. The incident lasted 144 minutes before full recovery. Root cause was determ
inc-INC-2122 | payout | Summary: Elevated error rates affecting payout-worker. The incident lasted 100 minutes before full recovery. Root cause was determ
inc-INC-2113 | ranker | Sum</t>
        </is>
      </c>
    </row>
    <row r="1569">
      <c r="A1569" t="inlineStr">
        <is>
          <t>hard</t>
        </is>
      </c>
      <c r="B1569" t="inlineStr">
        <is>
          <t>repl @deepseek-v4.1-flash</t>
        </is>
      </c>
      <c r="C1569" t="n">
        <v>3</v>
      </c>
      <c r="D1569" t="inlineStr">
        <is>
          <t>neg-4</t>
        </is>
      </c>
      <c r="E1569" t="n">
        <v>0</v>
      </c>
      <c r="F1569" t="inlineStr">
        <is>
          <t>python</t>
        </is>
      </c>
      <c r="G1569" t="inlineStr">
        <is>
          <t>{"code": "import re, collections\n# Explore structure\nprint(collections.Counter(d['type'] for d in docs))\nprint(docs[0].keys())\n# find ADRs about datastore migration\nfor d in docs:\n    if d['type']=='adr' and re.search(r'datastore|data store|database', d['text']+d['title'], re.I):\n        print(d['id'], d['title'], '| status:', re.findall(r'[Ss]tatus[:\\s]+(\\w+)', d['text'])[:2])\n"}</t>
        </is>
      </c>
      <c r="H1569" t="inlineStr">
        <is>
          <t xml:space="preserve">Counter({'incident': 60, 'service': 40, 'runbook': 30, 'adr': 30, 'changelog': 16, 'team': 8})
dict_keys(['id', 'type', 'title', 'text'])
</t>
        </is>
      </c>
    </row>
    <row r="1570">
      <c r="A1570" t="inlineStr">
        <is>
          <t>hard</t>
        </is>
      </c>
      <c r="B1570" t="inlineStr">
        <is>
          <t>repl @deepseek-v4.1-flash</t>
        </is>
      </c>
      <c r="C1570" t="n">
        <v>3</v>
      </c>
      <c r="D1570" t="inlineStr">
        <is>
          <t>neg-4</t>
        </is>
      </c>
      <c r="E1570" t="n">
        <v>1</v>
      </c>
      <c r="F1570" t="inlineStr">
        <is>
          <t>python</t>
        </is>
      </c>
      <c r="G1570" t="inlineStr">
        <is>
          <t>{"code": "for d in docs:\n    if d['type']=='adr':\n        print(d['id'], d['title'])\n"}</t>
        </is>
      </c>
      <c r="H1570" t="inlineStr">
        <is>
          <t>adr-ADR-101 Architecture decision ADR-101
adr-ADR-116 Architecture decision ADR-116
adr-ADR-110 Architecture decision ADR-110
adr-ADR-128 Architecture decision ADR-128
adr-ADR-105 Architecture decision ADR-105
adr-ADR-119 Architecture decision ADR-119
adr-ADR-104 Architecture decision ADR-104
adr-ADR-100 Architecture decision ADR-100
adr-ADR-114 Architecture decision ADR-114
adr-ADR-124 Architecture decision ADR-124
adr-ADR-118 Architecture decision ADR-118
adr-ADR-122 Architecture decision ADR-122
adr-ADR-106 Architecture decision ADR-106
adr-ADR-113 Architecture decision ADR-113
adr-ADR-120 Architecture decision ADR-120
adr-ADR-103 Architecture decision ADR-103
adr-ADR-121 Architecture decision ADR-121
adr-ADR-115 Architecture decision ADR-115
adr-ADR-107 Architecture decision ADR-107
ad</t>
        </is>
      </c>
    </row>
    <row r="1571">
      <c r="A1571" t="inlineStr">
        <is>
          <t>hard</t>
        </is>
      </c>
      <c r="B1571" t="inlineStr">
        <is>
          <t>repl @deepseek-v4.1-flash</t>
        </is>
      </c>
      <c r="C1571" t="n">
        <v>3</v>
      </c>
      <c r="D1571" t="inlineStr">
        <is>
          <t>neg-4</t>
        </is>
      </c>
      <c r="E1571" t="n">
        <v>2</v>
      </c>
      <c r="F1571" t="inlineStr">
        <is>
          <t>python</t>
        </is>
      </c>
      <c r="G1571" t="inlineStr">
        <is>
          <t>{"code": "print(docs[0]['text'])\nprint('---')\nprint(docs[3]['text'])\n"}</t>
        </is>
      </c>
      <c r="H1571" t="inlineStr">
        <is>
          <t># Runbook
Structured logs include the request path, status code and duration. Idempotency keys are required on all mutating endpoints. The runbook is reviewed quarterly by the owning team. Load tests run nightly against the staging environment. Metrics are exported to the shared observability stack every fifteen seconds.
Cost reports are reviewed monthly with the finance partner. Graceful shutdown waits for in flight requests to complete before exiting. Load tests run nightly against the staging environment. Health checks are performed on the readiness endpoint every ten seconds. The dashboard shows p50, p95 and p99 latency alongside error budgets.
The dashboard shows p50, p95 and p99 latency alongside error budgets. Idempotency keys are required on all mutating endpoints. Container ima</t>
        </is>
      </c>
    </row>
    <row r="1572">
      <c r="A1572" t="inlineStr">
        <is>
          <t>hard</t>
        </is>
      </c>
      <c r="B1572" t="inlineStr">
        <is>
          <t>repl @deepseek-v4.1-flash</t>
        </is>
      </c>
      <c r="C1572" t="n">
        <v>3</v>
      </c>
      <c r="D1572" t="inlineStr">
        <is>
          <t>neg-4</t>
        </is>
      </c>
      <c r="E1572" t="n">
        <v>3</v>
      </c>
      <c r="F1572" t="inlineStr">
        <is>
          <t>python</t>
        </is>
      </c>
      <c r="G1572" t="inlineStr">
        <is>
          <t>{"code": "for d in docs:\n    if d['type']=='adr' and re.search(r'migrat', d['text'], re.I):\n        print('====', d['id'])\n        print(d['text'][:600])\n"}</t>
        </is>
      </c>
      <c r="H1572">
        <f>=== adr-ADR-101
# Architecture decision ADR-101
Decision: migrate audit-gateway to Postgres in Q3 2026. Approved by Fatima Bell. Retries use exponential backoff with jitter to avoid thundering herds. Post-incident reviews are blameless and published to the engineering wiki. The runbook is reviewed quarterly by the owning team. Cost reports are reviewed monthly with the finance partner. Connection pools are sized according to the downstream capacity model. The dashboard shows p50, p95 and p99 latency alongside error budgets. Canary releases receive five percent of traffic for thirty minutes before promotion. 
==== adr-ADR-116
# Architecture decision ADR-116
Decision: migrate session-core to MySQL in Q1 2026. Approved by Marcus Lin. Capacity planning is revisited at the start of every qua</f>
        <v/>
      </c>
    </row>
    <row r="1573">
      <c r="A1573" t="inlineStr">
        <is>
          <t>hard</t>
        </is>
      </c>
      <c r="B1573" t="inlineStr">
        <is>
          <t>repl @deepseek-v4.1-flash</t>
        </is>
      </c>
      <c r="C1573" t="n">
        <v>3</v>
      </c>
      <c r="D1573" t="inlineStr">
        <is>
          <t>neg-4</t>
        </is>
      </c>
      <c r="E1573" t="n">
        <v>4</v>
      </c>
      <c r="F1573" t="inlineStr">
        <is>
          <t>python</t>
        </is>
      </c>
      <c r="G1573" t="inlineStr">
        <is>
          <t>{"code": "for d in docs:\n    if d['type']=='adr':\n        # find status words\n        m = re.findall(r'(Approved|Rejected|Proposed|Superseded|Deprecated|Accepted|Draft)', d['text'])\n        mig = re.search(r'migrate (\\S+) to (\\S+) in (\\S+ \\d{4})', d['text'])\n        print(d['id'], set(m), mig.groups() if mig else None)\n"}</t>
        </is>
      </c>
      <c r="H1573" t="inlineStr">
        <is>
          <t>adr-ADR-101 {'Approved'} ('audit-gateway', 'Postgres', 'Q3 2026')
adr-ADR-116 {'Approved'} ('session-core', 'MySQL', 'Q1 2026')
adr-ADR-110 {'Approved'} ('payout-worker', 'Postgres', 'Q3 2026')
adr-ADR-128 {'Approved'} ('edge-service', 'Postgres', 'Q1 2026')
adr-ADR-105 {'Approved'} ('kyc-api', 'Postgres', 'Q2 2026')
adr-ADR-119 {'Approved'} ('feed-daemon', 'DynamoDB', 'Q2 2026')
adr-ADR-104 {'Approved'} ('ranker-engine', 'Redis', 'Q3 2026')
adr-ADR-100 {'Approved'} ('cdn-service', 'MongoDB', 'Q3 2026')
adr-ADR-114 {'Approved'} ('session-core', 'Redis', 'Q1 2026')
adr-ADR-124 {'Approved'} ('config-service', 'Redis', 'Q4 2026')
adr-ADR-118 {'Approved'} ('upload-core', 'Cassandra', 'Q2 2026')
adr-ADR-122 {'Approved'} ('queue-svc', 'Cassandra', 'Q1 2026')
adr-ADR-106 {'Approved'} ('recsys-wor</t>
        </is>
      </c>
    </row>
    <row r="1574">
      <c r="A1574" t="inlineStr">
        <is>
          <t>hard</t>
        </is>
      </c>
      <c r="B1574" t="inlineStr">
        <is>
          <t>repl @deepseek-v4.1-flash</t>
        </is>
      </c>
      <c r="C1574" t="n">
        <v>3</v>
      </c>
      <c r="D1574" t="inlineStr">
        <is>
          <t>neg-4</t>
        </is>
      </c>
      <c r="E1574" t="n">
        <v>5</v>
      </c>
      <c r="F1574" t="inlineStr">
        <is>
          <t>python</t>
        </is>
      </c>
      <c r="G1574" t="inlineStr">
        <is>
          <t>{"code": "adr_services=set()\nfor d in docs:\n    if d['type']=='adr':\n        m=re.search(r'migrate (\\S+) to', d['text'])\n        if m: adr_services.add(m.group(1))\nprint(len(adr_services), sorted(adr_services))\nprint('---incident sample---')\nfor d in docs:\n    if d['type']=='incident':\n        print(d['id'], d['text'][:300]); print(); break\n"}</t>
        </is>
      </c>
      <c r="H1574" t="inlineStr">
        <is>
          <t xml:space="preserve">23 ['audit-gateway', 'catalog-gateway', 'cdn-service', 'checkout-service', 'config-service', 'edge-service', 'feed-daemon', 'geo-api', 'kyc-api', 'metrics-gateway', 'notify-svc', 'payout-worker', 'profile-api', 'queue-svc', 'ranker-engine', 'recsys-worker', 'refund-svc', 'search-worker', 'session-core', 'tax-gateway', 'thumbnail-api', 'tracing-service', 'upload-core']
---incident sample---
inc-INC-2336 # Incident report INC-2336
Severity: SEV3
Date: 2025-12-25
Summary: Latency spike affecting export-worker. The incident lasted 214 minutes before full recovery. Root cause was determined to be a certificate expiry. This report was written by Aiko Malik. Connection pools are sized according to the 
</t>
        </is>
      </c>
    </row>
    <row r="1575">
      <c r="A1575" t="inlineStr">
        <is>
          <t>hard</t>
        </is>
      </c>
      <c r="B1575" t="inlineStr">
        <is>
          <t>repl @deepseek-v4.1-flash</t>
        </is>
      </c>
      <c r="C1575" t="n">
        <v>3</v>
      </c>
      <c r="D1575" t="inlineStr">
        <is>
          <t>neg-4</t>
        </is>
      </c>
      <c r="E1575" t="n">
        <v>6</v>
      </c>
      <c r="F1575" t="inlineStr">
        <is>
          <t>python</t>
        </is>
      </c>
      <c r="G1575" t="inlineStr">
        <is>
          <t>{"code": "inc_services={}\nfor d in docs:\n    if d['type']=='incident':\n        m=re.search(r'affecting (\\S+)', d['text'])\n        if m: inc_services.setdefault(m.group(1),[]).append(d['id'])\n        else: print('nomatch', d['id'], d['text'][:200])\nprint(sorted(inc_services))\n"}</t>
        </is>
      </c>
      <c r="H1575" t="inlineStr">
        <is>
          <t xml:space="preserve">['audit-gateway.', 'cart-daemon.', 'catalog-gateway.', 'checkout-service.', 'edge-service.', 'export-worker.', 'gateway-engine.', 'i18n-api.', 'index-engine.', 'inventory-worker.', 'kyc-api.', 'ledger-api.', 'mailer-worker.', 'media-svc.', 'metrics-gateway.', 'notify-svc.', 'payout-worker.', 'ranker-engine.', 'recsys-worker.', 'scheduler-engine.', 'search-worker.', 'the', 'thumbnail-api.']
</t>
        </is>
      </c>
    </row>
    <row r="1576">
      <c r="A1576" t="inlineStr">
        <is>
          <t>hard</t>
        </is>
      </c>
      <c r="B1576" t="inlineStr">
        <is>
          <t>repl @deepseek-v4.1-flash</t>
        </is>
      </c>
      <c r="C1576" t="n">
        <v>3</v>
      </c>
      <c r="D1576" t="inlineStr">
        <is>
          <t>neg-4</t>
        </is>
      </c>
      <c r="E1576" t="n">
        <v>7</v>
      </c>
      <c r="F1576" t="inlineStr">
        <is>
          <t>python</t>
        </is>
      </c>
      <c r="G1576" t="inlineStr">
        <is>
          <t>{"code": "inc_services=set()\nfor d in docs:\n    if d['type']=='incident':\n        for m in re.finditer(r'affecting the ([a-z0-9-]+)', d['text']): inc_services.add(m.group(1))\n        for m in re.finditer(r'affecting ([A-Za-z0-9-]+)', d['text']):\n            if m.group(1).lower()!='the': inc_services.add(m.group(1).strip('.'))\n# remove 'the'\ninc_services.discard('the')\nprint(len(inc_services), sorted(inc_services))\nres = sorted(adr_services - inc_services)\nprint('RESULT', len(res), res)</t>
        </is>
      </c>
      <c r="H1576" t="inlineStr">
        <is>
          <t xml:space="preserve">22 ['audit-gateway', 'cart-daemon', 'catalog-gateway', 'checkout-service', 'edge-service', 'export-worker', 'gateway-engine', 'i18n-api', 'index-engine', 'inventory-worker', 'kyc-api', 'ledger-api', 'mailer-worker', 'media-svc', 'metrics-gateway', 'notify-svc', 'payout-worker', 'ranker-engine', 'recsys-worker', 'scheduler-engine', 'search-worker', 'thumbnail-api']
RESULT 11 ['cdn-service', 'config-service', 'feed-daemon', 'geo-api', 'profile-api', 'queue-svc', 'refund-svc', 'session-core', 'tax-gateway', 'tracing-service', 'upload-core']
overlap ['audit-gateway', 'catalog-gateway', 'checkout-service', 'edge-service', 'kyc-api', 'metrics-gateway', 'notify-svc', 'payout-worker', 'ranker-engine', 'recsys-worker', 'search-worker', 'thumbnail-api']
</t>
        </is>
      </c>
    </row>
    <row r="1577">
      <c r="A1577" t="inlineStr">
        <is>
          <t>hard</t>
        </is>
      </c>
      <c r="B1577" t="inlineStr">
        <is>
          <t>repl @deepseek-v4.1-flash</t>
        </is>
      </c>
      <c r="C1577" t="n">
        <v>3</v>
      </c>
      <c r="D1577" t="inlineStr">
        <is>
          <t>neg-4</t>
        </is>
      </c>
      <c r="E1577" t="n">
        <v>8</v>
      </c>
      <c r="F1577" t="inlineStr">
        <is>
          <t>python</t>
        </is>
      </c>
      <c r="G1577" t="inlineStr">
        <is>
          <t>{"code": "for d in docs:\n    if d['type']=='incident' and 'affecting the' in d['text']:\n        print(d['id'], re.search(r'Summary:.*', d['text']).group(0)[:150])\n"}</t>
        </is>
      </c>
      <c r="H1577" t="inlineStr">
        <is>
          <t>inc-INC-2211 Summary: Partial outage affecting the Thumbnail API. The incident lasted 240 minutes before full recovery. Root cause was determined to be a memory le
inc-INC-2140 Summary: Complete outage affecting the Kyc Service. The incident lasted 112 minutes before full recovery. Root cause was determined to be a configurat
inc-INC-2351 Summary: Partial outage affecting the Catalog API. The incident lasted 20 minutes before full recovery. Root cause was determined to be a memory leak.
inc-INC-2128 Summary: Elevated error rates affecting the Recsys Platform. The incident lasted 36 minutes before full recovery. Root cause was determined to be a da
inc-INC-2260 Summary: Partial outage affecting the Metrics Service. The incident lasted 51 minutes before full recovery. Root cause was determin</t>
        </is>
      </c>
    </row>
    <row r="1578">
      <c r="A1578" t="inlineStr">
        <is>
          <t>hard</t>
        </is>
      </c>
      <c r="B1578" t="inlineStr">
        <is>
          <t>repl @deepseek-v4.1-flash</t>
        </is>
      </c>
      <c r="C1578" t="n">
        <v>3</v>
      </c>
      <c r="D1578" t="inlineStr">
        <is>
          <t>neg-4</t>
        </is>
      </c>
      <c r="E1578" t="n">
        <v>9</v>
      </c>
      <c r="F1578" t="inlineStr">
        <is>
          <t>python</t>
        </is>
      </c>
      <c r="G1578" t="inlineStr">
        <is>
          <t>{"code": "import re\nalias2canon={}\nfor d in docs:\n    if d['type']=='service':\n        m=re.search(r'Service overview: (\\S+)', d['text'])\n        canon=m.group(1)\n        a=re.search(r'also referred to internally as the ([^)]+)\\)', d['text'])\n        alias=a.group(1) if a else canon\n        alias2canon[alias.lower()]=canon\n        alias2canon[canon.lower()]=canon\nprint(len(alias2canon))\n# sample\nfor k,v in list(alias2canon.items())[:10]: print(k,'-&gt;',v)\n"}</t>
        </is>
      </c>
      <c r="H1578" t="inlineStr">
        <is>
          <t xml:space="preserve">80
edge system -&gt; edge-service
edge-service -&gt; edge-service
cdn system -&gt; cdn-service
cdn-service -&gt; cdn-service
profile api -&gt; profile-api
profile-api -&gt; profile-api
auth service -&gt; auth-core
auth-core -&gt; auth-core
fraud platform -&gt; fraud-core
fraud-core -&gt; fraud-core
</t>
        </is>
      </c>
    </row>
    <row r="1579">
      <c r="A1579" t="inlineStr">
        <is>
          <t>hard</t>
        </is>
      </c>
      <c r="B1579" t="inlineStr">
        <is>
          <t>repl @deepseek-v4.1-flash</t>
        </is>
      </c>
      <c r="C1579" t="n">
        <v>3</v>
      </c>
      <c r="D1579" t="inlineStr">
        <is>
          <t>neg-4</t>
        </is>
      </c>
      <c r="E1579" t="n">
        <v>10</v>
      </c>
      <c r="F1579" t="inlineStr">
        <is>
          <t>python</t>
        </is>
      </c>
      <c r="G1579" t="inlineStr">
        <is>
          <t>{"code": "inc_canon=set()\nnomap=[]\nfor d in docs:\n    if d['type']=='incident':\n        m=re.search(r'Summary:.*?affecting (?:the )?([^.]+)\\.', d['text'])\n        if m:\n            name=m.group(1).strip().lower()\n            # remove leading 'the '\n            if name in alias2canon: inc_canon.add(alias2canon[name])\n            else: nomap.append((d['id'], m.group(1)))\n        else:\n            # maybe format 'affecting export-worker.'\n            m2=re.search(r'affecting (\\S+)', d</t>
        </is>
      </c>
      <c r="H1579" t="inlineStr">
        <is>
          <t xml:space="preserve">nomap []
29
</t>
        </is>
      </c>
    </row>
    <row r="1580">
      <c r="A1580" t="inlineStr">
        <is>
          <t>hard</t>
        </is>
      </c>
      <c r="B1580" t="inlineStr">
        <is>
          <t>repl @deepseek-v4.1-flash</t>
        </is>
      </c>
      <c r="C1580" t="n">
        <v>3</v>
      </c>
      <c r="D1580" t="inlineStr">
        <is>
          <t>neg-5</t>
        </is>
      </c>
      <c r="E1580" t="n">
        <v>0</v>
      </c>
      <c r="F1580" t="inlineStr">
        <is>
          <t>python</t>
        </is>
      </c>
      <c r="G1580" t="inlineStr">
        <is>
          <t>{"code": "import re\nsvcs = [d for d in docs if d['type']=='service']\nprint(len(svcs))\nfor d in svcs[:3]:\n    print(d['id'], d['title'])\n    print(d['text'][:800])\n    print('---')"}</t>
        </is>
      </c>
      <c r="H1580" t="inlineStr">
        <is>
          <t xml:space="preserve">40
svc-edge-service Service overview: edge-service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backoff with jitter to avoid thundering herds.
Traffic to the Edge System is bound to TCP port 6004. Canary releases receive five percent of traffic for </t>
        </is>
      </c>
    </row>
    <row r="1581">
      <c r="A1581" t="inlineStr">
        <is>
          <t>hard</t>
        </is>
      </c>
      <c r="B1581" t="inlineStr">
        <is>
          <t>repl @deepseek-v4.1-flash</t>
        </is>
      </c>
      <c r="C1581" t="n">
        <v>3</v>
      </c>
      <c r="D1581" t="inlineStr">
        <is>
          <t>neg-5</t>
        </is>
      </c>
      <c r="E1581" t="n">
        <v>1</v>
      </c>
      <c r="F1581" t="inlineStr">
        <is>
          <t>python</t>
        </is>
      </c>
      <c r="G1581" t="inlineStr">
        <is>
          <t>{"code": "import re\nfor d in svcs:\n    t=d['text']\n    # find region mention and on-call\n    if 'eu-west-1' in t:\n        # find on-call sentence\n        sents=re.split(r'(?&lt;=[.!?]) ',t)\n        onc=[s for s in sents if 'on-call' in s.lower() or 'onc' in s.lower()]\n        print(d['id'], '||', onc)"}</t>
        </is>
      </c>
      <c r="H1581" t="inlineStr">
        <is>
          <t>svc-auth-core || ['The on-call handbook describes the escalation path and expected response times.\n\nThe Growth team maintains auth-core.']
svc-feed-daemon || ['The on-call handbook describes the escalation path and expected response times.\n\nPrimary datastore: Postgres.']
svc-refund-svc || []
svc-risk-gateway || []
svc-metrics-gateway || ['The on-call handbook describes the escalation path and expected response times.\n\nOwnership: Search.', 'Traffic is encrypted in transit with mutual TLS between services.\n\nOn-call: unassigned (see team page).', 'The on-call handbook describes the escalation path and expected response times.']
svc-tax-gateway || ['The service degrades gracefully by serving cached responses when a dependency is down.\n\nThe primary on-call engineer is Elena Novak.']
s</t>
        </is>
      </c>
    </row>
    <row r="1582">
      <c r="A1582" t="inlineStr">
        <is>
          <t>hard</t>
        </is>
      </c>
      <c r="B1582" t="inlineStr">
        <is>
          <t>repl @deepseek-v4.1-flash</t>
        </is>
      </c>
      <c r="C1582" t="n">
        <v>3</v>
      </c>
      <c r="D1582" t="inlineStr">
        <is>
          <t>neg-5</t>
        </is>
      </c>
      <c r="E1582" t="n">
        <v>2</v>
      </c>
      <c r="F1582" t="inlineStr">
        <is>
          <t>python</t>
        </is>
      </c>
      <c r="G1582" t="inlineStr">
        <is>
          <t>{"code": "import re\neu=['svc-auth-core','svc-feed-daemon','svc-refund-svc','svc-risk-gateway','svc-metrics-gateway','svc-tax-gateway','svc-mailer-worker','svc-upload-core']\nfor d in svcs:\n    if d['id'] in eu:\n        t=d['text']\n        sents=re.split(r'(?&lt;=[.!?])\\s+',t)\n        onc=[s for s in sents if 'on-call' in s.lower() or 'unassigned' in s.lower() or 'on call' in s.lower()]\n        print(d['id'])\n        for s in onc: print('   ',s.replace('\\n',' '))\n        print()"}</t>
        </is>
      </c>
      <c r="H1582" t="inlineStr">
        <is>
          <t xml:space="preserve">svc-auth-core
    The on-call handbook describes the escalation path and expected response times.
svc-feed-daemon
    The on-call handbook describes the escalation path and expected response times.
svc-refund-svc
svc-risk-gateway
svc-metrics-gateway
    The on-call handbook describes the escalation path and expected response times.
    On-call: unassigned (see team page).
    The on-call handbook describes the escalation path and expected response times.
svc-tax-gateway
    The primary on-call engineer is Elena Novak.
svc-mailer-worker
    The on-call handbook describes the escalation path and expected response times.
svc-upload-core
</t>
        </is>
      </c>
    </row>
    <row r="1583">
      <c r="A1583" t="inlineStr">
        <is>
          <t>hard</t>
        </is>
      </c>
      <c r="B1583" t="inlineStr">
        <is>
          <t>repl @deepseek-v4.1-flash</t>
        </is>
      </c>
      <c r="C1583" t="n">
        <v>3</v>
      </c>
      <c r="D1583" t="inlineStr">
        <is>
          <t>neg-5</t>
        </is>
      </c>
      <c r="E1583" t="n">
        <v>3</v>
      </c>
      <c r="F1583" t="inlineStr">
        <is>
          <t>python</t>
        </is>
      </c>
      <c r="G1583" t="inlineStr">
        <is>
          <t>{"code": "import re\nfor d in svcs:\n    t=d['text']\n    m=re.findall(r'On-call:[^\\n.]*',t)\n    if m:\n        print(d['id'], m)"}</t>
        </is>
      </c>
      <c r="H1583" t="inlineStr">
        <is>
          <t xml:space="preserve">svc-fraud-core ['On-call: unassigned (see team page)']
svc-metrics-gateway ['On-call: unassigned (see team page)']
svc-session-core ['On-call: unassigned (see team page)']
svc-index-engine ['On-call: unassigned (see team page)']
</t>
        </is>
      </c>
    </row>
    <row r="1584">
      <c r="A1584" t="inlineStr">
        <is>
          <t>hard</t>
        </is>
      </c>
      <c r="B1584" t="inlineStr">
        <is>
          <t>repl @deepseek-v4.1-flash</t>
        </is>
      </c>
      <c r="C1584" t="n">
        <v>3</v>
      </c>
      <c r="D1584" t="inlineStr">
        <is>
          <t>neg-5</t>
        </is>
      </c>
      <c r="E1584" t="n">
        <v>4</v>
      </c>
      <c r="F1584" t="inlineStr">
        <is>
          <t>python</t>
        </is>
      </c>
      <c r="G1584" t="inlineStr">
        <is>
          <t>{"code": "import re\nfor d in svcs:\n    if d['id'] in ['svc-fraud-core','svc-metrics-gateway','svc-session-core','svc-index-engine']:\n        t=d['text']\n        print(d['id'], 'eu-west-1' in t, [s for s in re.split(r'(?&lt;=[.!?])\\s+',t) if 'region' in s.lower() or 'replica' in s.lower()])"}</t>
        </is>
      </c>
      <c r="H1584" t="inlineStr">
        <is>
          <t xml:space="preserve">svc-fraud-core False ['It runs in us-west-2 with 3 replicas.']
svc-metrics-gateway True ['20 replicas are deployed to eu-west-1.']
svc-session-core False ['Deployment region is us-west-2; the deployment has 4 replicas.']
svc-index-engine False ['19 replicas are deployed to us-east-1.']
</t>
        </is>
      </c>
    </row>
    <row r="1585">
      <c r="A1585" t="inlineStr">
        <is>
          <t>hard</t>
        </is>
      </c>
      <c r="B1585" t="inlineStr">
        <is>
          <t>repl @deepseek-v4.1-flash</t>
        </is>
      </c>
      <c r="C1585" t="n">
        <v>3</v>
      </c>
      <c r="D1585" t="inlineStr">
        <is>
          <t>neg-5</t>
        </is>
      </c>
      <c r="E1585" t="n">
        <v>5</v>
      </c>
      <c r="F1585" t="inlineStr">
        <is>
          <t>python</t>
        </is>
      </c>
      <c r="G1585" t="inlineStr">
        <is>
          <t>{"code": "import re\nfor d in svcs:\n    if 'eu-west-1' in d['text']:\n        t=d['text']\n        print('=====',d['id'])\n        print(t)"}</t>
        </is>
      </c>
      <c r="H1585">
        <f>==== svc-auth-core
#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Primary datastore: Redis. Structured logs include the request path, status code and duration. Logs are retained for thirty days in the central log store. Capacity planning is revisited at the start of every quarter.
auth-core listens on port 9061. The runbook is reviewed quarterly by the owning team. Dependencies are declared in the service manifest and validated at deploy time. Structured logs inc</f>
        <v/>
      </c>
    </row>
    <row r="1586">
      <c r="A1586" t="inlineStr">
        <is>
          <t>hard</t>
        </is>
      </c>
      <c r="B1586" t="inlineStr">
        <is>
          <t>repl @deepseek-v4.1-flash</t>
        </is>
      </c>
      <c r="C1586" t="n">
        <v>3</v>
      </c>
      <c r="D1586" t="inlineStr">
        <is>
          <t>neg-5</t>
        </is>
      </c>
      <c r="E1586" t="n">
        <v>6</v>
      </c>
      <c r="F1586" t="inlineStr">
        <is>
          <t>python</t>
        </is>
      </c>
      <c r="G1586" t="inlineStr">
        <is>
          <t>{"code": "import re\nfor d in svcs:\n    if 'eu-west-1' in d['text']:\n        t=d['text']\n        sents=re.split(r'(?&lt;=[.!?])\\s+',t)\n        onc=[s.replace('\\n',' ') for s in sents if 'on-call' in s.lower() or 'pager' in s.lower() or 'unassigned' in s.lower()]\n        print('=====',d['id'])\n        for s in onc: print('   ',s)"}</t>
        </is>
      </c>
      <c r="H1586">
        <f>==== svc-auth-core
    The on-call handbook describes the escalation path and expected response times.
    Tariq Fischer carries the pager for auth-core.
===== svc-feed-daemon
    Amara Tanaka carries the pager for feed-daemon.
    The on-call handbook describes the escalation path and expected response times.
===== svc-refund-svc
===== svc-risk-gateway
    Chen Haddad carries the pager for risk-gateway.
===== svc-metrics-gateway
    The on-call handbook describes the escalation path and expected response times.
    On-call: unassigned (see team page).
    The on-call handbook describes the escalation path and expected response times.
===== svc-tax-gateway
    The primary on-call engineer is Elena Novak.
===== svc-mailer-worker
    Sven Reyes carries the pager for the Mailer Service.
    </f>
        <v/>
      </c>
    </row>
    <row r="1587">
      <c r="A1587" t="inlineStr">
        <is>
          <t>hard</t>
        </is>
      </c>
      <c r="B1587" t="inlineStr">
        <is>
          <t>repl @deepseek-v4.1-flash</t>
        </is>
      </c>
      <c r="C1587" t="n">
        <v>3</v>
      </c>
      <c r="D1587" t="inlineStr">
        <is>
          <t>neg-5</t>
        </is>
      </c>
      <c r="E1587" t="n">
        <v>7</v>
      </c>
      <c r="F1587" t="inlineStr">
        <is>
          <t>python</t>
        </is>
      </c>
      <c r="G1587" t="inlineStr">
        <is>
          <t>{"code": "for d in svcs:\n    if d['id']=='svc-refund-svc':\n        print(d['text'])"}</t>
        </is>
      </c>
      <c r="H1587" t="inlineStr">
        <is>
          <t># Service overview: refund-svc
refund-svc (also referred to internally as the Refund Platform) is a backend component. Pages go to Lucas Silva first. Backups are taken daily and verified weekly by restoring to a scratch cluster. Schema changes go through an expand and contract migration process. Feature flags are managed through the configuration service and rolled out gradually.
The process for refund-svc exposes HTTP on :7286. Load tests run nightly against the staging environment. Logs are retained for thirty days in the central log store. Cost reports are reviewed monthly with the finance partner.
Primary datastore: CockroachDB. Schema changes go through an expand and contract migration process. Capacity planning is revisited at the start of every quarter. Long running jobs checkpoi</t>
        </is>
      </c>
    </row>
    <row r="1588">
      <c r="A1588" t="inlineStr">
        <is>
          <t>hard</t>
        </is>
      </c>
      <c r="B1588" t="inlineStr">
        <is>
          <t>repl @deepseek-v4.1-flash</t>
        </is>
      </c>
      <c r="C1588" t="n">
        <v>3</v>
      </c>
      <c r="D1588" t="inlineStr">
        <is>
          <t>num-0</t>
        </is>
      </c>
      <c r="E1588" t="n">
        <v>0</v>
      </c>
      <c r="F1588" t="inlineStr">
        <is>
          <t>python</t>
        </is>
      </c>
      <c r="G1588" t="inlineStr">
        <is>
          <t>{"code": "import re\nsev2 = [d for d in docs if d['type']=='incident' and re.search(r'SEV2|SEV-2', d['text']+d['title'], re.I)]\nprint(len(sev2))\nfor d in sev2[:5]:\n    print(d['id'], d['title'])\n    print(d['text'][:1500])\n    print('---')"}</t>
        </is>
      </c>
      <c r="H1588" t="inlineStr">
        <is>
          <t>23
inc-INC-2253 Incident report INC-2253
# Incident report INC-2253
Severity: SEV2
Date: 2025-12-11
Summary: Partial outage affecting i18n-api. The incident lasted 233 minutes before full recovery. Root cause was determined to be a network partition. As a side effect, the Mailer Service also saw degraded latency for part of the window. This report was written by Nadia Kowalski. Idempotency keys are required on all mutating endpoints. Graceful shutdown waits for in flight requests to complete before exiting. Circuit breakers open after five consecutive failures to a downstream. Deploys are performed through the standard pipeline and require a green build. Retries use exponential backoff with jitter to avoid thundering herds. Container images are scanned for vulnerabilities before promotio</t>
        </is>
      </c>
    </row>
    <row r="1589">
      <c r="A1589" t="inlineStr">
        <is>
          <t>hard</t>
        </is>
      </c>
      <c r="B1589" t="inlineStr">
        <is>
          <t>repl @deepseek-v4.1-flash</t>
        </is>
      </c>
      <c r="C1589" t="n">
        <v>3</v>
      </c>
      <c r="D1589" t="inlineStr">
        <is>
          <t>num-0</t>
        </is>
      </c>
      <c r="E1589" t="n">
        <v>1</v>
      </c>
      <c r="F1589" t="inlineStr">
        <is>
          <t>python</t>
        </is>
      </c>
      <c r="G1589" t="inlineStr">
        <is>
          <t>{"code": "ds=[]\nfor d in sev2:\n    m=re.search(r'lasted (\\d+) minutes', d['text'])\n    if m: ds.append(int(m.group(1)))\nprint(len(ds), sum(ds)/len(ds), round(sum(ds)/len(ds)))"}</t>
        </is>
      </c>
      <c r="H1589" t="inlineStr">
        <is>
          <t xml:space="preserve">23 129.1304347826087 129
</t>
        </is>
      </c>
    </row>
    <row r="1590">
      <c r="A1590" t="inlineStr">
        <is>
          <t>hard</t>
        </is>
      </c>
      <c r="B1590" t="inlineStr">
        <is>
          <t>repl @deepseek-v4.1-flash</t>
        </is>
      </c>
      <c r="C1590" t="n">
        <v>3</v>
      </c>
      <c r="D1590" t="inlineStr">
        <is>
          <t>num-1</t>
        </is>
      </c>
      <c r="E1590" t="n">
        <v>0</v>
      </c>
      <c r="F1590" t="inlineStr">
        <is>
          <t>python</t>
        </is>
      </c>
      <c r="G1590" t="inlineStr">
        <is>
          <t>{"code": "import re\nfor d in docs:\n    if d['type']=='service':\n        print(d['id'], '|', d['title'])\n"}</t>
        </is>
      </c>
      <c r="H1590" t="inlineStr">
        <is>
          <t>svc-edge-service | Service overview: edge-service
svc-cdn-service | Service overview: cdn-service
svc-profile-api | Service overview: profile-api
svc-auth-core | Service overview: auth-core
svc-fraud-core | Service overview: fraud-core
svc-export-worker | Service overview: export-worker
svc-ledger-api | Service overview: ledger-api
svc-queue-svc | Service overview: queue-svc
svc-feed-daemon | Service overview: feed-daemon
svc-inventory-worker | Service overview: inventory-worker
svc-refund-svc | Service overview: refund-svc
svc-geo-api | Service overview: geo-api
svc-risk-gateway | Service overview: risk-gateway
svc-config-service | Service overview: config-service
svc-kyc-api | Service overview: kyc-api
svc-i18n-api | Service overview: i18n-api
svc-invoice-engine | Service overview: invoi</t>
        </is>
      </c>
    </row>
    <row r="1591">
      <c r="A1591" t="inlineStr">
        <is>
          <t>hard</t>
        </is>
      </c>
      <c r="B1591" t="inlineStr">
        <is>
          <t>repl @deepseek-v4.1-flash</t>
        </is>
      </c>
      <c r="C1591" t="n">
        <v>3</v>
      </c>
      <c r="D1591" t="inlineStr">
        <is>
          <t>num-1</t>
        </is>
      </c>
      <c r="E1591" t="n">
        <v>1</v>
      </c>
      <c r="F1591" t="inlineStr">
        <is>
          <t>python</t>
        </is>
      </c>
      <c r="G1591" t="inlineStr">
        <is>
          <t>{"code": "print(docs[0].get('id'))\ns=[d for d in docs if d['id']=='svc-edge-service'][0]\nprint(s['text'])\n"}</t>
        </is>
      </c>
      <c r="H1591" t="inlineStr">
        <is>
          <t xml:space="preserve">runbook-27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backoff with jitter to avoid thundering herds.
Traffic to the Edge System is bound to TCP port 6004. Canary releases receive five percent of traffic for thirty minutes before promotion. Access </t>
        </is>
      </c>
    </row>
    <row r="1592">
      <c r="A1592" t="inlineStr">
        <is>
          <t>hard</t>
        </is>
      </c>
      <c r="B1592" t="inlineStr">
        <is>
          <t>repl @deepseek-v4.1-flash</t>
        </is>
      </c>
      <c r="C1592" t="n">
        <v>3</v>
      </c>
      <c r="D1592" t="inlineStr">
        <is>
          <t>num-1</t>
        </is>
      </c>
      <c r="E1592" t="n">
        <v>2</v>
      </c>
      <c r="F1592" t="inlineStr">
        <is>
          <t>python</t>
        </is>
      </c>
      <c r="G1592" t="inlineStr">
        <is>
          <t>{"code": "import re\nfrom collections import defaultdict\nreg=defaultdict(int)\nfor d in docs:\n    if d['type']=='service':\n        t=d['text']\n        m=re.search(r'Deployment region is ([a-z0-9\\-]+); the deployment has (\\d+) replicas', t)\n        if m:\n            reg[m.group(1)]+=int(m.group(2))\n        else:\n            print('NO MATCH', d['id'])\nprint(reg)\nprint(sorted(reg.items(), key=lambda x:-x[1]))\n"}</t>
        </is>
      </c>
      <c r="H1592" t="inlineStr">
        <is>
          <t>NO MATCH svc-profile-api
NO MATCH svc-fraud-core
NO MATCH svc-ledger-api
NO MATCH svc-feed-daemon
NO MATCH svc-refund-svc
NO MATCH svc-geo-api
NO MATCH svc-risk-gateway
NO MATCH svc-config-service
NO MATCH svc-kyc-api
NO MATCH svc-invoice-engine
NO MATCH svc-metrics-gateway
NO MATCH svc-thumbnail-api
NO MATCH svc-billing-svc
NO MATCH svc-tax-gateway
NO MATCH svc-search-worker
NO MATCH svc-recsys-worker
NO MATCH svc-index-engine
NO MATCH svc-audit-gateway
NO MATCH svc-mailer-worker
NO MATCH svc-checkout-service
NO MATCH svc-media-svc
NO MATCH svc-pricing-worker
NO MATCH svc-payout-worker
NO MATCH svc-catalog-gateway
NO MATCH svc-upload-core
NO MATCH svc-gateway-engine
defaultdict(&lt;class 'int'&gt;, {'ap-southeast-2': 84, 'eu-west-1': 13, 'us-east-1': 42, 'us-west-2': 48})
[('ap-southeast-2', 84</t>
        </is>
      </c>
    </row>
    <row r="1593">
      <c r="A1593" t="inlineStr">
        <is>
          <t>hard</t>
        </is>
      </c>
      <c r="B1593" t="inlineStr">
        <is>
          <t>repl @deepseek-v4.1-flash</t>
        </is>
      </c>
      <c r="C1593" t="n">
        <v>3</v>
      </c>
      <c r="D1593" t="inlineStr">
        <is>
          <t>num-1</t>
        </is>
      </c>
      <c r="E1593" t="n">
        <v>3</v>
      </c>
      <c r="F1593" t="inlineStr">
        <is>
          <t>python</t>
        </is>
      </c>
      <c r="G1593" t="inlineStr">
        <is>
          <t>{"code": "for i in ['svc-profile-api','svc-fraud-core','svc-ledger-api','svc-feed-daemon','svc-geo-api']:\n    d=[x for x in docs if x['id']==i][0]\n    for line in d['text'].split('\\n'):\n        if 'region' in line.lower() or 'replica' in line.lower():\n            print(i, '||', line.strip())\n"}</t>
        </is>
      </c>
      <c r="H1593" t="inlineStr">
        <is>
          <t>svc-profile-api || profile-api (also referred to internally as the Profile API) is a backend component. It runs in us-east-1 with 10 replicas. Container images are scanned for vulnerabilities before promotion. Schema changes go through an expand and contract migration process. Error budgets are reviewed in the weekly reliability meeting.
svc-fraud-core || It runs in us-west-2 with 3 replicas. Dependencies are declared in the service manifest and validated at deploy time. Long running jobs checkpoint progress so they can resume after a restart. Schema changes go through an expand and contract migration process.
svc-ledger-api || It runs in us-east-1 with 22 replicas. Garbage collection pauses are tracked as a leading indicator of memory pressure. Alerts route through the paging system accor</t>
        </is>
      </c>
    </row>
    <row r="1594">
      <c r="A1594" t="inlineStr">
        <is>
          <t>hard</t>
        </is>
      </c>
      <c r="B1594" t="inlineStr">
        <is>
          <t>repl @deepseek-v4.1-flash</t>
        </is>
      </c>
      <c r="C1594" t="n">
        <v>3</v>
      </c>
      <c r="D1594" t="inlineStr">
        <is>
          <t>num-1</t>
        </is>
      </c>
      <c r="E1594" t="n">
        <v>4</v>
      </c>
      <c r="F1594" t="inlineStr">
        <is>
          <t>python</t>
        </is>
      </c>
      <c r="G1594" t="inlineStr">
        <is>
          <t xml:space="preserve">{"code": "import re\nfrom collections import defaultdict\nreg=defaultdict(int)\npats=[\n r'Deployment region is ([a-z0-9\\-]+); the deployment has (\\d+) replicas',\n r'[Ii]t runs in ([a-z0-9\\-]+) with (\\d+) replicas',\n r'(\\d+) replicas are deployed to ([a-z0-9\\-]+)',\n]\nfor d in docs:\n    if d['type']!='service': continue\n    t=d['text']\n    found=False\n    for p in pats:\n        m=re.search(p,t)\n        if m:\n            g=m.groups()\n            if p.startswith(r'(\\d+)'):\n     </t>
        </is>
      </c>
      <c r="H1594" t="inlineStr">
        <is>
          <t xml:space="preserve">{'ap-southeast-2': 158, 'us-east-1': 121, 'eu-west-1': 115, 'us-west-2': 85}
[('ap-southeast-2', 158), ('us-east-1', 121), ('eu-west-1', 115), ('us-west-2', 85)]
</t>
        </is>
      </c>
    </row>
    <row r="1595">
      <c r="A1595" t="inlineStr">
        <is>
          <t>hard</t>
        </is>
      </c>
      <c r="B1595" t="inlineStr">
        <is>
          <t>repl @deepseek-v4.1-flash</t>
        </is>
      </c>
      <c r="C1595" t="n">
        <v>3</v>
      </c>
      <c r="D1595" t="inlineStr">
        <is>
          <t>num-2</t>
        </is>
      </c>
      <c r="E1595" t="n">
        <v>0</v>
      </c>
      <c r="F1595" t="inlineStr">
        <is>
          <t>python</t>
        </is>
      </c>
      <c r="G1595" t="inlineStr">
        <is>
          <t>{"code": "from collections import Counter\nprint(Counter(d['type'] for d in docs))\n# sample service docs\nfor d in docs:\n    if d['type']=='service':\n        print(d['id'], d['title'])\n"}</t>
        </is>
      </c>
      <c r="H1595" t="inlineStr">
        <is>
          <t xml:space="preserve">Counter({'incident': 60, 'service': 40, 'runbook': 30, 'adr': 30, 'changelog': 16, 'team': 8})
svc-edge-service Service overview: edge-service
svc-cdn-service Service overview: cdn-service
svc-profile-api Service overview: profile-api
svc-auth-core Service overview: auth-core
svc-fraud-core Service overview: fraud-core
svc-export-worker Service overview: export-worker
svc-ledger-api Service overview: ledger-api
svc-queue-svc Service overview: queue-svc
svc-feed-daemon Service overview: feed-daemon
svc-inventory-worker Service overview: inventory-worker
svc-refund-svc Service overview: refund-svc
svc-geo-api Service overview: geo-api
svc-risk-gateway Service overview: risk-gateway
svc-config-service Service overview: config-service
svc-kyc-api Service overview: kyc-api
svc-i18n-api Service </t>
        </is>
      </c>
    </row>
    <row r="1596">
      <c r="A1596" t="inlineStr">
        <is>
          <t>hard</t>
        </is>
      </c>
      <c r="B1596" t="inlineStr">
        <is>
          <t>repl @deepseek-v4.1-flash</t>
        </is>
      </c>
      <c r="C1596" t="n">
        <v>3</v>
      </c>
      <c r="D1596" t="inlineStr">
        <is>
          <t>num-2</t>
        </is>
      </c>
      <c r="E1596" t="n">
        <v>1</v>
      </c>
      <c r="F1596" t="inlineStr">
        <is>
          <t>python</t>
        </is>
      </c>
      <c r="G1596" t="inlineStr">
        <is>
          <t>{"code": "print(docs[0]['text'])\nprint('-----')\nfor d in docs:\n    if d['type']=='service' and 'Messaging' in d['text']:\n        print(d['title'])\n        break\n"}</t>
        </is>
      </c>
      <c r="H1596" t="inlineStr">
        <is>
          <t># Runbook
Structured logs include the request path, status code and duration. Idempotency keys are required on all mutating endpoints. The runbook is reviewed quarterly by the owning team. Load tests run nightly against the staging environment. Metrics are exported to the shared observability stack every fifteen seconds.
Cost reports are reviewed monthly with the finance partner. Graceful shutdown waits for in flight requests to complete before exiting. Load tests run nightly against the staging environment. Health checks are performed on the readiness endpoint every ten seconds. The dashboard shows p50, p95 and p99 latency alongside error budgets.
The dashboard shows p50, p95 and p99 latency alongside error budgets. Idempotency keys are required on all mutating endpoints. Container ima</t>
        </is>
      </c>
    </row>
    <row r="1597">
      <c r="A1597" t="inlineStr">
        <is>
          <t>hard</t>
        </is>
      </c>
      <c r="B1597" t="inlineStr">
        <is>
          <t>repl @deepseek-v4.1-flash</t>
        </is>
      </c>
      <c r="C1597" t="n">
        <v>3</v>
      </c>
      <c r="D1597" t="inlineStr">
        <is>
          <t>num-2</t>
        </is>
      </c>
      <c r="E1597" t="n">
        <v>2</v>
      </c>
      <c r="F1597" t="inlineStr">
        <is>
          <t>python</t>
        </is>
      </c>
      <c r="G1597" t="inlineStr">
        <is>
          <t>{"code": "for d in docs:\n    if d['id']=='svc-kyc-api':\n        print(d['text'])\n"}</t>
        </is>
      </c>
      <c r="H1597" t="inlineStr">
        <is>
          <t># Service overview: kyc-api
kyc-api (also referred to internally as the Kyc Service) is a backend component. Fatima Aziz carries the pager for the Kyc Service. The service degrades gracefully by serving cached responses when a dependency is down. Garbage collection pauses are tracked as a leading indicator of memory pressure. Synthetic probes exercise the critical user journeys every minute.
We commit to 99.95% availability. Graceful shutdown waits for in flight requests to complete before exiting. Rate limiting is enforced at the gateway with a token bucket per client. Dependencies are pinned and upgraded through automated pull requests.
Runtime dependencies: fraud-core, webhook-daemon, ledger-api. Load tests run nightly against the staging environment. Idempotency keys are required on</t>
        </is>
      </c>
    </row>
    <row r="1598">
      <c r="A1598" t="inlineStr">
        <is>
          <t>hard</t>
        </is>
      </c>
      <c r="B1598" t="inlineStr">
        <is>
          <t>repl @deepseek-v4.1-flash</t>
        </is>
      </c>
      <c r="C1598" t="n">
        <v>3</v>
      </c>
      <c r="D1598" t="inlineStr">
        <is>
          <t>num-2</t>
        </is>
      </c>
      <c r="E1598" t="n">
        <v>3</v>
      </c>
      <c r="F1598" t="inlineStr">
        <is>
          <t>python</t>
        </is>
      </c>
      <c r="G1598" t="inlineStr">
        <is>
          <t>{"code": "import re\nowners={}\nfor d in docs:\n    if d['type']=='service':\n        m=re.search(r'(\\S+ (?:Service|API|Gateway|Engine|Worker|Daemon|Core|Svc))\\s+is owned by the (.+?) team', d['text'])\n        if m:\n            owners[d['id']]=m.group(2)\n        else:\n            # try other patterns\n            m2=re.search(r'owned by the (.+?) team', d['text'])\n            owners[d['id']]=m2.group(1) if m2 else None\nfor k,v in owners.items():\n    print(k, '-&gt;', v)\n"}</t>
        </is>
      </c>
      <c r="H1598" t="inlineStr">
        <is>
          <t xml:space="preserve">svc-edge-service -&gt; None
svc-cdn-service -&gt; None
svc-profile-api -&gt; None
svc-auth-core -&gt; None
svc-fraud-core -&gt; None
svc-export-worker -&gt; None
svc-ledger-api -&gt; None
svc-queue-svc -&gt; None
svc-feed-daemon -&gt; None
svc-inventory-worker -&gt; None
svc-refund-svc -&gt; Commerce
svc-geo-api -&gt; None
svc-risk-gateway -&gt; Growth
svc-config-service -&gt; None
svc-kyc-api -&gt; Messaging
svc-i18n-api -&gt; Payments
svc-invoice-engine -&gt; None
svc-metrics-gateway -&gt; None
svc-thumbnail-api -&gt; Messaging
svc-billing-svc -&gt; None
svc-tax-gateway -&gt; None
svc-session-core -&gt; Identity
svc-scheduler-engine -&gt; None
svc-search-worker -&gt; Platform
svc-recsys-worker -&gt; Identity
svc-webhook-daemon -&gt; Commerce
svc-index-engine -&gt; None
svc-audit-gateway -&gt; None
svc-mailer-worker -&gt; Payments
svc-checkout-service -&gt; None
svc-media-svc </t>
        </is>
      </c>
    </row>
    <row r="1599">
      <c r="A1599" t="inlineStr">
        <is>
          <t>hard</t>
        </is>
      </c>
      <c r="B1599" t="inlineStr">
        <is>
          <t>repl @deepseek-v4.1-flash</t>
        </is>
      </c>
      <c r="C1599" t="n">
        <v>3</v>
      </c>
      <c r="D1599" t="inlineStr">
        <is>
          <t>num-2</t>
        </is>
      </c>
      <c r="E1599" t="n">
        <v>4</v>
      </c>
      <c r="F1599" t="inlineStr">
        <is>
          <t>python</t>
        </is>
      </c>
      <c r="G1599" t="inlineStr">
        <is>
          <t>{"code": "owners={}\nfor d in docs:\n    if d['type']=='service':\n        ms=re.findall(r'owned by the ([A-Za-z]+) team', d['text'])\n        owners[d['id']]=ms\nfor k,v in owners.items():\n    print(k, v)\n"}</t>
        </is>
      </c>
      <c r="H1599" t="inlineStr">
        <is>
          <t>svc-edge-service []
svc-cdn-service []
svc-profile-api []
svc-auth-core []
svc-fraud-core []
svc-export-worker []
svc-ledger-api []
svc-queue-svc []
svc-feed-daemon []
svc-inventory-worker []
svc-refund-svc ['Commerce']
svc-geo-api []
svc-risk-gateway ['Growth']
svc-config-service []
svc-kyc-api ['Messaging']
svc-i18n-api ['Payments']
svc-invoice-engine []
svc-metrics-gateway []
svc-thumbnail-api ['Messaging']
svc-billing-svc []
svc-tax-gateway []
svc-session-core ['Identity']
svc-scheduler-engine []
svc-search-worker ['Platform']
svc-recsys-worker ['Identity']
svc-webhook-daemon ['Commerce']
svc-index-engine []
svc-audit-gateway []
svc-mailer-worker ['Payments']
svc-checkout-service []
svc-media-svc []
svc-pricing-worker ['Messaging']
svc-cart-daemon []
svc-payout-worker []
svc-catalog-ga</t>
        </is>
      </c>
    </row>
    <row r="1600">
      <c r="A1600" t="inlineStr">
        <is>
          <t>hard</t>
        </is>
      </c>
      <c r="B1600" t="inlineStr">
        <is>
          <t>repl @deepseek-v4.1-flash</t>
        </is>
      </c>
      <c r="C1600" t="n">
        <v>3</v>
      </c>
      <c r="D1600" t="inlineStr">
        <is>
          <t>num-2</t>
        </is>
      </c>
      <c r="E1600" t="n">
        <v>5</v>
      </c>
      <c r="F1600" t="inlineStr">
        <is>
          <t>python</t>
        </is>
      </c>
      <c r="G1600" t="inlineStr">
        <is>
          <t>{"code": "for d in docs:\n    if d['id'] in ('svc-edge-service','svc-cdn-service','svc-profile-api','svc-auth-core','svc-fraud-core'):\n        print('===',d['id'])\n        print(d['text'])\n"}</t>
        </is>
      </c>
      <c r="H1600">
        <f>== svc-edge-service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backoff with jitter to avoid thundering herds.
Traffic to the Edge System is bound to TCP port 6004. Canary releases receive five percent of traffic for thirty minutes before promotio</f>
        <v/>
      </c>
    </row>
    <row r="1601">
      <c r="A1601" t="inlineStr">
        <is>
          <t>hard</t>
        </is>
      </c>
      <c r="B1601" t="inlineStr">
        <is>
          <t>repl @deepseek-v4.1-flash</t>
        </is>
      </c>
      <c r="C1601" t="n">
        <v>3</v>
      </c>
      <c r="D1601" t="inlineStr">
        <is>
          <t>num-2</t>
        </is>
      </c>
      <c r="E1601" t="n">
        <v>6</v>
      </c>
      <c r="F1601" t="inlineStr">
        <is>
          <t>python</t>
        </is>
      </c>
      <c r="G1601" t="inlineStr">
        <is>
          <t>{"code": "import re\npat_owned=re.compile(r'owned by the ([A-Za-z]+) team')\npat_own=re.compile(r'Ownership:\\s*([A-Za-z]+)')\npat_maint=re.compile(r'The ([A-Za-z]+) team maintains')\nowners={}\nfor d in docs:\n    if d['type']=='service':\n        t=d['text']\n        s=set()\n        s|=set(pat_owned.findall(t))\n        s|=set(pat_own.findall(t))\n        s|=set(pat_maint.findall(t))\n        owners[d['id']]=s\nfor k,v in owners.items():\n    print(k, v)\n"}</t>
        </is>
      </c>
      <c r="H1601" t="inlineStr">
        <is>
          <t>svc-edge-service {'Identity'}
svc-cdn-service {'Commerce'}
svc-profile-api {'Data'}
svc-auth-core {'Growth'}
svc-fraud-core {'Commerce'}
svc-export-worker {'Data'}
svc-ledger-api {'Identity'}
svc-queue-svc {'Search'}
svc-feed-daemon {'Commerce'}
svc-inventory-worker {'Identity'}
svc-refund-svc {'Commerce'}
svc-geo-api {'Payments'}
svc-risk-gateway {'Growth'}
svc-config-service {'Platform'}
svc-kyc-api {'Messaging'}
svc-i18n-api {'Payments'}
svc-invoice-engine {'Messaging'}
svc-metrics-gateway {'Search'}
svc-thumbnail-api {'Messaging'}
svc-billing-svc {'Platform'}
svc-tax-gateway {'Messaging'}
svc-session-core {'Identity'}
svc-scheduler-engine {'Identity'}
svc-search-worker {'Platform'}
svc-recsys-worker {'Identity'}
svc-webhook-daemon {'Commerce'}
svc-index-engine {'Search'}
svc-audit-gate</t>
        </is>
      </c>
    </row>
    <row r="1602">
      <c r="A1602" t="inlineStr">
        <is>
          <t>hard</t>
        </is>
      </c>
      <c r="B1602" t="inlineStr">
        <is>
          <t>repl @deepseek-v4.1-flash</t>
        </is>
      </c>
      <c r="C1602" t="n">
        <v>3</v>
      </c>
      <c r="D1602" t="inlineStr">
        <is>
          <t>num-2</t>
        </is>
      </c>
      <c r="E1602" t="n">
        <v>7</v>
      </c>
      <c r="F1602" t="inlineStr">
        <is>
          <t>python</t>
        </is>
      </c>
      <c r="G1602" t="inlineStr">
        <is>
          <t>{"code": "for d in docs:\n    if d['type']=='incident':\n        print(d['id'], '|', d['title'])\n        break\n"}</t>
        </is>
      </c>
      <c r="H1602" t="inlineStr">
        <is>
          <t xml:space="preserve">inc-INC-2336 | Incident report INC-2336
</t>
        </is>
      </c>
    </row>
    <row r="1603">
      <c r="A1603" t="inlineStr">
        <is>
          <t>hard</t>
        </is>
      </c>
      <c r="B1603" t="inlineStr">
        <is>
          <t>repl @deepseek-v4.1-flash</t>
        </is>
      </c>
      <c r="C1603" t="n">
        <v>3</v>
      </c>
      <c r="D1603" t="inlineStr">
        <is>
          <t>num-2</t>
        </is>
      </c>
      <c r="E1603" t="n">
        <v>8</v>
      </c>
      <c r="F1603" t="inlineStr">
        <is>
          <t>python</t>
        </is>
      </c>
      <c r="G1603" t="inlineStr">
        <is>
          <t>{"code": "for d in docs:\n    if d['id']=='inc-INC-2336':\n        print(d['text'])\n"}</t>
        </is>
      </c>
      <c r="H1603" t="inlineStr">
        <is>
          <t xml:space="preserve"># Incident report INC-2336
Severity: SEV3
Date: 2025-12-25
Summary: Latency spike affecting export-worker. The incident lasted 214 minutes before full recovery. Root cause was determined to be a certificate expiry. This report was written by Aiko Malik. Connection pools are sized according to the downstream capacity model. Configuration changes are peer reviewed and applied through the deployment tool. Secrets are rotated automatically every ninety days. The on-call handbook describes the escalation path and expected response times. Metrics are exported to the shared observability stack every fifteen seconds. Engineers rotate through the support channel one week at a time. Load tests run nightly against the staging environment. The service degrades gracefully by serving cached responses </t>
        </is>
      </c>
    </row>
    <row r="1604">
      <c r="A1604" t="inlineStr">
        <is>
          <t>hard</t>
        </is>
      </c>
      <c r="B1604" t="inlineStr">
        <is>
          <t>repl @deepseek-v4.1-flash</t>
        </is>
      </c>
      <c r="C1604" t="n">
        <v>3</v>
      </c>
      <c r="D1604" t="inlineStr">
        <is>
          <t>num-2</t>
        </is>
      </c>
      <c r="E1604" t="n">
        <v>9</v>
      </c>
      <c r="F1604" t="inlineStr">
        <is>
          <t>python</t>
        </is>
      </c>
      <c r="G1604" t="inlineStr">
        <is>
          <t>{"code": "import re\nfor d in docs:\n    if d['type']=='incident':\n        ms=re.findall(r'affecting ([a-z0-9\\-]+)', d['text'])\n        print(d['id'], ms)\n"}</t>
        </is>
      </c>
      <c r="H1604" t="inlineStr">
        <is>
          <t>inc-INC-2336 ['export-worker']
inc-INC-2211 ['the']
inc-INC-2087 ['thumbnail-api']
inc-INC-2166 ['search-worker']
inc-INC-2253 ['i18n-api']
inc-INC-2073 ['payout-worker']
inc-INC-2140 ['the']
inc-INC-2393 ['inventory-worker']
inc-INC-2319 ['mailer-worker']
inc-INC-2351 ['the']
inc-INC-2193 ['audit-gateway']
inc-INC-2128 ['the']
inc-INC-2260 ['the']
inc-INC-2324 ['the']
inc-INC-2058 ['media-svc']
inc-INC-2245 ['catalog-gateway']
inc-INC-2359 ['cart-daemon']
inc-INC-2109 ['the']
inc-INC-2268 ['notify-svc']
inc-INC-2040 ['audit-gateway']
inc-INC-2133 ['the']
inc-INC-2301 ['catalog-gateway']
inc-INC-2067 ['the']
inc-INC-2345 ['ledger-api']
inc-INC-2309 ['the']
inc-INC-2199 ['the']
inc-INC-2374 ['index-engine']
inc-INC-2157 ['scheduler-engine']
inc-INC-2023 ['the']
inc-INC-2042 ['inventory-work</t>
        </is>
      </c>
    </row>
    <row r="1605">
      <c r="A1605" t="inlineStr">
        <is>
          <t>hard</t>
        </is>
      </c>
      <c r="B1605" t="inlineStr">
        <is>
          <t>repl @deepseek-v4.1-flash</t>
        </is>
      </c>
      <c r="C1605" t="n">
        <v>3</v>
      </c>
      <c r="D1605" t="inlineStr">
        <is>
          <t>num-2</t>
        </is>
      </c>
      <c r="E1605" t="n">
        <v>10</v>
      </c>
      <c r="F1605" t="inlineStr">
        <is>
          <t>python</t>
        </is>
      </c>
      <c r="G1605" t="inlineStr">
        <is>
          <t>{"code": "import re\nfor d in docs:\n    if d['type']=='incident':\n        m=re.search(r'affecting ([^.]*)\\.', d['text'])\n        print(d['id'], '|', m.group(1) if m else None)\n"}</t>
        </is>
      </c>
      <c r="H1605" t="inlineStr">
        <is>
          <t>inc-INC-2336 | export-worker
inc-INC-2211 | the Thumbnail API
inc-INC-2087 | thumbnail-api
inc-INC-2166 | search-worker
inc-INC-2253 | i18n-api
inc-INC-2073 | payout-worker
inc-INC-2140 | the Kyc Service
inc-INC-2393 | inventory-worker
inc-INC-2319 | mailer-worker
inc-INC-2351 | the Catalog API
inc-INC-2193 | audit-gateway
inc-INC-2128 | the Recsys Platform
inc-INC-2260 | the Metrics Service
inc-INC-2324 | the Tax Platform
inc-INC-2058 | media-svc
inc-INC-2245 | catalog-gateway
inc-INC-2359 | cart-daemon
inc-INC-2109 | the Index Platform
inc-INC-2268 | notify-svc
inc-INC-2040 | audit-gateway
inc-INC-2133 | the Auth Service
inc-INC-2301 | catalog-gateway
inc-INC-2067 | the Catalog API
inc-INC-2345 | ledger-api
inc-INC-2309 | the Thumbnail API
inc-INC-2199 | the Ledger Service
inc-INC-2374 |</t>
        </is>
      </c>
    </row>
    <row r="1606">
      <c r="A1606" t="inlineStr">
        <is>
          <t>hard</t>
        </is>
      </c>
      <c r="B1606" t="inlineStr">
        <is>
          <t>repl @deepseek-v4.1-flash</t>
        </is>
      </c>
      <c r="C1606" t="n">
        <v>3</v>
      </c>
      <c r="D1606" t="inlineStr">
        <is>
          <t>num-3</t>
        </is>
      </c>
      <c r="E1606" t="n">
        <v>0</v>
      </c>
      <c r="F1606" t="inlineStr">
        <is>
          <t>python</t>
        </is>
      </c>
      <c r="G1606" t="inlineStr">
        <is>
          <t>{"code": "import re, collections\nsvcs=[d for d in docs if d['type']=='service']\nprint(len(svcs))\nprint([d['title'] for d in svcs][:50])"}</t>
        </is>
      </c>
      <c r="H1606" t="inlineStr">
        <is>
          <t>40
['Service overview: edge-service', 'Service overview: cdn-service', 'Service overview: profile-api', 'Service overview: auth-core', 'Service overview: fraud-core', 'Service overview: export-worker', 'Service overview: ledger-api', 'Service overview: queue-svc', 'Service overview: feed-daemon', 'Service overview: inventory-worker', 'Service overview: refund-svc', 'Service overview: geo-api', 'Service overview: risk-gateway', 'Service overview: config-service', 'Service overview: kyc-api', 'Service overview: i18n-api', 'Service overview: invoice-engine', 'Service overview: metrics-gateway', 'Service overview: thumbnail-api', 'Service overview: billing-svc', 'Service overview: tax-gateway', 'Service overview: session-core', 'Service overview: scheduler-engine', 'Service overview: search-wo</t>
        </is>
      </c>
    </row>
    <row r="1607">
      <c r="A1607" t="inlineStr">
        <is>
          <t>hard</t>
        </is>
      </c>
      <c r="B1607" t="inlineStr">
        <is>
          <t>repl @deepseek-v4.1-flash</t>
        </is>
      </c>
      <c r="C1607" t="n">
        <v>3</v>
      </c>
      <c r="D1607" t="inlineStr">
        <is>
          <t>num-3</t>
        </is>
      </c>
      <c r="E1607" t="n">
        <v>1</v>
      </c>
      <c r="F1607" t="inlineStr">
        <is>
          <t>python</t>
        </is>
      </c>
      <c r="G1607" t="inlineStr">
        <is>
          <t>{"code": "print(svcs[0]['text'][:1500])"}</t>
        </is>
      </c>
      <c r="H1607" t="inlineStr">
        <is>
          <t>#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backoff with jitter to avoid thundering herds.
Traffic to the Edge System is bound to TCP port 6004. Canary releases receive five percent of traffic for thirty minutes before promotion. Access to producti</t>
        </is>
      </c>
    </row>
    <row r="1608">
      <c r="A1608" t="inlineStr">
        <is>
          <t>hard</t>
        </is>
      </c>
      <c r="B1608" t="inlineStr">
        <is>
          <t>repl @deepseek-v4.1-flash</t>
        </is>
      </c>
      <c r="C1608" t="n">
        <v>3</v>
      </c>
      <c r="D1608" t="inlineStr">
        <is>
          <t>num-3</t>
        </is>
      </c>
      <c r="E1608" t="n">
        <v>2</v>
      </c>
      <c r="F1608" t="inlineStr">
        <is>
          <t>python</t>
        </is>
      </c>
      <c r="G1608" t="inlineStr">
        <is>
          <t>{"code": "cnt=collections.Counter()\nfor d in svcs:\n    m=re.search(r'Runtime dependencies:\\s*([^.]*)\\.', d['text'])\n    if m:\n        deps=[x.strip() for x in m.group(1).split(',') if x.strip()]\n        for x in deps: cnt[x]+=1\nprint(cnt.most_common())"}</t>
        </is>
      </c>
      <c r="H1608" t="inlineStr">
        <is>
          <t xml:space="preserve">[('gateway-engine', 7), ('pricing-worker', 6), ('metrics-gateway', 4), ('fraud-core', 4), ('notify-svc', 4), ('ledger-api', 4), ('recsys-worker', 4), ('auth-core', 3), ('kyc-api', 3), ('feed-daemon', 3), ('search-worker', 3), ('refund-svc', 3), ('edge-service', 2), ('upload-core', 2), ('cart-daemon', 2), ('inventory-worker', 2), ('i18n-api', 2), ('mailer-worker', 2), ('media-svc', 2), ('billing-svc', 2), ('audit-gateway', 2), ('session-core', 2), ('thumbnail-api', 2), ('cdn-service', 1), ('index-engine', 1), ('geo-api', 1), ('risk-gateway', 1), ('webhook-daemon', 1), ('catalog-gateway', 1), ('ranker-engine', 1), ('scheduler-engine', 1), ('checkout-service', 1), ('queue-svc', 1), ('tax-gateway', 1)]
</t>
        </is>
      </c>
    </row>
    <row r="1609">
      <c r="A1609" t="inlineStr">
        <is>
          <t>hard</t>
        </is>
      </c>
      <c r="B1609" t="inlineStr">
        <is>
          <t>repl @deepseek-v4.1-flash</t>
        </is>
      </c>
      <c r="C1609" t="n">
        <v>3</v>
      </c>
      <c r="D1609" t="inlineStr">
        <is>
          <t>num-3</t>
        </is>
      </c>
      <c r="E1609" t="n">
        <v>3</v>
      </c>
      <c r="F1609" t="inlineStr">
        <is>
          <t>python</t>
        </is>
      </c>
      <c r="G1609" t="inlineStr">
        <is>
          <t>{"code": "miss=[d['title'] for d in svcs if not re.search(r'Runtime dependencies:', d['text'])]\nprint(miss)\n# who depends on gateway-engine\nfor d in svcs:\n    m=re.search(r'Runtime dependencies:\\s*([^.]*)\\.', d['text'])\n    if m and 'gateway-engine' in m.group(1):\n        print(d['title'])"}</t>
        </is>
      </c>
      <c r="H1609" t="inlineStr">
        <is>
          <t xml:space="preserve">[]
Service overview: edge-service
Service overview: auth-core
Service overview: fraud-core
Service overview: export-worker
Service overview: mailer-worker
Service overview: cart-daemon
Service overview: notify-svc
</t>
        </is>
      </c>
    </row>
    <row r="1610">
      <c r="A1610" t="inlineStr">
        <is>
          <t>hard</t>
        </is>
      </c>
      <c r="B1610" t="inlineStr">
        <is>
          <t>repl @deepseek-v4.1-flash</t>
        </is>
      </c>
      <c r="C1610" t="n">
        <v>3</v>
      </c>
      <c r="D1610" t="inlineStr">
        <is>
          <t>num-4</t>
        </is>
      </c>
      <c r="E1610" t="n">
        <v>0</v>
      </c>
      <c r="F1610" t="inlineStr">
        <is>
          <t>python</t>
        </is>
      </c>
      <c r="G1610" t="inlineStr">
        <is>
          <t>{"code": "import re, collections\n# find services with MySQL datastore\nfor d in docs:\n    if d['type']=='service':\n        print(d['id'], d['title'], '|', d['text'][:200].replace('\\n',' '))\n"}</t>
        </is>
      </c>
      <c r="H1610" t="inlineStr">
        <is>
          <t>svc-edge-service Service overview: edge-service | # Service overview: edge-service  edge-service (also referred to internally as the Edge System) is a backend component. We commit to 99.9% availability. Rate limiting is enforced at the gateway with a
svc-cdn-service Service overview: cdn-service | # Service overview: cdn-service  cdn-service (also referred to internally as the Cdn System) is a backend component. Ownership: Commerce. Load tests run nightly against the staging environment. Retrie
svc-profile-api Service overview: profile-api | # Service overview: profile-api  profile-api (also referred to internally as the Profile API) is a backend component. It runs in us-east-1 with 10 replicas. Container images are scanned for vulnerabil
svc-auth-core Service overview: auth-core | # Servi</t>
        </is>
      </c>
    </row>
    <row r="1611">
      <c r="A1611" t="inlineStr">
        <is>
          <t>hard</t>
        </is>
      </c>
      <c r="B1611" t="inlineStr">
        <is>
          <t>repl @deepseek-v4.1-flash</t>
        </is>
      </c>
      <c r="C1611" t="n">
        <v>3</v>
      </c>
      <c r="D1611" t="inlineStr">
        <is>
          <t>num-4</t>
        </is>
      </c>
      <c r="E1611" t="n">
        <v>1</v>
      </c>
      <c r="F1611" t="inlineStr">
        <is>
          <t>python</t>
        </is>
      </c>
      <c r="G1611" t="inlineStr">
        <is>
          <t>{"code": "for d in docs:\n    if d['type']=='service' and re.search(r'MySQL', d['text'], re.I):\n        print(d['id'], '|', d['title'])\n"}</t>
        </is>
      </c>
      <c r="H1611" t="inlineStr">
        <is>
          <t xml:space="preserve">svc-profile-api | Service overview: profile-api
svc-export-worker | Service overview: export-worker
svc-geo-api | Service overview: geo-api
svc-kyc-api | Service overview: kyc-api
svc-mailer-worker | Service overview: mailer-worker
svc-catalog-gateway | Service overview: catalog-gateway
</t>
        </is>
      </c>
    </row>
    <row r="1612">
      <c r="A1612" t="inlineStr">
        <is>
          <t>hard</t>
        </is>
      </c>
      <c r="B1612" t="inlineStr">
        <is>
          <t>repl @deepseek-v4.1-flash</t>
        </is>
      </c>
      <c r="C1612" t="n">
        <v>3</v>
      </c>
      <c r="D1612" t="inlineStr">
        <is>
          <t>num-4</t>
        </is>
      </c>
      <c r="E1612" t="n">
        <v>2</v>
      </c>
      <c r="F1612" t="inlineStr">
        <is>
          <t>python</t>
        </is>
      </c>
      <c r="G1612" t="inlineStr">
        <is>
          <t>{"code": "for d in docs:\n    if d['type']=='service':\n        m=re.findall(r'[^.]*MySQL[^.]*\\.', d['text'])\n        for x in m:\n            print(d['id'],'::',x.strip())\n"}</t>
        </is>
      </c>
      <c r="H1612" t="inlineStr">
        <is>
          <t xml:space="preserve">svc-profile-api :: State is persisted in MySQL.
svc-export-worker :: State is persisted in MySQL.
svc-geo-api :: Primary datastore: MySQL.
svc-kyc-api :: Primary datastore: MySQL.
svc-mailer-worker :: Primary datastore: MySQL.
svc-catalog-gateway :: catalog-gateway stores its data in a MySQL cluster.
</t>
        </is>
      </c>
    </row>
    <row r="1613">
      <c r="A1613" t="inlineStr">
        <is>
          <t>hard</t>
        </is>
      </c>
      <c r="B1613" t="inlineStr">
        <is>
          <t>repl @deepseek-v4.1-flash</t>
        </is>
      </c>
      <c r="C1613" t="n">
        <v>3</v>
      </c>
      <c r="D1613" t="inlineStr">
        <is>
          <t>num-4</t>
        </is>
      </c>
      <c r="E1613" t="n">
        <v>3</v>
      </c>
      <c r="F1613" t="inlineStr">
        <is>
          <t>python</t>
        </is>
      </c>
      <c r="G1613" t="inlineStr">
        <is>
          <t>{"code": "svcs=['profile-api','export-worker','geo-api','kyc-api','mailer-worker','catalog-gateway']\nfor d in docs:\n    if d['type']=='incident':\n        t=(d['title']+d['text'])\n        for s in svcs:\n            if s in t:\n                print(d['id'],'|',d['title'])\n                break\n"}</t>
        </is>
      </c>
      <c r="H1613" t="inlineStr">
        <is>
          <t xml:space="preserve">inc-INC-2336 | Incident report INC-2336
inc-INC-2319 | Incident report INC-2319
inc-INC-2245 | Incident report INC-2245
inc-INC-2301 | Incident report INC-2301
inc-INC-2203 | Incident report INC-2203
inc-INC-2332 | Incident report INC-2332
inc-INC-2151 | Incident report INC-2151
</t>
        </is>
      </c>
    </row>
    <row r="1614">
      <c r="A1614" t="inlineStr">
        <is>
          <t>hard</t>
        </is>
      </c>
      <c r="B1614" t="inlineStr">
        <is>
          <t>repl @deepseek-v4.1-flash</t>
        </is>
      </c>
      <c r="C1614" t="n">
        <v>3</v>
      </c>
      <c r="D1614" t="inlineStr">
        <is>
          <t>num-4</t>
        </is>
      </c>
      <c r="E1614" t="n">
        <v>4</v>
      </c>
      <c r="F1614" t="inlineStr">
        <is>
          <t>python</t>
        </is>
      </c>
      <c r="G1614" t="inlineStr">
        <is>
          <t>{"code": "for d in docs:\n    if d['type']=='incident' and d['id'] in ['inc-INC-2336','inc-INC-2319','inc-INC-2245','inc-INC-2301','inc-INC-2203','inc-INC-2332','inc-INC-2151']:\n        print('====',d['id'])\n        print(d['text'])"}</t>
        </is>
      </c>
      <c r="H1614">
        <f>=== inc-INC-2336
# Incident report INC-2336
Severity: SEV3
Date: 2025-12-25
Summary: Latency spike affecting export-worker. The incident lasted 214 minutes before full recovery. Root cause was determined to be a certificate expiry. This report was written by Aiko Malik. Connection pools are sized according to the downstream capacity model. Configuration changes are peer reviewed and applied through the deployment tool. Secrets are rotated automatically every ninety days. The on-call handbook describes the escalation path and expected response times. Metrics are exported to the shared observability stack every fifteen seconds. Engineers rotate through the support channel one week at a time. Load tests run nightly against the staging environment. The service degrades gracefully by serving</f>
        <v/>
      </c>
    </row>
    <row r="1615">
      <c r="A1615" t="inlineStr">
        <is>
          <t>hard</t>
        </is>
      </c>
      <c r="B1615" t="inlineStr">
        <is>
          <t>repl @deepseek-v4.1-flash</t>
        </is>
      </c>
      <c r="C1615" t="n">
        <v>3</v>
      </c>
      <c r="D1615" t="inlineStr">
        <is>
          <t>num-4</t>
        </is>
      </c>
      <c r="E1615" t="n">
        <v>5</v>
      </c>
      <c r="F1615" t="inlineStr">
        <is>
          <t>python</t>
        </is>
      </c>
      <c r="G1615" t="inlineStr">
        <is>
          <t>{"code": "svcs=['profile-api','export-worker','geo-api','kyc-api','mailer-worker','catalog-gateway']\nres=[]\nfor d in docs:\n    if d['type']=='incident':\n        m=re.search(r'affecting ([\\w-]+)', d['text'])\n        dur=re.search(r'lasted (\\d+) minutes', d['text'])\n        if m and m.group(1) in svcs:\n            res.append((int(dur.group(1)) if dur else None, d['id'], m.group(1), dur.group(1) if dur else '?'))\nres.sort()\nfor r in res: print(r)"}</t>
        </is>
      </c>
      <c r="H1615" t="inlineStr">
        <is>
          <t xml:space="preserve">(122, 'inc-INC-2301', 'catalog-gateway', '122')
(131, 'inc-INC-2203', 'kyc-api', '131')
(156, 'inc-INC-2245', 'catalog-gateway', '156')
(195, 'inc-INC-2319', 'mailer-worker', '195')
(214, 'inc-INC-2336', 'export-worker', '214')
</t>
        </is>
      </c>
    </row>
    <row r="1616">
      <c r="A1616" t="inlineStr">
        <is>
          <t>hard</t>
        </is>
      </c>
      <c r="B1616" t="inlineStr">
        <is>
          <t>repl @deepseek-v4.1-flash</t>
        </is>
      </c>
      <c r="C1616" t="n">
        <v>3</v>
      </c>
      <c r="D1616" t="inlineStr">
        <is>
          <t>num-4</t>
        </is>
      </c>
      <c r="E1616" t="n">
        <v>6</v>
      </c>
      <c r="F1616" t="inlineStr">
        <is>
          <t>python</t>
        </is>
      </c>
      <c r="G1616" t="inlineStr">
        <is>
          <t>{"code": "svcs=['profile-api','export-worker','geo-api','kyc-api','mailer-worker','catalog-gateway']\nfor d in docs:\n    if d['type']=='incident':\n        t=d['text']\n        found=[s for s in svcs if s in t]\n        if found:\n            dur=re.search(r'lasted (\\d+) minutes', t)\n            aff=re.search(r'affecting ([\\w-]+)', t)\n            print(d['id'], aff.group(1) if aff else '?', found, dur.group(1) if dur else '?')"}</t>
        </is>
      </c>
      <c r="H1616" t="inlineStr">
        <is>
          <t xml:space="preserve">inc-INC-2336 export-worker ['export-worker'] 214
inc-INC-2319 mailer-worker ['mailer-worker'] 195
inc-INC-2245 catalog-gateway ['catalog-gateway'] 156
inc-INC-2301 catalog-gateway ['catalog-gateway'] 122
inc-INC-2203 kyc-api ['kyc-api'] 131
inc-INC-2332 scheduler-engine ['geo-api'] 212
inc-INC-2151 the ['profile-api'] 22
</t>
        </is>
      </c>
    </row>
    <row r="1617">
      <c r="A1617" t="inlineStr">
        <is>
          <t>hard</t>
        </is>
      </c>
      <c r="B1617" t="inlineStr">
        <is>
          <t>repl @deepseek-v4.1-flash</t>
        </is>
      </c>
      <c r="C1617" t="n">
        <v>3</v>
      </c>
      <c r="D1617" t="inlineStr">
        <is>
          <t>num-4</t>
        </is>
      </c>
      <c r="E1617" t="n">
        <v>7</v>
      </c>
      <c r="F1617" t="inlineStr">
        <is>
          <t>python</t>
        </is>
      </c>
      <c r="G1617" t="inlineStr">
        <is>
          <t>{"code": "for d in docs:\n    if d['id'] in ['inc-INC-2332','inc-INC-2151']:\n        print('====',d['id']); print(d['text'][:600])"}</t>
        </is>
      </c>
      <c r="H1617">
        <f>=== inc-INC-2332
# Incident report INC-2332
Severity: SEV2
Date: 2025-08-05
Summary: Partial outage affecting scheduler-engine. The incident lasted 212 minutes before full recovery. Root cause was determined to be a memory leak. As a side effect, geo-api also saw degraded latency for part of the window. This report was written by Keiko Berg. Feature flags are managed through the configuration service and rolled out gradually. Container images are scanned for vulnerabilities before promotion. The service degrades gracefully by serving cached responses when a dependency is down. Logs are retained for thirty da
==== inc-INC-2151
# Incident report INC-2151
Severity: SEV2
Date: 2025-07-27
Summary: Partial outage affecting the Queue Platform. The incident lasted 22 minutes before full recov</f>
        <v/>
      </c>
    </row>
    <row r="1618">
      <c r="A1618" t="inlineStr">
        <is>
          <t>hard</t>
        </is>
      </c>
      <c r="B1618" t="inlineStr">
        <is>
          <t>repl @deepseek-v4.1-flash</t>
        </is>
      </c>
      <c r="C1618" t="n">
        <v>3</v>
      </c>
      <c r="D1618" t="inlineStr">
        <is>
          <t>num-5</t>
        </is>
      </c>
      <c r="E1618" t="n">
        <v>0</v>
      </c>
      <c r="F1618" t="inlineStr">
        <is>
          <t>python</t>
        </is>
      </c>
      <c r="G1618" t="inlineStr">
        <is>
          <t>{"code": "import collections\nprint(collections.Counter(d['type'] for d in docs))\nprint(docs[0])"}</t>
        </is>
      </c>
      <c r="H1618" t="inlineStr">
        <is>
          <t>Counter({'incident': 60, 'service': 40, 'runbook': 30, 'adr': 30, 'changelog': 16, 'team': 8})
{'id': 'runbook-27', 'type': 'runbook', 'title': 'Runbook 27: rolling back a deploy', 'text': '# Runbook\n\nStructured logs include the request path, status code and duration. Idempotency keys are required on all mutating endpoints. The runbook is reviewed quarterly by the owning team. Load tests run nightly against the staging environment. Metrics are exported to the shared observability stack every fifteen seconds.\n\nCost reports are reviewed monthly with the finance partner. Graceful shutdown waits for in flight requests to complete before exiting. Load tests run nightly against the staging environment. Health checks are performed on the readiness endpoint every ten seconds. The dashboard sho</t>
        </is>
      </c>
    </row>
    <row r="1619">
      <c r="A1619" t="inlineStr">
        <is>
          <t>hard</t>
        </is>
      </c>
      <c r="B1619" t="inlineStr">
        <is>
          <t>repl @deepseek-v4.1-flash</t>
        </is>
      </c>
      <c r="C1619" t="n">
        <v>3</v>
      </c>
      <c r="D1619" t="inlineStr">
        <is>
          <t>num-5</t>
        </is>
      </c>
      <c r="E1619" t="n">
        <v>0</v>
      </c>
      <c r="F1619" t="inlineStr">
        <is>
          <t>python</t>
        </is>
      </c>
      <c r="G1619" t="inlineStr">
        <is>
          <t>{"code": "for d in docs:\n    if 'ommerce' in d['text'] or 'ommerce' in d['title']:\n        print(d['id'], d['type'], d['title'])"}</t>
        </is>
      </c>
      <c r="H1619" t="inlineStr">
        <is>
          <t xml:space="preserve">svc-cdn-service service Service overview: cdn-service
svc-fraud-core service Service overview: fraud-core
svc-feed-daemon service Service overview: feed-daemon
svc-refund-svc service Service overview: refund-svc
team-commerce team Team page: Commerce
chg-CHG-336 changelog Change record CHG-336
svc-webhook-daemon service Service overview: webhook-daemon
svc-media-svc service Service overview: media-svc
svc-tracing-service service Service overview: tracing-service
</t>
        </is>
      </c>
    </row>
    <row r="1620">
      <c r="A1620" t="inlineStr">
        <is>
          <t>hard</t>
        </is>
      </c>
      <c r="B1620" t="inlineStr">
        <is>
          <t>repl @deepseek-v4.1-flash</t>
        </is>
      </c>
      <c r="C1620" t="n">
        <v>3</v>
      </c>
      <c r="D1620" t="inlineStr">
        <is>
          <t>num-5</t>
        </is>
      </c>
      <c r="E1620" t="n">
        <v>1</v>
      </c>
      <c r="F1620" t="inlineStr">
        <is>
          <t>python</t>
        </is>
      </c>
      <c r="G1620" t="inlineStr">
        <is>
          <t>{"code": "t=[d for d in docs if d['id']=='team-commerce'][0]\nprint(t['text'])"}</t>
        </is>
      </c>
      <c r="H1620" t="inlineStr">
        <is>
          <t xml:space="preserve">#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t>
        </is>
      </c>
    </row>
    <row r="1621">
      <c r="A1621" t="inlineStr">
        <is>
          <t>hard</t>
        </is>
      </c>
      <c r="B1621" t="inlineStr">
        <is>
          <t>repl @deepseek-v4.1-flash</t>
        </is>
      </c>
      <c r="C1621" t="n">
        <v>3</v>
      </c>
      <c r="D1621" t="inlineStr">
        <is>
          <t>num-5</t>
        </is>
      </c>
      <c r="E1621" t="n">
        <v>1</v>
      </c>
      <c r="F1621" t="inlineStr">
        <is>
          <t>python</t>
        </is>
      </c>
      <c r="G1621" t="inlineStr">
        <is>
          <t>{"code": "for d in docs:\n    if d['type']=='service':\n        print(d['id'], d['title'])\n        print(d['text'][:400])\n        print('---')"}</t>
        </is>
      </c>
      <c r="H1621" t="inlineStr">
        <is>
          <t>svc-edge-service Service overview: edge-service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
---
svc-cdn-service Service overview: cdn-service
#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t>
        </is>
      </c>
    </row>
    <row r="1622">
      <c r="A1622" t="inlineStr">
        <is>
          <t>hard</t>
        </is>
      </c>
      <c r="B1622" t="inlineStr">
        <is>
          <t>repl @deepseek-v4.1-flash</t>
        </is>
      </c>
      <c r="C1622" t="n">
        <v>3</v>
      </c>
      <c r="D1622" t="inlineStr">
        <is>
          <t>num-5</t>
        </is>
      </c>
      <c r="E1622" t="n">
        <v>2</v>
      </c>
      <c r="F1622" t="inlineStr">
        <is>
          <t>python</t>
        </is>
      </c>
      <c r="G1622" t="inlineStr">
        <is>
          <t>{"code": "import re\nfor d in docs:\n    if d['type']=='service' and 'Ommerce' in d['text']:\n        txt=d['text']\n        # find ownership context\n        idx=txt.find('Ownership: Commerce')\n        print(d['id'], '||', txt[max(0,idx-100):idx+200].replace('\\n',' '))\n        print('===')"}</t>
        </is>
      </c>
      <c r="H1622" t="inlineStr">
        <is>
          <t>(no output)</t>
        </is>
      </c>
    </row>
    <row r="1623">
      <c r="A1623" t="inlineStr">
        <is>
          <t>hard</t>
        </is>
      </c>
      <c r="B1623" t="inlineStr">
        <is>
          <t>repl @deepseek-v4.1-flash</t>
        </is>
      </c>
      <c r="C1623" t="n">
        <v>3</v>
      </c>
      <c r="D1623" t="inlineStr">
        <is>
          <t>num-5</t>
        </is>
      </c>
      <c r="E1623" t="n">
        <v>3</v>
      </c>
      <c r="F1623" t="inlineStr">
        <is>
          <t>python</t>
        </is>
      </c>
      <c r="G1623" t="inlineStr">
        <is>
          <t>{"code": "for d in docs:\n    if d['type']=='service' and 'Commerce' in d['text']:\n        idx=d['text'].find('Commerce')\n        print(d['id'], '||', repr(d['text'][max(0,idx-60):idx+60]))"}</t>
        </is>
      </c>
      <c r="H1623" t="inlineStr">
        <is>
          <t>svc-cdn-service || 'nally as the Cdn System) is a backend component. Ownership: Commerce. Load tests run nightly against the staging environ'
svc-fraud-core || 'mirrors production topology at one tenth scale.\n\nOwnership: Commerce. Metrics are exported to the shared observability s'
svc-feed-daemon || 'e company wide policy for personal information.\n\nOwnership: Commerce. The service degrades gracefully by serving cached '
svc-refund-svc || 'nses when a dependency is down.\n\nrefund-svc is owned by the Commerce team. Graceful shutdown waits for in flight request'
svc-webhook-daemon || 'ice) is a backend component. webhook-daemon is owned by the Commerce team. Rate limiting is enforced at the gateway with'
svc-media-svc || 'are reviewed in the weekly reliability meeting.\n\nOwnership: Com</t>
        </is>
      </c>
    </row>
    <row r="1624">
      <c r="A1624" t="inlineStr">
        <is>
          <t>hard</t>
        </is>
      </c>
      <c r="B1624" t="inlineStr">
        <is>
          <t>repl @deepseek-v4.1-flash</t>
        </is>
      </c>
      <c r="C1624" t="n">
        <v>3</v>
      </c>
      <c r="D1624" t="inlineStr">
        <is>
          <t>num-5</t>
        </is>
      </c>
      <c r="E1624" t="n">
        <v>4</v>
      </c>
      <c r="F1624" t="inlineStr">
        <is>
          <t>python</t>
        </is>
      </c>
      <c r="G1624" t="inlineStr">
        <is>
          <t>{"code": "import re\nids=['svc-cdn-service','svc-fraud-core','svc-feed-daemon','svc-refund-svc','svc-webhook-daemon','svc-media-svc','svc-tracing-service']\ntot=0\nfor d in docs:\n    if d['id'] in ids:\n        m=re.findall(r'([\\w ,;]*replicas?[^.]*)',d['text'])\n        print(d['id'], m)\n        nums=re.findall(r'(\\d+)\\s+replicas', d['text'])|set()\n        print('  -&gt;',re.findall(r'(\\d+)\\s+replicas', d['text']), re.findall(r'replicas?\\D{0,20}(\\d+)', d['text']))"}</t>
        </is>
      </c>
      <c r="H1624" t="inlineStr">
        <is>
          <t xml:space="preserve">svc-cdn-service ['2; the deployment has 5 replicas']
TypeError: unsupported operand type(s) for |: 'list' and 'set'
</t>
        </is>
      </c>
    </row>
    <row r="1625">
      <c r="A1625" t="inlineStr">
        <is>
          <t>hard</t>
        </is>
      </c>
      <c r="B1625" t="inlineStr">
        <is>
          <t>repl @deepseek-v4.1-flash</t>
        </is>
      </c>
      <c r="C1625" t="n">
        <v>3</v>
      </c>
      <c r="D1625" t="inlineStr">
        <is>
          <t>num-5</t>
        </is>
      </c>
      <c r="E1625" t="n">
        <v>5</v>
      </c>
      <c r="F1625" t="inlineStr">
        <is>
          <t>python</t>
        </is>
      </c>
      <c r="G1625" t="inlineStr">
        <is>
          <t>{"code": "import re\nids=['svc-cdn-service','svc-fraud-core','svc-feed-daemon','svc-refund-svc','svc-webhook-daemon','svc-media-svc','svc-tracing-service']\ntot=0\nfor d in docs:\n    if d['id'] in ids:\n        m=re.findall(r'([^.]*replicas?[^.]*)',d['text'])\n        print(d['id'], m)"}</t>
        </is>
      </c>
      <c r="H1625" t="inlineStr">
        <is>
          <t xml:space="preserve">svc-cdn-service ['\n\nDeployment region is ap-southeast-2; the deployment has 5 replicas']
svc-fraud-core ['\n\nIt runs in us-west-2 with 3 replicas']
svc-feed-daemon [' 22 replicas are deployed to eu-west-1']
svc-refund-svc ['\n\nIt runs in eu-west-1 with 6 replicas']
svc-webhook-daemon ['\n\nDeployment region is us-west-2; the deployment has 19 replicas']
svc-media-svc ['\n\nIt runs in ap-southeast-2 with 3 replicas']
svc-tracing-service ['\n\nDeployment region is ap-southeast-2; the deployment has 24 replicas']
</t>
        </is>
      </c>
    </row>
    <row r="1626">
      <c r="A1626" t="inlineStr">
        <is>
          <t>hard</t>
        </is>
      </c>
      <c r="B1626" t="inlineStr">
        <is>
          <t>repl @deepseek-v4.1-flash</t>
        </is>
      </c>
      <c r="C1626" t="n">
        <v>3</v>
      </c>
      <c r="D1626" t="inlineStr">
        <is>
          <t>prose-0</t>
        </is>
      </c>
      <c r="E1626" t="n">
        <v>0</v>
      </c>
      <c r="F1626" t="inlineStr">
        <is>
          <t>python</t>
        </is>
      </c>
      <c r="G1626" t="inlineStr">
        <is>
          <t>{"code": "import re\nfor d in docs:\n    if 'INC-2268' in d['text'] or 'INC-2268' in d['title']:\n        print(d['id'], d['type'], d['title'])\n        print(d['text'][:3000])\n"}</t>
        </is>
      </c>
      <c r="H1626" t="inlineStr">
        <is>
          <t>inc-INC-2268 incident Incident report INC-2268
# Incident report INC-2268
Severity: SEV3
Date: 2025-06-11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are peer r</t>
        </is>
      </c>
    </row>
    <row r="1627">
      <c r="A1627" t="inlineStr">
        <is>
          <t>hard</t>
        </is>
      </c>
      <c r="B1627" t="inlineStr">
        <is>
          <t>repl @deepseek-v4.1-flash</t>
        </is>
      </c>
      <c r="C1627" t="n">
        <v>3</v>
      </c>
      <c r="D1627" t="inlineStr">
        <is>
          <t>prose-1</t>
        </is>
      </c>
      <c r="E1627" t="n">
        <v>0</v>
      </c>
      <c r="F1627" t="inlineStr">
        <is>
          <t>python</t>
        </is>
      </c>
      <c r="G1627" t="inlineStr">
        <is>
          <t>{"code": "import re\nfor d in docs:\n    if 'INC-2351' in d['id'] or 'INC-2351' in d['title'] or 'INC-2351' in d['text']:\n        print(d['id'], d['type'], d['title'])\n"}</t>
        </is>
      </c>
      <c r="H1627" t="inlineStr">
        <is>
          <t xml:space="preserve">inc-INC-2351 incident Incident report INC-2351
</t>
        </is>
      </c>
    </row>
    <row r="1628">
      <c r="A1628" t="inlineStr">
        <is>
          <t>hard</t>
        </is>
      </c>
      <c r="B1628" t="inlineStr">
        <is>
          <t>repl @deepseek-v4.1-flash</t>
        </is>
      </c>
      <c r="C1628" t="n">
        <v>3</v>
      </c>
      <c r="D1628" t="inlineStr">
        <is>
          <t>prose-1</t>
        </is>
      </c>
      <c r="E1628" t="n">
        <v>1</v>
      </c>
      <c r="F1628" t="inlineStr">
        <is>
          <t>python</t>
        </is>
      </c>
      <c r="G1628" t="inlineStr">
        <is>
          <t>{"code": "d=[x for x in docs if x['id']=='inc-INC-2351'][0]\nprint(d['text'])"}</t>
        </is>
      </c>
      <c r="H1628" t="inlineStr">
        <is>
          <t># Incident report INC-2351
Severity: SEV1
Date: 2025-11-02
Summary: Partial outage affecting the Catalog API. The incident lasted 20 minutes before full recovery. Root cause was determined to be a memory leak. This report was written by Hannah Lin. Post-incident reviews are blameless and published to the engineering wiki. Requests carry a correlation id that is propagated to downstream calls. Logs are retained for thirty days in the central log store. Long running jobs checkpoint progress so they can resume after a restart. Feature flags are managed through the configuration service and rolled out gradually. Metrics are exported to the shared observability stack every fifteen seconds. Container images are scanned for vulnerabilities before promotion. Synthetic probes exercise the critica</t>
        </is>
      </c>
    </row>
    <row r="1629">
      <c r="A1629" t="inlineStr">
        <is>
          <t>hard</t>
        </is>
      </c>
      <c r="B1629" t="inlineStr">
        <is>
          <t>repl @deepseek-v4.1-flash</t>
        </is>
      </c>
      <c r="C1629" t="n">
        <v>3</v>
      </c>
      <c r="D1629" t="inlineStr">
        <is>
          <t>prose-2</t>
        </is>
      </c>
      <c r="E1629" t="n">
        <v>0</v>
      </c>
      <c r="F1629" t="inlineStr">
        <is>
          <t>python</t>
        </is>
      </c>
      <c r="G1629" t="inlineStr">
        <is>
          <t>{"code": "import re\nfor d in docs:\n    if 'INC-2239' in d['id'] or 'INC-2239' in d['title'] or 'INC-2239' in d['text']:\n        print(d['id'], d['type'], d['title'])"}</t>
        </is>
      </c>
      <c r="H1629" t="inlineStr">
        <is>
          <t xml:space="preserve">inc-INC-2239 incident Incident report INC-2239
</t>
        </is>
      </c>
    </row>
    <row r="1630">
      <c r="A1630" t="inlineStr">
        <is>
          <t>hard</t>
        </is>
      </c>
      <c r="B1630" t="inlineStr">
        <is>
          <t>repl @deepseek-v4.1-flash</t>
        </is>
      </c>
      <c r="C1630" t="n">
        <v>3</v>
      </c>
      <c r="D1630" t="inlineStr">
        <is>
          <t>prose-2</t>
        </is>
      </c>
      <c r="E1630" t="n">
        <v>1</v>
      </c>
      <c r="F1630" t="inlineStr">
        <is>
          <t>python</t>
        </is>
      </c>
      <c r="G1630" t="inlineStr">
        <is>
          <t>{"code": "d=[x for x in docs if x['id']=='inc-INC-2239'][0]\nprint(d['text'])"}</t>
        </is>
      </c>
      <c r="H1630" t="inlineStr">
        <is>
          <t># Incident report INC-2239
Severity: SEV1
Date: 2025-11-02
Summary: Latency spike affecting the Upload System. The incident lasted 110 minutes before full recovery. Root cause was determined to be a network partition. As a side effect, the Edge System also saw degraded latency for part of the window. This report was written by Zara Tanaka. Configuration changes are peer reviewed and applied through the deployment tool. Access to production is granted just in time and audited. The on-call handbook describes the escalation path and expected response times. Secrets are rotated automatically every ninety days. Synthetic probes exercise the critical user journeys every minute. Long running jobs checkpoint progress so they can resume after a restart. Canary releases receive five percent of tra</t>
        </is>
      </c>
    </row>
    <row r="1631">
      <c r="A1631" t="inlineStr">
        <is>
          <t>hard</t>
        </is>
      </c>
      <c r="B1631" t="inlineStr">
        <is>
          <t>repl @deepseek-v4.1-flash</t>
        </is>
      </c>
      <c r="C1631" t="n">
        <v>3</v>
      </c>
      <c r="D1631" t="inlineStr">
        <is>
          <t>prose-3</t>
        </is>
      </c>
      <c r="E1631" t="n">
        <v>0</v>
      </c>
      <c r="F1631" t="inlineStr">
        <is>
          <t>python</t>
        </is>
      </c>
      <c r="G1631" t="inlineStr">
        <is>
          <t>{"code": "import re\nfor d in docs:\n    if d['type']=='team' and 'search' in (d['title']+d['text']).lower():\n        print(d['id'], d['title'])\n        print(d['text'][:1500])\n        print('---')\n"}</t>
        </is>
      </c>
      <c r="H1631" t="inlineStr">
        <is>
          <t xml:space="preserve">team-search Team page: Search
# Team page: Search
The Search team is led by Oliver Bell. For urgent requests, page the team via Slack in #search-team. The team sits on floor 2 of the Berlin office. Weekly planning happens on Wednesday mornings. Configuration changes are peer reviewed and applied through the deployment tool. Access to production is granted just in time and audited. Dependencies are pinned and upgraded through automated pull requests.
---
</t>
        </is>
      </c>
    </row>
    <row r="1632">
      <c r="A1632" t="inlineStr">
        <is>
          <t>hard</t>
        </is>
      </c>
      <c r="B1632" t="inlineStr">
        <is>
          <t>repl @deepseek-v4.1-flash</t>
        </is>
      </c>
      <c r="C1632" t="n">
        <v>3</v>
      </c>
      <c r="D1632" t="inlineStr">
        <is>
          <t>prose-4</t>
        </is>
      </c>
      <c r="E1632" t="n">
        <v>0</v>
      </c>
      <c r="F1632" t="inlineStr">
        <is>
          <t>python</t>
        </is>
      </c>
      <c r="G1632" t="inlineStr">
        <is>
          <t>{"code": "import re\nfor d in docs:\n    if 'INC-2211' in d['text'] or 'INC-2211' in d['title']:\n        print(d['id'], d['type'], d['title'])\n        print(d['text'][:1500])\n        print('---')"}</t>
        </is>
      </c>
      <c r="H1632" t="inlineStr">
        <is>
          <t>inc-INC-2211 incident Incident report INC-2211
# Incident report INC-2211
Severity: SEV3
Date: 2025-06-08
Summary: Partial outage affecting the Thumbnail API. The incident lasted 240 minutes before full recovery. Root cause was determined to be a memory leak. This report was written by Hannah Bell. Engineers rotate through the support channel one week at a time. Container images are scanned for vulnerabilities before promotion. Metrics are exported to the shared observability stack every fifteen seconds. Feature flags are managed through the configuration service and rolled out gradually. Rate limiting is enforced at the gateway with a token bucket per client. Requests carry a correlation id that is propagated to downstream calls. Graceful shutdown waits for in flight requests to complet</t>
        </is>
      </c>
    </row>
    <row r="1633">
      <c r="A1633" t="inlineStr">
        <is>
          <t>hard</t>
        </is>
      </c>
      <c r="B1633" t="inlineStr">
        <is>
          <t>repl @deepseek-v4.1-flash</t>
        </is>
      </c>
      <c r="C1633" t="n">
        <v>3</v>
      </c>
      <c r="D1633" t="inlineStr">
        <is>
          <t>prose-5</t>
        </is>
      </c>
      <c r="E1633" t="n">
        <v>0</v>
      </c>
      <c r="F1633" t="inlineStr">
        <is>
          <t>python</t>
        </is>
      </c>
      <c r="G1633" t="inlineStr">
        <is>
          <t>{"code": "\nfor d in docs:\n    if 'INC-2319' in d['text'] or 'INC-2319' in d['title']:\n        print(d['id'], d['type'], d['title'])\n"}</t>
        </is>
      </c>
      <c r="H1633" t="inlineStr">
        <is>
          <t xml:space="preserve">inc-INC-2319 incident Incident report INC-2319
</t>
        </is>
      </c>
    </row>
    <row r="1634">
      <c r="A1634" t="inlineStr">
        <is>
          <t>hard</t>
        </is>
      </c>
      <c r="B1634" t="inlineStr">
        <is>
          <t>repl @deepseek-v4.1-flash</t>
        </is>
      </c>
      <c r="C1634" t="n">
        <v>3</v>
      </c>
      <c r="D1634" t="inlineStr">
        <is>
          <t>prose-5</t>
        </is>
      </c>
      <c r="E1634" t="n">
        <v>1</v>
      </c>
      <c r="F1634" t="inlineStr">
        <is>
          <t>python</t>
        </is>
      </c>
      <c r="G1634" t="inlineStr">
        <is>
          <t>{"code": "\nfor d in docs:\n    if d['id']=='inc-INC-2319':\n        print(d['text'])\n"}</t>
        </is>
      </c>
      <c r="H1634" t="inlineStr">
        <is>
          <t># Incident report INC-2319
Severity: SEV1
Date: 2025-12-23
Summary: Latency spike affecting mailer-worker. The incident lasted 195 minutes before full recovery. Root cause was determined to be a certificate expiry. This report was written by Chen Sato. Idempotency keys are required on all mutating endpoints. Configuration changes are peer reviewed and applied through the deployment tool. Long running jobs checkpoint progress so they can resume after a restart. Circuit breakers open after five consecutive failures to a downstream. The dashboard shows p50, p95 and p99 latency alongside error budgets. Health checks are performed on the readiness endpoint every ten seconds. Load tests run nightly against the staging environment. Latency budgets are allocated per hop and tracked on the servic</t>
        </is>
      </c>
    </row>
    <row r="1635">
      <c r="A1635" t="inlineStr">
        <is>
          <t>hard</t>
        </is>
      </c>
      <c r="B1635" t="inlineStr">
        <is>
          <t>repl @deepseek-v4.1-flash</t>
        </is>
      </c>
      <c r="C1635" t="n">
        <v>3</v>
      </c>
      <c r="D1635" t="inlineStr">
        <is>
          <t>temporal-0</t>
        </is>
      </c>
      <c r="E1635" t="n">
        <v>0</v>
      </c>
      <c r="F1635" t="inlineStr">
        <is>
          <t>python</t>
        </is>
      </c>
      <c r="G1635" t="inlineStr">
        <is>
          <t>{"code": "import re\nfor d in docs:\n    if re.search(r'ledger-api|ledger api', d['text'], re.I) or re.search(r'ledger-api|ledger api', d['title'], re.I):\n        print(d['id'], d['type'], d['title'])\n"}</t>
        </is>
      </c>
      <c r="H1635" t="inlineStr">
        <is>
          <t xml:space="preserve">svc-ledger-api service Service overview: ledger-api
svc-refund-svc service Service overview: refund-svc
svc-config-service service Service overview: config-service
inc-INC-2345 incident Incident report INC-2345
svc-kyc-api service Service overview: kyc-api
svc-checkout-service service Service overview: checkout-service
</t>
        </is>
      </c>
    </row>
    <row r="1636">
      <c r="A1636" t="inlineStr">
        <is>
          <t>hard</t>
        </is>
      </c>
      <c r="B1636" t="inlineStr">
        <is>
          <t>repl @deepseek-v4.1-flash</t>
        </is>
      </c>
      <c r="C1636" t="n">
        <v>3</v>
      </c>
      <c r="D1636" t="inlineStr">
        <is>
          <t>temporal-0</t>
        </is>
      </c>
      <c r="E1636" t="n">
        <v>1</v>
      </c>
      <c r="F1636" t="inlineStr">
        <is>
          <t>python</t>
        </is>
      </c>
      <c r="G1636" t="inlineStr">
        <is>
          <t>{"code": "for d in docs:\n    if d['id'] in ('svc-ledger-api',):\n        print(d['text'])\n"}</t>
        </is>
      </c>
      <c r="H1636" t="inlineStr">
        <is>
          <t xml:space="preserve"># Service overview: ledger-api
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
Fatima Wei carries the pager for the Ledger Service. The runbook is reviewed quarterly by the owning team. Access to production is granted just in time and audited. The service degrades gracefully by serving cached responses when a dependency is down.
Primary datastore: Cassandra. Retries use exponential backoff with jitter to avoid thundering herds. Graceful shutdown waits for in flight requests to complete before exiting. </t>
        </is>
      </c>
    </row>
    <row r="1637">
      <c r="A1637" t="inlineStr">
        <is>
          <t>hard</t>
        </is>
      </c>
      <c r="B1637" t="inlineStr">
        <is>
          <t>repl @deepseek-v4.1-flash</t>
        </is>
      </c>
      <c r="C1637" t="n">
        <v>3</v>
      </c>
      <c r="D1637" t="inlineStr">
        <is>
          <t>temporal-0</t>
        </is>
      </c>
      <c r="E1637" t="n">
        <v>1</v>
      </c>
      <c r="F1637" t="inlineStr">
        <is>
          <t>python</t>
        </is>
      </c>
      <c r="G1637" t="inlineStr">
        <is>
          <t>{"code": "for d in docs:\n    if re.search(r'own', d['text'], re.I) and re.search(r'ledger', d['text'], re.I):\n        print('====', d['id'], d['type'], d['title'])\n        print(d['text'][:1500])\n"}</t>
        </is>
      </c>
      <c r="H1637">
        <f>=== svc-ledger-api service Service overview: ledger-api
# Service overview: ledger-api
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
Fatima Wei carries the pager for the Ledger Service. The runbook is reviewed quarterly by the owning team. Access to production is granted just in time and audited. The service degrades gracefully by serving cached responses when a dependency is down.
Primary datastore: Cassandra. Retries use exponential backoff with jitter to avoid thundering herds. Graceful shutdown </f>
        <v/>
      </c>
    </row>
    <row r="1638">
      <c r="A1638" t="inlineStr">
        <is>
          <t>hard</t>
        </is>
      </c>
      <c r="B1638" t="inlineStr">
        <is>
          <t>repl @deepseek-v4.1-flash</t>
        </is>
      </c>
      <c r="C1638" t="n">
        <v>3</v>
      </c>
      <c r="D1638" t="inlineStr">
        <is>
          <t>temporal-0</t>
        </is>
      </c>
      <c r="E1638" t="n">
        <v>2</v>
      </c>
      <c r="F1638" t="inlineStr">
        <is>
          <t>python</t>
        </is>
      </c>
      <c r="G1638" t="inlineStr">
        <is>
          <t>{"code": "for d in docs:\n    if d['type'] in ('adr','changelog') and re.search(r'ledger', d['text'], re.I):\n        print('====', d['id'], d['type'], d['title'])\n        print(d['text'][:2000])\n"}</t>
        </is>
      </c>
      <c r="H1638">
        <f>=== chg-CHG-314 changelog Change record CHG-314
# Change record CHG-314
Date: 2025-03-20
the Ledger Service now belongs to the Messaging team (previously Identity) as of 2025-03-20. The service overview page has not been updated to reflect this change. Logs are retained for thirty days in the central log store. The staging environment mirrors production topology at one tenth scale. The runbook is reviewed quarterly by the owning team. Access to production is granted just in time and audited. Alerts route through the paging system according to the escalation policy. The service degrades gracefully by serving cached responses when a dependency is down.
</f>
        <v/>
      </c>
    </row>
    <row r="1639">
      <c r="A1639" t="inlineStr">
        <is>
          <t>hard</t>
        </is>
      </c>
      <c r="B1639" t="inlineStr">
        <is>
          <t>repl @deepseek-v4.1-flash</t>
        </is>
      </c>
      <c r="C1639" t="n">
        <v>3</v>
      </c>
      <c r="D1639" t="inlineStr">
        <is>
          <t>temporal-0</t>
        </is>
      </c>
      <c r="E1639" t="n">
        <v>3</v>
      </c>
      <c r="F1639" t="inlineStr">
        <is>
          <t>python</t>
        </is>
      </c>
      <c r="G1639" t="inlineStr">
        <is>
          <t>{"code": "for d in docs:\n    if re.search(r'Messaging team', d['text']) and re.search(r'[Ll]edger', d['text']):\n        print(d['id'], d['type'], d['title'], d.get('text','')[:100])\n"}</t>
        </is>
      </c>
      <c r="H1639" t="inlineStr">
        <is>
          <t xml:space="preserve">svc-kyc-api service Service overview: kyc-api # Service overview: kyc-api
kyc-api (also referred to internally as the Kyc Service) is a backend c
chg-CHG-314 changelog Change record CHG-314 # Change record CHG-314
Date: 2025-03-20
the Ledger Service now belongs to the Messaging team (pre
svc-checkout-service service Service overview: checkout-service # Service overview: checkout-service
checkout-service (also referred to internally as the Checkout 
</t>
        </is>
      </c>
    </row>
    <row r="1640">
      <c r="A1640" t="inlineStr">
        <is>
          <t>hard</t>
        </is>
      </c>
      <c r="B1640" t="inlineStr">
        <is>
          <t>repl @deepseek-v4.1-flash</t>
        </is>
      </c>
      <c r="C1640" t="n">
        <v>3</v>
      </c>
      <c r="D1640" t="inlineStr">
        <is>
          <t>temporal-1</t>
        </is>
      </c>
      <c r="E1640" t="n">
        <v>0</v>
      </c>
      <c r="F1640" t="inlineStr">
        <is>
          <t>python</t>
        </is>
      </c>
      <c r="G1640" t="inlineStr">
        <is>
          <t>{"code": "import re\nfor d in docs:\n    t = d['text'].lower()\n    if 'catalog' in t or 'catalog' in d['title'].lower():\n        print(d['id'], d['type'], '|', d['title'])"}</t>
        </is>
      </c>
      <c r="H1640" t="inlineStr">
        <is>
          <t xml:space="preserve">inc-INC-2351 incident | Incident report INC-2351
inc-INC-2245 incident | Incident report INC-2245
inc-INC-2301 incident | Incident report INC-2301
inc-INC-2067 incident | Incident report INC-2067
adr-ADR-113 adr | Architecture decision ADR-113
inc-INC-2023 incident | Incident report INC-2023
chg-CHG-300 changelog | Change record CHG-300
chg-CHG-336 changelog | Change record CHG-336
svc-tax-gateway service | Service overview: tax-gateway
adr-ADR-115 adr | Architecture decision ADR-115
svc-catalog-gateway service | Service overview: catalog-gateway
</t>
        </is>
      </c>
    </row>
    <row r="1641">
      <c r="A1641" t="inlineStr">
        <is>
          <t>hard</t>
        </is>
      </c>
      <c r="B1641" t="inlineStr">
        <is>
          <t>repl @deepseek-v4.1-flash</t>
        </is>
      </c>
      <c r="C1641" t="n">
        <v>3</v>
      </c>
      <c r="D1641" t="inlineStr">
        <is>
          <t>temporal-1</t>
        </is>
      </c>
      <c r="E1641" t="n">
        <v>1</v>
      </c>
      <c r="F1641" t="inlineStr">
        <is>
          <t>python</t>
        </is>
      </c>
      <c r="G1641" t="inlineStr">
        <is>
          <t>{"code": "for d in docs:\n    if re.search(r'catalog api', d['text'], re.I) or re.search(r'catalog api', d['title'], re.I):\n        print(d['id'], d['type'], '|', d['title'])"}</t>
        </is>
      </c>
      <c r="H1641" t="inlineStr">
        <is>
          <t xml:space="preserve">inc-INC-2351 incident | Incident report INC-2351
inc-INC-2067 incident | Incident report INC-2067
inc-INC-2023 incident | Incident report INC-2023
chg-CHG-300 changelog | Change record CHG-300
svc-catalog-gateway service | Service overview: catalog-gateway
</t>
        </is>
      </c>
    </row>
    <row r="1642">
      <c r="A1642" t="inlineStr">
        <is>
          <t>hard</t>
        </is>
      </c>
      <c r="B1642" t="inlineStr">
        <is>
          <t>repl @deepseek-v4.1-flash</t>
        </is>
      </c>
      <c r="C1642" t="n">
        <v>3</v>
      </c>
      <c r="D1642" t="inlineStr">
        <is>
          <t>temporal-1</t>
        </is>
      </c>
      <c r="E1642" t="n">
        <v>2</v>
      </c>
      <c r="F1642" t="inlineStr">
        <is>
          <t>python</t>
        </is>
      </c>
      <c r="G1642" t="inlineStr">
        <is>
          <t>{"code": "for i in ['svc-catalog-gateway','chg-CHG-300','chg-CHG-336']:\n    d=[x for x in docs if x['id']==i][0]\n    print('='*20, d['id'], d['title'])\n    print(d['text'])"}</t>
        </is>
      </c>
      <c r="H1642">
        <f>=================== svc-catalog-gateway Service overview: catalog-gateway
# Service overview: catalog-gateway
catalog-gateway (also referred to internally as the Catalog API) is a backend component. Runtime dependencies: queue-svc. Cost reports are reviewed monthly with the finance partner. Engineers rotate through the support channel one week at a time. Secrets are rotated automatically every ninety days.
Traffic to the Catalog API is bound to TCP port 4971. Feature flags are managed through the configuration service and rolled out gradually. Rate limiting is enforced at the gateway with a token bucket per client. Capacity planning is revisited at the start of every quarter.
It runs in us-east-1 with 5 replicas. Dependencies are declared in the service manifest and validated at deploy</f>
        <v/>
      </c>
    </row>
    <row r="1643">
      <c r="A1643" t="inlineStr">
        <is>
          <t>hard</t>
        </is>
      </c>
      <c r="B1643" t="inlineStr">
        <is>
          <t>repl @deepseek-v4.1-flash</t>
        </is>
      </c>
      <c r="C1643" t="n">
        <v>3</v>
      </c>
      <c r="D1643" t="inlineStr">
        <is>
          <t>temporal-2</t>
        </is>
      </c>
      <c r="E1643" t="n">
        <v>0</v>
      </c>
      <c r="F1643" t="inlineStr">
        <is>
          <t>python</t>
        </is>
      </c>
      <c r="G1643" t="inlineStr">
        <is>
          <t>{"code": "import re\nfor d in docs:\n    if 'webhook' in (d['title']+d['text']).lower():\n        print(d['id'], d['type'], '|', d['title'])\n"}</t>
        </is>
      </c>
      <c r="H1643" t="inlineStr">
        <is>
          <t xml:space="preserve">svc-kyc-api service | Service overview: kyc-api
inc-INC-2281 incident | Incident report INC-2281
svc-webhook-daemon service | Service overview: webhook-daemon
inc-INC-2078 incident | Incident report INC-2078
</t>
        </is>
      </c>
    </row>
    <row r="1644">
      <c r="A1644" t="inlineStr">
        <is>
          <t>hard</t>
        </is>
      </c>
      <c r="B1644" t="inlineStr">
        <is>
          <t>repl @deepseek-v4.1-flash</t>
        </is>
      </c>
      <c r="C1644" t="n">
        <v>3</v>
      </c>
      <c r="D1644" t="inlineStr">
        <is>
          <t>temporal-2</t>
        </is>
      </c>
      <c r="E1644" t="n">
        <v>1</v>
      </c>
      <c r="F1644" t="inlineStr">
        <is>
          <t>python</t>
        </is>
      </c>
      <c r="G1644" t="inlineStr">
        <is>
          <t>{"code": "for d in docs:\n    if d['id']=='svc-webhook-daemon':\n        print(d['text'])\n    if d['id']=='inc-INC-2281':\n        print('---', d['title']); print(d['text'][:1500])\n"}</t>
        </is>
      </c>
      <c r="H1644" t="inlineStr">
        <is>
          <t>--- Incident report INC-2281
# Incident report INC-2281
Severity: SEV2
Date: 2025-05-27
Summary: Complete outage affecting the Webhook Service. The incident lasted 200 minutes before full recovery. Root cause was determined to be a database failover. This report was written by Rosa Rossi. Access to production is granted just in time and audited. Alerts route through the paging system according to the escalation policy. Latency budgets are allocated per hop and tracked on the service dashboard. The dashboard shows p50, p95 and p99 latency alongside error budgets. Data retention follows the company wide policy for personal information. Capacity planning is revisited at the start of every quarter. Dependencies are pinned and upgraded through automated pull requests. Deploys are performed th</t>
        </is>
      </c>
    </row>
    <row r="1645">
      <c r="A1645" t="inlineStr">
        <is>
          <t>hard</t>
        </is>
      </c>
      <c r="B1645" t="inlineStr">
        <is>
          <t>repl @deepseek-v4.1-flash</t>
        </is>
      </c>
      <c r="C1645" t="n">
        <v>3</v>
      </c>
      <c r="D1645" t="inlineStr">
        <is>
          <t>temporal-2</t>
        </is>
      </c>
      <c r="E1645" t="n">
        <v>2</v>
      </c>
      <c r="F1645" t="inlineStr">
        <is>
          <t>python</t>
        </is>
      </c>
      <c r="G1645" t="inlineStr">
        <is>
          <t>{"code": "for d in docs:\n    if d['id'] not in ('svc-webhook-daemon','inc-INC-2281'):\n        t=d['title']+' '+d['text']\n        if 'webhook' in t.lower():\n            print('===',d['id'],d['type'],d['title'])\n            print(d['text'][:1200])\n            print()\n"}</t>
        </is>
      </c>
      <c r="H1645">
        <f>== svc-kyc-api service Service overview: kyc-api
# Service overview: kyc-api
kyc-api (also referred to internally as the Kyc Service) is a backend component. Fatima Aziz carries the pager for the Kyc Service. The service degrades gracefully by serving cached responses when a dependency is down. Garbage collection pauses are tracked as a leading indicator of memory pressure. Synthetic probes exercise the critical user journeys every minute.
We commit to 99.95% availability. Graceful shutdown waits for in flight requests to complete before exiting. Rate limiting is enforced at the gateway with a token bucket per client. Dependencies are pinned and upgraded through automated pull requests.
Runtime dependencies: fraud-core, webhook-daemon, ledger-api. Load tests run nightly against the sta</f>
        <v/>
      </c>
    </row>
    <row r="1646">
      <c r="A1646" t="inlineStr">
        <is>
          <t>hard</t>
        </is>
      </c>
      <c r="B1646" t="inlineStr">
        <is>
          <t>repl @deepseek-v4.1-flash</t>
        </is>
      </c>
      <c r="C1646" t="n">
        <v>3</v>
      </c>
      <c r="D1646" t="inlineStr">
        <is>
          <t>temporal-2</t>
        </is>
      </c>
      <c r="E1646" t="n">
        <v>3</v>
      </c>
      <c r="F1646" t="inlineStr">
        <is>
          <t>python</t>
        </is>
      </c>
      <c r="G1646" t="inlineStr">
        <is>
          <t>{"code": "for d in docs:\n    t=(d['title']+' '+d['text']).lower()\n    if d['type'] in ('adr','changelog') and ('webhook' in t or 'own' in t or 'ownership' in t):\n        print('===',d['id'],d['type'],d['title'])\n        print(d['text'][:1500])\n        print()\n"}</t>
        </is>
      </c>
      <c r="H1646">
        <f>== adr-ADR-101 adr Architecture decision ADR-101
# Architecture decision ADR-101
Decision: migrate audit-gateway to Postgres in Q3 2026. Approved by Fatima Bell. Retries use exponential backoff with jitter to avoid thundering herds. Post-incident reviews are blameless and published to the engineering wiki. The runbook is reviewed quarterly by the owning team. Cost reports are reviewed monthly with the finance partner. Connection pools are sized according to the downstream capacity model. The dashboard shows p50, p95 and p99 latency alongside error budgets. Canary releases receive five percent of traffic for thirty minutes before promotion. Garbage collection pauses are tracked as a leading indicator of memory pressure. Secrets are rotated automatically every ninety days.
=== chg-CHG-343</f>
        <v/>
      </c>
    </row>
    <row r="1647">
      <c r="A1647" t="inlineStr">
        <is>
          <t>hard</t>
        </is>
      </c>
      <c r="B1647" t="inlineStr">
        <is>
          <t>repl @deepseek-v4.1-flash</t>
        </is>
      </c>
      <c r="C1647" t="n">
        <v>3</v>
      </c>
      <c r="D1647" t="inlineStr">
        <is>
          <t>temporal-2</t>
        </is>
      </c>
      <c r="E1647" t="n">
        <v>4</v>
      </c>
      <c r="F1647" t="inlineStr">
        <is>
          <t>python</t>
        </is>
      </c>
      <c r="G1647" t="inlineStr">
        <is>
          <t>{"code": "for d in docs:\n    if d['type']=='changelog':\n        t=(d['title']+' '+d['text']).lower()\n        if 'own' in t or 'webhook' in t or 'commerce' in t:\n            print('===',d['id'],d['title'])\n            print(d['text'][:600])\n            print()\n"}</t>
        </is>
      </c>
      <c r="H1647">
        <f>== chg-CHG-343 Change record CHG-343
# Change record CHG-343
Date: 2025-05-22
Starting 2025-05-22, Sven Aziz becomes the designated on-call engineer for upload-core, which previously had no on-call. This record supersedes CHG-308. The service overview page has not been updated to reflect this change. Access to production is granted just in time and audited. Schema changes go through an expand and contract migration process. Metrics are exported to the shared observability stack every fifteen seconds. Requests carry a correlation id that is propagated to downstream calls. Secrets are rotated automatically every ninety days. Post
=== chg-CHG-331 Change record CHG-331
# Change record CHG-331
Date: 2025-09-19
Effective 2025-09-19, the deployment of audit-gateway moved out of us-east-1 an</f>
        <v/>
      </c>
    </row>
    <row r="1648">
      <c r="A1648" t="inlineStr">
        <is>
          <t>hard</t>
        </is>
      </c>
      <c r="B1648" t="inlineStr">
        <is>
          <t>repl @deepseek-v4.1-flash</t>
        </is>
      </c>
      <c r="C1648" t="n">
        <v>3</v>
      </c>
      <c r="D1648" t="inlineStr">
        <is>
          <t>temporal-2</t>
        </is>
      </c>
      <c r="E1648" t="n">
        <v>5</v>
      </c>
      <c r="F1648" t="inlineStr">
        <is>
          <t>python</t>
        </is>
      </c>
      <c r="G1648" t="inlineStr">
        <is>
          <t>{"code": "for d in docs:\n    if d['type']=='changelog':\n        t=d['text'].lower()\n        if 'webhook' in t:\n            print('===',d['id'],d['title'])\n            print(d['text'][:700]); print()\n"}</t>
        </is>
      </c>
      <c r="H1648" t="inlineStr">
        <is>
          <t>(no output)</t>
        </is>
      </c>
    </row>
    <row r="1649">
      <c r="A1649" t="inlineStr">
        <is>
          <t>hard</t>
        </is>
      </c>
      <c r="B1649" t="inlineStr">
        <is>
          <t>repl @deepseek-v4.1-flash</t>
        </is>
      </c>
      <c r="C1649" t="n">
        <v>3</v>
      </c>
      <c r="D1649" t="inlineStr">
        <is>
          <t>temporal-2</t>
        </is>
      </c>
      <c r="E1649" t="n">
        <v>6</v>
      </c>
      <c r="F1649" t="inlineStr">
        <is>
          <t>python</t>
        </is>
      </c>
      <c r="G1649" t="inlineStr">
        <is>
          <t>{"code": "for d in docs:\n    t=(d['title']+' '+d['text'])\n    if 'Commerce' in t:\n        print(d['id'],d['type'],'|',d['title'])\n"}</t>
        </is>
      </c>
      <c r="H1649" t="inlineStr">
        <is>
          <t xml:space="preserve">svc-cdn-service service | Service overview: cdn-service
svc-fraud-core service | Service overview: fraud-core
svc-feed-daemon service | Service overview: feed-daemon
svc-refund-svc service | Service overview: refund-svc
team-commerce team | Team page: Commerce
chg-CHG-336 changelog | Change record CHG-336
svc-webhook-daemon service | Service overview: webhook-daemon
svc-media-svc service | Service overview: media-svc
svc-tracing-service service | Service overview: tracing-service
</t>
        </is>
      </c>
    </row>
    <row r="1650">
      <c r="A1650" t="inlineStr">
        <is>
          <t>hard</t>
        </is>
      </c>
      <c r="B1650" t="inlineStr">
        <is>
          <t>repl @deepseek-v4.1-flash</t>
        </is>
      </c>
      <c r="C1650" t="n">
        <v>3</v>
      </c>
      <c r="D1650" t="inlineStr">
        <is>
          <t>temporal-2</t>
        </is>
      </c>
      <c r="E1650" t="n">
        <v>7</v>
      </c>
      <c r="F1650" t="inlineStr">
        <is>
          <t>python</t>
        </is>
      </c>
      <c r="G1650" t="inlineStr">
        <is>
          <t>{"code": "for d in docs:\n    if d['id']=='chg-CHG-336':\n        print(d['text'][:800])\n"}</t>
        </is>
      </c>
      <c r="H1650" t="inlineStr">
        <is>
          <t xml:space="preserve"># Change record CHG-336
Date: 2025-11-25
Effective 2025-11-25, ownership of catalog-gateway transferred from the Growth team to the Commerce team. This record supersedes CHG-300. The service overview page has not been updated to reflect this change. Error budgets are reviewed in the weekly reliability meeting. Configuration changes are peer reviewed and applied through the deployment tool. Feature flags are managed through the configuration service and rolled out gradually. Secrets are rotated automatically every ninety days. Alerts route through the paging system according to the escalation policy. Canary releases receive five percent of traffic for thirty minutes before promotion.
</t>
        </is>
      </c>
    </row>
    <row r="1651">
      <c r="A1651" t="inlineStr">
        <is>
          <t>hard</t>
        </is>
      </c>
      <c r="B1651" t="inlineStr">
        <is>
          <t>repl @deepseek-v4.1-flash</t>
        </is>
      </c>
      <c r="C1651" t="n">
        <v>3</v>
      </c>
      <c r="D1651" t="inlineStr">
        <is>
          <t>temporal-2</t>
        </is>
      </c>
      <c r="E1651" t="n">
        <v>8</v>
      </c>
      <c r="F1651" t="inlineStr">
        <is>
          <t>python</t>
        </is>
      </c>
      <c r="G1651" t="inlineStr">
        <is>
          <t>{"code": "for d in docs:\n    if d['type']=='changelog':\n        if 'Webhook' in d['text'] or 'webhook' in d['text']:\n            print(d['id'])\nprint('total changelogs', sum(1 for d in docs if d['type']=='changelog'))\n"}</t>
        </is>
      </c>
      <c r="H1651" t="inlineStr">
        <is>
          <t xml:space="preserve">total changelogs 16
</t>
        </is>
      </c>
    </row>
    <row r="1652">
      <c r="A1652" t="inlineStr">
        <is>
          <t>hard</t>
        </is>
      </c>
      <c r="B1652" t="inlineStr">
        <is>
          <t>repl @deepseek-v4.1-flash</t>
        </is>
      </c>
      <c r="C1652" t="n">
        <v>3</v>
      </c>
      <c r="D1652" t="inlineStr">
        <is>
          <t>temporal-2</t>
        </is>
      </c>
      <c r="E1652" t="n">
        <v>9</v>
      </c>
      <c r="F1652" t="inlineStr">
        <is>
          <t>python</t>
        </is>
      </c>
      <c r="G1652" t="inlineStr">
        <is>
          <t>{"code": "for d in docs:\n    if d['type']=='changelog' and ('ownership' in d['text'].lower() or 'belongs to' in d['text'].lower() or 'transferred' in d['text'].lower()):\n        print(d['id'], d['title'])\n        # print first 3 sentences\n        print(d['text'][:400]); print()\n"}</t>
        </is>
      </c>
      <c r="H1652" t="inlineStr">
        <is>
          <t>chg-CHG-326 Change record CHG-326
# Change record CHG-326
Date: 2025-04-03
Effective 2025-04-03, ownership of payout-worker transferred from the Search team to the Messaging team. The service overview page has not been updated to reflect this change. Configuration changes are peer reviewed and applied through the deployment tool. Metrics are exported to the shared observability stack every fifteen seconds. Dependencies are decla
chg-CHG-321 Change record CHG-321
# Change record CHG-321
Date: 2025-09-16
queue-svc now belongs to the Platform team (previously Search) as of 2025-09-16. The service overview page has not been updated to reflect this change. Schema changes go through an expand and contract migration process. The staging environment mirrors production topology at one tenth sc</t>
        </is>
      </c>
    </row>
    <row r="1653">
      <c r="A1653" t="inlineStr">
        <is>
          <t>hard</t>
        </is>
      </c>
      <c r="B1653" t="inlineStr">
        <is>
          <t>repl @deepseek-v4.1-flash</t>
        </is>
      </c>
      <c r="C1653" t="n">
        <v>3</v>
      </c>
      <c r="D1653" t="inlineStr">
        <is>
          <t>temporal-3</t>
        </is>
      </c>
      <c r="E1653" t="n">
        <v>0</v>
      </c>
      <c r="F1653" t="inlineStr">
        <is>
          <t>python</t>
        </is>
      </c>
      <c r="G1653" t="inlineStr">
        <is>
          <t>{"code": "import re\nfor d in docs:\n    if 'config' in d.get('title','').lower() or 'config' in d.get('text','').lower():\n        print(d['id'], d['type'], d['title'])\n"}</t>
        </is>
      </c>
      <c r="H1653" t="inlineStr">
        <is>
          <t>runbook-27 runbook Runbook 27: rolling back a deploy
svc-cdn-service service Service overview: cdn-service
inc-INC-2336 incident Incident report INC-2336
inc-INC-2211 incident Incident report INC-2211
runbook-24 runbook Runbook 24: rotating secrets
inc-INC-2087 incident Incident report INC-2087
svc-profile-api service Service overview: profile-api
svc-auth-core service Service overview: auth-core
adr-ADR-110 adr Architecture decision ADR-110
runbook-19 runbook Runbook 19: rotating certificates
svc-export-worker service Service overview: export-worker
svc-ledger-api service Service overview: ledger-api
runbook-21 runbook Runbook 21: pruning logs
runbook-1 runbook Runbook 1: draining a node
svc-feed-daemon service Service overview: feed-daemon
inc-INC-2073 incident Incident report INC-2073
r</t>
        </is>
      </c>
    </row>
    <row r="1654">
      <c r="A1654" t="inlineStr">
        <is>
          <t>hard</t>
        </is>
      </c>
      <c r="B1654" t="inlineStr">
        <is>
          <t>repl @deepseek-v4.1-flash</t>
        </is>
      </c>
      <c r="C1654" t="n">
        <v>3</v>
      </c>
      <c r="D1654" t="inlineStr">
        <is>
          <t>temporal-3</t>
        </is>
      </c>
      <c r="E1654" t="n">
        <v>1</v>
      </c>
      <c r="F1654" t="inlineStr">
        <is>
          <t>python</t>
        </is>
      </c>
      <c r="G1654" t="inlineStr">
        <is>
          <t>{"code": "d=[x for x in docs if x['id']=='svc-config-service'][0]\nprint(d['text'])\nprint('---TEAMS---')\nfor x in docs:\n    if x['type']=='team':\n        print(x['id'], x['title'])\n"}</t>
        </is>
      </c>
      <c r="H1654" t="inlineStr">
        <is>
          <t># Service overview: config-service
config-service (also referred to internally as the Config API) is a backend component. It is implemented in Java. Configuration changes are peer reviewed and applied through the deployment tool. Feature flags are managed through the configuration service and rolled out gradually. Rate limiting is enforced at the gateway with a token bucket per client.
The primary on-call engineer is Fatima Silva. Capacity planning is revisited at the start of every quarter. Retries use exponential backoff with jitter to avoid thundering herds. Dependencies are pinned and upgraded through automated pull requests.
It runs in us-west-2 with 13 replicas. Capacity planning is revisited at the start of every quarter. Configuration changes are peer reviewed and applied throug</t>
        </is>
      </c>
    </row>
    <row r="1655">
      <c r="A1655" t="inlineStr">
        <is>
          <t>hard</t>
        </is>
      </c>
      <c r="B1655" t="inlineStr">
        <is>
          <t>repl @deepseek-v4.1-flash</t>
        </is>
      </c>
      <c r="C1655" t="n">
        <v>3</v>
      </c>
      <c r="D1655" t="inlineStr">
        <is>
          <t>temporal-3</t>
        </is>
      </c>
      <c r="E1655" t="n">
        <v>2</v>
      </c>
      <c r="F1655" t="inlineStr">
        <is>
          <t>python</t>
        </is>
      </c>
      <c r="G1655" t="inlineStr">
        <is>
          <t>{"code": "d=[x for x in docs if x['id']=='team-platform'][0]\nprint(d['text'])\n"}</t>
        </is>
      </c>
      <c r="H1655" t="inlineStr">
        <is>
          <t xml:space="preserve"># Team page: Platform
The Platform team is led by Lucas Petrova. For urgent requests, page the team via Slack in #platform-dev. The team sits on floor 2 of the Berlin office. Weekly planning happens on Monday mornings. Graceful shutdown waits for in flight requests to complete before exiting. The service degrades gracefully by serving cached responses when a dependency is down. Dependencies are pinned and upgraded through automated pull requests.
</t>
        </is>
      </c>
    </row>
    <row r="1656">
      <c r="A1656" t="inlineStr">
        <is>
          <t>hard</t>
        </is>
      </c>
      <c r="B1656" t="inlineStr">
        <is>
          <t>repl @deepseek-v4.1-flash</t>
        </is>
      </c>
      <c r="C1656" t="n">
        <v>3</v>
      </c>
      <c r="D1656" t="inlineStr">
        <is>
          <t>temporal-4</t>
        </is>
      </c>
      <c r="E1656" t="n">
        <v>0</v>
      </c>
      <c r="F1656" t="inlineStr">
        <is>
          <t>python</t>
        </is>
      </c>
      <c r="G1656" t="inlineStr">
        <is>
          <t>{"code": "\nimport re\nfor d in docs:\n    if re.search(r'CHG-303', d['text']) or re.search(r'CHG-303', d['title']):\n        print(d['id'], d['type'], d['title'])\n"}</t>
        </is>
      </c>
      <c r="H1656" t="inlineStr">
        <is>
          <t xml:space="preserve">chg-CHG-341 changelog Change record CHG-341
chg-CHG-303 changelog Change record CHG-303
</t>
        </is>
      </c>
    </row>
    <row r="1657">
      <c r="A1657" t="inlineStr">
        <is>
          <t>hard</t>
        </is>
      </c>
      <c r="B1657" t="inlineStr">
        <is>
          <t>repl @deepseek-v4.1-flash</t>
        </is>
      </c>
      <c r="C1657" t="n">
        <v>3</v>
      </c>
      <c r="D1657" t="inlineStr">
        <is>
          <t>temporal-4</t>
        </is>
      </c>
      <c r="E1657" t="n">
        <v>1</v>
      </c>
      <c r="F1657" t="inlineStr">
        <is>
          <t>python</t>
        </is>
      </c>
      <c r="G1657" t="inlineStr">
        <is>
          <t>{"code": "\nprint(docs[[d['id'] for d in docs].index('chg-CHG-303')]['text'])\nprint('=====')\nprint(docs[[d['id'] for d in docs].index('chg-CHG-341')]['text'])\n"}</t>
        </is>
      </c>
      <c r="H1657" t="inlineStr">
        <is>
          <t># Change record CHG-303
Date: 2025-06-01
Effective 2025-06-01, pages for config-service go to Aiko Lin instead of Fatima Silva. The service overview page has not been updated to reflect this change. Rate limiting is enforced at the gateway with a token bucket per client. Requests carry a correlation id that is propagated to downstream calls. Structured logs include the request path, status code and duration. Canary releases receive five percent of traffic for thirty minutes before promotion. Long running jobs checkpoint progress so they can resume after a restart. Container images are scanned for vulnerabilities before promotion.
=====
# Change record CHG-341
Date: 2025-12-09
Starting 2025-12-09, Sofia Berg takes over primary on-call for the Config API from Aiko Lin. This record supers</t>
        </is>
      </c>
    </row>
    <row r="1658">
      <c r="A1658" t="inlineStr">
        <is>
          <t>hard</t>
        </is>
      </c>
      <c r="B1658" t="inlineStr">
        <is>
          <t>repl @deepseek-v4.1-flash</t>
        </is>
      </c>
      <c r="C1658" t="n">
        <v>3</v>
      </c>
      <c r="D1658" t="inlineStr">
        <is>
          <t>temporal-5</t>
        </is>
      </c>
      <c r="E1658" t="n">
        <v>0</v>
      </c>
      <c r="F1658" t="inlineStr">
        <is>
          <t>python</t>
        </is>
      </c>
      <c r="G1658" t="inlineStr">
        <is>
          <t>{"code": "import re, json\n# find team docs\nfor d in docs:\n    if d['type']=='team':\n        print(d['id'], d['title'])"}</t>
        </is>
      </c>
      <c r="H1658" t="inlineStr">
        <is>
          <t xml:space="preserve">team-messaging Team page: Messaging
team-commerce Team page: Commerce
team-identity Team page: Identity
team-data Team page: Data
team-search Team page: Search
team-platform Team page: Platform
team-payments Team page: Payments
team-growth Team page: Growth
</t>
        </is>
      </c>
    </row>
    <row r="1659">
      <c r="A1659" t="inlineStr">
        <is>
          <t>hard</t>
        </is>
      </c>
      <c r="B1659" t="inlineStr">
        <is>
          <t>repl @deepseek-v4.1-flash</t>
        </is>
      </c>
      <c r="C1659" t="n">
        <v>3</v>
      </c>
      <c r="D1659" t="inlineStr">
        <is>
          <t>temporal-5</t>
        </is>
      </c>
      <c r="E1659" t="n">
        <v>0</v>
      </c>
      <c r="F1659" t="inlineStr">
        <is>
          <t>python</t>
        </is>
      </c>
      <c r="G1659" t="inlineStr">
        <is>
          <t>{"code": "for d in docs:\n    if 'growth' in (d['title']+d['text']).lower():\n        print(d['type'], d['id'], d['title'])"}</t>
        </is>
      </c>
      <c r="H1659" t="inlineStr">
        <is>
          <t xml:space="preserve">service svc-auth-core Service overview: auth-core
service svc-risk-gateway Service overview: risk-gateway
changelog chg-CHG-300 Change record CHG-300
changelog chg-CHG-336 Change record CHG-336
team team-growth Team page: Growth
</t>
        </is>
      </c>
    </row>
    <row r="1660">
      <c r="A1660" t="inlineStr">
        <is>
          <t>hard</t>
        </is>
      </c>
      <c r="B1660" t="inlineStr">
        <is>
          <t>repl @deepseek-v4.1-flash</t>
        </is>
      </c>
      <c r="C1660" t="n">
        <v>3</v>
      </c>
      <c r="D1660" t="inlineStr">
        <is>
          <t>temporal-5</t>
        </is>
      </c>
      <c r="E1660" t="n">
        <v>1</v>
      </c>
      <c r="F1660" t="inlineStr">
        <is>
          <t>python</t>
        </is>
      </c>
      <c r="G1660" t="inlineStr">
        <is>
          <t>{"code": "print(docs[[d['id'] for d in docs].index('team-growth')]['text'])"}</t>
        </is>
      </c>
      <c r="H1660" t="inlineStr">
        <is>
          <t xml:space="preserve"># Team page: Growth
The Growth team is led by Elena Rossi. For urgent requests, page the team via Slack in #growth-dev. The team sits on floor 3 of the Berlin office. Weekly planning happens on Tuesday mornings. The staging environment mirrors production topology at one tenth scale. Graceful shutdown waits for in flight requests to complete before exiting. Traffic is encrypted in transit with mutual TLS between services.
</t>
        </is>
      </c>
    </row>
    <row r="1661">
      <c r="A1661" t="inlineStr">
        <is>
          <t>hard</t>
        </is>
      </c>
      <c r="B1661" t="inlineStr">
        <is>
          <t>repl @deepseek-v4.1-flash</t>
        </is>
      </c>
      <c r="C1661" t="n">
        <v>3</v>
      </c>
      <c r="D1661" t="inlineStr">
        <is>
          <t>temporal-5</t>
        </is>
      </c>
      <c r="E1661" t="n">
        <v>1</v>
      </c>
      <c r="F1661" t="inlineStr">
        <is>
          <t>python</t>
        </is>
      </c>
      <c r="G1661" t="inlineStr">
        <is>
          <t>{"code": "for d in docs:\n    if d['id'] in ('chg-CHG-300','chg-CHG-336'):\n        print(d['id'], d['text'])"}</t>
        </is>
      </c>
      <c r="H1661" t="inlineStr">
        <is>
          <t>chg-CHG-300 # Change record CHG-300
Date: 2025-10-09
the Catalog API now belongs to the Growth team (previously Messaging) as of 2025-10-09. The service overview page has not been updated to reflect this change. Backups are taken daily and verified weekly by restoring to a scratch cluster. Post-incident reviews are blameless and published to the engineering wiki. The runbook is reviewed quarterly by the owning team. Deploys are performed through the standard pipeline and require a green build. Container images are scanned for vulnerabilities before promotion. Access to production is granted just in time and audited.
chg-CHG-336 # Change record CHG-336
Date: 2025-11-25
Effective 2025-11-25, ownership of catalog-gateway transferred from the Growth team to the Commerce team. This record s</t>
        </is>
      </c>
    </row>
    <row r="1662">
      <c r="A1662" t="inlineStr">
        <is>
          <t>hard</t>
        </is>
      </c>
      <c r="B1662" t="inlineStr">
        <is>
          <t>repl @deepseek-v4.1-flash</t>
        </is>
      </c>
      <c r="C1662" t="n">
        <v>3</v>
      </c>
      <c r="D1662" t="inlineStr">
        <is>
          <t>temporal-5</t>
        </is>
      </c>
      <c r="E1662" t="n">
        <v>2</v>
      </c>
      <c r="F1662" t="inlineStr">
        <is>
          <t>python</t>
        </is>
      </c>
      <c r="G1662" t="inlineStr">
        <is>
          <t>{"code": "for d in docs:\n    t=d['text'].lower()\n    if 'growth' in t:\n        print(d['type'], d['id'], d['title'])"}</t>
        </is>
      </c>
      <c r="H1662" t="inlineStr">
        <is>
          <t xml:space="preserve">service svc-auth-core Service overview: auth-core
service svc-risk-gateway Service overview: risk-gateway
changelog chg-CHG-300 Change record CHG-300
changelog chg-CHG-336 Change record CHG-336
team team-growth Team page: Growth
</t>
        </is>
      </c>
    </row>
    <row r="1663">
      <c r="A1663" t="inlineStr">
        <is>
          <t>hard</t>
        </is>
      </c>
      <c r="B1663" t="inlineStr">
        <is>
          <t>repl @deepseek-v4.1-flash</t>
        </is>
      </c>
      <c r="C1663" t="n">
        <v>3</v>
      </c>
      <c r="D1663" t="inlineStr">
        <is>
          <t>temporal-5</t>
        </is>
      </c>
      <c r="E1663" t="n">
        <v>3</v>
      </c>
      <c r="F1663" t="inlineStr">
        <is>
          <t>python</t>
        </is>
      </c>
      <c r="G1663" t="inlineStr">
        <is>
          <t>{"code": "for d in docs:\n    if d['id'] in ('svc-auth-core','svc-risk-gateway'):\n        print('=====',d['title'])\n        print(d['text'][:900])"}</t>
        </is>
      </c>
      <c r="H1663">
        <f>==== Service overview: auth-core
#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Primary datastore: Redis. Structured logs include the request path, status code and duration. Logs are retained for thirty days in the central log store. Capacity planning is revisited at the start of every quarter.
auth-core listens on port 9061. The runbook is reviewed quarterly by the owning team. Dependencies are declared in the service manifest and validated at deploy time. Struc</f>
        <v/>
      </c>
    </row>
    <row r="1664">
      <c r="A1664" t="inlineStr">
        <is>
          <t>hard</t>
        </is>
      </c>
      <c r="B1664" t="inlineStr">
        <is>
          <t>repl @deepseek-v4.1-flash</t>
        </is>
      </c>
      <c r="C1664" t="n">
        <v>3</v>
      </c>
      <c r="D1664" t="inlineStr">
        <is>
          <t>temporal-5</t>
        </is>
      </c>
      <c r="E1664" t="n">
        <v>4</v>
      </c>
      <c r="F1664" t="inlineStr">
        <is>
          <t>python</t>
        </is>
      </c>
      <c r="G1664" t="inlineStr">
        <is>
          <t>{"code": "d=[x for x in docs if x['id']=='svc-auth-core'][0]\nimport re\nfor m in re.finditer('growth', d['text'], re.I):\n    print(d['text'][max(0,m.start()-100):m.end()+100])"}</t>
        </is>
      </c>
      <c r="H1664" t="inlineStr">
        <is>
          <t xml:space="preserve">ation process. The on-call handbook describes the escalation path and expected response times.
The Growth team maintains auth-core. Error budgets are reviewed in the weekly reliability meeting. Long runnin
</t>
        </is>
      </c>
    </row>
    <row r="1665">
      <c r="A1665" t="inlineStr">
        <is>
          <t>hard</t>
        </is>
      </c>
      <c r="B1665" t="inlineStr">
        <is>
          <t>repl @deepseek-v4.1-flash</t>
        </is>
      </c>
      <c r="C1665" t="n">
        <v>3</v>
      </c>
      <c r="D1665" t="inlineStr">
        <is>
          <t>temporal-5</t>
        </is>
      </c>
      <c r="E1665" t="n">
        <v>4</v>
      </c>
      <c r="F1665" t="inlineStr">
        <is>
          <t>python</t>
        </is>
      </c>
      <c r="G1665" t="inlineStr">
        <is>
          <t>{"code": "for d in docs:\n    if d['type']=='service':\n        t=d['text'].lower()\n        if 'owned by' in t or 'belongs to' in t or 'team' in t:\n            # print ownership snippet\n            import re\n            for m in re.finditer(r'(owned by[^.]*|belongs to[^.]*)', t):\n                print(d['id'], m.group(0)[:120])"}</t>
        </is>
      </c>
      <c r="H1665" t="inlineStr">
        <is>
          <t xml:space="preserve">svc-refund-svc owned by the commerce team
svc-risk-gateway owned by the growth team
svc-kyc-api owned by the messaging team
svc-i18n-api owned by the payments team
svc-thumbnail-api owned by the messaging team
svc-session-core owned by the identity team
svc-search-worker owned by the platform team
svc-recsys-worker owned by the identity team
svc-webhook-daemon owned by the commerce team
svc-mailer-worker owned by the payments team
svc-pricing-worker owned by the messaging team
svc-ranker-engine owned by the platform team
svc-gateway-engine owned by the search team
</t>
        </is>
      </c>
    </row>
    <row r="1666">
      <c r="A1666" t="inlineStr">
        <is>
          <t>hard</t>
        </is>
      </c>
      <c r="B1666" t="inlineStr">
        <is>
          <t>repl @deepseek-v4.1-flash</t>
        </is>
      </c>
      <c r="C1666" t="n">
        <v>3</v>
      </c>
      <c r="D1666" t="inlineStr">
        <is>
          <t>temporal-5</t>
        </is>
      </c>
      <c r="E1666" t="n">
        <v>5</v>
      </c>
      <c r="F1666" t="inlineStr">
        <is>
          <t>python</t>
        </is>
      </c>
      <c r="G1666" t="inlineStr">
        <is>
          <t>{"code": "import re\n# Find all ownership change records\nfor d in docs:\n    t=d['text']\n    if re.search(r'(now belongs to|transferred from|transferred to|ownership of .* (to|from))', t, re.I):\n        print('---',d['id'])\n        for m in re.finditer(r'[^.]*(belongs to|transferred from|ownership of)[^.]*\\.', t):\n            print(m.group(0).strip())"}</t>
        </is>
      </c>
      <c r="H1666" t="inlineStr">
        <is>
          <t xml:space="preserve">--- chg-CHG-326
# Change record CHG-326
Date: 2025-04-03
Effective 2025-04-03, ownership of payout-worker transferred from the Search team to the Messaging team.
--- chg-CHG-321
# Change record CHG-321
Date: 2025-09-16
queue-svc now belongs to the Platform team (previously Search) as of 2025-09-16.
--- chg-CHG-300
# Change record CHG-300
Date: 2025-10-09
the Catalog API now belongs to the Growth team (previously Messaging) as of 2025-10-09.
--- chg-CHG-336
# Change record CHG-336
Date: 2025-11-25
Effective 2025-11-25, ownership of catalog-gateway transferred from the Growth team to the Commerce team.
--- chg-CHG-314
# Change record CHG-314
Date: 2025-03-20
the Ledger Service now belongs to the Messaging team (previously Identity) as of 2025-03-20.
--- chg-CHG-327
# Change record </t>
        </is>
      </c>
    </row>
    <row r="1667">
      <c r="A1667" t="inlineStr">
        <is>
          <t>hard</t>
        </is>
      </c>
      <c r="B1667" t="inlineStr">
        <is>
          <t>repl @deepseek-v4.1-flash</t>
        </is>
      </c>
      <c r="C1667" t="n">
        <v>3</v>
      </c>
      <c r="D1667" t="inlineStr">
        <is>
          <t>temporal-5</t>
        </is>
      </c>
      <c r="E1667" t="n">
        <v>6</v>
      </c>
      <c r="F1667" t="inlineStr">
        <is>
          <t>python</t>
        </is>
      </c>
      <c r="G1667" t="inlineStr">
        <is>
          <t>{"code": "for d in docs:\n    if d['type']=='changelog' and 'growth' in d['text'].lower():\n        print(d['id'], '|', [s.strip() for s in d['text'].split('.') if 'growth' in s.lower()])"}</t>
        </is>
      </c>
      <c r="H1667" t="inlineStr">
        <is>
          <t xml:space="preserve">chg-CHG-300 | ['# Change record CHG-300\n\nDate: 2025-10-09\n\nthe Catalog API now belongs to the Growth team (previously Messaging) as of 2025-10-09']
chg-CHG-336 | ['# Change record CHG-336\n\nDate: 2025-11-25\n\nEffective 2025-11-25, ownership of catalog-gateway transferred from the Growth team to the Commerce team']
</t>
        </is>
      </c>
    </row>
    <row r="1668">
      <c r="A1668" t="inlineStr">
        <is>
          <t>hard</t>
        </is>
      </c>
      <c r="B1668" t="inlineStr">
        <is>
          <t>repl @deepseek-v4.1-flash</t>
        </is>
      </c>
      <c r="C1668" t="n">
        <v>3</v>
      </c>
      <c r="D1668" t="inlineStr">
        <is>
          <t>temporal-5</t>
        </is>
      </c>
      <c r="E1668" t="n">
        <v>7</v>
      </c>
      <c r="F1668" t="inlineStr">
        <is>
          <t>python</t>
        </is>
      </c>
      <c r="G1668" t="inlineStr">
        <is>
          <t>{"code": "import re\nfor d in docs:\n    if 'catalog' in (d['title']+d['text']).lower():\n        print(d['type'], d['id'], d['title'])"}</t>
        </is>
      </c>
      <c r="H1668" t="inlineStr">
        <is>
          <t xml:space="preserve">incident inc-INC-2351 Incident report INC-2351
incident inc-INC-2245 Incident report INC-2245
incident inc-INC-2301 Incident report INC-2301
incident inc-INC-2067 Incident report INC-2067
adr adr-ADR-113 Architecture decision ADR-113
incident inc-INC-2023 Incident report INC-2023
changelog chg-CHG-300 Change record CHG-300
changelog chg-CHG-336 Change record CHG-336
service svc-tax-gateway Service overview: tax-gateway
adr adr-ADR-115 Architecture decision ADR-115
service svc-catalog-gateway Service overview: catalog-gateway
</t>
        </is>
      </c>
    </row>
    <row r="1669">
      <c r="A1669" t="inlineStr">
        <is>
          <t>hard</t>
        </is>
      </c>
      <c r="B1669" t="inlineStr">
        <is>
          <t>repl @deepseek-v4.1-flash</t>
        </is>
      </c>
      <c r="C1669" t="n">
        <v>3</v>
      </c>
      <c r="D1669" t="inlineStr">
        <is>
          <t>temporal-5</t>
        </is>
      </c>
      <c r="E1669" t="n">
        <v>8</v>
      </c>
      <c r="F1669" t="inlineStr">
        <is>
          <t>python</t>
        </is>
      </c>
      <c r="G1669" t="inlineStr">
        <is>
          <t>{"code": "d=[x for x in docs if x['id']=='svc-catalog-gateway'][0]\nprint(d['text'][:600])"}</t>
        </is>
      </c>
      <c r="H1669" t="inlineStr">
        <is>
          <t xml:space="preserve"># Service overview: catalog-gateway
catalog-gateway (also referred to internally as the Catalog API) is a backend component. Runtime dependencies: queue-svc. Cost reports are reviewed monthly with the finance partner. Engineers rotate through the support channel one week at a time. Secrets are rotated automatically every ninety days.
Traffic to the Catalog API is bound to TCP port 4971. Feature flags are managed through the configuration service and rolled out gradually. Rate limiting is enforced at the gateway with a token bucket per client. Capacity planning is revisited at the start of ev
</t>
        </is>
      </c>
    </row>
    <row r="1670">
      <c r="A1670" t="inlineStr">
        <is>
          <t>hard</t>
        </is>
      </c>
      <c r="B1670" t="inlineStr">
        <is>
          <t>repl @deepseek-v4.1-flash</t>
        </is>
      </c>
      <c r="C1670" t="n">
        <v>3</v>
      </c>
      <c r="D1670" t="inlineStr">
        <is>
          <t>temporal-5</t>
        </is>
      </c>
      <c r="E1670" t="n">
        <v>9</v>
      </c>
      <c r="F1670" t="inlineStr">
        <is>
          <t>python</t>
        </is>
      </c>
      <c r="G1670" t="inlineStr">
        <is>
          <t>{"code": "import re\nt=d['text']\nfor m in re.finditer(r'[^.]*team[^.]*\\.', t, re.I):\n    print(m.group(0).strip())"}</t>
        </is>
      </c>
      <c r="H1670" t="inlineStr">
        <is>
          <t xml:space="preserve">The runbook is reviewed quarterly by the owning team.
The Messaging team maintains catalog-gateway.
</t>
        </is>
      </c>
    </row>
    <row r="1671">
      <c r="A1671" t="inlineStr">
        <is>
          <t>hard</t>
        </is>
      </c>
      <c r="B1671" t="inlineStr">
        <is>
          <t>repl @deepseek-v4.1-flash</t>
        </is>
      </c>
      <c r="C1671" t="n">
        <v>3</v>
      </c>
      <c r="D1671" t="inlineStr">
        <is>
          <t>temporal-5</t>
        </is>
      </c>
      <c r="E1671" t="n">
        <v>9</v>
      </c>
      <c r="F1671" t="inlineStr">
        <is>
          <t>python</t>
        </is>
      </c>
      <c r="G1671" t="inlineStr">
        <is>
          <t>{"code": "import re\nfor d in docs:\n    if d['type']=='service':\n        for m in re.finditer(r'[^.]*team[^.]*\\.', d['text'], re.I):\n            s=m.group(0).strip()\n            if 'growth' in s.lower():\n                print(d['id'],'|',s)"}</t>
        </is>
      </c>
      <c r="H1671" t="inlineStr">
        <is>
          <t xml:space="preserve">svc-auth-core | The Growth team maintains auth-core.
svc-risk-gateway | the Risk System is owned by the Growth team.
</t>
        </is>
      </c>
    </row>
    <row r="1672">
      <c r="A1672" t="inlineStr">
        <is>
          <t>hard</t>
        </is>
      </c>
      <c r="B1672" t="inlineStr">
        <is>
          <t>repl @deepseek-v4.1-flash</t>
        </is>
      </c>
      <c r="C1672" t="n">
        <v>3</v>
      </c>
      <c r="D1672" t="inlineStr">
        <is>
          <t>temporal-5</t>
        </is>
      </c>
      <c r="E1672" t="n">
        <v>10</v>
      </c>
      <c r="F1672" t="inlineStr">
        <is>
          <t>python</t>
        </is>
      </c>
      <c r="G1672" t="inlineStr">
        <is>
          <t>{"code": "import re\nfor d in docs:\n    if d['type']=='service':\n        for m in re.finditer(r'[^.]*(maintains|owned by|belongs to)[^.]*\\.', d['text'], re.I):\n            print(d['id'],'|',m.group(0).strip())"}</t>
        </is>
      </c>
      <c r="H1672" t="inlineStr">
        <is>
          <t>svc-edge-service | The Identity team maintains the Edge System.
svc-auth-core | The Growth team maintains auth-core.
svc-queue-svc | The Search team maintains queue-svc.
svc-refund-svc | refund-svc is owned by the Commerce team.
svc-geo-api | The Payments team maintains geo-api.
svc-risk-gateway | the Risk System is owned by the Growth team.
svc-kyc-api | the Kyc Service is owned by the Messaging team.
svc-i18n-api | i18n-api is owned by the Payments team.
svc-invoice-engine | The Messaging team maintains invoice-engine.
svc-thumbnail-api | thumbnail-api is owned by the Messaging team.
svc-billing-svc | The Platform team maintains the Billing Service.
svc-tax-gateway | The Messaging team maintains the Tax Platform.
svc-session-core | session-core is owned by the Identity team.
svc-search-w</t>
        </is>
      </c>
    </row>
    <row r="1673">
      <c r="A1673" t="inlineStr">
        <is>
          <t>hard</t>
        </is>
      </c>
      <c r="B1673" t="inlineStr">
        <is>
          <t>repl @deepseek-v4.1-flash</t>
        </is>
      </c>
      <c r="C1673" t="n">
        <v>3</v>
      </c>
      <c r="D1673" t="inlineStr">
        <is>
          <t>temporal-6</t>
        </is>
      </c>
      <c r="E1673" t="n">
        <v>0</v>
      </c>
      <c r="F1673" t="inlineStr">
        <is>
          <t>python</t>
        </is>
      </c>
      <c r="G1673" t="inlineStr">
        <is>
          <t>{"code": "\nfor d in docs:\n    if 'INC-2151' in d['text'] or 'INC-2151' in d['title'] or d['id']=='INC-2151':\n        print(d['id'], d['type'], d['title'])\n"}</t>
        </is>
      </c>
      <c r="H1673" t="inlineStr">
        <is>
          <t xml:space="preserve">inc-INC-2151 incident Incident report INC-2151
</t>
        </is>
      </c>
    </row>
    <row r="1674">
      <c r="A1674" t="inlineStr">
        <is>
          <t>hard</t>
        </is>
      </c>
      <c r="B1674" t="inlineStr">
        <is>
          <t>repl @deepseek-v4.1-flash</t>
        </is>
      </c>
      <c r="C1674" t="n">
        <v>3</v>
      </c>
      <c r="D1674" t="inlineStr">
        <is>
          <t>temporal-6</t>
        </is>
      </c>
      <c r="E1674" t="n">
        <v>1</v>
      </c>
      <c r="F1674" t="inlineStr">
        <is>
          <t>python</t>
        </is>
      </c>
      <c r="G1674" t="inlineStr">
        <is>
          <t>{"code": "\nd=[x for x in docs if x['id']=='inc-INC-2151'][0]\nprint(d['text'])\n"}</t>
        </is>
      </c>
      <c r="H1674" t="inlineStr">
        <is>
          <t># Incident report INC-2151
Severity: SEV2
Date: 2025-07-27
Summary: Partial outage affecting the Queue Platform. The incident lasted 22 minutes before full recovery. Root cause was determined to be a configuration error. Collateral impact was observed on profile-api, which recovered on its own once the primary issue was mitigated. This report was written by Yusuf Duarte. The runbook is reviewed quarterly by the owning team. Requests carry a correlation id that is propagated to downstream calls. Configuration changes are peer reviewed and applied through the deployment tool. Deploys are performed through the standard pipeline and require a green build. Structured logs include the request path, status code and duration. Cost reports are reviewed monthly with the finance partner. Idempotenc</t>
        </is>
      </c>
    </row>
    <row r="1675">
      <c r="A1675" t="inlineStr">
        <is>
          <t>hard</t>
        </is>
      </c>
      <c r="B1675" t="inlineStr">
        <is>
          <t>repl @deepseek-v4.1-flash</t>
        </is>
      </c>
      <c r="C1675" t="n">
        <v>3</v>
      </c>
      <c r="D1675" t="inlineStr">
        <is>
          <t>temporal-6</t>
        </is>
      </c>
      <c r="E1675" t="n">
        <v>2</v>
      </c>
      <c r="F1675" t="inlineStr">
        <is>
          <t>python</t>
        </is>
      </c>
      <c r="G1675" t="inlineStr">
        <is>
          <t>{"code": "\nfor d in docs:\n    if d['type']=='service' and ('queue' in d['title'].lower() or 'Queue Platform' in d['text']):\n        print(d['id'], d['title'])\n"}</t>
        </is>
      </c>
      <c r="H1675" t="inlineStr">
        <is>
          <t xml:space="preserve">svc-queue-svc Service overview: queue-svc
</t>
        </is>
      </c>
    </row>
    <row r="1676">
      <c r="A1676" t="inlineStr">
        <is>
          <t>hard</t>
        </is>
      </c>
      <c r="B1676" t="inlineStr">
        <is>
          <t>repl @deepseek-v4.1-flash</t>
        </is>
      </c>
      <c r="C1676" t="n">
        <v>3</v>
      </c>
      <c r="D1676" t="inlineStr">
        <is>
          <t>temporal-6</t>
        </is>
      </c>
      <c r="E1676" t="n">
        <v>3</v>
      </c>
      <c r="F1676" t="inlineStr">
        <is>
          <t>python</t>
        </is>
      </c>
      <c r="G1676" t="inlineStr">
        <is>
          <t>{"code": "\nd=[x for x in docs if x['id']=='svc-queue-svc'][0]\nprint(d['text'])\n"}</t>
        </is>
      </c>
      <c r="H1676" t="inlineStr">
        <is>
          <t># Service overview: queue-svc
queue-svc (also referred to internally as the Queue Platform) is a backend component. Deployment region is ap-southeast-2; the deployment has 3 replicas. Health checks are performed on the readiness endpoint every ten seconds. Schema changes go through an expand and contract migration process. Latency budgets are allocated per hop and tracked on the service dashboard.
The availability SLO is 99.95%. Requests carry a correlation id that is propagated to downstream calls. Garbage collection pauses are tracked as a leading indicator of memory pressure. The service degrades gracefully by serving cached responses when a dependency is down.
Yusuf Hart carries the pager for queue-svc. Container images are scanned for vulnerabilities before promotion. Capacity plan</t>
        </is>
      </c>
    </row>
    <row r="1677">
      <c r="A1677" t="inlineStr">
        <is>
          <t>hard</t>
        </is>
      </c>
      <c r="B1677" t="inlineStr">
        <is>
          <t>repl @deepseek-v4.1-flash</t>
        </is>
      </c>
      <c r="C1677" t="n">
        <v>3</v>
      </c>
      <c r="D1677" t="inlineStr">
        <is>
          <t>temporal-6</t>
        </is>
      </c>
      <c r="E1677" t="n">
        <v>4</v>
      </c>
      <c r="F1677" t="inlineStr">
        <is>
          <t>python</t>
        </is>
      </c>
      <c r="G1677" t="inlineStr">
        <is>
          <t>{"code": "\nfor d in docs:\n    t=d['text'].lower()\n    if 'queue-svc' in t or 'queue platform' in t:\n        if d['type'] in ('changelog','team','adr'):\n            print(d['id'], d['type'], d['title'])\n            print(d['text'][:1500])\n            print('---')\n"}</t>
        </is>
      </c>
      <c r="H1677" t="inlineStr">
        <is>
          <t>adr-ADR-122 adr Architecture decision ADR-122
# Architecture decision ADR-122
Decision: migrate queue-svc to Cassandra in Q1 2026. Approved by Zara Sato. Load tests run nightly against the staging environment. Error budgets are reviewed in the weekly reliability meeting. Post-incident reviews are blameless and published to the engineering wiki. Synthetic probes exercise the critical user journeys every minute. Cost reports are reviewed monthly with the finance partner. Logs are retained for thirty days in the central log store. Capacity planning is revisited at the start of every quarter. Traffic is encrypted in transit with mutual TLS between services. Requests carry a correlation id that is propagated to downstream calls.
---
chg-CHG-321 changelog Change record CHG-321
# Change record C</t>
        </is>
      </c>
    </row>
    <row r="1678">
      <c r="A1678" t="inlineStr">
        <is>
          <t>hard</t>
        </is>
      </c>
      <c r="B1678" t="inlineStr">
        <is>
          <t>repl @deepseek-v4.1-flash</t>
        </is>
      </c>
      <c r="C1678" t="n">
        <v>3</v>
      </c>
      <c r="D1678" t="inlineStr">
        <is>
          <t>temporal-7</t>
        </is>
      </c>
      <c r="E1678" t="n">
        <v>0</v>
      </c>
      <c r="F1678" t="inlineStr">
        <is>
          <t>python</t>
        </is>
      </c>
      <c r="G1678" t="inlineStr">
        <is>
          <t>{"code": "import re, json\nfor d in docs:\n    if 'INC-2122' in d['text'] or 'INC-2122' in d['title']:\n        print(d['id'], d['type'], d['title'])\n        print(d['text'][:2000])\n        print('---')\n"}</t>
        </is>
      </c>
      <c r="H1678" t="inlineStr">
        <is>
          <t xml:space="preserve">inc-INC-2122 incident Incident report INC-2122
# Incident report INC-2122
Severity: SEV2
Date: 2025-05-11
Summary: Elevated error rates affecting payout-worker. The incident lasted 100 minutes before full recovery. Root cause was determined to be a dependency outage. This report was written by Sven Bell. Data retention follows the company wide policy for personal information. Backups are taken daily and verified weekly by restoring to a scratch cluster. Connection pools are sized according to the downstream capacity model. Metrics are exported to the shared observability stack every fifteen seconds. Cost reports are reviewed monthly with the finance partner. Idempotency keys are required on all mutating endpoints. Dependencies are declared in the service manifest and validated at deploy </t>
        </is>
      </c>
    </row>
    <row r="1679">
      <c r="A1679" t="inlineStr">
        <is>
          <t>hard</t>
        </is>
      </c>
      <c r="B1679" t="inlineStr">
        <is>
          <t>repl @deepseek-v4.1-flash</t>
        </is>
      </c>
      <c r="C1679" t="n">
        <v>3</v>
      </c>
      <c r="D1679" t="inlineStr">
        <is>
          <t>temporal-7</t>
        </is>
      </c>
      <c r="E1679" t="n">
        <v>1</v>
      </c>
      <c r="F1679" t="inlineStr">
        <is>
          <t>python</t>
        </is>
      </c>
      <c r="G1679" t="inlineStr">
        <is>
          <t>{"code": "for d in docs:\n    if 'payout-worker' in d['text'].lower() or 'payout-worker' in d['title'].lower():\n        print(d['id'], d['type'], d['title'])\n        print(d['text'][:1500])\n        print('---')\n"}</t>
        </is>
      </c>
      <c r="H1679" t="inlineStr">
        <is>
          <t xml:space="preserve">adr-ADR-110 adr Architecture decision ADR-110
# Architecture decision ADR-110
Decision: migrate payout-worker to Postgres in Q3 2026. Approved by Nadia Hart. Health checks are performed on the readiness endpoint every ten seconds. Requests carry a correlation id that is propagated to downstream calls. Logs are retained for thirty days in the central log store. Structured logs include the request path, status code and duration. Retries use exponential backoff with jitter to avoid thundering herds. Feature flags are managed through the configuration service and rolled out gradually. Configuration changes are peer reviewed and applied through the deployment tool. Engineers rotate through the support channel one week at a time. Rate limiting is enforced at the gateway with a token bucket per </t>
        </is>
      </c>
    </row>
    <row r="1680">
      <c r="A1680" t="inlineStr">
        <is>
          <t>hard</t>
        </is>
      </c>
      <c r="B1680" t="inlineStr">
        <is>
          <t>repl @deepseek-v4.1-flash</t>
        </is>
      </c>
      <c r="C1680" t="n">
        <v>3</v>
      </c>
      <c r="D1680" t="inlineStr">
        <is>
          <t>temporal-8</t>
        </is>
      </c>
      <c r="E1680" t="n">
        <v>0</v>
      </c>
      <c r="F1680" t="inlineStr">
        <is>
          <t>python</t>
        </is>
      </c>
      <c r="G1680" t="inlineStr">
        <is>
          <t>{"code": "import re\nfor d in docs:\n    if re.search(r'cdn-service', d['title']+' '+d['text'], re.I):\n        print(d['id'], d['type'], d['title'])\n        print(d['text'][:800])\n        print('---')"}</t>
        </is>
      </c>
      <c r="H1680" t="inlineStr">
        <is>
          <t>svc-edge-service service Service overview: edge-service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backoff with jitter to avoid thundering herds.
Traffic to the Edge System is bound to TCP port 6004. Canary releases receive five percent of traffic</t>
        </is>
      </c>
    </row>
    <row r="1681">
      <c r="A1681" t="inlineStr">
        <is>
          <t>hard</t>
        </is>
      </c>
      <c r="B1681" t="inlineStr">
        <is>
          <t>repl @deepseek-v4.1-flash</t>
        </is>
      </c>
      <c r="C1681" t="n">
        <v>3</v>
      </c>
      <c r="D1681" t="inlineStr">
        <is>
          <t>temporal-8</t>
        </is>
      </c>
      <c r="E1681" t="n">
        <v>1</v>
      </c>
      <c r="F1681" t="inlineStr">
        <is>
          <t>python</t>
        </is>
      </c>
      <c r="G1681" t="inlineStr">
        <is>
          <t>{"code": "for d in docs:\n    t=d['text']\n    if re.search(r'(region|region|migrat)', t, re.I) and 'cdn-service' in t:\n        print(d['id'], d['type'], d['title'])\n        for s in re.split(r'(?&lt;=[.!?]) ', t):\n            if re.search(r'region|migrat|relocat', s, re.I): print('  ', s)\n        print('---')"}</t>
        </is>
      </c>
      <c r="H1681" t="inlineStr">
        <is>
          <t xml:space="preserve">svc-edge-service service Service overview: edge-service
   The on-call handbook describes the escalation path and expected response times.
Deployment region is ap-southeast-2; the deployment has 19 replicas.
---
svc-cdn-service service Service overview: cdn-service
   Idempotency keys are required on all mutating endpoints.
Deployment region is ap-southeast-2; the deployment has 5 replicas.
---
inc-INC-2140 incident Incident report INC-2140
   Schema changes go through an expand and contract migration process.
---
adr-ADR-100 adr Architecture decision ADR-100
   # Architecture decision ADR-100
Decision: migrate cdn-service to MongoDB in Q3 2026.
---
</t>
        </is>
      </c>
    </row>
    <row r="1682">
      <c r="A1682" t="inlineStr">
        <is>
          <t>hard</t>
        </is>
      </c>
      <c r="B1682" t="inlineStr">
        <is>
          <t>repl @deepseek-v4.1-flash</t>
        </is>
      </c>
      <c r="C1682" t="n">
        <v>3</v>
      </c>
      <c r="D1682" t="inlineStr">
        <is>
          <t>temporal-8</t>
        </is>
      </c>
      <c r="E1682" t="n">
        <v>2</v>
      </c>
      <c r="F1682" t="inlineStr">
        <is>
          <t>python</t>
        </is>
      </c>
      <c r="G1682" t="inlineStr">
        <is>
          <t>{"code": "for d in docs:\n    if re.search(r'region|us-east|eu-|ap-', d['text'], re.I):\n        for s in re.split(r'(?&lt;=[.!?]) ', d['text']):\n            if re.search(r'region|us-east|eu-|ap-', s, re.I):\n                print(d['id'], d['type'], '|', s)"}</t>
        </is>
      </c>
      <c r="H1682" t="inlineStr">
        <is>
          <t>svc-edge-service service | The on-call handbook describes the escalation path and expected response times.
Deployment region is ap-southeast-2; the deployment has 19 replicas.
svc-cdn-service service | Idempotency keys are required on all mutating endpoints.
Deployment region is ap-southeast-2; the deployment has 5 replicas.
chg-CHG-331 changelog | # Change record CHG-331
Date: 2025-09-19
Effective 2025-09-19, the deployment of audit-gateway moved out of us-east-1 and now runs in ap-southeast-2.
svc-profile-api service | It runs in us-east-1 with 10 replicas.
svc-auth-core service | Garbage collection pauses are tracked as a leading indicator of memory pressure.
Deployment region is eu-west-1; the deployment has 13 replicas.
svc-export-worker service | Idempotency keys are required on</t>
        </is>
      </c>
    </row>
    <row r="1683">
      <c r="A1683" t="inlineStr">
        <is>
          <t>hard</t>
        </is>
      </c>
      <c r="B1683" t="inlineStr">
        <is>
          <t>repl @deepseek-v4.1-flash</t>
        </is>
      </c>
      <c r="C1683" t="n">
        <v>3</v>
      </c>
      <c r="D1683" t="inlineStr">
        <is>
          <t>temporal-8</t>
        </is>
      </c>
      <c r="E1683" t="n">
        <v>3</v>
      </c>
      <c r="F1683" t="inlineStr">
        <is>
          <t>python</t>
        </is>
      </c>
      <c r="G1683" t="inlineStr">
        <is>
          <t>{"code": "for d in docs:\n    if d['type']=='changelog' and re.search(r'cdn|Cdn', d['text']):\n        print(d['id'], d['title']); print(d['text'][:400]); print('---')"}</t>
        </is>
      </c>
      <c r="H1683" t="inlineStr">
        <is>
          <t xml:space="preserve">chg-CHG-318 Change record CHG-318
# Change record CHG-318
Date: 2025-10-06
On 2025-10-06, the Cdn System was migrated from ap-southeast-2 to eu-west-1. The service overview page has not been updated to reflect this change. Cost reports are reviewed monthly with the finance partner. Garbage collection pauses are tracked as a leading indicator of memory pressure. Load tests run nightly against the staging environment. Access to pr
---
</t>
        </is>
      </c>
    </row>
    <row r="1684">
      <c r="A1684" t="inlineStr">
        <is>
          <t>hard</t>
        </is>
      </c>
      <c r="B1684" t="inlineStr">
        <is>
          <t>repl @glm-5.3-flash</t>
        </is>
      </c>
      <c r="C1684" t="n">
        <v>3</v>
      </c>
      <c r="D1684" t="inlineStr">
        <is>
          <t>conv-0/t1</t>
        </is>
      </c>
      <c r="E1684" t="n">
        <v>0</v>
      </c>
      <c r="F1684" t="inlineStr">
        <is>
          <t>python</t>
        </is>
      </c>
      <c r="G1684" t="inlineStr">
        <is>
          <t>{"code": "[d['title'] for d in docs if 'index-engine' in d['title'].lower() or 'index' in d['text'].lower() and 'engine' in d['text'].lower()][:20]"}</t>
        </is>
      </c>
      <c r="H1684" t="inlineStr">
        <is>
          <t xml:space="preserve">['Service overview: edge-service', 'Incident report INC-2374', 'Service overview: index-engine', 'Incident report INC-2011']
</t>
        </is>
      </c>
    </row>
    <row r="1685">
      <c r="A1685" t="inlineStr">
        <is>
          <t>hard</t>
        </is>
      </c>
      <c r="B1685" t="inlineStr">
        <is>
          <t>repl @glm-5.3-flash</t>
        </is>
      </c>
      <c r="C1685" t="n">
        <v>3</v>
      </c>
      <c r="D1685" t="inlineStr">
        <is>
          <t>conv-0/t1</t>
        </is>
      </c>
      <c r="E1685" t="n">
        <v>1</v>
      </c>
      <c r="F1685" t="inlineStr">
        <is>
          <t>python</t>
        </is>
      </c>
      <c r="G1685" t="inlineStr">
        <is>
          <t>{"code": "d = [x for x in docs if x['title'] == 'Service overview: index-engine'][0]\nprint(d['text'][:2000])"}</t>
        </is>
      </c>
      <c r="H1685" t="inlineStr">
        <is>
          <t># Service overview: index-engine
index-engine (also referred to internally as the Index Platform) is a backend component. On-call: unassigned (see team page). Secrets are rotated automatically every ninety days. Connection pools are sized according to the downstream capacity model. Rate limiting is enforced at the gateway with a token bucket per client.
The process for index-engine exposes HTTP on :7921. Container images are scanned for vulnerabilities before promotion. Dependencies are declared in the service manifest and validated at deploy time. Capacity planning is revisited at the start of every quarter.
It is implemented in Go. Access to production is granted just in time and audited. The runbook is reviewed quarterly by the owning team. Graceful shutdown waits for in flight reque</t>
        </is>
      </c>
    </row>
    <row r="1686">
      <c r="A1686" t="inlineStr">
        <is>
          <t>hard</t>
        </is>
      </c>
      <c r="B1686" t="inlineStr">
        <is>
          <t>repl @glm-5.3-flash</t>
        </is>
      </c>
      <c r="C1686" t="n">
        <v>3</v>
      </c>
      <c r="D1686" t="inlineStr">
        <is>
          <t>conv-0/t3</t>
        </is>
      </c>
      <c r="E1686" t="n">
        <v>0</v>
      </c>
      <c r="F1686" t="inlineStr">
        <is>
          <t>python</t>
        </is>
      </c>
      <c r="G1686" t="inlineStr">
        <is>
          <t>{"code": "d = [x for x in docs if x['type'] == 'team' and 'search' in x['title'].lower()]\nprint(len(d), [x['title'] for x in d])\nfor x in d:\n    print(x['text'][:1500])"}</t>
        </is>
      </c>
      <c r="H1686" t="inlineStr">
        <is>
          <t xml:space="preserve">1 ['Team page: Search']
# Team page: Search
The Search team is led by Oliver Bell. For urgent requests, page the team via Slack in #search-team. The team sits on floor 2 of the Berlin office. Weekly planning happens on Wednesday mornings. Configuration changes are peer reviewed and applied through the deployment tool. Access to production is granted just in time and audited. Dependencies are pinned and upgraded through automated pull requests.
</t>
        </is>
      </c>
    </row>
    <row r="1687">
      <c r="A1687" t="inlineStr">
        <is>
          <t>hard</t>
        </is>
      </c>
      <c r="B1687" t="inlineStr">
        <is>
          <t>repl @glm-5.3-flash</t>
        </is>
      </c>
      <c r="C1687" t="n">
        <v>3</v>
      </c>
      <c r="D1687" t="inlineStr">
        <is>
          <t>conv-0/t4</t>
        </is>
      </c>
      <c r="E1687" t="n">
        <v>0</v>
      </c>
      <c r="F1687" t="inlineStr">
        <is>
          <t>python</t>
        </is>
      </c>
      <c r="G1687" t="inlineStr">
        <is>
          <t>{"code": "import re\nservices = [d for d in docs if d['type']=='service' and re.search(r'Search team', d['text'])]\nprint([(d['title'], re.findall(r'(\\S+)[ -]?service', d['title'])) for d in services])\n# get canonical names / aliases\nfor d in services:\n    m = re.findall(r'\\b([a-z]+(?:-[a-z]+)*)\\b', d['title'])\n    print(d['title'])"}</t>
        </is>
      </c>
      <c r="H1687" t="inlineStr">
        <is>
          <t xml:space="preserve">[('Service overview: queue-svc', []), ('Service overview: index-engine', []), ('Service overview: gateway-engine', [])]
Service overview: queue-svc
Service overview: index-engine
Service overview: gateway-engine
</t>
        </is>
      </c>
    </row>
    <row r="1688">
      <c r="A1688" t="inlineStr">
        <is>
          <t>hard</t>
        </is>
      </c>
      <c r="B1688" t="inlineStr">
        <is>
          <t>repl @glm-5.3-flash</t>
        </is>
      </c>
      <c r="C1688" t="n">
        <v>3</v>
      </c>
      <c r="D1688" t="inlineStr">
        <is>
          <t>conv-0/t4</t>
        </is>
      </c>
      <c r="E1688" t="n">
        <v>1</v>
      </c>
      <c r="F1688" t="inlineStr">
        <is>
          <t>python</t>
        </is>
      </c>
      <c r="G1688" t="inlineStr">
        <is>
          <t>{"code": "names = ['queue-svc','index-engine','gateway-engine']\nincidents = [d for d in docs if d['type']=='incident']\nfor inc in incidents:\n    t = inc['text']\n    if any(n in t or n.replace('-',' ') in t for n in names):\n        sev = re.search(r'SEV\\s?(\\d)', t)\n        print(inc['title'], '|', inc['text'][:120].replace('\\n',' '), '|', sev.group(0) if sev else '?')"}</t>
        </is>
      </c>
      <c r="H1688" t="inlineStr">
        <is>
          <t xml:space="preserve">Incident report INC-2067 | # Incident report INC-2067  Severity: SEV3 Date: 2025-02-02  Summary: Elevated error rates affecting the Catalog API. Th | SEV3
Incident report INC-2374 | # Incident report INC-2374  Severity: SEV2 Date: 2025-09-28  Summary: Latency spike affecting index-engine. The incident | SEV2
Incident report INC-2186 | # Incident report INC-2186  Severity: SEV1 Date: 2025-04-26  Summary: Complete outage affecting gateway-engine. The inci | SEV1
Incident report INC-2011 | # Incident report INC-2011  Severity: SEV3 Date: 2025-02-23  Summary: Partial outage affecting index-engine. The inciden | SEV3
</t>
        </is>
      </c>
    </row>
    <row r="1689">
      <c r="A1689" t="inlineStr">
        <is>
          <t>hard</t>
        </is>
      </c>
      <c r="B1689" t="inlineStr">
        <is>
          <t>repl @glm-5.3-flash</t>
        </is>
      </c>
      <c r="C1689" t="n">
        <v>3</v>
      </c>
      <c r="D1689" t="inlineStr">
        <is>
          <t>conv-0/t4</t>
        </is>
      </c>
      <c r="E1689" t="n">
        <v>2</v>
      </c>
      <c r="F1689" t="inlineStr">
        <is>
          <t>python</t>
        </is>
      </c>
      <c r="G1689" t="inlineStr">
        <is>
          <t>{"code": "sev1 = [d for d in docs if d['type']=='incident' and re.search(r'SEV\\s?1\\b', d['text'])]\nprint(len(sev1), [d['title'] for d in sev1])\nfor d in sev1:\n    print(d['title'], '::', d['text'][:250].replace('\\n',' '))\n    print('mentions:', [n for n in names if n in d['text']])\n    print('---')"}</t>
        </is>
      </c>
      <c r="H1689" t="inlineStr">
        <is>
          <t xml:space="preserve">18 ['Incident report INC-2140', 'Incident report INC-2319', 'Incident report INC-2351', 'Incident report INC-2324', 'Incident report INC-2058', 'Incident report INC-2245', 'Incident report INC-2359', 'Incident report INC-2109', 'Incident report INC-2157', 'Incident report INC-2203', 'Incident report INC-2273', 'Incident report INC-2186', 'Incident report INC-2239', 'Incident report INC-2404', 'Incident report INC-2078', 'Incident report INC-2365', 'Incident report INC-2001', 'Incident report INC-2102']
Incident report INC-2140 :: # Incident report INC-2140  Severity: SEV1 Date: 2025-12-25  Summary: Complete outage affecting the Kyc Service. The incident lasted 112 minutes before full recovery. Root cause was determined to be a configuration error. As a side effect, cdn-servic
mentions: []
</t>
        </is>
      </c>
    </row>
    <row r="1690">
      <c r="A1690" t="inlineStr">
        <is>
          <t>hard</t>
        </is>
      </c>
      <c r="B1690" t="inlineStr">
        <is>
          <t>repl @glm-5.3-flash</t>
        </is>
      </c>
      <c r="C1690" t="n">
        <v>3</v>
      </c>
      <c r="D1690" t="inlineStr">
        <is>
          <t>conv-0/t4</t>
        </is>
      </c>
      <c r="E1690" t="n">
        <v>3</v>
      </c>
      <c r="F1690" t="inlineStr">
        <is>
          <t>python</t>
        </is>
      </c>
      <c r="G1690" t="inlineStr">
        <is>
          <t>{"code": "# check search-worker and queue-svc\nfor t in ['search-worker','queue-svc','gateway-engine']:\n    d = [x for x in docs if x['type']=='service' and t in x['title']]\n    if d:\n        txt = d[0]['text']\n        m = re.search(r'(?:maintained|maintains|owned) by ([\\w ]+team)', txt)\n        print(t, '-&gt;', m.group(0) if m else 'no team match', '| aliases:', re.findall(r'also referred to (?:as|internally as) ([^.]+)\\.', txt))\n# aliases mentioned in text for our three services\nfor n i</t>
        </is>
      </c>
      <c r="H1690" t="inlineStr">
        <is>
          <t xml:space="preserve">search-worker -&gt; owned by the Platform team | aliases: ['the Search System) is a backend component']
queue-svc -&gt; no team match | aliases: ['the Queue Platform) is a backend component']
gateway-engine -&gt; owned by the Search team | aliases: ['the Gateway API) is a backend component']
queue-svc alias: ['the Queue Platform']
index-engine alias: ['the Index Platform']
gateway-engine alias: ['the Gateway API']
</t>
        </is>
      </c>
    </row>
    <row r="1691">
      <c r="A1691" t="inlineStr">
        <is>
          <t>hard</t>
        </is>
      </c>
      <c r="B1691" t="inlineStr">
        <is>
          <t>repl @glm-5.3-flash</t>
        </is>
      </c>
      <c r="C1691" t="n">
        <v>3</v>
      </c>
      <c r="D1691" t="inlineStr">
        <is>
          <t>conv-0/t4</t>
        </is>
      </c>
      <c r="E1691" t="n">
        <v>4</v>
      </c>
      <c r="F1691" t="inlineStr">
        <is>
          <t>python</t>
        </is>
      </c>
      <c r="G1691" t="inlineStr">
        <is>
          <t>{"code": "# Which SEV1 incidents mention our three services (canonical, alias, or 'the X' forms)?\ntargets = {\n 'queue-svc': ['queue-svc','Queue Platform'],\n 'index-engine': ['index-engine','Index Platform'],\n 'gateway-engine': ['gateway-engine','Gateway API'],\n}\nhits = []\nfor inc in [d for d in docs if d['type']=='incident'] and [d for d in docs if d['type']=='incident']:\n    if re.search(r'SEV\\s?1\\b', inc['text']):\n        for svc, aliases in targets.items():\n            if any(a in</t>
        </is>
      </c>
      <c r="H1691" t="inlineStr">
        <is>
          <t xml:space="preserve">[('Incident report INC-2109', 'index-engine'), ('Incident report INC-2186', 'gateway-engine')] 2
</t>
        </is>
      </c>
    </row>
    <row r="1692">
      <c r="A1692" t="inlineStr">
        <is>
          <t>hard</t>
        </is>
      </c>
      <c r="B1692" t="inlineStr">
        <is>
          <t>repl @glm-5.3-flash</t>
        </is>
      </c>
      <c r="C1692" t="n">
        <v>3</v>
      </c>
      <c r="D1692" t="inlineStr">
        <is>
          <t>conv-0/t4</t>
        </is>
      </c>
      <c r="E1692" t="n">
        <v>5</v>
      </c>
      <c r="F1692" t="inlineStr">
        <is>
          <t>python</t>
        </is>
      </c>
      <c r="G1692" t="inlineStr">
        <is>
          <t>{"code": "d = [x for x in docs if x['title']=='Service overview: queue-svc'][0]\nfor line in d['text'].split('\\n'):\n    if 'Search team' in line or 'team' in line.lower():\n        print(line)"}</t>
        </is>
      </c>
      <c r="H1692" t="inlineStr">
        <is>
          <t xml:space="preserve">The Search team maintains queue-svc. Graceful shutdown waits for in flight requests to complete before exiting. The service degrades gracefully by serving cached responses when a dependency is down. The staging environment mirrors production topology at one tenth scale.
</t>
        </is>
      </c>
    </row>
    <row r="1693">
      <c r="A1693" t="inlineStr">
        <is>
          <t>hard</t>
        </is>
      </c>
      <c r="B1693" t="inlineStr">
        <is>
          <t>repl @glm-5.3-flash</t>
        </is>
      </c>
      <c r="C1693" t="n">
        <v>3</v>
      </c>
      <c r="D1693" t="inlineStr">
        <is>
          <t>conv-1/t1</t>
        </is>
      </c>
      <c r="E1693" t="n">
        <v>0</v>
      </c>
      <c r="F1693" t="inlineStr">
        <is>
          <t>python</t>
        </is>
      </c>
      <c r="G1693" t="inlineStr">
        <is>
          <t>{"code": "for d in docs:\n    if 'INC-2268' in d['id'] or 'INC-2268' in d['title'] or 'INC-2268' in d['text'][:2000]:\n        print(d['id'], d['type'], d['title'])\n        print(d['text'][:1500])\n        print('---')"}</t>
        </is>
      </c>
      <c r="H1693" t="inlineStr">
        <is>
          <t>inc-INC-2268 incident Incident report INC-2268
# Incident report INC-2268
Severity: SEV3
Date: 2025-06-11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are peer r</t>
        </is>
      </c>
    </row>
    <row r="1694">
      <c r="A1694" t="inlineStr">
        <is>
          <t>hard</t>
        </is>
      </c>
      <c r="B1694" t="inlineStr">
        <is>
          <t>repl @glm-5.3-flash</t>
        </is>
      </c>
      <c r="C1694" t="n">
        <v>3</v>
      </c>
      <c r="D1694" t="inlineStr">
        <is>
          <t>conv-1/t3</t>
        </is>
      </c>
      <c r="E1694" t="n">
        <v>0</v>
      </c>
      <c r="F1694" t="inlineStr">
        <is>
          <t>python</t>
        </is>
      </c>
      <c r="G1694" t="inlineStr">
        <is>
          <t>{"code": "import re\ninc = [d for d in docs if d['type']=='incident']\nmatches = []\nfor d in inc:\n    m = re.search(r'Root cause[^.]*\\.', d['text'], re.I)\n    rc = m.group(0) if m else ''\n    if 'memory leak' in rc.lower() or 'memory leak' in d['text'][:400].lower():\n        matches.append((d['id'], rc[:150]))\nprint(len(matches))\nfor mid, rc in matches:\n    print(mid, '|', rc)"}</t>
        </is>
      </c>
      <c r="H1694" t="inlineStr">
        <is>
          <t xml:space="preserve">9
inc-INC-2211 | Root cause was determined to be a memory leak.
inc-INC-2351 | Root cause was determined to be a memory leak.
inc-INC-2359 | Root cause was determined to be a memory leak.
inc-INC-2268 | Root cause was determined to be a memory leak.
inc-INC-2042 | Root cause was determined to be a memory leak.
inc-INC-2186 | Root cause was determined to be a memory leak.
inc-INC-2332 | Root cause was determined to be a memory leak.
inc-INC-2365 | Root cause was determined to be a memory leak.
inc-INC-2179 | Root cause was determined to be a memory leak.
</t>
        </is>
      </c>
    </row>
    <row r="1695">
      <c r="A1695" t="inlineStr">
        <is>
          <t>hard</t>
        </is>
      </c>
      <c r="B1695" t="inlineStr">
        <is>
          <t>repl @glm-5.3-flash</t>
        </is>
      </c>
      <c r="C1695" t="n">
        <v>3</v>
      </c>
      <c r="D1695" t="inlineStr">
        <is>
          <t>conv-1/t4</t>
        </is>
      </c>
      <c r="E1695" t="n">
        <v>0</v>
      </c>
      <c r="F1695" t="inlineStr">
        <is>
          <t>python</t>
        </is>
      </c>
      <c r="G1695" t="inlineStr">
        <is>
          <t>{"code": "ids = ['INC-2211','INC-2351','INC-2359','INC-2042','INC-2186','INC-2332','INC-2365','INC-2179']\nfor d in docs:\n    if d['id'].replace('inc-','') in ids:\n        m = re.search(r'lasted\\s+(\\d+)\\s*minutes', d['text'])\n        svc = re.search(r'affecting\\s+([\\w-]+)', d['text'])\n        print(d['id'], m.group(1) if m else '?', svc.group(1) if svc else '?')"}</t>
        </is>
      </c>
      <c r="H1695" t="inlineStr">
        <is>
          <t xml:space="preserve">inc-INC-2211 240 the
inc-INC-2351 20 the
inc-INC-2359 230 cart-daemon
inc-INC-2042 197 inventory-worker
inc-INC-2186 70 gateway-engine
inc-INC-2332 212 scheduler-engine
inc-INC-2365 131 metrics-gateway
inc-INC-2179 182 thumbnail-api
</t>
        </is>
      </c>
    </row>
    <row r="1696">
      <c r="A1696" t="inlineStr">
        <is>
          <t>hard</t>
        </is>
      </c>
      <c r="B1696" t="inlineStr">
        <is>
          <t>repl @glm-5.3-flash</t>
        </is>
      </c>
      <c r="C1696" t="n">
        <v>3</v>
      </c>
      <c r="D1696" t="inlineStr">
        <is>
          <t>conv-1/t4</t>
        </is>
      </c>
      <c r="E1696" t="n">
        <v>1</v>
      </c>
      <c r="F1696" t="inlineStr">
        <is>
          <t>python</t>
        </is>
      </c>
      <c r="G1696" t="inlineStr">
        <is>
          <t>{"code": "d = next(d for d in docs if d['id']=='inc-INC-2211')\nprint(d['text'][:300])"}</t>
        </is>
      </c>
      <c r="H1696" t="inlineStr">
        <is>
          <t xml:space="preserve"># Incident report INC-2211
Severity: SEV3
Date: 2025-06-08
Summary: Partial outage affecting the Thumbnail API. The incident lasted 240 minutes before full recovery. Root cause was determined to be a memory leak. This report was written by Hannah Bell. Engineers rotate through the support channel 
</t>
        </is>
      </c>
    </row>
    <row r="1697">
      <c r="A1697" t="inlineStr">
        <is>
          <t>hard</t>
        </is>
      </c>
      <c r="B1697" t="inlineStr">
        <is>
          <t>repl @glm-5.3-flash</t>
        </is>
      </c>
      <c r="C1697" t="n">
        <v>3</v>
      </c>
      <c r="D1697" t="inlineStr">
        <is>
          <t>conv-2/t1</t>
        </is>
      </c>
      <c r="E1697" t="n">
        <v>0</v>
      </c>
      <c r="F1697" t="inlineStr">
        <is>
          <t>python</t>
        </is>
      </c>
      <c r="G1697" t="inlineStr">
        <is>
          <t>{"code": "svcs = [d for d in docs if d['type']=='service']\nprint(len(svcs))\nhits = [d['title'] for d in svcs if 'ap-southeast-2' in d['text'].lower()]\nprint(len(hits))\nprint(hits)"}</t>
        </is>
      </c>
      <c r="H1697" t="inlineStr">
        <is>
          <t xml:space="preserve">40
13
['Service overview: edge-service', 'Service overview: cdn-service', 'Service overview: queue-svc', 'Service overview: kyc-api', 'Service overview: invoice-engine', 'Service overview: billing-svc', 'Service overview: scheduler-engine', 'Service overview: search-worker', 'Service overview: media-svc', 'Service overview: pricing-worker', 'Service overview: tracing-service', 'Service overview: ranker-engine', 'Service overview: gateway-engine']
</t>
        </is>
      </c>
    </row>
    <row r="1698">
      <c r="A1698" t="inlineStr">
        <is>
          <t>hard</t>
        </is>
      </c>
      <c r="B1698" t="inlineStr">
        <is>
          <t>repl @glm-5.3-flash</t>
        </is>
      </c>
      <c r="C1698" t="n">
        <v>3</v>
      </c>
      <c r="D1698" t="inlineStr">
        <is>
          <t>conv-2/t1</t>
        </is>
      </c>
      <c r="E1698" t="n">
        <v>1</v>
      </c>
      <c r="F1698" t="inlineStr">
        <is>
          <t>python</t>
        </is>
      </c>
      <c r="G1698" t="inlineStr">
        <is>
          <t>{"code": "import re\nfor d in svcs:\n    if 'ap-southeast-2' in d['text'].lower():\n        for m in re.finditer(r'ap-southeast-2', d['text']):\n            s=max(0,m.start()-60); print(d['title'], '::', d['text'][s:m.end()+40].replace('\\n',' '))\n        print('---')"}</t>
        </is>
      </c>
      <c r="H1698" t="inlineStr">
        <is>
          <t xml:space="preserve">Service overview: edge-service :: ion path and expected response times.  Deployment region is ap-southeast-2; the deployment has 19 replicas. Logs a
---
Service overview: cdn-service :: e required on all mutating endpoints.  Deployment region is ap-southeast-2; the deployment has 5 replicas. Retries
---
Service overview: queue-svc :: ueue Platform) is a backend component. Deployment region is ap-southeast-2; the deployment has 3 replicas. Health 
---
Service overview: kyc-api :: ts to complete before exiting.  18 replicas are deployed to ap-southeast-2. Idempotency keys are required on all m
---
Service overview: invoice-engine :: ts run nightly against the staging environment.  It runs in ap-southeast-2 with 13 replicas. Deploys are performed
---
Service overview: billing-svc ::  backoff </t>
        </is>
      </c>
    </row>
    <row r="1699">
      <c r="A1699" t="inlineStr">
        <is>
          <t>hard</t>
        </is>
      </c>
      <c r="B1699" t="inlineStr">
        <is>
          <t>repl @glm-5.3-flash</t>
        </is>
      </c>
      <c r="C1699" t="n">
        <v>3</v>
      </c>
      <c r="D1699" t="inlineStr">
        <is>
          <t>conv-2/t2</t>
        </is>
      </c>
      <c r="E1699" t="n">
        <v>0</v>
      </c>
      <c r="F1699" t="inlineStr">
        <is>
          <t>python</t>
        </is>
      </c>
      <c r="G1699" t="inlineStr">
        <is>
          <t xml:space="preserve">{"code": "import re\nap2 = ['edge-service','cdn-service','queue-svc','kyc-api','invoice-engine','billing-svc','scheduler-engine','search-worker','media-svc','pricing-worker','tracing-service','ranker-engine','gateway-engine']\ncount=0\nfor d in svcs:\n    name = d['title'].replace('Service overview: ','')\n    if name in ap2:\n        m = re.search(r'(?:language|written in|implemented in)[^.]*', d['text'], re.I)\n        print(name, '::', m.group(0)[:80] if m else d['text'][:100])\n        if m </t>
        </is>
      </c>
      <c r="H1699" t="inlineStr">
        <is>
          <t xml:space="preserve">edge-service :: implemented in Python
cdn-service :: # Service overview: cdn-service
cdn-service (also referred to internally as the Cdn System) is a ba
queue-svc :: written in Kotlin
kyc-api :: implemented in Go
invoice-engine :: # Service overview: invoice-engine
invoice-engine (also referred to internally as the Invoice Servi
billing-svc :: implemented in Python
scheduler-engine :: implemented in Python
search-worker :: written in TypeScript
media-svc :: written in Rust
pricing-worker :: # Service overview: pricing-worker
pricing-worker (also referred to internally as the Pricing Platf
tracing-service :: written in Rust
ranker-engine :: written in Kotlin
gateway-engine :: implemented in Kotlin
count: 3
</t>
        </is>
      </c>
    </row>
    <row r="1700">
      <c r="A1700" t="inlineStr">
        <is>
          <t>hard</t>
        </is>
      </c>
      <c r="B1700" t="inlineStr">
        <is>
          <t>repl @glm-5.3-flash</t>
        </is>
      </c>
      <c r="C1700" t="n">
        <v>3</v>
      </c>
      <c r="D1700" t="inlineStr">
        <is>
          <t>conv-2/t2</t>
        </is>
      </c>
      <c r="E1700" t="n">
        <v>1</v>
      </c>
      <c r="F1700" t="inlineStr">
        <is>
          <t>python</t>
        </is>
      </c>
      <c r="G1700" t="inlineStr">
        <is>
          <t>{"code": "for name in ['cdn-service','invoice-engine','pricing-worker']:\n    d = next(x for x in svcs if x['title'].endswith(name))\n    for m in re.finditer(r'(Python|Go|Kotlin|Rust|TypeScript|Java\\b)', d['text'], re.I):\n        s=max(0,m.start()-50); print(name,'::',d['text'][s:m.end()+30].replace('\\n',' '))"}</t>
        </is>
      </c>
      <c r="H1700" t="inlineStr">
        <is>
          <t xml:space="preserve">cdn-service :: rvice and rolled out gradually.  cdn-service is a TypeScript service. Access to production
invoice-engine ::  journeys every minute.  the Invoice Service is a Python service. Rate limiting is enf
pricing-worker :: as are deployed to ap-southeast-2. Schema changes go through an expand and contrac
pricing-worker :: er.  the Pricing Platform stores its data in a MongoDB cluster. The staging enviro
pricing-worker :: pected response times.  the Pricing Platform is a Rust service. Metrics are exported
</t>
        </is>
      </c>
    </row>
    <row r="1701">
      <c r="A1701" t="inlineStr">
        <is>
          <t>hard</t>
        </is>
      </c>
      <c r="B1701" t="inlineStr">
        <is>
          <t>repl @glm-5.3-flash</t>
        </is>
      </c>
      <c r="C1701" t="n">
        <v>3</v>
      </c>
      <c r="D1701" t="inlineStr">
        <is>
          <t>conv-2/t4</t>
        </is>
      </c>
      <c r="E1701" t="n">
        <v>0</v>
      </c>
      <c r="F1701" t="inlineStr">
        <is>
          <t>python</t>
        </is>
      </c>
      <c r="G1701" t="inlineStr">
        <is>
          <t>{"code": "for d in svcs:\n    name = d['title'].replace('Service overview: ','')\n    if name in ['edge-service','billing-svc','scheduler-engine','invoice-engine']:\n        m = re.search(r'(\\d+)\\s+replicas', d['text'])\n        print(name, m.group(1) if m else 'none')"}</t>
        </is>
      </c>
      <c r="H1701" t="inlineStr">
        <is>
          <t xml:space="preserve">edge-service 19
invoice-engine 13
billing-svc 10
scheduler-engine 15
</t>
        </is>
      </c>
    </row>
    <row r="1702">
      <c r="A1702" t="inlineStr">
        <is>
          <t>hard</t>
        </is>
      </c>
      <c r="B1702" t="inlineStr">
        <is>
          <t>repl @glm-5.3-flash</t>
        </is>
      </c>
      <c r="C1702" t="n">
        <v>3</v>
      </c>
      <c r="D1702" t="inlineStr">
        <is>
          <t>conv-3/t1</t>
        </is>
      </c>
      <c r="E1702" t="n">
        <v>0</v>
      </c>
      <c r="F1702" t="inlineStr">
        <is>
          <t>python</t>
        </is>
      </c>
      <c r="G1702" t="inlineStr">
        <is>
          <t>{"code": "matches = [d for d in docs if 'ledger' in d['title'].lower() or 'ledger' in d['text'].lower()]\nprint(len(matches))\nfor d in matches[:10]:\n    print(d['id'], d['type'], d['title'])"}</t>
        </is>
      </c>
      <c r="H1702" t="inlineStr">
        <is>
          <t xml:space="preserve">8
svc-ledger-api service Service overview: ledger-api
svc-refund-svc service Service overview: refund-svc
svc-config-service service Service overview: config-service
inc-INC-2345 incident Incident report INC-2345
inc-INC-2199 incident Incident report INC-2199
svc-kyc-api service Service overview: kyc-api
chg-CHG-314 changelog Change record CHG-314
svc-checkout-service service Service overview: checkout-service
</t>
        </is>
      </c>
    </row>
    <row r="1703">
      <c r="A1703" t="inlineStr">
        <is>
          <t>hard</t>
        </is>
      </c>
      <c r="B1703" t="inlineStr">
        <is>
          <t>repl @glm-5.3-flash</t>
        </is>
      </c>
      <c r="C1703" t="n">
        <v>3</v>
      </c>
      <c r="D1703" t="inlineStr">
        <is>
          <t>conv-3/t1</t>
        </is>
      </c>
      <c r="E1703" t="n">
        <v>1</v>
      </c>
      <c r="F1703" t="inlineStr">
        <is>
          <t>python</t>
        </is>
      </c>
      <c r="G1703" t="inlineStr">
        <is>
          <t>{"code": "doc = next(d for d in docs if d['id'] == 'svc-ledger-api')\nprint(doc['text'][:2000])"}</t>
        </is>
      </c>
      <c r="H1703" t="inlineStr">
        <is>
          <t xml:space="preserve"># Service overview: ledger-api
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
Fatima Wei carries the pager for the Ledger Service. The runbook is reviewed quarterly by the owning team. Access to production is granted just in time and audited. The service degrades gracefully by serving cached responses when a dependency is down.
Primary datastore: Cassandra. Retries use exponential backoff with jitter to avoid thundering herds. Graceful shutdown waits for in flight requests to complete before exiting. </t>
        </is>
      </c>
    </row>
    <row r="1704">
      <c r="A1704" t="inlineStr">
        <is>
          <t>hard</t>
        </is>
      </c>
      <c r="B1704" t="inlineStr">
        <is>
          <t>repl @glm-5.3-flash</t>
        </is>
      </c>
      <c r="C1704" t="n">
        <v>3</v>
      </c>
      <c r="D1704" t="inlineStr">
        <is>
          <t>conv-3/t2</t>
        </is>
      </c>
      <c r="E1704" t="n">
        <v>0</v>
      </c>
      <c r="F1704" t="inlineStr">
        <is>
          <t>python</t>
        </is>
      </c>
      <c r="G1704" t="inlineStr">
        <is>
          <t>{"code": "changes = [d for d in docs if d['type'] == 'changelog']\nprint(len(changes))\nfor d in changes:\n    t = d['text']\n    if ('ledger' in t.lower()) and ('ownership' in t.lower() or 'owner' in t.lower() or 'handover' in t.lower() or 'transfer' in t.lower()):\n        print('----', d['id'], d['title'])"}</t>
        </is>
      </c>
      <c r="H1704" t="inlineStr">
        <is>
          <t xml:space="preserve">16
</t>
        </is>
      </c>
    </row>
    <row r="1705">
      <c r="A1705" t="inlineStr">
        <is>
          <t>hard</t>
        </is>
      </c>
      <c r="B1705" t="inlineStr">
        <is>
          <t>repl @glm-5.3-flash</t>
        </is>
      </c>
      <c r="C1705" t="n">
        <v>3</v>
      </c>
      <c r="D1705" t="inlineStr">
        <is>
          <t>conv-3/t2</t>
        </is>
      </c>
      <c r="E1705" t="n">
        <v>1</v>
      </c>
      <c r="F1705" t="inlineStr">
        <is>
          <t>python</t>
        </is>
      </c>
      <c r="G1705" t="inlineStr">
        <is>
          <t>{"code": "for d in changes:\n    if 'ledger' in d['text'].lower():\n        print('----', d['id'], d['title'])\n        # print lines mentioning ledger or owner\n        for line in d['text'].splitlines():\n            if 'ledger' in line.lower() or 'owner' in line.lower():\n                print(line)"}</t>
        </is>
      </c>
      <c r="H1705" t="inlineStr">
        <is>
          <t xml:space="preserve">---- chg-CHG-314 Change record CHG-314
the Ledger Service now belongs to the Messaging team (previously Identity) as of 2025-03-20. The service overview page has not been updated to reflect this change. Logs are retained for thirty days in the central log store. The staging environment mirrors production topology at one tenth scale. The runbook is reviewed quarterly by the owning team. Access to production is granted just in time and audited. Alerts route through the paging system according to the escalation policy. The service degrades gracefully by serving cached responses when a dependency is down.
</t>
        </is>
      </c>
    </row>
    <row r="1706">
      <c r="A1706" t="inlineStr">
        <is>
          <t>hard</t>
        </is>
      </c>
      <c r="B1706" t="inlineStr">
        <is>
          <t>repl @glm-5.3-flash</t>
        </is>
      </c>
      <c r="C1706" t="n">
        <v>3</v>
      </c>
      <c r="D1706" t="inlineStr">
        <is>
          <t>conv-3/t4</t>
        </is>
      </c>
      <c r="E1706" t="n">
        <v>0</v>
      </c>
      <c r="F1706" t="inlineStr">
        <is>
          <t>python</t>
        </is>
      </c>
      <c r="G1706" t="inlineStr">
        <is>
          <t>{"code": "teams = [d for d in docs if d['type'] == 'team']\nfor d in teams:\n    if 'messaging' in d['title'].lower() or 'messaging' in d['text'].lower():\n        print('----', d['id'], d['title'])\n        for line in d['text'].splitlines():\n            if 'slack' in line.lower() or 'channel' in line.lower() or '#' in line:\n                print(line)"}</t>
        </is>
      </c>
      <c r="H1706" t="inlineStr">
        <is>
          <t xml:space="preserve">---- team-messaging Team page: Messaging
# Team page: Messaging
The Messaging team is led by Ivan Volkov. For urgent requests, page the team via Slack in #messaging-eng. The team sits on floor 8 of the Berlin office. Weekly planning happens on Monday mornings. Rate limiting is enforced at the gateway with a token bucket per client. Secrets are rotated automatically every ninety days. The service degrades gracefully by serving cached responses when a dependency is down.
</t>
        </is>
      </c>
    </row>
    <row r="1707">
      <c r="A1707" t="inlineStr">
        <is>
          <t>hard</t>
        </is>
      </c>
      <c r="B1707" t="inlineStr">
        <is>
          <t>repl @glm-5.3-flash</t>
        </is>
      </c>
      <c r="C1707" t="n">
        <v>3</v>
      </c>
      <c r="D1707" t="inlineStr">
        <is>
          <t>conv-4/t1</t>
        </is>
      </c>
      <c r="E1707" t="n">
        <v>0</v>
      </c>
      <c r="F1707" t="inlineStr">
        <is>
          <t>python</t>
        </is>
      </c>
      <c r="G1707" t="inlineStr">
        <is>
          <t>{"code": "import re\nhits = [d for d in docs if re.search(r'inventory', d['text'] + ' ' + d['title'], re.I)]\nfor d in hits:\n    # print lines mentioning port near inventory\n    lines = [l for l in d['text'].split('\\n') if re.search(r'port|listen', l, re.I)]\n    print(d['id'], d['type'], d['title'], '|', lines[:5])\nprint(len(hits))"}</t>
        </is>
      </c>
      <c r="H1707" t="inlineStr">
        <is>
          <t>svc-auth-core service Service overview: auth-core | ['auth-core listens on port 9061. The runbook is reviewed quarterly by the owning team. Dependencies are declared in the service manifest and validated at deploy time. Structured logs include the request path, status code and duration.']
svc-queue-svc service Service overview: queue-svc | ['the Queue Platform listens on port 7051. Load tests run nightly against the staging environment. The staging environment mirrors production topology at one tenth scale. Garbage collection pauses are tracked as a leading indicator of memory pressure.']
svc-inventory-worker service Service overview: inventory-worker | ['Traffic to inventory-worker is bound to TCP port 6528. Alerts route through the paging system according to the escalation policy. Post-i</t>
        </is>
      </c>
    </row>
    <row r="1708">
      <c r="A1708" t="inlineStr">
        <is>
          <t>hard</t>
        </is>
      </c>
      <c r="B1708" t="inlineStr">
        <is>
          <t>repl @glm-5.3-flash</t>
        </is>
      </c>
      <c r="C1708" t="n">
        <v>3</v>
      </c>
      <c r="D1708" t="inlineStr">
        <is>
          <t>conv-4/t1</t>
        </is>
      </c>
      <c r="E1708" t="n">
        <v>1</v>
      </c>
      <c r="F1708" t="inlineStr">
        <is>
          <t>python</t>
        </is>
      </c>
      <c r="G1708" t="inlineStr">
        <is>
          <t>{"code": "hits2 = [d for d in docs if re.search(r'inventory[- ]?api|Inventory API', d['text'] + ' ' + d['title'], re.I)]\nfor d in hits2:\n    lines = [l for l in d['text'].split('\\n') if re.search(r'port|listen|inventory', l, re.I)]\n    print(d['id'], d['type'], d['title'], '|', lines[:6])\nprint('---')\n# also list all service titles containing inventory\nfor d in docs:\n    if d['type']=='service' and 'inventory' in d['title'].lower():\n        print(d['id'], d['title'], d['text'][:200])"}</t>
        </is>
      </c>
      <c r="H1708" t="inlineStr">
        <is>
          <t>svc-inventory-worker service Service overview: inventory-worker | ['# Service overview: inventory-worker', 'inventory-worker (also referred to internally as the Inventory API) is a backend component. The availability SLO is 99.99%. Idempotency keys are required on all mutating endpoints. Garbage collection pauses are tracked as a leading indicator of memory pressure. Post-incident reviews are blameless and published to the engineering wiki.', 'Traffic to inventory-worker is bound to TCP port 6528. Alerts route through the paging system according to the escalation policy. Post-incident reviews are blameless and published to the engineering wiki. Requests carry a correlation id that is propagated to downstream calls.', 'Jonas Lindqvist carries the pager for inventory-worker. Garbage collecti</t>
        </is>
      </c>
    </row>
    <row r="1709">
      <c r="A1709" t="inlineStr">
        <is>
          <t>hard</t>
        </is>
      </c>
      <c r="B1709" t="inlineStr">
        <is>
          <t>repl @glm-5.3-flash</t>
        </is>
      </c>
      <c r="C1709" t="n">
        <v>3</v>
      </c>
      <c r="D1709" t="inlineStr">
        <is>
          <t>conv-4/t2</t>
        </is>
      </c>
      <c r="E1709" t="n">
        <v>0</v>
      </c>
      <c r="F1709" t="inlineStr">
        <is>
          <t>python</t>
        </is>
      </c>
      <c r="G1709" t="inlineStr">
        <is>
          <t>{"code": "d = [x for x in docs if x['id']=='svc-inventory-worker'][0]\nprint(d['text'])"}</t>
        </is>
      </c>
      <c r="H1709" t="inlineStr">
        <is>
          <t xml:space="preserve"># Service overview: inventory-worker
inventory-worker (also referred to internally as the Inventory API) is a backend component. The availability SLO is 99.99%. Idempotency keys are required on all mutating endpoints. Garbage collection pauses are tracked as a leading indicator of memory pressure. Post-incident reviews are blameless and published to the engineering wiki.
Traffic to inventory-worker is bound to TCP port 6528. Alerts route through the paging system according to the escalation policy. Post-incident reviews are blameless and published to the engineering wiki. Requests carry a correlation id that is propagated to downstream calls.
It is implemented in Python. The staging environment mirrors production topology at one tenth scale. The dashboard shows p50, p95 and p99 latency </t>
        </is>
      </c>
    </row>
    <row r="1710">
      <c r="A1710" t="inlineStr">
        <is>
          <t>hard</t>
        </is>
      </c>
      <c r="B1710" t="inlineStr">
        <is>
          <t>repl @glm-5.3-flash</t>
        </is>
      </c>
      <c r="C1710" t="n">
        <v>3</v>
      </c>
      <c r="D1710" t="inlineStr">
        <is>
          <t>conv-4/t3</t>
        </is>
      </c>
      <c r="E1710" t="n">
        <v>0</v>
      </c>
      <c r="F1710" t="inlineStr">
        <is>
          <t>python</t>
        </is>
      </c>
      <c r="G1710" t="inlineStr">
        <is>
          <t>{"code": "d = [x for x in docs if x['id']=='svc-fraud-core'][0]\nimport re\nprint(d['title'])\nfor l in d['text'].split('\\n'):\n    if re.search(r'own|team', l, re.I):\n        print(l)"}</t>
        </is>
      </c>
      <c r="H1710" t="inlineStr">
        <is>
          <t>Service overview: fraud-core
fraud-core (also referred to internally as the Fraud Platform) is a backend component. The codebase is written in Java. Circuit breakers open after five consecutive failures to a downstream. Backups are taken daily and verified weekly by restoring to a scratch cluster. Connection pools are sized according to the downstream capacity model.
Ownership: Commerce. Metrics are exported to the shared observability stack every fifteen seconds. Synthetic probes exercise the critical user journeys every minute. Access to production is granted just in time and audited.
On-call: unassigned (see team page). Container images are scanned for vulnerabilities before promotion. Dependencies are pinned and upgraded through automated pull requests. The dashboard shows p50, p95 and</t>
        </is>
      </c>
    </row>
    <row r="1711">
      <c r="A1711" t="inlineStr">
        <is>
          <t>hard</t>
        </is>
      </c>
      <c r="B1711" t="inlineStr">
        <is>
          <t>repl @glm-5.3-flash</t>
        </is>
      </c>
      <c r="C1711" t="n">
        <v>3</v>
      </c>
      <c r="D1711" t="inlineStr">
        <is>
          <t>conv-5/t1</t>
        </is>
      </c>
      <c r="E1711" t="n">
        <v>0</v>
      </c>
      <c r="F1711" t="inlineStr">
        <is>
          <t>python</t>
        </is>
      </c>
      <c r="G1711" t="inlineStr">
        <is>
          <t>{"code": "inc = [d for d in docs if d['type']=='incident']\nprint(len(inc))\nprint(inc[0]['title'])\nprint(inc[0]['text'][:600])"}</t>
        </is>
      </c>
      <c r="H1711" t="inlineStr">
        <is>
          <t xml:space="preserve">60
Incident report INC-2336
# Incident report INC-2336
Severity: SEV3
Date: 2025-12-25
Summary: Latency spike affecting export-worker. The incident lasted 214 minutes before full recovery. Root cause was determined to be a certificate expiry. This report was written by Aiko Malik. Connection pools are sized according to the downstream capacity model. Configuration changes are peer reviewed and applied through the deployment tool. Secrets are rotated automatically every ninety days. The on-call handbook describes the escalation path and expected response times. Metrics are exported to the shared observability stack ever
</t>
        </is>
      </c>
    </row>
    <row r="1712">
      <c r="A1712" t="inlineStr">
        <is>
          <t>hard</t>
        </is>
      </c>
      <c r="B1712" t="inlineStr">
        <is>
          <t>repl @glm-5.3-flash</t>
        </is>
      </c>
      <c r="C1712" t="n">
        <v>3</v>
      </c>
      <c r="D1712" t="inlineStr">
        <is>
          <t>conv-5/t1</t>
        </is>
      </c>
      <c r="E1712" t="n">
        <v>1</v>
      </c>
      <c r="F1712" t="inlineStr">
        <is>
          <t>python</t>
        </is>
      </c>
      <c r="G1712" t="inlineStr">
        <is>
          <t>{"code": "import re, collections\nt = inc[0]['text']\nfor line in t.split('\\n')[:8]:\n    print(repr(line))\nprint('---')\n# look for explicit fields\nfor d in inc[:5]:\n    m = re.findall(r'(?im)^(.*service.*|.*affect.*)$', d['text'])\n    print(d['id'], m[:3])"}</t>
        </is>
      </c>
      <c r="H1712" t="inlineStr">
        <is>
          <t>'# Incident report INC-2336'
''
'Severity: SEV3'
'Date: 2025-12-25'
''
'Summary: Latency spike affecting export-worker. The incident lasted 214 minutes before full recovery. Root cause was determined to be a certificate expiry. This report was written by Aiko Malik. Connection pools are sized according to the downstream capacity model. Configuration changes are peer reviewed and applied through the deployment tool. Secrets are rotated automatically every ninety days. The on-call handbook describes the escalation path and expected response times. Metrics are exported to the shared observability stack every fifteen seconds. Engineers rotate through the support channel one week at a time. Load tests run nightly against the staging environment. The service degrades gracefully by serving cached</t>
        </is>
      </c>
    </row>
    <row r="1713">
      <c r="A1713" t="inlineStr">
        <is>
          <t>hard</t>
        </is>
      </c>
      <c r="B1713" t="inlineStr">
        <is>
          <t>repl @glm-5.3-flash</t>
        </is>
      </c>
      <c r="C1713" t="n">
        <v>3</v>
      </c>
      <c r="D1713" t="inlineStr">
        <is>
          <t>conv-5/t1</t>
        </is>
      </c>
      <c r="E1713" t="n">
        <v>2</v>
      </c>
      <c r="F1713" t="inlineStr">
        <is>
          <t>python</t>
        </is>
      </c>
      <c r="G1713" t="inlineStr">
        <is>
          <t>{"code": "# Get canonical service names + aliases from service docs\nsvc = [d for d in docs if d['type']=='service']\nprint(svc[0]['title']); print(svc[0]['text'][:400])"}</t>
        </is>
      </c>
      <c r="H1713" t="inlineStr">
        <is>
          <t xml:space="preserve">Service overview: edge-service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
</t>
        </is>
      </c>
    </row>
    <row r="1714">
      <c r="A1714" t="inlineStr">
        <is>
          <t>hard</t>
        </is>
      </c>
      <c r="B1714" t="inlineStr">
        <is>
          <t>repl @glm-5.3-flash</t>
        </is>
      </c>
      <c r="C1714" t="n">
        <v>3</v>
      </c>
      <c r="D1714" t="inlineStr">
        <is>
          <t>conv-5/t1</t>
        </is>
      </c>
      <c r="E1714" t="n">
        <v>3</v>
      </c>
      <c r="F1714" t="inlineStr">
        <is>
          <t>python</t>
        </is>
      </c>
      <c r="G1714" t="inlineStr">
        <is>
          <t>{"code": "# Build alias -&gt; canonical map from service docs\nalias2canon = {}\ncanon = set()\nfor d in svc:\n    name = d['title'].replace('Service overview:','').strip()\n    canon.add(name)\n    m = re.search(r'also referred to (?:internally )?as (.+?) is a', d['text'])\n    if m:\n        alias = m.group(1).strip().rstrip('.')\n        alias2canon[alias.lower()] = name\nprint(canon)\nprint(alias2canon)"}</t>
        </is>
      </c>
      <c r="H1714" t="inlineStr">
        <is>
          <t>{'billing-svc', 'config-service', 'session-core', 'profile-api', 'feed-daemon', 'index-engine', 'kyc-api', 'fraud-core', 'pricing-worker', 'invoice-engine', 'inventory-worker', 'export-worker', 'auth-core', 'search-worker', 'thumbnail-api', 'metrics-gateway', 'scheduler-engine', 'catalog-gateway', 'notify-svc', 'queue-svc', 'tax-gateway', 'webhook-daemon', 'audit-gateway', 'recsys-worker', 'cdn-service', 'payout-worker', 'risk-gateway', 'i18n-api', 'ledger-api', 'ranker-engine', 'checkout-service', 'upload-core', 'edge-service', 'media-svc', 'geo-api', 'refund-svc', 'cart-daemon', 'mailer-worker', 'gateway-engine', 'tracing-service'}
{'the edge system)': 'edge-service', 'the cdn system)': 'cdn-service', 'the profile api)': 'profile-api', 'the auth service)': 'auth-core', 'the fraud platfor</t>
        </is>
      </c>
    </row>
    <row r="1715">
      <c r="A1715" t="inlineStr">
        <is>
          <t>hard</t>
        </is>
      </c>
      <c r="B1715" t="inlineStr">
        <is>
          <t>repl @glm-5.3-flash</t>
        </is>
      </c>
      <c r="C1715" t="n">
        <v>3</v>
      </c>
      <c r="D1715" t="inlineStr">
        <is>
          <t>conv-5/t1</t>
        </is>
      </c>
      <c r="E1715" t="n">
        <v>4</v>
      </c>
      <c r="F1715" t="inlineStr">
        <is>
          <t>python</t>
        </is>
      </c>
      <c r="G1715" t="inlineStr">
        <is>
          <t>{"code": "counts = collections.Counter()\nfor d in inc:\n    s = d['text']\n    m = re.search(r'Summary: .*? affecting (?:the )?(.+?)\\.', s)\n    if not m:\n        m = re.search(r'Summary: (.+?)\\.', s)\n        print('NO MATCH:', d['id'], m.group(1) if m else s[:80])\n        continue\n    name = m.group(1).strip().lower()\n    if name in alias2canon: name = alias2canon[name]\n    counts[name] += 1\nprint(counts.most_common(8))"}</t>
        </is>
      </c>
      <c r="H1715" t="inlineStr">
        <is>
          <t xml:space="preserve">[('thumbnail-api', 3), ('search-worker', 3), ('catalog api', 3), ('thumbnail api', 2), ('payout-worker', 2), ('inventory-worker', 2), ('audit-gateway', 2), ('recsys platform', 2)]
</t>
        </is>
      </c>
    </row>
    <row r="1716">
      <c r="A1716" t="inlineStr">
        <is>
          <t>hard</t>
        </is>
      </c>
      <c r="B1716" t="inlineStr">
        <is>
          <t>repl @glm-5.3-flash</t>
        </is>
      </c>
      <c r="C1716" t="n">
        <v>3</v>
      </c>
      <c r="D1716" t="inlineStr">
        <is>
          <t>conv-5/t1</t>
        </is>
      </c>
      <c r="E1716" t="n">
        <v>5</v>
      </c>
      <c r="F1716" t="inlineStr">
        <is>
          <t>python</t>
        </is>
      </c>
      <c r="G1716" t="inlineStr">
        <is>
          <t>{"code": "counts2 = collections.Counter()\nfor d in inc:\n    m = re.search(r'Summary: .*? affecting (?:the )?(.+?)\\.', d['text'])\n    if not m: \n        counts2['UNPARSED'] += 1; continue\n    name = m.group(1).strip().rstrip('.').lower()\n    name = alias2canon.get(name, name)\n    counts2[name] += 1\nprint(counts2.most_common(6))\nprint('total parsed:', sum(v for k,v in counts2.items() if k!='UNPARSED'), 'unparsed:', counts2['UNPARSED'])"}</t>
        </is>
      </c>
      <c r="H1716" t="inlineStr">
        <is>
          <t xml:space="preserve">[('thumbnail-api', 3), ('search-worker', 3), ('catalog api', 3), ('thumbnail api', 2), ('payout-worker', 2), ('inventory-worker', 2)]
total parsed: 60 unparsed: 0
</t>
        </is>
      </c>
    </row>
    <row r="1717">
      <c r="A1717" t="inlineStr">
        <is>
          <t>hard</t>
        </is>
      </c>
      <c r="B1717" t="inlineStr">
        <is>
          <t>repl @glm-5.3-flash</t>
        </is>
      </c>
      <c r="C1717" t="n">
        <v>3</v>
      </c>
      <c r="D1717" t="inlineStr">
        <is>
          <t>conv-5/t1</t>
        </is>
      </c>
      <c r="E1717" t="n">
        <v>6</v>
      </c>
      <c r="F1717" t="inlineStr">
        <is>
          <t>python</t>
        </is>
      </c>
      <c r="G1717" t="inlineStr">
        <is>
          <t>{"code": "# Fix alias map: keys contain 'the ... api)' with paren. Rebuild cleanly.\nalias2canon2 = {}\nfor d in svc:\n    name = d['title'].replace('Service overview:','').strip()\n    m = re.search(r'\\(also referred to (?:internally )?as (?:the )?(.+?)\\)', d['text'])\n    if m:\n        alias2canon2[m.group(1).strip().lower()] = name\nprint(len(alias2canon2))\ncounts3 = collections.Counter()\nfor d in inc:\n    m = re.search(r'Summary: .*? affecting (?:the )?(.+?)\\.', d['text'])\n    name =</t>
        </is>
      </c>
      <c r="H1717" t="inlineStr">
        <is>
          <t xml:space="preserve">40
[('thumbnail-api', 5), ('catalog-gateway', 5), ('index-engine', 4), ('search-worker', 3), ('mailer-worker', 3), ('recsys-worker', 3)]
</t>
        </is>
      </c>
    </row>
    <row r="1718">
      <c r="A1718" t="inlineStr">
        <is>
          <t>hard</t>
        </is>
      </c>
      <c r="B1718" t="inlineStr">
        <is>
          <t>repl @glm-5.3-flash</t>
        </is>
      </c>
      <c r="C1718" t="n">
        <v>3</v>
      </c>
      <c r="D1718" t="inlineStr">
        <is>
          <t>conv-5/t1</t>
        </is>
      </c>
      <c r="E1718" t="n">
        <v>7</v>
      </c>
      <c r="F1718" t="inlineStr">
        <is>
          <t>python</t>
        </is>
      </c>
      <c r="G1718" t="inlineStr">
        <is>
          <t>{"code": "print('thumbnail-api' &lt; 'catalog-gateway')"}</t>
        </is>
      </c>
      <c r="H1718" t="inlineStr">
        <is>
          <t xml:space="preserve">False
</t>
        </is>
      </c>
    </row>
    <row r="1719">
      <c r="A1719" t="inlineStr">
        <is>
          <t>hard</t>
        </is>
      </c>
      <c r="B1719" t="inlineStr">
        <is>
          <t>repl @glm-5.3-flash</t>
        </is>
      </c>
      <c r="C1719" t="n">
        <v>3</v>
      </c>
      <c r="D1719" t="inlineStr">
        <is>
          <t>conv-5/t1</t>
        </is>
      </c>
      <c r="E1719" t="n">
        <v>8</v>
      </c>
      <c r="F1719" t="inlineStr">
        <is>
          <t>python</t>
        </is>
      </c>
      <c r="G1719" t="inlineStr">
        <is>
          <t>{"code": "for d in inc:\n    m = re.search(r'Summary: .*? affecting (?:the )?(.+?)\\.', d['text'])\n    name = m.group(1).strip().rstrip('.').lower()\n    if alias2canon2.get(name, name) == 'catalog-gateway':\n        print(d['id'], m.group(0))"}</t>
        </is>
      </c>
      <c r="H1719" t="inlineStr">
        <is>
          <t xml:space="preserve">inc-INC-2351 Summary: Partial outage affecting the Catalog API.
inc-INC-2245 Summary: Latency spike affecting catalog-gateway.
inc-INC-2301 Summary: Partial outage affecting catalog-gateway.
inc-INC-2067 Summary: Elevated error rates affecting the Catalog API.
inc-INC-2023 Summary: Partial outage affecting the Catalog API.
</t>
        </is>
      </c>
    </row>
    <row r="1720">
      <c r="A1720" t="inlineStr">
        <is>
          <t>hard</t>
        </is>
      </c>
      <c r="B1720" t="inlineStr">
        <is>
          <t>repl @glm-5.3-flash</t>
        </is>
      </c>
      <c r="C1720" t="n">
        <v>3</v>
      </c>
      <c r="D1720" t="inlineStr">
        <is>
          <t>conv-5/t2</t>
        </is>
      </c>
      <c r="E1720" t="n">
        <v>0</v>
      </c>
      <c r="F1720" t="inlineStr">
        <is>
          <t>python</t>
        </is>
      </c>
      <c r="G1720" t="inlineStr">
        <is>
          <t>{"code": "total = 0\nfor d in inc:\n    if 'catalog-gateway' in d['title'].lower() or True:\n        pass\n# reuse parsing: incidents whose primary affected service is catalog-gateway\nfor d in inc:\n    m = re.search(r'Summary: .*? affecting (?:the )?(.+?)\\.', d['text'])\n    name = m.group(1).strip().rstrip('.').lower()\n    if alias2canon2.get(name, name) == 'catalog-gateway':\n        dur = re.search(r'lasted (\\d+) minutes', d['text'])\n        print(d['id'], dur.group(1))\n        total +</t>
        </is>
      </c>
      <c r="H1720" t="inlineStr">
        <is>
          <t xml:space="preserve">inc-INC-2351 20
inc-INC-2245 156
inc-INC-2301 122
inc-INC-2067 188
inc-INC-2023 110
TOTAL: 596
</t>
        </is>
      </c>
    </row>
    <row r="1721">
      <c r="A1721" t="inlineStr">
        <is>
          <t>hard</t>
        </is>
      </c>
      <c r="B1721" t="inlineStr">
        <is>
          <t>repl @glm-5.3-flash</t>
        </is>
      </c>
      <c r="C1721" t="n">
        <v>3</v>
      </c>
      <c r="D1721" t="inlineStr">
        <is>
          <t>conv-5/t3</t>
        </is>
      </c>
      <c r="E1721" t="n">
        <v>0</v>
      </c>
      <c r="F1721" t="inlineStr">
        <is>
          <t>python</t>
        </is>
      </c>
      <c r="G1721" t="inlineStr">
        <is>
          <t>{"code": "for d in svc:\n    if d['title'].endswith('catalog-gateway'):\n        print(d['text'])"}</t>
        </is>
      </c>
      <c r="H1721" t="inlineStr">
        <is>
          <t># Service overview: catalog-gateway
catalog-gateway (also referred to internally as the Catalog API) is a backend component. Runtime dependencies: queue-svc. Cost reports are reviewed monthly with the finance partner. Engineers rotate through the support channel one week at a time. Secrets are rotated automatically every ninety days.
Traffic to the Catalog API is bound to TCP port 4971. Feature flags are managed through the configuration service and rolled out gradually. Rate limiting is enforced at the gateway with a token bucket per client. Capacity planning is revisited at the start of every quarter.
It runs in us-east-1 with 5 replicas. Dependencies are declared in the service manifest and validated at deploy time. The dashboard shows p50, p95 and p99 latency alongside error budgets</t>
        </is>
      </c>
    </row>
    <row r="1722">
      <c r="A1722" t="inlineStr">
        <is>
          <t>hard</t>
        </is>
      </c>
      <c r="B1722" t="inlineStr">
        <is>
          <t>repl @glm-5.3-flash</t>
        </is>
      </c>
      <c r="C1722" t="n">
        <v>3</v>
      </c>
      <c r="D1722" t="inlineStr">
        <is>
          <t>distract-0</t>
        </is>
      </c>
      <c r="E1722" t="n">
        <v>0</v>
      </c>
      <c r="F1722" t="inlineStr">
        <is>
          <t>python</t>
        </is>
      </c>
      <c r="G1722" t="inlineStr">
        <is>
          <t>{"code": "incidents = [d for d in docs if d['type'] == 'incident']\nprint(len(incidents))\n# Inspect structure of one incident\nprint(json.dumps(incidents[0], indent=2)[:1500])"}</t>
        </is>
      </c>
      <c r="H1722" t="inlineStr">
        <is>
          <t>60
{
  "id": "inc-INC-2336",
  "type": "incident",
  "title": "Incident report INC-2336",
  "text": "# Incident report INC-2336\n\nSeverity: SEV3\nDate: 2025-12-25\n\nSummary: Latency spike affecting export-worker. The incident lasted 214 minutes before full recovery. Root cause was determined to be a certificate expiry. This report was written by Aiko Malik. Connection pools are sized according to the downstream capacity model. Configuration changes are peer reviewed and applied through the deployment tool. Secrets are rotated automatically every ninety days. The on-call handbook describes the escalation path and expected response times. Metrics are exported to the shared observability stack every fifteen seconds. Engineers rotate through the support channel one week at a time. Load tests</t>
        </is>
      </c>
    </row>
    <row r="1723">
      <c r="A1723" t="inlineStr">
        <is>
          <t>hard</t>
        </is>
      </c>
      <c r="B1723" t="inlineStr">
        <is>
          <t>repl @glm-5.3-flash</t>
        </is>
      </c>
      <c r="C1723" t="n">
        <v>3</v>
      </c>
      <c r="D1723" t="inlineStr">
        <is>
          <t>distract-0</t>
        </is>
      </c>
      <c r="E1723" t="n">
        <v>1</v>
      </c>
      <c r="F1723" t="inlineStr">
        <is>
          <t>python</t>
        </is>
      </c>
      <c r="G1723" t="inlineStr">
        <is>
          <t>{"code": "import re\nhits = [d for d in incidents if re.search(r'affecting\\s+cart-daemon', d['text'])]\nprint(len(hits))\nprint([d['id'] for d in hits])\n# Also check for other phrasings mentioning cart-daemon\nothers = [d['id'] for d in incidents if 'cart-daemon' in d['text'] and not re.search(r'affecting\\s+cart-daemon', d['text'])]\nprint(others)"}</t>
        </is>
      </c>
      <c r="H1723" t="inlineStr">
        <is>
          <t xml:space="preserve">1
['inc-INC-2359']
['inc-INC-2345']
</t>
        </is>
      </c>
    </row>
    <row r="1724">
      <c r="A1724" t="inlineStr">
        <is>
          <t>hard</t>
        </is>
      </c>
      <c r="B1724" t="inlineStr">
        <is>
          <t>repl @glm-5.3-flash</t>
        </is>
      </c>
      <c r="C1724" t="n">
        <v>3</v>
      </c>
      <c r="D1724" t="inlineStr">
        <is>
          <t>distract-0</t>
        </is>
      </c>
      <c r="E1724" t="n">
        <v>2</v>
      </c>
      <c r="F1724" t="inlineStr">
        <is>
          <t>python</t>
        </is>
      </c>
      <c r="G1724" t="inlineStr">
        <is>
          <t>{"code": "d = next(x for x in incidents if x['id']=='inc-INC-2345')\nprint(re.search(r'Summary:.*?\\n', d['text'], re.S).group(0))"}</t>
        </is>
      </c>
      <c r="H1724" t="inlineStr">
        <is>
          <t>Summary: Complete outage affecting ledger-api. The incident lasted 96 minutes before full recovery. Root cause was determined to be a network partition. As a side effect, cart-daemon also saw degraded latency for part of the window. This report was written by Yusuf Haddad. Feature flags are managed through the configuration service and rolled out gradually. Health checks are performed on the readiness endpoint every ten seconds. Idempotency keys are required on all mutating endpoints. Container images are scanned for vulnerabilities before promotion. Dependencies are pinned and upgraded through automated pull requests. Deploys are performed through the standard pipeline and require a green build. Synthetic probes exercise the critical user journeys every minute. Graceful shutdown waits for</t>
        </is>
      </c>
    </row>
    <row r="1725">
      <c r="A1725" t="inlineStr">
        <is>
          <t>hard</t>
        </is>
      </c>
      <c r="B1725" t="inlineStr">
        <is>
          <t>repl @glm-5.3-flash</t>
        </is>
      </c>
      <c r="C1725" t="n">
        <v>3</v>
      </c>
      <c r="D1725" t="inlineStr">
        <is>
          <t>distract-1</t>
        </is>
      </c>
      <c r="E1725" t="n">
        <v>0</v>
      </c>
      <c r="F1725" t="inlineStr">
        <is>
          <t>python</t>
        </is>
      </c>
      <c r="G1725" t="inlineStr">
        <is>
          <t>{"code": "import re, collections\n\n# Find the canonical name / aliases for I18n Platform in service docs\nfor d in docs:\n    if d['type'] == 'service' and re.search(r'i18n', d['title'], re.I):\n        print(d['id'], '|', d['title'])\n        print(d['text'][:500])\n        print('---')\n"}</t>
        </is>
      </c>
      <c r="H1725" t="inlineStr">
        <is>
          <t xml:space="preserve">svc-i18n-api | Service overview: i18n-api
# Service overview: i18n-api
i18n-api (also referred to internally as the I18n Platform) is a backend component. The process for the I18n Platform exposes HTTP on :9048. Structured logs include the request path, status code and duration. Rate limiting is enforced at the gateway with a token bucket per client. Load tests run nightly against the staging environment.
The primary on-call engineer is Rafael Tanaka. Long running jobs checkpoint progress so they can resume after a restart. Dependenci
---
</t>
        </is>
      </c>
    </row>
    <row r="1726">
      <c r="A1726" t="inlineStr">
        <is>
          <t>hard</t>
        </is>
      </c>
      <c r="B1726" t="inlineStr">
        <is>
          <t>repl @glm-5.3-flash</t>
        </is>
      </c>
      <c r="C1726" t="n">
        <v>3</v>
      </c>
      <c r="D1726" t="inlineStr">
        <is>
          <t>distract-1</t>
        </is>
      </c>
      <c r="E1726" t="n">
        <v>1</v>
      </c>
      <c r="F1726" t="inlineStr">
        <is>
          <t>python</t>
        </is>
      </c>
      <c r="G1726" t="inlineStr">
        <is>
          <t>{"code": "inc = [d for d in docs if d['type'] == 'incident']\nprint(len(inc))\n# Inspect one incident's structure\nprint(inc[0]['title'])\nprint(inc[0]['text'][:800])\n"}</t>
        </is>
      </c>
      <c r="H1726" t="inlineStr">
        <is>
          <t xml:space="preserve">60
Incident report INC-2336
# Incident report INC-2336
Severity: SEV3
Date: 2025-12-25
Summary: Latency spike affecting export-worker. The incident lasted 214 minutes before full recovery. Root cause was determined to be a certificate expiry. This report was written by Aiko Malik. Connection pools are sized according to the downstream capacity model. Configuration changes are peer reviewed and applied through the deployment tool. Secrets are rotated automatically every ninety days. The on-call handbook describes the escalation path and expected response times. Metrics are exported to the shared observability stack every fifteen seconds. Engineers rotate through the support channel one week at a time. Load tests run nightly against the staging environment. The service degrades gracefully </t>
        </is>
      </c>
    </row>
    <row r="1727">
      <c r="A1727" t="inlineStr">
        <is>
          <t>hard</t>
        </is>
      </c>
      <c r="B1727" t="inlineStr">
        <is>
          <t>repl @glm-5.3-flash</t>
        </is>
      </c>
      <c r="C1727" t="n">
        <v>3</v>
      </c>
      <c r="D1727" t="inlineStr">
        <is>
          <t>distract-1</t>
        </is>
      </c>
      <c r="E1727" t="n">
        <v>2</v>
      </c>
      <c r="F1727" t="inlineStr">
        <is>
          <t>python</t>
        </is>
      </c>
      <c r="G1727" t="inlineStr">
        <is>
          <t>{"code": "import re\npat = re.compile(r'i18n[- ]api|I18n Platform', re.I)\nhits = [d for d in inc if pat.search(d['text'])]\nprint(len(hits))\nfor d in hits:\n    m = re.search(r'Summary:.*', d['text'])\n    print(d['id'], '::', m.group(0)[:200] if m else '')\n"}</t>
        </is>
      </c>
      <c r="H1727" t="inlineStr">
        <is>
          <t xml:space="preserve">2
inc-INC-2253 :: Summary: Partial outage affecting i18n-api. The incident lasted 233 minutes before full recovery. Root cause was determined to be a network partition. As a side effect, the Mailer Service also saw deg
inc-INC-2078 :: Summary: Latency spike affecting the Webhook Service. The incident lasted 110 minutes before full recovery. Root cause was determined to be a network partition. Downstream, i18n-api experienced elevat
</t>
        </is>
      </c>
    </row>
    <row r="1728">
      <c r="A1728" t="inlineStr">
        <is>
          <t>hard</t>
        </is>
      </c>
      <c r="B1728" t="inlineStr">
        <is>
          <t>repl @glm-5.3-flash</t>
        </is>
      </c>
      <c r="C1728" t="n">
        <v>3</v>
      </c>
      <c r="D1728" t="inlineStr">
        <is>
          <t>distract-1</t>
        </is>
      </c>
      <c r="E1728" t="n">
        <v>3</v>
      </c>
      <c r="F1728" t="inlineStr">
        <is>
          <t>python</t>
        </is>
      </c>
      <c r="G1728" t="inlineStr">
        <is>
          <t>{"code": "# Double-check: any incident mentioning 'i18n' in any form\nhits2 = [d['id'] for d in inc if re.search(r'i18n', d['text'], re.I)]\nprint(sorted(hits2))\n# Confirm which are primary-affected: check summary line \"affecting X\"\nfor did in sorted(hits2):\n    t = next(d['text'] for d in inc if d['id']==did)\n    print(did, re.search(r'affecting[^.]*\\.', t).group(0))\n"}</t>
        </is>
      </c>
      <c r="H1728" t="inlineStr">
        <is>
          <t xml:space="preserve">['inc-INC-2078', 'inc-INC-2253']
inc-INC-2078 affecting the Webhook Service.
inc-INC-2253 affecting i18n-api.
</t>
        </is>
      </c>
    </row>
    <row r="1729">
      <c r="A1729" t="inlineStr">
        <is>
          <t>hard</t>
        </is>
      </c>
      <c r="B1729" t="inlineStr">
        <is>
          <t>repl @glm-5.3-flash</t>
        </is>
      </c>
      <c r="C1729" t="n">
        <v>3</v>
      </c>
      <c r="D1729" t="inlineStr">
        <is>
          <t>distract-2</t>
        </is>
      </c>
      <c r="E1729" t="n">
        <v>0</v>
      </c>
      <c r="F1729" t="inlineStr">
        <is>
          <t>python</t>
        </is>
      </c>
      <c r="G1729" t="inlineStr">
        <is>
          <t>{"code": "import re\ninc = [d for d in docs if d['type']=='incident']\nprint(len(inc))\nhits = [d for d in inc if 'recsys-worker' in d['text']]\nprint(len(hits))\nfor d in hits:\n    print('---', d['id'], d['title'])\n    for m in re.finditer(r'recsys-worker', d['text']):\n        s = max(0, m.start()-150); e = min(len(d['text']), m.end()+150)\n        print('   ...', d['text'][s:e].replace('\\n',' '), '...')\n"}</t>
        </is>
      </c>
      <c r="H1729" t="inlineStr">
        <is>
          <t>60
3
--- inc-INC-2087 Incident report INC-2087
   ...  affecting thumbnail-api. The incident lasted 81 minutes before full recovery. Root cause was determined to be a dependency outage. As a side effect, recsys-worker also saw degraded latency for part of the window. This report was written by Leila Fischer. The runbook is reviewed quarterly by the owning team. Err ...
--- inc-INC-2301 Incident report INC-2301
   ... e affecting catalog-gateway. The incident lasted 122 minutes before full recovery. Root cause was determined to be a configuration error. Downstream, recsys-worker experienced elevated error rates while the incident was ongoing, but was not the source. This report was written by Keiko Bell. Latency budgets are a ...
--- inc-INC-2102 Incident report INC-2102
   ... # Incident r</t>
        </is>
      </c>
    </row>
    <row r="1730">
      <c r="A1730" t="inlineStr">
        <is>
          <t>hard</t>
        </is>
      </c>
      <c r="B1730" t="inlineStr">
        <is>
          <t>repl @glm-5.3-flash</t>
        </is>
      </c>
      <c r="C1730" t="n">
        <v>3</v>
      </c>
      <c r="D1730" t="inlineStr">
        <is>
          <t>distract-3</t>
        </is>
      </c>
      <c r="E1730" t="n">
        <v>0</v>
      </c>
      <c r="F1730" t="inlineStr">
        <is>
          <t>python</t>
        </is>
      </c>
      <c r="G1730" t="inlineStr">
        <is>
          <t>{"code": "for d in docs:\n    if 'INC-2232' in d['text'] or 'INC-2232' in d['title']:\n        print(d['id'], d['type'], d['title'])\n        print(d['text'][:1500])\n        print('---')"}</t>
        </is>
      </c>
      <c r="H1730" t="inlineStr">
        <is>
          <t>inc-INC-2232 incident Incident report INC-2232
# Incident report INC-2232
Severity: SEV2
Date: 2025-05-04
Summary: Partial outage affecting the Edge System. The incident lasted 71 minutes before full recovery. Root cause was determined to be a dependency outage. Collateral impact was observed on the Session Platform, which recovered on its own once the primary issue was mitigated. This report was written by Zara Berg. Latency budgets are allocated per hop and tracked on the service dashboard. Secrets are rotated automatically every ninety days. Long running jobs checkpoint progress so they can resume after a restart. Configuration changes are peer reviewed and applied through the deployment tool. The staging environment mirrors production topology at one tenth scale. Cost reports are rev</t>
        </is>
      </c>
    </row>
    <row r="1731">
      <c r="A1731" t="inlineStr">
        <is>
          <t>hard</t>
        </is>
      </c>
      <c r="B1731" t="inlineStr">
        <is>
          <t>repl @glm-5.3-flash</t>
        </is>
      </c>
      <c r="C1731" t="n">
        <v>3</v>
      </c>
      <c r="D1731" t="inlineStr">
        <is>
          <t>distract-3</t>
        </is>
      </c>
      <c r="E1731" t="n">
        <v>1</v>
      </c>
      <c r="F1731" t="inlineStr">
        <is>
          <t>python</t>
        </is>
      </c>
      <c r="G1731" t="inlineStr">
        <is>
          <t>{"code": "import re\nfor d in docs:\n    if d['type']=='service' and re.search(r'edge', d['title']+d['text'], re.I):\n        print(d['title'], '::', d['text'][:200])\n        print('---')"}</t>
        </is>
      </c>
      <c r="H1731" t="inlineStr">
        <is>
          <t>Service overview: edge-service :: # Service overview: edge-service
edge-service (also referred to internally as the Edge System) is a backend component. We commit to 99.9% availability. Rate limiting is enforced at the gateway with a
---
Service overview: cdn-service :: # Service overview: cdn-service
cdn-service (also referred to internally as the Cdn System) is a backend component. Ownership: Commerce. Load tests run nightly against the staging environment. Retrie
---
Service overview: ledger-api :: # Service overview: ledger-api
ledger-api (also referred to internally as the Ledger Service) is a backend component. The availability SLO is 99.95%. Data retention follows the company wide policy fo
---
Service overview: refund-svc :: # Service overview: refund-svc
refund-svc (also refer</t>
        </is>
      </c>
    </row>
    <row r="1732">
      <c r="A1732" t="inlineStr">
        <is>
          <t>hard</t>
        </is>
      </c>
      <c r="B1732" t="inlineStr">
        <is>
          <t>repl @glm-5.3-flash</t>
        </is>
      </c>
      <c r="C1732" t="n">
        <v>3</v>
      </c>
      <c r="D1732" t="inlineStr">
        <is>
          <t>distract-4</t>
        </is>
      </c>
      <c r="E1732" t="n">
        <v>0</v>
      </c>
      <c r="F1732" t="inlineStr">
        <is>
          <t>python</t>
        </is>
      </c>
      <c r="G1732" t="inlineStr">
        <is>
          <t>{"code": "docs_i18n = [d for d in docs if 'i18n' in d['title'].lower() or 'I18n' in d['text']]\nprint(len(docs_i18n))\nfor d in docs_i18n:\n    print(d['id'], d['type'], d['title'])"}</t>
        </is>
      </c>
      <c r="H1732" t="inlineStr">
        <is>
          <t xml:space="preserve">1
svc-i18n-api service Service overview: i18n-api
</t>
        </is>
      </c>
    </row>
    <row r="1733">
      <c r="A1733" t="inlineStr">
        <is>
          <t>hard</t>
        </is>
      </c>
      <c r="B1733" t="inlineStr">
        <is>
          <t>repl @glm-5.3-flash</t>
        </is>
      </c>
      <c r="C1733" t="n">
        <v>3</v>
      </c>
      <c r="D1733" t="inlineStr">
        <is>
          <t>distract-4</t>
        </is>
      </c>
      <c r="E1733" t="n">
        <v>1</v>
      </c>
      <c r="F1733" t="inlineStr">
        <is>
          <t>python</t>
        </is>
      </c>
      <c r="G1733" t="inlineStr">
        <is>
          <t>{"code": "print(docs_i18n[0]['text'])"}</t>
        </is>
      </c>
      <c r="H1733" t="inlineStr">
        <is>
          <t># Service overview: i18n-api
i18n-api (also referred to internally as the I18n Platform) is a backend component. The process for the I18n Platform exposes HTTP on :9048. Structured logs include the request path, status code and duration. Rate limiting is enforced at the gateway with a token bucket per client. Load tests run nightly against the staging environment.
The primary on-call engineer is Rafael Tanaka. Long running jobs checkpoint progress so they can resume after a restart. Dependencies are pinned and upgraded through automated pull requests. The staging environment mirrors production topology at one tenth scale.
We commit to 99.99% availability. Garbage collection pauses are tracked as a leading indicator of memory pressure. Capacity planning is revisited at the start of every</t>
        </is>
      </c>
    </row>
    <row r="1734">
      <c r="A1734" t="inlineStr">
        <is>
          <t>hard</t>
        </is>
      </c>
      <c r="B1734" t="inlineStr">
        <is>
          <t>repl @glm-5.3-flash</t>
        </is>
      </c>
      <c r="C1734" t="n">
        <v>3</v>
      </c>
      <c r="D1734" t="inlineStr">
        <is>
          <t>distract-4</t>
        </is>
      </c>
      <c r="E1734" t="n">
        <v>2</v>
      </c>
      <c r="F1734" t="inlineStr">
        <is>
          <t>python</t>
        </is>
      </c>
      <c r="G1734" t="inlineStr">
        <is>
          <t>{"code": "import re\nincidents = [d for d in docs if d['type'] == 'incident']\nprint(len(incidents))\n# Look at how incidents reference affected services\nfor d in incidents[:3]:\n    print(d['id'], d['title'])\n    print(d['text'][:600])\n    print('---')"}</t>
        </is>
      </c>
      <c r="H1734" t="inlineStr">
        <is>
          <t>60
inc-INC-2336 Incident report INC-2336
# Incident report INC-2336
Severity: SEV3
Date: 2025-12-25
Summary: Latency spike affecting export-worker. The incident lasted 214 minutes before full recovery. Root cause was determined to be a certificate expiry. This report was written by Aiko Malik. Connection pools are sized according to the downstream capacity model. Configuration changes are peer reviewed and applied through the deployment tool. Secrets are rotated automatically every ninety days. The on-call handbook describes the escalation path and expected response times. Metrics are exported to the shared observability stack ever
---
inc-INC-2211 Incident report INC-2211
# Incident report INC-2211
Severity: SEV3
Date: 2025-06-08
Summary: Partial outage affecting the Thumbnail API. Th</t>
        </is>
      </c>
    </row>
    <row r="1735">
      <c r="A1735" t="inlineStr">
        <is>
          <t>hard</t>
        </is>
      </c>
      <c r="B1735" t="inlineStr">
        <is>
          <t>repl @glm-5.3-flash</t>
        </is>
      </c>
      <c r="C1735" t="n">
        <v>3</v>
      </c>
      <c r="D1735" t="inlineStr">
        <is>
          <t>distract-4</t>
        </is>
      </c>
      <c r="E1735" t="n">
        <v>3</v>
      </c>
      <c r="F1735" t="inlineStr">
        <is>
          <t>python</t>
        </is>
      </c>
      <c r="G1735" t="inlineStr">
        <is>
          <t>{"code": "pat = re.compile(r'((?:partial outage|latency spike|full outage|outage|degradation)[^.]*\\baffected?\\b[^.]*\\.)', re.I)\nprimary_i18n = []\nfor d in incidents:\n    m = re.search(r'Summary:([^.]*\\.)', d['text'])\n    s = m.group(1) if m else d['text'][:300]\n    if re.search(r'\\bi18n[- ]api\\b|\\bI18n Platform\\b|\\bthe I18n\\b', s, re.I):\n        print(d['id'], '|', s.strip())\n        primary_i18n.append(d)\nprint('total matches:', len(primary_i18n))"}</t>
        </is>
      </c>
      <c r="H1735" t="inlineStr">
        <is>
          <t xml:space="preserve">inc-INC-2253 | Partial outage affecting i18n-api.
total matches: 1
</t>
        </is>
      </c>
    </row>
    <row r="1736">
      <c r="A1736" t="inlineStr">
        <is>
          <t>hard</t>
        </is>
      </c>
      <c r="B1736" t="inlineStr">
        <is>
          <t>repl @glm-5.3-flash</t>
        </is>
      </c>
      <c r="C1736" t="n">
        <v>3</v>
      </c>
      <c r="D1736" t="inlineStr">
        <is>
          <t>distract-4</t>
        </is>
      </c>
      <c r="E1736" t="n">
        <v>4</v>
      </c>
      <c r="F1736" t="inlineStr">
        <is>
          <t>python</t>
        </is>
      </c>
      <c r="G1736" t="inlineStr">
        <is>
          <t>{"code": "for d in incidents:\n    if re.search(r'i18n|I18n', d['text']):\n        print(d['id'], '|', d['text'][:250].replace('\\n',' '))\n        print('---')"}</t>
        </is>
      </c>
      <c r="H1736" t="inlineStr">
        <is>
          <t xml:space="preserve">inc-INC-2253 | # Incident report INC-2253  Severity: SEV2 Date: 2025-12-11  Summary: Partial outage affecting i18n-api. The incident lasted 233 minutes before full recovery. Root cause was determined to be a network partition. As a side effect, the Mailer Service a
---
inc-INC-2078 | # Incident report INC-2078  Severity: SEV1 Date: 2025-06-10  Summary: Latency spike affecting the Webhook Service. The incident lasted 110 minutes before full recovery. Root cause was determined to be a network partition. Downstream, i18n-api experie
---
</t>
        </is>
      </c>
    </row>
    <row r="1737">
      <c r="A1737" t="inlineStr">
        <is>
          <t>hard</t>
        </is>
      </c>
      <c r="B1737" t="inlineStr">
        <is>
          <t>repl @glm-5.3-flash</t>
        </is>
      </c>
      <c r="C1737" t="n">
        <v>3</v>
      </c>
      <c r="D1737" t="inlineStr">
        <is>
          <t>distract-4</t>
        </is>
      </c>
      <c r="E1737" t="n">
        <v>5</v>
      </c>
      <c r="F1737" t="inlineStr">
        <is>
          <t>python</t>
        </is>
      </c>
      <c r="G1737" t="inlineStr">
        <is>
          <t>{"code": "d = [x for x in incidents if x['id']=='inc-INC-2253'][0]\nprint(d['text'][:400])"}</t>
        </is>
      </c>
      <c r="H1737" t="inlineStr">
        <is>
          <t xml:space="preserve"># Incident report INC-2253
Severity: SEV2
Date: 2025-12-11
Summary: Partial outage affecting i18n-api. The incident lasted 233 minutes before full recovery. Root cause was determined to be a network partition. As a side effect, the Mailer Service also saw degraded latency for part of the window. This report was written by Nadia Kowalski. Idempotency keys are required on all mutating endpoints. G
</t>
        </is>
      </c>
    </row>
    <row r="1738">
      <c r="A1738" t="inlineStr">
        <is>
          <t>hard</t>
        </is>
      </c>
      <c r="B1738" t="inlineStr">
        <is>
          <t>repl @glm-5.3-flash</t>
        </is>
      </c>
      <c r="C1738" t="n">
        <v>3</v>
      </c>
      <c r="D1738" t="inlineStr">
        <is>
          <t>distract-5</t>
        </is>
      </c>
      <c r="E1738" t="n">
        <v>0</v>
      </c>
      <c r="F1738" t="inlineStr">
        <is>
          <t>python</t>
        </is>
      </c>
      <c r="G1738" t="inlineStr">
        <is>
          <t>{"code": "inc=[d for d in docs if d['type']=='incident' and 'memory leak' in d['text'].lower()]\nfor d in inc:\n    print(d['id'], d['title'])\n    print(d['text'][:1500])\n    print('---')"}</t>
        </is>
      </c>
      <c r="H1738" t="inlineStr">
        <is>
          <t xml:space="preserve">inc-INC-2211 Incident report INC-2211
# Incident report INC-2211
Severity: SEV3
Date: 2025-06-08
Summary: Partial outage affecting the Thumbnail API. The incident lasted 240 minutes before full recovery. Root cause was determined to be a memory leak. This report was written by Hannah Bell. Engineers rotate through the support channel one week at a time. Container images are scanned for vulnerabilities before promotion. Metrics are exported to the shared observability stack every fifteen seconds. Feature flags are managed through the configuration service and rolled out gradually. Rate limiting is enforced at the gateway with a token bucket per client. Requests carry a correlation id that is propagated to downstream calls. Graceful shutdown waits for in flight requests to complete before </t>
        </is>
      </c>
    </row>
    <row r="1739">
      <c r="A1739" t="inlineStr">
        <is>
          <t>hard</t>
        </is>
      </c>
      <c r="B1739" t="inlineStr">
        <is>
          <t>repl @glm-5.3-flash</t>
        </is>
      </c>
      <c r="C1739" t="n">
        <v>3</v>
      </c>
      <c r="D1739" t="inlineStr">
        <is>
          <t>distract-5</t>
        </is>
      </c>
      <c r="E1739" t="n">
        <v>1</v>
      </c>
      <c r="F1739" t="inlineStr">
        <is>
          <t>python</t>
        </is>
      </c>
      <c r="G1739" t="inlineStr">
        <is>
          <t>{"code": "import re\nfor d in inc:\n    m = re.search(r'(?i)collateral[^\\n]*(?:\\n(?!#|\\Z)[^\\n]*)*', d['text'])\n    # better: find lines containing 'collateral' plus following lines until blank/section\n    idx = d['text'].lower().find('collateral')\n    print(d['id'])\n    if idx&gt;=0:\n        print(d['text'][idx-20:idx+300])\n    else:\n        print('no collateral mention')\n    print('===')"}</t>
        </is>
      </c>
      <c r="H1739" t="inlineStr">
        <is>
          <t xml:space="preserve">inc-INC-2211
no collateral mention
===
inc-INC-2351
no collateral mention
===
inc-INC-2359
no collateral mention
===
inc-INC-2268
no collateral mention
===
inc-INC-2042
no collateral mention
===
inc-INC-2186
no collateral mention
===
inc-INC-2332
no collateral mention
===
inc-INC-2365
no collateral mention
===
inc-INC-2179
no collateral mention
===
</t>
        </is>
      </c>
    </row>
    <row r="1740">
      <c r="A1740" t="inlineStr">
        <is>
          <t>hard</t>
        </is>
      </c>
      <c r="B1740" t="inlineStr">
        <is>
          <t>repl @glm-5.3-flash</t>
        </is>
      </c>
      <c r="C1740" t="n">
        <v>3</v>
      </c>
      <c r="D1740" t="inlineStr">
        <is>
          <t>distract-5</t>
        </is>
      </c>
      <c r="E1740" t="n">
        <v>2</v>
      </c>
      <c r="F1740" t="inlineStr">
        <is>
          <t>python</t>
        </is>
      </c>
      <c r="G1740" t="inlineStr">
        <is>
          <t>{"code": "import re\nfor d in inc:\n    # print full text once to inspect structure\n    print(d['id'])\n    print(d['text'][1200:])\n    print('=====')"}</t>
        </is>
      </c>
      <c r="H1740" t="inlineStr">
        <is>
          <t xml:space="preserve">inc-INC-2211
=====
inc-INC-2351
=====
inc-INC-2359
=====
inc-INC-2268
=====
inc-INC-2042
=====
inc-INC-2186
=====
inc-INC-2332
=====
inc-INC-2365
=====
inc-INC-2179
=====
</t>
        </is>
      </c>
    </row>
    <row r="1741">
      <c r="A1741" t="inlineStr">
        <is>
          <t>hard</t>
        </is>
      </c>
      <c r="B1741" t="inlineStr">
        <is>
          <t>repl @glm-5.3-flash</t>
        </is>
      </c>
      <c r="C1741" t="n">
        <v>3</v>
      </c>
      <c r="D1741" t="inlineStr">
        <is>
          <t>distract-5</t>
        </is>
      </c>
      <c r="E1741" t="n">
        <v>3</v>
      </c>
      <c r="F1741" t="inlineStr">
        <is>
          <t>python</t>
        </is>
      </c>
      <c r="G1741" t="inlineStr">
        <is>
          <t>{"code": "print(len(inc[0]['text']))\nprint(inc[0]['text'][800:])"}</t>
        </is>
      </c>
      <c r="H1741" t="inlineStr">
        <is>
          <t xml:space="preserve">1044
and p99 latency alongside error budgets. Capacity planning is revisited at the start of every quarter.
Timeline:
- 08:23 alert fired
- 08:25 on-call acknowledged
- 08:40 mitigation started
- 08:53 traffic rerouted
- 08:56 root cause identified
</t>
        </is>
      </c>
    </row>
    <row r="1742">
      <c r="A1742" t="inlineStr">
        <is>
          <t>hard</t>
        </is>
      </c>
      <c r="B1742" t="inlineStr">
        <is>
          <t>repl @glm-5.3-flash</t>
        </is>
      </c>
      <c r="C1742" t="n">
        <v>3</v>
      </c>
      <c r="D1742" t="inlineStr">
        <is>
          <t>distract-5</t>
        </is>
      </c>
      <c r="E1742" t="n">
        <v>4</v>
      </c>
      <c r="F1742" t="inlineStr">
        <is>
          <t>python</t>
        </is>
      </c>
      <c r="G1742" t="inlineStr">
        <is>
          <t>{"code": "print(inc[4]['text'])\nprint('LEN', len(inc[4]['text']))"}</t>
        </is>
      </c>
      <c r="H1742" t="inlineStr">
        <is>
          <t xml:space="preserve"># Incident report INC-2042
Severity: SEV2
Date: 2025-05-28
Summary: Latency spike affecting inventory-worker. The incident lasted 197 minutes before full recovery. Root cause was determined to be a memory leak. This report was written by Marcus Lindqvist. Metrics are exported to the shared observability stack every fifteen seconds. Error budgets are reviewed in the weekly reliability meeting. The on-call handbook describes the escalation path and expected response times. Long running jobs checkpoint progress so they can resume after a restart. Structured logs include the request path, status code and duration. The runbook is reviewed quarterly by the owning team. The dashboard shows p50, p95 and p99 latency alongside error budgets. Deploys are performed through the standard pipeline and </t>
        </is>
      </c>
    </row>
    <row r="1743">
      <c r="A1743" t="inlineStr">
        <is>
          <t>hard</t>
        </is>
      </c>
      <c r="B1743" t="inlineStr">
        <is>
          <t>repl @glm-5.3-flash</t>
        </is>
      </c>
      <c r="C1743" t="n">
        <v>3</v>
      </c>
      <c r="D1743" t="inlineStr">
        <is>
          <t>distract-5</t>
        </is>
      </c>
      <c r="E1743" t="n">
        <v>5</v>
      </c>
      <c r="F1743" t="inlineStr">
        <is>
          <t>python</t>
        </is>
      </c>
      <c r="G1743" t="inlineStr">
        <is>
          <t>{"code": "import re\nkw=['collateral','impact','affected','side','downstream','also','spill','blast']\nfor d in inc:\n    hits=[k for k in kw if k in d['text'].lower()]\n    print(d['id'], hits)\n# also check all incident docs for any 'collateral' anywhere\nprint('any collateral in all incidents:', sum('collateral' in d['text'].lower() for d in docs if d['type']=='incident'))"}</t>
        </is>
      </c>
      <c r="H1743" t="inlineStr">
        <is>
          <t xml:space="preserve">inc-INC-2211 ['side', 'downstream']
inc-INC-2351 ['downstream']
inc-INC-2359 ['downstream']
inc-INC-2268 []
inc-INC-2042 ['side', 'downstream']
inc-INC-2186 []
inc-INC-2332 ['side', 'also']
inc-INC-2365 []
inc-INC-2179 ['side']
any collateral in all incidents: 4
</t>
        </is>
      </c>
    </row>
    <row r="1744">
      <c r="A1744" t="inlineStr">
        <is>
          <t>hard</t>
        </is>
      </c>
      <c r="B1744" t="inlineStr">
        <is>
          <t>repl @glm-5.3-flash</t>
        </is>
      </c>
      <c r="C1744" t="n">
        <v>3</v>
      </c>
      <c r="D1744" t="inlineStr">
        <is>
          <t>distract-5</t>
        </is>
      </c>
      <c r="E1744" t="n">
        <v>6</v>
      </c>
      <c r="F1744" t="inlineStr">
        <is>
          <t>python</t>
        </is>
      </c>
      <c r="G1744" t="inlineStr">
        <is>
          <t>{"code": "for d in docs:\n    if d['type']=='incident' and 'collateral' in d['text'].lower():\n        idx=d['text'].lower().find('collateral')\n        print(d['id'])\n        print(d['text'][max(0,idx-250):idx+250])\n        print('===')"}</t>
        </is>
      </c>
      <c r="H1744" t="inlineStr">
        <is>
          <t>inc-INC-2203
# Incident report INC-2203
Severity: SEV1
Date: 2025-11-21
Summary: Partial outage affecting kyc-api. The incident lasted 131 minutes before full recovery. Root cause was determined to be a dependency outage. Collateral impact was observed on media-svc, which recovered on its own once the primary issue was mitigated. This report was written by Sofia Petrova. The runbook is reviewed quarterly by the owning team. Post-incident reviews are blameless and publ
===
inc-INC-2151
# Incident report INC-2151
Severity: SEV2
Date: 2025-07-27
Summary: Partial outage affecting the Queue Platform. The incident lasted 22 minutes before full recovery. Root cause was determined to be a configuration error. Collateral impact was observed on profile-api, which recovered on its own once the pr</t>
        </is>
      </c>
    </row>
    <row r="1745">
      <c r="A1745" t="inlineStr">
        <is>
          <t>hard</t>
        </is>
      </c>
      <c r="B1745" t="inlineStr">
        <is>
          <t>repl @glm-5.3-flash</t>
        </is>
      </c>
      <c r="C1745" t="n">
        <v>3</v>
      </c>
      <c r="D1745" t="inlineStr">
        <is>
          <t>distract-5</t>
        </is>
      </c>
      <c r="E1745" t="n">
        <v>7</v>
      </c>
      <c r="F1745" t="inlineStr">
        <is>
          <t>python</t>
        </is>
      </c>
      <c r="G1745" t="inlineStr">
        <is>
          <t>{"code": "import re\nfor d in inc:\n    print(d['id'], 'collateral' in d['text'].lower(), len(d['text']))\n# confirm which incidents have collateral + what their root cause is\nfor d in docs:\n    if d['type']=='incident' and 'collateral' in d['text'].lower():\n        m=re.search(r'Root cause was determined to be [^.]+\\.', d['text'])\n        print(d['id'], m.group(0) if m else 'no root cause')"}</t>
        </is>
      </c>
      <c r="H1745" t="inlineStr">
        <is>
          <t xml:space="preserve">inc-INC-2211 False 1044
inc-INC-2351 False 1071
inc-INC-2359 False 1020
inc-INC-2268 False 1037
inc-INC-2042 False 1057
inc-INC-2186 False 1081
inc-INC-2332 False 1065
inc-INC-2365 False 984
inc-INC-2179 False 1012
inc-INC-2203 Root cause was determined to be a dependency outage.
inc-INC-2151 Root cause was determined to be a configuration error.
inc-INC-2232 Root cause was determined to be a dependency outage.
inc-INC-2102 Root cause was determined to be a network partition.
</t>
        </is>
      </c>
    </row>
    <row r="1746">
      <c r="A1746" t="inlineStr">
        <is>
          <t>hard</t>
        </is>
      </c>
      <c r="B1746" t="inlineStr">
        <is>
          <t>repl @glm-5.3-flash</t>
        </is>
      </c>
      <c r="C1746" t="n">
        <v>3</v>
      </c>
      <c r="D1746" t="inlineStr">
        <is>
          <t>neg-0</t>
        </is>
      </c>
      <c r="E1746" t="n">
        <v>0</v>
      </c>
      <c r="F1746" t="inlineStr">
        <is>
          <t>python</t>
        </is>
      </c>
      <c r="G1746" t="inlineStr">
        <is>
          <t>{"code": "services = [d for d in docs if d['type']=='service']\ngrowth = [d for d in services if 'growth' in d['text'].lower()[:500] or 'growth' in d['title'].lower()]\nfor s in growth:\n    print(s['id'], '|', s['title'])\n"}</t>
        </is>
      </c>
      <c r="H1746" t="inlineStr">
        <is>
          <t xml:space="preserve">svc-risk-gateway | Service overview: risk-gateway
</t>
        </is>
      </c>
    </row>
    <row r="1747">
      <c r="A1747" t="inlineStr">
        <is>
          <t>hard</t>
        </is>
      </c>
      <c r="B1747" t="inlineStr">
        <is>
          <t>repl @glm-5.3-flash</t>
        </is>
      </c>
      <c r="C1747" t="n">
        <v>3</v>
      </c>
      <c r="D1747" t="inlineStr">
        <is>
          <t>neg-0</t>
        </is>
      </c>
      <c r="E1747" t="n">
        <v>1</v>
      </c>
      <c r="F1747" t="inlineStr">
        <is>
          <t>python</t>
        </is>
      </c>
      <c r="G1747" t="inlineStr">
        <is>
          <t>{"code": "import re\n# Look at how teams/owners are mentioned in service docs\nfor s in services:\n    m = re.findall(r'(?i)(owner|team)[^\\n]{0,80}', s['text'])\n    print(s['id'], '=&gt;', m[:2])\n"}</t>
        </is>
      </c>
      <c r="H1747" t="inlineStr">
        <is>
          <t>svc-edge-service =&gt; ['team']
svc-cdn-service =&gt; ['Owner']
svc-profile-api =&gt; ['Owner']
svc-auth-core =&gt; ['team', 'team']
svc-fraud-core =&gt; ['Owner', 'team']
svc-export-worker =&gt; ['Owner']
svc-ledger-api =&gt; ['team', 'Owner']
svc-queue-svc =&gt; ['team']
svc-feed-daemon =&gt; ['Owner']
svc-inventory-worker =&gt; ['Owner']
svc-refund-svc =&gt; ['team', 'team']
svc-geo-api =&gt; ['team', 'team']
svc-risk-gateway =&gt; ['team']
svc-config-service =&gt; ['team', 'Owner']
svc-kyc-api =&gt; ['team']
svc-i18n-api =&gt; ['team']
svc-invoice-engine =&gt; ['team', 'team']
svc-metrics-gateway =&gt; ['Owner', 'team']
svc-thumbnail-api =&gt; ['team']
svc-billing-svc =&gt; ['team', 'team']
svc-tax-gateway =&gt; ['team', 'team']
svc-session-core =&gt; ['team', 'team']
svc-scheduler-engine =&gt; ['Owner']
svc-search-worker =&gt; ['team', 'team']
svc-recsys-</t>
        </is>
      </c>
    </row>
    <row r="1748">
      <c r="A1748" t="inlineStr">
        <is>
          <t>hard</t>
        </is>
      </c>
      <c r="B1748" t="inlineStr">
        <is>
          <t>repl @glm-5.3-flash</t>
        </is>
      </c>
      <c r="C1748" t="n">
        <v>3</v>
      </c>
      <c r="D1748" t="inlineStr">
        <is>
          <t>neg-0</t>
        </is>
      </c>
      <c r="E1748" t="n">
        <v>2</v>
      </c>
      <c r="F1748" t="inlineStr">
        <is>
          <t>python</t>
        </is>
      </c>
      <c r="G1748" t="inlineStr">
        <is>
          <t>{"code": "import re\ngrowth_owned = []\nfor s in services:\n    for line in s['text'].split('\\n'):\n        if re.search(r'(?i)\\bgrowth\\b', line):\n            print(s['id'], '|', line.strip())\n            growth_owned.append(s['id'])\n            break\nprint('---')\nprint(sorted(set(growth_owned)))\n"}</t>
        </is>
      </c>
      <c r="H1748" t="inlineStr">
        <is>
          <t xml:space="preserve">svc-auth-core | The Growth team maintains auth-core. Error budgets are reviewed in the weekly reliability meeting. Long running jobs checkpoint progress so they can resume after a restart. Garbage collection pauses are tracked as a leading indicator of memory pressure.
svc-risk-gateway | the Risk System is owned by the Growth team. Container images are scanned for vulnerabilities before promotion. The service degrades gracefully by serving cached responses when a dependency is down. Connection pools are sized according to the downstream capacity model.
---
['svc-auth-core', 'svc-risk-gateway']
</t>
        </is>
      </c>
    </row>
    <row r="1749">
      <c r="A1749" t="inlineStr">
        <is>
          <t>hard</t>
        </is>
      </c>
      <c r="B1749" t="inlineStr">
        <is>
          <t>repl @glm-5.3-flash</t>
        </is>
      </c>
      <c r="C1749" t="n">
        <v>3</v>
      </c>
      <c r="D1749" t="inlineStr">
        <is>
          <t>neg-0</t>
        </is>
      </c>
      <c r="E1749" t="n">
        <v>3</v>
      </c>
      <c r="F1749" t="inlineStr">
        <is>
          <t>python</t>
        </is>
      </c>
      <c r="G1749" t="inlineStr">
        <is>
          <t>{"code": "# Growth-owned services: auth-core, risk-gateway. Also check titles/aliases mentioned anywhere referencing Growth ownership more broadly\nimport re\ngrowth_names = {'auth-core':'Auth Service', 'risk-gateway':'Risk System'}\n# gather canonical names and aliases from the two service docs\nfor sid in ['svc-auth-core','svc-risk-gateway']:\n    d = next(x for x in docs if x['id']==sid)\n    print('=== ', sid, d['title'])\n    print(d['text'][:600])\n    print()\n"}</t>
        </is>
      </c>
      <c r="H1749">
        <f>==  svc-auth-core Service overview: auth-core
#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Primary datastore: Redis. Structured logs include the request path, status code and duration. Logs are retained for thirty days in the central log store. Capacity planning is revisited at the start of every quarter.
auth-
===  svc-risk-gateway Service overview: risk-gateway
# Service overview: risk-gateway
risk-gateway (also referred to internally as the Risk System) is</f>
        <v/>
      </c>
    </row>
    <row r="1750">
      <c r="A1750" t="inlineStr">
        <is>
          <t>hard</t>
        </is>
      </c>
      <c r="B1750" t="inlineStr">
        <is>
          <t>repl @glm-5.3-flash</t>
        </is>
      </c>
      <c r="C1750" t="n">
        <v>3</v>
      </c>
      <c r="D1750" t="inlineStr">
        <is>
          <t>neg-0</t>
        </is>
      </c>
      <c r="E1750" t="n">
        <v>4</v>
      </c>
      <c r="F1750" t="inlineStr">
        <is>
          <t>python</t>
        </is>
      </c>
      <c r="G1750" t="inlineStr">
        <is>
          <t>{"code": "import re\n# Find all incidents and their primary affected service\nincidents = [d for d in docs if d['type']=='incident']\nprint(len(incidents))\nprint(incidents[0]['text'][:800])\n"}</t>
        </is>
      </c>
      <c r="H1750" t="inlineStr">
        <is>
          <t>60
# Incident report INC-2336
Severity: SEV3
Date: 2025-12-25
Summary: Latency spike affecting export-worker. The incident lasted 214 minutes before full recovery. Root cause was determined to be a certificate expiry. This report was written by Aiko Malik. Connection pools are sized according to the downstream capacity model. Configuration changes are peer reviewed and applied through the deployment tool. Secrets are rotated automatically every ninety days. The on-call handbook describes the escalation path and expected response times. Metrics are exported to the shared observability stack every fifteen seconds. Engineers rotate through the support channel one week at a time. Load tests run nightly against the staging environment. The service degrades gracefully by serving cached respons</t>
        </is>
      </c>
    </row>
    <row r="1751">
      <c r="A1751" t="inlineStr">
        <is>
          <t>hard</t>
        </is>
      </c>
      <c r="B1751" t="inlineStr">
        <is>
          <t>repl @glm-5.3-flash</t>
        </is>
      </c>
      <c r="C1751" t="n">
        <v>3</v>
      </c>
      <c r="D1751" t="inlineStr">
        <is>
          <t>neg-0</t>
        </is>
      </c>
      <c r="E1751" t="n">
        <v>5</v>
      </c>
      <c r="F1751" t="inlineStr">
        <is>
          <t>python</t>
        </is>
      </c>
      <c r="G1751" t="inlineStr">
        <is>
          <t>{"code": "import re\naffected = {}\nfor inc in incidents:\n    m = re.search(r'(?i)affecting\\s+([a-z0-9\\- ]+?)\\.', inc['text'])\n    if m:\n        name = m.group(1).strip()\n        affected.setdefault(name, []).append(inc['id'])\n    else:\n        # try summary patterns\n        m2 = re.search(r'(?i)impact(?:ing)?\\s+([a-z0-9\\- ]+?)\\.', inc['text'])\n        affected.setdefault('??'+ (m2.group(1) if m2 else 'none'), []).append(inc['id'])\nfor k,v in sorted(affected.items()):\n    print(r</t>
        </is>
      </c>
      <c r="H1751" t="inlineStr">
        <is>
          <t xml:space="preserve">'audit-gateway' 2
'cart-daemon' 1
'catalog-gateway' 2
'checkout-service' 1
'edge-service' 2
'export-worker' 1
'gateway-engine' 1
'i18n-api' 1
'index-engine' 2
'inventory-worker' 2
'kyc-api' 1
'ledger-api' 1
'mailer-worker' 1
'media-svc' 1
'metrics-gateway' 1
'notify-svc' 1
'payout-worker' 2
'ranker-engine' 1
'recsys-worker' 1
'scheduler-engine' 2
'search-worker' 3
'the Auth Service' 2
'the Catalog API' 3
'the Checkout Platform' 1
'the Config API' 2
'the Edge System' 1
'the Feed Service' 1
'the Index Platform' 2
'the Kyc Service' 1
'the Ledger Service' 1
'the Mailer Service' 2
'the Metrics Service' 2
'the Queue Platform' 1
'the Recsys Platform' 2
'the Tax Platform' 1
'the Thumbnail API' 2
'the Upload System' 1
'the Webhook Service' 2
'thumbnail-api' 3
</t>
        </is>
      </c>
    </row>
    <row r="1752">
      <c r="A1752" t="inlineStr">
        <is>
          <t>hard</t>
        </is>
      </c>
      <c r="B1752" t="inlineStr">
        <is>
          <t>repl @glm-5.3-flash</t>
        </is>
      </c>
      <c r="C1752" t="n">
        <v>3</v>
      </c>
      <c r="D1752" t="inlineStr">
        <is>
          <t>neg-0</t>
        </is>
      </c>
      <c r="E1752" t="n">
        <v>6</v>
      </c>
      <c r="F1752" t="inlineStr">
        <is>
          <t>python</t>
        </is>
      </c>
      <c r="G1752" t="inlineStr">
        <is>
          <t>{"code": "# Check auth-core / risk-gateway / aliases across all incidents\nfor inc in incidents:\n    t = inc['text']\n    hits = [a for a in ['auth-core','Auth Service','risk-gateway','Risk System'] if a in t]\n    if hits:\n        print(inc['id'], hits)\n"}</t>
        </is>
      </c>
      <c r="H1752" t="inlineStr">
        <is>
          <t xml:space="preserve">inc-INC-2133 ['Auth Service']
inc-INC-2001 ['Auth Service']
</t>
        </is>
      </c>
    </row>
    <row r="1753">
      <c r="A1753" t="inlineStr">
        <is>
          <t>hard</t>
        </is>
      </c>
      <c r="B1753" t="inlineStr">
        <is>
          <t>repl @glm-5.3-flash</t>
        </is>
      </c>
      <c r="C1753" t="n">
        <v>3</v>
      </c>
      <c r="D1753" t="inlineStr">
        <is>
          <t>neg-0</t>
        </is>
      </c>
      <c r="E1753" t="n">
        <v>7</v>
      </c>
      <c r="F1753" t="inlineStr">
        <is>
          <t>python</t>
        </is>
      </c>
      <c r="G1753" t="inlineStr">
        <is>
          <t>{"code": "for inc_id in ['inc-INC-2133','inc-INC-2001']:\n    inc = next(x for x in docs if x['id']==inc_id)\n    print('==', inc_id)\n    print(inc['text'][:300])\n    print()\n"}</t>
        </is>
      </c>
      <c r="H1753">
        <f>= inc-INC-2133
# Incident report INC-2133
Severity: SEV2
Date: 2025-07-21
Summary: Complete outage affecting the Auth Service. The incident lasted 102 minutes before full recovery. Root cause was determined to be a dependency outage. This report was written by Kwame Rossi. The runbook is reviewed quarterly by th
== inc-INC-2001
# Incident report INC-2001
Severity: SEV1
Date: 2025-12-17
Summary: Partial outage affecting the Auth Service. The incident lasted 40 minutes before full recovery. Root cause was determined to be a capacity exhaustion. As a side effect, media-svc also saw degraded latency for part of the window. T
</f>
        <v/>
      </c>
    </row>
    <row r="1754">
      <c r="A1754" t="inlineStr">
        <is>
          <t>hard</t>
        </is>
      </c>
      <c r="B1754" t="inlineStr">
        <is>
          <t>repl @glm-5.3-flash</t>
        </is>
      </c>
      <c r="C1754" t="n">
        <v>3</v>
      </c>
      <c r="D1754" t="inlineStr">
        <is>
          <t>neg-0</t>
        </is>
      </c>
      <c r="E1754" t="n">
        <v>8</v>
      </c>
      <c r="F1754" t="inlineStr">
        <is>
          <t>python</t>
        </is>
      </c>
      <c r="G1754" t="inlineStr">
        <is>
          <t>{"code": "# Sanity: any team doc for Growth? And confirm no other alias for risk-gateway\nteams = [d for d in docs if d['type']=='team']\nfor t in teams:\n    if 'growth' in t['title'].lower() or 'growth' in t['text'].lower():\n        print(t['id'], t['title'], '||', t['text'][:200])\n"}</t>
        </is>
      </c>
      <c r="H1754" t="inlineStr">
        <is>
          <t xml:space="preserve">team-growth Team page: Growth || # Team page: Growth
The Growth team is led by Elena Rossi. For urgent requests, page the team via Slack in #growth-dev. The team sits on floor 3 of the Berlin office. Weekly planning happens on Tuesd
</t>
        </is>
      </c>
    </row>
    <row r="1755">
      <c r="A1755" t="inlineStr">
        <is>
          <t>hard</t>
        </is>
      </c>
      <c r="B1755" t="inlineStr">
        <is>
          <t>repl @glm-5.3-flash</t>
        </is>
      </c>
      <c r="C1755" t="n">
        <v>3</v>
      </c>
      <c r="D1755" t="inlineStr">
        <is>
          <t>neg-1</t>
        </is>
      </c>
      <c r="E1755" t="n">
        <v>0</v>
      </c>
      <c r="F1755" t="inlineStr">
        <is>
          <t>python</t>
        </is>
      </c>
      <c r="G1755" t="inlineStr">
        <is>
          <t>{"code": "from collections import defaultdict\nteam_services = defaultdict(list)\nfor d in docs:\n    if d['type'] == 'service':\n        team_services[d['id']] = d\n        print(d['id'], '|', d['title'])\n"}</t>
        </is>
      </c>
      <c r="H1755" t="inlineStr">
        <is>
          <t>svc-edge-service | Service overview: edge-service
svc-cdn-service | Service overview: cdn-service
svc-profile-api | Service overview: profile-api
svc-auth-core | Service overview: auth-core
svc-fraud-core | Service overview: fraud-core
svc-export-worker | Service overview: export-worker
svc-ledger-api | Service overview: ledger-api
svc-queue-svc | Service overview: queue-svc
svc-feed-daemon | Service overview: feed-daemon
svc-inventory-worker | Service overview: inventory-worker
svc-refund-svc | Service overview: refund-svc
svc-geo-api | Service overview: geo-api
svc-risk-gateway | Service overview: risk-gateway
svc-config-service | Service overview: config-service
svc-kyc-api | Service overview: kyc-api
svc-i18n-api | Service overview: i18n-api
svc-invoice-engine | Service overview: invoi</t>
        </is>
      </c>
    </row>
    <row r="1756">
      <c r="A1756" t="inlineStr">
        <is>
          <t>hard</t>
        </is>
      </c>
      <c r="B1756" t="inlineStr">
        <is>
          <t>repl @glm-5.3-flash</t>
        </is>
      </c>
      <c r="C1756" t="n">
        <v>3</v>
      </c>
      <c r="D1756" t="inlineStr">
        <is>
          <t>neg-1</t>
        </is>
      </c>
      <c r="E1756" t="n">
        <v>0</v>
      </c>
      <c r="F1756" t="inlineStr">
        <is>
          <t>python</t>
        </is>
      </c>
      <c r="G1756" t="inlineStr">
        <is>
          <t>{"code": "teams = [d for d in docs if d['type']=='team']\nfor t in teams:\n    print(t['id'], '|', t['title'])\n"}</t>
        </is>
      </c>
      <c r="H1756" t="inlineStr">
        <is>
          <t xml:space="preserve">team-messaging | Team page: Messaging
team-commerce | Team page: Commerce
team-identity | Team page: Identity
team-data | Team page: Data
team-search | Team page: Search
team-platform | Team page: Platform
team-payments | Team page: Payments
team-growth | Team page: Growth
</t>
        </is>
      </c>
    </row>
    <row r="1757">
      <c r="A1757" t="inlineStr">
        <is>
          <t>hard</t>
        </is>
      </c>
      <c r="B1757" t="inlineStr">
        <is>
          <t>repl @glm-5.3-flash</t>
        </is>
      </c>
      <c r="C1757" t="n">
        <v>3</v>
      </c>
      <c r="D1757" t="inlineStr">
        <is>
          <t>neg-1</t>
        </is>
      </c>
      <c r="E1757" t="n">
        <v>1</v>
      </c>
      <c r="F1757" t="inlineStr">
        <is>
          <t>python</t>
        </is>
      </c>
      <c r="G1757" t="inlineStr">
        <is>
          <t>{"code": "print(docs[0]['text'][:1500])"}</t>
        </is>
      </c>
      <c r="H1757" t="inlineStr">
        <is>
          <t># Runbook
Structured logs include the request path, status code and duration. Idempotency keys are required on all mutating endpoints. The runbook is reviewed quarterly by the owning team. Load tests run nightly against the staging environment. Metrics are exported to the shared observability stack every fifteen seconds.
Cost reports are reviewed monthly with the finance partner. Graceful shutdown waits for in flight requests to complete before exiting. Load tests run nightly against the staging environment. Health checks are performed on the readiness endpoint every ten seconds. The dashboard shows p50, p95 and p99 latency alongside error budgets.
The dashboard shows p50, p95 and p99 latency alongside error budgets. Idempotency keys are required on all mutating endpoints. Container ima</t>
        </is>
      </c>
    </row>
    <row r="1758">
      <c r="A1758" t="inlineStr">
        <is>
          <t>hard</t>
        </is>
      </c>
      <c r="B1758" t="inlineStr">
        <is>
          <t>repl @glm-5.3-flash</t>
        </is>
      </c>
      <c r="C1758" t="n">
        <v>3</v>
      </c>
      <c r="D1758" t="inlineStr">
        <is>
          <t>neg-1</t>
        </is>
      </c>
      <c r="E1758" t="n">
        <v>2</v>
      </c>
      <c r="F1758" t="inlineStr">
        <is>
          <t>python</t>
        </is>
      </c>
      <c r="G1758" t="inlineStr">
        <is>
          <t>{"code": "svcs = [d for d in docs if d['type']=='service' and 'Service overview' in d['title']]\nprint(len(svcs))\nprint(svcs[0]['text'][:2000])"}</t>
        </is>
      </c>
      <c r="H1758" t="inlineStr">
        <is>
          <t>40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backoff with jitter to avoid thundering herds.
Traffic to the Edge System is bound to TCP port 6004. Canary releases receive five percent of traffic for thirty minutes before promotion. Access to produ</t>
        </is>
      </c>
    </row>
    <row r="1759">
      <c r="A1759" t="inlineStr">
        <is>
          <t>hard</t>
        </is>
      </c>
      <c r="B1759" t="inlineStr">
        <is>
          <t>repl @glm-5.3-flash</t>
        </is>
      </c>
      <c r="C1759" t="n">
        <v>3</v>
      </c>
      <c r="D1759" t="inlineStr">
        <is>
          <t>neg-1</t>
        </is>
      </c>
      <c r="E1759" t="n">
        <v>3</v>
      </c>
      <c r="F1759" t="inlineStr">
        <is>
          <t>python</t>
        </is>
      </c>
      <c r="G1759" t="inlineStr">
        <is>
          <t>{"code": "from collections import defaultdict\nteam_langs = defaultdict(list)\nfor s in svcs:\n    m = re.search(r'The ([\\w\\s]+?) team maintains', s['text'])\n    lang = re.search(r'It is implemented in ([\\w\\s]+?)\\.', s['text'])\n    team = m.group(1).strip() if m else '???'\n    language = lang.group(1).strip() if lang else '???'\n    team_langs[team].append((s['text'].split('\\n')[1].split(' (')[0], language))\nfor t, sv in team_langs.items():\n    print(t, '-&gt;', sv)\n"}</t>
        </is>
      </c>
      <c r="H1759" t="inlineStr">
        <is>
          <t xml:space="preserve">Identity -&gt; [('', 'Python')]
??? -&gt; [('', '???'), ('', '???'), ('', '???'), ('', '???'), ('', 'Rust'), ('', '???'), ('', 'Python'), ('', 'Java'), ('', '???'), ('', 'Java'), ('', 'Go'), ('', 'Python'), ('', '???'), ('', '???'), ('', '???'), ('', 'Python'), ('', '???'), ('', 'Java'), ('', '???'), ('', '???'), ('', '???'), ('', '???'), ('', '???'), ('', '???'), ('', 'Java'), ('', '???'), ('', 'Kotlin')]
Growth -&gt; [('', '???')]
Search -&gt; [('', '???'), ('', 'Go')]
Payments -&gt; [('', 'TypeScript')]
Messaging -&gt; [('', '???'), ('', 'Python'), ('', '???'), ('', '???')]
Platform -&gt; [('', 'Python'), ('', 'Go')]
Data -&gt; [('', 'Kotlin')]
Commerce -&gt; [('', '???')]
</t>
        </is>
      </c>
    </row>
    <row r="1760">
      <c r="A1760" t="inlineStr">
        <is>
          <t>hard</t>
        </is>
      </c>
      <c r="B1760" t="inlineStr">
        <is>
          <t>repl @glm-5.3-flash</t>
        </is>
      </c>
      <c r="C1760" t="n">
        <v>3</v>
      </c>
      <c r="D1760" t="inlineStr">
        <is>
          <t>neg-1</t>
        </is>
      </c>
      <c r="E1760" t="n">
        <v>4</v>
      </c>
      <c r="F1760" t="inlineStr">
        <is>
          <t>python</t>
        </is>
      </c>
      <c r="G1760" t="inlineStr">
        <is>
          <t xml:space="preserve">{"code": "team_services = defaultdict(list)\nfor s in svcs:\n    name = s['text'].split('\\n')[1].split(' (')[0].strip()\n    m = re.search(r'(Identity|Commerce|Data|Search|Platform|Payments|Growth|Messaging) team maintains', s['text'])\n    team = m.group(1) if m else 'UNKNOWN'\n    lang = re.search(r'implemented in ([A-Za-z+#\\. ]+?)\\.', s['text'])\n    language = lang.group(1).strip() if lang else '???'\n    team_services[team].append((name, language))\n\nfor t in sorted(team_services):\n   </t>
        </is>
      </c>
      <c r="H1760" t="inlineStr">
        <is>
          <t xml:space="preserve">Commerce | langs: {'???'} | java: False | unknown: ['']
Data | langs: {'Kotlin'} | java: False | unknown: []
Growth | langs: {'???'} | java: False | unknown: ['']
Identity | langs: {'Python'} | java: False | unknown: []
Messaging | langs: {'Python', '???'} | java: False | unknown: ['', '', '']
Payments | langs: {'TypeScript'} | java: False | unknown: []
Platform | langs: {'Go', 'Python'} | java: False | unknown: []
Search | langs: {'Go', '???'} | java: False | unknown: ['']
UNKNOWN | langs: {'Java', 'Rust', 'Kotlin', '???', 'Go', 'Python'} | java: True | unknown: ['', '', '', '', '', '', '', '', '', '', '', '', '', '', '', '', '']
</t>
        </is>
      </c>
    </row>
    <row r="1761">
      <c r="A1761" t="inlineStr">
        <is>
          <t>hard</t>
        </is>
      </c>
      <c r="B1761" t="inlineStr">
        <is>
          <t>repl @glm-5.3-flash</t>
        </is>
      </c>
      <c r="C1761" t="n">
        <v>3</v>
      </c>
      <c r="D1761" t="inlineStr">
        <is>
          <t>neg-1</t>
        </is>
      </c>
      <c r="E1761" t="n">
        <v>5</v>
      </c>
      <c r="F1761" t="inlineStr">
        <is>
          <t>python</t>
        </is>
      </c>
      <c r="G1761" t="inlineStr">
        <is>
          <t>{"code": "for s in svcs:\n    name = s['text'].split('\\n')[1]\n    m = re.search(r'maintains', s['text'])\n    idx = s['text'].lower().find('maintain')\n    print(name[:40], '||', s['text'][idx-80:idx+60].replace('\\n',' '))\n    print('---')\n"}</t>
        </is>
      </c>
      <c r="H1761" t="inlineStr">
        <is>
          <t xml:space="preserve"> || apacity planning is revisited at the start of every quarter.  The Identity team maintains the Edge System. Structured logs include the reque
---
 || 
---
 || 
---
 || ook describes the escalation path and expected response times.  The Growth team maintains auth-core. Error budgets are reviewed in the weekl
---
 || 
---
 || 
---
 || 
---
 || ng environment mirrors production topology at one tenth scale.  The Search team maintains queue-svc. Graceful shutdown waits for in flight r
---
 || 
---
 || 
---
 || 
---
 ||  Cost reports are reviewed monthly with the finance partner.  The Payments team maintains geo-api. Garbage collection pauses are tracked as 
---
 || 
---
 || 
---
 || 
---
 || 
---
 || pacity planning is revisited at the start of every quarter.  The Messaging team maintains in</t>
        </is>
      </c>
    </row>
    <row r="1762">
      <c r="A1762" t="inlineStr">
        <is>
          <t>hard</t>
        </is>
      </c>
      <c r="B1762" t="inlineStr">
        <is>
          <t>repl @glm-5.3-flash</t>
        </is>
      </c>
      <c r="C1762" t="n">
        <v>3</v>
      </c>
      <c r="D1762" t="inlineStr">
        <is>
          <t>neg-1</t>
        </is>
      </c>
      <c r="E1762" t="n">
        <v>6</v>
      </c>
      <c r="F1762" t="inlineStr">
        <is>
          <t>python</t>
        </is>
      </c>
      <c r="G1762" t="inlineStr">
        <is>
          <t>{"code": "owner = {\n 'edge-service':'Identity','auth-core':'Growth','queue-svc':'Search','geo-api':'Payments',\n 'invoice-engine':'Messaging','billing-svc':'Platform','tax-gateway':'Messaging','index-engine':'Search',\n 'audit-gateway':'Data','checkout-service':'Messaging','catalog-gateway':'Messaging','tracing-service':'Commerce',\n 'notify-svc':'Platform'}\nfor s in svcs:\n    text = s['text']\n    name = text.split('\\n')[1].split(' (also')[0].strip()\n    m = re.search(r'(Identity|Commerce|</t>
        </is>
      </c>
      <c r="H1762" t="inlineStr">
        <is>
          <t xml:space="preserve"> -&gt; Identity | Edge System
 -&gt; Growth | auth-core
 -&gt; Search | queue-svc
 -&gt; Payments | geo-api
 -&gt; Messaging | invoice-engine
 -&gt; Platform | Billing Service
 -&gt; Messaging | Tax Platform
 -&gt; Search | index-engine
 -&gt; Data | audit-gateway
 -&gt; Messaging | Checkout Platform
 -&gt; Messaging | catalog-gateway
 -&gt; Commerce | Tracing API
 -&gt; Platform | Notify Platform
</t>
        </is>
      </c>
    </row>
    <row r="1763">
      <c r="A1763" t="inlineStr">
        <is>
          <t>hard</t>
        </is>
      </c>
      <c r="B1763" t="inlineStr">
        <is>
          <t>repl @glm-5.3-flash</t>
        </is>
      </c>
      <c r="C1763" t="n">
        <v>3</v>
      </c>
      <c r="D1763" t="inlineStr">
        <is>
          <t>neg-1</t>
        </is>
      </c>
      <c r="E1763" t="n">
        <v>7</v>
      </c>
      <c r="F1763" t="inlineStr">
        <is>
          <t>python</t>
        </is>
      </c>
      <c r="G1763" t="inlineStr">
        <is>
          <t xml:space="preserve">{"code": "for s in svcs:\n    text = s['text']\n    # get the second line, then extract alias\n    line2 = text.split('\\n')[1]\n    name = line2.split(' (')[0].strip()\n    alias = ''\n    if 'also referred to internally as the' in line2:\n        alias = line2.split('also referred to internally as the')[1].split(')')[0].strip()\n    m = re.search(r'(Identity|Commerce|Data|Search|Platform|Payments|Growth|Messaging)(?: team)? maintains (?:the )?', text)\n    if m:\n        start = m.end()\n     </t>
        </is>
      </c>
      <c r="H1763" t="inlineStr">
        <is>
          <t xml:space="preserve"> () -&gt; Identity | matched:'Edge System'
 () -&gt; NONE | matched:''
 () -&gt; NONE | matched:''
 () -&gt; Growth | matched:'auth-core'
 () -&gt; NONE | matched:''
 () -&gt; NONE | matched:''
 () -&gt; NONE | matched:''
 () -&gt; Search | matched:'queue-svc'
 () -&gt; NONE | matched:''
 () -&gt; NONE | matched:''
 () -&gt; NONE | matched:''
 () -&gt; Payments | matched:'geo-api'
 () -&gt; NONE | matched:''
 () -&gt; NONE | matched:''
 () -&gt; NONE | matched:''
 () -&gt; NONE | matched:''
 () -&gt; Messaging | matched:'invoice-engine'
 () -&gt; NONE | matched:''
 () -&gt; NONE | matched:''
 () -&gt; Platform | matched:'Billing Service'
 () -&gt; Messaging | matched:'Tax Platform'
 () -&gt; NONE | matched:''
 () -&gt; NONE | matched:''
 () -&gt; NONE | matched:''
 () -&gt; NONE | matched:''
 () -&gt; NONE | matched:''
 () -&gt; Search | matched:'index-engine'
 () -&gt; D</t>
        </is>
      </c>
    </row>
    <row r="1764">
      <c r="A1764" t="inlineStr">
        <is>
          <t>hard</t>
        </is>
      </c>
      <c r="B1764" t="inlineStr">
        <is>
          <t>repl @glm-5.3-flash</t>
        </is>
      </c>
      <c r="C1764" t="n">
        <v>3</v>
      </c>
      <c r="D1764" t="inlineStr">
        <is>
          <t>neg-1</t>
        </is>
      </c>
      <c r="E1764" t="n">
        <v>8</v>
      </c>
      <c r="F1764" t="inlineStr">
        <is>
          <t>python</t>
        </is>
      </c>
      <c r="G1764" t="inlineStr">
        <is>
          <t>{"code": "s0 = svcs[0]\nprint(repr(s0['text'][:300]))"}</t>
        </is>
      </c>
      <c r="H1764" t="inlineStr">
        <is>
          <t xml:space="preserve">'# Service overview: edge-service\n\nedge-service (also referred to internally as the Edge System) is a backend component. We commit to 99.9% availability. Rate limiting is enforced at the gateway with a token bucket per client. Traffic is encrypted in transit with mutual TLS between services. Connecti'
</t>
        </is>
      </c>
    </row>
    <row r="1765">
      <c r="A1765" t="inlineStr">
        <is>
          <t>hard</t>
        </is>
      </c>
      <c r="B1765" t="inlineStr">
        <is>
          <t>repl @glm-5.3-flash</t>
        </is>
      </c>
      <c r="C1765" t="n">
        <v>3</v>
      </c>
      <c r="D1765" t="inlineStr">
        <is>
          <t>neg-1</t>
        </is>
      </c>
      <c r="E1765" t="n">
        <v>9</v>
      </c>
      <c r="F1765" t="inlineStr">
        <is>
          <t>python</t>
        </is>
      </c>
      <c r="G1765" t="inlineStr">
        <is>
          <t>{"code": "for s in svcs:\n    text = s['text']\n    # canonical name: second non-empty line's first token\n    lines = [l for l in text.split('\\n') if l.strip()]\n    name = lines[1].split(' (')[0].strip()\n    lang = re.search(r'implemented in ([A-Za-z+#\\.]+?)\\.', text)\n    language = lang.group(1) if lang else '???'\n    m = re.search(r'(Identity|Commerce|Data|Search|Platform|Payments|Growth|Messaging)(?: team)? maintains (?:the )?([A-Za-z\\- ]+?)\\.', text)\n    owner = m.group(1) if m el</t>
        </is>
      </c>
      <c r="H1765" t="inlineStr">
        <is>
          <t>edge-service | lang=Python | owner=Identity | matched='Edge System'
cdn-service | lang=??? | owner=NONE | matched=''
profile-api | lang=??? | owner=NONE | matched=''
auth-core | lang=??? | owner=Growth | matched='auth-core'
fraud-core | lang=??? | owner=NONE | matched=''
export-worker | lang=??? | owner=NONE | matched=''
ledger-api | lang=Rust | owner=NONE | matched=''
queue-svc | lang=??? | owner=Search | matched='queue-svc'
feed-daemon | lang=??? | owner=NONE | matched=''
inventory-worker | lang=Python | owner=NONE | matched=''
refund-svc | lang=Java | owner=NONE | matched=''
geo-api | lang=TypeScript | owner=Payments | matched='geo-api'
risk-gateway | lang=??? | owner=NONE | matched=''
config-service | lang=Java | owner=NONE | matched=''
kyc-api | lang=Go | owner=NONE | matched=''
i18n-</t>
        </is>
      </c>
    </row>
    <row r="1766">
      <c r="A1766" t="inlineStr">
        <is>
          <t>hard</t>
        </is>
      </c>
      <c r="B1766" t="inlineStr">
        <is>
          <t>repl @glm-5.3-flash</t>
        </is>
      </c>
      <c r="C1766" t="n">
        <v>3</v>
      </c>
      <c r="D1766" t="inlineStr">
        <is>
          <t>neg-1</t>
        </is>
      </c>
      <c r="E1766" t="n">
        <v>10</v>
      </c>
      <c r="F1766" t="inlineStr">
        <is>
          <t>python</t>
        </is>
      </c>
      <c r="G1766" t="inlineStr">
        <is>
          <t>{"code": "svc = svcs[1]\nprint(repr(svc['text'][:2500]))"}</t>
        </is>
      </c>
      <c r="H1766" t="inlineStr">
        <is>
          <t>'# Service overview: cdn-service\n\ncdn-service (also referred to internally as the Cdn System) is a backend component. Ownership: Commerce. Load tests run nightly against the staging environment. Retries use exponential backoff with jitter to avoid thundering herds. Idempotency keys are required on all mutating endpoints.\n\nDeployment region is ap-southeast-2; the deployment has 5 replicas. Retries use exponential backoff with jitter to avoid thundering herds. Cost reports are reviewed monthly with the finance partner. Feature flags are managed through the configuration service and rolled out gradually.\n\ncdn-service is a TypeScript service. Access to production is granted just in time and audited. Logs are retained for thirty days in the central log store. Structured logs include the r</t>
        </is>
      </c>
    </row>
    <row r="1767">
      <c r="A1767" t="inlineStr">
        <is>
          <t>hard</t>
        </is>
      </c>
      <c r="B1767" t="inlineStr">
        <is>
          <t>repl @glm-5.3-flash</t>
        </is>
      </c>
      <c r="C1767" t="n">
        <v>3</v>
      </c>
      <c r="D1767" t="inlineStr">
        <is>
          <t>neg-2</t>
        </is>
      </c>
      <c r="E1767" t="n">
        <v>0</v>
      </c>
      <c r="F1767" t="inlineStr">
        <is>
          <t>python</t>
        </is>
      </c>
      <c r="G1767" t="inlineStr">
        <is>
          <t>{"code": "print(len(docs))\nfor d in docs[:5]:\n    print(d['id'], d['type'], d['title'])\n# find a sample service doc\nsvc = [d for d in docs if d['type']=='service']\nprint(len(svc))\nprint(svc[0]['text'][:1500])"}</t>
        </is>
      </c>
      <c r="H1767" t="inlineStr">
        <is>
          <t>184
runbook-27 runbook Runbook 27: rolling back a deploy
adr-ADR-101 adr Architecture decision ADR-101
chg-CHG-316 changelog Change record CHG-316
svc-edge-service service Service overview: edge-service
svc-cdn-service service Service overview: cdn-service
40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t>
        </is>
      </c>
    </row>
    <row r="1768">
      <c r="A1768" t="inlineStr">
        <is>
          <t>hard</t>
        </is>
      </c>
      <c r="B1768" t="inlineStr">
        <is>
          <t>repl @glm-5.3-flash</t>
        </is>
      </c>
      <c r="C1768" t="n">
        <v>3</v>
      </c>
      <c r="D1768" t="inlineStr">
        <is>
          <t>neg-2</t>
        </is>
      </c>
      <c r="E1768" t="n">
        <v>1</v>
      </c>
      <c r="F1768" t="inlineStr">
        <is>
          <t>python</t>
        </is>
      </c>
      <c r="G1768" t="inlineStr">
        <is>
          <t xml:space="preserve">{"code": "import re\nsvc = [d for d in docs if d['type']=='service']\nnames = {}\nalias = {}\nfor d in svc:\n    m = re.search(r'# Service overview: (.+)', d['text'])\n    title = m.group(1).strip()\n    body = d['text']\n    m2 = re.search(r'\\(also referred to internally as the ([^)]+)\\)', body)\n    dep = re.search(r'Runtime dependencies: (.+?)\\.', body)\n    names[title] = [x.strip() for x in dep.group(1).split(',')] if dep else []\n    if m2:\n        alias[m2.group(1).strip().lower()] = </t>
        </is>
      </c>
      <c r="H1768" t="inlineStr">
        <is>
          <t>40
{'edge system': 'edge-service', 'cdn system': 'cdn-service', 'profile api': 'profile-api', 'auth service': 'auth-core', 'fraud platform': 'fraud-core', 'export api': 'export-worker', 'ledger service': 'ledger-api', 'queue platform': 'queue-svc', 'feed service': 'feed-daemon', 'inventory api': 'inventory-worker', 'refund platform': 'refund-svc', 'geo system': 'geo-api', 'risk system': 'risk-gateway', 'config api': 'config-service', 'kyc service': 'kyc-api', 'i18n platform': 'i18n-api', 'invoice service': 'invoice-engine', 'metrics service': 'metrics-gateway', 'thumbnail api': 'thumbnail-api', 'billing service': 'billing-svc', 'tax platform': 'tax-gateway', 'session platform': 'session-core', 'scheduler api': 'scheduler-engine', 'search system': 'search-worker', 'recsys platform': 'recsys</t>
        </is>
      </c>
    </row>
    <row r="1769">
      <c r="A1769" t="inlineStr">
        <is>
          <t>hard</t>
        </is>
      </c>
      <c r="B1769" t="inlineStr">
        <is>
          <t>repl @glm-5.3-flash</t>
        </is>
      </c>
      <c r="C1769" t="n">
        <v>3</v>
      </c>
      <c r="D1769" t="inlineStr">
        <is>
          <t>neg-2</t>
        </is>
      </c>
      <c r="E1769" t="n">
        <v>2</v>
      </c>
      <c r="F1769" t="inlineStr">
        <is>
          <t>python</t>
        </is>
      </c>
      <c r="G1769" t="inlineStr">
        <is>
          <t>{"code": "missing = [t for t,ds in names.items() if ds==[]]\nprint('no dep field:', missing)\n# verify each dependency line appears\nbad=[]\nfor d in svc:\n    t = re.search(r'# Service overview: (.+)', d['text']).group(1).strip()\n    if 'Runtime dependencies' not in d['text']:\n        bad.append(t)\nprint(bad)"}</t>
        </is>
      </c>
      <c r="H1769" t="inlineStr">
        <is>
          <t xml:space="preserve">no dep field: []
[]
</t>
        </is>
      </c>
    </row>
    <row r="1770">
      <c r="A1770" t="inlineStr">
        <is>
          <t>hard</t>
        </is>
      </c>
      <c r="B1770" t="inlineStr">
        <is>
          <t>repl @glm-5.3-flash</t>
        </is>
      </c>
      <c r="C1770" t="n">
        <v>3</v>
      </c>
      <c r="D1770" t="inlineStr">
        <is>
          <t>neg-3</t>
        </is>
      </c>
      <c r="E1770" t="n">
        <v>0</v>
      </c>
      <c r="F1770" t="inlineStr">
        <is>
          <t>python</t>
        </is>
      </c>
      <c r="G1770" t="inlineStr">
        <is>
          <t>{"code": "import re, json, collections\n\n# Find services whose primary datastore is Cassandra\nfor d in docs:\n    if d['type'] == 'service':\n        t = d['text']\n        if 'cassandra' in t.lower():\n            # try to find datastore mention\n            print(d['id'], d['title'])\n            for line in t.split('\\n'):\n                if 'cassandra' in line.lower():\n                    print('   ', line.strip())\n"}</t>
        </is>
      </c>
      <c r="H1770" t="inlineStr">
        <is>
          <t xml:space="preserve">svc-ledger-api Service overview: ledger-api
    Primary datastore: Cassandra. Retries use exponential backoff with jitter to avoid thundering herds. Graceful shutdown waits for in flight requests to complete before exiting. Feature flags are managed through the configuration service and rolled out gradually.
svc-risk-gateway Service overview: risk-gateway
    the Risk System stores its data in a Cassandra cluster. Long running jobs checkpoint progress so they can resume after a restart. Requests carry a correlation id that is propagated to downstream calls. Canary releases receive five percent of traffic for thirty minutes before promotion.
svc-i18n-api Service overview: i18n-api
    i18n-api stores its data in a Cassandra cluster. Access to production is granted just in time and audited. </t>
        </is>
      </c>
    </row>
    <row r="1771">
      <c r="A1771" t="inlineStr">
        <is>
          <t>hard</t>
        </is>
      </c>
      <c r="B1771" t="inlineStr">
        <is>
          <t>repl @glm-5.3-flash</t>
        </is>
      </c>
      <c r="C1771" t="n">
        <v>3</v>
      </c>
      <c r="D1771" t="inlineStr">
        <is>
          <t>neg-3</t>
        </is>
      </c>
      <c r="E1771" t="n">
        <v>0</v>
      </c>
      <c r="F1771" t="inlineStr">
        <is>
          <t>python</t>
        </is>
      </c>
      <c r="G1771" t="inlineStr">
        <is>
          <t>{"code": "import re, collections\n# Look at incident docs structure\ninc = [d for d in docs if d['type']=='incident']\nprint(len(inc))\nprint(json.dumps(inc[0], indent=1)[:1500])\n"}</t>
        </is>
      </c>
      <c r="H1771" t="inlineStr">
        <is>
          <t>60
{
 "id": "inc-INC-2336",
 "type": "incident",
 "title": "Incident report INC-2336",
 "text": "# Incident report INC-2336\n\nSeverity: SEV3\nDate: 2025-12-25\n\nSummary: Latency spike affecting export-worker. The incident lasted 214 minutes before full recovery. Root cause was determined to be a certificate expiry. This report was written by Aiko Malik. Connection pools are sized according to the downstream capacity model. Configuration changes are peer reviewed and applied through the deployment tool. Secrets are rotated automatically every ninety days. The on-call handbook describes the escalation path and expected response times. Metrics are exported to the shared observability stack every fifteen seconds. Engineers rotate through the support channel one week at a time. Load tests run</t>
        </is>
      </c>
    </row>
    <row r="1772">
      <c r="A1772" t="inlineStr">
        <is>
          <t>hard</t>
        </is>
      </c>
      <c r="B1772" t="inlineStr">
        <is>
          <t>repl @glm-5.3-flash</t>
        </is>
      </c>
      <c r="C1772" t="n">
        <v>3</v>
      </c>
      <c r="D1772" t="inlineStr">
        <is>
          <t>neg-3</t>
        </is>
      </c>
      <c r="E1772" t="n">
        <v>1</v>
      </c>
      <c r="F1772" t="inlineStr">
        <is>
          <t>python</t>
        </is>
      </c>
      <c r="G1772" t="inlineStr">
        <is>
          <t>{"code": "import re, collections\n\n# Build service name + alias map\nsvc_pat = re.compile(r'also referred to internally as the ([A-Z][\\w ]+?)\\)')\nservices = {}\nfor d in docs:\n    if d['type']=='service':\n        m = svc_pat.search(d['text'])\n        canon = d['id'].replace('svc-','')\n        aliases = []\n        if m:\n            aliases.append(m.group(1).strip().lower())\n        services[canon] = aliases\n        if aliases:\n            print(canon, '-&gt;', aliases)\n"}</t>
        </is>
      </c>
      <c r="H1772" t="inlineStr">
        <is>
          <t>edge-service -&gt; ['edge system']
cdn-service -&gt; ['cdn system']
profile-api -&gt; ['profile api']
auth-core -&gt; ['auth service']
fraud-core -&gt; ['fraud platform']
export-worker -&gt; ['export api']
ledger-api -&gt; ['ledger service']
queue-svc -&gt; ['queue platform']
feed-daemon -&gt; ['feed service']
inventory-worker -&gt; ['inventory api']
refund-svc -&gt; ['refund platform']
geo-api -&gt; ['geo system']
risk-gateway -&gt; ['risk system']
config-service -&gt; ['config api']
kyc-api -&gt; ['kyc service']
i18n-api -&gt; ['i18n platform']
invoice-engine -&gt; ['invoice service']
metrics-gateway -&gt; ['metrics service']
thumbnail-api -&gt; ['thumbnail api']
billing-svc -&gt; ['billing service']
tax-gateway -&gt; ['tax platform']
session-core -&gt; ['session platform']
scheduler-engine -&gt; ['scheduler api']
search-worker -&gt; ['search system']
recsys</t>
        </is>
      </c>
    </row>
    <row r="1773">
      <c r="A1773" t="inlineStr">
        <is>
          <t>hard</t>
        </is>
      </c>
      <c r="B1773" t="inlineStr">
        <is>
          <t>repl @glm-5.3-flash</t>
        </is>
      </c>
      <c r="C1773" t="n">
        <v>3</v>
      </c>
      <c r="D1773" t="inlineStr">
        <is>
          <t>neg-3</t>
        </is>
      </c>
      <c r="E1773" t="n">
        <v>1</v>
      </c>
      <c r="F1773" t="inlineStr">
        <is>
          <t>python</t>
        </is>
      </c>
      <c r="G1773" t="inlineStr">
        <is>
          <t>{"code": "import re\ninc = [d for d in docs if d['type']=='incident']\n# Extract affected service from summary: \"affecting X\"\npat = re.compile(r'affecting ([\\w\\- ]+?)\\.')\naff = []\nfor d in inc:\n    m = pat.search(d['text'])\n    aff.append((d['id'], m.group(1).strip() if m else None))\nmissing = [a for a in aff if not a[1]]\nprint(\"missing:\", missing)\nvals = collections.Counter(a[1] for a in aff)\nfor k,v in vals.most_common():\n    print(v, k)\n"}</t>
        </is>
      </c>
      <c r="H1773" t="inlineStr">
        <is>
          <t xml:space="preserve">missing: []
3 thumbnail-api
3 search-worker
3 the Catalog API
2 the Thumbnail API
2 payout-worker
2 inventory-worker
2 audit-gateway
2 the Recsys Platform
2 the Metrics Service
2 catalog-gateway
2 the Index Platform
2 the Auth Service
2 index-engine
2 scheduler-engine
2 the Webhook Service
2 the Config API
2 the Mailer Service
2 edge-service
1 export-worker
1 i18n-api
1 the Kyc Service
1 mailer-worker
1 the Tax Platform
1 media-svc
1 cart-daemon
1 notify-svc
1 ledger-api
1 the Ledger Service
1 kyc-api
1 gateway-engine
1 ranker-engine
1 the Checkout Platform
1 the Upload System
1 metrics-gateway
1 checkout-service
1 the Feed Service
1 the Queue Platform
1 the Edge System
1 recsys-worker
</t>
        </is>
      </c>
    </row>
    <row r="1774">
      <c r="A1774" t="inlineStr">
        <is>
          <t>hard</t>
        </is>
      </c>
      <c r="B1774" t="inlineStr">
        <is>
          <t>repl @glm-5.3-flash</t>
        </is>
      </c>
      <c r="C1774" t="n">
        <v>3</v>
      </c>
      <c r="D1774" t="inlineStr">
        <is>
          <t>neg-3</t>
        </is>
      </c>
      <c r="E1774" t="n">
        <v>2</v>
      </c>
      <c r="F1774" t="inlineStr">
        <is>
          <t>python</t>
        </is>
      </c>
      <c r="G1774" t="inlineStr">
        <is>
          <t>{"code": "import re, collections\n\ncassandra = ['ledger-api','risk-gateway','i18n-api','billing-svc','session-core','payout-worker','ranker-engine']\n\n# build alias -&gt; canonical map\nalias = {}\nfor d in docs:\n    if d['type']=='service':\n        canon = d['id'].replace('svc-','')\n        alias[canon] = canon\n        m = re.search(r'also referred to internally as the ([A-Z][\\w ]+?)\\)', d['text'])\n        if m: alias[m.group(1).strip().lower()] = canon\n\ninc = [d for d in docs if d['typ</t>
        </is>
      </c>
      <c r="H1774" t="inlineStr">
        <is>
          <t xml:space="preserve">matched 60 of 60
cassandra never affected: ['risk-gateway', 'billing-svc', 'session-core']
cassandra affected: ['ledger-api', 'i18n-api', 'payout-worker', 'ranker-engine']
</t>
        </is>
      </c>
    </row>
    <row r="1775">
      <c r="A1775" t="inlineStr">
        <is>
          <t>hard</t>
        </is>
      </c>
      <c r="B1775" t="inlineStr">
        <is>
          <t>repl @glm-5.3-flash</t>
        </is>
      </c>
      <c r="C1775" t="n">
        <v>3</v>
      </c>
      <c r="D1775" t="inlineStr">
        <is>
          <t>neg-4</t>
        </is>
      </c>
      <c r="E1775" t="n">
        <v>0</v>
      </c>
      <c r="F1775" t="inlineStr">
        <is>
          <t>python</t>
        </is>
      </c>
      <c r="G1775" t="inlineStr">
        <is>
          <t>{"code": "import re, json, collections\nprint(len(docs))\ntypes = collections.Counter(d['type'] for d in docs)\nprint(types)\n# Look at an ADR example\nadr = next(d for d in docs if d['type']=='adr')\nprint(json.dumps(adr, indent=1)[:1500])"}</t>
        </is>
      </c>
      <c r="H1775" t="inlineStr">
        <is>
          <t>184
Counter({'incident': 60, 'service': 40, 'runbook': 30, 'adr': 30, 'changelog': 16, 'team': 8})
{
 "id": "adr-ADR-101",
 "type": "adr",
 "title": "Architecture decision ADR-101",
 "text": "# Architecture decision ADR-101\n\nDecision: migrate audit-gateway to Postgres in Q3 2026. Approved by Fatima Bell. Retries use exponential backoff with jitter to avoid thundering herds. Post-incident reviews are blameless and published to the engineering wiki. The runbook is reviewed quarterly by the owning team. Cost reports are reviewed monthly with the finance partner. Connection pools are sized according to the downstream capacity model. The dashboard shows p50, p95 and p99 latency alongside error budgets. Canary releases receive five percent of traffic for thirty minutes before promotion. Garbag</t>
        </is>
      </c>
    </row>
    <row r="1776">
      <c r="A1776" t="inlineStr">
        <is>
          <t>hard</t>
        </is>
      </c>
      <c r="B1776" t="inlineStr">
        <is>
          <t>repl @glm-5.3-flash</t>
        </is>
      </c>
      <c r="C1776" t="n">
        <v>3</v>
      </c>
      <c r="D1776" t="inlineStr">
        <is>
          <t>neg-4</t>
        </is>
      </c>
      <c r="E1776" t="n">
        <v>0</v>
      </c>
      <c r="F1776" t="inlineStr">
        <is>
          <t>python</t>
        </is>
      </c>
      <c r="G1776" t="inlineStr">
        <is>
          <t>{"code": "import json\ninc = next(d for d in docs if d['type']=='incident')\nprint(json.dumps(inc, indent=1)[:1200])\nsvc = next(d for d in docs if d['type']=='service')\nprint(json.dumps(svc, indent=1)[:800])"}</t>
        </is>
      </c>
      <c r="H1776" t="inlineStr">
        <is>
          <t>{
 "id": "inc-INC-2336",
 "type": "incident",
 "title": "Incident report INC-2336",
 "text": "# Incident report INC-2336\n\nSeverity: SEV3\nDate: 2025-12-25\n\nSummary: Latency spike affecting export-worker. The incident lasted 214 minutes before full recovery. Root cause was determined to be a certificate expiry. This report was written by Aiko Malik. Connection pools are sized according to the downstream capacity model. Configuration changes are peer reviewed and applied through the deployment tool. Secrets are rotated automatically every ninety days. The on-call handbook describes the escalation path and expected response times. Metrics are exported to the shared observability stack every fifteen seconds. Engineers rotate through the support channel one week at a time. Load tests run ni</t>
        </is>
      </c>
    </row>
    <row r="1777">
      <c r="A1777" t="inlineStr">
        <is>
          <t>hard</t>
        </is>
      </c>
      <c r="B1777" t="inlineStr">
        <is>
          <t>repl @glm-5.3-flash</t>
        </is>
      </c>
      <c r="C1777" t="n">
        <v>3</v>
      </c>
      <c r="D1777" t="inlineStr">
        <is>
          <t>neg-4</t>
        </is>
      </c>
      <c r="E1777" t="n">
        <v>1</v>
      </c>
      <c r="F1777" t="inlineStr">
        <is>
          <t>python</t>
        </is>
      </c>
      <c r="G1777" t="inlineStr">
        <is>
          <t>{"code": "import re, collections\n# 1. ADRs: approved decisions to migrate datastore\nadr_migrate = []\nfor d in docs:\n    if d['type']=='adr':\n        t = d['text']\n        m = re.search(r'Decision:\\s*migrate ([\\w-]+) to ([\\w-]+)', t)\n        if m:\n            approved = bool(re.search(r'Approved by', t))\n            adr_migrate.append((d['id'], m.group(1), m.group(2), approved, d['title']))\nprint(len(adr_migrate))\nfor a in adr_migrate: print(a)"}</t>
        </is>
      </c>
      <c r="H1777" t="inlineStr">
        <is>
          <t>30
('adr-ADR-101', 'audit-gateway', 'Postgres', True, 'Architecture decision ADR-101')
('adr-ADR-116', 'session-core', 'MySQL', True, 'Architecture decision ADR-116')
('adr-ADR-110', 'payout-worker', 'Postgres', True, 'Architecture decision ADR-110')
('adr-ADR-128', 'edge-service', 'Postgres', True, 'Architecture decision ADR-128')
('adr-ADR-105', 'kyc-api', 'Postgres', True, 'Architecture decision ADR-105')
('adr-ADR-119', 'feed-daemon', 'DynamoDB', True, 'Architecture decision ADR-119')
('adr-ADR-104', 'ranker-engine', 'Redis', True, 'Architecture decision ADR-104')
('adr-ADR-100', 'cdn-service', 'MongoDB', True, 'Architecture decision ADR-100')
('adr-ADR-114', 'session-core', 'Redis', True, 'Architecture decision ADR-114')
('adr-ADR-124', 'config-service', 'Redis', True, 'Architecture d</t>
        </is>
      </c>
    </row>
    <row r="1778">
      <c r="A1778" t="inlineStr">
        <is>
          <t>hard</t>
        </is>
      </c>
      <c r="B1778" t="inlineStr">
        <is>
          <t>repl @glm-5.3-flash</t>
        </is>
      </c>
      <c r="C1778" t="n">
        <v>3</v>
      </c>
      <c r="D1778" t="inlineStr">
        <is>
          <t>neg-4</t>
        </is>
      </c>
      <c r="E1778" t="n">
        <v>1</v>
      </c>
      <c r="F1778" t="inlineStr">
        <is>
          <t>python</t>
        </is>
      </c>
      <c r="G1778" t="inlineStr">
        <is>
          <t>{"code": "import re, collections\n# Incidents: primary affected service = word after \"affecting\"\ninc_prim = []\nfor d in docs:\n    if d['type']=='incident':\n        m = re.search(r'affecting ([\\w-]+)', d['text'])\n        inc_prim.append((d['id'], m.group(1) if m else None))\ncnt = collections.Counter(s for _,s in inc_prim if s)\nprint(len(inc_prim), 'incidents;', len([x for x in inc_prim if x[1] is None]), 'without match')\nprint(cnt.most_common())"}</t>
        </is>
      </c>
      <c r="H1778" t="inlineStr">
        <is>
          <t xml:space="preserve">60 incidents; 0 without match
[('the', 27), ('thumbnail-api', 3), ('search-worker', 3), ('payout-worker', 2), ('inventory-worker', 2), ('audit-gateway', 2), ('catalog-gateway', 2), ('index-engine', 2), ('scheduler-engine', 2), ('edge-service', 2), ('export-worker', 1), ('i18n-api', 1), ('mailer-worker', 1), ('media-svc', 1), ('cart-daemon', 1), ('notify-svc', 1), ('ledger-api', 1), ('kyc-api', 1), ('gateway-engine', 1), ('ranker-engine', 1), ('metrics-gateway', 1), ('checkout-service', 1), ('recsys-worker', 1)]
</t>
        </is>
      </c>
    </row>
    <row r="1779">
      <c r="A1779" t="inlineStr">
        <is>
          <t>hard</t>
        </is>
      </c>
      <c r="B1779" t="inlineStr">
        <is>
          <t>repl @glm-5.3-flash</t>
        </is>
      </c>
      <c r="C1779" t="n">
        <v>3</v>
      </c>
      <c r="D1779" t="inlineStr">
        <is>
          <t>neg-4</t>
        </is>
      </c>
      <c r="E1779" t="n">
        <v>2</v>
      </c>
      <c r="F1779" t="inlineStr">
        <is>
          <t>python</t>
        </is>
      </c>
      <c r="G1779" t="inlineStr">
        <is>
          <t>{"code": "import re, collections\n# Check ADR statuses (any non-\"Approved by\" wording?) and decision lines\npats = collections.Counter()\nfor d in docs:\n    if d['type']=='adr':\n        m = re.search(r'Decision: (.+?)(?=\\.\\s|\\.\\n|$)', d['text'])\n        status = re.findall(r'(Approved|Proposed|Rejected|Superseded|Deferred|pending)', d['text'])\n        pats[tuple(status)] += 1\nprint(pats)\n# show decision lines uniquely\ndecs = set()\nfor d in docs:\n    if d['type']=='adr':\n        m</t>
        </is>
      </c>
      <c r="H1779" t="inlineStr">
        <is>
          <t>Counter({('Approved',): 30})
migrate audit-gateway to Postgres in Q3 2026
migrate catalog-gateway to DynamoDB in Q1 2026
migrate catalog-gateway to MongoDB in Q3 2026
migrate cdn-service to MongoDB in Q3 2026
migrate checkout-service to DynamoDB in Q2 2026
migrate config-service to Redis in Q4 2026
migrate edge-service to Cassandra in Q2 2026
migrate edge-service to DynamoDB in Q2 2026
migrate edge-service to Postgres in Q1 2026
migrate feed-daemon to DynamoDB in Q2 2026
migrate geo-api to CockroachDB in Q4 2026
migrate kyc-api to Postgres in Q2 2026
migrate metrics-gateway to CockroachDB in Q2 2026
migrate notify-svc to Redis in Q2 2026
migrate payout-worker to Postgres in Q3 2026
migrate profile-api to Redis in Q4 2026
migrate queue-svc to Cassandra in Q1 2026
migrate ranker-engine to Po</t>
        </is>
      </c>
    </row>
    <row r="1780">
      <c r="A1780" t="inlineStr">
        <is>
          <t>hard</t>
        </is>
      </c>
      <c r="B1780" t="inlineStr">
        <is>
          <t>repl @glm-5.3-flash</t>
        </is>
      </c>
      <c r="C1780" t="n">
        <v>3</v>
      </c>
      <c r="D1780" t="inlineStr">
        <is>
          <t>neg-4</t>
        </is>
      </c>
      <c r="E1780" t="n">
        <v>2</v>
      </c>
      <c r="F1780" t="inlineStr">
        <is>
          <t>python</t>
        </is>
      </c>
      <c r="G1780" t="inlineStr">
        <is>
          <t>{"code": "import re, collections\n# Build alias map from service docs\nalias = {}\ncanon = set()\nfor d in docs:\n    if d['type']=='service':\n        name = re.search(r'Service overview: ([\\w-]+)', d['title']).group(1)\n        canon.add(name)\n        m = re.search(r'\\(also referred to internally as (?:the )?([^)]+)\\)', d['text'])\n        if m:\n            a = m.group(1).strip()\n            alias[a.lower()] = name\n            # also with/without leading 'the'\nprint(len(alias))\nfor k,</t>
        </is>
      </c>
      <c r="H1780" t="inlineStr">
        <is>
          <t>40
edge system -&gt; edge-service
cdn system -&gt; cdn-service
profile api -&gt; profile-api
auth service -&gt; auth-core
fraud platform -&gt; fraud-core
export api -&gt; export-worker
ledger service -&gt; ledger-api
queue platform -&gt; queue-svc
feed service -&gt; feed-daemon
inventory api -&gt; inventory-worker
refund platform -&gt; refund-svc
geo system -&gt; geo-api
risk system -&gt; risk-gateway
config api -&gt; config-service
kyc service -&gt; kyc-api
i18n platform -&gt; i18n-api
invoice service -&gt; invoice-engine
metrics service -&gt; metrics-gateway
thumbnail api -&gt; thumbnail-api
billing service -&gt; billing-svc
tax platform -&gt; tax-gateway
session platform -&gt; session-core
scheduler api -&gt; scheduler-engine
search system -&gt; search-worker
recsys platform -&gt; recsys-worker
webhook service -&gt; webhook-daemon
index platform -&gt; index-engine
a</t>
        </is>
      </c>
    </row>
    <row r="1781">
      <c r="A1781" t="inlineStr">
        <is>
          <t>hard</t>
        </is>
      </c>
      <c r="B1781" t="inlineStr">
        <is>
          <t>repl @glm-5.3-flash</t>
        </is>
      </c>
      <c r="C1781" t="n">
        <v>3</v>
      </c>
      <c r="D1781" t="inlineStr">
        <is>
          <t>neg-4</t>
        </is>
      </c>
      <c r="E1781" t="n">
        <v>3</v>
      </c>
      <c r="F1781" t="inlineStr">
        <is>
          <t>python</t>
        </is>
      </c>
      <c r="G1781" t="inlineStr">
        <is>
          <t>{"code": "import re, collections\n# canonical names\ncanon = set()\nfor d in docs:\n    if d['type']=='service':\n        canon.add(re.search(r'Service overview: ([\\w-]+)', d['title']).group(1))\nalias = {}\nfor d in docs:\n    if d['type']=='service':\n        name = re.search(r'Service overview: ([\\w-]+)', d['title']).group(1)\n        m = re.search(r'\\(also referred to internally as (?:the )?([^)]+)\\)', d['text'])\n        if m: alias[m.group(1).strip().lower()] = name\n        alias[name</t>
        </is>
      </c>
      <c r="H1781" t="inlineStr">
        <is>
          <t xml:space="preserve">distinct primary: 29
[]
distinct ADR services: 23
[]  &lt;- not canonical
['auth-core', 'billing-svc', 'cart-daemon', 'export-worker', 'fraud-core', 'gateway-engine', 'i18n-api', 'index-engine', 'inventory-worker', 'invoice-engine', 'ledger-api', 'mailer-worker', 'media-svc', 'pricing-worker', 'risk-gateway', 'scheduler-engine', 'webhook-daemon']
ANSWER candidates: 6 ['cdn-service', 'geo-api', 'profile-api', 'refund-svc', 'session-core', 'tracing-service']
</t>
        </is>
      </c>
    </row>
    <row r="1782">
      <c r="A1782" t="inlineStr">
        <is>
          <t>hard</t>
        </is>
      </c>
      <c r="B1782" t="inlineStr">
        <is>
          <t>repl @glm-5.3-flash</t>
        </is>
      </c>
      <c r="C1782" t="n">
        <v>3</v>
      </c>
      <c r="D1782" t="inlineStr">
        <is>
          <t>neg-4</t>
        </is>
      </c>
      <c r="E1782" t="n">
        <v>4</v>
      </c>
      <c r="F1782" t="inlineStr">
        <is>
          <t>python</t>
        </is>
      </c>
      <c r="G1782" t="inlineStr">
        <is>
          <t>{"code": "import re\nfor sid in ['cdn-service','geo-api','profile-api','refund-svc','session-core','tracing-service']:\n    hits=[]\n    for d in docs:\n        if d['type']=='incident' and re.search(r'\\b'+re.escape(sid)+r'\\b', d['text']):\n            m=re.search(r'affecting (?:the )?([\\w -]+?)\\.', d['text'])\n            hits.append((d['id'], m.group(1) if m else '?'))\n    print(sid, '-&gt;', hits if hits else 'NO incidents')\n"}</t>
        </is>
      </c>
      <c r="H1782" t="inlineStr">
        <is>
          <t xml:space="preserve">cdn-service -&gt; [('inc-INC-2140', 'Kyc Service')]
geo-api -&gt; [('inc-INC-2332', 'scheduler-engine')]
profile-api -&gt; [('inc-INC-2151', 'Queue Platform')]
refund-svc -&gt; [('inc-INC-2166', 'search-worker')]
session-core -&gt; NO incidents
tracing-service -&gt; NO incidents
</t>
        </is>
      </c>
    </row>
    <row r="1783">
      <c r="A1783" t="inlineStr">
        <is>
          <t>hard</t>
        </is>
      </c>
      <c r="B1783" t="inlineStr">
        <is>
          <t>repl @glm-5.3-flash</t>
        </is>
      </c>
      <c r="C1783" t="n">
        <v>3</v>
      </c>
      <c r="D1783" t="inlineStr">
        <is>
          <t>neg-5</t>
        </is>
      </c>
      <c r="E1783" t="n">
        <v>0</v>
      </c>
      <c r="F1783" t="inlineStr">
        <is>
          <t>python</t>
        </is>
      </c>
      <c r="G1783" t="inlineStr">
        <is>
          <t>{"code": "import re\nsvc = [d for d in docs if d['type']=='service']\nprint(len(svc))\n# Look at structure of one service doc\nprint(json.dumps(svc[0], indent=1)[:1500])"}</t>
        </is>
      </c>
      <c r="H1783" t="inlineStr">
        <is>
          <t>40
{
 "id": "svc-edge-service",
 "type": "service",
 "title": "Service overview: edge-service",
 "text": "# Service overview: edge-service\n\nedge-service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model.\n\nRuntime dependencies: cdn-service, gateway-engine, index-engine. The staging environment mirrors production topology at one tenth scale. Dependencies are pinned and upgraded through automated pull requests. Retries use exponential backoff with jitter to avoid thundering herds.\n\nTraffic to the Edge System is bound to TCP po</t>
        </is>
      </c>
    </row>
    <row r="1784">
      <c r="A1784" t="inlineStr">
        <is>
          <t>hard</t>
        </is>
      </c>
      <c r="B1784" t="inlineStr">
        <is>
          <t>repl @glm-5.3-flash</t>
        </is>
      </c>
      <c r="C1784" t="n">
        <v>3</v>
      </c>
      <c r="D1784" t="inlineStr">
        <is>
          <t>neg-5</t>
        </is>
      </c>
      <c r="E1784" t="n">
        <v>1</v>
      </c>
      <c r="F1784" t="inlineStr">
        <is>
          <t>python</t>
        </is>
      </c>
      <c r="G1784" t="inlineStr">
        <is>
          <t>{"code": "import re\nhits=[]\nfor d in svc:\n    t=d['text']\n    if 'eu-west-1' in t:\n        m=re.search(r'(primary )?on-call engineer', t)\n        # capture on-call sentence\n        oc = re.search(r'([^\\n.]*on-call[^\\n.]*\\.)', t)\n        name = re.search(r'on-call engineer is ([A-Z][\\w\\-\\. ]+?)\\.|on-call engineer is ([^.,\\n]+)', t)\n        hits.append((d['id'], bool(name), oc.group(1)[:120] if oc else None))\nfor h in hits: print(h)\nprint('total eu-west-1:', len(hits))"}</t>
        </is>
      </c>
      <c r="H1784" t="inlineStr">
        <is>
          <t xml:space="preserve">('svc-auth-core', False, ' The on-call handbook describes the escalation path and expected response times.')
('svc-feed-daemon', False, ' The on-call handbook describes the escalation path and expected response times.')
('svc-refund-svc', False, None)
('svc-risk-gateway', False, None)
('svc-metrics-gateway', False, ' The on-call handbook describes the escalation path and expected response times.')
('svc-tax-gateway', True, 'The primary on-call engineer is Elena Novak.')
('svc-mailer-worker', False, ' The on-call handbook describes the escalation path and expected response times.')
('svc-upload-core', False, None)
total eu-west-1: 8
</t>
        </is>
      </c>
    </row>
    <row r="1785">
      <c r="A1785" t="inlineStr">
        <is>
          <t>hard</t>
        </is>
      </c>
      <c r="B1785" t="inlineStr">
        <is>
          <t>repl @glm-5.3-flash</t>
        </is>
      </c>
      <c r="C1785" t="n">
        <v>3</v>
      </c>
      <c r="D1785" t="inlineStr">
        <is>
          <t>neg-5</t>
        </is>
      </c>
      <c r="E1785" t="n">
        <v>2</v>
      </c>
      <c r="F1785" t="inlineStr">
        <is>
          <t>python</t>
        </is>
      </c>
      <c r="G1785" t="inlineStr">
        <is>
          <t>{"code": "for sid in ['svc-auth-core','svc-feed-daemon','svc-refund-svc','svc-risk-gateway','svc-metrics-gateway','svc-mailer-worker','svc-upload-core']:\n    d=[x for x in docs if x['id']==sid][0]\n    print('====',sid)\n    for s in re.split(r'(?&lt;=\\.)\\s+', d['text']):\n        if re.search(r'on-call|designated|no dedicated', s, re.I):\n            print('-', s.strip())\n    m=re.search(r'Deployment region is ([\\w\\-]+)', d['text']); print('region:', m.group(1))"}</t>
        </is>
      </c>
      <c r="H1785">
        <f>=== svc-auth-core
- The on-call handbook describes the escalation path and expected response times.
region: eu-west-1
==== svc-feed-daemon
- The on-call handbook describes the escalation path and expected response times.
AttributeError: 'NoneType' object has no attribute 'group'
</f>
        <v/>
      </c>
    </row>
    <row r="1786">
      <c r="A1786" t="inlineStr">
        <is>
          <t>hard</t>
        </is>
      </c>
      <c r="B1786" t="inlineStr">
        <is>
          <t>repl @glm-5.3-flash</t>
        </is>
      </c>
      <c r="C1786" t="n">
        <v>3</v>
      </c>
      <c r="D1786" t="inlineStr">
        <is>
          <t>neg-5</t>
        </is>
      </c>
      <c r="E1786" t="n">
        <v>3</v>
      </c>
      <c r="F1786" t="inlineStr">
        <is>
          <t>python</t>
        </is>
      </c>
      <c r="G1786" t="inlineStr">
        <is>
          <t>{"code": "for sid in ['svc-feed-daemon','svc-refund-svc','svc-risk-gateway','svc-metrics-gateway','svc-mailer-worker','svc-upload-core']:\n    d=[x for x in docs if x['id']==sid][0]\n    print('====',sid)\n    for s in re.split(r'(?&lt;=\\.)\\s+', d['text']):\n        if re.search(r'on-call|designated|region', s, re.I):\n            print('-', s.strip()[:200])"}</t>
        </is>
      </c>
      <c r="H1786">
        <f>=== svc-feed-daemon
- The on-call handbook describes the escalation path and expected response times.
==== svc-refund-svc
==== svc-risk-gateway
==== svc-metrics-gateway
- The on-call handbook describes the escalation path and expected response times.
- On-call: unassigned (see team page).
- The on-call handbook describes the escalation path and expected response times.
==== svc-mailer-worker
- The on-call handbook describes the escalation path and expected response times.
==== svc-upload-core
</f>
        <v/>
      </c>
    </row>
    <row r="1787">
      <c r="A1787" t="inlineStr">
        <is>
          <t>hard</t>
        </is>
      </c>
      <c r="B1787" t="inlineStr">
        <is>
          <t>repl @glm-5.3-flash</t>
        </is>
      </c>
      <c r="C1787" t="n">
        <v>3</v>
      </c>
      <c r="D1787" t="inlineStr">
        <is>
          <t>neg-5</t>
        </is>
      </c>
      <c r="E1787" t="n">
        <v>4</v>
      </c>
      <c r="F1787" t="inlineStr">
        <is>
          <t>python</t>
        </is>
      </c>
      <c r="G1787" t="inlineStr">
        <is>
          <t>{"code": "# print region + any on-call mentions for remaining ones more broadly\nfor sid in ['svc-feed-daemon','svc-refund-svc','svc-risk-gateway','svc-mailer-worker','svc-upload-core']:\n    d=[x for x in docs if x['id']==sid][0]\n    txt=d['text']\n    print('====',sid, '| eu-west-1?', 'eu-west-1' in txt)\n    for kw in ['on-call','engineer','team','deploy']:\n        for s in re.split(r'(?&lt;=\\.)\\s+', txt):\n            if kw in s.lower():\n                print(' *', s.strip()[:180])\n    pr</t>
        </is>
      </c>
      <c r="H1787">
        <f>=== svc-feed-daemon | eu-west-1? True
 * The on-call handbook describes the escalation path and expected response times.
 * 22 replicas are deployed to eu-west-1.
 * Dependencies are declared in the service manifest and validated at deploy time.
 * Configuration changes are peer reviewed and applied through the deployment tool.
==== svc-refund-svc | eu-west-1? True
 * refund-svc is owned by the Commerce team.
 * The runbook is reviewed quarterly by the owning team.
 * Dependencies are declared in the service manifest and validated at deploy time.
==== svc-risk-gateway | eu-west-1? True
 * Engineers rotate through the support channel one week at a time.
 * the Risk System is owned by the Growth team.
 * Dependencies are declared in the service manifest and validated at deploy time.
 * De</f>
        <v/>
      </c>
    </row>
    <row r="1788">
      <c r="A1788" t="inlineStr">
        <is>
          <t>hard</t>
        </is>
      </c>
      <c r="B1788" t="inlineStr">
        <is>
          <t>repl @glm-5.3-flash</t>
        </is>
      </c>
      <c r="C1788" t="n">
        <v>3</v>
      </c>
      <c r="D1788" t="inlineStr">
        <is>
          <t>neg-5</t>
        </is>
      </c>
      <c r="E1788" t="n">
        <v>5</v>
      </c>
      <c r="F1788" t="inlineStr">
        <is>
          <t>python</t>
        </is>
      </c>
      <c r="G1788" t="inlineStr">
        <is>
          <t>{"code": "# Check full text of refund-svc, risk-gateway, upload-core for any on-call designation\nfor sid in ['svc-refund-svc','svc-risk-gateway','svc-upload-core']:\n    d=[x for x in docs if x['id']==sid][0]\n    print('====',sid)\n    print(d['text'][:1800])\n    print('...len',len(d['text']))\n    print()"}</t>
        </is>
      </c>
      <c r="H1788">
        <f>=== svc-refund-svc
# Service overview: refund-svc
refund-svc (also referred to internally as the Refund Platform) is a backend component. Pages go to Lucas Silva first. Backups are taken daily and verified weekly by restoring to a scratch cluster. Schema changes go through an expand and contract migration process. Feature flags are managed through the configuration service and rolled out gradually.
The process for refund-svc exposes HTTP on :7286. Load tests run nightly against the staging environment. Logs are retained for thirty days in the central log store. Cost reports are reviewed monthly with the finance partner.
Primary datastore: CockroachDB. Schema changes go through an expand and contract migration process. Capacity planning is revisited at the start of every quarter. Long r</f>
        <v/>
      </c>
    </row>
    <row r="1789">
      <c r="A1789" t="inlineStr">
        <is>
          <t>hard</t>
        </is>
      </c>
      <c r="B1789" t="inlineStr">
        <is>
          <t>repl @glm-5.3-flash</t>
        </is>
      </c>
      <c r="C1789" t="n">
        <v>3</v>
      </c>
      <c r="D1789" t="inlineStr">
        <is>
          <t>neg-5</t>
        </is>
      </c>
      <c r="E1789" t="n">
        <v>6</v>
      </c>
      <c r="F1789" t="inlineStr">
        <is>
          <t>python</t>
        </is>
      </c>
      <c r="G1789" t="inlineStr">
        <is>
          <t>{"code": "# Get full text of upload-core (and check rest of refund/risk for on-call wording)\nd=[x for x in docs if x['id']=='svc-upload-core'][0]\nprint(d['text'])\nprint('----')\nfor sid in ['svc-refund-svc','svc-risk-gateway']:\n    t=[x for x in docs if x['id']==sid][0]['text']\n    for m in re.finditer(r'[^.]*\\b(pager|page|on-call|on call|first responder|escalat)[^.]*\\.', t, re.I):\n        print(sid, '&gt;&gt;', m.group(0).strip()[:200])"}</t>
        </is>
      </c>
      <c r="H1789" t="inlineStr">
        <is>
          <t># Service overview: upload-core
upload-core (also referred to internally as the Upload System) is a backend component. Traffic to upload-core is bound to TCP port 4784. The dashboard shows p50, p95 and p99 latency alongside error budgets. Load tests run nightly against the staging environment. Feature flags are managed through the configuration service and rolled out gradually.
Ownership: Data. Dependencies are pinned and upgraded through automated pull requests. Container images are scanned for vulnerabilities before promotion. Graceful shutdown waits for in flight requests to complete before exiting.
Jonas Costa carries the pager for upload-core. Idempotency keys are required on all mutating endpoints. Health checks are performed on the readiness endpoint every ten seconds. Graceful s</t>
        </is>
      </c>
    </row>
    <row r="1790">
      <c r="A1790" t="inlineStr">
        <is>
          <t>hard</t>
        </is>
      </c>
      <c r="B1790" t="inlineStr">
        <is>
          <t>repl @glm-5.3-flash</t>
        </is>
      </c>
      <c r="C1790" t="n">
        <v>3</v>
      </c>
      <c r="D1790" t="inlineStr">
        <is>
          <t>neg-5</t>
        </is>
      </c>
      <c r="E1790" t="n">
        <v>7</v>
      </c>
      <c r="F1790" t="inlineStr">
        <is>
          <t>python</t>
        </is>
      </c>
      <c r="G1790" t="inlineStr">
        <is>
          <t>{"code": "for sid in ['svc-auth-core','svc-feed-daemon','svc-mailer-worker','svc-metrics-gateway']:\n    t=[x for x in docs if x['id']==sid][0]['text']\n    print('====',sid)\n    for m in re.finditer(r'[^.]*\\b(pager|pages go|page |on-call|on call|unassigned|designated|responder|escalat)[^.]*\\.', t, re.I):\n        print(' &gt;&gt;', m.group(0).strip()[:200])\n    # any capitalized person-like name near engineer/pager?\n    print(' names:', re.findall(r'\\b[A-Z][a-z]+ [A-Z][a-z]+\\b', t))\n    print</t>
        </is>
      </c>
      <c r="H1790">
        <f>=== svc-auth-core
 &gt;&gt; The on-call handbook describes the escalation path and expected response times.
 &gt;&gt; Tariq Fischer carries the pager for auth-core.
 names: ['Auth Service', 'Auth Service', 'The Growth', 'Tariq Fischer']
==== svc-feed-daemon
 &gt;&gt; Amara Tanaka carries the pager for feed-daemon.
 &gt;&gt; The on-call handbook describes the escalation path and expected response times.
 names: ['Feed Service', 'Amara Tanaka', 'Feed Service']
==== svc-mailer-worker
 &gt;&gt; Alerts route through the paging system according to the escalation policy.
 &gt;&gt; Alerts route through the paging system according to the escalation policy.
 &gt;&gt; Sven Reyes carries the pager for the Mailer Service.
 &gt;&gt; The on-call handbook describes the escalation path and expected response times.
 names: ['Mailer Service', 'Mailer S</f>
        <v/>
      </c>
    </row>
    <row r="1791">
      <c r="A1791" t="inlineStr">
        <is>
          <t>hard</t>
        </is>
      </c>
      <c r="B1791" t="inlineStr">
        <is>
          <t>repl @glm-5.3-flash</t>
        </is>
      </c>
      <c r="C1791" t="n">
        <v>3</v>
      </c>
      <c r="D1791" t="inlineStr">
        <is>
          <t>num-0</t>
        </is>
      </c>
      <c r="E1791" t="n">
        <v>0</v>
      </c>
      <c r="F1791" t="inlineStr">
        <is>
          <t>python</t>
        </is>
      </c>
      <c r="G1791" t="inlineStr">
        <is>
          <t>{"code": "inc = [d for d in docs if d['type']=='incident']\nprint(len(inc))\nprint(inc[0]['text'][:1500])"}</t>
        </is>
      </c>
      <c r="H1791" t="inlineStr">
        <is>
          <t>60
# Incident report INC-2336
Severity: SEV3
Date: 2025-12-25
Summary: Latency spike affecting export-worker. The incident lasted 214 minutes before full recovery. Root cause was determined to be a certificate expiry. This report was written by Aiko Malik. Connection pools are sized according to the downstream capacity model. Configuration changes are peer reviewed and applied through the deployment tool. Secrets are rotated automatically every ninety days. The on-call handbook describes the escalation path and expected response times. Metrics are exported to the shared observability stack every fifteen seconds. Engineers rotate through the support channel one week at a time. Load tests run nightly against the staging environment. The service degrades gracefully by serving cached respons</t>
        </is>
      </c>
    </row>
    <row r="1792">
      <c r="A1792" t="inlineStr">
        <is>
          <t>hard</t>
        </is>
      </c>
      <c r="B1792" t="inlineStr">
        <is>
          <t>repl @glm-5.3-flash</t>
        </is>
      </c>
      <c r="C1792" t="n">
        <v>3</v>
      </c>
      <c r="D1792" t="inlineStr">
        <is>
          <t>num-0</t>
        </is>
      </c>
      <c r="E1792" t="n">
        <v>1</v>
      </c>
      <c r="F1792" t="inlineStr">
        <is>
          <t>python</t>
        </is>
      </c>
      <c r="G1792" t="inlineStr">
        <is>
          <t>{"code": "import re\ndurs = []\nfor d in inc:\n    sev = re.search(r'Severity:\\s*(SEV\\d)', d['text'])\n    m = re.search(r'lasted\\s+(\\d+)\\s+minutes', d['text'])\n    if sev and m and sev.group(1)=='SEV2':\n        durs.append(int(m.group(1)))\nprint(len(durs), sum(durs)/len(durs), round(sum(durs)/len(durs)))"}</t>
        </is>
      </c>
      <c r="H1792" t="inlineStr">
        <is>
          <t xml:space="preserve">23 129.1304347826087 129
</t>
        </is>
      </c>
    </row>
    <row r="1793">
      <c r="A1793" t="inlineStr">
        <is>
          <t>hard</t>
        </is>
      </c>
      <c r="B1793" t="inlineStr">
        <is>
          <t>repl @glm-5.3-flash</t>
        </is>
      </c>
      <c r="C1793" t="n">
        <v>3</v>
      </c>
      <c r="D1793" t="inlineStr">
        <is>
          <t>num-0</t>
        </is>
      </c>
      <c r="E1793" t="n">
        <v>2</v>
      </c>
      <c r="F1793" t="inlineStr">
        <is>
          <t>python</t>
        </is>
      </c>
      <c r="G1793" t="inlineStr">
        <is>
          <t>{"code": "no_match = [d['id'] for d in inc if not re.search(r'lasted\\s+\\d+\\s+minutes', d['text'])]\nsev2_ids = [d['id'] for d in inc if re.search(r'Severity:\\s*SEV2', d['text'])]\nprint(no_match)\nprint(all(i in [d['id'] for d in inc if re.search(r'lasted\\s+\\d+\\s+minutes', d['text'])] for i in sev2_ids))"}</t>
        </is>
      </c>
      <c r="H1793" t="inlineStr">
        <is>
          <t xml:space="preserve">[]
True
</t>
        </is>
      </c>
    </row>
    <row r="1794">
      <c r="A1794" t="inlineStr">
        <is>
          <t>hard</t>
        </is>
      </c>
      <c r="B1794" t="inlineStr">
        <is>
          <t>repl @glm-5.3-flash</t>
        </is>
      </c>
      <c r="C1794" t="n">
        <v>3</v>
      </c>
      <c r="D1794" t="inlineStr">
        <is>
          <t>num-1</t>
        </is>
      </c>
      <c r="E1794" t="n">
        <v>0</v>
      </c>
      <c r="F1794" t="inlineStr">
        <is>
          <t>python</t>
        </is>
      </c>
      <c r="G1794" t="inlineStr">
        <is>
          <t>{"code": "import re, json\n# Look at service docs structure\nsvcs = [d for d in docs if d['type']=='service']\nprint(len(svcs))\nprint(json.dumps(svcs[0], indent=2)[:1500])"}</t>
        </is>
      </c>
      <c r="H1794" t="inlineStr">
        <is>
          <t>40
{
  "id": "svc-edge-service",
  "type": "service",
  "title": "Service overview: edge-service",
  "text": "# Service overview: edge-service\n\nedge-service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model.\n\nRuntime dependencies: cdn-service, gateway-engine, index-engine. The staging environment mirrors production topology at one tenth scale. Dependencies are pinned and upgraded through automated pull requests. Retries use exponential backoff with jitter to avoid thundering herds.\n\nTraffic to the Edge System is bound to TC</t>
        </is>
      </c>
    </row>
    <row r="1795">
      <c r="A1795" t="inlineStr">
        <is>
          <t>hard</t>
        </is>
      </c>
      <c r="B1795" t="inlineStr">
        <is>
          <t>repl @glm-5.3-flash</t>
        </is>
      </c>
      <c r="C1795" t="n">
        <v>3</v>
      </c>
      <c r="D1795" t="inlineStr">
        <is>
          <t>num-1</t>
        </is>
      </c>
      <c r="E1795" t="n">
        <v>1</v>
      </c>
      <c r="F1795" t="inlineStr">
        <is>
          <t>python</t>
        </is>
      </c>
      <c r="G1795" t="inlineStr">
        <is>
          <t>{"code": "import collections\nregion_replicas = collections.defaultdict(int)\nregion_svcs = collections.defaultdict(list)\nfor d in svcs:\n    m = re.search(r'Deployment region is ([a-z0-9\\-]+); the deployment has (\\d+) replicas', d['text'])\n    if not m:\n        # try generic\n        m = re.search(r'region is ([a-z0-9\\-]+).*?(\\d+) replicas', d['text'], re.S)\n    if m:\n        region_replicas[m.group(1)] += int(m.group(2))\n        region_svcs[m.group(1)].append((d['title'], m.group(2))</t>
        </is>
      </c>
      <c r="H1795" t="inlineStr">
        <is>
          <t>NO MATCH: Service overview: profile-api
NO MATCH: Service overview: fraud-core
NO MATCH: Service overview: ledger-api
NO MATCH: Service overview: feed-daemon
NO MATCH: Service overview: refund-svc
NO MATCH: Service overview: geo-api
NO MATCH: Service overview: risk-gateway
NO MATCH: Service overview: config-service
NO MATCH: Service overview: kyc-api
NO MATCH: Service overview: invoice-engine
NO MATCH: Service overview: metrics-gateway
NO MATCH: Service overview: thumbnail-api
NO MATCH: Service overview: billing-svc
NO MATCH: Service overview: tax-gateway
NO MATCH: Service overview: search-worker
NO MATCH: Service overview: recsys-worker
NO MATCH: Service overview: index-engine
NO MATCH: Service overview: audit-gateway
NO MATCH: Service overview: mailer-worker
NO MATCH: Service overview: c</t>
        </is>
      </c>
    </row>
    <row r="1796">
      <c r="A1796" t="inlineStr">
        <is>
          <t>hard</t>
        </is>
      </c>
      <c r="B1796" t="inlineStr">
        <is>
          <t>repl @glm-5.3-flash</t>
        </is>
      </c>
      <c r="C1796" t="n">
        <v>3</v>
      </c>
      <c r="D1796" t="inlineStr">
        <is>
          <t>num-1</t>
        </is>
      </c>
      <c r="E1796" t="n">
        <v>2</v>
      </c>
      <c r="F1796" t="inlineStr">
        <is>
          <t>python</t>
        </is>
      </c>
      <c r="G1796" t="inlineStr">
        <is>
          <t>{"code": "for name in ['profile-api','fraud-core','ledger-api','feed-daemon','refund-svc','geo-api','risk-gateway','config-service','kyc-api','invoice-engine','metrics-gateway','thumbnail-api','billing-svc','tax-gateway','search-worker','recsys-worker','index-engine','audit-gateway','mailer-worker','checkout-service','media-svc','pricing-worker','payout-worker','catalog-gateway','upload-core','gateway-engine']:\n    d = next(x for x in svcs if name in x['title'])\n    # print sentences mentionin</t>
        </is>
      </c>
      <c r="H1796" t="inlineStr">
        <is>
          <t>profile-api || It runs in us-east-1 with 10 replicas.
fraud-core || It runs in us-west-2 with 3 replicas.
ledger-api || It runs in us-east-1 with 22 replicas.
feed-daemon || 22 replicas are deployed to eu-west-1.
refund-svc || It runs in eu-west-1 with 6 replicas.
geo-api || 13 replicas are deployed to us-west-2.
risk-gateway || 3 replicas are deployed to eu-west-1.
config-service || It runs in us-west-2 with 13 replicas.
kyc-api || 18 replicas are deployed to ap-southeast-2.
invoice-engine || It runs in ap-southeast-2 with 13 replicas.
metrics-gateway || 20 replicas are deployed to eu-west-1.
thumbnail-api || 4 replicas are deployed to us-west-2.
billing-svc || It runs in ap-southeast-2 with 10 replicas.
tax-gateway || 20 replicas are deployed to eu-west-1.
search-worker || 6 replicas are</t>
        </is>
      </c>
    </row>
    <row r="1797">
      <c r="A1797" t="inlineStr">
        <is>
          <t>hard</t>
        </is>
      </c>
      <c r="B1797" t="inlineStr">
        <is>
          <t>repl @glm-5.3-flash</t>
        </is>
      </c>
      <c r="C1797" t="n">
        <v>3</v>
      </c>
      <c r="D1797" t="inlineStr">
        <is>
          <t>num-1</t>
        </is>
      </c>
      <c r="E1797" t="n">
        <v>3</v>
      </c>
      <c r="F1797" t="inlineStr">
        <is>
          <t>python</t>
        </is>
      </c>
      <c r="G1797" t="inlineStr">
        <is>
          <t>{"code": "region_replicas2 = collections.defaultdict(int)\npats = [\n r'Deployment region is ([a-z0-9\\-]+); the deployment has (\\d+) replicas',\n r'It runs in ([a-z0-9\\-]+) with (\\d+) replicas',\n r'(\\d+) replicas are deployed to ([a-z0-9\\-]+)',\n]\nfor d in svcs:\n    found = False\n    for p in pats:\n        m = re.search(p, d['text'])\n        if m:\n            if p == pats[2]:\n                region, rep = m.group(2), int(m.group(1))\n            else:\n                region, rep =</t>
        </is>
      </c>
      <c r="H1797" t="inlineStr">
        <is>
          <t xml:space="preserve">{'ap-southeast-2': 158, 'us-east-1': 121, 'eu-west-1': 115, 'us-west-2': 85} total 479 svcs 40
[('ap-southeast-2', 158), ('us-east-1', 121), ('eu-west-1', 115), ('us-west-2', 85)]
</t>
        </is>
      </c>
    </row>
    <row r="1798">
      <c r="A1798" t="inlineStr">
        <is>
          <t>hard</t>
        </is>
      </c>
      <c r="B1798" t="inlineStr">
        <is>
          <t>repl @glm-5.3-flash</t>
        </is>
      </c>
      <c r="C1798" t="n">
        <v>3</v>
      </c>
      <c r="D1798" t="inlineStr">
        <is>
          <t>num-2</t>
        </is>
      </c>
      <c r="E1798" t="n">
        <v>0</v>
      </c>
      <c r="F1798" t="inlineStr">
        <is>
          <t>python</t>
        </is>
      </c>
      <c r="G1798" t="inlineStr">
        <is>
          <t>{"code": "teams = [d for d in docs if d['type']=='team']\nfor t in teams:\n    print(t['id'], t['title'])"}</t>
        </is>
      </c>
      <c r="H1798" t="inlineStr">
        <is>
          <t xml:space="preserve">team-messaging Team page: Messaging
team-commerce Team page: Commerce
team-identity Team page: Identity
team-data Team page: Data
team-search Team page: Search
team-platform Team page: Platform
team-payments Team page: Payments
team-growth Team page: Growth
</t>
        </is>
      </c>
    </row>
    <row r="1799">
      <c r="A1799" t="inlineStr">
        <is>
          <t>hard</t>
        </is>
      </c>
      <c r="B1799" t="inlineStr">
        <is>
          <t>repl @glm-5.3-flash</t>
        </is>
      </c>
      <c r="C1799" t="n">
        <v>3</v>
      </c>
      <c r="D1799" t="inlineStr">
        <is>
          <t>num-2</t>
        </is>
      </c>
      <c r="E1799" t="n">
        <v>0</v>
      </c>
      <c r="F1799" t="inlineStr">
        <is>
          <t>python</t>
        </is>
      </c>
      <c r="G1799" t="inlineStr">
        <is>
          <t>{"code": "servs = [d for d in docs if d['type']=='service']\nprint(len(servs))\nprint(servs[0]['text'][:500])"}</t>
        </is>
      </c>
      <c r="H1799" t="inlineStr">
        <is>
          <t xml:space="preserve">40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t>
        </is>
      </c>
    </row>
    <row r="1800">
      <c r="A1800" t="inlineStr">
        <is>
          <t>hard</t>
        </is>
      </c>
      <c r="B1800" t="inlineStr">
        <is>
          <t>repl @glm-5.3-flash</t>
        </is>
      </c>
      <c r="C1800" t="n">
        <v>3</v>
      </c>
      <c r="D1800" t="inlineStr">
        <is>
          <t>num-2</t>
        </is>
      </c>
      <c r="E1800" t="n">
        <v>1</v>
      </c>
      <c r="F1800" t="inlineStr">
        <is>
          <t>python</t>
        </is>
      </c>
      <c r="G1800" t="inlineStr">
        <is>
          <t>{"code": "import re\n# Build ownership map from service overviews\nown = {}\nfor d in servs:\n    m = re.search(r'(?i)owned by\\s+([A-Za-z-]+)', d['text'])\n    if m:\n        own[d['title'].replace('Service overview: ','').strip()] = m.group(1)\n    else:\n        own[d['title'].replace('Service overview: ','').strip()] = None\n# show lines containing 'own'\nfor d in servs[:5]:\n    for line in d['text'].split('\\n'):\n        if 'own' in line.lower():\n            print(d['title'], '=&gt;', line)</t>
        </is>
      </c>
      <c r="H1800" t="inlineStr">
        <is>
          <t>Service overview: edge-service =&gt;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Service overview: cdn-service =&gt;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Service overview: cdn-service =&gt; Priya Fischer carries the pager for the Cdn System. Secrets are rotated automatica</t>
        </is>
      </c>
    </row>
    <row r="1801">
      <c r="A1801" t="inlineStr">
        <is>
          <t>hard</t>
        </is>
      </c>
      <c r="B1801" t="inlineStr">
        <is>
          <t>repl @glm-5.3-flash</t>
        </is>
      </c>
      <c r="C1801" t="n">
        <v>3</v>
      </c>
      <c r="D1801" t="inlineStr">
        <is>
          <t>num-2</t>
        </is>
      </c>
      <c r="E1801" t="n">
        <v>2</v>
      </c>
      <c r="F1801" t="inlineStr">
        <is>
          <t>python</t>
        </is>
      </c>
      <c r="G1801" t="inlineStr">
        <is>
          <t>{"code": "own = {}\nfor d in servs:\n    name = d['title'].replace('Service overview: ','').strip()\n    m = re.search(r'Ownership:\\s*([A-Za-z]+)', d['text'])\n    own[name] = m.group(1) if m else None\nprint(Counter(own.values()))\nmsg = {k for k,v in own.items() if v=='Messaging'}\ncom = {k for k,v in own.items() if v=='Commerce'}\nprint('Messaging:', sorted(msg))\nprint('Commerce:', sorted(com))"}</t>
        </is>
      </c>
      <c r="H1801" t="inlineStr">
        <is>
          <t xml:space="preserve">Counter({None: 26, 'Commerce': 4, 'Data': 3, 'Identity': 3, 'Platform': 2, 'Search': 2})
Messaging: []
Commerce: ['cdn-service', 'feed-daemon', 'fraud-core', 'media-svc']
</t>
        </is>
      </c>
    </row>
    <row r="1802">
      <c r="A1802" t="inlineStr">
        <is>
          <t>hard</t>
        </is>
      </c>
      <c r="B1802" t="inlineStr">
        <is>
          <t>repl @glm-5.3-flash</t>
        </is>
      </c>
      <c r="C1802" t="n">
        <v>3</v>
      </c>
      <c r="D1802" t="inlineStr">
        <is>
          <t>num-2</t>
        </is>
      </c>
      <c r="E1802" t="n">
        <v>3</v>
      </c>
      <c r="F1802" t="inlineStr">
        <is>
          <t>python</t>
        </is>
      </c>
      <c r="G1802" t="inlineStr">
        <is>
          <t>{"code": "own = {}\nfor d in servs:\n    name = d['title'].replace('Service overview: ','').strip()\n    t = d['text']\n    m = re.search(r'Ownership:\\s*([A-Za-z]+)', t)\n    if not m:\n        m = re.search(r'(?i)owned by the ([A-Za-z]+) team', t)\n    if not m:\n        m = re.search(r'(?i)([A-Za-z]+) team owns', t)\n    own[name] = m.group(1) if m else None\nprint(Counter(own.values()))\nfor k,v in sorted(own.items()):\n    if v: print(k, '-&gt;', v)"}</t>
        </is>
      </c>
      <c r="H1802" t="inlineStr">
        <is>
          <t xml:space="preserve">Counter({None: 13, 'Commerce': 6, 'Identity': 5, 'Platform': 4, 'Data': 3, 'Messaging': 3, 'Search': 3, 'Payments': 2, 'Growth': 1})
cart-daemon -&gt; Platform
cdn-service -&gt; Commerce
config-service -&gt; Platform
export-worker -&gt; Data
feed-daemon -&gt; Commerce
fraud-core -&gt; Commerce
gateway-engine -&gt; Search
i18n-api -&gt; Payments
inventory-worker -&gt; Identity
kyc-api -&gt; Messaging
ledger-api -&gt; Identity
mailer-worker -&gt; Payments
media-svc -&gt; Commerce
metrics-gateway -&gt; Search
payout-worker -&gt; Search
pricing-worker -&gt; Messaging
profile-api -&gt; Data
ranker-engine -&gt; Platform
recsys-worker -&gt; Identity
refund-svc -&gt; Commerce
risk-gateway -&gt; Growth
scheduler-engine -&gt; Identity
search-worker -&gt; Platform
session-core -&gt; Identity
thumbnail-api -&gt; Messaging
upload-core -&gt; Data
webhook-daemon -&gt; Commerce
</t>
        </is>
      </c>
    </row>
    <row r="1803">
      <c r="A1803" t="inlineStr">
        <is>
          <t>hard</t>
        </is>
      </c>
      <c r="B1803" t="inlineStr">
        <is>
          <t>repl @glm-5.3-flash</t>
        </is>
      </c>
      <c r="C1803" t="n">
        <v>3</v>
      </c>
      <c r="D1803" t="inlineStr">
        <is>
          <t>num-2</t>
        </is>
      </c>
      <c r="E1803" t="n">
        <v>4</v>
      </c>
      <c r="F1803" t="inlineStr">
        <is>
          <t>python</t>
        </is>
      </c>
      <c r="G1803" t="inlineStr">
        <is>
          <t xml:space="preserve">{"code": "# Check remaining services for ownership phrasing (aliases etc.)\nnone_names = [d['title'].replace('Service overview: ','').strip() for d in servs\n              if d['title'].replace('Service overview: ','').strip() not in own or own[d['title'].replace('Service overview: ','').strip()] is None]\nprint(len(none_names), none_names)\nfor d in servs:\n    name = d['title'].replace('Service overview: ','').strip()\n    if name in none_names:\n        for line in d['text'].split('\\n'):\n  </t>
        </is>
      </c>
      <c r="H1803" t="inlineStr">
        <is>
          <t>13 ['edge-service', 'auth-core', 'queue-svc', 'geo-api', 'invoice-engine', 'billing-svc', 'tax-gateway', 'index-engine', 'audit-gateway', 'checkout-service', 'catalog-gateway', 'tracing-service', 'notify-svc']
edge-service | edge-service (also referred to internally as the Edge System) is a backend component. We commit to 99.9% availability. R
edge-service | The Identity team maintains the Edge System. Structured logs include the request path, status code and duration. Health 
auth-core | auth-core listens on port 9061. The runbook is reviewed quarterly by the owning team. Dependencies are declared in the s
auth-core | The Growth team maintains auth-core. Error budgets are reviewed in the weekly reliability meeting. Long running jobs che
auth-core | Deployment region is eu-west-1; the depl</t>
        </is>
      </c>
    </row>
    <row r="1804">
      <c r="A1804" t="inlineStr">
        <is>
          <t>hard</t>
        </is>
      </c>
      <c r="B1804" t="inlineStr">
        <is>
          <t>repl @glm-5.3-flash</t>
        </is>
      </c>
      <c r="C1804" t="n">
        <v>3</v>
      </c>
      <c r="D1804" t="inlineStr">
        <is>
          <t>num-2</t>
        </is>
      </c>
      <c r="E1804" t="n">
        <v>5</v>
      </c>
      <c r="F1804" t="inlineStr">
        <is>
          <t>python</t>
        </is>
      </c>
      <c r="G1804" t="inlineStr">
        <is>
          <t>{"code": "own2 = dict(own)\npat1 = re.compile(r'(?i)The ([A-Za-z]+) team maintains (?:the ([A-Za-z- ]+?)\\.)?')\nfor d in servs:\n    name = d['title'].replace('Service overview: ','').strip()\n    if name in none_names:\n        m = re.search(r'(?i)The ([A-Za-z]+) team maintains', d['text'])\n        own2[name] = m.group(1) if m else None\nprint(Counter(own2.values()))\nmsg = sorted(k for k,v in own2.items() if v=='Messaging')\ncom = sorted(k for k,v in own2.items() if v=='Commerce')\nprint('Me</t>
        </is>
      </c>
      <c r="H1804" t="inlineStr">
        <is>
          <t xml:space="preserve">Counter({'Commerce': 7, 'Messaging': 7, 'Identity': 6, 'Platform': 6, 'Search': 5, 'Data': 4, 'Payments': 3, 'Growth': 2})
Messaging: ['catalog-gateway', 'checkout-service', 'invoice-engine', 'kyc-api', 'pricing-worker', 'tax-gateway', 'thumbnail-api']
Commerce: ['cdn-service', 'feed-daemon', 'fraud-core', 'media-svc', 'refund-svc', 'tracing-service', 'webhook-daemon']
Unassigned: []
</t>
        </is>
      </c>
    </row>
    <row r="1805">
      <c r="A1805" t="inlineStr">
        <is>
          <t>hard</t>
        </is>
      </c>
      <c r="B1805" t="inlineStr">
        <is>
          <t>repl @glm-5.3-flash</t>
        </is>
      </c>
      <c r="C1805" t="n">
        <v>3</v>
      </c>
      <c r="D1805" t="inlineStr">
        <is>
          <t>num-2</t>
        </is>
      </c>
      <c r="E1805" t="n">
        <v>6</v>
      </c>
      <c r="F1805" t="inlineStr">
        <is>
          <t>python</t>
        </is>
      </c>
      <c r="G1805" t="inlineStr">
        <is>
          <t>{"code": "inc = [d for d in docs if d['type']=='incident']\nprint(len(inc))\nprint(inc[0]['title'])\nprint(inc[0]['text'][:600])"}</t>
        </is>
      </c>
      <c r="H1805" t="inlineStr">
        <is>
          <t xml:space="preserve">60
Incident report INC-2336
# Incident report INC-2336
Severity: SEV3
Date: 2025-12-25
Summary: Latency spike affecting export-worker. The incident lasted 214 minutes before full recovery. Root cause was determined to be a certificate expiry. This report was written by Aiko Malik. Connection pools are sized according to the downstream capacity model. Configuration changes are peer reviewed and applied through the deployment tool. Secrets are rotated automatically every ninety days. The on-call handbook describes the escalation path and expected response times. Metrics are exported to the shared observability stack ever
</t>
        </is>
      </c>
    </row>
    <row r="1806">
      <c r="A1806" t="inlineStr">
        <is>
          <t>hard</t>
        </is>
      </c>
      <c r="B1806" t="inlineStr">
        <is>
          <t>repl @glm-5.3-flash</t>
        </is>
      </c>
      <c r="C1806" t="n">
        <v>3</v>
      </c>
      <c r="D1806" t="inlineStr">
        <is>
          <t>num-2</t>
        </is>
      </c>
      <c r="E1806" t="n">
        <v>7</v>
      </c>
      <c r="F1806" t="inlineStr">
        <is>
          <t>python</t>
        </is>
      </c>
      <c r="G1806" t="inlineStr">
        <is>
          <t>{"code": "# extract affected services per incident\ndef affected(text):\n    m = re.search(r'(?i)Summary:[^\\n]*affecting ([a-z0-9-]+)', text)\n    return m.group(1) if m else None\naff = {}\nfor d in inc:\n    s = affected(d['text'])\n    if s and s not in own2:\n        # try alias match against service aliases\n        pass\n    aff[d['title']] = s\nvals = Counter(aff.values())\nprint(vals)\n# find incidents with no parse\nbad = [t for t,s in aff.items() if s is None]\nprint('unparsed:', bad)</t>
        </is>
      </c>
      <c r="H1806" t="inlineStr">
        <is>
          <t xml:space="preserve">Counter({'the': 27, 'thumbnail-api': 3, 'search-worker': 3, 'payout-worker': 2, 'inventory-worker': 2, 'audit-gateway': 2, 'catalog-gateway': 2, 'index-engine': 2, 'scheduler-engine': 2, 'edge-service': 2, 'export-worker': 1, 'i18n-api': 1, 'mailer-worker': 1, 'media-svc': 1, 'cart-daemon': 1, 'notify-svc': 1, 'ledger-api': 1, 'kyc-api': 1, 'gateway-engine': 1, 'ranker-engine': 1, 'metrics-gateway': 1, 'checkout-service': 1, 'recsys-worker': 1})
unparsed: []
</t>
        </is>
      </c>
    </row>
    <row r="1807">
      <c r="A1807" t="inlineStr">
        <is>
          <t>hard</t>
        </is>
      </c>
      <c r="B1807" t="inlineStr">
        <is>
          <t>repl @glm-5.3-flash</t>
        </is>
      </c>
      <c r="C1807" t="n">
        <v>3</v>
      </c>
      <c r="D1807" t="inlineStr">
        <is>
          <t>num-2</t>
        </is>
      </c>
      <c r="E1807" t="n">
        <v>8</v>
      </c>
      <c r="F1807" t="inlineStr">
        <is>
          <t>python</t>
        </is>
      </c>
      <c r="G1807" t="inlineStr">
        <is>
          <t>{"code": "# inspect the 'affecting the X' pattern to map aliases\nsamples = [d for d in inc if re.search(r'affecting the ', d['text'])][:6]\nfor d in samples:\n    m = re.search(r'Summary: ([^\\n]*)', d['text'])\n    print(m.group(1))"}</t>
        </is>
      </c>
      <c r="H1807" t="inlineStr">
        <is>
          <t>Partial outage affecting the Thumbnail API. The incident lasted 240 minutes before full recovery. Root cause was determined to be a memory leak. This report was written by Hannah Bell. Engineers rotate through the support channel one week at a time. Container images are scanned for vulnerabilities before promotion. Metrics are exported to the shared observability stack every fifteen seconds. Feature flags are managed through the configuration service and rolled out gradually. Rate limiting is enforced at the gateway with a token bucket per client. Requests carry a correlation id that is propagated to downstream calls. Graceful shutdown waits for in flight requests to complete before exiting. The dashboard shows p50, p95 and p99 latency alongside error budgets. Capacity planning is revisite</t>
        </is>
      </c>
    </row>
    <row r="1808">
      <c r="A1808" t="inlineStr">
        <is>
          <t>hard</t>
        </is>
      </c>
      <c r="B1808" t="inlineStr">
        <is>
          <t>repl @glm-5.3-flash</t>
        </is>
      </c>
      <c r="C1808" t="n">
        <v>3</v>
      </c>
      <c r="D1808" t="inlineStr">
        <is>
          <t>num-2</t>
        </is>
      </c>
      <c r="E1808" t="n">
        <v>9</v>
      </c>
      <c r="F1808" t="inlineStr">
        <is>
          <t>python</t>
        </is>
      </c>
      <c r="G1808" t="inlineStr">
        <is>
          <t>{"code": "# Build alias map: parse each service overview's alias \"(also referred to internally as the X)\"\nalias2canon = {}\ncanon = []\nfor d in servs:\n    name = d['title'].replace('Service overview: ','').strip()\n    canon.append(name)\n    m = re.search(r'\\(also referred to internally as the ([^)]+)\\)', d['text'])\n    if m:\n        alias2canon[m.group(1).strip().lower()] = name\nprint(len(alias2canon))\nprint(list(alias2canon.items())[:10])"}</t>
        </is>
      </c>
      <c r="H1808" t="inlineStr">
        <is>
          <t xml:space="preserve">40
[('edge system', 'edge-service'), ('cdn system', 'cdn-service'), ('profile api', 'profile-api'), ('auth service', 'auth-core'), ('fraud platform', 'fraud-core'), ('export api', 'export-worker'), ('ledger service', 'ledger-api'), ('queue platform', 'queue-svc'), ('feed service', 'feed-daemon'), ('inventory api', 'inventory-worker')]
</t>
        </is>
      </c>
    </row>
    <row r="1809">
      <c r="A1809" t="inlineStr">
        <is>
          <t>hard</t>
        </is>
      </c>
      <c r="B1809" t="inlineStr">
        <is>
          <t>repl @glm-5.3-flash</t>
        </is>
      </c>
      <c r="C1809" t="n">
        <v>3</v>
      </c>
      <c r="D1809" t="inlineStr">
        <is>
          <t>num-2</t>
        </is>
      </c>
      <c r="E1809" t="n">
        <v>10</v>
      </c>
      <c r="F1809" t="inlineStr">
        <is>
          <t>python</t>
        </is>
      </c>
      <c r="G1809" t="inlineStr">
        <is>
          <t xml:space="preserve">{"code": "# Extract all affected service mentions from each incident summary\naff_counts_msg = 0; aff_counts_com = 0\nmsg = {k for k,v in own2.items() if v=='Messaging'}\ncom = {k for k,v in own2.items() if v=='Commerce'}\n\ndef canon_from_phrase(phrase):\n    p = phrase.strip().lower()\n    if p in alias2canon: return alias2canon[p]\n    # try fuzzy: match canonical names\n    for c in canon:\n        if p == c: return c\n    return None\n\ninc_per_service = Counter()\nunmatched = []\nfor d in </t>
        </is>
      </c>
      <c r="H1809" t="inlineStr">
        <is>
          <t xml:space="preserve">unmatched: []
Counter({'thumbnail-api': 5, 'catalog-gateway': 5, 'index-engine': 4, 'search-worker': 3, 'mailer-worker': 3, 'recsys-worker': 3, 'metrics-gateway': 3, 'edge-service': 3, 'payout-worker': 2, 'kyc-api': 2, 'inventory-worker': 2, 'audit-gateway': 2, 'auth-core': 2, 'ledger-api': 2, 'scheduler-engine': 2, 'checkout-service': 2, 'webhook-daemon': 2, 'config-service': 2, 'export-worker': 1, 'i18n-api': 1, 'tax-gateway': 1, 'media-svc': 1, 'cart-daemon': 1, 'notify-svc': 1, 'gateway-engine': 1, 'ranker-engine': 1, 'upload-core': 1, 'feed-daemon': 1, 'queue-svc': 1})
</t>
        </is>
      </c>
    </row>
    <row r="1810">
      <c r="A1810" t="inlineStr">
        <is>
          <t>hard</t>
        </is>
      </c>
      <c r="B1810" t="inlineStr">
        <is>
          <t>repl @glm-5.3-flash</t>
        </is>
      </c>
      <c r="C1810" t="n">
        <v>3</v>
      </c>
      <c r="D1810" t="inlineStr">
        <is>
          <t>num-3</t>
        </is>
      </c>
      <c r="E1810" t="n">
        <v>0</v>
      </c>
      <c r="F1810" t="inlineStr">
        <is>
          <t>python</t>
        </is>
      </c>
      <c r="G1810" t="inlineStr">
        <is>
          <t>{"code": "services = [d for d in docs if d['type'] == 'service']\nprint(len(services))\nprint(services[0].keys())\nprint(services[0]['text'][:1500])"}</t>
        </is>
      </c>
      <c r="H1810" t="inlineStr">
        <is>
          <t>40
dict_keys(['id', 'type', 'title', 'text'])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backoff with jitter to avoid thundering herds.
Traffic to the Edge System is bound to TCP port 6004. Canary releases receive five percent of traffic for thirt</t>
        </is>
      </c>
    </row>
    <row r="1811">
      <c r="A1811" t="inlineStr">
        <is>
          <t>hard</t>
        </is>
      </c>
      <c r="B1811" t="inlineStr">
        <is>
          <t>repl @glm-5.3-flash</t>
        </is>
      </c>
      <c r="C1811" t="n">
        <v>3</v>
      </c>
      <c r="D1811" t="inlineStr">
        <is>
          <t>num-3</t>
        </is>
      </c>
      <c r="E1811" t="n">
        <v>1</v>
      </c>
      <c r="F1811" t="inlineStr">
        <is>
          <t>python</t>
        </is>
      </c>
      <c r="G1811" t="inlineStr">
        <is>
          <t>{"code": "import re\nfrom collections import Counter\ncnt = Counter()\nfor s in services:\n    m = re.search(r'Runtime dependencies:([^\\n\\.]*)', s['text'])\n    if m:\n        deps = [d.strip().rstrip('.') for d in m.group(1).split(',') if d.strip()]\n        for d in deps:\n            cnt[d] += 1\nfor k, v in cnt.most_common(15):\n    print(v, k)\nprint(\"total services with deps line:\", sum(1 for s in services if 'Runtime dependencies:' in s['text']))"}</t>
        </is>
      </c>
      <c r="H1811" t="inlineStr">
        <is>
          <t xml:space="preserve">7 gateway-engine
6 pricing-worker
4 metrics-gateway
4 fraud-core
4 notify-svc
4 ledger-api
4 recsys-worker
3 auth-core
3 kyc-api
3 feed-daemon
3 search-worker
3 refund-svc
2 edge-service
2 upload-core
2 cart-daemon
total services with deps line: 40
</t>
        </is>
      </c>
    </row>
    <row r="1812">
      <c r="A1812" t="inlineStr">
        <is>
          <t>hard</t>
        </is>
      </c>
      <c r="B1812" t="inlineStr">
        <is>
          <t>repl @glm-5.3-flash</t>
        </is>
      </c>
      <c r="C1812" t="n">
        <v>3</v>
      </c>
      <c r="D1812" t="inlineStr">
        <is>
          <t>num-3</t>
        </is>
      </c>
      <c r="E1812" t="n">
        <v>2</v>
      </c>
      <c r="F1812" t="inlineStr">
        <is>
          <t>python</t>
        </is>
      </c>
      <c r="G1812" t="inlineStr">
        <is>
          <t>{"code": "# Check raw dependency lines for alias-style mentions (e.g. 'the X') or name variants\nlines = set()\nfor s in services:\n    m = re.search(r'Runtime dependencies:([^\\n\\.]*)', s['text'])\n    if m:\n        lines.add(m.group(1).strip())\nfor l in sorted(lines)[:50]:\n    print(repr(l))"}</t>
        </is>
      </c>
      <c r="H1812" t="inlineStr">
        <is>
          <t>'audit-gateway'
'billing-svc, ledger-api, metrics-gateway'
'billing-svc, notify-svc'
'cart-daemon, session-core, upload-core'
'catalog-gateway'
'cdn-service, gateway-engine, index-engine'
'edge-service, kyc-api, metrics-gateway'
'edge-service, pricing-worker, upload-core'
'feed-daemon, notify-svc'
'fraud-core, feed-daemon'
'fraud-core, ranker-engine'
'fraud-core, webhook-daemon, ledger-api'
'gateway-engine'
'gateway-engine, auth-core'
'gateway-engine, inventory-worker, fraud-core'
'geo-api, notify-svc, gateway-engine'
'i18n-api, recsys-worker'
'kyc-api'
'kyc-api, inventory-worker'
'ledger-api, auth-core'
'ledger-api, metrics-gateway'
'mailer-worker'
'mailer-worker, media-svc'
'metrics-gateway, cart-daemon, pricing-worker'
'notify-svc'
'pricing-worker, gateway-engine'
'pricing-worker, media</t>
        </is>
      </c>
    </row>
    <row r="1813">
      <c r="A1813" t="inlineStr">
        <is>
          <t>hard</t>
        </is>
      </c>
      <c r="B1813" t="inlineStr">
        <is>
          <t>repl @glm-5.3-flash</t>
        </is>
      </c>
      <c r="C1813" t="n">
        <v>3</v>
      </c>
      <c r="D1813" t="inlineStr">
        <is>
          <t>num-4</t>
        </is>
      </c>
      <c r="E1813" t="n">
        <v>0</v>
      </c>
      <c r="F1813" t="inlineStr">
        <is>
          <t>python</t>
        </is>
      </c>
      <c r="G1813" t="inlineStr">
        <is>
          <t>{"code": "[d['title'] for d in docs if d['type']=='service' and 'mysql' in d['text'].lower()]"}</t>
        </is>
      </c>
      <c r="H1813" t="inlineStr">
        <is>
          <t xml:space="preserve">['Service overview: profile-api', 'Service overview: export-worker', 'Service overview: geo-api', 'Service overview: kyc-api', 'Service overview: mailer-worker', 'Service overview: catalog-gateway']
</t>
        </is>
      </c>
    </row>
    <row r="1814">
      <c r="A1814" t="inlineStr">
        <is>
          <t>hard</t>
        </is>
      </c>
      <c r="B1814" t="inlineStr">
        <is>
          <t>repl @glm-5.3-flash</t>
        </is>
      </c>
      <c r="C1814" t="n">
        <v>3</v>
      </c>
      <c r="D1814" t="inlineStr">
        <is>
          <t>num-4</t>
        </is>
      </c>
      <c r="E1814" t="n">
        <v>1</v>
      </c>
      <c r="F1814" t="inlineStr">
        <is>
          <t>python</t>
        </is>
      </c>
      <c r="G1814" t="inlineStr">
        <is>
          <t>{"code": "import re\nsvc=[d for d in docs if d['type']=='service' and 'mysql' in d['text'].lower()]\nfor d in svc:\n    print(d['id'], d['title'])\n    # print lines mentioning datastore\n    for line in d['text'].split('\\n'):\n        if 'mysql' in line.lower() or 'alias' in line.lower() or 'primary' in line.lower():\n            print('   ', line.strip())"}</t>
        </is>
      </c>
      <c r="H1814" t="inlineStr">
        <is>
          <t>svc-profile-api Service overview: profile-api
    State is persisted in MySQL. Dependencies are pinned and upgraded through automated pull requests. Metrics are exported to the shared observability stack every fifteen seconds. Load tests run nightly against the staging environment.
svc-export-worker Service overview: export-worker
    export-worker (also referred to internally as the Export API) is a backend component. State is persisted in MySQL. Traffic is encrypted in transit with mutual TLS between services. Logs are retained for thirty days in the central log store. Idempotency keys are required on all mutating endpoints.
svc-geo-api Service overview: geo-api
    Primary datastore: MySQL. Secrets are rotated automatically every ninety days. Rate limiting is enforced at the gateway wit</t>
        </is>
      </c>
    </row>
    <row r="1815">
      <c r="A1815" t="inlineStr">
        <is>
          <t>hard</t>
        </is>
      </c>
      <c r="B1815" t="inlineStr">
        <is>
          <t>repl @glm-5.3-flash</t>
        </is>
      </c>
      <c r="C1815" t="n">
        <v>3</v>
      </c>
      <c r="D1815" t="inlineStr">
        <is>
          <t>num-4</t>
        </is>
      </c>
      <c r="E1815" t="n">
        <v>2</v>
      </c>
      <c r="F1815" t="inlineStr">
        <is>
          <t>python</t>
        </is>
      </c>
      <c r="G1815" t="inlineStr">
        <is>
          <t>{"code": "names=['profile-api','export-worker','geo-api','kyc-api','mailer-worker','catalog-gateway']\n# also aliases like \"Export API\"\ninc=[d for d in docs if d['type']=='incident']\nprint(len(inc))\nprint(inc[0])"}</t>
        </is>
      </c>
      <c r="H1815" t="inlineStr">
        <is>
          <t>60
{'id': 'inc-INC-2336', 'type': 'incident', 'title': 'Incident report INC-2336', 'text': '# Incident report INC-2336\n\nSeverity: SEV3\nDate: 2025-12-25\n\nSummary: Latency spike affecting export-worker. The incident lasted 214 minutes before full recovery. Root cause was determined to be a certificate expiry. This report was written by Aiko Malik. Connection pools are sized according to the downstream capacity model. Configuration changes are peer reviewed and applied through the deployment tool. Secrets are rotated automatically every ninety days. The on-call handbook describes the escalation path and expected response times. Metrics are exported to the shared observability stack every fifteen seconds. Engineers rotate through the support channel one week at a time. Load tests run nigh</t>
        </is>
      </c>
    </row>
    <row r="1816">
      <c r="A1816" t="inlineStr">
        <is>
          <t>hard</t>
        </is>
      </c>
      <c r="B1816" t="inlineStr">
        <is>
          <t>repl @glm-5.3-flash</t>
        </is>
      </c>
      <c r="C1816" t="n">
        <v>3</v>
      </c>
      <c r="D1816" t="inlineStr">
        <is>
          <t>num-4</t>
        </is>
      </c>
      <c r="E1816" t="n">
        <v>3</v>
      </c>
      <c r="F1816" t="inlineStr">
        <is>
          <t>python</t>
        </is>
      </c>
      <c r="G1816" t="inlineStr">
        <is>
          <t>{"code": "import re\nbest=0; bestinc=None\nfor d in inc:\n    if any(n in d['text'] for n in names) or 'Export API' in d['text']:\n        m=re.search(r'lasted (\\d+) minutes', d['text'])\n        if m and int(m.group(1))&gt;best:\n            best=int(m.group(1)); bestinc=d['id']\nprint(best, bestinc)"}</t>
        </is>
      </c>
      <c r="H1816" t="inlineStr">
        <is>
          <t xml:space="preserve">214 inc-INC-2336
</t>
        </is>
      </c>
    </row>
    <row r="1817">
      <c r="A1817" t="inlineStr">
        <is>
          <t>hard</t>
        </is>
      </c>
      <c r="B1817" t="inlineStr">
        <is>
          <t>repl @glm-5.3-flash</t>
        </is>
      </c>
      <c r="C1817" t="n">
        <v>3</v>
      </c>
      <c r="D1817" t="inlineStr">
        <is>
          <t>num-5</t>
        </is>
      </c>
      <c r="E1817" t="n">
        <v>0</v>
      </c>
      <c r="F1817" t="inlineStr">
        <is>
          <t>python</t>
        </is>
      </c>
      <c r="G1817" t="inlineStr">
        <is>
          <t>{"code": "import json,re\nprint([d['id'] for d in docs if d['type']=='service'][:5])\nprint([d['title'] for d in docs if d['type']=='team'])"}</t>
        </is>
      </c>
      <c r="H1817" t="inlineStr">
        <is>
          <t xml:space="preserve">['svc-edge-service', 'svc-cdn-service', 'svc-profile-api', 'svc-auth-core', 'svc-fraud-core']
['Team page: Messaging', 'Team page: Commerce', 'Team page: Identity', 'Team page: Data', 'Team page: Search', 'Team page: Platform', 'Team page: Payments', 'Team page: Growth']
</t>
        </is>
      </c>
    </row>
    <row r="1818">
      <c r="A1818" t="inlineStr">
        <is>
          <t>hard</t>
        </is>
      </c>
      <c r="B1818" t="inlineStr">
        <is>
          <t>repl @glm-5.3-flash</t>
        </is>
      </c>
      <c r="C1818" t="n">
        <v>3</v>
      </c>
      <c r="D1818" t="inlineStr">
        <is>
          <t>num-5</t>
        </is>
      </c>
      <c r="E1818" t="n">
        <v>1</v>
      </c>
      <c r="F1818" t="inlineStr">
        <is>
          <t>python</t>
        </is>
      </c>
      <c r="G1818" t="inlineStr">
        <is>
          <t>{"code": "team=[d for d in docs if d['id']=='Team page: Commerce'][0]\nprint(team['text'][:1500])"}</t>
        </is>
      </c>
      <c r="H1818" t="inlineStr">
        <is>
          <t xml:space="preserve">IndexError: list index out of range
</t>
        </is>
      </c>
    </row>
    <row r="1819">
      <c r="A1819" t="inlineStr">
        <is>
          <t>hard</t>
        </is>
      </c>
      <c r="B1819" t="inlineStr">
        <is>
          <t>repl @glm-5.3-flash</t>
        </is>
      </c>
      <c r="C1819" t="n">
        <v>3</v>
      </c>
      <c r="D1819" t="inlineStr">
        <is>
          <t>num-5</t>
        </is>
      </c>
      <c r="E1819" t="n">
        <v>2</v>
      </c>
      <c r="F1819" t="inlineStr">
        <is>
          <t>python</t>
        </is>
      </c>
      <c r="G1819" t="inlineStr">
        <is>
          <t>{"code": "ids=[d['id'] for d in docs if 'Commerce' in d['title']]\nprint(ids)\nteam=[d for d in docs if d['id']==ids[0]][0]\nprint(team['text'][:2000])"}</t>
        </is>
      </c>
      <c r="H1819" t="inlineStr">
        <is>
          <t xml:space="preserve">['team-commerce']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t>
        </is>
      </c>
    </row>
    <row r="1820">
      <c r="A1820" t="inlineStr">
        <is>
          <t>hard</t>
        </is>
      </c>
      <c r="B1820" t="inlineStr">
        <is>
          <t>repl @glm-5.3-flash</t>
        </is>
      </c>
      <c r="C1820" t="n">
        <v>3</v>
      </c>
      <c r="D1820" t="inlineStr">
        <is>
          <t>num-5</t>
        </is>
      </c>
      <c r="E1820" t="n">
        <v>3</v>
      </c>
      <c r="F1820" t="inlineStr">
        <is>
          <t>python</t>
        </is>
      </c>
      <c r="G1820" t="inlineStr">
        <is>
          <t>{"code": "team=[d for d in docs if d['id']=='team-commerce'][0]\nprint(team['title'])\nprint(team['text'][2000:4000])"}</t>
        </is>
      </c>
      <c r="H1820" t="inlineStr">
        <is>
          <t xml:space="preserve">Team page: Commerce
</t>
        </is>
      </c>
    </row>
    <row r="1821">
      <c r="A1821" t="inlineStr">
        <is>
          <t>hard</t>
        </is>
      </c>
      <c r="B1821" t="inlineStr">
        <is>
          <t>repl @glm-5.3-flash</t>
        </is>
      </c>
      <c r="C1821" t="n">
        <v>3</v>
      </c>
      <c r="D1821" t="inlineStr">
        <is>
          <t>num-5</t>
        </is>
      </c>
      <c r="E1821" t="n">
        <v>4</v>
      </c>
      <c r="F1821" t="inlineStr">
        <is>
          <t>python</t>
        </is>
      </c>
      <c r="G1821" t="inlineStr">
        <is>
          <t>{"code": "svc=[d for d in docs if d['type']=='service' and ('Commerce' in d['text'])]\nfor d in svc:\n    t=d['text']\n    m=re.search(r'[Rr]eplicas?:?\\s*\\d+',t)\n    print(d['title'],'|',m.group(0) if m else 'none')"}</t>
        </is>
      </c>
      <c r="H1821" t="inlineStr">
        <is>
          <t xml:space="preserve">Service overview: cdn-service | none
Service overview: fraud-core | none
Service overview: feed-daemon | none
Service overview: refund-svc | none
Service overview: webhook-daemon | none
Service overview: media-svc | none
Service overview: tracing-service | none
</t>
        </is>
      </c>
    </row>
    <row r="1822">
      <c r="A1822" t="inlineStr">
        <is>
          <t>hard</t>
        </is>
      </c>
      <c r="B1822" t="inlineStr">
        <is>
          <t>repl @glm-5.3-flash</t>
        </is>
      </c>
      <c r="C1822" t="n">
        <v>3</v>
      </c>
      <c r="D1822" t="inlineStr">
        <is>
          <t>num-5</t>
        </is>
      </c>
      <c r="E1822" t="n">
        <v>5</v>
      </c>
      <c r="F1822" t="inlineStr">
        <is>
          <t>python</t>
        </is>
      </c>
      <c r="G1822" t="inlineStr">
        <is>
          <t>{"code": "print([d for d in svc if d['title']=='Service overview: cdn-service'][0]['text'][:1500])"}</t>
        </is>
      </c>
      <c r="H1822" t="inlineStr">
        <is>
          <t xml:space="preserve">#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Deployment region is ap-southeast-2; the deployment has 5 replicas. Retries use exponential backoff with jitter to avoid thundering herds. Cost reports are reviewed monthly with the finance partner. Feature flags are managed through the configuration service and rolled out gradually.
cdn-service is a TypeScript service. Access to production is granted just in time and audited. Logs are retained for thirty days in the central log store. Structured logs include the request </t>
        </is>
      </c>
    </row>
    <row r="1823">
      <c r="A1823" t="inlineStr">
        <is>
          <t>hard</t>
        </is>
      </c>
      <c r="B1823" t="inlineStr">
        <is>
          <t>repl @glm-5.3-flash</t>
        </is>
      </c>
      <c r="C1823" t="n">
        <v>3</v>
      </c>
      <c r="D1823" t="inlineStr">
        <is>
          <t>num-5</t>
        </is>
      </c>
      <c r="E1823" t="n">
        <v>6</v>
      </c>
      <c r="F1823" t="inlineStr">
        <is>
          <t>python</t>
        </is>
      </c>
      <c r="G1823" t="inlineStr">
        <is>
          <t>{"code": "tot=0\nfor d in svc:\n    m=re.search(r'(\\d+)\\s*replicas',d['text'])\n    if m:\n        tot+=int(m.group(1)); print(d['title'],m.group(1))\nprint(tot)"}</t>
        </is>
      </c>
      <c r="H1823" t="inlineStr">
        <is>
          <t xml:space="preserve">Service overview: cdn-service 5
Service overview: fraud-core 3
Service overview: feed-daemon 22
Service overview: refund-svc 6
Service overview: webhook-daemon 19
Service overview: media-svc 3
Service overview: tracing-service 24
82
</t>
        </is>
      </c>
    </row>
    <row r="1824">
      <c r="A1824" t="inlineStr">
        <is>
          <t>hard</t>
        </is>
      </c>
      <c r="B1824" t="inlineStr">
        <is>
          <t>repl @glm-5.3-flash</t>
        </is>
      </c>
      <c r="C1824" t="n">
        <v>3</v>
      </c>
      <c r="D1824" t="inlineStr">
        <is>
          <t>num-5</t>
        </is>
      </c>
      <c r="E1824" t="n">
        <v>7</v>
      </c>
      <c r="F1824" t="inlineStr">
        <is>
          <t>python</t>
        </is>
      </c>
      <c r="G1824" t="inlineStr">
        <is>
          <t>{"code": "for d in svc:\n    m=re.search(r'Ownership:\\s*([A-Za-z ]+)',d['text'])\n    print(d['title'],'-&gt;',m.group(1).strip() if m else 'none')"}</t>
        </is>
      </c>
      <c r="H1824" t="inlineStr">
        <is>
          <t xml:space="preserve">Service overview: cdn-service -&gt; Commerce
Service overview: fraud-core -&gt; Commerce
Service overview: feed-daemon -&gt; Commerce
Service overview: refund-svc -&gt; none
Service overview: webhook-daemon -&gt; none
Service overview: media-svc -&gt; Commerce
Service overview: tracing-service -&gt; none
</t>
        </is>
      </c>
    </row>
    <row r="1825">
      <c r="A1825" t="inlineStr">
        <is>
          <t>hard</t>
        </is>
      </c>
      <c r="B1825" t="inlineStr">
        <is>
          <t>repl @glm-5.3-flash</t>
        </is>
      </c>
      <c r="C1825" t="n">
        <v>3</v>
      </c>
      <c r="D1825" t="inlineStr">
        <is>
          <t>num-5</t>
        </is>
      </c>
      <c r="E1825" t="n">
        <v>8</v>
      </c>
      <c r="F1825" t="inlineStr">
        <is>
          <t>python</t>
        </is>
      </c>
      <c r="G1825" t="inlineStr">
        <is>
          <t>{"code": "for t in ['refund-svc','webhook-daemon','tracing-service']:\n    d=[x for x in docs if x['title']==f'Service overview: {t}'][0]\n    print(t, re.findall(r'[Oo]wnership[^.]*\\.',d['text'])[:1])"}</t>
        </is>
      </c>
      <c r="H1825" t="inlineStr">
        <is>
          <t xml:space="preserve">refund-svc []
webhook-daemon []
tracing-service []
</t>
        </is>
      </c>
    </row>
    <row r="1826">
      <c r="A1826" t="inlineStr">
        <is>
          <t>hard</t>
        </is>
      </c>
      <c r="B1826" t="inlineStr">
        <is>
          <t>repl @glm-5.3-flash</t>
        </is>
      </c>
      <c r="C1826" t="n">
        <v>3</v>
      </c>
      <c r="D1826" t="inlineStr">
        <is>
          <t>num-5</t>
        </is>
      </c>
      <c r="E1826" t="n">
        <v>9</v>
      </c>
      <c r="F1826" t="inlineStr">
        <is>
          <t>python</t>
        </is>
      </c>
      <c r="G1826" t="inlineStr">
        <is>
          <t>{"code": "for t in ['refund-svc','webhook-daemon','tracing-service']:\n    d=[x for x in docs if x['title']==f'Service overview: {t}'][0]\n    print(t, re.findall(r'owned[^.]*|team[^.]*|[Oo]wner[^.]*',d['text'])[:2])"}</t>
        </is>
      </c>
      <c r="H1826" t="inlineStr">
        <is>
          <t xml:space="preserve">refund-svc ['owned by the Commerce team', 'team']
webhook-daemon ['owned by the Commerce team', 'team lead']
tracing-service ['team maintains the Tracing API']
</t>
        </is>
      </c>
    </row>
    <row r="1827">
      <c r="A1827" t="inlineStr">
        <is>
          <t>hard</t>
        </is>
      </c>
      <c r="B1827" t="inlineStr">
        <is>
          <t>repl @glm-5.3-flash</t>
        </is>
      </c>
      <c r="C1827" t="n">
        <v>3</v>
      </c>
      <c r="D1827" t="inlineStr">
        <is>
          <t>num-5</t>
        </is>
      </c>
      <c r="E1827" t="n">
        <v>10</v>
      </c>
      <c r="F1827" t="inlineStr">
        <is>
          <t>python</t>
        </is>
      </c>
      <c r="G1827" t="inlineStr">
        <is>
          <t>{"code": "d=[x for x in docs if x['title']=='Service overview: tracing-service'][0]\nprint(re.findall(r'[^.]*(?:Tracing API|maintains)[^.]*\\.',d['text'])[:3])\ntot2=sum(int(re.search(r'(\\d+)\\s*replicas',x['text']).group(1)) for x in svc)\nprint(tot2)"}</t>
        </is>
      </c>
      <c r="H1827" t="inlineStr">
        <is>
          <t xml:space="preserve">['# Service overview: tracing-service\n\ntracing-service (also referred to internally as the Tracing API) is a backend component.', ' the Tracing API stores its data in a Redis cluster.', '\n\nThe Commerce team maintains the Tracing API.']
82
</t>
        </is>
      </c>
    </row>
    <row r="1828">
      <c r="A1828" t="inlineStr">
        <is>
          <t>hard</t>
        </is>
      </c>
      <c r="B1828" t="inlineStr">
        <is>
          <t>repl @glm-5.3-flash</t>
        </is>
      </c>
      <c r="C1828" t="n">
        <v>3</v>
      </c>
      <c r="D1828" t="inlineStr">
        <is>
          <t>prose-0</t>
        </is>
      </c>
      <c r="E1828" t="n">
        <v>0</v>
      </c>
      <c r="F1828" t="inlineStr">
        <is>
          <t>python</t>
        </is>
      </c>
      <c r="G1828" t="inlineStr">
        <is>
          <t>{"code": "import re\ninc = [d for d in docs if d['id'] == 'INC-2268' or 'INC-2268' in d.get('title','') or 'INC-2268' in d.get('text','')]\nfor d in inc:\n    print(d['id'], d['type'], d['title'])\n    t = d['text']\n    for line in t.splitlines():\n        if 'mitigation' in line.lower():\n            print(repr(line))\n"}</t>
        </is>
      </c>
      <c r="H1828" t="inlineStr">
        <is>
          <t xml:space="preserve">inc-INC-2268 incident Incident report INC-2268
'- 16:18 mitigation started'
</t>
        </is>
      </c>
    </row>
    <row r="1829">
      <c r="A1829" t="inlineStr">
        <is>
          <t>hard</t>
        </is>
      </c>
      <c r="B1829" t="inlineStr">
        <is>
          <t>repl @glm-5.3-flash</t>
        </is>
      </c>
      <c r="C1829" t="n">
        <v>3</v>
      </c>
      <c r="D1829" t="inlineStr">
        <is>
          <t>prose-1</t>
        </is>
      </c>
      <c r="E1829" t="n">
        <v>0</v>
      </c>
      <c r="F1829" t="inlineStr">
        <is>
          <t>python</t>
        </is>
      </c>
      <c r="G1829" t="inlineStr">
        <is>
          <t>{"code": "inc = [d for d in docs if d['id'] == 'INC-2351' or 'INC-2351' in d.get('title','')]\nprint(len(inc))\nfor d in inc:\n    print(d['type'], d['title'])\n    t = d['text']\n    import re\n    for line in t.split('\\n'):\n        if 'mitigation' in line.lower():\n            print(repr(line))\n"}</t>
        </is>
      </c>
      <c r="H1829" t="inlineStr">
        <is>
          <t xml:space="preserve">1
incident Incident report INC-2351
'- 23:33 mitigation started'
</t>
        </is>
      </c>
    </row>
    <row r="1830">
      <c r="A1830" t="inlineStr">
        <is>
          <t>hard</t>
        </is>
      </c>
      <c r="B1830" t="inlineStr">
        <is>
          <t>repl @glm-5.3-flash</t>
        </is>
      </c>
      <c r="C1830" t="n">
        <v>3</v>
      </c>
      <c r="D1830" t="inlineStr">
        <is>
          <t>prose-2</t>
        </is>
      </c>
      <c r="E1830" t="n">
        <v>0</v>
      </c>
      <c r="F1830" t="inlineStr">
        <is>
          <t>python</t>
        </is>
      </c>
      <c r="G1830" t="inlineStr">
        <is>
          <t>{"code": "for d in docs:\n    if 'INC-2239' in d.get('id','') or '2239' in d.get('title',''):\n        print(d['id'], d['type'], d['title'])"}</t>
        </is>
      </c>
      <c r="H1830" t="inlineStr">
        <is>
          <t xml:space="preserve">inc-INC-2239 incident Incident report INC-2239
</t>
        </is>
      </c>
    </row>
    <row r="1831">
      <c r="A1831" t="inlineStr">
        <is>
          <t>hard</t>
        </is>
      </c>
      <c r="B1831" t="inlineStr">
        <is>
          <t>repl @glm-5.3-flash</t>
        </is>
      </c>
      <c r="C1831" t="n">
        <v>3</v>
      </c>
      <c r="D1831" t="inlineStr">
        <is>
          <t>prose-2</t>
        </is>
      </c>
      <c r="E1831" t="n">
        <v>1</v>
      </c>
      <c r="F1831" t="inlineStr">
        <is>
          <t>python</t>
        </is>
      </c>
      <c r="G1831" t="inlineStr">
        <is>
          <t>{"code": "for d in docs:\n    if d['id']=='inc-INC-2239':\n        print(d['text'])"}</t>
        </is>
      </c>
      <c r="H1831" t="inlineStr">
        <is>
          <t># Incident report INC-2239
Severity: SEV1
Date: 2025-11-02
Summary: Latency spike affecting the Upload System. The incident lasted 110 minutes before full recovery. Root cause was determined to be a network partition. As a side effect, the Edge System also saw degraded latency for part of the window. This report was written by Zara Tanaka. Configuration changes are peer reviewed and applied through the deployment tool. Access to production is granted just in time and audited. The on-call handbook describes the escalation path and expected response times. Secrets are rotated automatically every ninety days. Synthetic probes exercise the critical user journeys every minute. Long running jobs checkpoint progress so they can resume after a restart. Canary releases receive five percent of tra</t>
        </is>
      </c>
    </row>
    <row r="1832">
      <c r="A1832" t="inlineStr">
        <is>
          <t>hard</t>
        </is>
      </c>
      <c r="B1832" t="inlineStr">
        <is>
          <t>repl @glm-5.3-flash</t>
        </is>
      </c>
      <c r="C1832" t="n">
        <v>3</v>
      </c>
      <c r="D1832" t="inlineStr">
        <is>
          <t>prose-3</t>
        </is>
      </c>
      <c r="E1832" t="n">
        <v>0</v>
      </c>
      <c r="F1832" t="inlineStr">
        <is>
          <t>python</t>
        </is>
      </c>
      <c r="G1832" t="inlineStr">
        <is>
          <t>{"code": "[t['id'] for t in docs if t['type']=='team' and 'search' in t['title'].lower()]"}</t>
        </is>
      </c>
      <c r="H1832" t="inlineStr">
        <is>
          <t xml:space="preserve">['team-search']
</t>
        </is>
      </c>
    </row>
    <row r="1833">
      <c r="A1833" t="inlineStr">
        <is>
          <t>hard</t>
        </is>
      </c>
      <c r="B1833" t="inlineStr">
        <is>
          <t>repl @glm-5.3-flash</t>
        </is>
      </c>
      <c r="C1833" t="n">
        <v>3</v>
      </c>
      <c r="D1833" t="inlineStr">
        <is>
          <t>prose-3</t>
        </is>
      </c>
      <c r="E1833" t="n">
        <v>0</v>
      </c>
      <c r="F1833" t="inlineStr">
        <is>
          <t>python</t>
        </is>
      </c>
      <c r="G1833" t="inlineStr">
        <is>
          <t>{"code": "import re\nfor d in docs:\n    if 'weekly planning' in d['text'].lower() and 'search' in (d['title'].lower()+d['text'].lower()):\n        print(d['id'], d['title'])"}</t>
        </is>
      </c>
      <c r="H1833" t="inlineStr">
        <is>
          <t xml:space="preserve">team-search Team page: Search
</t>
        </is>
      </c>
    </row>
    <row r="1834">
      <c r="A1834" t="inlineStr">
        <is>
          <t>hard</t>
        </is>
      </c>
      <c r="B1834" t="inlineStr">
        <is>
          <t>repl @glm-5.3-flash</t>
        </is>
      </c>
      <c r="C1834" t="n">
        <v>3</v>
      </c>
      <c r="D1834" t="inlineStr">
        <is>
          <t>prose-3</t>
        </is>
      </c>
      <c r="E1834" t="n">
        <v>1</v>
      </c>
      <c r="F1834" t="inlineStr">
        <is>
          <t>python</t>
        </is>
      </c>
      <c r="G1834" t="inlineStr">
        <is>
          <t>{"code": "d=[x for x in docs if x['id']=='team-search'][0]\nprint(d['text'][:2000])"}</t>
        </is>
      </c>
      <c r="H1834" t="inlineStr">
        <is>
          <t xml:space="preserve"># Team page: Search
The Search team is led by Oliver Bell. For urgent requests, page the team via Slack in #search-team. The team sits on floor 2 of the Berlin office. Weekly planning happens on Wednesday mornings. Configuration changes are peer reviewed and applied through the deployment tool. Access to production is granted just in time and audited. Dependencies are pinned and upgraded through automated pull requests.
</t>
        </is>
      </c>
    </row>
    <row r="1835">
      <c r="A1835" t="inlineStr">
        <is>
          <t>hard</t>
        </is>
      </c>
      <c r="B1835" t="inlineStr">
        <is>
          <t>repl @glm-5.3-flash</t>
        </is>
      </c>
      <c r="C1835" t="n">
        <v>3</v>
      </c>
      <c r="D1835" t="inlineStr">
        <is>
          <t>prose-4</t>
        </is>
      </c>
      <c r="E1835" t="n">
        <v>0</v>
      </c>
      <c r="F1835" t="inlineStr">
        <is>
          <t>python</t>
        </is>
      </c>
      <c r="G1835" t="inlineStr">
        <is>
          <t>{"code": "hits = [d for d in docs if 'INC-2211' in str(d.get('id','')) or 'INC-2211' in d.get('title','') or 'INC-2211' in d.get('text','')]\nfor d in hits:\n    print(d['id'], '|', d['type'], '|', d['title'])\n    t = d['text']\n    i = t.find('INC-2211')\n    print(t[max(0,i-200):i+600])\n    print('---')"}</t>
        </is>
      </c>
      <c r="H1835" t="inlineStr">
        <is>
          <t xml:space="preserve">inc-INC-2211 | incident | Incident report INC-2211
# Incident report INC-2211
Severity: SEV3
Date: 2025-06-08
Summary: Partial outage affecting the Thumbnail API. The incident lasted 240 minutes before full recovery. Root cause was determined to be a memory leak. This report was written by Hannah Bell. Engineers rotate through the support channel one week at a time. Container images are scanned for vulnerabilities before promotion. Metrics are exported to the shared observability stack every fifteen seconds. Feature flags are managed through the configuration service and rolled out gradually. Rate limiting is enforced at the gateway with a token bucket per cl
---
</t>
        </is>
      </c>
    </row>
    <row r="1836">
      <c r="A1836" t="inlineStr">
        <is>
          <t>hard</t>
        </is>
      </c>
      <c r="B1836" t="inlineStr">
        <is>
          <t>repl @glm-5.3-flash</t>
        </is>
      </c>
      <c r="C1836" t="n">
        <v>3</v>
      </c>
      <c r="D1836" t="inlineStr">
        <is>
          <t>prose-5</t>
        </is>
      </c>
      <c r="E1836" t="n">
        <v>0</v>
      </c>
      <c r="F1836" t="inlineStr">
        <is>
          <t>python</t>
        </is>
      </c>
      <c r="G1836" t="inlineStr">
        <is>
          <t>{"code": "hits = [d for d in docs if 'INC-2319' in d.get('id','') + d.get('title','') + d.get('text','')]\nfor d in hits:\n    print(d['id'], d['type'], d['title'])\n    print(d['text'][:2000])\n    print('---')"}</t>
        </is>
      </c>
      <c r="H1836" t="inlineStr">
        <is>
          <t xml:space="preserve">inc-INC-2319 incident Incident report INC-2319
# Incident report INC-2319
Severity: SEV1
Date: 2025-12-23
Summary: Latency spike affecting mailer-worker. The incident lasted 195 minutes before full recovery. Root cause was determined to be a certificate expiry. This report was written by Chen Sato. Idempotency keys are required on all mutating endpoints. Configuration changes are peer reviewed and applied through the deployment tool. Long running jobs checkpoint progress so they can resume after a restart. Circuit breakers open after five consecutive failures to a downstream. The dashboard shows p50, p95 and p99 latency alongside error budgets. Health checks are performed on the readiness endpoint every ten seconds. Load tests run nightly against the staging environment. Latency budgets </t>
        </is>
      </c>
    </row>
    <row r="1837">
      <c r="A1837" t="inlineStr">
        <is>
          <t>hard</t>
        </is>
      </c>
      <c r="B1837" t="inlineStr">
        <is>
          <t>repl @glm-5.3-flash</t>
        </is>
      </c>
      <c r="C1837" t="n">
        <v>3</v>
      </c>
      <c r="D1837" t="inlineStr">
        <is>
          <t>prose-5</t>
        </is>
      </c>
      <c r="E1837" t="n">
        <v>1</v>
      </c>
      <c r="F1837" t="inlineStr">
        <is>
          <t>python</t>
        </is>
      </c>
      <c r="G1837" t="inlineStr">
        <is>
          <t>{"code": "d = [x for x in docs if x['id']=='inc-INC-2319'][0]\nimport re\nm = re.search(r'Timeline:(.*)', d['text'], re.S)\nprint(m.group(1))\nprint(\"count:\", len(re.findall(r'^- ', m.group(1), re.M)))"}</t>
        </is>
      </c>
      <c r="H1837" t="inlineStr">
        <is>
          <t xml:space="preserve">
- 02:36 alert fired
- 02:44 on-call acknowledged
- 02:59 mitigation started
- 03:23 traffic rerouted
count: 4
</t>
        </is>
      </c>
    </row>
    <row r="1838">
      <c r="A1838" t="inlineStr">
        <is>
          <t>hard</t>
        </is>
      </c>
      <c r="B1838" t="inlineStr">
        <is>
          <t>repl @glm-5.3-flash</t>
        </is>
      </c>
      <c r="C1838" t="n">
        <v>3</v>
      </c>
      <c r="D1838" t="inlineStr">
        <is>
          <t>temporal-0</t>
        </is>
      </c>
      <c r="E1838" t="n">
        <v>0</v>
      </c>
      <c r="F1838" t="inlineStr">
        <is>
          <t>python</t>
        </is>
      </c>
      <c r="G1838" t="inlineStr">
        <is>
          <t>{"code": "hits = [d for d in docs if 'ledger-api' in d['text'].lower() or 'ledger-api' in d['title'].lower()]\nprint(len(hits))\nfor d in hits:\n    print(d['id'], d['type'], d['title'])"}</t>
        </is>
      </c>
      <c r="H1838" t="inlineStr">
        <is>
          <t xml:space="preserve">6
svc-ledger-api service Service overview: ledger-api
svc-refund-svc service Service overview: refund-svc
svc-config-service service Service overview: config-service
inc-INC-2345 incident Incident report INC-2345
svc-kyc-api service Service overview: kyc-api
svc-checkout-service service Service overview: checkout-service
</t>
        </is>
      </c>
    </row>
    <row r="1839">
      <c r="A1839" t="inlineStr">
        <is>
          <t>hard</t>
        </is>
      </c>
      <c r="B1839" t="inlineStr">
        <is>
          <t>repl @glm-5.3-flash</t>
        </is>
      </c>
      <c r="C1839" t="n">
        <v>3</v>
      </c>
      <c r="D1839" t="inlineStr">
        <is>
          <t>temporal-0</t>
        </is>
      </c>
      <c r="E1839" t="n">
        <v>0</v>
      </c>
      <c r="F1839" t="inlineStr">
        <is>
          <t>python</t>
        </is>
      </c>
      <c r="G1839" t="inlineStr">
        <is>
          <t>{"code": "# also check for aliases like 'Ledger API'\nhits2 = [d for d in docs if 'ledger api' in d['text'].lower() or 'ledger api' in d['title'].lower()]\nprint(len(hits2))\nfor d in hits2[:30]:\n    print(d['id'], d['type'], d['title'])"}</t>
        </is>
      </c>
      <c r="H1839" t="inlineStr">
        <is>
          <t xml:space="preserve">0
</t>
        </is>
      </c>
    </row>
    <row r="1840">
      <c r="A1840" t="inlineStr">
        <is>
          <t>hard</t>
        </is>
      </c>
      <c r="B1840" t="inlineStr">
        <is>
          <t>repl @glm-5.3-flash</t>
        </is>
      </c>
      <c r="C1840" t="n">
        <v>3</v>
      </c>
      <c r="D1840" t="inlineStr">
        <is>
          <t>temporal-0</t>
        </is>
      </c>
      <c r="E1840" t="n">
        <v>1</v>
      </c>
      <c r="F1840" t="inlineStr">
        <is>
          <t>python</t>
        </is>
      </c>
      <c r="G1840" t="inlineStr">
        <is>
          <t>{"code": "import re\nfor d in docs:\n    if d['id'] == 'svc-ledger-api':\n        print(d['text'][:2500])"}</t>
        </is>
      </c>
      <c r="H1840" t="inlineStr">
        <is>
          <t xml:space="preserve"># Service overview: ledger-api
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
Fatima Wei carries the pager for the Ledger Service. The runbook is reviewed quarterly by the owning team. Access to production is granted just in time and audited. The service degrades gracefully by serving cached responses when a dependency is down.
Primary datastore: Cassandra. Retries use exponential backoff with jitter to avoid thundering herds. Graceful shutdown waits for in flight requests to complete before exiting. </t>
        </is>
      </c>
    </row>
    <row r="1841">
      <c r="A1841" t="inlineStr">
        <is>
          <t>hard</t>
        </is>
      </c>
      <c r="B1841" t="inlineStr">
        <is>
          <t>repl @glm-5.3-flash</t>
        </is>
      </c>
      <c r="C1841" t="n">
        <v>3</v>
      </c>
      <c r="D1841" t="inlineStr">
        <is>
          <t>temporal-0</t>
        </is>
      </c>
      <c r="E1841" t="n">
        <v>1</v>
      </c>
      <c r="F1841" t="inlineStr">
        <is>
          <t>python</t>
        </is>
      </c>
      <c r="G1841" t="inlineStr">
        <is>
          <t>{"code": "for d in docs:\n    if d['type'] in ('changelog','adr') and ('ledger' in d['text'].lower() or 'ledger' in d['title'].lower()):\n        print(d['id'], d['type'], d['title'])"}</t>
        </is>
      </c>
      <c r="H1841" t="inlineStr">
        <is>
          <t xml:space="preserve">chg-CHG-314 changelog Change record CHG-314
</t>
        </is>
      </c>
    </row>
    <row r="1842">
      <c r="A1842" t="inlineStr">
        <is>
          <t>hard</t>
        </is>
      </c>
      <c r="B1842" t="inlineStr">
        <is>
          <t>repl @glm-5.3-flash</t>
        </is>
      </c>
      <c r="C1842" t="n">
        <v>3</v>
      </c>
      <c r="D1842" t="inlineStr">
        <is>
          <t>temporal-0</t>
        </is>
      </c>
      <c r="E1842" t="n">
        <v>2</v>
      </c>
      <c r="F1842" t="inlineStr">
        <is>
          <t>python</t>
        </is>
      </c>
      <c r="G1842" t="inlineStr">
        <is>
          <t>{"code": "for d in docs:\n    if d['id'] == 'chg-CHG-314':\n        print(d['title'])\n        print(d['text'][:2500])"}</t>
        </is>
      </c>
      <c r="H1842" t="inlineStr">
        <is>
          <t xml:space="preserve">Change record CHG-314
# Change record CHG-314
Date: 2025-03-20
the Ledger Service now belongs to the Messaging team (previously Identity) as of 2025-03-20. The service overview page has not been updated to reflect this change. Logs are retained for thirty days in the central log store. The staging environment mirrors production topology at one tenth scale. The runbook is reviewed quarterly by the owning team. Access to production is granted just in time and audited. Alerts route through the paging system according to the escalation policy. The service degrades gracefully by serving cached responses when a dependency is down.
</t>
        </is>
      </c>
    </row>
    <row r="1843">
      <c r="A1843" t="inlineStr">
        <is>
          <t>hard</t>
        </is>
      </c>
      <c r="B1843" t="inlineStr">
        <is>
          <t>repl @glm-5.3-flash</t>
        </is>
      </c>
      <c r="C1843" t="n">
        <v>3</v>
      </c>
      <c r="D1843" t="inlineStr">
        <is>
          <t>temporal-0</t>
        </is>
      </c>
      <c r="E1843" t="n">
        <v>2</v>
      </c>
      <c r="F1843" t="inlineStr">
        <is>
          <t>python</t>
        </is>
      </c>
      <c r="G1843" t="inlineStr">
        <is>
          <t>{"code": "# search all changelogs for any transfer/ownership language\nfor d in docs:\n    if d['type'] == 'changelog' and re.search(r'transfer|ownership|reassign|handover|hand over|owner', d['text'], re.I):\n        print('---', d['id'], d['title'])\n        print(d['text'][:1200])\n        print()"}</t>
        </is>
      </c>
      <c r="H1843" t="inlineStr">
        <is>
          <t>--- chg-CHG-326 Change record CHG-326
# Change record CHG-326
Date: 2025-04-03
Effective 2025-04-03, ownership of payout-worker transferred from the Search team to the Messaging team. The service overview page has not been updated to reflect this change. Configuration changes are peer reviewed and applied through the deployment tool. Metrics are exported to the shared observability stack every fifteen seconds. Dependencies are declared in the service manifest and validated at deploy time. Data retention follows the company wide policy for personal information. Canary releases receive five percent of traffic for thirty minutes before promotion. Capacity planning is revisited at the start of every quarter.
--- chg-CHG-336 Change record CHG-336
# Change record CHG-336
Date: 2025-11-25
Ef</t>
        </is>
      </c>
    </row>
    <row r="1844">
      <c r="A1844" t="inlineStr">
        <is>
          <t>hard</t>
        </is>
      </c>
      <c r="B1844" t="inlineStr">
        <is>
          <t>repl @glm-5.3-flash</t>
        </is>
      </c>
      <c r="C1844" t="n">
        <v>3</v>
      </c>
      <c r="D1844" t="inlineStr">
        <is>
          <t>temporal-0</t>
        </is>
      </c>
      <c r="E1844" t="n">
        <v>3</v>
      </c>
      <c r="F1844" t="inlineStr">
        <is>
          <t>python</t>
        </is>
      </c>
      <c r="G1844" t="inlineStr">
        <is>
          <t>{"code": "# double-check no later change record supersedes CHG-314 for ledger, and no team docs conflict\nlater = [d['id'] for d in docs if d['type']=='changelog' and re.search(r'ledger', d['text'], re.I)]\nprint('changelogs mentioning ledger:', later)\nsup = [d['id'] for d in docs if d['type']=='changelog' and re.search(r'supersedes CHG-314', d['text'], re.I)]\nprint('superseding CHG-314:', sup)\nteam_hits = [ (d['id'], d['title']) for d in docs if d['type']=='team' and re.search(r'ledger', d['</t>
        </is>
      </c>
      <c r="H1844" t="inlineStr">
        <is>
          <t xml:space="preserve">changelogs mentioning ledger: ['chg-CHG-314']
superseding CHG-314: []
team docs mentioning ledger: []
</t>
        </is>
      </c>
    </row>
    <row r="1845">
      <c r="A1845" t="inlineStr">
        <is>
          <t>hard</t>
        </is>
      </c>
      <c r="B1845" t="inlineStr">
        <is>
          <t>repl @glm-5.3-flash</t>
        </is>
      </c>
      <c r="C1845" t="n">
        <v>3</v>
      </c>
      <c r="D1845" t="inlineStr">
        <is>
          <t>temporal-1</t>
        </is>
      </c>
      <c r="E1845" t="n">
        <v>0</v>
      </c>
      <c r="F1845" t="inlineStr">
        <is>
          <t>python</t>
        </is>
      </c>
      <c r="G1845" t="inlineStr">
        <is>
          <t>{"code": "import re\nfor d in docs:\n    if d['type']=='service' and re.search(r'catalog', d['text'], re.I):\n        print(d['id'], '|', d['title'])\n        print(d['text'][:600])\n        print('---')\n"}</t>
        </is>
      </c>
      <c r="H1845" t="inlineStr">
        <is>
          <t>svc-tax-gateway | Service overview: tax-gateway
# Service overview: tax-gateway
tax-gateway (also referred to internally as the Tax Platform) is a backend component. It is implemented in Python. Load tests run nightly against the staging environment. Synthetic probes exercise the critical user journeys every minute. Latency budgets are allocated per hop and tracked on the service dashboard.
the Tax Platform stores its data in a Postgres cluster. Health checks are performed on the readiness endpoint every ten seconds. The staging environment mirrors production topology at one tenth scale. Circuit breakers open after five consecutive failur
---
svc-catalog-gateway | Service overview: catalog-gateway
# Service overview: catalog-gateway
catalog-gateway (also referred to internally as the Ca</t>
        </is>
      </c>
    </row>
    <row r="1846">
      <c r="A1846" t="inlineStr">
        <is>
          <t>hard</t>
        </is>
      </c>
      <c r="B1846" t="inlineStr">
        <is>
          <t>repl @glm-5.3-flash</t>
        </is>
      </c>
      <c r="C1846" t="n">
        <v>3</v>
      </c>
      <c r="D1846" t="inlineStr">
        <is>
          <t>temporal-1</t>
        </is>
      </c>
      <c r="E1846" t="n">
        <v>0</v>
      </c>
      <c r="F1846" t="inlineStr">
        <is>
          <t>python</t>
        </is>
      </c>
      <c r="G1846" t="inlineStr">
        <is>
          <t>{"code": "import re\nfor d in docs:\n    if d['type']=='changelog' and re.search(r'catalog', d['text'], re.I):\n        print(d['id'], '|', d['title'])\n        print(d['text'][:800])\n        print('---')\n"}</t>
        </is>
      </c>
      <c r="H1846" t="inlineStr">
        <is>
          <t>chg-CHG-300 | Change record CHG-300
# Change record CHG-300
Date: 2025-10-09
the Catalog API now belongs to the Growth team (previously Messaging) as of 2025-10-09. The service overview page has not been updated to reflect this change. Backups are taken daily and verified weekly by restoring to a scratch cluster. Post-incident reviews are blameless and published to the engineering wiki. The runbook is reviewed quarterly by the owning team. Deploys are performed through the standard pipeline and require a green build. Container images are scanned for vulnerabilities before promotion. Access to production is granted just in time and audited.
---
chg-CHG-336 | Change record CHG-336
# Change record CHG-336
Date: 2025-11-25
Effective 2025-11-25, ownership of catalog-gateway transferred from</t>
        </is>
      </c>
    </row>
    <row r="1847">
      <c r="A1847" t="inlineStr">
        <is>
          <t>hard</t>
        </is>
      </c>
      <c r="B1847" t="inlineStr">
        <is>
          <t>repl @glm-5.3-flash</t>
        </is>
      </c>
      <c r="C1847" t="n">
        <v>3</v>
      </c>
      <c r="D1847" t="inlineStr">
        <is>
          <t>temporal-2</t>
        </is>
      </c>
      <c r="E1847" t="n">
        <v>0</v>
      </c>
      <c r="F1847" t="inlineStr">
        <is>
          <t>python</t>
        </is>
      </c>
      <c r="G1847" t="inlineStr">
        <is>
          <t>{"code": "import re\nfor d in docs:\n    if 'webhook-daemon' in d['text'] or 'webhook-daemon' in d['title']:\n        print(d['id'], d['type'], d['title'])"}</t>
        </is>
      </c>
      <c r="H1847" t="inlineStr">
        <is>
          <t xml:space="preserve">svc-kyc-api service Service overview: kyc-api
svc-webhook-daemon service Service overview: webhook-daemon
</t>
        </is>
      </c>
    </row>
    <row r="1848">
      <c r="A1848" t="inlineStr">
        <is>
          <t>hard</t>
        </is>
      </c>
      <c r="B1848" t="inlineStr">
        <is>
          <t>repl @glm-5.3-flash</t>
        </is>
      </c>
      <c r="C1848" t="n">
        <v>3</v>
      </c>
      <c r="D1848" t="inlineStr">
        <is>
          <t>temporal-2</t>
        </is>
      </c>
      <c r="E1848" t="n">
        <v>1</v>
      </c>
      <c r="F1848" t="inlineStr">
        <is>
          <t>python</t>
        </is>
      </c>
      <c r="G1848" t="inlineStr">
        <is>
          <t>{"code": "d = next(x for x in docs if x['id']=='svc-webhook-daemon')\nprint(d['text'][:3000])"}</t>
        </is>
      </c>
      <c r="H1848" t="inlineStr">
        <is>
          <t># Service overview: webhook-daemon
webhook-daemon (also referred to internally as the Webhook Service) is a backend component. webhook-daemon is owned by the Commerce team. Rate limiting is enforced at the gateway with a token bucket per client. Garbage collection pauses are tracked as a leading indicator of memory pressure. The dashboard shows p50, p95 and p99 latency alongside error budgets.
State is persisted in MongoDB. Alerts route through the paging system according to the escalation policy. Capacity planning is revisited at the start of every quarter. Configuration changes are peer reviewed and applied through the deployment tool.
Runtime dependencies: scheduler-engine, checkout-service. Health checks are performed on the readiness endpoint every ten seconds. Feature flags are ma</t>
        </is>
      </c>
    </row>
    <row r="1849">
      <c r="A1849" t="inlineStr">
        <is>
          <t>hard</t>
        </is>
      </c>
      <c r="B1849" t="inlineStr">
        <is>
          <t>repl @glm-5.3-flash</t>
        </is>
      </c>
      <c r="C1849" t="n">
        <v>3</v>
      </c>
      <c r="D1849" t="inlineStr">
        <is>
          <t>temporal-2</t>
        </is>
      </c>
      <c r="E1849" t="n">
        <v>1</v>
      </c>
      <c r="F1849" t="inlineStr">
        <is>
          <t>python</t>
        </is>
      </c>
      <c r="G1849" t="inlineStr">
        <is>
          <t>{"code": "for d in docs:\n    if d['type'] in ('adr','changelog') and ('webhook' in d['text'].lower()):\n        print(d['id'], d['type'], d['title'])"}</t>
        </is>
      </c>
      <c r="H1849" t="inlineStr">
        <is>
          <t>(no output)</t>
        </is>
      </c>
    </row>
    <row r="1850">
      <c r="A1850" t="inlineStr">
        <is>
          <t>hard</t>
        </is>
      </c>
      <c r="B1850" t="inlineStr">
        <is>
          <t>repl @glm-5.3-flash</t>
        </is>
      </c>
      <c r="C1850" t="n">
        <v>3</v>
      </c>
      <c r="D1850" t="inlineStr">
        <is>
          <t>temporal-2</t>
        </is>
      </c>
      <c r="E1850" t="n">
        <v>2</v>
      </c>
      <c r="F1850" t="inlineStr">
        <is>
          <t>python</t>
        </is>
      </c>
      <c r="G1850" t="inlineStr">
        <is>
          <t>{"code": "import re\nfor d in docs:\n    if d['type']!='service' and re.search(r'webhook[- ]?daemon|Webhook Service', d['text'], re.I):\n        print(d['id'], d['type'], d['title'])"}</t>
        </is>
      </c>
      <c r="H1850" t="inlineStr">
        <is>
          <t xml:space="preserve">inc-INC-2281 incident Incident report INC-2281
inc-INC-2078 incident Incident report INC-2078
</t>
        </is>
      </c>
    </row>
    <row r="1851">
      <c r="A1851" t="inlineStr">
        <is>
          <t>hard</t>
        </is>
      </c>
      <c r="B1851" t="inlineStr">
        <is>
          <t>repl @glm-5.3-flash</t>
        </is>
      </c>
      <c r="C1851" t="n">
        <v>3</v>
      </c>
      <c r="D1851" t="inlineStr">
        <is>
          <t>temporal-2</t>
        </is>
      </c>
      <c r="E1851" t="n">
        <v>2</v>
      </c>
      <c r="F1851" t="inlineStr">
        <is>
          <t>python</t>
        </is>
      </c>
      <c r="G1851" t="inlineStr">
        <is>
          <t>{"code": "for d in docs:\n    if d['type'] in ('adr','changelog') and re.search(r'own(er|ership)|transf|handover|reassign', d['text'], re.I):\n        print('---', d['id'], d['type'], d['title'])\n        print(d['text'][:600])"}</t>
        </is>
      </c>
      <c r="H1851" t="inlineStr">
        <is>
          <t>--- chg-CHG-326 changelog Change record CHG-326
# Change record CHG-326
Date: 2025-04-03
Effective 2025-04-03, ownership of payout-worker transferred from the Search team to the Messaging team. The service overview page has not been updated to reflect this change. Configuration changes are peer reviewed and applied through the deployment tool. Metrics are exported to the shared observability stack every fifteen seconds. Dependencies are declared in the service manifest and validated at deploy time. Data retention follows the company wide policy for personal information. Canary releases receive five percent of traffic for thirty minutes be
--- chg-CHG-336 changelog Change record CHG-336
# Change record CHG-336
Date: 2025-11-25
Effective 2025-11-25, ownership of catalog-gateway transferr</t>
        </is>
      </c>
    </row>
    <row r="1852">
      <c r="A1852" t="inlineStr">
        <is>
          <t>hard</t>
        </is>
      </c>
      <c r="B1852" t="inlineStr">
        <is>
          <t>repl @glm-5.3-flash</t>
        </is>
      </c>
      <c r="C1852" t="n">
        <v>3</v>
      </c>
      <c r="D1852" t="inlineStr">
        <is>
          <t>temporal-2</t>
        </is>
      </c>
      <c r="E1852" t="n">
        <v>3</v>
      </c>
      <c r="F1852" t="inlineStr">
        <is>
          <t>python</t>
        </is>
      </c>
      <c r="G1852" t="inlineStr">
        <is>
          <t>{"code": "import re\nfor d in docs:\n    if d['type']=='changelog' and re.search(r'webhook[- ]?daemon|Webhook Service', d['text'], re.I):\n        print(d['id'], d['title'])\n        print(d['text'][:800])\n        print('=====')"}</t>
        </is>
      </c>
      <c r="H1852" t="inlineStr">
        <is>
          <t>(no output)</t>
        </is>
      </c>
    </row>
    <row r="1853">
      <c r="A1853" t="inlineStr">
        <is>
          <t>hard</t>
        </is>
      </c>
      <c r="B1853" t="inlineStr">
        <is>
          <t>repl @glm-5.3-flash</t>
        </is>
      </c>
      <c r="C1853" t="n">
        <v>3</v>
      </c>
      <c r="D1853" t="inlineStr">
        <is>
          <t>temporal-2</t>
        </is>
      </c>
      <c r="E1853" t="n">
        <v>4</v>
      </c>
      <c r="F1853" t="inlineStr">
        <is>
          <t>python</t>
        </is>
      </c>
      <c r="G1853" t="inlineStr">
        <is>
          <t>{"code": "for d in docs:\n    if d['id'] in ('inc-INC-2281','inc-INC-2078'):\n        t = d['text']\n        for m in re.finditer(r'[^.]*[Ww]ebhook[^.]*\\.', t):\n            print(d['id'], '|', m.group(0)[:200])\n        for m in re.finditer(r'[^.]*own[^.]*\\.', t):\n            print(d['id'], 'OWN |', m.group(0)[:200])"}</t>
        </is>
      </c>
      <c r="H1853" t="inlineStr">
        <is>
          <t xml:space="preserve">inc-INC-2281 | # Incident report INC-2281
Severity: SEV2
Date: 2025-05-27
Summary: Complete outage affecting the Webhook Service.
inc-INC-2281 OWN |  Graceful shutdown waits for in flight requests to complete before exiting.
inc-INC-2078 | # Incident report INC-2078
Severity: SEV1
Date: 2025-06-10
Summary: Latency spike affecting the Webhook Service.
inc-INC-2078 OWN |  Downstream, i18n-api experienced elevated error rates while the incident was ongoing, but was not the source.
inc-INC-2078 OWN |  Circuit breakers open after five consecutive failures to a downstream.
</t>
        </is>
      </c>
    </row>
    <row r="1854">
      <c r="A1854" t="inlineStr">
        <is>
          <t>hard</t>
        </is>
      </c>
      <c r="B1854" t="inlineStr">
        <is>
          <t>repl @glm-5.3-flash</t>
        </is>
      </c>
      <c r="C1854" t="n">
        <v>3</v>
      </c>
      <c r="D1854" t="inlineStr">
        <is>
          <t>temporal-2</t>
        </is>
      </c>
      <c r="E1854" t="n">
        <v>5</v>
      </c>
      <c r="F1854" t="inlineStr">
        <is>
          <t>python</t>
        </is>
      </c>
      <c r="G1854" t="inlineStr">
        <is>
          <t>{"code": "import re\n# check incidents' teams involved\nfor d in docs:\n    if d['id'] in ('inc-INC-2281','inc-INC-2078'):\n        print('=====', d['id'])\n        print(d['text'][:1200])"}</t>
        </is>
      </c>
      <c r="H1854">
        <f>==== inc-INC-2281
# Incident report INC-2281
Severity: SEV2
Date: 2025-05-27
Summary: Complete outage affecting the Webhook Service. The incident lasted 200 minutes before full recovery. Root cause was determined to be a database failover. This report was written by Rosa Rossi. Access to production is granted just in time and audited. Alerts route through the paging system according to the escalation policy. Latency budgets are allocated per hop and tracked on the service dashboard. The dashboard shows p50, p95 and p99 latency alongside error budgets. Data retention follows the company wide policy for personal information. Capacity planning is revisited at the start of every quarter. Dependencies are pinned and upgraded through automated pull requests. Deploys are performed through the </f>
        <v/>
      </c>
    </row>
    <row r="1855">
      <c r="A1855" t="inlineStr">
        <is>
          <t>hard</t>
        </is>
      </c>
      <c r="B1855" t="inlineStr">
        <is>
          <t>repl @glm-5.3-flash</t>
        </is>
      </c>
      <c r="C1855" t="n">
        <v>3</v>
      </c>
      <c r="D1855" t="inlineStr">
        <is>
          <t>temporal-2</t>
        </is>
      </c>
      <c r="E1855" t="n">
        <v>6</v>
      </c>
      <c r="F1855" t="inlineStr">
        <is>
          <t>python</t>
        </is>
      </c>
      <c r="G1855" t="inlineStr">
        <is>
          <t>{"code": "import re\n# Any mention of 'Commerce team' in change records or docs mentioning webhook ownership transfer?\nfor d in docs:\n    if d['type'] in ('adr','changelog') and re.search(r'Commerce', d['text']):\n        print('---', d['id'], d['title'])\n        # print first sentence with date\n        print(d['text'][:300])"}</t>
        </is>
      </c>
      <c r="H1855" t="inlineStr">
        <is>
          <t xml:space="preserve">--- chg-CHG-336 Change record CHG-336
# Change record CHG-336
Date: 2025-11-25
Effective 2025-11-25, ownership of catalog-gateway transferred from the Growth team to the Commerce team. This record supersedes CHG-300. The service overview page has not been updated to reflect this change. Error budgets are reviewed in the weekly reliabi
</t>
        </is>
      </c>
    </row>
    <row r="1856">
      <c r="A1856" t="inlineStr">
        <is>
          <t>hard</t>
        </is>
      </c>
      <c r="B1856" t="inlineStr">
        <is>
          <t>repl @glm-5.3-flash</t>
        </is>
      </c>
      <c r="C1856" t="n">
        <v>3</v>
      </c>
      <c r="D1856" t="inlineStr">
        <is>
          <t>temporal-3</t>
        </is>
      </c>
      <c r="E1856" t="n">
        <v>0</v>
      </c>
      <c r="F1856" t="inlineStr">
        <is>
          <t>python</t>
        </is>
      </c>
      <c r="G1856" t="inlineStr">
        <is>
          <t>{"code": "hits = [d for d in docs if 'config' in (d['title']+d['text']).lower() and ('on-call' in d['text'].lower() or 'on call' in d['text'].lower())]\nprint(len(hits))\nfor d in hits[:10]:\n    print(d['id'], d['type'], d['title'])"}</t>
        </is>
      </c>
      <c r="H1856" t="inlineStr">
        <is>
          <t xml:space="preserve">76
inc-INC-2336 incident Incident report INC-2336
inc-INC-2211 incident Incident report INC-2211
runbook-24 runbook Runbook 24: rotating secrets
inc-INC-2087 incident Incident report INC-2087
svc-auth-core service Service overview: auth-core
runbook-19 runbook Runbook 19: rotating certificates
svc-export-worker service Service overview: export-worker
svc-feed-daemon service Service overview: feed-daemon
inc-INC-2073 incident Incident report INC-2073
runbook-5 runbook Runbook 5: rotating secrets
</t>
        </is>
      </c>
    </row>
    <row r="1857">
      <c r="A1857" t="inlineStr">
        <is>
          <t>hard</t>
        </is>
      </c>
      <c r="B1857" t="inlineStr">
        <is>
          <t>repl @glm-5.3-flash</t>
        </is>
      </c>
      <c r="C1857" t="n">
        <v>3</v>
      </c>
      <c r="D1857" t="inlineStr">
        <is>
          <t>temporal-3</t>
        </is>
      </c>
      <c r="E1857" t="n">
        <v>0</v>
      </c>
      <c r="F1857" t="inlineStr">
        <is>
          <t>python</t>
        </is>
      </c>
      <c r="G1857" t="inlineStr">
        <is>
          <t>{"code": "svc = [d for d in docs if d['type']=='service' and 'config' in d['title'].lower()]\nfor d in svc:\n    print(d['id'], d['title'])\n    print(d['text'][:800])"}</t>
        </is>
      </c>
      <c r="H1857" t="inlineStr">
        <is>
          <t>svc-config-service Service overview: config-service
# Service overview: config-service
config-service (also referred to internally as the Config API) is a backend component. It is implemented in Java. Configuration changes are peer reviewed and applied through the deployment tool. Feature flags are managed through the configuration service and rolled out gradually. Rate limiting is enforced at the gateway with a token bucket per client.
The primary on-call engineer is Fatima Silva. Capacity planning is revisited at the start of every quarter. Retries use exponential backoff with jitter to avoid thundering herds. Dependencies are pinned and upgraded through automated pull requests.
It runs in us-west-2 with 13 replicas. Capacity planning is revisited at the start of every quarter. Config</t>
        </is>
      </c>
    </row>
    <row r="1858">
      <c r="A1858" t="inlineStr">
        <is>
          <t>hard</t>
        </is>
      </c>
      <c r="B1858" t="inlineStr">
        <is>
          <t>repl @glm-5.3-flash</t>
        </is>
      </c>
      <c r="C1858" t="n">
        <v>3</v>
      </c>
      <c r="D1858" t="inlineStr">
        <is>
          <t>temporal-3</t>
        </is>
      </c>
      <c r="E1858" t="n">
        <v>1</v>
      </c>
      <c r="F1858" t="inlineStr">
        <is>
          <t>python</t>
        </is>
      </c>
      <c r="G1858" t="inlineStr">
        <is>
          <t>{"code": "import re\n# check team docs and any docs mentioning config-service + on-call for more current info\nfor d in docs:\n    if 'config' in d['text'].lower() and ('on-call' in d['text'].lower() or 'on call' in d['text'].lower()):\n        if 'svc-config' in d['id'] or d['type']=='team':\n            print(d['id'], d['type'], d['title'])\n            for m in re.finditer(r'[^.]*on[- ]call[^.]*\\.', d['text'], re.I):\n                print('  -&gt;', m.group(0).strip())"}</t>
        </is>
      </c>
      <c r="H1858" t="inlineStr">
        <is>
          <t xml:space="preserve">svc-config-service service Service overview: config-service
  -&gt; The primary on-call engineer is Fatima Silva.
</t>
        </is>
      </c>
    </row>
    <row r="1859">
      <c r="A1859" t="inlineStr">
        <is>
          <t>hard</t>
        </is>
      </c>
      <c r="B1859" t="inlineStr">
        <is>
          <t>repl @glm-5.3-flash</t>
        </is>
      </c>
      <c r="C1859" t="n">
        <v>3</v>
      </c>
      <c r="D1859" t="inlineStr">
        <is>
          <t>temporal-4</t>
        </is>
      </c>
      <c r="E1859" t="n">
        <v>0</v>
      </c>
      <c r="F1859" t="inlineStr">
        <is>
          <t>python</t>
        </is>
      </c>
      <c r="G1859" t="inlineStr">
        <is>
          <t>{"code": "hits = [d for d in docs if 'CHG-303' in d['text'] or 'CHG-303' in d.get('title','')]\nfor d in hits:\n    print(d['id'], d['type'], d['title'])\n"}</t>
        </is>
      </c>
      <c r="H1859" t="inlineStr">
        <is>
          <t xml:space="preserve">chg-CHG-341 changelog Change record CHG-341
chg-CHG-303 changelog Change record CHG-303
</t>
        </is>
      </c>
    </row>
    <row r="1860">
      <c r="A1860" t="inlineStr">
        <is>
          <t>hard</t>
        </is>
      </c>
      <c r="B1860" t="inlineStr">
        <is>
          <t>repl @glm-5.3-flash</t>
        </is>
      </c>
      <c r="C1860" t="n">
        <v>3</v>
      </c>
      <c r="D1860" t="inlineStr">
        <is>
          <t>temporal-4</t>
        </is>
      </c>
      <c r="E1860" t="n">
        <v>0</v>
      </c>
      <c r="F1860" t="inlineStr">
        <is>
          <t>python</t>
        </is>
      </c>
      <c r="G1860" t="inlineStr">
        <is>
          <t>{"code": "cfg = [d for d in docs if ('config' in d['title'].lower())]\nfor d in cfg:\n    print(d['id'], d['type'], d['title'])\n"}</t>
        </is>
      </c>
      <c r="H1860" t="inlineStr">
        <is>
          <t xml:space="preserve">svc-config-service service Service overview: config-service
</t>
        </is>
      </c>
    </row>
    <row r="1861">
      <c r="A1861" t="inlineStr">
        <is>
          <t>hard</t>
        </is>
      </c>
      <c r="B1861" t="inlineStr">
        <is>
          <t>repl @glm-5.3-flash</t>
        </is>
      </c>
      <c r="C1861" t="n">
        <v>3</v>
      </c>
      <c r="D1861" t="inlineStr">
        <is>
          <t>temporal-4</t>
        </is>
      </c>
      <c r="E1861" t="n">
        <v>1</v>
      </c>
      <c r="F1861" t="inlineStr">
        <is>
          <t>python</t>
        </is>
      </c>
      <c r="G1861" t="inlineStr">
        <is>
          <t>{"code": "d = next(x for x in docs if x['id']=='chg-CHG-303')\nprint(d['text'][:3000])\n"}</t>
        </is>
      </c>
      <c r="H1861" t="inlineStr">
        <is>
          <t xml:space="preserve"># Change record CHG-303
Date: 2025-06-01
Effective 2025-06-01, pages for config-service go to Aiko Lin instead of Fatima Silva. The service overview page has not been updated to reflect this change. Rate limiting is enforced at the gateway with a token bucket per client. Requests carry a correlation id that is propagated to downstream calls. Structured logs include the request path, status code and duration. Canary releases receive five percent of traffic for thirty minutes before promotion. Long running jobs checkpoint progress so they can resume after a restart. Container images are scanned for vulnerabilities before promotion.
</t>
        </is>
      </c>
    </row>
    <row r="1862">
      <c r="A1862" t="inlineStr">
        <is>
          <t>hard</t>
        </is>
      </c>
      <c r="B1862" t="inlineStr">
        <is>
          <t>repl @glm-5.3-flash</t>
        </is>
      </c>
      <c r="C1862" t="n">
        <v>3</v>
      </c>
      <c r="D1862" t="inlineStr">
        <is>
          <t>temporal-4</t>
        </is>
      </c>
      <c r="E1862" t="n">
        <v>1</v>
      </c>
      <c r="F1862" t="inlineStr">
        <is>
          <t>python</t>
        </is>
      </c>
      <c r="G1862" t="inlineStr">
        <is>
          <t>{"code": "d = next(x for x in docs if x['id']=='svc-config-service')\nimport re\nprint(d['text'][:3000])\n"}</t>
        </is>
      </c>
      <c r="H1862" t="inlineStr">
        <is>
          <t># Service overview: config-service
config-service (also referred to internally as the Config API) is a backend component. It is implemented in Java. Configuration changes are peer reviewed and applied through the deployment tool. Feature flags are managed through the configuration service and rolled out gradually. Rate limiting is enforced at the gateway with a token bucket per client.
The primary on-call engineer is Fatima Silva. Capacity planning is revisited at the start of every quarter. Retries use exponential backoff with jitter to avoid thundering herds. Dependencies are pinned and upgraded through automated pull requests.
It runs in us-west-2 with 13 replicas. Capacity planning is revisited at the start of every quarter. Configuration changes are peer reviewed and applied throug</t>
        </is>
      </c>
    </row>
    <row r="1863">
      <c r="A1863" t="inlineStr">
        <is>
          <t>hard</t>
        </is>
      </c>
      <c r="B1863" t="inlineStr">
        <is>
          <t>repl @glm-5.3-flash</t>
        </is>
      </c>
      <c r="C1863" t="n">
        <v>3</v>
      </c>
      <c r="D1863" t="inlineStr">
        <is>
          <t>temporal-5</t>
        </is>
      </c>
      <c r="E1863" t="n">
        <v>0</v>
      </c>
      <c r="F1863" t="inlineStr">
        <is>
          <t>python</t>
        </is>
      </c>
      <c r="G1863" t="inlineStr">
        <is>
          <t>{"code": "import re, json, collections\nteams = [d for d in docs if d['type']=='team']\nfor t in teams:\n    print(t['id'], '|', t['title'])\nprint('---')\n# services mentioning growth\nsvcs = [d for d in docs if d['type']=='service']\nprint(len(svcs), 'services total')\nfor s in svcs:\n    txt = s['text']\n    if re.search(r'\\bgrowth\\b', txt, re.I) or 'Growth' in s['title']:\n        print(s['id'], '|', s['title'])\n        print(txt[:300].replace('\\n',' | '))\n        print('====')\n"}</t>
        </is>
      </c>
      <c r="H1863" t="inlineStr">
        <is>
          <t xml:space="preserve">team-messaging | Team page: Messaging
team-commerce | Team page: Commerce
team-identity | Team page: Identity
team-data | Team page: Data
team-search | Team page: Search
team-platform | Team page: Platform
team-payments | Team page: Payments
team-growth | Team page: Growth
---
40 services total
svc-auth-core | Service overview: auth-core
# Service overview: auth-core |  | auth-core (also referred to internally as the Auth Service) is a backend component. the Auth Service is a Python service. Structured logs include the request path, status code and duration. Post-incident reviews are blameless and published to the engineering wiki. Garb
====
svc-risk-gateway | Service overview: risk-gateway
# Service overview: risk-gateway |  | risk-gateway (also referred to internally as the Risk System) </t>
        </is>
      </c>
    </row>
    <row r="1864">
      <c r="A1864" t="inlineStr">
        <is>
          <t>hard</t>
        </is>
      </c>
      <c r="B1864" t="inlineStr">
        <is>
          <t>repl @glm-5.3-flash</t>
        </is>
      </c>
      <c r="C1864" t="n">
        <v>3</v>
      </c>
      <c r="D1864" t="inlineStr">
        <is>
          <t>temporal-5</t>
        </is>
      </c>
      <c r="E1864" t="n">
        <v>1</v>
      </c>
      <c r="F1864" t="inlineStr">
        <is>
          <t>python</t>
        </is>
      </c>
      <c r="G1864" t="inlineStr">
        <is>
          <t>{"code": "g = [d for d in docs if d['id']=='team-growth'][0]\nprint(g['text'])\n"}</t>
        </is>
      </c>
      <c r="H1864" t="inlineStr">
        <is>
          <t xml:space="preserve"># Team page: Growth
The Growth team is led by Elena Rossi. For urgent requests, page the team via Slack in #growth-dev. The team sits on floor 3 of the Berlin office. Weekly planning happens on Tuesday mornings. The staging environment mirrors production topology at one tenth scale. Graceful shutdown waits for in flight requests to complete before exiting. Traffic is encrypted in transit with mutual TLS between services.
</t>
        </is>
      </c>
    </row>
    <row r="1865">
      <c r="A1865" t="inlineStr">
        <is>
          <t>hard</t>
        </is>
      </c>
      <c r="B1865" t="inlineStr">
        <is>
          <t>repl @glm-5.3-flash</t>
        </is>
      </c>
      <c r="C1865" t="n">
        <v>3</v>
      </c>
      <c r="D1865" t="inlineStr">
        <is>
          <t>temporal-5</t>
        </is>
      </c>
      <c r="E1865" t="n">
        <v>1</v>
      </c>
      <c r="F1865" t="inlineStr">
        <is>
          <t>python</t>
        </is>
      </c>
      <c r="G1865" t="inlineStr">
        <is>
          <t>{"code": "import re\n# find all docs mentioning growth ownership\nfor d in docs:\n    if re.search(r'growth', d['text'], re.I):\n        print(d['type'], '|', d['id'], '|', d['title'])\n"}</t>
        </is>
      </c>
      <c r="H1865" t="inlineStr">
        <is>
          <t xml:space="preserve">service | svc-auth-core | Service overview: auth-core
service | svc-risk-gateway | Service overview: risk-gateway
changelog | chg-CHG-300 | Change record CHG-300
changelog | chg-CHG-336 | Change record CHG-336
team | team-growth | Team page: Growth
</t>
        </is>
      </c>
    </row>
    <row r="1866">
      <c r="A1866" t="inlineStr">
        <is>
          <t>hard</t>
        </is>
      </c>
      <c r="B1866" t="inlineStr">
        <is>
          <t>repl @glm-5.3-flash</t>
        </is>
      </c>
      <c r="C1866" t="n">
        <v>3</v>
      </c>
      <c r="D1866" t="inlineStr">
        <is>
          <t>temporal-5</t>
        </is>
      </c>
      <c r="E1866" t="n">
        <v>2</v>
      </c>
      <c r="F1866" t="inlineStr">
        <is>
          <t>python</t>
        </is>
      </c>
      <c r="G1866" t="inlineStr">
        <is>
          <t>{"code": "for sid in ['svc-auth-core','svc-risk-gateway']:\n    d = [x for x in docs if x['id']==sid][0]\n    for m in re.finditer(r'[^\\n]*[Gg]rowth[^\\n]*', d['text']):\n        print(sid, '::', m.group(0).strip())\nprint('=======')\nfor cid in ['chg-CHG-300','chg-CHG-336']:\n    d = [x for x in docs if x['id']==cid][0]\n    print(d['text'])\n    print('=======')\n"}</t>
        </is>
      </c>
      <c r="H1866" t="inlineStr">
        <is>
          <t>svc-auth-core :: The Growth team maintains auth-core. Error budgets are reviewed in the weekly reliability meeting. Long running jobs checkpoint progress so they can resume after a restart. Garbage collection pauses are tracked as a leading indicator of memory pressure.
svc-risk-gateway :: the Risk System is owned by the Growth team. Container images are scanned for vulnerabilities before promotion. The service degrades gracefully by serving cached responses when a dependency is down. Connection pools are sized according to the downstream capacity model.
=======
# Change record CHG-300
Date: 2025-10-09
the Catalog API now belongs to the Growth team (previously Messaging) as of 2025-10-09. The service overview page has not been updated to reflect this change. Backups are taken daily and v</t>
        </is>
      </c>
    </row>
    <row r="1867">
      <c r="A1867" t="inlineStr">
        <is>
          <t>hard</t>
        </is>
      </c>
      <c r="B1867" t="inlineStr">
        <is>
          <t>repl @glm-5.3-flash</t>
        </is>
      </c>
      <c r="C1867" t="n">
        <v>3</v>
      </c>
      <c r="D1867" t="inlineStr">
        <is>
          <t>temporal-5</t>
        </is>
      </c>
      <c r="E1867" t="n">
        <v>3</v>
      </c>
      <c r="F1867" t="inlineStr">
        <is>
          <t>python</t>
        </is>
      </c>
      <c r="G1867" t="inlineStr">
        <is>
          <t>{"code": "for s in [d for d in docs if d['type']=='service']:\n    if 'catalog' in s['id'] or 'Catalog' in s['title'] or re.search(r'catalog', s['text'], re.I):\n        first = s['text'].split('\\n')[0]\n        # find ownership line and alias line\n        lines = [l for l in s['text'].split('\\n') if re.search(r'own|maintain|alias|referred', l, re.I)]\n        print(s['id'], '|', s['title'])\n        for l in lines[:3]:\n            print('   ', l.strip())\n"}</t>
        </is>
      </c>
      <c r="H1867" t="inlineStr">
        <is>
          <t>svc-tax-gateway | Service overview: tax-gateway
    tax-gateway (also referred to internally as the Tax Platform) is a backend component. It is implemented in Python. Load tests run nightly against the staging environment. Synthetic probes exercise the critical user journeys every minute. Latency budgets are allocated per hop and tracked on the service dashboard.
    the Tax Platform stores its data in a Postgres cluster. Health checks are performed on the readiness endpoint every ten seconds. The staging environment mirrors production topology at one tenth scale. Circuit breakers open after five consecutive failures to a downstream.
    Traffic to the Tax Platform is bound to TCP port 4301. Backups are taken daily and verified weekly by restoring to a scratch cluster. The runbook is revie</t>
        </is>
      </c>
    </row>
    <row r="1868">
      <c r="A1868" t="inlineStr">
        <is>
          <t>hard</t>
        </is>
      </c>
      <c r="B1868" t="inlineStr">
        <is>
          <t>repl @glm-5.3-flash</t>
        </is>
      </c>
      <c r="C1868" t="n">
        <v>3</v>
      </c>
      <c r="D1868" t="inlineStr">
        <is>
          <t>temporal-5</t>
        </is>
      </c>
      <c r="E1868" t="n">
        <v>4</v>
      </c>
      <c r="F1868" t="inlineStr">
        <is>
          <t>python</t>
        </is>
      </c>
      <c r="G1868" t="inlineStr">
        <is>
          <t>{"code": "# Verify no other changelog or incident docs alter ownership of auth-core / risk-gateway / catalog-gateway\npat = re.compile(r'auth-core|risk-gateway|catalog-gateway|Catalog API|Risk System|Auth Service', re.I)\nfor d in docs:\n    if d['type'] in ('changelog','incident','adr') and pat.search(d['text']):\n        hits = [l.strip() for l in d['text'].split('\\n') if pat.search(l)]\n        print(d['type'], d['id'], '-&gt;', hits[:3])\n"}</t>
        </is>
      </c>
      <c r="H1868" t="inlineStr">
        <is>
          <t>incident inc-INC-2351 -&gt; ['Summary: Partial outage affecting the Catalog API. The incident lasted 20 minutes before full recovery. Root cause was determined to be a memory leak. This report was written by Hannah Lin. Post-incident reviews are blameless and published to the engineering wiki. Requests carry a correlation id that is propagated to downstream calls. Logs are retained for thirty days in the central log store. Long running jobs checkpoint progress so they can resume after a restart. Feature flags are managed through the configuration service and rolled out gradually. Metrics are exported to the shared observability stack every fifteen seconds. Container images are scanned for vulnerabilities before promotion. Synthetic probes exercise the critical user journeys every minute. Back</t>
        </is>
      </c>
    </row>
    <row r="1869">
      <c r="A1869" t="inlineStr">
        <is>
          <t>hard</t>
        </is>
      </c>
      <c r="B1869" t="inlineStr">
        <is>
          <t>repl @glm-5.3-flash</t>
        </is>
      </c>
      <c r="C1869" t="n">
        <v>3</v>
      </c>
      <c r="D1869" t="inlineStr">
        <is>
          <t>temporal-5</t>
        </is>
      </c>
      <c r="E1869" t="n">
        <v>5</v>
      </c>
      <c r="F1869" t="inlineStr">
        <is>
          <t>python</t>
        </is>
      </c>
      <c r="G1869" t="inlineStr">
        <is>
          <t>{"code": "pat = re.compile(r'(own|maintain|transfer|belong|assign)', re.I)\npat2 = re.compile(r'auth-core|risk-gateway|catalog-gateway|Catalog API|Risk System|Auth Service', re.I)\nfor d in docs:\n    if d['type'] in ('changelog','adr') and pat2.search(d['text']):\n        hits = [l.strip() for l in d['text'].split('\\n') if pat2.search(l) and pat.search(l)]\n        if hits:\n            print(d['type'], d['id'], '-&gt;', hits)\n"}</t>
        </is>
      </c>
      <c r="H1869" t="inlineStr">
        <is>
          <t>adr adr-ADR-113 -&gt; ['Decision: migrate catalog-gateway to DynamoDB in Q1 2026. Approved by Sofia Meyer. Configuration changes are peer reviewed and applied through the deployment tool. Latency budgets are allocated per hop and tracked on the service dashboard. Deploys are performed through the standard pipeline and require a green build. Cost reports are reviewed monthly with the finance partner. Access to production is granted just in time and audited. Long running jobs checkpoint progress so they can resume after a restart. Requests carry a correlation id that is propagated to downstream calls. Capacity planning is revisited at the start of every quarter. Graceful shutdown waits for in flight requests to complete before exiting.']
changelog chg-CHG-300 -&gt; ['the Catalog API now belongs to</t>
        </is>
      </c>
    </row>
    <row r="1870">
      <c r="A1870" t="inlineStr">
        <is>
          <t>hard</t>
        </is>
      </c>
      <c r="B1870" t="inlineStr">
        <is>
          <t>repl @glm-5.3-flash</t>
        </is>
      </c>
      <c r="C1870" t="n">
        <v>3</v>
      </c>
      <c r="D1870" t="inlineStr">
        <is>
          <t>temporal-6</t>
        </is>
      </c>
      <c r="E1870" t="n">
        <v>0</v>
      </c>
      <c r="F1870" t="inlineStr">
        <is>
          <t>python</t>
        </is>
      </c>
      <c r="G1870" t="inlineStr">
        <is>
          <t>{"code": "inc = [d for d in docs if d['id']=='INC-2151' or 'INC-2151' in d.get('title','')]\nprint(len(inc))\nfor d in inc:\n    print(d['id'], d['type'], d['title'])\n    print(d['text'][:1500])"}</t>
        </is>
      </c>
      <c r="H1870" t="inlineStr">
        <is>
          <t>1
inc-INC-2151 incident Incident report INC-2151
# Incident report INC-2151
Severity: SEV2
Date: 2025-07-27
Summary: Partial outage affecting the Queue Platform. The incident lasted 22 minutes before full recovery. Root cause was determined to be a configuration error. Collateral impact was observed on profile-api, which recovered on its own once the primary issue was mitigated. This report was written by Yusuf Duarte. The runbook is reviewed quarterly by the owning team. Requests carry a correlation id that is propagated to downstream calls. Configuration changes are peer reviewed and applied through the deployment tool. Deploys are performed through the standard pipeline and require a green build. Structured logs include the request path, status code and duration. Cost reports are revi</t>
        </is>
      </c>
    </row>
    <row r="1871">
      <c r="A1871" t="inlineStr">
        <is>
          <t>hard</t>
        </is>
      </c>
      <c r="B1871" t="inlineStr">
        <is>
          <t>repl @glm-5.3-flash</t>
        </is>
      </c>
      <c r="C1871" t="n">
        <v>3</v>
      </c>
      <c r="D1871" t="inlineStr">
        <is>
          <t>temporal-6</t>
        </is>
      </c>
      <c r="E1871" t="n">
        <v>1</v>
      </c>
      <c r="F1871" t="inlineStr">
        <is>
          <t>python</t>
        </is>
      </c>
      <c r="G1871" t="inlineStr">
        <is>
          <t>{"code": "import re\nfor d in docs:\n    if d['type']=='service' and re.search(r'queue', d['text'], re.I):\n        print(d['id'], d['title'])\n        print(d['text'][:2000])\n        print('---')"}</t>
        </is>
      </c>
      <c r="H1871" t="inlineStr">
        <is>
          <t>svc-queue-svc Service overview: queue-svc
# Service overview: queue-svc
queue-svc (also referred to internally as the Queue Platform) is a backend component. Deployment region is ap-southeast-2; the deployment has 3 replicas. Health checks are performed on the readiness endpoint every ten seconds. Schema changes go through an expand and contract migration process. Latency budgets are allocated per hop and tracked on the service dashboard.
The availability SLO is 99.95%. Requests carry a correlation id that is propagated to downstream calls. Garbage collection pauses are tracked as a leading indicator of memory pressure. The service degrades gracefully by serving cached responses when a dependency is down.
Yusuf Hart carries the pager for queue-svc. Container images are scanned for vulne</t>
        </is>
      </c>
    </row>
    <row r="1872">
      <c r="A1872" t="inlineStr">
        <is>
          <t>hard</t>
        </is>
      </c>
      <c r="B1872" t="inlineStr">
        <is>
          <t>repl @glm-5.3-flash</t>
        </is>
      </c>
      <c r="C1872" t="n">
        <v>3</v>
      </c>
      <c r="D1872" t="inlineStr">
        <is>
          <t>temporal-6</t>
        </is>
      </c>
      <c r="E1872" t="n">
        <v>2</v>
      </c>
      <c r="F1872" t="inlineStr">
        <is>
          <t>python</t>
        </is>
      </c>
      <c r="G1872" t="inlineStr">
        <is>
          <t>{"code": "import re\nfor d in docs:\n    if d['type'] in ('adr','changelog') and re.search(r'queue|search|messaging|transfer|owner', d['text'], re.I):\n        txt = d['text']\n        if re.search(r'queue', txt, re.I):\n            print(d['id'], d['type'], d['title'], '|', d.get('date',''))\n            print(txt[:800]); print('---')"}</t>
        </is>
      </c>
      <c r="H1872" t="inlineStr">
        <is>
          <t>adr-ADR-122 adr Architecture decision ADR-122 | 
# Architecture decision ADR-122
Decision: migrate queue-svc to Cassandra in Q1 2026. Approved by Zara Sato. Load tests run nightly against the staging environment. Error budgets are reviewed in the weekly reliability meeting. Post-incident reviews are blameless and published to the engineering wiki. Synthetic probes exercise the critical user journeys every minute. Cost reports are reviewed monthly with the finance partner. Logs are retained for thirty days in the central log store. Capacity planning is revisited at the start of every quarter. Traffic is encrypted in transit with mutual TLS between services. Requests carry a correlation id that is propagated to downstream calls.
---
chg-CHG-321 changelog Change record CHG-321 | 
# Change re</t>
        </is>
      </c>
    </row>
    <row r="1873">
      <c r="A1873" t="inlineStr">
        <is>
          <t>hard</t>
        </is>
      </c>
      <c r="B1873" t="inlineStr">
        <is>
          <t>repl @glm-5.3-flash</t>
        </is>
      </c>
      <c r="C1873" t="n">
        <v>3</v>
      </c>
      <c r="D1873" t="inlineStr">
        <is>
          <t>temporal-7</t>
        </is>
      </c>
      <c r="E1873" t="n">
        <v>0</v>
      </c>
      <c r="F1873" t="inlineStr">
        <is>
          <t>python</t>
        </is>
      </c>
      <c r="G1873" t="inlineStr">
        <is>
          <t>{"code": "inc = [d for d in docs if 'INC-2122' in d.get('title','') or 'INC-2122' in d.get('text','')]\nfor d in inc:\n    print(d['id'], d['type'], d['title'])\n    print(d['text'][:1500])\n    print('---')"}</t>
        </is>
      </c>
      <c r="H1873" t="inlineStr">
        <is>
          <t xml:space="preserve">inc-INC-2122 incident Incident report INC-2122
# Incident report INC-2122
Severity: SEV2
Date: 2025-05-11
Summary: Elevated error rates affecting payout-worker. The incident lasted 100 minutes before full recovery. Root cause was determined to be a dependency outage. This report was written by Sven Bell. Data retention follows the company wide policy for personal information. Backups are taken daily and verified weekly by restoring to a scratch cluster. Connection pools are sized according to the downstream capacity model. Metrics are exported to the shared observability stack every fifteen seconds. Cost reports are reviewed monthly with the finance partner. Idempotency keys are required on all mutating endpoints. Dependencies are declared in the service manifest and validated at deploy </t>
        </is>
      </c>
    </row>
    <row r="1874">
      <c r="A1874" t="inlineStr">
        <is>
          <t>hard</t>
        </is>
      </c>
      <c r="B1874" t="inlineStr">
        <is>
          <t>repl @glm-5.3-flash</t>
        </is>
      </c>
      <c r="C1874" t="n">
        <v>3</v>
      </c>
      <c r="D1874" t="inlineStr">
        <is>
          <t>temporal-7</t>
        </is>
      </c>
      <c r="E1874" t="n">
        <v>1</v>
      </c>
      <c r="F1874" t="inlineStr">
        <is>
          <t>python</t>
        </is>
      </c>
      <c r="G1874" t="inlineStr">
        <is>
          <t>{"code": "hits = [d for d in docs if 'payout-worker' in d.get('text','').lower() or 'payout-worker' in d.get('title','').lower() or 'payout worker' in d.get('text','').lower()]\nfor d in hits:\n    print(d['id'], d['type'], d['title'])\nprint('======')\n# print relevant snippets\nfor d in hits:\n    if d['type'] in ('service','team','changelog'):\n        print('##', d['id'], d['title'])\n        t = d['text']\n        idx = 0\n        shown = 0\n        low = t.lower()\n        for m in ['payou</t>
        </is>
      </c>
      <c r="H1874" t="inlineStr">
        <is>
          <t>adr-ADR-110 adr Architecture decision ADR-110
inc-INC-2073 incident Incident report INC-2073
chg-CHG-326 changelog Change record CHG-326
inc-INC-2122 incident Incident report INC-2122
svc-payout-worker service Service overview: payout-worker
======
## chg-CHG-326 Change record CHG-326
# Change record CHG-326
Date: 2025-04-03
Effective 2025-04-03, ownership of payout-worker transferred from the Search team to the Messaging team. The service overview page has not been updated to reflect this change. Configuration changes are peer reviewed and applied through the deployment tool. Metrics are exported to the shared observability stack every fifteen seconds. Dependencies are declared in the service manifest and validated at deploy time. Data retention follows the company wide policy for perso</t>
        </is>
      </c>
    </row>
    <row r="1875">
      <c r="A1875" t="inlineStr">
        <is>
          <t>hard</t>
        </is>
      </c>
      <c r="B1875" t="inlineStr">
        <is>
          <t>repl @glm-5.3-flash</t>
        </is>
      </c>
      <c r="C1875" t="n">
        <v>3</v>
      </c>
      <c r="D1875" t="inlineStr">
        <is>
          <t>temporal-7</t>
        </is>
      </c>
      <c r="E1875" t="n">
        <v>2</v>
      </c>
      <c r="F1875" t="inlineStr">
        <is>
          <t>python</t>
        </is>
      </c>
      <c r="G1875" t="inlineStr">
        <is>
          <t xml:space="preserve">{"code": "low = docs[[d['id'] for d in docs].index('svc-payout-worker')]['text']\nimport re\nfor m in re.finditer(r'team', low):\n    s = max(0, m.start()-150); print(low[s:m.end()+150].replace('\\n',' '))\n    print('...')\n# any other changelogs mentioning payout ownership changes later than 2025-04-03?\nfor d in docs:\n    if d['type']=='changelog' and 'payout' in d['text'].lower():\n        print(d['id'], d['title'], re.findall(r'Date:\\s*\\S+', d['text']))\n        print(d['text'][:400])\n </t>
        </is>
      </c>
      <c r="H1875" t="inlineStr">
        <is>
          <t xml:space="preserve">chg-CHG-326 Change record CHG-326 ['Date: 2025-04-03']
# Change record CHG-326
Date: 2025-04-03
Effective 2025-04-03, ownership of payout-worker transferred from the Search team to the Messaging team. The service overview page has not been updated to reflect this change. Configuration changes are peer reviewed and applied through the deployment tool. Metrics are exported to the shared observability stack every fifteen seconds. Dependencies are decla
---
</t>
        </is>
      </c>
    </row>
    <row r="1876">
      <c r="A1876" t="inlineStr">
        <is>
          <t>hard</t>
        </is>
      </c>
      <c r="B1876" t="inlineStr">
        <is>
          <t>repl @glm-5.3-flash</t>
        </is>
      </c>
      <c r="C1876" t="n">
        <v>3</v>
      </c>
      <c r="D1876" t="inlineStr">
        <is>
          <t>temporal-7</t>
        </is>
      </c>
      <c r="E1876" t="n">
        <v>3</v>
      </c>
      <c r="F1876" t="inlineStr">
        <is>
          <t>python</t>
        </is>
      </c>
      <c r="G1876" t="inlineStr">
        <is>
          <t>{"code": "svc = docs[[d['id'] for d in docs].index('svc-payout-worker')]['text']\nfor kw in ['own','Own','team','Team']:\n    for m in re.finditer(kw, svc):\n        s=max(0,m.start()-120); print(repr(svc[s:m.end()+120].replace('\\n',' ')))\nprint('==== other ownership mentions across docs ====')\nfor d in docs:\n    t=d['text']\n    if re.search(r'ownership', t, re.I) or re.search(r'owned by', t, re.I):\n        print(d['id'], d['title'], t[:200].replace('\\n',' '))\n        print('---')"}</t>
        </is>
      </c>
      <c r="H1876" t="inlineStr">
        <is>
          <t>'. Health checks are performed on the readiness endpoint every ten seconds. Connection pools are sized according to the downstream capacity model.  Aiko Mensah carries the pager for payout-worker. Dependencies are pinned and upgraded through au'
'anifest and validated at deploy time. Garbage collection pauses are tracked as a leading indicator of memory pressure.  Ownership: Search. Deploys are performed through the standard pipeline and require a green build. Health checks are perform'
==== other ownership mentions across docs ====
svc-cdn-service Service overview: cdn-service # Service overview: cdn-service  cdn-service (also referred to internally as the Cdn System) is a backend component. Ownership: Commerce. Load tests run nightly against the staging environment. Retrie
---
svc-profil</t>
        </is>
      </c>
    </row>
    <row r="1877">
      <c r="A1877" t="inlineStr">
        <is>
          <t>hard</t>
        </is>
      </c>
      <c r="B1877" t="inlineStr">
        <is>
          <t>repl @glm-5.3-flash</t>
        </is>
      </c>
      <c r="C1877" t="n">
        <v>3</v>
      </c>
      <c r="D1877" t="inlineStr">
        <is>
          <t>temporal-8</t>
        </is>
      </c>
      <c r="E1877" t="n">
        <v>0</v>
      </c>
      <c r="F1877" t="inlineStr">
        <is>
          <t>python</t>
        </is>
      </c>
      <c r="G1877" t="inlineStr">
        <is>
          <t>{"code": "import re\nhits = [d for d in docs if re.search(r'cdn', d['text'], re.I) or re.search(r'cdn', d['title'], re.I)]\nprint(len(hits), [(d['id'], d['type'], d['title']) for d in hits])"}</t>
        </is>
      </c>
      <c r="H1877" t="inlineStr">
        <is>
          <t xml:space="preserve">5 [('svc-edge-service', 'service', 'Service overview: edge-service'), ('svc-cdn-service', 'service', 'Service overview: cdn-service'), ('inc-INC-2140', 'incident', 'Incident report INC-2140'), ('adr-ADR-100', 'adr', 'Architecture decision ADR-100'), ('chg-CHG-318', 'changelog', 'Change record CHG-318')]
</t>
        </is>
      </c>
    </row>
    <row r="1878">
      <c r="A1878" t="inlineStr">
        <is>
          <t>hard</t>
        </is>
      </c>
      <c r="B1878" t="inlineStr">
        <is>
          <t>repl @glm-5.3-flash</t>
        </is>
      </c>
      <c r="C1878" t="n">
        <v>3</v>
      </c>
      <c r="D1878" t="inlineStr">
        <is>
          <t>temporal-8</t>
        </is>
      </c>
      <c r="E1878" t="n">
        <v>1</v>
      </c>
      <c r="F1878" t="inlineStr">
        <is>
          <t>python</t>
        </is>
      </c>
      <c r="G1878" t="inlineStr">
        <is>
          <t>{"code": "d = next(d for d in docs if d['id']=='svc-cdn-service')\nprint(d['text'][:3000])"}</t>
        </is>
      </c>
      <c r="H1878" t="inlineStr">
        <is>
          <t xml:space="preserve">#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Deployment region is ap-southeast-2; the deployment has 5 replicas. Retries use exponential backoff with jitter to avoid thundering herds. Cost reports are reviewed monthly with the finance partner. Feature flags are managed through the configuration service and rolled out gradually.
cdn-service is a TypeScript service. Access to production is granted just in time and audited. Logs are retained for thirty days in the central log store. Structured logs include the request </t>
        </is>
      </c>
    </row>
    <row r="1879">
      <c r="A1879" t="inlineStr">
        <is>
          <t>hard</t>
        </is>
      </c>
      <c r="B1879" t="inlineStr">
        <is>
          <t>repl @glm-5.3-flash</t>
        </is>
      </c>
      <c r="C1879" t="n">
        <v>3</v>
      </c>
      <c r="D1879" t="inlineStr">
        <is>
          <t>temporal-8</t>
        </is>
      </c>
      <c r="E1879" t="n">
        <v>2</v>
      </c>
      <c r="F1879" t="inlineStr">
        <is>
          <t>python</t>
        </is>
      </c>
      <c r="G1879" t="inlineStr">
        <is>
          <t>{"code": "for did in ['chg-CHG-318','inc-INC-2140','adr-ADR-100']:\n    d = next(x for x in docs if x['id']==did)\n    txt = d['text']\n    for m in re.finditer(r'[^.]*region[^.]*\\.|[^.]*ap-[a-z0-9-]+[^.]*\\.', txt, re.I):\n        print(did, '::', m.group(0).strip())\n    print('---')"}</t>
        </is>
      </c>
      <c r="H1879" t="inlineStr">
        <is>
          <t xml:space="preserve">chg-CHG-318 :: # Change record CHG-318
Date: 2025-10-06
On 2025-10-06, the Cdn System was migrated from ap-southeast-2 to eu-west-1.
---
---
---
</t>
        </is>
      </c>
    </row>
    <row r="1880">
      <c r="A1880" t="inlineStr">
        <is>
          <t>hard</t>
        </is>
      </c>
      <c r="B1880" t="inlineStr">
        <is>
          <t>repl @glm-5.3-flash</t>
        </is>
      </c>
      <c r="C1880" t="n">
        <v>3</v>
      </c>
      <c r="D1880" t="inlineStr">
        <is>
          <t>temporal-8</t>
        </is>
      </c>
      <c r="E1880" t="n">
        <v>3</v>
      </c>
      <c r="F1880" t="inlineStr">
        <is>
          <t>python</t>
        </is>
      </c>
      <c r="G1880" t="inlineStr">
        <is>
          <t>{"code": "d = next(x for x in docs if x['id']=='svc-cdn-service')\nprint('service overview says:', re.search(r'Deployment region is ([a-z0-9-]+)', d['text']).group(1))\nc = next(x for x in docs if x['id']=='chg-CHG-318')\nprint(c['text'])"}</t>
        </is>
      </c>
      <c r="H1880" t="inlineStr">
        <is>
          <t xml:space="preserve">service overview says: ap-southeast-2
# Change record CHG-318
Date: 2025-10-06
On 2025-10-06, the Cdn System was migrated from ap-southeast-2 to eu-west-1. The service overview page has not been updated to reflect this change. Cost reports are reviewed monthly with the finance partner. Garbage collection pauses are tracked as a leading indicator of memory pressure. Load tests run nightly against the staging environment. Access to production is granted just in time and audited. Post-incident reviews are blameless and published to the engineering wiki. Logs are retained for thirty days in the central log store.
</t>
        </is>
      </c>
    </row>
    <row r="1881">
      <c r="A1881" t="inlineStr">
        <is>
          <t>hard</t>
        </is>
      </c>
      <c r="B1881" t="inlineStr">
        <is>
          <t>repl [maskprev]</t>
        </is>
      </c>
      <c r="C1881" t="n">
        <v>3</v>
      </c>
      <c r="D1881" t="inlineStr">
        <is>
          <t>conv-0/t1</t>
        </is>
      </c>
      <c r="E1881" t="n">
        <v>0</v>
      </c>
      <c r="F1881" t="inlineStr">
        <is>
          <t>python</t>
        </is>
      </c>
      <c r="G1881" t="inlineStr">
        <is>
          <t>{"code": "import re\nhits=[]\nfor d in docs:\n    if re.search(r'index-engine', d.get('text','')+' '+d.get('title',''), re.I):\n        hits.append((d['id'],d['type'],d['title'],d['text'][:1200]))\nprint(hits[:8])"}</t>
        </is>
      </c>
      <c r="H1881" t="inlineStr">
        <is>
          <t xml:space="preserve">[('svc-edge-service', 'service', 'Service overview: edge-service', '# Service overview: edge-service\n\nedge-service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model.\n\nRuntime dependencies: cdn-service, gateway-engine, index-engine. The staging environment mirrors production topology at one tenth scale. Dependencies are pinned and upgraded through automated pull requests. Retries use exponential backoff with jitter to avoid thundering herds.\n\nTraffic to the Edge System is bound to TCP port 6004. Canary releases receive five </t>
        </is>
      </c>
    </row>
    <row r="1882">
      <c r="A1882" t="inlineStr">
        <is>
          <t>hard</t>
        </is>
      </c>
      <c r="B1882" t="inlineStr">
        <is>
          <t>repl [maskprev]</t>
        </is>
      </c>
      <c r="C1882" t="n">
        <v>3</v>
      </c>
      <c r="D1882" t="inlineStr">
        <is>
          <t>conv-0/t2</t>
        </is>
      </c>
      <c r="E1882" t="n">
        <v>0</v>
      </c>
      <c r="F1882" t="inlineStr">
        <is>
          <t>python</t>
        </is>
      </c>
      <c r="G1882" t="inlineStr">
        <is>
          <t>{"code": "import re\nfor d in docs:\n    if re.search(r'index-engine', d.get('text','')+' '+d.get('title',''), re.I):\n        print(d['id'], d['type'], d['title'])\n        print(d['text'][:1800])\n        print('---')"}</t>
        </is>
      </c>
      <c r="H1882" t="inlineStr">
        <is>
          <t>svc-edge-service service Service overview: edge-service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backoff with jitter to avoid thundering herds.
Traffic to the Edge System is bound to TCP port 6004. Canary releases receive five percent of traffic</t>
        </is>
      </c>
    </row>
    <row r="1883">
      <c r="A1883" t="inlineStr">
        <is>
          <t>hard</t>
        </is>
      </c>
      <c r="B1883" t="inlineStr">
        <is>
          <t>repl [maskprev]</t>
        </is>
      </c>
      <c r="C1883" t="n">
        <v>3</v>
      </c>
      <c r="D1883" t="inlineStr">
        <is>
          <t>conv-0/t2</t>
        </is>
      </c>
      <c r="E1883" t="n">
        <v>1</v>
      </c>
      <c r="F1883" t="inlineStr">
        <is>
          <t>python</t>
        </is>
      </c>
      <c r="G1883" t="inlineStr">
        <is>
          <t>{"code": "import re\nfor d in docs:\n    s=d.get('text','')+' '+d.get('title','')\n    if d.get('type')=='team' and re.search(r'index-engine|Index Platform',s,re.I):\n        print(d['id'],d['title']); print(s[:2500])"}</t>
        </is>
      </c>
      <c r="H1883" t="inlineStr">
        <is>
          <t>(no output)</t>
        </is>
      </c>
    </row>
    <row r="1884">
      <c r="A1884" t="inlineStr">
        <is>
          <t>hard</t>
        </is>
      </c>
      <c r="B1884" t="inlineStr">
        <is>
          <t>repl [maskprev]</t>
        </is>
      </c>
      <c r="C1884" t="n">
        <v>3</v>
      </c>
      <c r="D1884" t="inlineStr">
        <is>
          <t>conv-0/t2</t>
        </is>
      </c>
      <c r="E1884" t="n">
        <v>2</v>
      </c>
      <c r="F1884" t="inlineStr">
        <is>
          <t>python</t>
        </is>
      </c>
      <c r="G1884" t="inlineStr">
        <is>
          <t>{"code": "d=next(x for x in docs if x['id']=='svc-index-engine'); print(d['text'])"}</t>
        </is>
      </c>
      <c r="H1884" t="inlineStr">
        <is>
          <t># Service overview: index-engine
index-engine (also referred to internally as the Index Platform) is a backend component. On-call: unassigned (see team page). Secrets are rotated automatically every ninety days. Connection pools are sized according to the downstream capacity model. Rate limiting is enforced at the gateway with a token bucket per client.
The process for index-engine exposes HTTP on :7921. Container images are scanned for vulnerabilities before promotion. Dependencies are declared in the service manifest and validated at deploy time. Capacity planning is revisited at the start of every quarter.
It is implemented in Go. Access to production is granted just in time and audited. The runbook is reviewed quarterly by the owning team. Graceful shutdown waits for in flight reque</t>
        </is>
      </c>
    </row>
    <row r="1885">
      <c r="A1885" t="inlineStr">
        <is>
          <t>hard</t>
        </is>
      </c>
      <c r="B1885" t="inlineStr">
        <is>
          <t>repl [maskprev]</t>
        </is>
      </c>
      <c r="C1885" t="n">
        <v>3</v>
      </c>
      <c r="D1885" t="inlineStr">
        <is>
          <t>conv-0/t3</t>
        </is>
      </c>
      <c r="E1885" t="n">
        <v>0</v>
      </c>
      <c r="F1885" t="inlineStr">
        <is>
          <t>python</t>
        </is>
      </c>
      <c r="G1885" t="inlineStr">
        <is>
          <t>{"code": "import re\nfor d in docs:\n    if d.get('type')=='team' and re.search(r'search', d.get('title','')+' '+d.get('text',''), re.I):\n        print(d['id'], d['title']); print(d['text'][:2200])"}</t>
        </is>
      </c>
      <c r="H1885" t="inlineStr">
        <is>
          <t xml:space="preserve">team-search Team page: Search
# Team page: Search
The Search team is led by Oliver Bell. For urgent requests, page the team via Slack in #search-team. The team sits on floor 2 of the Berlin office. Weekly planning happens on Wednesday mornings. Configuration changes are peer reviewed and applied through the deployment tool. Access to production is granted just in time and audited. Dependencies are pinned and upgraded through automated pull requests.
</t>
        </is>
      </c>
    </row>
    <row r="1886">
      <c r="A1886" t="inlineStr">
        <is>
          <t>hard</t>
        </is>
      </c>
      <c r="B1886" t="inlineStr">
        <is>
          <t>repl [maskprev]</t>
        </is>
      </c>
      <c r="C1886" t="n">
        <v>3</v>
      </c>
      <c r="D1886" t="inlineStr">
        <is>
          <t>conv-0/t4</t>
        </is>
      </c>
      <c r="E1886" t="n">
        <v>0</v>
      </c>
      <c r="F1886" t="inlineStr">
        <is>
          <t>python</t>
        </is>
      </c>
      <c r="G1886" t="inlineStr">
        <is>
          <t>{"code": "import re\n# print service overviews mentioning Search team / owner\nfor d in docs:\n    if d.get('type')=='service' and re.search(r'search', d.get('text','')+' '+d.get('title',''), re.I):\n        print('\\nSERVICE',d['id'],d['title']); print(d['text'][:1800])\n"}</t>
        </is>
      </c>
      <c r="H1886" t="inlineStr">
        <is>
          <t xml:space="preserve">
SERVICE svc-queue-svc Service overview: queue-svc
# Service overview: queue-svc
queue-svc (also referred to internally as the Queue Platform) is a backend component. Deployment region is ap-southeast-2; the deployment has 3 replicas. Health checks are performed on the readiness endpoint every ten seconds. Schema changes go through an expand and contract migration process. Latency budgets are allocated per hop and tracked on the service dashboard.
The availability SLO is 99.95%. Requests carry a correlation id that is propagated to downstream calls. Garbage collection pauses are tracked as a leading indicator of memory pressure. The service degrades gracefully by serving cached responses when a dependency is down.
Yusuf Hart carries the pager for queue-svc. Container images are scanned </t>
        </is>
      </c>
    </row>
    <row r="1887">
      <c r="A1887" t="inlineStr">
        <is>
          <t>hard</t>
        </is>
      </c>
      <c r="B1887" t="inlineStr">
        <is>
          <t>repl [maskprev]</t>
        </is>
      </c>
      <c r="C1887" t="n">
        <v>3</v>
      </c>
      <c r="D1887" t="inlineStr">
        <is>
          <t>conv-0/t4</t>
        </is>
      </c>
      <c r="E1887" t="n">
        <v>1</v>
      </c>
      <c r="F1887" t="inlineStr">
        <is>
          <t>python</t>
        </is>
      </c>
      <c r="G1887" t="inlineStr">
        <is>
          <t>{"code": "import re\nowned=[]\nfor d in docs:\n if d['type']=='service' and re.search(r'(?:owned by|maintains) the Search team',d['text'],re.I): owned.append((d['id'],d['title'].split(':')[-1].strip()))\nprint(owned)\nfor d in docs:\n if d['type']=='incident' and re.search(r'SEV1|SEV-1',d['text']+' '+d['title'],re.I):\n  print('\\n',d['id'],d['title']); print(d['text'][:1800])"}</t>
        </is>
      </c>
      <c r="H1887" t="inlineStr">
        <is>
          <t xml:space="preserve">[('svc-gateway-engine', 'gateway-engine')]
 inc-INC-2140 Incident report INC-2140
# Incident report INC-2140
Severity: SEV1
Date: 2025-12-25
Summary: Complete outage affecting the Kyc Service. The incident lasted 112 minutes before full recovery. Root cause was determined to be a configuration error. As a side effect, cdn-service also saw degraded latency for part of the window. This report was written by Jonas Ortega. Synthetic probes exercise the critical user journeys every minute. Capacity planning is revisited at the start of every quarter. Canary releases receive five percent of traffic for thirty minutes before promotion. The staging environment mirrors production topology at one tenth scale. The dashboard shows p50, p95 and p99 latency alongside error budgets. Schema changes go </t>
        </is>
      </c>
    </row>
    <row r="1888">
      <c r="A1888" t="inlineStr">
        <is>
          <t>hard</t>
        </is>
      </c>
      <c r="B1888" t="inlineStr">
        <is>
          <t>repl [maskprev]</t>
        </is>
      </c>
      <c r="C1888" t="n">
        <v>3</v>
      </c>
      <c r="D1888" t="inlineStr">
        <is>
          <t>conv-0/t4</t>
        </is>
      </c>
      <c r="E1888" t="n">
        <v>2</v>
      </c>
      <c r="F1888" t="inlineStr">
        <is>
          <t>python</t>
        </is>
      </c>
      <c r="G1888" t="inlineStr">
        <is>
          <t>{"code": "import re\nfor d in docs:\n if d['type']=='service':\n  m=re.findall(r'.{0,70}(?:Search team|owned by the Search|maintains).{0,100}',d['text'],re.I)\n  if m: print(d['id'],d['title'],m)\nprint('INCIDENT summaries')\nfor d in docs:\n if d['type']=='incident' and re.search(r'SEV1|SEV-1',d['text'],re.I):\n  m=re.search(r'Summary:\\s*(.*?)(?:\\.|\\n)',d['text'])\n  print(d['id'],m.group(1) if m else '')"}</t>
        </is>
      </c>
      <c r="H1888" t="inlineStr">
        <is>
          <t>svc-edge-service Service overview: edge-service ['The Identity team maintains the Edge System. Structured logs include the request path, status code and duration. Health checks ']
svc-auth-core Service overview: auth-core ['The Growth team maintains auth-core. Error budgets are reviewed in the weekly reliability meeting. Long running jobs checkpoi']
svc-queue-svc Service overview: queue-svc ['The Search team maintains queue-svc. Graceful shutdown waits for in flight requests to complete before exiting. The service d']
svc-geo-api Service overview: geo-api ['The Payments team maintains geo-api. Garbage collection pauses are tracked as a leading indicator of memory pressure. The dashb']
svc-invoice-engine Service overview: invoice-engine ['The Messaging team maintains invoice-engine. Deploys</t>
        </is>
      </c>
    </row>
    <row r="1889">
      <c r="A1889" t="inlineStr">
        <is>
          <t>hard</t>
        </is>
      </c>
      <c r="B1889" t="inlineStr">
        <is>
          <t>repl [maskprev]</t>
        </is>
      </c>
      <c r="C1889" t="n">
        <v>3</v>
      </c>
      <c r="D1889" t="inlineStr">
        <is>
          <t>conv-0/t4</t>
        </is>
      </c>
      <c r="E1889" t="n">
        <v>3</v>
      </c>
      <c r="F1889" t="inlineStr">
        <is>
          <t>python</t>
        </is>
      </c>
      <c r="G1889" t="inlineStr">
        <is>
          <t>{"code": "import re\nfor d in docs:\n if d['type']=='service' and re.search(r'index|gateway-engine|queue|search',d['title']+' '+d['text'],re.I):\n  own=re.findall(r'.{0,80}(?:team|owned by).{0,100}',d['text'],re.I)\n  print(d['id'],d['title'],own[:3])"}</t>
        </is>
      </c>
      <c r="H1889" t="inlineStr">
        <is>
          <t>svc-edge-service Service overview: edge-service ['The Identity team maintains the Edge System. Structured logs include the request path, status code and duration. Heal']
svc-auth-core Service overview: auth-core ['auth-core listens on port 9061. The runbook is reviewed quarterly by the owning team. Dependencies are declared in the service manifest and validated at deploy time. Structured logs in', 'The Growth team maintains auth-core. Error budgets are reviewed in the weekly reliability meeting. Long running job', 'cal user journeys every minute. The runbook is reviewed quarterly by the owning team.']
svc-fraud-core Service overview: fraud-core ['On-call: unassigned (see team page). Container images are scanned for vulnerabilities before promotion. Dependencies are pinned a']
svc-export-wo</t>
        </is>
      </c>
    </row>
    <row r="1890">
      <c r="A1890" t="inlineStr">
        <is>
          <t>hard</t>
        </is>
      </c>
      <c r="B1890" t="inlineStr">
        <is>
          <t>repl [maskprev]</t>
        </is>
      </c>
      <c r="C1890" t="n">
        <v>3</v>
      </c>
      <c r="D1890" t="inlineStr">
        <is>
          <t>conv-0/t4</t>
        </is>
      </c>
      <c r="E1890" t="n">
        <v>4</v>
      </c>
      <c r="F1890" t="inlineStr">
        <is>
          <t>python</t>
        </is>
      </c>
      <c r="G1890" t="inlineStr">
        <is>
          <t>{"code": "import re\nterms=r'index|gateway-engine|queue-svc|queue platform|index platform|gateway engine'\nfor d in docs:\n if d['type']=='incident' and re.search(r'SEV1|SEV-1',d['text'],re.I) and re.search(terms,d['text']+' '+d['title'],re.I):\n  print(d['id']); print(re.search(r'Summary:.*',d['text']).group(0))"}</t>
        </is>
      </c>
      <c r="H1890" t="inlineStr">
        <is>
          <t>inc-INC-2109
Summary: Elevated error rates affecting the Index Platform. The incident lasted 27 minutes before full recovery. Root cause was determined to be a dependency outage. This report was written by Mei Petrova. Garbage collection pauses are tracked as a leading indicator of memory pressure. Schema changes go through an expand and contract migration process. Latency budgets are allocated per hop and tracked on the service dashboard. Logs are retained for thirty days in the central log store. Traffic is encrypted in transit with mutual TLS between services. The dashboard shows p50, p95 and p99 latency alongside error budgets. Metrics are exported to the shared observability stack every fifteen seconds. Retries use exponential backoff with jitter to avoid thundering herds. Backups are</t>
        </is>
      </c>
    </row>
    <row r="1891">
      <c r="A1891" t="inlineStr">
        <is>
          <t>hard</t>
        </is>
      </c>
      <c r="B1891" t="inlineStr">
        <is>
          <t>repl [maskprev]</t>
        </is>
      </c>
      <c r="C1891" t="n">
        <v>3</v>
      </c>
      <c r="D1891" t="inlineStr">
        <is>
          <t>conv-1/t1</t>
        </is>
      </c>
      <c r="E1891" t="n">
        <v>0</v>
      </c>
      <c r="F1891" t="inlineStr">
        <is>
          <t>python</t>
        </is>
      </c>
      <c r="G1891" t="inlineStr">
        <is>
          <t>{"code": "import re\nhits=[]\nfor d in docs:\n    if 'INC-2268' in d.get('text','') or 'INC-2268' in d.get('title',''):\n        hits.append((d['id'],d['type'],d['title'],d['text']))\nprint([(a,b,c) for a,b,c,_ in hits])\nfor a,b,c,t in hits:\n    print('\\n---',a,c,'---\\n',t[:2500])"}</t>
        </is>
      </c>
      <c r="H1891" t="inlineStr">
        <is>
          <t>[('inc-INC-2268', 'incident', 'Incident report INC-2268')]
--- inc-INC-2268 Incident report INC-2268 ---
 # Incident report INC-2268
Severity: SEV3
Date: 2025-06-11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t>
        </is>
      </c>
    </row>
    <row r="1892">
      <c r="A1892" t="inlineStr">
        <is>
          <t>hard</t>
        </is>
      </c>
      <c r="B1892" t="inlineStr">
        <is>
          <t>repl [maskprev]</t>
        </is>
      </c>
      <c r="C1892" t="n">
        <v>3</v>
      </c>
      <c r="D1892" t="inlineStr">
        <is>
          <t>conv-1/t2</t>
        </is>
      </c>
      <c r="E1892" t="n">
        <v>0</v>
      </c>
      <c r="F1892" t="inlineStr">
        <is>
          <t>python</t>
        </is>
      </c>
      <c r="G1892" t="inlineStr">
        <is>
          <t>{"code": "for d in docs:\n    if 'INC-2268' in d.get('text','') or 'INC-2268' in d.get('title',''):\n        print(d['title']); print(d['text'][:4000])"}</t>
        </is>
      </c>
      <c r="H1892" t="inlineStr">
        <is>
          <t>Incident report INC-2268
# Incident report INC-2268
Severity: SEV3
Date: 2025-06-11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are peer reviewed and applied th</t>
        </is>
      </c>
    </row>
    <row r="1893">
      <c r="A1893" t="inlineStr">
        <is>
          <t>hard</t>
        </is>
      </c>
      <c r="B1893" t="inlineStr">
        <is>
          <t>repl [maskprev]</t>
        </is>
      </c>
      <c r="C1893" t="n">
        <v>3</v>
      </c>
      <c r="D1893" t="inlineStr">
        <is>
          <t>conv-1/t3</t>
        </is>
      </c>
      <c r="E1893" t="n">
        <v>0</v>
      </c>
      <c r="F1893" t="inlineStr">
        <is>
          <t>python</t>
        </is>
      </c>
      <c r="G1893" t="inlineStr">
        <is>
          <t>{"code": "# Find incident reports mentioning memory leak, excluding INC-2268\nmatches=[]\nfor d in docs:\n    if d.get('type')=='incident' and d.get('id')!='INC-2268':\n        text=(d.get('title','')+'\\n'+d.get('text','')).lower()\n        if 'memory leak' in text or 'memory-leak' in text:\n            matches.append((d['id'],d['title']))\nprint(len(matches)); print(matches)"}</t>
        </is>
      </c>
      <c r="H1893" t="inlineStr">
        <is>
          <t xml:space="preserve">9
[('inc-INC-2211', 'Incident report INC-2211'), ('inc-INC-2351', 'Incident report INC-2351'), ('inc-INC-2359', 'Incident report INC-2359'), ('inc-INC-2268', 'Incident report INC-2268'), ('inc-INC-2042', 'Incident report INC-2042'), ('inc-INC-2186', 'Incident report INC-2186'), ('inc-INC-2332', 'Incident report INC-2332'), ('inc-INC-2365', 'Incident report INC-2365'), ('inc-INC-2179', 'Incident report INC-2179')]
</t>
        </is>
      </c>
    </row>
    <row r="1894">
      <c r="A1894" t="inlineStr">
        <is>
          <t>hard</t>
        </is>
      </c>
      <c r="B1894" t="inlineStr">
        <is>
          <t>repl [maskprev]</t>
        </is>
      </c>
      <c r="C1894" t="n">
        <v>3</v>
      </c>
      <c r="D1894" t="inlineStr">
        <is>
          <t>conv-1/t3</t>
        </is>
      </c>
      <c r="E1894" t="n">
        <v>1</v>
      </c>
      <c r="F1894" t="inlineStr">
        <is>
          <t>python</t>
        </is>
      </c>
      <c r="G1894" t="inlineStr">
        <is>
          <t>{"code": "for d in docs:\n    if d.get('type')=='incident' and ('memory leak' in d.get('text','').lower() or 'memory-leak' in d.get('text','').lower()):\n        print('\\n',d['id'], '\\n', d['text'][:1200])"}</t>
        </is>
      </c>
      <c r="H1894" t="inlineStr">
        <is>
          <t xml:space="preserve">
 inc-INC-2211 
 # Incident report INC-2211
Severity: SEV3
Date: 2025-06-08
Summary: Partial outage affecting the Thumbnail API. The incident lasted 240 minutes before full recovery. Root cause was determined to be a memory leak. This report was written by Hannah Bell. Engineers rotate through the support channel one week at a time. Container images are scanned for vulnerabilities before promotion. Metrics are exported to the shared observability stack every fifteen seconds. Feature flags are managed through the configuration service and rolled out gradually. Rate limiting is enforced at the gateway with a token bucket per client. Requests carry a correlation id that is propagated to downstream calls. Graceful shutdown waits for in flight requests to complete before exiting. The dashboar</t>
        </is>
      </c>
    </row>
    <row r="1895">
      <c r="A1895" t="inlineStr">
        <is>
          <t>hard</t>
        </is>
      </c>
      <c r="B1895" t="inlineStr">
        <is>
          <t>repl [maskprev]</t>
        </is>
      </c>
      <c r="C1895" t="n">
        <v>3</v>
      </c>
      <c r="D1895" t="inlineStr">
        <is>
          <t>conv-1/t4</t>
        </is>
      </c>
      <c r="E1895" t="n">
        <v>0</v>
      </c>
      <c r="F1895" t="inlineStr">
        <is>
          <t>python</t>
        </is>
      </c>
      <c r="G1895" t="inlineStr">
        <is>
          <t>{"code": "for d in docs:\n    if d.get('type')=='incident' and d.get('id')!='INC-2268' and ('memory leak' in (d.get('text','')+' '+d.get('title','')).lower() or 'memory-leak' in (d.get('text','')+' '+d.get('title','')).lower()):\n        print('\\n---',d['id'],d['title'],'---')\n        t=d['text']\n        for line in t.splitlines():\n            if re.search(r'(duration|lasted|start|end|resolved|impact|timeline)',line,re.I): print(line[:500])"}</t>
        </is>
      </c>
      <c r="H1895" t="inlineStr">
        <is>
          <t xml:space="preserve">
--- inc-INC-2211 Incident report INC-2211 ---
Summary: Partial outage affecting the Thumbnail API. The incident lasted 240 minutes before full recovery. Root cause was determined to be a memory leak. This report was written by Hannah Bell. Engineers rotate through the support channel one week at a time. Container images are scanned for vulnerabilities before promotion. Metrics are exported to the shared observability stack every fifteen seconds. Feature flags are managed through the configuration service and rolled out gradually. Rate limit
Timeline:
- 08:40 mitigation started
--- inc-INC-2351 Incident report INC-2351 ---
Summary: Partial outage affecting the Catalog API. The incident lasted 20 minutes before full recovery. Root cause was determined to be a memory leak. This report was w</t>
        </is>
      </c>
    </row>
    <row r="1896">
      <c r="A1896" t="inlineStr">
        <is>
          <t>hard</t>
        </is>
      </c>
      <c r="B1896" t="inlineStr">
        <is>
          <t>repl [maskprev]</t>
        </is>
      </c>
      <c r="C1896" t="n">
        <v>3</v>
      </c>
      <c r="D1896" t="inlineStr">
        <is>
          <t>conv-2/t1</t>
        </is>
      </c>
      <c r="E1896" t="n">
        <v>0</v>
      </c>
      <c r="F1896" t="inlineStr">
        <is>
          <t>python</t>
        </is>
      </c>
      <c r="G1896" t="inlineStr">
        <is>
          <t>{"code": "svcs=[d for d in docs if d.get('type')=='service']\nprint(len(svcs))\nfor d in svcs:\n    if 'ap-southeast-2' in d.get('text',''):\n        print(d['id'], d['title'])"}</t>
        </is>
      </c>
      <c r="H1896" t="inlineStr">
        <is>
          <t xml:space="preserve">40
svc-edge-service Service overview: edge-service
svc-cdn-service Service overview: cdn-service
svc-queue-svc Service overview: queue-svc
svc-kyc-api Service overview: kyc-api
svc-invoice-engine Service overview: invoice-engine
svc-billing-svc Service overview: billing-svc
svc-scheduler-engine Service overview: scheduler-engine
svc-search-worker Service overview: search-worker
svc-media-svc Service overview: media-svc
svc-pricing-worker Service overview: pricing-worker
svc-tracing-service Service overview: tracing-service
svc-ranker-engine Service overview: ranker-engine
svc-gateway-engine Service overview: gateway-engine
</t>
        </is>
      </c>
    </row>
    <row r="1897">
      <c r="A1897" t="inlineStr">
        <is>
          <t>hard</t>
        </is>
      </c>
      <c r="B1897" t="inlineStr">
        <is>
          <t>repl [maskprev]</t>
        </is>
      </c>
      <c r="C1897" t="n">
        <v>3</v>
      </c>
      <c r="D1897" t="inlineStr">
        <is>
          <t>conv-2/t1</t>
        </is>
      </c>
      <c r="E1897" t="n">
        <v>1</v>
      </c>
      <c r="F1897" t="inlineStr">
        <is>
          <t>python</t>
        </is>
      </c>
      <c r="G1897" t="inlineStr">
        <is>
          <t>{"code": "import re\nfor d in svcs:\n m=re.search(r'.{0,100}ap-southeast-2.{0,150}',d['text'],re.I|re.S)\n if m: print(d['title'], '::', ' '.join(m.group(0).split()))"}</t>
        </is>
      </c>
      <c r="H1897" t="inlineStr">
        <is>
          <t>Service overview: edge-service :: e on-call handbook describes the escalation path and expected response times. Deployment region is ap-southeast-2; the deployment has 19 replicas. Logs are retained for thirty days in the central log store. Latency budgets are allocated per hop and tracked on the
Service overview: cdn-service :: id thundering herds. Idempotency keys are required on all mutating endpoints. Deployment region is ap-southeast-2; the deployment has 5 replicas. Retries use exponential backoff with jitter to avoid thundering herds. Cost reports are reviewed monthly with the fin
Service overview: queue-svc :: vc (also referred to internally as the Queue Platform) is a backend component. Deployment region is ap-southeast-2; the deployment has 3 replicas. Health checks are performed</t>
        </is>
      </c>
    </row>
    <row r="1898">
      <c r="A1898" t="inlineStr">
        <is>
          <t>hard</t>
        </is>
      </c>
      <c r="B1898" t="inlineStr">
        <is>
          <t>repl [maskprev]</t>
        </is>
      </c>
      <c r="C1898" t="n">
        <v>3</v>
      </c>
      <c r="D1898" t="inlineStr">
        <is>
          <t>conv-2/t2</t>
        </is>
      </c>
      <c r="E1898" t="n">
        <v>0</v>
      </c>
      <c r="F1898" t="inlineStr">
        <is>
          <t>python</t>
        </is>
      </c>
      <c r="G1898" t="inlineStr">
        <is>
          <t>{"code": "svcs=[d for d in docs if d.get('type')=='service' and 'ap-southeast-2' in d.get('text','')]\nprint('total',len(svcs))\nfor d in svcs:\n t=d['text']; hits=re.findall(r'(?i).{0,80}(?:python|language|written).{0,120}',t)\n print('\\n',d['title'], ' | ', ' || '.join(' '.join(x.split()) for x in hits[:3]))"}</t>
        </is>
      </c>
      <c r="H1898" t="inlineStr">
        <is>
          <t>total 13
 Service overview: edge-service  |  It is implemented in Python. Alerts route through the paging system according to the escalation policy. Health checks are performed on the readines
 Service overview: cdn-service  |  
 Service overview: queue-svc  |  The codebase is written in Kotlin. Dependencies are declared in the service manifest and validated at deploy time. Graceful shutdown waits for
 Service overview: kyc-api  |  
 Service overview: invoice-engine  |  the Invoice Service is a Python service. Rate limiting is enforced at the gateway with a token bucket per client. Canary releases receive five percent
 Service overview: billing-svc  |  It is implemented in Python. Metrics are exported to the shared observability stack every fifteen seconds. Container images are scann</t>
        </is>
      </c>
    </row>
    <row r="1899">
      <c r="A1899" t="inlineStr">
        <is>
          <t>hard</t>
        </is>
      </c>
      <c r="B1899" t="inlineStr">
        <is>
          <t>repl [maskprev]</t>
        </is>
      </c>
      <c r="C1899" t="n">
        <v>3</v>
      </c>
      <c r="D1899" t="inlineStr">
        <is>
          <t>conv-2/t3</t>
        </is>
      </c>
      <c r="E1899" t="n">
        <v>0</v>
      </c>
      <c r="F1899" t="inlineStr">
        <is>
          <t>python</t>
        </is>
      </c>
      <c r="G1899" t="inlineStr">
        <is>
          <t>{"code": "svcs=[d for d in docs if d.get('type')=='service' and 'ap-southeast-2' in d.get('text','')]\nfor d in svcs:\n t=d['text']\n if re.search(r'(?i)python',t):\n  print(d['id'], '|', d['title'])\n  for m in re.finditer(r'(?i).{0,100}python.{0,150}',t,re.S): print(' ', ' '.join(m.group(0).split()))"}</t>
        </is>
      </c>
      <c r="H1899" t="inlineStr">
        <is>
          <t>svc-edge-service | Service overview: edge-service
  eploys are performed through the standard pipeline and require a green build. It is implemented in Python. Alerts route through the paging system according to the escalation policy. Health checks are performed on the readiness endpoint every ten seconds.
svc-invoice-engine | Service overview: invoice-engine
  ation. Synthetic probes exercise the critical user journeys every minute. the Invoice Service is a Python service. Rate limiting is enforced at the gateway with a token bucket per client. Canary releases receive five percent of traffic for thirty minutes
svc-billing-svc | Service overview: billing-svc
  th scale. Schema changes go through an expand and contract migration process. It is implemented in Python. Metrics are exported to t</t>
        </is>
      </c>
    </row>
    <row r="1900">
      <c r="A1900" t="inlineStr">
        <is>
          <t>hard</t>
        </is>
      </c>
      <c r="B1900" t="inlineStr">
        <is>
          <t>repl [maskprev]</t>
        </is>
      </c>
      <c r="C1900" t="n">
        <v>3</v>
      </c>
      <c r="D1900" t="inlineStr">
        <is>
          <t>conv-2/t4</t>
        </is>
      </c>
      <c r="E1900" t="n">
        <v>0</v>
      </c>
      <c r="F1900" t="inlineStr">
        <is>
          <t>python</t>
        </is>
      </c>
      <c r="G1900" t="inlineStr">
        <is>
          <t>{"code": "names=['edge-service','invoice-engine','billing-svc','scheduler-engine']\nfor d in docs:\n if d.get('type')=='service' and any(n.lower() in (d.get('id','')+' '+d.get('title','')).lower() for n in names):\n  print('\\n###',d['id'],d['title'])\n  for m in re.finditer(r'(?i).{0,100}(?:replica|instances|pods).{0,150}',d['text'],re.S): print(' '.join(m.group(0).split()))"}</t>
        </is>
      </c>
      <c r="H1900" t="inlineStr">
        <is>
          <t xml:space="preserve">
### svc-edge-service Service overview: edge-service
ation path and expected response times. Deployment region is ap-southeast-2; the deployment has 19 replicas. Logs are retained for thirty days in the central log store. Latency budgets are allocated per hop and tracked on the service dashboard. Dependencie
### svc-invoice-engine Service overview: invoice-engine
cluster. Load tests run nightly against the staging environment. It runs in ap-southeast-2 with 13 replicas. Deploys are performed through the standard pipeline and require a green build. Health checks are performed on the readiness endpoint every ten seco
### svc-billing-svc Service overview: billing-svc
s use exponential backoff with jitter to avoid thundering herds. It runs in ap-southeast-2 with 10 replicas. Rate limiting is</t>
        </is>
      </c>
    </row>
    <row r="1901">
      <c r="A1901" t="inlineStr">
        <is>
          <t>hard</t>
        </is>
      </c>
      <c r="B1901" t="inlineStr">
        <is>
          <t>repl [maskprev]</t>
        </is>
      </c>
      <c r="C1901" t="n">
        <v>3</v>
      </c>
      <c r="D1901" t="inlineStr">
        <is>
          <t>conv-3/t1</t>
        </is>
      </c>
      <c r="E1901" t="n">
        <v>0</v>
      </c>
      <c r="F1901" t="inlineStr">
        <is>
          <t>python</t>
        </is>
      </c>
      <c r="G1901" t="inlineStr">
        <is>
          <t>{"code": "[(d['id'],d['title'],d['text'][:1000]) for d in docs if d['type']=='service' and ('ledger-api' in d['text'].lower() or 'ledger-api' in d['title'].lower())]"}</t>
        </is>
      </c>
      <c r="H1901" t="inlineStr">
        <is>
          <t>[('svc-ledger-api', 'Service overview: ledger-api', '# Service overview: ledger-api\n\nledger-api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exiting.\n\nFatima Wei carries the pager for the Ledger Service. The runbook is reviewed quarterly by the owning team. Access to production is granted just in time and audited. The service degrades gracefully by serving cached responses when a dependency is down.\n\nPrimary datastore: Cassandra. Retries use exponential backoff with jitter to avoid thundering herds. Graceful shutdow</t>
        </is>
      </c>
    </row>
    <row r="1902">
      <c r="A1902" t="inlineStr">
        <is>
          <t>hard</t>
        </is>
      </c>
      <c r="B1902" t="inlineStr">
        <is>
          <t>repl [maskprev]</t>
        </is>
      </c>
      <c r="C1902" t="n">
        <v>3</v>
      </c>
      <c r="D1902" t="inlineStr">
        <is>
          <t>conv-3/t2</t>
        </is>
      </c>
      <c r="E1902" t="n">
        <v>0</v>
      </c>
      <c r="F1902" t="inlineStr">
        <is>
          <t>python</t>
        </is>
      </c>
      <c r="G1902" t="inlineStr">
        <is>
          <t>{"code": "import re\nhits=[]\nfor d in docs:\n    if d['type'] in ('changelog','incident','adr') and re.search(r'ledger-api|ledger api|owner|ownership', d['text'], re.I):\n        hits.append((d['id'],d['type'],d['title'],d['text']))\nfor x in hits:\n    print(x[0],x[1],x[2]); print(x[3][:1800]); print('---')"}</t>
        </is>
      </c>
      <c r="H1902" t="inlineStr">
        <is>
          <t xml:space="preserve">chg-CHG-326 changelog Change record CHG-326
# Change record CHG-326
Date: 2025-04-03
Effective 2025-04-03, ownership of payout-worker transferred from the Search team to the Messaging team. The service overview page has not been updated to reflect this change. Configuration changes are peer reviewed and applied through the deployment tool. Metrics are exported to the shared observability stack every fifteen seconds. Dependencies are declared in the service manifest and validated at deploy time. Data retention follows the company wide policy for personal information. Canary releases receive five percent of traffic for thirty minutes before promotion. Capacity planning is revisited at the start of every quarter.
---
inc-INC-2345 incident Incident report INC-2345
# Incident report INC-2345
</t>
        </is>
      </c>
    </row>
    <row r="1903">
      <c r="A1903" t="inlineStr">
        <is>
          <t>hard</t>
        </is>
      </c>
      <c r="B1903" t="inlineStr">
        <is>
          <t>repl [maskprev]</t>
        </is>
      </c>
      <c r="C1903" t="n">
        <v>3</v>
      </c>
      <c r="D1903" t="inlineStr">
        <is>
          <t>conv-3/t2</t>
        </is>
      </c>
      <c r="E1903" t="n">
        <v>1</v>
      </c>
      <c r="F1903" t="inlineStr">
        <is>
          <t>python</t>
        </is>
      </c>
      <c r="G1903" t="inlineStr">
        <is>
          <t>{"code": "[(d['id'],d['title'],d['text'][:500]) for d in docs if d['type']=='changelog' and re.search(r'ledger',d['text'],re.I)]"}</t>
        </is>
      </c>
      <c r="H1903" t="inlineStr">
        <is>
          <t xml:space="preserve">[('chg-CHG-314', 'Change record CHG-314', '# Change record CHG-314\n\nDate: 2025-03-20\n\nthe Ledger Service now belongs to the Messaging team (previously Identity) as of 2025-03-20. The service overview page has not been updated to reflect this change. Logs are retained for thirty days in the central log store. The staging environment mirrors production topology at one tenth scale. The runbook is reviewed quarterly by the owning team. Access to production is granted just in time and audited. Alerts route through the paging system according ')]
</t>
        </is>
      </c>
    </row>
    <row r="1904">
      <c r="A1904" t="inlineStr">
        <is>
          <t>hard</t>
        </is>
      </c>
      <c r="B1904" t="inlineStr">
        <is>
          <t>repl [maskprev]</t>
        </is>
      </c>
      <c r="C1904" t="n">
        <v>3</v>
      </c>
      <c r="D1904" t="inlineStr">
        <is>
          <t>conv-3/t3</t>
        </is>
      </c>
      <c r="E1904" t="n">
        <v>0</v>
      </c>
      <c r="F1904" t="inlineStr">
        <is>
          <t>python</t>
        </is>
      </c>
      <c r="G1904" t="inlineStr">
        <is>
          <t>{"code": "import re\nfor d in docs:\n    if re.search(r'ledger-api|ledger api', d['text']+' '+d['title'], re.I):\n        print('\\n',d['id'],d['type'],d['title'])\n        for m in re.finditer(r'.{0,180}(?:ledger-api|ledger api).{0,300}', d['text'], re.I): print(m.group(0).replace('\\n',' '))"}</t>
        </is>
      </c>
      <c r="H1904" t="inlineStr">
        <is>
          <t xml:space="preserve">
 svc-ledger-api service Service overview: ledger-api
# Service overview: ledger-api
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svc-refund-svc service Service overview: refund-svc
Runtime dependencies: ledger-api, auth-core. Idempotency keys are required on all mutating endpoints. The runbook is reviewed quarterly by the owning team. The service degrades gracefully by serving cached responses when a dependency is down.
 svc-config-service service Service overview: config-service
Runtime dependencies: billing-svc, ledger-api</t>
        </is>
      </c>
    </row>
    <row r="1905">
      <c r="A1905" t="inlineStr">
        <is>
          <t>hard</t>
        </is>
      </c>
      <c r="B1905" t="inlineStr">
        <is>
          <t>repl [maskprev]</t>
        </is>
      </c>
      <c r="C1905" t="n">
        <v>3</v>
      </c>
      <c r="D1905" t="inlineStr">
        <is>
          <t>conv-3/t3</t>
        </is>
      </c>
      <c r="E1905" t="n">
        <v>1</v>
      </c>
      <c r="F1905" t="inlineStr">
        <is>
          <t>python</t>
        </is>
      </c>
      <c r="G1905" t="inlineStr">
        <is>
          <t>{"code": "for d in docs:\n if d['id']=='svc-ledger-api' or (d['type']=='changelog' and re.search('ledger',d['text'],re.I)):\n  print('\\n'+d['id']+' '+d['title']+'\\n'+d['text'])"}</t>
        </is>
      </c>
      <c r="H1905" t="inlineStr">
        <is>
          <t xml:space="preserve">
svc-ledger-api Service overview: ledger-api
# Service overview: ledger-api
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
Fatima Wei carries the pager for the Ledger Service. The runbook is reviewed quarterly by the owning team. Access to production is granted just in time and audited. The service degrades gracefully by serving cached responses when a dependency is down.
Primary datastore: Cassandra. Retries use exponential backoff with jitter to avoid thundering herds. Graceful shutdown waits for in</t>
        </is>
      </c>
    </row>
    <row r="1906">
      <c r="A1906" t="inlineStr">
        <is>
          <t>hard</t>
        </is>
      </c>
      <c r="B1906" t="inlineStr">
        <is>
          <t>repl [maskprev]</t>
        </is>
      </c>
      <c r="C1906" t="n">
        <v>3</v>
      </c>
      <c r="D1906" t="inlineStr">
        <is>
          <t>conv-3/t4</t>
        </is>
      </c>
      <c r="E1906" t="n">
        <v>0</v>
      </c>
      <c r="F1906" t="inlineStr">
        <is>
          <t>python</t>
        </is>
      </c>
      <c r="G1906" t="inlineStr">
        <is>
          <t>{"code": "import re\nfor d in docs:\n if d['type'] in ('team','service') and re.search(r'Messaging|ledger-api', d['title']+' '+d['text'], re.I):\n  print('\\n'+d['id']+' '+d['type']+' '+d['title']+'\\n'+d['text'][:2500])"}</t>
        </is>
      </c>
      <c r="H1906" t="inlineStr">
        <is>
          <t xml:space="preserve">
svc-ledger-api service Service overview: ledger-api
# Service overview: ledger-api
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
Fatima Wei carries the pager for the Ledger Service. The runbook is reviewed quarterly by the owning team. Access to production is granted just in time and audited. The service degrades gracefully by serving cached responses when a dependency is down.
Primary datastore: Cassandra. Retries use exponential backoff with jitter to avoid thundering herds. Graceful shutdown wait</t>
        </is>
      </c>
    </row>
    <row r="1907">
      <c r="A1907" t="inlineStr">
        <is>
          <t>hard</t>
        </is>
      </c>
      <c r="B1907" t="inlineStr">
        <is>
          <t>repl [maskprev]</t>
        </is>
      </c>
      <c r="C1907" t="n">
        <v>3</v>
      </c>
      <c r="D1907" t="inlineStr">
        <is>
          <t>conv-3/t4</t>
        </is>
      </c>
      <c r="E1907" t="n">
        <v>1</v>
      </c>
      <c r="F1907" t="inlineStr">
        <is>
          <t>python</t>
        </is>
      </c>
      <c r="G1907" t="inlineStr">
        <is>
          <t>{"code": "for d in docs:\n if d['type']=='team' and re.search(r'messag',d['title']+' '+d['text'],re.I):\n  print(d['id'],d['title']); print(d['text'])"}</t>
        </is>
      </c>
      <c r="H1907" t="inlineStr">
        <is>
          <t xml:space="preserve">team-messaging Team page: Messaging
# Team page: Messaging
The Messaging team is led by Ivan Volkov. For urgent requests, page the team via Slack in #messaging-eng. The team sits on floor 8 of the Berlin office. Weekly planning happens on Monday mornings. Rate limiting is enforced at the gateway with a token bucket per client. Secrets are rotated automatically every ninety days. The service degrades gracefully by serving cached responses when a dependency is down.
</t>
        </is>
      </c>
    </row>
    <row r="1908">
      <c r="A1908" t="inlineStr">
        <is>
          <t>hard</t>
        </is>
      </c>
      <c r="B1908" t="inlineStr">
        <is>
          <t>repl [maskprev]</t>
        </is>
      </c>
      <c r="C1908" t="n">
        <v>3</v>
      </c>
      <c r="D1908" t="inlineStr">
        <is>
          <t>conv-4/t1</t>
        </is>
      </c>
      <c r="E1908" t="n">
        <v>0</v>
      </c>
      <c r="F1908" t="inlineStr">
        <is>
          <t>python</t>
        </is>
      </c>
      <c r="G1908" t="inlineStr">
        <is>
          <t>{"code": "import re\nhits=[]\nfor d in docs:\n    if re.search(r'inventory api|inventory-service|inventory', d.get('title','')+'\\n'+d.get('text',''), re.I):\n        hits.append((d['id'],d['type'],d['title'],d['text']))\nprint('\\n---\\n'.join(f'{i} [{t}] {ti}\\n{re.sub(r\"\\s+\",\" \",tx)[:1200]}' for i,t,ti,tx in hits[:8]))"}</t>
        </is>
      </c>
      <c r="H1908" t="inlineStr">
        <is>
          <t>svc-auth-core [service] Service overview: auth-core
#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Primary datastore: Redis. Structured logs include the request path, status code and duration. Logs are retained for thirty days in the central log store. Capacity planning is revisited at the start of every quarter. auth-core listens on port 9061. The runbook is reviewed quarterly by the owning team. Dependencies are declared in the service manifest and validated at dep</t>
        </is>
      </c>
    </row>
    <row r="1909">
      <c r="A1909" t="inlineStr">
        <is>
          <t>hard</t>
        </is>
      </c>
      <c r="B1909" t="inlineStr">
        <is>
          <t>repl [maskprev]</t>
        </is>
      </c>
      <c r="C1909" t="n">
        <v>3</v>
      </c>
      <c r="D1909" t="inlineStr">
        <is>
          <t>conv-4/t2</t>
        </is>
      </c>
      <c r="E1909" t="n">
        <v>0</v>
      </c>
      <c r="F1909" t="inlineStr">
        <is>
          <t>python</t>
        </is>
      </c>
      <c r="G1909" t="inlineStr">
        <is>
          <t>{"code": "import re\nfor d in docs:\n    s=d.get('title','')+'\\n'+d.get('text','')\n    if re.search(r'inventory',s,re.I) and re.search(r'depend|runtime|requires|redis|postgres|kafka|mysql|api',s,re.I):\n        print(f\"[{d['id']}] {d['type']} {d['title']}\\n{re.sub(r'\\s+',' ',d['text'])[:1800]}\\n---\")"}</t>
        </is>
      </c>
      <c r="H1909" t="inlineStr">
        <is>
          <t>[svc-auth-core] service Service overview: auth-core
#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Primary datastore: Redis. Structured logs include the request path, status code and duration. Logs are retained for thirty days in the central log store. Capacity planning is revisited at the start of every quarter. auth-core listens on port 9061. The runbook is reviewed quarterly by the owning team. Dependencies are declared in the service manifest and validated at dep</t>
        </is>
      </c>
    </row>
    <row r="1910">
      <c r="A1910" t="inlineStr">
        <is>
          <t>hard</t>
        </is>
      </c>
      <c r="B1910" t="inlineStr">
        <is>
          <t>repl [maskprev]</t>
        </is>
      </c>
      <c r="C1910" t="n">
        <v>3</v>
      </c>
      <c r="D1910" t="inlineStr">
        <is>
          <t>conv-4/t2</t>
        </is>
      </c>
      <c r="E1910" t="n">
        <v>1</v>
      </c>
      <c r="F1910" t="inlineStr">
        <is>
          <t>python</t>
        </is>
      </c>
      <c r="G1910" t="inlineStr">
        <is>
          <t>{"code": "d=next(x for x in docs if x['id']=='svc-inventory-worker')\ns=d['text']\nfor m in re.finditer(r'Runtime dependencies',s,re.I): print(s[max(0,m.start()-150):m.start()+350])"}</t>
        </is>
      </c>
      <c r="H1910" t="inlineStr">
        <is>
          <t xml:space="preserve">l handbook describes the escalation path and expected response times. Backups are taken daily and verified weekly by restoring to a scratch cluster.
Runtime dependencies: fraud-core, feed-daemon. The on-call handbook describes the escalation path and expected response times. Connection pools are sized according to the downstream capacity model. Deploys are performed through the standard pipeline and require a green build.
Primary datastore: Postgres. The staging environment mirrors production 
</t>
        </is>
      </c>
    </row>
    <row r="1911">
      <c r="A1911" t="inlineStr">
        <is>
          <t>hard</t>
        </is>
      </c>
      <c r="B1911" t="inlineStr">
        <is>
          <t>repl [maskprev]</t>
        </is>
      </c>
      <c r="C1911" t="n">
        <v>3</v>
      </c>
      <c r="D1911" t="inlineStr">
        <is>
          <t>conv-4/t3</t>
        </is>
      </c>
      <c r="E1911" t="n">
        <v>0</v>
      </c>
      <c r="F1911" t="inlineStr">
        <is>
          <t>python</t>
        </is>
      </c>
      <c r="G1911" t="inlineStr">
        <is>
          <t>{"code": "import re\nfor d in docs:\n    if d.get('type')=='service' and re.search(r'fraud-core', d.get('title','')+'\\n'+d.get('text',''), re.I):\n        print(d['id'], d['title']); print(re.sub(r'\\s+',' ',d['text'])[:2500])"}</t>
        </is>
      </c>
      <c r="H1911" t="inlineStr">
        <is>
          <t xml:space="preserve">svc-auth-core Service overview: auth-core
#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Primary datastore: Redis. Structured logs include the request path, status code and duration. Logs are retained for thirty days in the central log store. Capacity planning is revisited at the start of every quarter. auth-core listens on port 9061. The runbook is reviewed quarterly by the owning team. Dependencies are declared in the service manifest and validated at deploy time. </t>
        </is>
      </c>
    </row>
    <row r="1912">
      <c r="A1912" t="inlineStr">
        <is>
          <t>hard</t>
        </is>
      </c>
      <c r="B1912" t="inlineStr">
        <is>
          <t>repl [maskprev]</t>
        </is>
      </c>
      <c r="C1912" t="n">
        <v>3</v>
      </c>
      <c r="D1912" t="inlineStr">
        <is>
          <t>conv-4/t4</t>
        </is>
      </c>
      <c r="E1912" t="n">
        <v>0</v>
      </c>
      <c r="F1912" t="inlineStr">
        <is>
          <t>python</t>
        </is>
      </c>
      <c r="G1912" t="inlineStr">
        <is>
          <t>{"code": "import re\nfor d in docs:\n    if d.get('type')=='service' and re.search(r'fraud-core', d.get('title','')+'\\n'+d.get('text',''), re.I):\n        s=d['text']\n        print(re.sub(r'\\s+',' ',s)[:4000])"}</t>
        </is>
      </c>
      <c r="H1912" t="inlineStr">
        <is>
          <t xml:space="preserve">#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Primary datastore: Redis. Structured logs include the request path, status code and duration. Logs are retained for thirty days in the central log store. Capacity planning is revisited at the start of every quarter. auth-core listens on port 9061. The runbook is reviewed quarterly by the owning team. Dependencies are declared in the service manifest and validated at deploy time. Structured logs include the request path, </t>
        </is>
      </c>
    </row>
    <row r="1913">
      <c r="A1913" t="inlineStr">
        <is>
          <t>hard</t>
        </is>
      </c>
      <c r="B1913" t="inlineStr">
        <is>
          <t>repl [maskprev]</t>
        </is>
      </c>
      <c r="C1913" t="n">
        <v>3</v>
      </c>
      <c r="D1913" t="inlineStr">
        <is>
          <t>conv-5/t1</t>
        </is>
      </c>
      <c r="E1913" t="n">
        <v>0</v>
      </c>
      <c r="F1913" t="inlineStr">
        <is>
          <t>python</t>
        </is>
      </c>
      <c r="G1913" t="inlineStr">
        <is>
          <t>{"code": "incs=[d for d in docs if d.get('type')=='incident']\nprint(len(incs))\nfor d in incs:\n print(d['id'], d['title'], '\\n', d['text'][:500].replace('\\n',' '), '\\n---')"}</t>
        </is>
      </c>
      <c r="H1913" t="inlineStr">
        <is>
          <t>60
inc-INC-2336 Incident report INC-2336 
 # Incident report INC-2336  Severity: SEV3 Date: 2025-12-25  Summary: Latency spike affecting export-worker. The incident lasted 214 minutes before full recovery. Root cause was determined to be a certificate expiry. This report was written by Aiko Malik. Connection pools are sized according to the downstream capacity model. Configuration changes are peer reviewed and applied through the deployment tool. Secrets are rotated automatically every ninety days. The on-call handbook describes the esca 
---
inc-INC-2211 Incident report INC-2211 
 # Incident report INC-2211  Severity: SEV3 Date: 2025-06-08  Summary: Partial outage affecting the Thumbnail API. The incident lasted 240 minutes before full recovery. Root cause was determined to be a memory le</t>
        </is>
      </c>
    </row>
    <row r="1914">
      <c r="A1914" t="inlineStr">
        <is>
          <t>hard</t>
        </is>
      </c>
      <c r="B1914" t="inlineStr">
        <is>
          <t>repl [maskprev]</t>
        </is>
      </c>
      <c r="C1914" t="n">
        <v>3</v>
      </c>
      <c r="D1914" t="inlineStr">
        <is>
          <t>conv-5/t1</t>
        </is>
      </c>
      <c r="E1914" t="n">
        <v>1</v>
      </c>
      <c r="F1914" t="inlineStr">
        <is>
          <t>python</t>
        </is>
      </c>
      <c r="G1914" t="inlineStr">
        <is>
          <t>{"code": "import re,collections\nrows=[]\nfor d in docs:\n if d.get('type')=='incident':\n  m=re.search(r'Summary:\\s*(?:[^.]*?) affecting ([^.]+)\\.',d['text'],re.I)\n  if not m: m=re.search(r'affecting ([^.]+)\\.',d['text'],re.I)\n  rows.append((d['id'],m.group(1).strip() if m else '?'))\nprint('\\n'.join(map(str,rows)))"}</t>
        </is>
      </c>
      <c r="H1914" t="inlineStr">
        <is>
          <t>('inc-INC-2336', 'export-worker')
('inc-INC-2211', 'the Thumbnail API')
('inc-INC-2087', 'thumbnail-api')
('inc-INC-2166', 'search-worker')
('inc-INC-2253', 'i18n-api')
('inc-INC-2073', 'payout-worker')
('inc-INC-2140', 'the Kyc Service')
('inc-INC-2393', 'inventory-worker')
('inc-INC-2319', 'mailer-worker')
('inc-INC-2351', 'the Catalog API')
('inc-INC-2193', 'audit-gateway')
('inc-INC-2128', 'the Recsys Platform')
('inc-INC-2260', 'the Metrics Service')
('inc-INC-2324', 'the Tax Platform')
('inc-INC-2058', 'media-svc')
('inc-INC-2245', 'catalog-gateway')
('inc-INC-2359', 'cart-daemon')
('inc-INC-2109', 'the Index Platform')
('inc-INC-2268', 'notify-svc')
('inc-INC-2040', 'audit-gateway')
('inc-INC-2133', 'the Auth Service')
('inc-INC-2301', 'catalog-gateway')
('inc-INC-2067', 'the Catalo</t>
        </is>
      </c>
    </row>
    <row r="1915">
      <c r="A1915" t="inlineStr">
        <is>
          <t>hard</t>
        </is>
      </c>
      <c r="B1915" t="inlineStr">
        <is>
          <t>repl [maskprev]</t>
        </is>
      </c>
      <c r="C1915" t="n">
        <v>3</v>
      </c>
      <c r="D1915" t="inlineStr">
        <is>
          <t>conv-5/t1</t>
        </is>
      </c>
      <c r="E1915" t="n">
        <v>2</v>
      </c>
      <c r="F1915" t="inlineStr">
        <is>
          <t>python</t>
        </is>
      </c>
      <c r="G1915" t="inlineStr">
        <is>
          <t>{"code": "sv=[d for d in docs if d.get('type')=='service']\nprint(len(sv))\nfor d in sv:\n print(d['id'],d['title'],d['text'][:350].replace('\\n',' '))"}</t>
        </is>
      </c>
      <c r="H1915" t="inlineStr">
        <is>
          <t>40
svc-edge-service Service overview: edge-service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
svc-cdn-service Service overview: cdn-service #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Deployment region is ap-sou
s</t>
        </is>
      </c>
    </row>
    <row r="1916">
      <c r="A1916" t="inlineStr">
        <is>
          <t>hard</t>
        </is>
      </c>
      <c r="B1916" t="inlineStr">
        <is>
          <t>repl [maskprev]</t>
        </is>
      </c>
      <c r="C1916" t="n">
        <v>3</v>
      </c>
      <c r="D1916" t="inlineStr">
        <is>
          <t>conv-5/t1</t>
        </is>
      </c>
      <c r="E1916" t="n">
        <v>3</v>
      </c>
      <c r="F1916" t="inlineStr">
        <is>
          <t>python</t>
        </is>
      </c>
      <c r="G1916" t="inlineStr">
        <is>
          <t xml:space="preserve">{"code": "# build alias map from service overview phrase\nalias={}\nfor d in sv:\n canon=re.search(r'overview:\\s*([^\\s#]+)',d['title'],re.I).group(1)\n txt=d['text']\n mm=re.search(r'^([^\\n]+?)\\s*\\(also referred to internally as the ([^)]+)\\)',txt,re.I|re.M)\n if mm:\n  alias[mm.group(2).strip().lower()]=canon\n alias[canon.lower()]=canon\nprint(alias)\ncounts=collections.Counter()\nunknown=[]\nfor iid,label in rows:\n key=label.lower()\n if key.startswith('the '): key=key[4:]\n if key in </t>
        </is>
      </c>
      <c r="H1916" t="inlineStr">
        <is>
          <t>{'edge system': 'edge-service', 'edge-service': 'edge-service', 'cdn system': 'cdn-service', 'cdn-service': 'cdn-service', 'profile api': 'profile-api', 'profile-api': 'profile-api', 'auth service': 'auth-core', 'auth-core': 'auth-core', 'fraud platform': 'fraud-core', 'fraud-core': 'fraud-core', 'export api': 'export-worker', 'export-worker': 'export-worker', 'ledger service': 'ledger-api', 'ledger-api': 'ledger-api', 'queue platform': 'queue-svc', 'queue-svc': 'queue-svc', 'feed service': 'feed-daemon', 'feed-daemon': 'feed-daemon', 'inventory api': 'inventory-worker', 'inventory-worker': 'inventory-worker', 'refund platform': 'refund-svc', 'refund-svc': 'refund-svc', 'geo system': 'geo-api', 'geo-api': 'geo-api', 'risk system': 'risk-gateway', 'risk-gateway': 'risk-gateway', 'config api</t>
        </is>
      </c>
    </row>
    <row r="1917">
      <c r="A1917" t="inlineStr">
        <is>
          <t>hard</t>
        </is>
      </c>
      <c r="B1917" t="inlineStr">
        <is>
          <t>repl [maskprev]</t>
        </is>
      </c>
      <c r="C1917" t="n">
        <v>3</v>
      </c>
      <c r="D1917" t="inlineStr">
        <is>
          <t>conv-5/t2</t>
        </is>
      </c>
      <c r="E1917" t="n">
        <v>0</v>
      </c>
      <c r="F1917" t="inlineStr">
        <is>
          <t>python</t>
        </is>
      </c>
      <c r="G1917" t="inlineStr">
        <is>
          <t>{"code": "import re\nfor d in docs:\n if d.get('type')=='incident' and re.search(r'catalog[- ]gateway|catalog gateway',d.get('text',''),re.I):\n  print(d['id'], d['title'])\n  print(d['text'])\n  print('---')"}</t>
        </is>
      </c>
      <c r="H1917" t="inlineStr">
        <is>
          <t>inc-INC-2245 Incident report INC-2245
# Incident report INC-2245
Severity: SEV1
Date: 2025-03-14
Summary: Latency spike affecting catalog-gateway. The incident lasted 156 minutes before full recovery. Root cause was determined to be a configuration error. This report was written by Marcus Silva. Feature flags are managed through the configuration service and rolled out gradually. Logs are retained for thirty days in the central log store. The dashboard shows p50, p95 and p99 latency alongside error budgets. Traffic is encrypted in transit with mutual TLS between services. Secrets are rotated automatically every ninety days. Idempotency keys are required on all mutating endpoints. Retries use exponential backoff with jitter to avoid thundering herds. Access to production is granted just i</t>
        </is>
      </c>
    </row>
    <row r="1918">
      <c r="A1918" t="inlineStr">
        <is>
          <t>hard</t>
        </is>
      </c>
      <c r="B1918" t="inlineStr">
        <is>
          <t>repl [maskprev]</t>
        </is>
      </c>
      <c r="C1918" t="n">
        <v>3</v>
      </c>
      <c r="D1918" t="inlineStr">
        <is>
          <t>conv-5/t2</t>
        </is>
      </c>
      <c r="E1918" t="n">
        <v>1</v>
      </c>
      <c r="F1918" t="inlineStr">
        <is>
          <t>python</t>
        </is>
      </c>
      <c r="G1918" t="inlineStr">
        <is>
          <t>{"code": "for d in docs:\n if d.get('type')=='incident':\n  s=d['text'].split('\\n\\n')[2] if '\\n\\n' in d['text'] else d['text'][:300]\n  if 'catalog' in d['text'].lower() or 'Catalog' in d['text']:\n   print(d['id'], re.findall(r'incident lasted (\\d+) minutes',d['text'],re.I), s[:220].replace('\\n',' '))"}</t>
        </is>
      </c>
      <c r="H1918" t="inlineStr">
        <is>
          <t>inc-INC-2351 ['20'] Summary: Partial outage affecting the Catalog API. The incident lasted 20 minutes before full recovery. Root cause was determined to be a memory leak. This report was written by Hannah Lin. Post-incident reviews are blam
inc-INC-2245 ['156'] Summary: Latency spike affecting catalog-gateway. The incident lasted 156 minutes before full recovery. Root cause was determined to be a configuration error. This report was written by Marcus Silva. Feature flags are ma
inc-INC-2301 ['122'] Summary: Partial outage affecting catalog-gateway. The incident lasted 122 minutes before full recovery. Root cause was determined to be a configuration error. Downstream, recsys-worker experienced elevated error rates w
inc-INC-2067 ['188'] Summary: Elevated error rates affecting the Catalog AP</t>
        </is>
      </c>
    </row>
    <row r="1919">
      <c r="A1919" t="inlineStr">
        <is>
          <t>hard</t>
        </is>
      </c>
      <c r="B1919" t="inlineStr">
        <is>
          <t>repl [maskprev]</t>
        </is>
      </c>
      <c r="C1919" t="n">
        <v>3</v>
      </c>
      <c r="D1919" t="inlineStr">
        <is>
          <t>conv-5/t3</t>
        </is>
      </c>
      <c r="E1919" t="n">
        <v>0</v>
      </c>
      <c r="F1919" t="inlineStr">
        <is>
          <t>python</t>
        </is>
      </c>
      <c r="G1919" t="inlineStr">
        <is>
          <t>{"code": "for d in docs:\n if d.get('type')=='service' and re.search(r'catalog-gateway|catalog gateway', d.get('title','')+' '+d.get('text',''), re.I):\n  print(d['id'],d['title']); print(d['text'])"}</t>
        </is>
      </c>
      <c r="H1919" t="inlineStr">
        <is>
          <t>svc-tax-gateway Service overview: tax-gateway
# Service overview: tax-gateway
tax-gateway (also referred to internally as the Tax Platform) is a backend component. It is implemented in Python. Load tests run nightly against the staging environment. Synthetic probes exercise the critical user journeys every minute. Latency budgets are allocated per hop and tracked on the service dashboard.
the Tax Platform stores its data in a Postgres cluster. Health checks are performed on the readiness endpoint every ten seconds. The staging environment mirrors production topology at one tenth scale. Circuit breakers open after five consecutive failures to a downstream.
Traffic to the Tax Platform is bound to TCP port 4301. Backups are taken daily and verified weekly by restoring to a scratch cluster.</t>
        </is>
      </c>
    </row>
    <row r="1920">
      <c r="A1920" t="inlineStr">
        <is>
          <t>hard</t>
        </is>
      </c>
      <c r="B1920" t="inlineStr">
        <is>
          <t>repl [maskprev]</t>
        </is>
      </c>
      <c r="C1920" t="n">
        <v>3</v>
      </c>
      <c r="D1920" t="inlineStr">
        <is>
          <t>conv-5/t4</t>
        </is>
      </c>
      <c r="E1920" t="n">
        <v>0</v>
      </c>
      <c r="F1920" t="inlineStr">
        <is>
          <t>python</t>
        </is>
      </c>
      <c r="G1920" t="inlineStr">
        <is>
          <t>{"code": "for d in docs:\n if d.get('type')=='service' and re.search(r'catalog-gateway|catalog gateway', d.get('title','')+' '+d.get('text',''), re.I):\n  print(d['text'])"}</t>
        </is>
      </c>
      <c r="H1920" t="inlineStr">
        <is>
          <t># Service overview: tax-gateway
tax-gateway (also referred to internally as the Tax Platform) is a backend component. It is implemented in Python. Load tests run nightly against the staging environment. Synthetic probes exercise the critical user journeys every minute. Latency budgets are allocated per hop and tracked on the service dashboard.
the Tax Platform stores its data in a Postgres cluster. Health checks are performed on the readiness endpoint every ten seconds. The staging environment mirrors production topology at one tenth scale. Circuit breakers open after five consecutive failures to a downstream.
Traffic to the Tax Platform is bound to TCP port 4301. Backups are taken daily and verified weekly by restoring to a scratch cluster. The runbook is reviewed quarterly by the owni</t>
        </is>
      </c>
    </row>
    <row r="1921">
      <c r="A1921" t="inlineStr">
        <is>
          <t>base</t>
        </is>
      </c>
      <c r="B1921" t="inlineStr">
        <is>
          <t>vectorcontext_v1</t>
        </is>
      </c>
      <c r="C1921" t="n">
        <v>3</v>
      </c>
      <c r="D1921" t="inlineStr">
        <is>
          <t>agg-0</t>
        </is>
      </c>
      <c r="E1921" t="n">
        <v>0</v>
      </c>
      <c r="F1921" t="inlineStr">
        <is>
          <t>search</t>
        </is>
      </c>
      <c r="G1921" t="inlineStr">
        <is>
          <t>{"query": "Commerce team services owned service overview owner team Commerce", "k": 10}</t>
        </is>
      </c>
      <c r="H1921" t="inlineStr">
        <is>
          <t>[chunk 141 | doc team-commerce | Team page: 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
[chunk 386 | doc svc-tracing-service | Service overview: tracing-service]
Pages go to Sven Meyer first. Metrics are exported to the shared observability stack every fifteen seconds. Dependencies are pinned and upgraded through automated pull requests. Secrets are rotated automatically every nine</t>
        </is>
      </c>
    </row>
    <row r="1922">
      <c r="A1922" t="inlineStr">
        <is>
          <t>base</t>
        </is>
      </c>
      <c r="B1922" t="inlineStr">
        <is>
          <t>vectorcontext_v1</t>
        </is>
      </c>
      <c r="C1922" t="n">
        <v>3</v>
      </c>
      <c r="D1922" t="inlineStr">
        <is>
          <t>agg-0</t>
        </is>
      </c>
      <c r="E1922" t="n">
        <v>0</v>
      </c>
      <c r="F1922" t="inlineStr">
        <is>
          <t>search</t>
        </is>
      </c>
      <c r="G1922" t="inlineStr">
        <is>
          <t>{"query": "SEV1 incident affected service severity root cause", "k": 30}</t>
        </is>
      </c>
      <c r="H1922" t="inlineStr">
        <is>
          <t xml:space="preserve">[chunk 216 | doc inc-INC-2351 | Incident report INC-2351]
# Incident report INC-2351
Severity: SEV1
Date: 2025-11-02
---
[chunk 210 | doc inc-INC-2157 | Incident report INC-2157]
# Incident report INC-2157
Severity: SEV1
Date: 2025-03-05
---
[chunk 449 | doc inc-INC-2359 | Incident report INC-2359]
# Incident report INC-2359
Severity: SEV1
Date: 2025-02-03
---
[chunk 167 | doc inc-INC-2273 | Incident report INC-2273]
# Incident report INC-2273
Severity: SEV1
Date: 2025-06-14
---
[chunk 161 | doc inc-INC-2239 | Incident report INC-2239]
# Incident report INC-2239
Severity: SEV1
Date: 2025-11-02
---
[chunk 3 | doc inc-INC-2365 | Incident report INC-2365]
# Incident report INC-2365
Severity: SEV1
Date: 2025-12-15
---
[chunk 136 | doc inc-INC-2319 | Incident report INC-2319]
</t>
        </is>
      </c>
    </row>
    <row r="1923">
      <c r="A1923" t="inlineStr">
        <is>
          <t>base</t>
        </is>
      </c>
      <c r="B1923" t="inlineStr">
        <is>
          <t>vectorcontext_v1</t>
        </is>
      </c>
      <c r="C1923" t="n">
        <v>3</v>
      </c>
      <c r="D1923" t="inlineStr">
        <is>
          <t>agg-0</t>
        </is>
      </c>
      <c r="E1923" t="n">
        <v>1</v>
      </c>
      <c r="F1923" t="inlineStr">
        <is>
          <t>search</t>
        </is>
      </c>
      <c r="G1923" t="inlineStr">
        <is>
          <t>{"query": "Ownership: Commerce service", "k": 30}</t>
        </is>
      </c>
      <c r="H1923" t="inlineStr">
        <is>
          <t>[chunk 312 | doc svc-fraud-core | Service overview: fraud-core]
Ownership: Commerce. Metrics are exported to the shared observability stack every fifteen seconds. Synthetic probes exercise the critical user journeys every minute. Access to production is granted just in time and audited.
Primary datastore: MongoDB. Garbage collection pauses are tracked as a leading indicator of memory pressure. Load tests run nightly against the staging environment. Error budgets are reviewed in the weekly reliability meeting.
---
[chunk 133 | doc svc-feed-daemon | Service overview: feed-daemon]
Ownership: Commerce. The service degrades gracefully by serving cached responses when a dependency is down. Cost reports are reviewed monthly with the finance partner. Dependencies are pinned and upgraded through</t>
        </is>
      </c>
    </row>
    <row r="1924">
      <c r="A1924" t="inlineStr">
        <is>
          <t>base</t>
        </is>
      </c>
      <c r="B1924" t="inlineStr">
        <is>
          <t>vectorcontext_v1</t>
        </is>
      </c>
      <c r="C1924" t="n">
        <v>3</v>
      </c>
      <c r="D1924" t="inlineStr">
        <is>
          <t>agg-0</t>
        </is>
      </c>
      <c r="E1924" t="n">
        <v>1</v>
      </c>
      <c r="F1924" t="inlineStr">
        <is>
          <t>open_doc</t>
        </is>
      </c>
      <c r="G1924" t="inlineStr">
        <is>
          <t>{"doc_id": "inc-INC-2351"}</t>
        </is>
      </c>
      <c r="H1924" t="inlineStr">
        <is>
          <t># Incident report INC-2351
Severity: SEV1
Date: 2025-11-02
Summary: Partial outage affecting the Catalog API. The incident lasted 20 minutes before full recovery. Root cause was determined to be a memory leak. This report was written by Hannah Lin. Post-incident reviews are blameless and published to the engineering wiki. Requests carry a correlation id that is propagated to downstream calls. Logs are retained for thirty days in the central log store. Long running jobs checkpoint progress so they can resume after a restart. Feature flags are managed through the configuration service and rolled out gradually. Metrics are exported to the shared observability stack every fifteen seconds. Container images are scanned for vulnerabilities before promotion. Synthetic probes exercise the critica</t>
        </is>
      </c>
    </row>
    <row r="1925">
      <c r="A1925" t="inlineStr">
        <is>
          <t>base</t>
        </is>
      </c>
      <c r="B1925" t="inlineStr">
        <is>
          <t>vectorcontext_v1</t>
        </is>
      </c>
      <c r="C1925" t="n">
        <v>3</v>
      </c>
      <c r="D1925" t="inlineStr">
        <is>
          <t>agg-0</t>
        </is>
      </c>
      <c r="E1925" t="n">
        <v>1</v>
      </c>
      <c r="F1925" t="inlineStr">
        <is>
          <t>open_doc</t>
        </is>
      </c>
      <c r="G1925" t="inlineStr">
        <is>
          <t>{"doc_id": "inc-INC-2157"}</t>
        </is>
      </c>
      <c r="H1925" t="inlineStr">
        <is>
          <t xml:space="preserve"># Incident report INC-2157
Severity: SEV1
Date: 2025-03-05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t>
        </is>
      </c>
    </row>
    <row r="1926">
      <c r="A1926" t="inlineStr">
        <is>
          <t>base</t>
        </is>
      </c>
      <c r="B1926" t="inlineStr">
        <is>
          <t>vectorcontext_v1</t>
        </is>
      </c>
      <c r="C1926" t="n">
        <v>3</v>
      </c>
      <c r="D1926" t="inlineStr">
        <is>
          <t>agg-0</t>
        </is>
      </c>
      <c r="E1926" t="n">
        <v>1</v>
      </c>
      <c r="F1926" t="inlineStr">
        <is>
          <t>open_doc</t>
        </is>
      </c>
      <c r="G1926" t="inlineStr">
        <is>
          <t>{"doc_id": "inc-INC-2359"}</t>
        </is>
      </c>
      <c r="H1926" t="inlineStr">
        <is>
          <t xml:space="preserve"># Incident report INC-2359
Severity: SEV1
Date: 2025-02-03
Summary: Complete outage affecting cart-daemon. The incident lasted 230 minutes before full recovery. Root cause was determined to be a memory leak. This report was written by Ingrid Malik. Cost reports are reviewed monthly with the finance partner. Capacity planning is revisited at the start of every quarter. Metrics are exported to the shared observability stack every fifteen seconds. Container images are scanned for vulnerabilities before promotion. Rate limiting is enforced at the gateway with a token bucket per client. Canary releases receive five percent of traffic for thirty minutes before promotion. Connection pools are sized according to the downstream capacity model. Post-incident reviews are blameless and published to </t>
        </is>
      </c>
    </row>
    <row r="1927">
      <c r="A1927" t="inlineStr">
        <is>
          <t>base</t>
        </is>
      </c>
      <c r="B1927" t="inlineStr">
        <is>
          <t>vectorcontext_v1</t>
        </is>
      </c>
      <c r="C1927" t="n">
        <v>3</v>
      </c>
      <c r="D1927" t="inlineStr">
        <is>
          <t>agg-0</t>
        </is>
      </c>
      <c r="E1927" t="n">
        <v>1</v>
      </c>
      <c r="F1927" t="inlineStr">
        <is>
          <t>open_doc</t>
        </is>
      </c>
      <c r="G1927" t="inlineStr">
        <is>
          <t>{"doc_id": "inc-INC-2273"}</t>
        </is>
      </c>
      <c r="H1927" t="inlineStr">
        <is>
          <t># Incident report INC-2273
Severity: SEV1
Date: 2025-06-14
Summary: Elevated error rates affecting search-worker. The incident lasted 24 minutes before full recovery. Root cause was determined to be a certificate expiry. This report was written by Jonas Kowalski. Logs are retained for thirty days in the central log store. The runbook is reviewed quarterly by the owning team. Garbage collection pauses are tracked as a leading indicator of memory pressure. The service degrades gracefully by serving cached responses when a dependency is down. Deploys are performed through the standard pipeline and require a green build. Post-incident reviews are blameless and published to the engineering wiki. The dashboard shows p50, p95 and p99 latency alongside error budgets. Access to production is gran</t>
        </is>
      </c>
    </row>
    <row r="1928">
      <c r="A1928" t="inlineStr">
        <is>
          <t>base</t>
        </is>
      </c>
      <c r="B1928" t="inlineStr">
        <is>
          <t>vectorcontext_v1</t>
        </is>
      </c>
      <c r="C1928" t="n">
        <v>3</v>
      </c>
      <c r="D1928" t="inlineStr">
        <is>
          <t>agg-0</t>
        </is>
      </c>
      <c r="E1928" t="n">
        <v>1</v>
      </c>
      <c r="F1928" t="inlineStr">
        <is>
          <t>open_doc</t>
        </is>
      </c>
      <c r="G1928" t="inlineStr">
        <is>
          <t>{"doc_id": "inc-INC-2239"}</t>
        </is>
      </c>
      <c r="H1928" t="inlineStr">
        <is>
          <t># Incident report INC-2239
Severity: SEV1
Date: 2025-11-02
Summary: Latency spike affecting the Upload System. The incident lasted 110 minutes before full recovery. Root cause was determined to be a network partition. This report was written by Zara Tanaka. Configuration changes are peer reviewed and applied through the deployment tool. Access to production is granted just in time and audited. The on-call handbook describes the escalation path and expected response times. Secrets are rotated automatically every ninety days. Synthetic probes exercise the critical user journeys every minute. Long running jobs checkpoint progress so they can resume after a restart. Canary releases receive five percent of traffic for thirty minutes before promotion. The staging environment mirrors production</t>
        </is>
      </c>
    </row>
    <row r="1929">
      <c r="A1929" t="inlineStr">
        <is>
          <t>base</t>
        </is>
      </c>
      <c r="B1929" t="inlineStr">
        <is>
          <t>vectorcontext_v1</t>
        </is>
      </c>
      <c r="C1929" t="n">
        <v>3</v>
      </c>
      <c r="D1929" t="inlineStr">
        <is>
          <t>agg-0</t>
        </is>
      </c>
      <c r="E1929" t="n">
        <v>1</v>
      </c>
      <c r="F1929" t="inlineStr">
        <is>
          <t>open_doc</t>
        </is>
      </c>
      <c r="G1929" t="inlineStr">
        <is>
          <t>{"doc_id": "inc-INC-2365"}</t>
        </is>
      </c>
      <c r="H1929" t="inlineStr">
        <is>
          <t># Incident report INC-2365
Severity: SEV1
Date: 2025-12-15
Summary: Latency spike affecting metrics-gateway. The incident lasted 131 minutes before full recovery. Root cause was determined to be a memory leak. This report was written by Daniel Moreau. Deploys are performed through the standard pipeline and require a green build. Alerts route through the paging system according to the escalation policy. Synthetic probes exercise the critical user journeys every minute. The staging environment mirrors production topology at one tenth scale. Capacity planning is revisited at the start of every quarter. Retries use exponential backoff with jitter to avoid thundering herds. Rate limiting is enforced at the gateway with a token bucket per client. Traffic is encrypted in transit with mutual TLS</t>
        </is>
      </c>
    </row>
    <row r="1930">
      <c r="A1930" t="inlineStr">
        <is>
          <t>base</t>
        </is>
      </c>
      <c r="B1930" t="inlineStr">
        <is>
          <t>vectorcontext_v1</t>
        </is>
      </c>
      <c r="C1930" t="n">
        <v>3</v>
      </c>
      <c r="D1930" t="inlineStr">
        <is>
          <t>agg-0</t>
        </is>
      </c>
      <c r="E1930" t="n">
        <v>1</v>
      </c>
      <c r="F1930" t="inlineStr">
        <is>
          <t>open_doc</t>
        </is>
      </c>
      <c r="G1930" t="inlineStr">
        <is>
          <t>{"doc_id": "inc-INC-2319"}</t>
        </is>
      </c>
      <c r="H1930" t="inlineStr">
        <is>
          <t># Incident report INC-2319
Severity: SEV1
Date: 2025-12-23
Summary: Latency spike affecting mailer-worker. The incident lasted 195 minutes before full recovery. Root cause was determined to be a certificate expiry. This report was written by Chen Sato. Idempotency keys are required on all mutating endpoints. Configuration changes are peer reviewed and applied through the deployment tool. Long running jobs checkpoint progress so they can resume after a restart. Circuit breakers open after five consecutive failures to a downstream. The dashboard shows p50, p95 and p99 latency alongside error budgets. Health checks are performed on the readiness endpoint every ten seconds. Load tests run nightly against the staging environment. Latency budgets are allocated per hop and tracked on the servic</t>
        </is>
      </c>
    </row>
    <row r="1931">
      <c r="A1931" t="inlineStr">
        <is>
          <t>base</t>
        </is>
      </c>
      <c r="B1931" t="inlineStr">
        <is>
          <t>vectorcontext_v1</t>
        </is>
      </c>
      <c r="C1931" t="n">
        <v>3</v>
      </c>
      <c r="D1931" t="inlineStr">
        <is>
          <t>agg-0</t>
        </is>
      </c>
      <c r="E1931" t="n">
        <v>1</v>
      </c>
      <c r="F1931" t="inlineStr">
        <is>
          <t>open_doc</t>
        </is>
      </c>
      <c r="G1931" t="inlineStr">
        <is>
          <t>{"doc_id": "inc-INC-2109"}</t>
        </is>
      </c>
      <c r="H1931" t="inlineStr">
        <is>
          <t># Incident report INC-2109
Severity: SEV1
Date: 2025-03-11
Summary: Elevated error rates affecting the Index Platform. The incident lasted 27 minutes before full recovery. Root cause was determined to be a dependency outage. This report was written by Mei Petrova. Garbage collection pauses are tracked as a leading indicator of memory pressure. Schema changes go through an expand and contract migration process. Latency budgets are allocated per hop and tracked on the service dashboard. Logs are retained for thirty days in the central log store. Traffic is encrypted in transit with mutual TLS between services. The dashboard shows p50, p95 and p99 latency alongside error budgets. Metrics are exported to the shared observability stack every fifteen seconds. Retries use exponential backoff wi</t>
        </is>
      </c>
    </row>
    <row r="1932">
      <c r="A1932" t="inlineStr">
        <is>
          <t>base</t>
        </is>
      </c>
      <c r="B1932" t="inlineStr">
        <is>
          <t>vectorcontext_v1</t>
        </is>
      </c>
      <c r="C1932" t="n">
        <v>3</v>
      </c>
      <c r="D1932" t="inlineStr">
        <is>
          <t>agg-0</t>
        </is>
      </c>
      <c r="E1932" t="n">
        <v>1</v>
      </c>
      <c r="F1932" t="inlineStr">
        <is>
          <t>open_doc</t>
        </is>
      </c>
      <c r="G1932" t="inlineStr">
        <is>
          <t>{"doc_id": "inc-INC-2078"}</t>
        </is>
      </c>
      <c r="H1932" t="inlineStr">
        <is>
          <t># Incident report INC-2078
Severity: SEV1
Date: 2025-06-10
Summary: Latency spike affecting the Webhook Service. The incident lasted 110 minutes before full recovery. Root cause was determined to be a network partition. This report was written by Rafael Lindqvist. Access to production is granted just in time and audited. Retries use exponential backoff with jitter to avoid thundering herds. Canary releases receive five percent of traffic for thirty minutes before promotion. Schema changes go through an expand and contract migration process. Secrets are rotated automatically every ninety days. Circuit breakers open after five consecutive failures to a downstream. Idempotency keys are required on all mutating endpoints. Metrics are exported to the shared observability stack every fifteen s</t>
        </is>
      </c>
    </row>
    <row r="1933">
      <c r="A1933" t="inlineStr">
        <is>
          <t>base</t>
        </is>
      </c>
      <c r="B1933" t="inlineStr">
        <is>
          <t>vectorcontext_v1</t>
        </is>
      </c>
      <c r="C1933" t="n">
        <v>3</v>
      </c>
      <c r="D1933" t="inlineStr">
        <is>
          <t>agg-0</t>
        </is>
      </c>
      <c r="E1933" t="n">
        <v>1</v>
      </c>
      <c r="F1933" t="inlineStr">
        <is>
          <t>open_doc</t>
        </is>
      </c>
      <c r="G1933" t="inlineStr">
        <is>
          <t>{"doc_id": "inc-INC-2140"}</t>
        </is>
      </c>
      <c r="H1933" t="inlineStr">
        <is>
          <t># Incident report INC-2140
Severity: SEV1
Date: 2025-12-25
Summary: Complete outage affecting the Kyc Service. The incident lasted 112 minutes before full recovery. Root cause was determined to be a configuration error. This report was written by Jonas Ortega. Synthetic probes exercise the critical user journeys every minute. Capacity planning is revisited at the start of every quarter. Canary releases receive five percent of traffic for thirty minutes before promotion. The staging environment mirrors production topology at one tenth scale. The dashboard shows p50, p95 and p99 latency alongside error budgets. Schema changes go through an expand and contract migration process. Metrics are exported to the shared observability stack every fifteen seconds. Connection pools are sized accordin</t>
        </is>
      </c>
    </row>
    <row r="1934">
      <c r="A1934" t="inlineStr">
        <is>
          <t>base</t>
        </is>
      </c>
      <c r="B1934" t="inlineStr">
        <is>
          <t>vectorcontext_v1</t>
        </is>
      </c>
      <c r="C1934" t="n">
        <v>3</v>
      </c>
      <c r="D1934" t="inlineStr">
        <is>
          <t>agg-0</t>
        </is>
      </c>
      <c r="E1934" t="n">
        <v>1</v>
      </c>
      <c r="F1934" t="inlineStr">
        <is>
          <t>open_doc</t>
        </is>
      </c>
      <c r="G1934" t="inlineStr">
        <is>
          <t>{"doc_id": "inc-INC-2001"}</t>
        </is>
      </c>
      <c r="H1934" t="inlineStr">
        <is>
          <t xml:space="preserve"># Incident report INC-2001
Severity: SEV1
Date: 2025-12-17
Summary: Partial outage affecting the Auth Service. The incident lasted 40 minutes before full recovery. Root cause was determined to be a capacity exhaustion. This report was written by Ingrid Okafor. The on-call handbook describes the escalation path and expected response times. Health checks are performed on the readiness endpoint every ten seconds. Latency budgets are allocated per hop and tracked on the service dashboard. Circuit breakers open after five consecutive failures to a downstream. Metrics are exported to the shared observability stack every fifteen seconds. Engineers rotate through the support channel one week at a time. Cost reports are reviewed monthly with the finance partner. Feature flags are managed through </t>
        </is>
      </c>
    </row>
    <row r="1935">
      <c r="A1935" t="inlineStr">
        <is>
          <t>base</t>
        </is>
      </c>
      <c r="B1935" t="inlineStr">
        <is>
          <t>vectorcontext_v1</t>
        </is>
      </c>
      <c r="C1935" t="n">
        <v>3</v>
      </c>
      <c r="D1935" t="inlineStr">
        <is>
          <t>agg-0</t>
        </is>
      </c>
      <c r="E1935" t="n">
        <v>1</v>
      </c>
      <c r="F1935" t="inlineStr">
        <is>
          <t>open_doc</t>
        </is>
      </c>
      <c r="G1935" t="inlineStr">
        <is>
          <t>{"doc_id": "inc-INC-2245"}</t>
        </is>
      </c>
      <c r="H1935" t="inlineStr">
        <is>
          <t># Incident report INC-2245
Severity: SEV1
Date: 2025-03-14
Summary: Latency spike affecting catalog-gateway. The incident lasted 156 minutes before full recovery. Root cause was determined to be a configuration error. This report was written by Marcus Silva. Feature flags are managed through the configuration service and rolled out gradually. Logs are retained for thirty days in the central log store. The dashboard shows p50, p95 and p99 latency alongside error budgets. Traffic is encrypted in transit with mutual TLS between services. Secrets are rotated automatically every ninety days. Idempotency keys are required on all mutating endpoints. Retries use exponential backoff with jitter to avoid thundering herds. Access to production is granted just in time and audited. The service degrad</t>
        </is>
      </c>
    </row>
    <row r="1936">
      <c r="A1936" t="inlineStr">
        <is>
          <t>base</t>
        </is>
      </c>
      <c r="B1936" t="inlineStr">
        <is>
          <t>vectorcontext_v1</t>
        </is>
      </c>
      <c r="C1936" t="n">
        <v>3</v>
      </c>
      <c r="D1936" t="inlineStr">
        <is>
          <t>agg-0</t>
        </is>
      </c>
      <c r="E1936" t="n">
        <v>1</v>
      </c>
      <c r="F1936" t="inlineStr">
        <is>
          <t>open_doc</t>
        </is>
      </c>
      <c r="G1936" t="inlineStr">
        <is>
          <t>{"doc_id": "inc-INC-2102"}</t>
        </is>
      </c>
      <c r="H1936" t="inlineStr">
        <is>
          <t># Incident report INC-2102
Severity: SEV1
Date: 2025-06-25
Summary: Partial outage affecting recsys-worker. The incident lasted 236 minutes before full recovery. Root cause was determined to be a network partition. This report was written by Kwame Rossi. Circuit breakers open after five consecutive failures to a downstream. Capacity planning is revisited at the start of every quarter. Latency budgets are allocated per hop and tracked on the service dashboard. Synthetic probes exercise the critical user journeys every minute. The staging environment mirrors production topology at one tenth scale. Feature flags are managed through the configuration service and rolled out gradually. Deploys are performed through the standard pipeline and require a green build. Long running jobs checkpoint p</t>
        </is>
      </c>
    </row>
    <row r="1937">
      <c r="A1937" t="inlineStr">
        <is>
          <t>base</t>
        </is>
      </c>
      <c r="B1937" t="inlineStr">
        <is>
          <t>vectorcontext_v1</t>
        </is>
      </c>
      <c r="C1937" t="n">
        <v>3</v>
      </c>
      <c r="D1937" t="inlineStr">
        <is>
          <t>agg-0</t>
        </is>
      </c>
      <c r="E1937" t="n">
        <v>1</v>
      </c>
      <c r="F1937" t="inlineStr">
        <is>
          <t>open_doc</t>
        </is>
      </c>
      <c r="G1937" t="inlineStr">
        <is>
          <t>{"doc_id": "inc-INC-2058"}</t>
        </is>
      </c>
      <c r="H1937" t="inlineStr">
        <is>
          <t xml:space="preserve"># Incident report INC-2058
Severity: SEV1
Date: 2025-07-01
Summary: Complete outage affecting media-svc. The incident lasted 204 minutes before full recovery. Root cause was determined to be a database failover. This report was written by Rosa Larsen. Structured logs include the request path, status code and duration. Retries use exponential backoff with jitter to avoid thundering herds. Graceful shutdown waits for in flight requests to complete before exiting. Capacity planning is revisited at the start of every quarter. Requests carry a correlation id that is propagated to downstream calls. Configuration changes are peer reviewed and applied through the deployment tool. Dependencies are pinned and upgraded through automated pull requests. Backups are taken daily and verified weekly by </t>
        </is>
      </c>
    </row>
    <row r="1938">
      <c r="A1938" t="inlineStr">
        <is>
          <t>base</t>
        </is>
      </c>
      <c r="B1938" t="inlineStr">
        <is>
          <t>vectorcontext_v1</t>
        </is>
      </c>
      <c r="C1938" t="n">
        <v>3</v>
      </c>
      <c r="D1938" t="inlineStr">
        <is>
          <t>agg-0</t>
        </is>
      </c>
      <c r="E1938" t="n">
        <v>1</v>
      </c>
      <c r="F1938" t="inlineStr">
        <is>
          <t>open_doc</t>
        </is>
      </c>
      <c r="G1938" t="inlineStr">
        <is>
          <t>{"doc_id": "inc-INC-2186"}</t>
        </is>
      </c>
      <c r="H1938" t="inlineStr">
        <is>
          <t># Incident report INC-2186
Severity: SEV1
Date: 2025-04-26
Summary: Complete outage affecting gateway-engine. The incident lasted 70 minutes before full recovery. Root cause was determined to be a memory leak. This report was written by Zara Nair. Capacity planning is revisited at the start of every quarter. Schema changes go through an expand and contract migration process. Container images are scanned for vulnerabilities before promotion. Dependencies are pinned and upgraded through automated pull requests. Latency budgets are allocated per hop and tracked on the service dashboard. Synthetic probes exercise the critical user journeys every minute. Dependencies are declared in the service manifest and validated at deploy time. Structured logs include the request path, status code and du</t>
        </is>
      </c>
    </row>
    <row r="1939">
      <c r="A1939" t="inlineStr">
        <is>
          <t>base</t>
        </is>
      </c>
      <c r="B1939" t="inlineStr">
        <is>
          <t>vectorcontext_v1</t>
        </is>
      </c>
      <c r="C1939" t="n">
        <v>3</v>
      </c>
      <c r="D1939" t="inlineStr">
        <is>
          <t>agg-0</t>
        </is>
      </c>
      <c r="E1939" t="n">
        <v>1</v>
      </c>
      <c r="F1939" t="inlineStr">
        <is>
          <t>open_doc</t>
        </is>
      </c>
      <c r="G1939" t="inlineStr">
        <is>
          <t>{"doc_id": "inc-INC-2404"}</t>
        </is>
      </c>
      <c r="H1939" t="inlineStr">
        <is>
          <t># Incident report INC-2404
Severity: SEV1
Date: 2025-02-01
Summary: Partial outage affecting the Config API. The incident lasted 13 minutes before full recovery. Root cause was determined to be a network partition. This report was written by Hannah Meyer. The dashboard shows p50, p95 and p99 latency alongside error budgets. Secrets are rotated automatically every ninety days. Synthetic probes exercise the critical user journeys every minute. Connection pools are sized according to the downstream capacity model. Cost reports are reviewed monthly with the finance partner. Schema changes go through an expand and contract migration process. Structured logs include the request path, status code and duration. Error budgets are reviewed in the weekly reliability meeting. The service degrades gr</t>
        </is>
      </c>
    </row>
    <row r="1940">
      <c r="A1940" t="inlineStr">
        <is>
          <t>base</t>
        </is>
      </c>
      <c r="B1940" t="inlineStr">
        <is>
          <t>vectorcontext_v1</t>
        </is>
      </c>
      <c r="C1940" t="n">
        <v>3</v>
      </c>
      <c r="D1940" t="inlineStr">
        <is>
          <t>agg-0</t>
        </is>
      </c>
      <c r="E1940" t="n">
        <v>1</v>
      </c>
      <c r="F1940" t="inlineStr">
        <is>
          <t>open_doc</t>
        </is>
      </c>
      <c r="G1940" t="inlineStr">
        <is>
          <t>{"doc_id": "inc-INC-2324"}</t>
        </is>
      </c>
      <c r="H1940" t="inlineStr">
        <is>
          <t># Incident report INC-2324
Severity: SEV1
Date: 2025-04-04
Summary: Latency spike affecting the Tax Platform. The incident lasted 10 minutes before full recovery. Root cause was determined to be a capacity exhaustion. This report was written by Hannah Silva. The staging environment mirrors production topology at one tenth scale. Canary releases receive five percent of traffic for thirty minutes before promotion. Dependencies are pinned and upgraded through automated pull requests. Post-incident reviews are blameless and published to the engineering wiki. Synthetic probes exercise the critical user journeys every minute. The dashboard shows p50, p95 and p99 latency alongside error budgets. Container images are scanned for vulnerabilities before promotion. Metrics are exported to the share</t>
        </is>
      </c>
    </row>
    <row r="1941">
      <c r="A1941" t="inlineStr">
        <is>
          <t>base</t>
        </is>
      </c>
      <c r="B1941" t="inlineStr">
        <is>
          <t>vectorcontext_v1</t>
        </is>
      </c>
      <c r="C1941" t="n">
        <v>3</v>
      </c>
      <c r="D1941" t="inlineStr">
        <is>
          <t>agg-0</t>
        </is>
      </c>
      <c r="E1941" t="n">
        <v>1</v>
      </c>
      <c r="F1941" t="inlineStr">
        <is>
          <t>open_doc</t>
        </is>
      </c>
      <c r="G1941" t="inlineStr">
        <is>
          <t>{"doc_id": "inc-INC-2203"}</t>
        </is>
      </c>
      <c r="H1941" t="inlineStr">
        <is>
          <t># Incident report INC-2203
Severity: SEV1
Date: 2025-11-21
Summary: Partial outage affecting kyc-api. The incident lasted 131 minutes before full recovery. Root cause was determined to be a dependency outage. This report was written by Sofia Petrova. The runbook is reviewed quarterly by the owning team. Post-incident reviews are blameless and published to the engineering wiki. Schema changes go through an expand and contract migration process. Traffic is encrypted in transit with mutual TLS between services. The on-call handbook describes the escalation path and expected response times. Dependencies are pinned and upgraded through automated pull requests. Feature flags are managed through the configuration service and rolled out gradually. Synthetic probes exercise the critical user jour</t>
        </is>
      </c>
    </row>
    <row r="1942">
      <c r="A1942" t="inlineStr">
        <is>
          <t>base</t>
        </is>
      </c>
      <c r="B1942" t="inlineStr">
        <is>
          <t>vectorcontext_v1</t>
        </is>
      </c>
      <c r="C1942" t="n">
        <v>3</v>
      </c>
      <c r="D1942" t="inlineStr">
        <is>
          <t>agg-0</t>
        </is>
      </c>
      <c r="E1942" t="n">
        <v>2</v>
      </c>
      <c r="F1942" t="inlineStr">
        <is>
          <t>search</t>
        </is>
      </c>
      <c r="G1942" t="inlineStr">
        <is>
          <t>{"query": "SEV1 affecting refund-svc Commerce", "k": 10}</t>
        </is>
      </c>
      <c r="H1942" t="inlineStr">
        <is>
          <t>[chunk 126 | doc svc-refund-svc | Service overview: refund-svc]
# Service overview: refund-svc
refund-svc (also referred to internally as the Refund Platform) is a backend component. Pages go to Lucas Silva first. Backups are taken daily and verified weekly by restoring to a scratch cluster. Schema changes go through an expand and contract migration process. Feature flags are managed through the configuration service and rolled out gradually.
The process for refund-svc exposes HTTP on :7286. Load tests run nightly against the staging environment. Logs are retained for thirty days in the central log store. Cost reports are reviewed monthly with the finance partner.
---
[chunk 128 | doc svc-refund-svc | Service overview: refund-svc]
refund-svc is owned by the Commerce team. Graceful shut</t>
        </is>
      </c>
    </row>
    <row r="1943">
      <c r="A1943" t="inlineStr">
        <is>
          <t>base</t>
        </is>
      </c>
      <c r="B1943" t="inlineStr">
        <is>
          <t>vectorcontext_v1</t>
        </is>
      </c>
      <c r="C1943" t="n">
        <v>3</v>
      </c>
      <c r="D1943" t="inlineStr">
        <is>
          <t>agg-0</t>
        </is>
      </c>
      <c r="E1943" t="n">
        <v>2</v>
      </c>
      <c r="F1943" t="inlineStr">
        <is>
          <t>search</t>
        </is>
      </c>
      <c r="G1943" t="inlineStr">
        <is>
          <t>{"query": "SEV1 affecting fraud-core Commerce", "k": 10}</t>
        </is>
      </c>
      <c r="H1943" t="inlineStr">
        <is>
          <t>[chunk 312 | doc svc-fraud-core | Service overview: fraud-core]
Ownership: Commerce. Metrics are exported to the shared observability stack every fifteen seconds. Synthetic probes exercise the critical user journeys every minute. Access to production is granted just in time and audited.
Primary datastore: MongoDB. Garbage collection pauses are tracked as a leading indicator of memory pressure. Load tests run nightly against the staging environment. Error budgets are reviewed in the weekly reliability meeting.
---
[chunk 311 | doc svc-fraud-core | Service overview: fraud-core]
# Service overview: fraud-core
fraud-core (also referred to internally as the Fraud Platform) is a backend component. The codebase is written in Java. Circuit breakers open after five consecutive failures to a dow</t>
        </is>
      </c>
    </row>
    <row r="1944">
      <c r="A1944" t="inlineStr">
        <is>
          <t>base</t>
        </is>
      </c>
      <c r="B1944" t="inlineStr">
        <is>
          <t>vectorcontext_v1</t>
        </is>
      </c>
      <c r="C1944" t="n">
        <v>3</v>
      </c>
      <c r="D1944" t="inlineStr">
        <is>
          <t>agg-0</t>
        </is>
      </c>
      <c r="E1944" t="n">
        <v>2</v>
      </c>
      <c r="F1944" t="inlineStr">
        <is>
          <t>search</t>
        </is>
      </c>
      <c r="G1944" t="inlineStr">
        <is>
          <t>{"query": "SEV1 affecting cdn-service Cdn System", "k": 10}</t>
        </is>
      </c>
      <c r="H1944" t="inlineStr">
        <is>
          <t>[chunk 274 | doc svc-cdn-service | Service overview: cdn-service]
#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Deployment region is ap-southeast-2; the deployment has 5 replicas. Retries use exponential backoff with jitter to avoid thundering herds. Cost reports are reviewed monthly with the finance partner. Feature flags are managed through the configuration service and rolled out gradually.
---
[chunk 276 | doc svc-cdn-service | Service overview: cdn-service]
Runtime dependencies: edge-service, pricing-worker, up</t>
        </is>
      </c>
    </row>
    <row r="1945">
      <c r="A1945" t="inlineStr">
        <is>
          <t>base</t>
        </is>
      </c>
      <c r="B1945" t="inlineStr">
        <is>
          <t>vectorcontext_v1</t>
        </is>
      </c>
      <c r="C1945" t="n">
        <v>3</v>
      </c>
      <c r="D1945" t="inlineStr">
        <is>
          <t>agg-0</t>
        </is>
      </c>
      <c r="E1945" t="n">
        <v>2</v>
      </c>
      <c r="F1945" t="inlineStr">
        <is>
          <t>search</t>
        </is>
      </c>
      <c r="G1945" t="inlineStr">
        <is>
          <t>{"query": "SEV1 affecting feed-daemon Commerce", "k": 10}</t>
        </is>
      </c>
      <c r="H1945" t="inlineStr">
        <is>
          <t xml:space="preserve">[chunk 133 | doc svc-feed-daemon | Service overview: feed-daemon]
Ownership: Commerce. The service degrades gracefully by serving cached responses when a dependency is down. Cost reports are reviewed monthly with the finance partner. Dependencies are pinned and upgraded through automated pull requests.
The codebase is written in TypeScript. Schema changes go through an expand and contract migration process. Connection pools are sized according to the downstream capacity model. Backups are taken daily and verified weekly by restoring to a scratch cluster.
---
[chunk 132 | doc svc-feed-daemon | Service overview: feed-daemon]
# Service overview: feed-daemon
feed-daemon (also referred to internally as the Feed Service) is a backend component. 22 replicas are deployed to eu-west-1. Feature </t>
        </is>
      </c>
    </row>
    <row r="1946">
      <c r="A1946" t="inlineStr">
        <is>
          <t>base</t>
        </is>
      </c>
      <c r="B1946" t="inlineStr">
        <is>
          <t>vectorcontext_v1</t>
        </is>
      </c>
      <c r="C1946" t="n">
        <v>3</v>
      </c>
      <c r="D1946" t="inlineStr">
        <is>
          <t>agg-0</t>
        </is>
      </c>
      <c r="E1946" t="n">
        <v>2</v>
      </c>
      <c r="F1946" t="inlineStr">
        <is>
          <t>search</t>
        </is>
      </c>
      <c r="G1946" t="inlineStr">
        <is>
          <t>{"query": "SEV1 affecting webhook-daemon Webhook Service", "k": 10}</t>
        </is>
      </c>
      <c r="H1946" t="inlineStr">
        <is>
          <t xml:space="preserve">[chunk 267 | doc svc-webhook-daemon | Service overview: webhook-daemon]
Traffic to webhook-daemon is bound to TCP port 9708. Secrets are rotated automatically every ninety days. Backups are taken daily and verified weekly by restoring to a scratch cluster. Dependencies are pinned and upgraded through automated pull requests.
webhook-daemon is a Kotlin service. Error budgets are reviewed in the weekly reliability meeting. Cost reports are reviewed monthly with the finance partner. Structured logs include the request path, status code and duration.
---
[chunk 264 | doc svc-webhook-daemon | Service overview: webhook-daemon]
# Service overview: webhook-daemon
webhook-daemon (also referred to internally as the Webhook Service) is a backend component. webhook-daemon is owned by the Commerce </t>
        </is>
      </c>
    </row>
    <row r="1947">
      <c r="A1947" t="inlineStr">
        <is>
          <t>base</t>
        </is>
      </c>
      <c r="B1947" t="inlineStr">
        <is>
          <t>vectorcontext_v1</t>
        </is>
      </c>
      <c r="C1947" t="n">
        <v>3</v>
      </c>
      <c r="D1947" t="inlineStr">
        <is>
          <t>agg-0</t>
        </is>
      </c>
      <c r="E1947" t="n">
        <v>2</v>
      </c>
      <c r="F1947" t="inlineStr">
        <is>
          <t>search</t>
        </is>
      </c>
      <c r="G1947" t="inlineStr">
        <is>
          <t>{"query": "SEV1 affecting media-svc Media API", "k": 10}</t>
        </is>
      </c>
      <c r="H1947" t="inlineStr">
        <is>
          <t>[chunk 414 | doc svc-media-svc | Service overview: media-svc]
# Service overview: media-svc
media-svc (also referred to internally as the Media API) is a backend component. We commit to 99.9% availability. The dashboard shows p50, p95 and p99 latency alongside error budgets. Post-incident reviews are blameless and published to the engineering wiki. Error budgets are reviewed in the weekly reliability meeting.
Ownership: Commerce. Feature flags are managed through the configuration service and rolled out gradually. Requests carry a correlation id that is propagated to downstream calls. Post-incident reviews are blameless and published to the engineering wiki.
---
[chunk 416 | doc svc-media-svc | Service overview: media-svc]
the Media API listens on port 7530. Retries use exponential bac</t>
        </is>
      </c>
    </row>
    <row r="1948">
      <c r="A1948" t="inlineStr">
        <is>
          <t>base</t>
        </is>
      </c>
      <c r="B1948" t="inlineStr">
        <is>
          <t>vectorcontext_v1</t>
        </is>
      </c>
      <c r="C1948" t="n">
        <v>3</v>
      </c>
      <c r="D1948" t="inlineStr">
        <is>
          <t>agg-0</t>
        </is>
      </c>
      <c r="E1948" t="n">
        <v>2</v>
      </c>
      <c r="F1948" t="inlineStr">
        <is>
          <t>open_doc</t>
        </is>
      </c>
      <c r="G1948" t="inlineStr">
        <is>
          <t>{"doc_id": "svc-checkout-service"}</t>
        </is>
      </c>
      <c r="H1948" t="inlineStr">
        <is>
          <t># Service overview: checkout-service
checkout-service (also referred to internally as the Checkout Platform) is a backend component. 4 replicas are deployed to us-west-2. Configuration changes are peer reviewed and applied through the deployment tool. Feature flags are managed through the configuration service and rolled out gradually. Capacity planning is revisited at the start of every quarter.
The codebase is written in Kotlin. Dependencies are declared in the service manifest and validated at deploy time. Data retention follows the company wide policy for personal information. Access to production is granted just in time and audited.
Primary datastore: Postgres. Synthetic probes exercise the critical user journeys every minute. Backups are taken daily and verified weekly by restorin</t>
        </is>
      </c>
    </row>
    <row r="1949">
      <c r="A1949" t="inlineStr">
        <is>
          <t>base</t>
        </is>
      </c>
      <c r="B1949" t="inlineStr">
        <is>
          <t>vectorcontext_v1</t>
        </is>
      </c>
      <c r="C1949" t="n">
        <v>3</v>
      </c>
      <c r="D1949" t="inlineStr">
        <is>
          <t>agg-1</t>
        </is>
      </c>
      <c r="E1949" t="n">
        <v>0</v>
      </c>
      <c r="F1949" t="inlineStr">
        <is>
          <t>search</t>
        </is>
      </c>
      <c r="G1949" t="inlineStr">
        <is>
          <t>{"query": "incidents affected service ranker-engine duration root cause severity", "k": 30}</t>
        </is>
      </c>
      <c r="H1949" t="inlineStr">
        <is>
          <t>[chunk 426 | doc inc-INC-2113 | Incident report INC-2113]
Summary: Partial outage affecting ranker-engine. The incident lasted 211 minutes before full recovery. Root cause was determined to be a certificate expiry. This report was written by Jonas Nair. Metrics are exported to the shared observability stack every fifteen seconds. Synthetic probes exercise the critical user journeys every minute. Long running jobs checkpoint progress so they can resume after a restart. Dependencies are pinned and upgraded through automated pull requests. Container images are scanned for vulnerabilities before promotion. The runbook is reviewed quarterly by the owning team. The dashboard shows p50, p95 and p99 latency alongside error budgets. Cost reports are reviewed monthly with the finance partner. The st</t>
        </is>
      </c>
    </row>
    <row r="1950">
      <c r="A1950" t="inlineStr">
        <is>
          <t>base</t>
        </is>
      </c>
      <c r="B1950" t="inlineStr">
        <is>
          <t>vectorcontext_v1</t>
        </is>
      </c>
      <c r="C1950" t="n">
        <v>3</v>
      </c>
      <c r="D1950" t="inlineStr">
        <is>
          <t>agg-1</t>
        </is>
      </c>
      <c r="E1950" t="n">
        <v>1</v>
      </c>
      <c r="F1950" t="inlineStr">
        <is>
          <t>search</t>
        </is>
      </c>
      <c r="G1950" t="inlineStr">
        <is>
          <t>{"query": "\"affecting ranker-engine\" \"incident lasted\"", "k": 30}</t>
        </is>
      </c>
      <c r="H1950" t="inlineStr">
        <is>
          <t>[chunk 410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426 | doc inc-INC-2113 | Incident report INC-2113]
Summary: Partial outage affecting ranker-engin</t>
        </is>
      </c>
    </row>
    <row r="1951">
      <c r="A1951" t="inlineStr">
        <is>
          <t>base</t>
        </is>
      </c>
      <c r="B1951" t="inlineStr">
        <is>
          <t>vectorcontext_v1</t>
        </is>
      </c>
      <c r="C1951" t="n">
        <v>3</v>
      </c>
      <c r="D1951" t="inlineStr">
        <is>
          <t>agg-1</t>
        </is>
      </c>
      <c r="E1951" t="n">
        <v>2</v>
      </c>
      <c r="F1951" t="inlineStr">
        <is>
          <t>search</t>
        </is>
      </c>
      <c r="G1951" t="inlineStr">
        <is>
          <t>{"query": "incident \"Ranker System\" duration minutes", "k": 30}</t>
        </is>
      </c>
      <c r="H1951" t="inlineStr">
        <is>
          <t>[chunk 410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413 | doc svc-ranker-engine | Service overview: ranker-engine]
ranker-engine stores its data in a</t>
        </is>
      </c>
    </row>
    <row r="1952">
      <c r="A1952" t="inlineStr">
        <is>
          <t>base</t>
        </is>
      </c>
      <c r="B1952" t="inlineStr">
        <is>
          <t>vectorcontext_v1</t>
        </is>
      </c>
      <c r="C1952" t="n">
        <v>3</v>
      </c>
      <c r="D1952" t="inlineStr">
        <is>
          <t>agg-2</t>
        </is>
      </c>
      <c r="E1952" t="n">
        <v>0</v>
      </c>
      <c r="F1952" t="inlineStr">
        <is>
          <t>search</t>
        </is>
      </c>
      <c r="G1952" t="inlineStr">
        <is>
          <t>{"query": "incident report root cause \"configuration error\"", "k": 30}</t>
        </is>
      </c>
      <c r="H1952" t="inlineStr">
        <is>
          <t>[chunk 159 | doc inc-INC-2169 | Incident report INC-2169]
Summary: Elevated error rates affecting the Index Platform. The incident lasted 169 minutes before full recovery. Root cause was determined to be a configuration error. This report was written by Aiko Volkov. The runbook is reviewed quarterly by the owning team. Long running jobs checkpoint progress so they can resume after a restart. Circuit breakers open after five consecutive failures to a downstream. The dashboard shows p50, p95 and p99 latency alongside error budgets. Graceful shutdown waits for in flight requests to complete before exiting. Garbage collection pauses are tracked as a leading indicator of memory pressure. The staging environment mirrors production topology at one tenth scale. Configuration changes are peer revie</t>
        </is>
      </c>
    </row>
    <row r="1953">
      <c r="A1953" t="inlineStr">
        <is>
          <t>base</t>
        </is>
      </c>
      <c r="B1953" t="inlineStr">
        <is>
          <t>vectorcontext_v1</t>
        </is>
      </c>
      <c r="C1953" t="n">
        <v>3</v>
      </c>
      <c r="D1953" t="inlineStr">
        <is>
          <t>agg-2</t>
        </is>
      </c>
      <c r="E1953" t="n">
        <v>1</v>
      </c>
      <c r="F1953" t="inlineStr">
        <is>
          <t>search</t>
        </is>
      </c>
      <c r="G1953" t="inlineStr">
        <is>
          <t>{"query": "\"configuration error\"", "k": 30}</t>
        </is>
      </c>
      <c r="H1953" t="inlineStr">
        <is>
          <t>[chunk 159 | doc inc-INC-2169 | Incident report INC-2169]
Summary: Elevated error rates affecting the Index Platform. The incident lasted 169 minutes before full recovery. Root cause was determined to be a configuration error. This report was written by Aiko Volkov. The runbook is reviewed quarterly by the owning team. Long running jobs checkpoint progress so they can resume after a restart. Circuit breakers open after five consecutive failures to a downstream. The dashboard shows p50, p95 and p99 latency alongside error budgets. Graceful shutdown waits for in flight requests to complete before exiting. Garbage collection pauses are tracked as a leading indicator of memory pressure. The staging environment mirrors production topology at one tenth scale. Configuration changes are peer revie</t>
        </is>
      </c>
    </row>
    <row r="1954">
      <c r="A1954" t="inlineStr">
        <is>
          <t>base</t>
        </is>
      </c>
      <c r="B1954" t="inlineStr">
        <is>
          <t>vectorcontext_v1</t>
        </is>
      </c>
      <c r="C1954" t="n">
        <v>3</v>
      </c>
      <c r="D1954" t="inlineStr">
        <is>
          <t>agg-2</t>
        </is>
      </c>
      <c r="E1954" t="n">
        <v>1</v>
      </c>
      <c r="F1954" t="inlineStr">
        <is>
          <t>search</t>
        </is>
      </c>
      <c r="G1954" t="inlineStr">
        <is>
          <t>{"query": "Root cause was determined to be a configuration error incident", "k": 30}</t>
        </is>
      </c>
      <c r="H1954" t="inlineStr">
        <is>
          <t>[chunk 159 | doc inc-INC-2169 | Incident report INC-2169]
Summary: Elevated error rates affecting the Index Platform. The incident lasted 169 minutes before full recovery. Root cause was determined to be a configuration error. This report was written by Aiko Volkov. The runbook is reviewed quarterly by the owning team. Long running jobs checkpoint progress so they can resume after a restart. Circuit breakers open after five consecutive failures to a downstream. The dashboard shows p50, p95 and p99 latency alongside error budgets. Graceful shutdown waits for in flight requests to complete before exiting. Garbage collection pauses are tracked as a leading indicator of memory pressure. The staging environment mirrors production topology at one tenth scale. Configuration changes are peer revie</t>
        </is>
      </c>
    </row>
    <row r="1955">
      <c r="A1955" t="inlineStr">
        <is>
          <t>base</t>
        </is>
      </c>
      <c r="B1955" t="inlineStr">
        <is>
          <t>vectorcontext_v1</t>
        </is>
      </c>
      <c r="C1955" t="n">
        <v>3</v>
      </c>
      <c r="D1955" t="inlineStr">
        <is>
          <t>agg-2</t>
        </is>
      </c>
      <c r="E1955" t="n">
        <v>1</v>
      </c>
      <c r="F1955" t="inlineStr">
        <is>
          <t>search</t>
        </is>
      </c>
      <c r="G1955" t="inlineStr">
        <is>
          <t>{"query": "root cause configuration error incident report", "k": 30}</t>
        </is>
      </c>
      <c r="H1955" t="inlineStr">
        <is>
          <t>[chunk 475 | doc inc-INC-2140 | Incident report INC-2140]
Timeline:
- 06:43 alert fired
- 07:01 on-call acknowledged
- 07:04 mitigation started
- 07:14 traffic rerouted
- 07:35 root cause identified
---
[chunk 200 | doc inc-INC-2073 | Incident report INC-2073]
Timeline:
- 04:01 alert fired
- 04:04 on-call acknowledged
- 04:06 mitigation started
- 04:13 traffic rerouted
- 04:34 root cause identified
---
[chunk 8 | doc inc-INC-2374 | Incident report INC-2374]
Timeline:
- 20:06 alert fired
- 20:19 on-call acknowledged
- 20:36 mitigation started
- 21:01 traffic rerouted
- 21:09 root cause identified
---
[chunk 359 | doc inc-INC-2166 | Incident report INC-2166]
Timeline:
- 01:02 alert fired
- 01:25 on-call acknowledged
- 01:28 mitigation started
- 01:51 traffic rerouted
- 02:16 root cause</t>
        </is>
      </c>
    </row>
    <row r="1956">
      <c r="A1956" t="inlineStr">
        <is>
          <t>base</t>
        </is>
      </c>
      <c r="B1956" t="inlineStr">
        <is>
          <t>vectorcontext_v1</t>
        </is>
      </c>
      <c r="C1956" t="n">
        <v>3</v>
      </c>
      <c r="D1956" t="inlineStr">
        <is>
          <t>agg-3</t>
        </is>
      </c>
      <c r="E1956" t="n">
        <v>0</v>
      </c>
      <c r="F1956" t="inlineStr">
        <is>
          <t>search</t>
        </is>
      </c>
      <c r="G1956" t="inlineStr">
        <is>
          <t>{"query": "incident report affected service severity duration root cause", "k": 30}</t>
        </is>
      </c>
      <c r="H1956" t="inlineStr">
        <is>
          <t xml:space="preserve">[chunk 475 | doc inc-INC-2140 | Incident report INC-2140]
Timeline:
- 06:43 alert fired
- 07:01 on-call acknowledged
- 07:04 mitigation started
- 07:14 traffic rerouted
- 07:35 root cause identified
---
[chunk 80 | doc inc-INC-2386 | Incident report INC-2386]
Timeline:
- 02:12 alert fired
- 02:24 on-call acknowledged
- 02:38 mitigation started
- 02:43 traffic rerouted
- 03:04 root cause identified
---
[chunk 8 | doc inc-INC-2374 | Incident report INC-2374]
Timeline:
- 20:06 alert fired
- 20:19 on-call acknowledged
- 20:36 mitigation started
- 21:01 traffic rerouted
- 21:09 root cause identified
---
[chunk 472 | doc inc-INC-2193 | Incident report INC-2193]
Timeline:
- 13:40 alert fired
- 13:46 on-call acknowledged
- 14:11 mitigation started
- 14:30 traffic rerouted
- 14:55 root cause </t>
        </is>
      </c>
    </row>
    <row r="1957">
      <c r="A1957" t="inlineStr">
        <is>
          <t>base</t>
        </is>
      </c>
      <c r="B1957" t="inlineStr">
        <is>
          <t>vectorcontext_v1</t>
        </is>
      </c>
      <c r="C1957" t="n">
        <v>3</v>
      </c>
      <c r="D1957" t="inlineStr">
        <is>
          <t>agg-3</t>
        </is>
      </c>
      <c r="E1957" t="n">
        <v>1</v>
      </c>
      <c r="F1957" t="inlineStr">
        <is>
          <t>search</t>
        </is>
      </c>
      <c r="G1957" t="inlineStr">
        <is>
          <t>{"query": "incident report \"Affected service:\"", "k": 30}</t>
        </is>
      </c>
      <c r="H1957" t="inlineStr">
        <is>
          <t xml:space="preserve">[chunk 167 | doc inc-INC-2273 | Incident report INC-2273]
# Incident report INC-2273
Severity: SEV1
Date: 2025-06-14
---
[chunk 470 | doc inc-INC-2193 | Incident report INC-2193]
# Incident report INC-2193
Severity: SEV2
Date: 2025-06-21
---
[chunk 452 | doc inc-INC-2296 | Incident report INC-2296]
# Incident report INC-2296
Severity: SEV2
Date: 2025-11-14
---
[chunk 123 | doc inc-INC-2199 | Incident report INC-2199]
# Incident report INC-2199
Severity: SEV3
Date: 2025-04-01
---
[chunk 102 | doc inc-INC-2078 | Incident report INC-2078]
# Incident report INC-2078
Severity: SEV1
Date: 2025-06-10
---
[chunk 453 | doc inc-INC-2296 | Incident report INC-2296]
Summary: Elevated error rates affecting edge-service. The incident lasted 11 minutes before full recovery. Root cause was </t>
        </is>
      </c>
    </row>
    <row r="1958">
      <c r="A1958" t="inlineStr">
        <is>
          <t>base</t>
        </is>
      </c>
      <c r="B1958" t="inlineStr">
        <is>
          <t>vectorcontext_v1</t>
        </is>
      </c>
      <c r="C1958" t="n">
        <v>3</v>
      </c>
      <c r="D1958" t="inlineStr">
        <is>
          <t>agg-3</t>
        </is>
      </c>
      <c r="E1958" t="n">
        <v>1</v>
      </c>
      <c r="F1958" t="inlineStr">
        <is>
          <t>search</t>
        </is>
      </c>
      <c r="G1958" t="inlineStr">
        <is>
          <t>{"query": "incident report \"Affected services:\"", "k": 30}</t>
        </is>
      </c>
      <c r="H1958" t="inlineStr">
        <is>
          <t>[chunk 425 | doc inc-INC-2113 | Incident report INC-2113]
# Incident report INC-2113
Severity: SEV2
Date: 2025-10-07
---
[chunk 167 | doc inc-INC-2273 | Incident report INC-2273]
# Incident report INC-2273
Severity: SEV1
Date: 2025-06-14
---
[chunk 470 | doc inc-INC-2193 | Incident report INC-2193]
# Incident report INC-2193
Severity: SEV2
Date: 2025-06-21
---
[chunk 440 | doc inc-INC-2301 | Incident report INC-2301]
# Incident report INC-2301
Severity: SEV2
Date: 2025-02-26
---
[chunk 452 | doc inc-INC-2296 | Incident report INC-2296]
# Incident report INC-2296
Severity: SEV2
Date: 2025-11-14
---
[chunk 278 | doc inc-INC-2092 | Incident report INC-2092]
# Incident report INC-2092
Severity: SEV3
Date: 2025-04-17
---
[chunk 123 | doc inc-INC-2199 | Incident report INC-2199</t>
        </is>
      </c>
    </row>
    <row r="1959">
      <c r="A1959" t="inlineStr">
        <is>
          <t>base</t>
        </is>
      </c>
      <c r="B1959" t="inlineStr">
        <is>
          <t>vectorcontext_v1</t>
        </is>
      </c>
      <c r="C1959" t="n">
        <v>3</v>
      </c>
      <c r="D1959" t="inlineStr">
        <is>
          <t>agg-3</t>
        </is>
      </c>
      <c r="E1959" t="n">
        <v>1</v>
      </c>
      <c r="F1959" t="inlineStr">
        <is>
          <t>search</t>
        </is>
      </c>
      <c r="G1959" t="inlineStr">
        <is>
          <t>{"query": "Severity Date Affected service Duration Root cause", "k": 30}</t>
        </is>
      </c>
      <c r="H1959" t="inlineStr">
        <is>
          <t>[chunk 475 | doc inc-INC-2140 | Incident report INC-2140]
Timeline:
- 06:43 alert fired
- 07:01 on-call acknowledged
- 07:04 mitigation started
- 07:14 traffic rerouted
- 07:35 root cause identified
---
[chunk 496 | doc inc-INC-2211 | Incident report INC-2211]
Timeline:
- 08:23 alert fired
- 08:25 on-call acknowledged
- 08:40 mitigation started
- 08:53 traffic rerouted
- 08:56 root cause identified
---
[chunk 469 | doc inc-INC-2058 | Incident report INC-2058]
Timeline:
- 14:27 alert fired
- 14:46 on-call acknowledged
- 15:01 mitigation started
- 15:10 traffic rerouted
- 15:31 root cause identified
- 15:38 fix deployed
---
[chunk 8 | doc inc-INC-2374 | Incident report INC-2374]
Timeline:
- 20:06 alert fired
- 20:19 on-call acknowledged
- 20:36 mitigation started
- 21:01 traffic rerout</t>
        </is>
      </c>
    </row>
    <row r="1960">
      <c r="A1960" t="inlineStr">
        <is>
          <t>base</t>
        </is>
      </c>
      <c r="B1960" t="inlineStr">
        <is>
          <t>vectorcontext_v1</t>
        </is>
      </c>
      <c r="C1960" t="n">
        <v>3</v>
      </c>
      <c r="D1960" t="inlineStr">
        <is>
          <t>agg-3</t>
        </is>
      </c>
      <c r="E1960" t="n">
        <v>2</v>
      </c>
      <c r="F1960" t="inlineStr">
        <is>
          <t>search</t>
        </is>
      </c>
      <c r="G1960" t="inlineStr">
        <is>
          <t>{"query": "\"Summary:\" \"affecting\" incident", "k": 30}</t>
        </is>
      </c>
      <c r="H1960" t="inlineStr">
        <is>
          <t>[chunk 382 | doc inc-INC-2309 | Incident report INC-2309]
# Incident report INC-2309
Severity: SEV3
Date: 2025-10-11
---
[chunk 470 | doc inc-INC-2193 | Incident report INC-2193]
# Incident report INC-2193
Severity: SEV2
Date: 2025-06-21
---
[chunk 363 | doc inc-INC-2179 | Incident report INC-2179]
# Incident report INC-2179
Severity: SEV3
Date: 2025-02-04
---
[chunk 462 | doc inc-INC-2017 | Incident report INC-2017]
# Incident report INC-2017
Severity: SEV2
Date: 2025-01-16
---
[chunk 299 | doc inc-INC-2109 | Incident report INC-2109]
# Incident report INC-2109
Severity: SEV1
Date: 2025-03-11
---
[chunk 123 | doc inc-INC-2199 | Incident report INC-2199]
# Incident report INC-2199
Severity: SEV3
Date: 2025-04-01
---
[chunk 467 | doc inc-INC-2058 | Incident report INC-2058</t>
        </is>
      </c>
    </row>
    <row r="1961">
      <c r="A1961" t="inlineStr">
        <is>
          <t>base</t>
        </is>
      </c>
      <c r="B1961" t="inlineStr">
        <is>
          <t>vectorcontext_v1</t>
        </is>
      </c>
      <c r="C1961" t="n">
        <v>3</v>
      </c>
      <c r="D1961" t="inlineStr">
        <is>
          <t>agg-3</t>
        </is>
      </c>
      <c r="E1961" t="n">
        <v>2</v>
      </c>
      <c r="F1961" t="inlineStr">
        <is>
          <t>search</t>
        </is>
      </c>
      <c r="G1961" t="inlineStr">
        <is>
          <t>{"query": "\"Summary:\" \"outage affecting\"", "k": 30}</t>
        </is>
      </c>
      <c r="H1961" t="inlineStr">
        <is>
          <t>[chunk 284 | doc inc-INC-2133 | Incident report INC-2133]
Summary: Complete outage affecting the Auth Service. The incident lasted 102 minutes before full recovery. Root cause was determined to be a dependency outage. This report was written by Kwame Rossi. The runbook is reviewed quarterly by the owning team. Engineers rotate through the support channel one week at a time. Configuration changes are peer reviewed and applied through the deployment tool. Graceful shutdown waits for in flight requests to complete before exiting. Access to production is granted just in time and audited. Synthetic probes exercise the critical user journeys every minute. Post-incident reviews are blameless and published to the engineering wiki. Schema changes go through an expand and contract migration process.</t>
        </is>
      </c>
    </row>
    <row r="1962">
      <c r="A1962" t="inlineStr">
        <is>
          <t>base</t>
        </is>
      </c>
      <c r="B1962" t="inlineStr">
        <is>
          <t>vectorcontext_v1</t>
        </is>
      </c>
      <c r="C1962" t="n">
        <v>3</v>
      </c>
      <c r="D1962" t="inlineStr">
        <is>
          <t>agg-3</t>
        </is>
      </c>
      <c r="E1962" t="n">
        <v>2</v>
      </c>
      <c r="F1962" t="inlineStr">
        <is>
          <t>search</t>
        </is>
      </c>
      <c r="G1962" t="inlineStr">
        <is>
          <t>{"query": "\"Summary:\" \"error rates affecting\"", "k": 30}</t>
        </is>
      </c>
      <c r="H1962" t="inlineStr">
        <is>
          <t>[chunk 159 | doc inc-INC-2169 | Incident report INC-2169]
Summary: Elevated error rates affecting the Index Platform. The incident lasted 169 minutes before full recovery. Root cause was determined to be a configuration error. This report was written by Aiko Volkov. The runbook is reviewed quarterly by the owning team. Long running jobs checkpoint progress so they can resume after a restart. Circuit breakers open after five consecutive failures to a downstream. The dashboard shows p50, p95 and p99 latency alongside error budgets. Graceful shutdown waits for in flight requests to complete before exiting. Garbage collection pauses are tracked as a leading indicator of memory pressure. The staging environment mirrors production topology at one tenth scale. Configuration changes are peer revie</t>
        </is>
      </c>
    </row>
    <row r="1963">
      <c r="A1963" t="inlineStr">
        <is>
          <t>base</t>
        </is>
      </c>
      <c r="B1963" t="inlineStr">
        <is>
          <t>vectorcontext_v1</t>
        </is>
      </c>
      <c r="C1963" t="n">
        <v>3</v>
      </c>
      <c r="D1963" t="inlineStr">
        <is>
          <t>agg-3</t>
        </is>
      </c>
      <c r="E1963" t="n">
        <v>2</v>
      </c>
      <c r="F1963" t="inlineStr">
        <is>
          <t>search</t>
        </is>
      </c>
      <c r="G1963" t="inlineStr">
        <is>
          <t>{"query": "\"Summary:\" \"latency spike affecting\"", "k": 30}</t>
        </is>
      </c>
      <c r="H1963" t="inlineStr">
        <is>
          <t>[chunk 211 | doc inc-INC-2157 | Incident report INC-2157]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Gar</t>
        </is>
      </c>
    </row>
    <row r="1964">
      <c r="A1964" t="inlineStr">
        <is>
          <t>base</t>
        </is>
      </c>
      <c r="B1964" t="inlineStr">
        <is>
          <t>vectorcontext_v1</t>
        </is>
      </c>
      <c r="C1964" t="n">
        <v>3</v>
      </c>
      <c r="D1964" t="inlineStr">
        <is>
          <t>agg-3</t>
        </is>
      </c>
      <c r="E1964" t="n">
        <v>3</v>
      </c>
      <c r="F1964" t="inlineStr">
        <is>
          <t>search</t>
        </is>
      </c>
      <c r="G1964" t="inlineStr">
        <is>
          <t>{"query": "\"affecting index-engine\"", "k": 30}</t>
        </is>
      </c>
      <c r="H1964" t="inlineStr">
        <is>
          <t>[chunk 62 | doc svc-index-engine | Service overview: index-engine]
# Service overview: index-engine
index-engine (also referred to internally as the Index Platform) is a backend component. On-call: unassigned (see team page). Secrets are rotated automatically every ninety days. Connection pools are sized according to the downstream capacity model. Rate limiting is enforced at the gateway with a token bucket per client.
The process for index-engine exposes HTTP on :7921. Container images are scanned for vulnerabilities before promotion. Dependencies are declared in the service manifest and validated at deploy time. Capacity planning is revisited at the start of every quarter.
---
[chunk 63 | doc svc-index-engine | Service overview: index-engine]
It is implemented in Go. Access to produc</t>
        </is>
      </c>
    </row>
    <row r="1965">
      <c r="A1965" t="inlineStr">
        <is>
          <t>base</t>
        </is>
      </c>
      <c r="B1965" t="inlineStr">
        <is>
          <t>vectorcontext_v1</t>
        </is>
      </c>
      <c r="C1965" t="n">
        <v>3</v>
      </c>
      <c r="D1965" t="inlineStr">
        <is>
          <t>agg-3</t>
        </is>
      </c>
      <c r="E1965" t="n">
        <v>3</v>
      </c>
      <c r="F1965" t="inlineStr">
        <is>
          <t>search</t>
        </is>
      </c>
      <c r="G1965" t="inlineStr">
        <is>
          <t>{"query": "\"affecting the Index Platform\"", "k": 30}</t>
        </is>
      </c>
      <c r="H1965" t="inlineStr">
        <is>
          <t>[chunk 159 | doc inc-INC-2169 | Incident report INC-2169]
Summary: Elevated error rates affecting the Index Platform. The incident lasted 169 minutes before full recovery. Root cause was determined to be a configuration error. This report was written by Aiko Volkov. The runbook is reviewed quarterly by the owning team. Long running jobs checkpoint progress so they can resume after a restart. Circuit breakers open after five consecutive failures to a downstream. The dashboard shows p50, p95 and p99 latency alongside error budgets. Graceful shutdown waits for in flight requests to complete before exiting. Garbage collection pauses are tracked as a leading indicator of memory pressure. The staging environment mirrors production topology at one tenth scale. Configuration changes are peer revie</t>
        </is>
      </c>
    </row>
    <row r="1966">
      <c r="A1966" t="inlineStr">
        <is>
          <t>base</t>
        </is>
      </c>
      <c r="B1966" t="inlineStr">
        <is>
          <t>vectorcontext_v1</t>
        </is>
      </c>
      <c r="C1966" t="n">
        <v>3</v>
      </c>
      <c r="D1966" t="inlineStr">
        <is>
          <t>agg-3</t>
        </is>
      </c>
      <c r="E1966" t="n">
        <v>3</v>
      </c>
      <c r="F1966" t="inlineStr">
        <is>
          <t>search</t>
        </is>
      </c>
      <c r="G1966" t="inlineStr">
        <is>
          <t>{"query": "\"affecting thumbnail-api\"", "k": 30}</t>
        </is>
      </c>
      <c r="H1966" t="inlineStr">
        <is>
          <t>[chunk 443 | doc svc-thumbnail-api | Service overview: thumbnail-api]
# Service overview: thumbnail-api
thumbnail-api (also referred to internally as the Thumbnail API) is a backend component. The process for thumbnail-api exposes HTTP on :6916. Access to production is granted just in time and audited. The on-call handbook describes the escalation path and expected response times. Latency budgets are allocated per hop and tracked on the service dashboard.
State is persisted in CockroachDB. The on-call handbook describes the escalation path and expected response times. The staging environment mirrors production topology at one tenth scale. Error budgets are reviewed in the weekly reliability meeting.
---
[chunk 444 | doc svc-thumbnail-api | Service overview: thumbnail-api]
thumbnail-api</t>
        </is>
      </c>
    </row>
    <row r="1967">
      <c r="A1967" t="inlineStr">
        <is>
          <t>base</t>
        </is>
      </c>
      <c r="B1967" t="inlineStr">
        <is>
          <t>vectorcontext_v1</t>
        </is>
      </c>
      <c r="C1967" t="n">
        <v>3</v>
      </c>
      <c r="D1967" t="inlineStr">
        <is>
          <t>agg-3</t>
        </is>
      </c>
      <c r="E1967" t="n">
        <v>3</v>
      </c>
      <c r="F1967" t="inlineStr">
        <is>
          <t>search</t>
        </is>
      </c>
      <c r="G1967" t="inlineStr">
        <is>
          <t>{"query": "\"affecting the Thumbnail API\"", "k": 30}</t>
        </is>
      </c>
      <c r="H1967" t="inlineStr">
        <is>
          <t>[chunk 443 | doc svc-thumbnail-api | Service overview: thumbnail-api]
# Service overview: thumbnail-api
thumbnail-api (also referred to internally as the Thumbnail API) is a backend component. The process for thumbnail-api exposes HTTP on :6916. Access to production is granted just in time and audited. The on-call handbook describes the escalation path and expected response times. Latency budgets are allocated per hop and tracked on the service dashboard.
State is persisted in CockroachDB. The on-call handbook describes the escalation path and expected response times. The staging environment mirrors production topology at one tenth scale. Error budgets are reviewed in the weekly reliability meeting.
---
[chunk 444 | doc svc-thumbnail-api | Service overview: thumbnail-api]
thumbnail-api</t>
        </is>
      </c>
    </row>
    <row r="1968">
      <c r="A1968" t="inlineStr">
        <is>
          <t>base</t>
        </is>
      </c>
      <c r="B1968" t="inlineStr">
        <is>
          <t>vectorcontext_v1</t>
        </is>
      </c>
      <c r="C1968" t="n">
        <v>3</v>
      </c>
      <c r="D1968" t="inlineStr">
        <is>
          <t>agg-4</t>
        </is>
      </c>
      <c r="E1968" t="n">
        <v>0</v>
      </c>
      <c r="F1968" t="inlineStr">
        <is>
          <t>search</t>
        </is>
      </c>
      <c r="G1968" t="inlineStr">
        <is>
          <t>{"query": "SEV1 incident affected service Payments team owner", "k": 30}</t>
        </is>
      </c>
      <c r="H1968" t="inlineStr">
        <is>
          <t xml:space="preserve">[chunk 161 | doc inc-INC-2239 | Incident report INC-2239]
# Incident report INC-2239
Severity: SEV1
Date: 2025-11-02
---
[chunk 216 | doc inc-INC-2351 | Incident report INC-2351]
# Incident report INC-2351
Severity: SEV1
Date: 2025-11-02
---
[chunk 449 | doc inc-INC-2359 | Incident report INC-2359]
# Incident report INC-2359
Severity: SEV1
Date: 2025-02-03
---
[chunk 136 | doc inc-INC-2319 | Incident report INC-2319]
# Incident report INC-2319
Severity: SEV1
Date: 2025-12-23
---
[chunk 210 | doc inc-INC-2157 | Incident report INC-2157]
# Incident report INC-2157
Severity: SEV1
Date: 2025-03-05
---
[chunk 299 | doc inc-INC-2109 | Incident report INC-2109]
# Incident report INC-2109
Severity: SEV1
Date: 2025-03-11
---
[chunk 3 | doc inc-INC-2365 | Incident report INC-2365]
</t>
        </is>
      </c>
    </row>
    <row r="1969">
      <c r="A1969" t="inlineStr">
        <is>
          <t>base</t>
        </is>
      </c>
      <c r="B1969" t="inlineStr">
        <is>
          <t>vectorcontext_v1</t>
        </is>
      </c>
      <c r="C1969" t="n">
        <v>3</v>
      </c>
      <c r="D1969" t="inlineStr">
        <is>
          <t>agg-4</t>
        </is>
      </c>
      <c r="E1969" t="n">
        <v>1</v>
      </c>
      <c r="F1969" t="inlineStr">
        <is>
          <t>open_doc</t>
        </is>
      </c>
      <c r="G1969" t="inlineStr">
        <is>
          <t>{"doc_id": "inc-INC-2239"}</t>
        </is>
      </c>
      <c r="H1969" t="inlineStr">
        <is>
          <t># Incident report INC-2239
Severity: SEV1
Date: 2025-11-02
Summary: Latency spike affecting the Upload System. The incident lasted 110 minutes before full recovery. Root cause was determined to be a network partition. This report was written by Zara Tanaka. Configuration changes are peer reviewed and applied through the deployment tool. Access to production is granted just in time and audited. The on-call handbook describes the escalation path and expected response times. Secrets are rotated automatically every ninety days. Synthetic probes exercise the critical user journeys every minute. Long running jobs checkpoint progress so they can resume after a restart. Canary releases receive five percent of traffic for thirty minutes before promotion. The staging environment mirrors production</t>
        </is>
      </c>
    </row>
    <row r="1970">
      <c r="A1970" t="inlineStr">
        <is>
          <t>base</t>
        </is>
      </c>
      <c r="B1970" t="inlineStr">
        <is>
          <t>vectorcontext_v1</t>
        </is>
      </c>
      <c r="C1970" t="n">
        <v>3</v>
      </c>
      <c r="D1970" t="inlineStr">
        <is>
          <t>agg-4</t>
        </is>
      </c>
      <c r="E1970" t="n">
        <v>1</v>
      </c>
      <c r="F1970" t="inlineStr">
        <is>
          <t>open_doc</t>
        </is>
      </c>
      <c r="G1970" t="inlineStr">
        <is>
          <t>{"doc_id": "inc-INC-2351"}</t>
        </is>
      </c>
      <c r="H1970" t="inlineStr">
        <is>
          <t># Incident report INC-2351
Severity: SEV1
Date: 2025-11-02
Summary: Partial outage affecting the Catalog API. The incident lasted 20 minutes before full recovery. Root cause was determined to be a memory leak. This report was written by Hannah Lin. Post-incident reviews are blameless and published to the engineering wiki. Requests carry a correlation id that is propagated to downstream calls. Logs are retained for thirty days in the central log store. Long running jobs checkpoint progress so they can resume after a restart. Feature flags are managed through the configuration service and rolled out gradually. Metrics are exported to the shared observability stack every fifteen seconds. Container images are scanned for vulnerabilities before promotion. Synthetic probes exercise the critica</t>
        </is>
      </c>
    </row>
    <row r="1971">
      <c r="A1971" t="inlineStr">
        <is>
          <t>base</t>
        </is>
      </c>
      <c r="B1971" t="inlineStr">
        <is>
          <t>vectorcontext_v1</t>
        </is>
      </c>
      <c r="C1971" t="n">
        <v>3</v>
      </c>
      <c r="D1971" t="inlineStr">
        <is>
          <t>agg-4</t>
        </is>
      </c>
      <c r="E1971" t="n">
        <v>1</v>
      </c>
      <c r="F1971" t="inlineStr">
        <is>
          <t>open_doc</t>
        </is>
      </c>
      <c r="G1971" t="inlineStr">
        <is>
          <t>{"doc_id": "inc-INC-2359"}</t>
        </is>
      </c>
      <c r="H1971" t="inlineStr">
        <is>
          <t xml:space="preserve"># Incident report INC-2359
Severity: SEV1
Date: 2025-02-03
Summary: Complete outage affecting cart-daemon. The incident lasted 230 minutes before full recovery. Root cause was determined to be a memory leak. This report was written by Ingrid Malik. Cost reports are reviewed monthly with the finance partner. Capacity planning is revisited at the start of every quarter. Metrics are exported to the shared observability stack every fifteen seconds. Container images are scanned for vulnerabilities before promotion. Rate limiting is enforced at the gateway with a token bucket per client. Canary releases receive five percent of traffic for thirty minutes before promotion. Connection pools are sized according to the downstream capacity model. Post-incident reviews are blameless and published to </t>
        </is>
      </c>
    </row>
    <row r="1972">
      <c r="A1972" t="inlineStr">
        <is>
          <t>base</t>
        </is>
      </c>
      <c r="B1972" t="inlineStr">
        <is>
          <t>vectorcontext_v1</t>
        </is>
      </c>
      <c r="C1972" t="n">
        <v>3</v>
      </c>
      <c r="D1972" t="inlineStr">
        <is>
          <t>agg-4</t>
        </is>
      </c>
      <c r="E1972" t="n">
        <v>1</v>
      </c>
      <c r="F1972" t="inlineStr">
        <is>
          <t>open_doc</t>
        </is>
      </c>
      <c r="G1972" t="inlineStr">
        <is>
          <t>{"doc_id": "inc-INC-2319"}</t>
        </is>
      </c>
      <c r="H1972" t="inlineStr">
        <is>
          <t># Incident report INC-2319
Severity: SEV1
Date: 2025-12-23
Summary: Latency spike affecting mailer-worker. The incident lasted 195 minutes before full recovery. Root cause was determined to be a certificate expiry. This report was written by Chen Sato. Idempotency keys are required on all mutating endpoints. Configuration changes are peer reviewed and applied through the deployment tool. Long running jobs checkpoint progress so they can resume after a restart. Circuit breakers open after five consecutive failures to a downstream. The dashboard shows p50, p95 and p99 latency alongside error budgets. Health checks are performed on the readiness endpoint every ten seconds. Load tests run nightly against the staging environment. Latency budgets are allocated per hop and tracked on the servic</t>
        </is>
      </c>
    </row>
    <row r="1973">
      <c r="A1973" t="inlineStr">
        <is>
          <t>base</t>
        </is>
      </c>
      <c r="B1973" t="inlineStr">
        <is>
          <t>vectorcontext_v1</t>
        </is>
      </c>
      <c r="C1973" t="n">
        <v>3</v>
      </c>
      <c r="D1973" t="inlineStr">
        <is>
          <t>agg-4</t>
        </is>
      </c>
      <c r="E1973" t="n">
        <v>1</v>
      </c>
      <c r="F1973" t="inlineStr">
        <is>
          <t>open_doc</t>
        </is>
      </c>
      <c r="G1973" t="inlineStr">
        <is>
          <t>{"doc_id": "inc-INC-2157"}</t>
        </is>
      </c>
      <c r="H1973" t="inlineStr">
        <is>
          <t xml:space="preserve"># Incident report INC-2157
Severity: SEV1
Date: 2025-03-05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t>
        </is>
      </c>
    </row>
    <row r="1974">
      <c r="A1974" t="inlineStr">
        <is>
          <t>base</t>
        </is>
      </c>
      <c r="B1974" t="inlineStr">
        <is>
          <t>vectorcontext_v1</t>
        </is>
      </c>
      <c r="C1974" t="n">
        <v>3</v>
      </c>
      <c r="D1974" t="inlineStr">
        <is>
          <t>agg-4</t>
        </is>
      </c>
      <c r="E1974" t="n">
        <v>1</v>
      </c>
      <c r="F1974" t="inlineStr">
        <is>
          <t>open_doc</t>
        </is>
      </c>
      <c r="G1974" t="inlineStr">
        <is>
          <t>{"doc_id": "inc-INC-2109"}</t>
        </is>
      </c>
      <c r="H1974" t="inlineStr">
        <is>
          <t># Incident report INC-2109
Severity: SEV1
Date: 2025-03-11
Summary: Elevated error rates affecting the Index Platform. The incident lasted 27 minutes before full recovery. Root cause was determined to be a dependency outage. This report was written by Mei Petrova. Garbage collection pauses are tracked as a leading indicator of memory pressure. Schema changes go through an expand and contract migration process. Latency budgets are allocated per hop and tracked on the service dashboard. Logs are retained for thirty days in the central log store. Traffic is encrypted in transit with mutual TLS between services. The dashboard shows p50, p95 and p99 latency alongside error budgets. Metrics are exported to the shared observability stack every fifteen seconds. Retries use exponential backoff wi</t>
        </is>
      </c>
    </row>
    <row r="1975">
      <c r="A1975" t="inlineStr">
        <is>
          <t>base</t>
        </is>
      </c>
      <c r="B1975" t="inlineStr">
        <is>
          <t>vectorcontext_v1</t>
        </is>
      </c>
      <c r="C1975" t="n">
        <v>3</v>
      </c>
      <c r="D1975" t="inlineStr">
        <is>
          <t>agg-4</t>
        </is>
      </c>
      <c r="E1975" t="n">
        <v>1</v>
      </c>
      <c r="F1975" t="inlineStr">
        <is>
          <t>open_doc</t>
        </is>
      </c>
      <c r="G1975" t="inlineStr">
        <is>
          <t>{"doc_id": "inc-INC-2365"}</t>
        </is>
      </c>
      <c r="H1975" t="inlineStr">
        <is>
          <t># Incident report INC-2365
Severity: SEV1
Date: 2025-12-15
Summary: Latency spike affecting metrics-gateway. The incident lasted 131 minutes before full recovery. Root cause was determined to be a memory leak. This report was written by Daniel Moreau. Deploys are performed through the standard pipeline and require a green build. Alerts route through the paging system according to the escalation policy. Synthetic probes exercise the critical user journeys every minute. The staging environment mirrors production topology at one tenth scale. Capacity planning is revisited at the start of every quarter. Retries use exponential backoff with jitter to avoid thundering herds. Rate limiting is enforced at the gateway with a token bucket per client. Traffic is encrypted in transit with mutual TLS</t>
        </is>
      </c>
    </row>
    <row r="1976">
      <c r="A1976" t="inlineStr">
        <is>
          <t>base</t>
        </is>
      </c>
      <c r="B1976" t="inlineStr">
        <is>
          <t>vectorcontext_v1</t>
        </is>
      </c>
      <c r="C1976" t="n">
        <v>3</v>
      </c>
      <c r="D1976" t="inlineStr">
        <is>
          <t>agg-4</t>
        </is>
      </c>
      <c r="E1976" t="n">
        <v>1</v>
      </c>
      <c r="F1976" t="inlineStr">
        <is>
          <t>open_doc</t>
        </is>
      </c>
      <c r="G1976" t="inlineStr">
        <is>
          <t>{"doc_id": "inc-INC-2245"}</t>
        </is>
      </c>
      <c r="H1976" t="inlineStr">
        <is>
          <t># Incident report INC-2245
Severity: SEV1
Date: 2025-03-14
Summary: Latency spike affecting catalog-gateway. The incident lasted 156 minutes before full recovery. Root cause was determined to be a configuration error. This report was written by Marcus Silva. Feature flags are managed through the configuration service and rolled out gradually. Logs are retained for thirty days in the central log store. The dashboard shows p50, p95 and p99 latency alongside error budgets. Traffic is encrypted in transit with mutual TLS between services. Secrets are rotated automatically every ninety days. Idempotency keys are required on all mutating endpoints. Retries use exponential backoff with jitter to avoid thundering herds. Access to production is granted just in time and audited. The service degrad</t>
        </is>
      </c>
    </row>
    <row r="1977">
      <c r="A1977" t="inlineStr">
        <is>
          <t>base</t>
        </is>
      </c>
      <c r="B1977" t="inlineStr">
        <is>
          <t>vectorcontext_v1</t>
        </is>
      </c>
      <c r="C1977" t="n">
        <v>3</v>
      </c>
      <c r="D1977" t="inlineStr">
        <is>
          <t>agg-4</t>
        </is>
      </c>
      <c r="E1977" t="n">
        <v>1</v>
      </c>
      <c r="F1977" t="inlineStr">
        <is>
          <t>open_doc</t>
        </is>
      </c>
      <c r="G1977" t="inlineStr">
        <is>
          <t>{"doc_id": "inc-INC-2273"}</t>
        </is>
      </c>
      <c r="H1977" t="inlineStr">
        <is>
          <t># Incident report INC-2273
Severity: SEV1
Date: 2025-06-14
Summary: Elevated error rates affecting search-worker. The incident lasted 24 minutes before full recovery. Root cause was determined to be a certificate expiry. This report was written by Jonas Kowalski. Logs are retained for thirty days in the central log store. The runbook is reviewed quarterly by the owning team. Garbage collection pauses are tracked as a leading indicator of memory pressure. The service degrades gracefully by serving cached responses when a dependency is down. Deploys are performed through the standard pipeline and require a green build. Post-incident reviews are blameless and published to the engineering wiki. The dashboard shows p50, p95 and p99 latency alongside error budgets. Access to production is gran</t>
        </is>
      </c>
    </row>
    <row r="1978">
      <c r="A1978" t="inlineStr">
        <is>
          <t>base</t>
        </is>
      </c>
      <c r="B1978" t="inlineStr">
        <is>
          <t>vectorcontext_v1</t>
        </is>
      </c>
      <c r="C1978" t="n">
        <v>3</v>
      </c>
      <c r="D1978" t="inlineStr">
        <is>
          <t>agg-4</t>
        </is>
      </c>
      <c r="E1978" t="n">
        <v>1</v>
      </c>
      <c r="F1978" t="inlineStr">
        <is>
          <t>open_doc</t>
        </is>
      </c>
      <c r="G1978" t="inlineStr">
        <is>
          <t>{"doc_id": "inc-INC-2203"}</t>
        </is>
      </c>
      <c r="H1978" t="inlineStr">
        <is>
          <t># Incident report INC-2203
Severity: SEV1
Date: 2025-11-21
Summary: Partial outage affecting kyc-api. The incident lasted 131 minutes before full recovery. Root cause was determined to be a dependency outage. This report was written by Sofia Petrova. The runbook is reviewed quarterly by the owning team. Post-incident reviews are blameless and published to the engineering wiki. Schema changes go through an expand and contract migration process. Traffic is encrypted in transit with mutual TLS between services. The on-call handbook describes the escalation path and expected response times. Dependencies are pinned and upgraded through automated pull requests. Feature flags are managed through the configuration service and rolled out gradually. Synthetic probes exercise the critical user jour</t>
        </is>
      </c>
    </row>
    <row r="1979">
      <c r="A1979" t="inlineStr">
        <is>
          <t>base</t>
        </is>
      </c>
      <c r="B1979" t="inlineStr">
        <is>
          <t>vectorcontext_v1</t>
        </is>
      </c>
      <c r="C1979" t="n">
        <v>3</v>
      </c>
      <c r="D1979" t="inlineStr">
        <is>
          <t>agg-4</t>
        </is>
      </c>
      <c r="E1979" t="n">
        <v>1</v>
      </c>
      <c r="F1979" t="inlineStr">
        <is>
          <t>open_doc</t>
        </is>
      </c>
      <c r="G1979" t="inlineStr">
        <is>
          <t>{"doc_id": "inc-INC-2404"}</t>
        </is>
      </c>
      <c r="H1979" t="inlineStr">
        <is>
          <t># Incident report INC-2404
Severity: SEV1
Date: 2025-02-01
Summary: Partial outage affecting the Config API. The incident lasted 13 minutes before full recovery. Root cause was determined to be a network partition. This report was written by Hannah Meyer. The dashboard shows p50, p95 and p99 latency alongside error budgets. Secrets are rotated automatically every ninety days. Synthetic probes exercise the critical user journeys every minute. Connection pools are sized according to the downstream capacity model. Cost reports are reviewed monthly with the finance partner. Schema changes go through an expand and contract migration process. Structured logs include the request path, status code and duration. Error budgets are reviewed in the weekly reliability meeting. The service degrades gr</t>
        </is>
      </c>
    </row>
    <row r="1980">
      <c r="A1980" t="inlineStr">
        <is>
          <t>base</t>
        </is>
      </c>
      <c r="B1980" t="inlineStr">
        <is>
          <t>vectorcontext_v1</t>
        </is>
      </c>
      <c r="C1980" t="n">
        <v>3</v>
      </c>
      <c r="D1980" t="inlineStr">
        <is>
          <t>agg-4</t>
        </is>
      </c>
      <c r="E1980" t="n">
        <v>1</v>
      </c>
      <c r="F1980" t="inlineStr">
        <is>
          <t>open_doc</t>
        </is>
      </c>
      <c r="G1980" t="inlineStr">
        <is>
          <t>{"doc_id": "inc-INC-2140"}</t>
        </is>
      </c>
      <c r="H1980" t="inlineStr">
        <is>
          <t># Incident report INC-2140
Severity: SEV1
Date: 2025-12-25
Summary: Complete outage affecting the Kyc Service. The incident lasted 112 minutes before full recovery. Root cause was determined to be a configuration error. This report was written by Jonas Ortega. Synthetic probes exercise the critical user journeys every minute. Capacity planning is revisited at the start of every quarter. Canary releases receive five percent of traffic for thirty minutes before promotion. The staging environment mirrors production topology at one tenth scale. The dashboard shows p50, p95 and p99 latency alongside error budgets. Schema changes go through an expand and contract migration process. Metrics are exported to the shared observability stack every fifteen seconds. Connection pools are sized accordin</t>
        </is>
      </c>
    </row>
    <row r="1981">
      <c r="A1981" t="inlineStr">
        <is>
          <t>base</t>
        </is>
      </c>
      <c r="B1981" t="inlineStr">
        <is>
          <t>vectorcontext_v1</t>
        </is>
      </c>
      <c r="C1981" t="n">
        <v>3</v>
      </c>
      <c r="D1981" t="inlineStr">
        <is>
          <t>agg-4</t>
        </is>
      </c>
      <c r="E1981" t="n">
        <v>1</v>
      </c>
      <c r="F1981" t="inlineStr">
        <is>
          <t>open_doc</t>
        </is>
      </c>
      <c r="G1981" t="inlineStr">
        <is>
          <t>{"doc_id": "inc-INC-2186"}</t>
        </is>
      </c>
      <c r="H1981" t="inlineStr">
        <is>
          <t># Incident report INC-2186
Severity: SEV1
Date: 2025-04-26
Summary: Complete outage affecting gateway-engine. The incident lasted 70 minutes before full recovery. Root cause was determined to be a memory leak. This report was written by Zara Nair. Capacity planning is revisited at the start of every quarter. Schema changes go through an expand and contract migration process. Container images are scanned for vulnerabilities before promotion. Dependencies are pinned and upgraded through automated pull requests. Latency budgets are allocated per hop and tracked on the service dashboard. Synthetic probes exercise the critical user journeys every minute. Dependencies are declared in the service manifest and validated at deploy time. Structured logs include the request path, status code and du</t>
        </is>
      </c>
    </row>
    <row r="1982">
      <c r="A1982" t="inlineStr">
        <is>
          <t>base</t>
        </is>
      </c>
      <c r="B1982" t="inlineStr">
        <is>
          <t>vectorcontext_v1</t>
        </is>
      </c>
      <c r="C1982" t="n">
        <v>3</v>
      </c>
      <c r="D1982" t="inlineStr">
        <is>
          <t>agg-4</t>
        </is>
      </c>
      <c r="E1982" t="n">
        <v>1</v>
      </c>
      <c r="F1982" t="inlineStr">
        <is>
          <t>open_doc</t>
        </is>
      </c>
      <c r="G1982" t="inlineStr">
        <is>
          <t>{"doc_id": "inc-INC-2001"}</t>
        </is>
      </c>
      <c r="H1982" t="inlineStr">
        <is>
          <t xml:space="preserve"># Incident report INC-2001
Severity: SEV1
Date: 2025-12-17
Summary: Partial outage affecting the Auth Service. The incident lasted 40 minutes before full recovery. Root cause was determined to be a capacity exhaustion. This report was written by Ingrid Okafor. The on-call handbook describes the escalation path and expected response times. Health checks are performed on the readiness endpoint every ten seconds. Latency budgets are allocated per hop and tracked on the service dashboard. Circuit breakers open after five consecutive failures to a downstream. Metrics are exported to the shared observability stack every fifteen seconds. Engineers rotate through the support channel one week at a time. Cost reports are reviewed monthly with the finance partner. Feature flags are managed through </t>
        </is>
      </c>
    </row>
    <row r="1983">
      <c r="A1983" t="inlineStr">
        <is>
          <t>base</t>
        </is>
      </c>
      <c r="B1983" t="inlineStr">
        <is>
          <t>vectorcontext_v1</t>
        </is>
      </c>
      <c r="C1983" t="n">
        <v>3</v>
      </c>
      <c r="D1983" t="inlineStr">
        <is>
          <t>agg-4</t>
        </is>
      </c>
      <c r="E1983" t="n">
        <v>1</v>
      </c>
      <c r="F1983" t="inlineStr">
        <is>
          <t>open_doc</t>
        </is>
      </c>
      <c r="G1983" t="inlineStr">
        <is>
          <t>{"doc_id": "inc-INC-2102"}</t>
        </is>
      </c>
      <c r="H1983" t="inlineStr">
        <is>
          <t># Incident report INC-2102
Severity: SEV1
Date: 2025-06-25
Summary: Partial outage affecting recsys-worker. The incident lasted 236 minutes before full recovery. Root cause was determined to be a network partition. This report was written by Kwame Rossi. Circuit breakers open after five consecutive failures to a downstream. Capacity planning is revisited at the start of every quarter. Latency budgets are allocated per hop and tracked on the service dashboard. Synthetic probes exercise the critical user journeys every minute. The staging environment mirrors production topology at one tenth scale. Feature flags are managed through the configuration service and rolled out gradually. Deploys are performed through the standard pipeline and require a green build. Long running jobs checkpoint p</t>
        </is>
      </c>
    </row>
    <row r="1984">
      <c r="A1984" t="inlineStr">
        <is>
          <t>base</t>
        </is>
      </c>
      <c r="B1984" t="inlineStr">
        <is>
          <t>vectorcontext_v1</t>
        </is>
      </c>
      <c r="C1984" t="n">
        <v>3</v>
      </c>
      <c r="D1984" t="inlineStr">
        <is>
          <t>agg-4</t>
        </is>
      </c>
      <c r="E1984" t="n">
        <v>1</v>
      </c>
      <c r="F1984" t="inlineStr">
        <is>
          <t>open_doc</t>
        </is>
      </c>
      <c r="G1984" t="inlineStr">
        <is>
          <t>{"doc_id": "inc-INC-2078"}</t>
        </is>
      </c>
      <c r="H1984" t="inlineStr">
        <is>
          <t># Incident report INC-2078
Severity: SEV1
Date: 2025-06-10
Summary: Latency spike affecting the Webhook Service. The incident lasted 110 minutes before full recovery. Root cause was determined to be a network partition. This report was written by Rafael Lindqvist. Access to production is granted just in time and audited. Retries use exponential backoff with jitter to avoid thundering herds. Canary releases receive five percent of traffic for thirty minutes before promotion. Schema changes go through an expand and contract migration process. Secrets are rotated automatically every ninety days. Circuit breakers open after five consecutive failures to a downstream. Idempotency keys are required on all mutating endpoints. Metrics are exported to the shared observability stack every fifteen s</t>
        </is>
      </c>
    </row>
    <row r="1985">
      <c r="A1985" t="inlineStr">
        <is>
          <t>base</t>
        </is>
      </c>
      <c r="B1985" t="inlineStr">
        <is>
          <t>vectorcontext_v1</t>
        </is>
      </c>
      <c r="C1985" t="n">
        <v>3</v>
      </c>
      <c r="D1985" t="inlineStr">
        <is>
          <t>agg-4</t>
        </is>
      </c>
      <c r="E1985" t="n">
        <v>1</v>
      </c>
      <c r="F1985" t="inlineStr">
        <is>
          <t>open_doc</t>
        </is>
      </c>
      <c r="G1985" t="inlineStr">
        <is>
          <t>{"doc_id": "inc-INC-2324"}</t>
        </is>
      </c>
      <c r="H1985" t="inlineStr">
        <is>
          <t># Incident report INC-2324
Severity: SEV1
Date: 2025-04-04
Summary: Latency spike affecting the Tax Platform. The incident lasted 10 minutes before full recovery. Root cause was determined to be a capacity exhaustion. This report was written by Hannah Silva. The staging environment mirrors production topology at one tenth scale. Canary releases receive five percent of traffic for thirty minutes before promotion. Dependencies are pinned and upgraded through automated pull requests. Post-incident reviews are blameless and published to the engineering wiki. Synthetic probes exercise the critical user journeys every minute. The dashboard shows p50, p95 and p99 latency alongside error budgets. Container images are scanned for vulnerabilities before promotion. Metrics are exported to the share</t>
        </is>
      </c>
    </row>
    <row r="1986">
      <c r="A1986" t="inlineStr">
        <is>
          <t>base</t>
        </is>
      </c>
      <c r="B1986" t="inlineStr">
        <is>
          <t>vectorcontext_v1</t>
        </is>
      </c>
      <c r="C1986" t="n">
        <v>3</v>
      </c>
      <c r="D1986" t="inlineStr">
        <is>
          <t>agg-4</t>
        </is>
      </c>
      <c r="E1986" t="n">
        <v>1</v>
      </c>
      <c r="F1986" t="inlineStr">
        <is>
          <t>open_doc</t>
        </is>
      </c>
      <c r="G1986" t="inlineStr">
        <is>
          <t>{"doc_id": "inc-INC-2058"}</t>
        </is>
      </c>
      <c r="H1986" t="inlineStr">
        <is>
          <t xml:space="preserve"># Incident report INC-2058
Severity: SEV1
Date: 2025-07-01
Summary: Complete outage affecting media-svc. The incident lasted 204 minutes before full recovery. Root cause was determined to be a database failover. This report was written by Rosa Larsen. Structured logs include the request path, status code and duration. Retries use exponential backoff with jitter to avoid thundering herds. Graceful shutdown waits for in flight requests to complete before exiting. Capacity planning is revisited at the start of every quarter. Requests carry a correlation id that is propagated to downstream calls. Configuration changes are peer reviewed and applied through the deployment tool. Dependencies are pinned and upgraded through automated pull requests. Backups are taken daily and verified weekly by </t>
        </is>
      </c>
    </row>
    <row r="1987">
      <c r="A1987" t="inlineStr">
        <is>
          <t>base</t>
        </is>
      </c>
      <c r="B1987" t="inlineStr">
        <is>
          <t>vectorcontext_v1</t>
        </is>
      </c>
      <c r="C1987" t="n">
        <v>3</v>
      </c>
      <c r="D1987" t="inlineStr">
        <is>
          <t>agg-4</t>
        </is>
      </c>
      <c r="E1987" t="n">
        <v>2</v>
      </c>
      <c r="F1987" t="inlineStr">
        <is>
          <t>search</t>
        </is>
      </c>
      <c r="G1987" t="inlineStr">
        <is>
          <t>{"query": "mailer-worker Payments team owner service overview", "k": 5}</t>
        </is>
      </c>
      <c r="H1987" t="inlineStr">
        <is>
          <t>[chunk 399 | doc svc-mailer-worker | Service overview: mailer-worker]
# Service overview: mailer-worker
mailer-worker (also referred to internally as the Mailer Service) is a backend component. the Mailer Service is owned by the Payments team. Retries use exponential backoff with jitter to avoid thundering herds. Structured logs include the request path, status code and duration. Engineers rotate through the support channel one week at a time.
The process for the Mailer Service exposes HTTP on :7985. The runbook is reviewed quarterly by the owning team. Alerts route through the paging system according to the escalation policy. Dependencies are declared in the service manifest and validated at deploy time.
---
[chunk 401 | doc svc-mailer-worker | Service overview: mailer-worker]
17 repl</t>
        </is>
      </c>
    </row>
    <row r="1988">
      <c r="A1988" t="inlineStr">
        <is>
          <t>base</t>
        </is>
      </c>
      <c r="B1988" t="inlineStr">
        <is>
          <t>vectorcontext_v1</t>
        </is>
      </c>
      <c r="C1988" t="n">
        <v>3</v>
      </c>
      <c r="D1988" t="inlineStr">
        <is>
          <t>agg-4</t>
        </is>
      </c>
      <c r="E1988" t="n">
        <v>2</v>
      </c>
      <c r="F1988" t="inlineStr">
        <is>
          <t>search</t>
        </is>
      </c>
      <c r="G1988" t="inlineStr">
        <is>
          <t>{"query": "cart-daemon Payments team owner service overview", "k": 5}</t>
        </is>
      </c>
      <c r="H1988" t="inlineStr">
        <is>
          <t>[chunk 119 | doc svc-cart-daemon | Service overview: cart-daemon]
# Service overview: cart-daemon
cart-daemon (also referred to internally as the Cart Service) is a backend component. Priya Lindqvist carries the pager for the Cart Service. Engineers rotate through the support channel one week at a time. Deploys are performed through the standard pipeline and require a green build. Configuration changes are peer reviewed and applied through the deployment tool.
The process for cart-daemon exposes HTTP on :3302. Synthetic probes exercise the critical user journeys every minute. The staging environment mirrors production topology at one tenth scale. Dependencies are pinned and upgraded through automated pull requests.
---
[chunk 120 | doc svc-cart-daemon | Service overview: cart-daemon]
R</t>
        </is>
      </c>
    </row>
    <row r="1989">
      <c r="A1989" t="inlineStr">
        <is>
          <t>base</t>
        </is>
      </c>
      <c r="B1989" t="inlineStr">
        <is>
          <t>vectorcontext_v1</t>
        </is>
      </c>
      <c r="C1989" t="n">
        <v>3</v>
      </c>
      <c r="D1989" t="inlineStr">
        <is>
          <t>agg-4</t>
        </is>
      </c>
      <c r="E1989" t="n">
        <v>2</v>
      </c>
      <c r="F1989" t="inlineStr">
        <is>
          <t>search</t>
        </is>
      </c>
      <c r="G1989" t="inlineStr">
        <is>
          <t>{"query": "catalog-gateway Payments team owner service overview", "k": 5}</t>
        </is>
      </c>
      <c r="H1989" t="inlineStr">
        <is>
          <t>[chunk 149 | doc svc-catalog-gateway | Service overview: catalog-gateway]
# Service overview: catalog-gateway
catalog-gateway (also referred to internally as the Catalog API) is a backend component. Runtime dependencies: queue-svc. Cost reports are reviewed monthly with the finance partner. Engineers rotate through the support channel one week at a time. Secrets are rotated automatically every ninety days.
Traffic to the Catalog API is bound to TCP port 4971. Feature flags are managed through the configuration service and rolled out gradually. Rate limiting is enforced at the gateway with a token bucket per client. Capacity planning is revisited at the start of every quarter.
---
[chunk 151 | doc svc-catalog-gateway | Service overview: catalog-gateway]
catalog-gateway is a Rust service</t>
        </is>
      </c>
    </row>
    <row r="1990">
      <c r="A1990" t="inlineStr">
        <is>
          <t>base</t>
        </is>
      </c>
      <c r="B1990" t="inlineStr">
        <is>
          <t>vectorcontext_v1</t>
        </is>
      </c>
      <c r="C1990" t="n">
        <v>3</v>
      </c>
      <c r="D1990" t="inlineStr">
        <is>
          <t>agg-4</t>
        </is>
      </c>
      <c r="E1990" t="n">
        <v>2</v>
      </c>
      <c r="F1990" t="inlineStr">
        <is>
          <t>search</t>
        </is>
      </c>
      <c r="G1990" t="inlineStr">
        <is>
          <t>{"query": "search-worker Payments team owner service overview", "k": 5}</t>
        </is>
      </c>
      <c r="H1990" t="inlineStr">
        <is>
          <t>[chunk 66 | doc svc-search-worker | Service overview: search-worker]
# Service overview: search-worker
search-worker (also referred to internally as the Search System) is a backend component. 6 replicas are deployed to ap-southeast-2. Engineers rotate through the support channel one week at a time. Alerts route through the paging system according to the escalation policy. Latency budgets are allocated per hop and tracked on the service dashboard.
Runtime dependencies: fraud-core, ranker-engine. Health checks are performed on the readiness endpoint every ten seconds. The dashboard shows p50, p95 and p99 latency alongside error budgets. Metrics are exported to the shared observability stack every fifteen seconds.
---
[chunk 68 | doc svc-search-worker | Service overview: search-worker]
se</t>
        </is>
      </c>
    </row>
    <row r="1991">
      <c r="A1991" t="inlineStr">
        <is>
          <t>base</t>
        </is>
      </c>
      <c r="B1991" t="inlineStr">
        <is>
          <t>vectorcontext_v1</t>
        </is>
      </c>
      <c r="C1991" t="n">
        <v>3</v>
      </c>
      <c r="D1991" t="inlineStr">
        <is>
          <t>agg-4</t>
        </is>
      </c>
      <c r="E1991" t="n">
        <v>2</v>
      </c>
      <c r="F1991" t="inlineStr">
        <is>
          <t>search</t>
        </is>
      </c>
      <c r="G1991" t="inlineStr">
        <is>
          <t>{"query": "kyc-api Payments team owner service overview", "k": 5}</t>
        </is>
      </c>
      <c r="H1991" t="inlineStr">
        <is>
          <t>[chunk 370 | doc svc-kyc-api | Service overview: kyc-api]
# Service overview: kyc-api
kyc-api (also referred to internally as the Kyc Service) is a backend component. Fatima Aziz carries the pager for the Kyc Service. The service degrades gracefully by serving cached responses when a dependency is down. Garbage collection pauses are tracked as a leading indicator of memory pressure. Synthetic probes exercise the critical user journeys every minute.
We commit to 99.95% availability. Graceful shutdown waits for in flight requests to complete before exiting. Rate limiting is enforced at the gateway with a token bucket per client. Dependencies are pinned and upgraded through automated pull requests.
---
[chunk 373 | doc svc-kyc-api | Service overview: kyc-api]
Traffic to kyc-api is bound t</t>
        </is>
      </c>
    </row>
    <row r="1992">
      <c r="A1992" t="inlineStr">
        <is>
          <t>base</t>
        </is>
      </c>
      <c r="B1992" t="inlineStr">
        <is>
          <t>vectorcontext_v1</t>
        </is>
      </c>
      <c r="C1992" t="n">
        <v>3</v>
      </c>
      <c r="D1992" t="inlineStr">
        <is>
          <t>agg-4</t>
        </is>
      </c>
      <c r="E1992" t="n">
        <v>2</v>
      </c>
      <c r="F1992" t="inlineStr">
        <is>
          <t>search</t>
        </is>
      </c>
      <c r="G1992" t="inlineStr">
        <is>
          <t>{"query": "Kyc Service Payments team owner service overview", "k": 5}</t>
        </is>
      </c>
      <c r="H1992" t="inlineStr">
        <is>
          <t>[chunk 373 | doc svc-kyc-api | Service overview: kyc-api]
Traffic to kyc-api is bound to TCP port 4728. Garbage collection pauses are tracked as a leading indicator of memory pressure. Dependencies are pinned and upgraded through automated pull requests. Metrics are exported to the shared observability stack every fifteen seconds.
the Kyc Service is owned by the Messaging team. The runbook is reviewed quarterly by the owning team. Logs are retained for thirty days in the central log store. Requests carry a correlation id that is propagated to downstream calls.
---
[chunk 46 | doc team-payments | Team page: Payments]
# Team page: Payments
The Payments team is led by Chen Tanaka. For urgent requests, page the team via Slack in #payments-dev. The team sits on floor 2 of the Berlin office.</t>
        </is>
      </c>
    </row>
    <row r="1993">
      <c r="A1993" t="inlineStr">
        <is>
          <t>base</t>
        </is>
      </c>
      <c r="B1993" t="inlineStr">
        <is>
          <t>vectorcontext_v1</t>
        </is>
      </c>
      <c r="C1993" t="n">
        <v>3</v>
      </c>
      <c r="D1993" t="inlineStr">
        <is>
          <t>agg-4</t>
        </is>
      </c>
      <c r="E1993" t="n">
        <v>2</v>
      </c>
      <c r="F1993" t="inlineStr">
        <is>
          <t>search</t>
        </is>
      </c>
      <c r="G1993" t="inlineStr">
        <is>
          <t>{"query": "Tax Platform Payments team owner service overview", "k": 5}</t>
        </is>
      </c>
      <c r="H1993" t="inlineStr">
        <is>
          <t>[chunk 46 | doc team-payments | Team page: Payments]
# Team page: Payments
The Payments team is led by Chen Tanaka. For urgent requests, page the team via Slack in #payments-dev. The team sits on floor 2 of the Berlin office. Weekly planning happens on Tuesday mornings. The dashboard shows p50, p95 and p99 latency alongside error budgets. Backups are taken daily and verified weekly by restoring to a scratch cluster. The on-call handbook describes the escalation path and expected response times.
---
[chunk 82 | doc svc-tax-gateway | Service overview: tax-gateway]
Traffic to the Tax Platform is bound to TCP port 4301. Backups are taken daily and verified weekly by restoring to a scratch cluster. The runbook is reviewed quarterly by the owning team. Feature flags are managed through the co</t>
        </is>
      </c>
    </row>
    <row r="1994">
      <c r="A1994" t="inlineStr">
        <is>
          <t>base</t>
        </is>
      </c>
      <c r="B1994" t="inlineStr">
        <is>
          <t>vectorcontext_v1</t>
        </is>
      </c>
      <c r="C1994" t="n">
        <v>3</v>
      </c>
      <c r="D1994" t="inlineStr">
        <is>
          <t>agg-4</t>
        </is>
      </c>
      <c r="E1994" t="n">
        <v>2</v>
      </c>
      <c r="F1994" t="inlineStr">
        <is>
          <t>search</t>
        </is>
      </c>
      <c r="G1994" t="inlineStr">
        <is>
          <t>{"query": "payout-worker Payments team owner service overview", "k": 5}</t>
        </is>
      </c>
      <c r="H1994" t="inlineStr">
        <is>
          <t>[chunk 260 | doc svc-payout-worker | Service overview: payout-worker]
# Service overview: payout-worker
payout-worker (also referred to internally as the Payout System) is a backend component. Runtime dependencies: refund-svc, pricing-worker. Canary releases receive five percent of traffic for thirty minutes before promotion. Configuration changes are peer reviewed and applied through the deployment tool. Engineers rotate through the support channel one week at a time.
State is persisted in Cassandra. Configuration changes are peer reviewed and applied through the deployment tool. Traffic is encrypted in transit with mutual TLS between services. Idempotency keys are required on all mutating endpoints.
---
[chunk 262 | doc svc-payout-worker | Service overview: payout-worker]
payout-work</t>
        </is>
      </c>
    </row>
    <row r="1995">
      <c r="A1995" t="inlineStr">
        <is>
          <t>base</t>
        </is>
      </c>
      <c r="B1995" t="inlineStr">
        <is>
          <t>vectorcontext_v1</t>
        </is>
      </c>
      <c r="C1995" t="n">
        <v>3</v>
      </c>
      <c r="D1995" t="inlineStr">
        <is>
          <t>agg-4</t>
        </is>
      </c>
      <c r="E1995" t="n">
        <v>3</v>
      </c>
      <c r="F1995" t="inlineStr">
        <is>
          <t>search</t>
        </is>
      </c>
      <c r="G1995" t="inlineStr">
        <is>
          <t>{"query": "service overview owned by Payments team Ownership Payments team maintains", "k": 30}</t>
        </is>
      </c>
      <c r="H1995" t="inlineStr">
        <is>
          <t>[chunk 46 | doc team-payments | Team page: Payments]
# Team page: Payments
The Payments team is led by Chen Tanaka. For urgent requests, page the team via Slack in #payments-dev. The team sits on floor 2 of the Berlin office. Weekly planning happens on Tuesday mornings. The dashboard shows p50, p95 and p99 latency alongside error budgets. Backups are taken daily and verified weekly by restoring to a scratch cluster. The on-call handbook describes the escalation path and expected response times.
---
[chunk 460 | doc svc-i18n-api | Service overview: i18n-api]
i18n-api is owned by the Payments team. Traffic is encrypted in transit with mutual TLS between services. Canary releases receive five percent of traffic for thirty minutes before promotion. The staging environment mirrors production</t>
        </is>
      </c>
    </row>
    <row r="1996">
      <c r="A1996" t="inlineStr">
        <is>
          <t>base</t>
        </is>
      </c>
      <c r="B1996" t="inlineStr">
        <is>
          <t>vectorcontext_v1</t>
        </is>
      </c>
      <c r="C1996" t="n">
        <v>3</v>
      </c>
      <c r="D1996" t="inlineStr">
        <is>
          <t>agg-4</t>
        </is>
      </c>
      <c r="E1996" t="n">
        <v>4</v>
      </c>
      <c r="F1996" t="inlineStr">
        <is>
          <t>search</t>
        </is>
      </c>
      <c r="G1996" t="inlineStr">
        <is>
          <t>{"query": "SEV1 incident i18n-api", "k": 10}</t>
        </is>
      </c>
      <c r="H1996" t="inlineStr">
        <is>
          <t>[chunk 449 | doc inc-INC-2359 | Incident report INC-2359]
# Incident report INC-2359
Severity: SEV1
Date: 2025-02-03
---
[chunk 299 | doc inc-INC-2109 | Incident report INC-2109]
# Incident report INC-2109
Severity: SEV1
Date: 2025-03-11
---
[chunk 216 | doc inc-INC-2351 | Incident report INC-2351]
# Incident report INC-2351
Severity: SEV1
Date: 2025-11-02
---
[chunk 161 | doc inc-INC-2239 | Incident report INC-2239]
# Incident report INC-2239
Severity: SEV1
Date: 2025-11-02
---
[chunk 201 | doc inc-INC-2001 | Incident report INC-2001]
# Incident report INC-2001
Severity: SEV1
Date: 2025-12-17
---
[chunk 167 | doc inc-INC-2273 | Incident report INC-2273]
# Incident report INC-2273
Severity: SEV1
Date: 2025-06-14
---
[chunk 18 | doc inc-INC-2324 | Incident report INC-2324]</t>
        </is>
      </c>
    </row>
    <row r="1997">
      <c r="A1997" t="inlineStr">
        <is>
          <t>base</t>
        </is>
      </c>
      <c r="B1997" t="inlineStr">
        <is>
          <t>vectorcontext_v1</t>
        </is>
      </c>
      <c r="C1997" t="n">
        <v>3</v>
      </c>
      <c r="D1997" t="inlineStr">
        <is>
          <t>agg-4</t>
        </is>
      </c>
      <c r="E1997" t="n">
        <v>4</v>
      </c>
      <c r="F1997" t="inlineStr">
        <is>
          <t>search</t>
        </is>
      </c>
      <c r="G1997" t="inlineStr">
        <is>
          <t>{"query": "SEV1 incident geo-api", "k": 10}</t>
        </is>
      </c>
      <c r="H1997" t="inlineStr">
        <is>
          <t>[chunk 259 | doc svc-geo-api | Service overview: geo-api]
the Geo System listens on port 4703. Engineers rotate through the support channel one week at a time. Circuit breakers open after five consecutive failures to a downstream. Cost reports are reviewed monthly with the finance partner.
The Payments team maintains geo-api. Garbage collection pauses are tracked as a leading indicator of memory pressure. The dashboard shows p50, p95 and p99 latency alongside error budgets. Retries use exponential backoff with jitter to avoid thundering herds.
---
[chunk 449 | doc inc-INC-2359 | Incident report INC-2359]
# Incident report INC-2359
Severity: SEV1
Date: 2025-02-03
---
[chunk 256 | doc svc-geo-api | Service overview: geo-api]
# Service overview: geo-api
geo-api (also referred to intern</t>
        </is>
      </c>
    </row>
    <row r="1998">
      <c r="A1998" t="inlineStr">
        <is>
          <t>base</t>
        </is>
      </c>
      <c r="B1998" t="inlineStr">
        <is>
          <t>vectorcontext_v1</t>
        </is>
      </c>
      <c r="C1998" t="n">
        <v>3</v>
      </c>
      <c r="D1998" t="inlineStr">
        <is>
          <t>agg-4</t>
        </is>
      </c>
      <c r="E1998" t="n">
        <v>4</v>
      </c>
      <c r="F1998" t="inlineStr">
        <is>
          <t>search</t>
        </is>
      </c>
      <c r="G1998" t="inlineStr">
        <is>
          <t>{"query": "SEV1 incident mailer-worker Mailer Service", "k": 10}</t>
        </is>
      </c>
      <c r="H1998" t="inlineStr">
        <is>
          <t>[chunk 399 | doc svc-mailer-worker | Service overview: mailer-worker]
# Service overview: mailer-worker
mailer-worker (also referred to internally as the Mailer Service) is a backend component. the Mailer Service is owned by the Payments team. Retries use exponential backoff with jitter to avoid thundering herds. Structured logs include the request path, status code and duration. Engineers rotate through the support channel one week at a time.
The process for the Mailer Service exposes HTTP on :7985. The runbook is reviewed quarterly by the owning team. Alerts route through the paging system according to the escalation policy. Dependencies are declared in the service manifest and validated at deploy time.
---
[chunk 401 | doc svc-mailer-worker | Service overview: mailer-worker]
17 repl</t>
        </is>
      </c>
    </row>
    <row r="1999">
      <c r="A1999" t="inlineStr">
        <is>
          <t>base</t>
        </is>
      </c>
      <c r="B1999" t="inlineStr">
        <is>
          <t>vectorcontext_v1</t>
        </is>
      </c>
      <c r="C1999" t="n">
        <v>3</v>
      </c>
      <c r="D1999" t="inlineStr">
        <is>
          <t>agg-4</t>
        </is>
      </c>
      <c r="E1999" t="n">
        <v>5</v>
      </c>
      <c r="F1999" t="inlineStr">
        <is>
          <t>open_doc</t>
        </is>
      </c>
      <c r="G1999" t="inlineStr">
        <is>
          <t>{"doc_id": "inc-INC-2222"}</t>
        </is>
      </c>
      <c r="H1999" t="inlineStr">
        <is>
          <t># Incident report INC-2222
Severity: SEV2
Date: 2025-07-07
Summary: Complete outage affecting the Mailer Service. The incident lasted 178 minutes before full recovery. Root cause was determined to be a database failover. This report was written by Priya Ortega. Structured logs include the request path, status code and duration. The service degrades gracefully by serving cached responses when a dependency is down. Long running jobs checkpoint progress so they can resume after a restart. Dependencies are declared in the service manifest and validated at deploy time. Load tests run nightly against the staging environment. Backups are taken daily and verified weekly by restoring to a scratch cluster. The runbook is reviewed quarterly by the owning team. Rate limiting is enforced at the gatew</t>
        </is>
      </c>
    </row>
    <row r="2000">
      <c r="A2000" t="inlineStr">
        <is>
          <t>base</t>
        </is>
      </c>
      <c r="B2000" t="inlineStr">
        <is>
          <t>vectorcontext_v1</t>
        </is>
      </c>
      <c r="C2000" t="n">
        <v>3</v>
      </c>
      <c r="D2000" t="inlineStr">
        <is>
          <t>agg-4</t>
        </is>
      </c>
      <c r="E2000" t="n">
        <v>6</v>
      </c>
      <c r="F2000" t="inlineStr">
        <is>
          <t>search</t>
        </is>
      </c>
      <c r="G2000" t="inlineStr">
        <is>
          <t>{"query": "\"affecting the Geo System\"", "k": 20}</t>
        </is>
      </c>
      <c r="H2000" t="inlineStr">
        <is>
          <t>[chunk 259 | doc svc-geo-api | Service overview: geo-api]
the Geo System listens on port 4703. Engineers rotate through the support channel one week at a time. Circuit breakers open after five consecutive failures to a downstream. Cost reports are reviewed monthly with the finance partner.
The Payments team maintains geo-api. Garbage collection pauses are tracked as a leading indicator of memory pressure. The dashboard shows p50, p95 and p99 latency alongside error budgets. Retries use exponential backoff with jitter to avoid thundering herds.
---
[chunk 256 | doc svc-geo-api | Service overview: geo-api]
# Service overview: geo-api
geo-api (also referred to internally as the Geo System) is a backend component. There is currently no designated on-call engineer; pages fall through to the</t>
        </is>
      </c>
    </row>
    <row r="2001">
      <c r="A2001" t="inlineStr">
        <is>
          <t>base</t>
        </is>
      </c>
      <c r="B2001" t="inlineStr">
        <is>
          <t>vectorcontext_v1</t>
        </is>
      </c>
      <c r="C2001" t="n">
        <v>3</v>
      </c>
      <c r="D2001" t="inlineStr">
        <is>
          <t>agg-4</t>
        </is>
      </c>
      <c r="E2001" t="n">
        <v>6</v>
      </c>
      <c r="F2001" t="inlineStr">
        <is>
          <t>search</t>
        </is>
      </c>
      <c r="G2001" t="inlineStr">
        <is>
          <t>{"query": "\"affecting i18n-api\" OR \"i18n-api\" incident", "k": 20}</t>
        </is>
      </c>
      <c r="H2001" t="inlineStr">
        <is>
          <t>[chunk 458 | doc svc-i18n-api | Service overview: i18n-api]
# Service overview: i18n-api
i18n-api (also referred to internally as the I18n Platform) is a backend component. The process for the I18n Platform exposes HTTP on :9048. Structured logs include the request path, status code and duration. Rate limiting is enforced at the gateway with a token bucket per client. Load tests run nightly against the staging environment.
The primary on-call engineer is Rafael Tanaka. Long running jobs checkpoint progress so they can resume after a restart. Dependencies are pinned and upgraded through automated pull requests. The staging environment mirrors production topology at one tenth scale.
---
[chunk 460 | doc svc-i18n-api | Service overview: i18n-api]
i18n-api is owned by the Payments team. Tr</t>
        </is>
      </c>
    </row>
    <row r="2002">
      <c r="A2002" t="inlineStr">
        <is>
          <t>base</t>
        </is>
      </c>
      <c r="B2002" t="inlineStr">
        <is>
          <t>vectorcontext_v1</t>
        </is>
      </c>
      <c r="C2002" t="n">
        <v>3</v>
      </c>
      <c r="D2002" t="inlineStr">
        <is>
          <t>agg-4</t>
        </is>
      </c>
      <c r="E2002" t="n">
        <v>6</v>
      </c>
      <c r="F2002" t="inlineStr">
        <is>
          <t>search</t>
        </is>
      </c>
      <c r="G2002" t="inlineStr">
        <is>
          <t>{"query": "\"affecting geo-api\" incident", "k": 20}</t>
        </is>
      </c>
      <c r="H2002" t="inlineStr">
        <is>
          <t>[chunk 259 | doc svc-geo-api | Service overview: geo-api]
the Geo System listens on port 4703. Engineers rotate through the support channel one week at a time. Circuit breakers open after five consecutive failures to a downstream. Cost reports are reviewed monthly with the finance partner.
The Payments team maintains geo-api. Garbage collection pauses are tracked as a leading indicator of memory pressure. The dashboard shows p50, p95 and p99 latency alongside error budgets. Retries use exponential backoff with jitter to avoid thundering herds.
---
[chunk 256 | doc svc-geo-api | Service overview: geo-api]
# Service overview: geo-api
geo-api (also referred to internally as the Geo System) is a backend component. There is currently no designated on-call engineer; pages fall through to the</t>
        </is>
      </c>
    </row>
    <row r="2003">
      <c r="A2003" t="inlineStr">
        <is>
          <t>base</t>
        </is>
      </c>
      <c r="B2003" t="inlineStr">
        <is>
          <t>vectorcontext_v1</t>
        </is>
      </c>
      <c r="C2003" t="n">
        <v>3</v>
      </c>
      <c r="D2003" t="inlineStr">
        <is>
          <t>agg-4</t>
        </is>
      </c>
      <c r="E2003" t="n">
        <v>6</v>
      </c>
      <c r="F2003" t="inlineStr">
        <is>
          <t>search</t>
        </is>
      </c>
      <c r="G2003" t="inlineStr">
        <is>
          <t>{"query": "\"Payments team\" \"SEV1\" incident", "k": 20}</t>
        </is>
      </c>
      <c r="H2003" t="inlineStr">
        <is>
          <t>[chunk 46 | doc team-payments | Team page: Payments]
# Team page: Payments
The Payments team is led by Chen Tanaka. For urgent requests, page the team via Slack in #payments-dev. The team sits on floor 2 of the Berlin office. Weekly planning happens on Tuesday mornings. The dashboard shows p50, p95 and p99 latency alongside error budgets. Backups are taken daily and verified weekly by restoring to a scratch cluster. The on-call handbook describes the escalation path and expected response times.
---
[chunk 449 | doc inc-INC-2359 | Incident report INC-2359]
# Incident report INC-2359
Severity: SEV1
Date: 2025-02-03
---
[chunk 136 | doc inc-INC-2319 | Incident report INC-2319]
# Incident report INC-2319
Severity: SEV1
Date: 2025-12-23
---
[chunk 216 | doc inc-INC-2351 | Incident repo</t>
        </is>
      </c>
    </row>
    <row r="2004">
      <c r="A2004" t="inlineStr">
        <is>
          <t>base</t>
        </is>
      </c>
      <c r="B2004" t="inlineStr">
        <is>
          <t>vectorcontext_v1</t>
        </is>
      </c>
      <c r="C2004" t="n">
        <v>3</v>
      </c>
      <c r="D2004" t="inlineStr">
        <is>
          <t>agg-5</t>
        </is>
      </c>
      <c r="E2004" t="n">
        <v>0</v>
      </c>
      <c r="F2004" t="inlineStr">
        <is>
          <t>search</t>
        </is>
      </c>
      <c r="G2004" t="inlineStr">
        <is>
          <t>{"query": "incidents affecting scheduler-engine duration minutes", "k": 30}</t>
        </is>
      </c>
      <c r="H2004" t="inlineStr">
        <is>
          <t>[chunk 211 | doc inc-INC-2157 | Incident report INC-2157]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Gar</t>
        </is>
      </c>
    </row>
    <row r="2005">
      <c r="A2005" t="inlineStr">
        <is>
          <t>base</t>
        </is>
      </c>
      <c r="B2005" t="inlineStr">
        <is>
          <t>vectorcontext_v1</t>
        </is>
      </c>
      <c r="C2005" t="n">
        <v>3</v>
      </c>
      <c r="D2005" t="inlineStr">
        <is>
          <t>agg-5</t>
        </is>
      </c>
      <c r="E2005" t="n">
        <v>1</v>
      </c>
      <c r="F2005" t="inlineStr">
        <is>
          <t>search</t>
        </is>
      </c>
      <c r="G2005" t="inlineStr">
        <is>
          <t>{"query": "\"affecting scheduler-engine\" incident lasted", "k": 30}</t>
        </is>
      </c>
      <c r="H2005" t="inlineStr">
        <is>
          <t>[chunk 211 | doc inc-INC-2157 | Incident report INC-2157]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Gar</t>
        </is>
      </c>
    </row>
    <row r="2006">
      <c r="A2006" t="inlineStr">
        <is>
          <t>base</t>
        </is>
      </c>
      <c r="B2006" t="inlineStr">
        <is>
          <t>vectorcontext_v1</t>
        </is>
      </c>
      <c r="C2006" t="n">
        <v>3</v>
      </c>
      <c r="D2006" t="inlineStr">
        <is>
          <t>agg-6</t>
        </is>
      </c>
      <c r="E2006" t="n">
        <v>0</v>
      </c>
      <c r="F2006" t="inlineStr">
        <is>
          <t>search</t>
        </is>
      </c>
      <c r="G2006" t="inlineStr">
        <is>
          <t>{"query": "incident report root cause \"bad deploy\"", "k": 30}</t>
        </is>
      </c>
      <c r="H2006" t="inlineStr">
        <is>
          <t>[chunk 199 | doc inc-INC-2073 | Incident report INC-2073]
Summary: Elevated error rates affecting payout-worker. The incident lasted 168 minutes before full recovery. Root cause was determined to be a bad deploy. This report was written by Marcus Sato. Garbage collection pauses are tracked as a leading indicator of memory pressure. Engineers rotate through the support channel one week at a time. Feature flags are managed through the configuration service and rolled out gradually. The runbook is reviewed quarterly by the owning team. Retries use exponential backoff with jitter to avoid thundering herds. Health checks are performed on the readiness endpoint every ten seconds. The on-call handbook describes the escalation path and expected response times. Structured logs include the request p</t>
        </is>
      </c>
    </row>
    <row r="2007">
      <c r="A2007" t="inlineStr">
        <is>
          <t>base</t>
        </is>
      </c>
      <c r="B2007" t="inlineStr">
        <is>
          <t>vectorcontext_v1</t>
        </is>
      </c>
      <c r="C2007" t="n">
        <v>3</v>
      </c>
      <c r="D2007" t="inlineStr">
        <is>
          <t>agg-6</t>
        </is>
      </c>
      <c r="E2007" t="n">
        <v>1</v>
      </c>
      <c r="F2007" t="inlineStr">
        <is>
          <t>search</t>
        </is>
      </c>
      <c r="G2007" t="inlineStr">
        <is>
          <t>{"query": "\"Root cause was determined to be a bad deploy\"", "k": 30}</t>
        </is>
      </c>
      <c r="H2007" t="inlineStr">
        <is>
          <t>[chunk 199 | doc inc-INC-2073 | Incident report INC-2073]
Summary: Elevated error rates affecting payout-worker. The incident lasted 168 minutes before full recovery. Root cause was determined to be a bad deploy. This report was written by Marcus Sato. Garbage collection pauses are tracked as a leading indicator of memory pressure. Engineers rotate through the support channel one week at a time. Feature flags are managed through the configuration service and rolled out gradually. The runbook is reviewed quarterly by the owning team. Retries use exponential backoff with jitter to avoid thundering herds. Health checks are performed on the readiness endpoint every ten seconds. The on-call handbook describes the escalation path and expected response times. Structured logs include the request p</t>
        </is>
      </c>
    </row>
    <row r="2008">
      <c r="A2008" t="inlineStr">
        <is>
          <t>base</t>
        </is>
      </c>
      <c r="B2008" t="inlineStr">
        <is>
          <t>vectorcontext_v1</t>
        </is>
      </c>
      <c r="C2008" t="n">
        <v>3</v>
      </c>
      <c r="D2008" t="inlineStr">
        <is>
          <t>agg-6</t>
        </is>
      </c>
      <c r="E2008" t="n">
        <v>1</v>
      </c>
      <c r="F2008" t="inlineStr">
        <is>
          <t>search</t>
        </is>
      </c>
      <c r="G2008" t="inlineStr">
        <is>
          <t>{"query": "incident bad deployment root cause", "k": 30}</t>
        </is>
      </c>
      <c r="H2008" t="inlineStr">
        <is>
          <t>[chunk 199 | doc inc-INC-2073 | Incident report INC-2073]
Summary: Elevated error rates affecting payout-worker. The incident lasted 168 minutes before full recovery. Root cause was determined to be a bad deploy. This report was written by Marcus Sato. Garbage collection pauses are tracked as a leading indicator of memory pressure. Engineers rotate through the support channel one week at a time. Feature flags are managed through the configuration service and rolled out gradually. The runbook is reviewed quarterly by the owning team. Retries use exponential backoff with jitter to avoid thundering herds. Health checks are performed on the readiness endpoint every ten seconds. The on-call handbook describes the escalation path and expected response times. Structured logs include the request p</t>
        </is>
      </c>
    </row>
    <row r="2009">
      <c r="A2009" t="inlineStr">
        <is>
          <t>base</t>
        </is>
      </c>
      <c r="B2009" t="inlineStr">
        <is>
          <t>vectorcontext_v1</t>
        </is>
      </c>
      <c r="C2009" t="n">
        <v>3</v>
      </c>
      <c r="D2009" t="inlineStr">
        <is>
          <t>agg-6</t>
        </is>
      </c>
      <c r="E2009" t="n">
        <v>1</v>
      </c>
      <c r="F2009" t="inlineStr">
        <is>
          <t>search</t>
        </is>
      </c>
      <c r="G2009" t="inlineStr">
        <is>
          <t>{"query": "\"bad deploy\"", "k": 30}</t>
        </is>
      </c>
      <c r="H2009" t="inlineStr">
        <is>
          <t>[chunk 11 | doc runbook-27 | Runbook 27: rolling back a deploy]
Dependencies are declared in the service manifest and validated at deploy time. Configuration changes are peer reviewed and applied through the deployment tool. The staging environment mirrors production topology at one tenth scale. Canary releases receive five percent of traffic for thirty minutes before promotion. Retries use exponential backoff with jitter to avoid thundering herds.
---
[chunk 106 | doc runbook-7 | Runbook 7: rolling back a deploy]
Requests carry a correlation id that is propagated to downstream calls. Secrets are rotated automatically every ninety days. Graceful shutdown waits for in flight requests to complete before exiting. Synthetic probes exercise the critical user journeys every minute. Configurati</t>
        </is>
      </c>
    </row>
    <row r="2010">
      <c r="A2010" t="inlineStr">
        <is>
          <t>base</t>
        </is>
      </c>
      <c r="B2010" t="inlineStr">
        <is>
          <t>vectorcontext_v1</t>
        </is>
      </c>
      <c r="C2010" t="n">
        <v>3</v>
      </c>
      <c r="D2010" t="inlineStr">
        <is>
          <t>agg-7</t>
        </is>
      </c>
      <c r="E2010" t="n">
        <v>0</v>
      </c>
      <c r="F2010" t="inlineStr">
        <is>
          <t>search</t>
        </is>
      </c>
      <c r="G2010" t="inlineStr">
        <is>
          <t>{"query": "SEV1 incident affected service region ap-southeast-2", "k": 30}</t>
        </is>
      </c>
      <c r="H2010" t="inlineStr">
        <is>
          <t>[chunk 449 | doc inc-INC-2359 | Incident report INC-2359]
# Incident report INC-2359
Severity: SEV1
Date: 2025-02-03
---
[chunk 216 | doc inc-INC-2351 | Incident report INC-2351]
# Incident report INC-2351
Severity: SEV1
Date: 2025-11-02
---
[chunk 136 | doc inc-INC-2319 | Incident report INC-2319]
# Incident report INC-2319
Severity: SEV1
Date: 2025-12-23
---
[chunk 167 | doc inc-INC-2273 | Incident report INC-2273]
# Incident report INC-2273
Severity: SEV1
Date: 2025-06-14
---
[chunk 161 | doc inc-INC-2239 | Incident report INC-2239]
# Incident report INC-2239
Severity: SEV1
Date: 2025-11-02
---
[chunk 102 | doc inc-INC-2078 | Incident report INC-2078]
# Incident report INC-2078
Severity: SEV1
Date: 2025-06-10
---
[chunk 299 | doc inc-INC-2109 | Incident report INC-2109</t>
        </is>
      </c>
    </row>
    <row r="2011">
      <c r="A2011" t="inlineStr">
        <is>
          <t>base</t>
        </is>
      </c>
      <c r="B2011" t="inlineStr">
        <is>
          <t>vectorcontext_v1</t>
        </is>
      </c>
      <c r="C2011" t="n">
        <v>3</v>
      </c>
      <c r="D2011" t="inlineStr">
        <is>
          <t>agg-7</t>
        </is>
      </c>
      <c r="E2011" t="n">
        <v>1</v>
      </c>
      <c r="F2011" t="inlineStr">
        <is>
          <t>open_doc</t>
        </is>
      </c>
      <c r="G2011" t="inlineStr">
        <is>
          <t>{"doc_id": "inc-INC-2359"}</t>
        </is>
      </c>
      <c r="H2011" t="inlineStr">
        <is>
          <t xml:space="preserve"># Incident report INC-2359
Severity: SEV1
Date: 2025-02-03
Summary: Complete outage affecting cart-daemon. The incident lasted 230 minutes before full recovery. Root cause was determined to be a memory leak. This report was written by Ingrid Malik. Cost reports are reviewed monthly with the finance partner. Capacity planning is revisited at the start of every quarter. Metrics are exported to the shared observability stack every fifteen seconds. Container images are scanned for vulnerabilities before promotion. Rate limiting is enforced at the gateway with a token bucket per client. Canary releases receive five percent of traffic for thirty minutes before promotion. Connection pools are sized according to the downstream capacity model. Post-incident reviews are blameless and published to </t>
        </is>
      </c>
    </row>
    <row r="2012">
      <c r="A2012" t="inlineStr">
        <is>
          <t>base</t>
        </is>
      </c>
      <c r="B2012" t="inlineStr">
        <is>
          <t>vectorcontext_v1</t>
        </is>
      </c>
      <c r="C2012" t="n">
        <v>3</v>
      </c>
      <c r="D2012" t="inlineStr">
        <is>
          <t>agg-7</t>
        </is>
      </c>
      <c r="E2012" t="n">
        <v>1</v>
      </c>
      <c r="F2012" t="inlineStr">
        <is>
          <t>open_doc</t>
        </is>
      </c>
      <c r="G2012" t="inlineStr">
        <is>
          <t>{"doc_id": "inc-INC-2351"}</t>
        </is>
      </c>
      <c r="H2012" t="inlineStr">
        <is>
          <t># Incident report INC-2351
Severity: SEV1
Date: 2025-11-02
Summary: Partial outage affecting the Catalog API. The incident lasted 20 minutes before full recovery. Root cause was determined to be a memory leak. This report was written by Hannah Lin. Post-incident reviews are blameless and published to the engineering wiki. Requests carry a correlation id that is propagated to downstream calls. Logs are retained for thirty days in the central log store. Long running jobs checkpoint progress so they can resume after a restart. Feature flags are managed through the configuration service and rolled out gradually. Metrics are exported to the shared observability stack every fifteen seconds. Container images are scanned for vulnerabilities before promotion. Synthetic probes exercise the critica</t>
        </is>
      </c>
    </row>
    <row r="2013">
      <c r="A2013" t="inlineStr">
        <is>
          <t>base</t>
        </is>
      </c>
      <c r="B2013" t="inlineStr">
        <is>
          <t>vectorcontext_v1</t>
        </is>
      </c>
      <c r="C2013" t="n">
        <v>3</v>
      </c>
      <c r="D2013" t="inlineStr">
        <is>
          <t>agg-7</t>
        </is>
      </c>
      <c r="E2013" t="n">
        <v>1</v>
      </c>
      <c r="F2013" t="inlineStr">
        <is>
          <t>open_doc</t>
        </is>
      </c>
      <c r="G2013" t="inlineStr">
        <is>
          <t>{"doc_id": "inc-INC-2319"}</t>
        </is>
      </c>
      <c r="H2013" t="inlineStr">
        <is>
          <t># Incident report INC-2319
Severity: SEV1
Date: 2025-12-23
Summary: Latency spike affecting mailer-worker. The incident lasted 195 minutes before full recovery. Root cause was determined to be a certificate expiry. This report was written by Chen Sato. Idempotency keys are required on all mutating endpoints. Configuration changes are peer reviewed and applied through the deployment tool. Long running jobs checkpoint progress so they can resume after a restart. Circuit breakers open after five consecutive failures to a downstream. The dashboard shows p50, p95 and p99 latency alongside error budgets. Health checks are performed on the readiness endpoint every ten seconds. Load tests run nightly against the staging environment. Latency budgets are allocated per hop and tracked on the servic</t>
        </is>
      </c>
    </row>
    <row r="2014">
      <c r="A2014" t="inlineStr">
        <is>
          <t>base</t>
        </is>
      </c>
      <c r="B2014" t="inlineStr">
        <is>
          <t>vectorcontext_v1</t>
        </is>
      </c>
      <c r="C2014" t="n">
        <v>3</v>
      </c>
      <c r="D2014" t="inlineStr">
        <is>
          <t>agg-7</t>
        </is>
      </c>
      <c r="E2014" t="n">
        <v>1</v>
      </c>
      <c r="F2014" t="inlineStr">
        <is>
          <t>open_doc</t>
        </is>
      </c>
      <c r="G2014" t="inlineStr">
        <is>
          <t>{"doc_id": "inc-INC-2273"}</t>
        </is>
      </c>
      <c r="H2014" t="inlineStr">
        <is>
          <t># Incident report INC-2273
Severity: SEV1
Date: 2025-06-14
Summary: Elevated error rates affecting search-worker. The incident lasted 24 minutes before full recovery. Root cause was determined to be a certificate expiry. This report was written by Jonas Kowalski. Logs are retained for thirty days in the central log store. The runbook is reviewed quarterly by the owning team. Garbage collection pauses are tracked as a leading indicator of memory pressure. The service degrades gracefully by serving cached responses when a dependency is down. Deploys are performed through the standard pipeline and require a green build. Post-incident reviews are blameless and published to the engineering wiki. The dashboard shows p50, p95 and p99 latency alongside error budgets. Access to production is gran</t>
        </is>
      </c>
    </row>
    <row r="2015">
      <c r="A2015" t="inlineStr">
        <is>
          <t>base</t>
        </is>
      </c>
      <c r="B2015" t="inlineStr">
        <is>
          <t>vectorcontext_v1</t>
        </is>
      </c>
      <c r="C2015" t="n">
        <v>3</v>
      </c>
      <c r="D2015" t="inlineStr">
        <is>
          <t>agg-7</t>
        </is>
      </c>
      <c r="E2015" t="n">
        <v>1</v>
      </c>
      <c r="F2015" t="inlineStr">
        <is>
          <t>open_doc</t>
        </is>
      </c>
      <c r="G2015" t="inlineStr">
        <is>
          <t>{"doc_id": "inc-INC-2239"}</t>
        </is>
      </c>
      <c r="H2015" t="inlineStr">
        <is>
          <t># Incident report INC-2239
Severity: SEV1
Date: 2025-11-02
Summary: Latency spike affecting the Upload System. The incident lasted 110 minutes before full recovery. Root cause was determined to be a network partition. This report was written by Zara Tanaka. Configuration changes are peer reviewed and applied through the deployment tool. Access to production is granted just in time and audited. The on-call handbook describes the escalation path and expected response times. Secrets are rotated automatically every ninety days. Synthetic probes exercise the critical user journeys every minute. Long running jobs checkpoint progress so they can resume after a restart. Canary releases receive five percent of traffic for thirty minutes before promotion. The staging environment mirrors production</t>
        </is>
      </c>
    </row>
    <row r="2016">
      <c r="A2016" t="inlineStr">
        <is>
          <t>base</t>
        </is>
      </c>
      <c r="B2016" t="inlineStr">
        <is>
          <t>vectorcontext_v1</t>
        </is>
      </c>
      <c r="C2016" t="n">
        <v>3</v>
      </c>
      <c r="D2016" t="inlineStr">
        <is>
          <t>agg-7</t>
        </is>
      </c>
      <c r="E2016" t="n">
        <v>1</v>
      </c>
      <c r="F2016" t="inlineStr">
        <is>
          <t>open_doc</t>
        </is>
      </c>
      <c r="G2016" t="inlineStr">
        <is>
          <t>{"doc_id": "inc-INC-2078"}</t>
        </is>
      </c>
      <c r="H2016" t="inlineStr">
        <is>
          <t># Incident report INC-2078
Severity: SEV1
Date: 2025-06-10
Summary: Latency spike affecting the Webhook Service. The incident lasted 110 minutes before full recovery. Root cause was determined to be a network partition. This report was written by Rafael Lindqvist. Access to production is granted just in time and audited. Retries use exponential backoff with jitter to avoid thundering herds. Canary releases receive five percent of traffic for thirty minutes before promotion. Schema changes go through an expand and contract migration process. Secrets are rotated automatically every ninety days. Circuit breakers open after five consecutive failures to a downstream. Idempotency keys are required on all mutating endpoints. Metrics are exported to the shared observability stack every fifteen s</t>
        </is>
      </c>
    </row>
    <row r="2017">
      <c r="A2017" t="inlineStr">
        <is>
          <t>base</t>
        </is>
      </c>
      <c r="B2017" t="inlineStr">
        <is>
          <t>vectorcontext_v1</t>
        </is>
      </c>
      <c r="C2017" t="n">
        <v>3</v>
      </c>
      <c r="D2017" t="inlineStr">
        <is>
          <t>agg-7</t>
        </is>
      </c>
      <c r="E2017" t="n">
        <v>1</v>
      </c>
      <c r="F2017" t="inlineStr">
        <is>
          <t>open_doc</t>
        </is>
      </c>
      <c r="G2017" t="inlineStr">
        <is>
          <t>{"doc_id": "inc-INC-2109"}</t>
        </is>
      </c>
      <c r="H2017" t="inlineStr">
        <is>
          <t># Incident report INC-2109
Severity: SEV1
Date: 2025-03-11
Summary: Elevated error rates affecting the Index Platform. The incident lasted 27 minutes before full recovery. Root cause was determined to be a dependency outage. This report was written by Mei Petrova. Garbage collection pauses are tracked as a leading indicator of memory pressure. Schema changes go through an expand and contract migration process. Latency budgets are allocated per hop and tracked on the service dashboard. Logs are retained for thirty days in the central log store. Traffic is encrypted in transit with mutual TLS between services. The dashboard shows p50, p95 and p99 latency alongside error budgets. Metrics are exported to the shared observability stack every fifteen seconds. Retries use exponential backoff wi</t>
        </is>
      </c>
    </row>
    <row r="2018">
      <c r="A2018" t="inlineStr">
        <is>
          <t>base</t>
        </is>
      </c>
      <c r="B2018" t="inlineStr">
        <is>
          <t>vectorcontext_v1</t>
        </is>
      </c>
      <c r="C2018" t="n">
        <v>3</v>
      </c>
      <c r="D2018" t="inlineStr">
        <is>
          <t>agg-7</t>
        </is>
      </c>
      <c r="E2018" t="n">
        <v>1</v>
      </c>
      <c r="F2018" t="inlineStr">
        <is>
          <t>open_doc</t>
        </is>
      </c>
      <c r="G2018" t="inlineStr">
        <is>
          <t>{"doc_id": "inc-INC-2157"}</t>
        </is>
      </c>
      <c r="H2018" t="inlineStr">
        <is>
          <t xml:space="preserve"># Incident report INC-2157
Severity: SEV1
Date: 2025-03-05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t>
        </is>
      </c>
    </row>
    <row r="2019">
      <c r="A2019" t="inlineStr">
        <is>
          <t>base</t>
        </is>
      </c>
      <c r="B2019" t="inlineStr">
        <is>
          <t>vectorcontext_v1</t>
        </is>
      </c>
      <c r="C2019" t="n">
        <v>3</v>
      </c>
      <c r="D2019" t="inlineStr">
        <is>
          <t>agg-7</t>
        </is>
      </c>
      <c r="E2019" t="n">
        <v>1</v>
      </c>
      <c r="F2019" t="inlineStr">
        <is>
          <t>open_doc</t>
        </is>
      </c>
      <c r="G2019" t="inlineStr">
        <is>
          <t>{"doc_id": "inc-INC-2102"}</t>
        </is>
      </c>
      <c r="H2019" t="inlineStr">
        <is>
          <t># Incident report INC-2102
Severity: SEV1
Date: 2025-06-25
Summary: Partial outage affecting recsys-worker. The incident lasted 236 minutes before full recovery. Root cause was determined to be a network partition. This report was written by Kwame Rossi. Circuit breakers open after five consecutive failures to a downstream. Capacity planning is revisited at the start of every quarter. Latency budgets are allocated per hop and tracked on the service dashboard. Synthetic probes exercise the critical user journeys every minute. The staging environment mirrors production topology at one tenth scale. Feature flags are managed through the configuration service and rolled out gradually. Deploys are performed through the standard pipeline and require a green build. Long running jobs checkpoint p</t>
        </is>
      </c>
    </row>
    <row r="2020">
      <c r="A2020" t="inlineStr">
        <is>
          <t>base</t>
        </is>
      </c>
      <c r="B2020" t="inlineStr">
        <is>
          <t>vectorcontext_v1</t>
        </is>
      </c>
      <c r="C2020" t="n">
        <v>3</v>
      </c>
      <c r="D2020" t="inlineStr">
        <is>
          <t>agg-7</t>
        </is>
      </c>
      <c r="E2020" t="n">
        <v>1</v>
      </c>
      <c r="F2020" t="inlineStr">
        <is>
          <t>open_doc</t>
        </is>
      </c>
      <c r="G2020" t="inlineStr">
        <is>
          <t>{"doc_id": "inc-INC-2001"}</t>
        </is>
      </c>
      <c r="H2020" t="inlineStr">
        <is>
          <t xml:space="preserve"># Incident report INC-2001
Severity: SEV1
Date: 2025-12-17
Summary: Partial outage affecting the Auth Service. The incident lasted 40 minutes before full recovery. Root cause was determined to be a capacity exhaustion. This report was written by Ingrid Okafor. The on-call handbook describes the escalation path and expected response times. Health checks are performed on the readiness endpoint every ten seconds. Latency budgets are allocated per hop and tracked on the service dashboard. Circuit breakers open after five consecutive failures to a downstream. Metrics are exported to the shared observability stack every fifteen seconds. Engineers rotate through the support channel one week at a time. Cost reports are reviewed monthly with the finance partner. Feature flags are managed through </t>
        </is>
      </c>
    </row>
    <row r="2021">
      <c r="A2021" t="inlineStr">
        <is>
          <t>base</t>
        </is>
      </c>
      <c r="B2021" t="inlineStr">
        <is>
          <t>vectorcontext_v1</t>
        </is>
      </c>
      <c r="C2021" t="n">
        <v>3</v>
      </c>
      <c r="D2021" t="inlineStr">
        <is>
          <t>agg-7</t>
        </is>
      </c>
      <c r="E2021" t="n">
        <v>1</v>
      </c>
      <c r="F2021" t="inlineStr">
        <is>
          <t>open_doc</t>
        </is>
      </c>
      <c r="G2021" t="inlineStr">
        <is>
          <t>{"doc_id": "inc-INC-2365"}</t>
        </is>
      </c>
      <c r="H2021" t="inlineStr">
        <is>
          <t># Incident report INC-2365
Severity: SEV1
Date: 2025-12-15
Summary: Latency spike affecting metrics-gateway. The incident lasted 131 minutes before full recovery. Root cause was determined to be a memory leak. This report was written by Daniel Moreau. Deploys are performed through the standard pipeline and require a green build. Alerts route through the paging system according to the escalation policy. Synthetic probes exercise the critical user journeys every minute. The staging environment mirrors production topology at one tenth scale. Capacity planning is revisited at the start of every quarter. Retries use exponential backoff with jitter to avoid thundering herds. Rate limiting is enforced at the gateway with a token bucket per client. Traffic is encrypted in transit with mutual TLS</t>
        </is>
      </c>
    </row>
    <row r="2022">
      <c r="A2022" t="inlineStr">
        <is>
          <t>base</t>
        </is>
      </c>
      <c r="B2022" t="inlineStr">
        <is>
          <t>vectorcontext_v1</t>
        </is>
      </c>
      <c r="C2022" t="n">
        <v>3</v>
      </c>
      <c r="D2022" t="inlineStr">
        <is>
          <t>agg-7</t>
        </is>
      </c>
      <c r="E2022" t="n">
        <v>1</v>
      </c>
      <c r="F2022" t="inlineStr">
        <is>
          <t>open_doc</t>
        </is>
      </c>
      <c r="G2022" t="inlineStr">
        <is>
          <t>{"doc_id": "inc-INC-2404"}</t>
        </is>
      </c>
      <c r="H2022" t="inlineStr">
        <is>
          <t># Incident report INC-2404
Severity: SEV1
Date: 2025-02-01
Summary: Partial outage affecting the Config API. The incident lasted 13 minutes before full recovery. Root cause was determined to be a network partition. This report was written by Hannah Meyer. The dashboard shows p50, p95 and p99 latency alongside error budgets. Secrets are rotated automatically every ninety days. Synthetic probes exercise the critical user journeys every minute. Connection pools are sized according to the downstream capacity model. Cost reports are reviewed monthly with the finance partner. Schema changes go through an expand and contract migration process. Structured logs include the request path, status code and duration. Error budgets are reviewed in the weekly reliability meeting. The service degrades gr</t>
        </is>
      </c>
    </row>
    <row r="2023">
      <c r="A2023" t="inlineStr">
        <is>
          <t>base</t>
        </is>
      </c>
      <c r="B2023" t="inlineStr">
        <is>
          <t>vectorcontext_v1</t>
        </is>
      </c>
      <c r="C2023" t="n">
        <v>3</v>
      </c>
      <c r="D2023" t="inlineStr">
        <is>
          <t>agg-7</t>
        </is>
      </c>
      <c r="E2023" t="n">
        <v>1</v>
      </c>
      <c r="F2023" t="inlineStr">
        <is>
          <t>open_doc</t>
        </is>
      </c>
      <c r="G2023" t="inlineStr">
        <is>
          <t>{"doc_id": "inc-INC-2203"}</t>
        </is>
      </c>
      <c r="H2023" t="inlineStr">
        <is>
          <t># Incident report INC-2203
Severity: SEV1
Date: 2025-11-21
Summary: Partial outage affecting kyc-api. The incident lasted 131 minutes before full recovery. Root cause was determined to be a dependency outage. This report was written by Sofia Petrova. The runbook is reviewed quarterly by the owning team. Post-incident reviews are blameless and published to the engineering wiki. Schema changes go through an expand and contract migration process. Traffic is encrypted in transit with mutual TLS between services. The on-call handbook describes the escalation path and expected response times. Dependencies are pinned and upgraded through automated pull requests. Feature flags are managed through the configuration service and rolled out gradually. Synthetic probes exercise the critical user jour</t>
        </is>
      </c>
    </row>
    <row r="2024">
      <c r="A2024" t="inlineStr">
        <is>
          <t>base</t>
        </is>
      </c>
      <c r="B2024" t="inlineStr">
        <is>
          <t>vectorcontext_v1</t>
        </is>
      </c>
      <c r="C2024" t="n">
        <v>3</v>
      </c>
      <c r="D2024" t="inlineStr">
        <is>
          <t>agg-7</t>
        </is>
      </c>
      <c r="E2024" t="n">
        <v>1</v>
      </c>
      <c r="F2024" t="inlineStr">
        <is>
          <t>open_doc</t>
        </is>
      </c>
      <c r="G2024" t="inlineStr">
        <is>
          <t>{"doc_id": "inc-INC-2186"}</t>
        </is>
      </c>
      <c r="H2024" t="inlineStr">
        <is>
          <t># Incident report INC-2186
Severity: SEV1
Date: 2025-04-26
Summary: Complete outage affecting gateway-engine. The incident lasted 70 minutes before full recovery. Root cause was determined to be a memory leak. This report was written by Zara Nair. Capacity planning is revisited at the start of every quarter. Schema changes go through an expand and contract migration process. Container images are scanned for vulnerabilities before promotion. Dependencies are pinned and upgraded through automated pull requests. Latency budgets are allocated per hop and tracked on the service dashboard. Synthetic probes exercise the critical user journeys every minute. Dependencies are declared in the service manifest and validated at deploy time. Structured logs include the request path, status code and du</t>
        </is>
      </c>
    </row>
    <row r="2025">
      <c r="A2025" t="inlineStr">
        <is>
          <t>base</t>
        </is>
      </c>
      <c r="B2025" t="inlineStr">
        <is>
          <t>vectorcontext_v1</t>
        </is>
      </c>
      <c r="C2025" t="n">
        <v>3</v>
      </c>
      <c r="D2025" t="inlineStr">
        <is>
          <t>agg-7</t>
        </is>
      </c>
      <c r="E2025" t="n">
        <v>1</v>
      </c>
      <c r="F2025" t="inlineStr">
        <is>
          <t>open_doc</t>
        </is>
      </c>
      <c r="G2025" t="inlineStr">
        <is>
          <t>{"doc_id": "inc-INC-2058"}</t>
        </is>
      </c>
      <c r="H2025" t="inlineStr">
        <is>
          <t xml:space="preserve"># Incident report INC-2058
Severity: SEV1
Date: 2025-07-01
Summary: Complete outage affecting media-svc. The incident lasted 204 minutes before full recovery. Root cause was determined to be a database failover. This report was written by Rosa Larsen. Structured logs include the request path, status code and duration. Retries use exponential backoff with jitter to avoid thundering herds. Graceful shutdown waits for in flight requests to complete before exiting. Capacity planning is revisited at the start of every quarter. Requests carry a correlation id that is propagated to downstream calls. Configuration changes are peer reviewed and applied through the deployment tool. Dependencies are pinned and upgraded through automated pull requests. Backups are taken daily and verified weekly by </t>
        </is>
      </c>
    </row>
    <row r="2026">
      <c r="A2026" t="inlineStr">
        <is>
          <t>base</t>
        </is>
      </c>
      <c r="B2026" t="inlineStr">
        <is>
          <t>vectorcontext_v1</t>
        </is>
      </c>
      <c r="C2026" t="n">
        <v>3</v>
      </c>
      <c r="D2026" t="inlineStr">
        <is>
          <t>agg-7</t>
        </is>
      </c>
      <c r="E2026" t="n">
        <v>1</v>
      </c>
      <c r="F2026" t="inlineStr">
        <is>
          <t>open_doc</t>
        </is>
      </c>
      <c r="G2026" t="inlineStr">
        <is>
          <t>{"doc_id": "inc-INC-2245"}</t>
        </is>
      </c>
      <c r="H2026" t="inlineStr">
        <is>
          <t># Incident report INC-2245
Severity: SEV1
Date: 2025-03-14
Summary: Latency spike affecting catalog-gateway. The incident lasted 156 minutes before full recovery. Root cause was determined to be a configuration error. This report was written by Marcus Silva. Feature flags are managed through the configuration service and rolled out gradually. Logs are retained for thirty days in the central log store. The dashboard shows p50, p95 and p99 latency alongside error budgets. Traffic is encrypted in transit with mutual TLS between services. Secrets are rotated automatically every ninety days. Idempotency keys are required on all mutating endpoints. Retries use exponential backoff with jitter to avoid thundering herds. Access to production is granted just in time and audited. The service degrad</t>
        </is>
      </c>
    </row>
    <row r="2027">
      <c r="A2027" t="inlineStr">
        <is>
          <t>base</t>
        </is>
      </c>
      <c r="B2027" t="inlineStr">
        <is>
          <t>vectorcontext_v1</t>
        </is>
      </c>
      <c r="C2027" t="n">
        <v>3</v>
      </c>
      <c r="D2027" t="inlineStr">
        <is>
          <t>agg-7</t>
        </is>
      </c>
      <c r="E2027" t="n">
        <v>1</v>
      </c>
      <c r="F2027" t="inlineStr">
        <is>
          <t>open_doc</t>
        </is>
      </c>
      <c r="G2027" t="inlineStr">
        <is>
          <t>{"doc_id": "inc-INC-2324"}</t>
        </is>
      </c>
      <c r="H2027" t="inlineStr">
        <is>
          <t># Incident report INC-2324
Severity: SEV1
Date: 2025-04-04
Summary: Latency spike affecting the Tax Platform. The incident lasted 10 minutes before full recovery. Root cause was determined to be a capacity exhaustion. This report was written by Hannah Silva. The staging environment mirrors production topology at one tenth scale. Canary releases receive five percent of traffic for thirty minutes before promotion. Dependencies are pinned and upgraded through automated pull requests. Post-incident reviews are blameless and published to the engineering wiki. Synthetic probes exercise the critical user journeys every minute. The dashboard shows p50, p95 and p99 latency alongside error budgets. Container images are scanned for vulnerabilities before promotion. Metrics are exported to the share</t>
        </is>
      </c>
    </row>
    <row r="2028">
      <c r="A2028" t="inlineStr">
        <is>
          <t>base</t>
        </is>
      </c>
      <c r="B2028" t="inlineStr">
        <is>
          <t>vectorcontext_v1</t>
        </is>
      </c>
      <c r="C2028" t="n">
        <v>3</v>
      </c>
      <c r="D2028" t="inlineStr">
        <is>
          <t>agg-7</t>
        </is>
      </c>
      <c r="E2028" t="n">
        <v>1</v>
      </c>
      <c r="F2028" t="inlineStr">
        <is>
          <t>open_doc</t>
        </is>
      </c>
      <c r="G2028" t="inlineStr">
        <is>
          <t>{"doc_id": "inc-INC-2140"}</t>
        </is>
      </c>
      <c r="H2028" t="inlineStr">
        <is>
          <t># Incident report INC-2140
Severity: SEV1
Date: 2025-12-25
Summary: Complete outage affecting the Kyc Service. The incident lasted 112 minutes before full recovery. Root cause was determined to be a configuration error. This report was written by Jonas Ortega. Synthetic probes exercise the critical user journeys every minute. Capacity planning is revisited at the start of every quarter. Canary releases receive five percent of traffic for thirty minutes before promotion. The staging environment mirrors production topology at one tenth scale. The dashboard shows p50, p95 and p99 latency alongside error budgets. Schema changes go through an expand and contract migration process. Metrics are exported to the shared observability stack every fifteen seconds. Connection pools are sized accordin</t>
        </is>
      </c>
    </row>
    <row r="2029">
      <c r="A2029" t="inlineStr">
        <is>
          <t>base</t>
        </is>
      </c>
      <c r="B2029" t="inlineStr">
        <is>
          <t>vectorcontext_v1</t>
        </is>
      </c>
      <c r="C2029" t="n">
        <v>3</v>
      </c>
      <c r="D2029" t="inlineStr">
        <is>
          <t>agg-7</t>
        </is>
      </c>
      <c r="E2029" t="n">
        <v>2</v>
      </c>
      <c r="F2029" t="inlineStr">
        <is>
          <t>search</t>
        </is>
      </c>
      <c r="G2029" t="inlineStr">
        <is>
          <t>{"query": "service overview deployment region ap-southeast-2 cart-daemon Catalog API mailer-worker search-worker Upload System Webhook Service Index Platform scheduler-engine recsys-worker Auth Service metrics-gateway Config API kyc-api gateway-engine media-svc catalog-gateway Tax Platform Kyc Service", "k": 30}</t>
        </is>
      </c>
      <c r="H2029" t="inlineStr">
        <is>
          <t>[chunk 370 | doc svc-kyc-api | Service overview: kyc-api]
# Service overview: kyc-api
kyc-api (also referred to internally as the Kyc Service) is a backend component. Fatima Aziz carries the pager for the Kyc Service. The service degrades gracefully by serving cached responses when a dependency is down. Garbage collection pauses are tracked as a leading indicator of memory pressure. Synthetic probes exercise the critical user journeys every minute.
We commit to 99.95% availability. Graceful shutdown waits for in flight requests to complete before exiting. Rate limiting is enforced at the gateway with a token bucket per client. Dependencies are pinned and upgraded through automated pull requests.
---
[chunk 120 | doc svc-cart-daemon | Service overview: cart-daemon]
Runtime dependencies:</t>
        </is>
      </c>
    </row>
    <row r="2030">
      <c r="A2030" t="inlineStr">
        <is>
          <t>base</t>
        </is>
      </c>
      <c r="B2030" t="inlineStr">
        <is>
          <t>vectorcontext_v1</t>
        </is>
      </c>
      <c r="C2030" t="n">
        <v>3</v>
      </c>
      <c r="D2030" t="inlineStr">
        <is>
          <t>agg-7</t>
        </is>
      </c>
      <c r="E2030" t="n">
        <v>3</v>
      </c>
      <c r="F2030" t="inlineStr">
        <is>
          <t>search</t>
        </is>
      </c>
      <c r="G2030" t="inlineStr">
        <is>
          <t>{"query": "Deployment region ap-southeast-2 cart-daemon catalog-gateway mailer-worker search-worker scheduler-engine recsys-worker gateway-engine tax-gateway kyc-api", "k": 30}</t>
        </is>
      </c>
      <c r="H2030" t="inlineStr">
        <is>
          <t>[chunk 120 | doc svc-cart-daemon | Service overview: cart-daemon]
Runtime dependencies: recsys-worker, feed-daemon, gateway-engine. Idempotency keys are required on all mutating endpoints. Capacity planning is revisited at the start of every quarter. The runbook is reviewed quarterly by the owning team.
Ownership: Platform. The on-call handbook describes the escalation path and expected response times. Connection pools are sized according to the downstream capacity model. Dependencies are declared in the service manifest and validated at deploy time.
---
[chunk 423 | doc svc-gateway-engine | Service overview: gateway-engine]
The process for gateway-engine exposes HTTP on :5555. Data retention follows the company wide policy for personal information. Metrics are exported to the shared ob</t>
        </is>
      </c>
    </row>
    <row r="2031">
      <c r="A2031" t="inlineStr">
        <is>
          <t>base</t>
        </is>
      </c>
      <c r="B2031" t="inlineStr">
        <is>
          <t>vectorcontext_v1</t>
        </is>
      </c>
      <c r="C2031" t="n">
        <v>3</v>
      </c>
      <c r="D2031" t="inlineStr">
        <is>
          <t>agg-7</t>
        </is>
      </c>
      <c r="E2031" t="n">
        <v>4</v>
      </c>
      <c r="F2031" t="inlineStr">
        <is>
          <t>open_doc</t>
        </is>
      </c>
      <c r="G2031" t="inlineStr">
        <is>
          <t>{"doc_id": "svc-catalog-gateway"}</t>
        </is>
      </c>
      <c r="H2031" t="inlineStr">
        <is>
          <t># Service overview: catalog-gateway
catalog-gateway (also referred to internally as the Catalog API) is a backend component. Runtime dependencies: queue-svc. Cost reports are reviewed monthly with the finance partner. Engineers rotate through the support channel one week at a time. Secrets are rotated automatically every ninety days.
Traffic to the Catalog API is bound to TCP port 4971. Feature flags are managed through the configuration service and rolled out gradually. Rate limiting is enforced at the gateway with a token bucket per client. Capacity planning is revisited at the start of every quarter.
It runs in us-east-1 with 5 replicas. Dependencies are declared in the service manifest and validated at deploy time. The dashboard shows p50, p95 and p99 latency alongside error budgets</t>
        </is>
      </c>
    </row>
    <row r="2032">
      <c r="A2032" t="inlineStr">
        <is>
          <t>base</t>
        </is>
      </c>
      <c r="B2032" t="inlineStr">
        <is>
          <t>vectorcontext_v1</t>
        </is>
      </c>
      <c r="C2032" t="n">
        <v>3</v>
      </c>
      <c r="D2032" t="inlineStr">
        <is>
          <t>agg-7</t>
        </is>
      </c>
      <c r="E2032" t="n">
        <v>4</v>
      </c>
      <c r="F2032" t="inlineStr">
        <is>
          <t>open_doc</t>
        </is>
      </c>
      <c r="G2032" t="inlineStr">
        <is>
          <t>{"doc_id": "svc-mailer-worker"}</t>
        </is>
      </c>
      <c r="H2032" t="inlineStr">
        <is>
          <t># Service overview: mailer-worker
mailer-worker (also referred to internally as the Mailer Service) is a backend component. the Mailer Service is owned by the Payments team. Retries use exponential backoff with jitter to avoid thundering herds. Structured logs include the request path, status code and duration. Engineers rotate through the support channel one week at a time.
The process for the Mailer Service exposes HTTP on :7985. The runbook is reviewed quarterly by the owning team. Alerts route through the paging system according to the escalation policy. Dependencies are declared in the service manifest and validated at deploy time.
Primary datastore: MySQL. The dashboard shows p50, p95 and p99 latency alongside error budgets. Capacity planning is revisited at the start of every qua</t>
        </is>
      </c>
    </row>
    <row r="2033">
      <c r="A2033" t="inlineStr">
        <is>
          <t>base</t>
        </is>
      </c>
      <c r="B2033" t="inlineStr">
        <is>
          <t>vectorcontext_v1</t>
        </is>
      </c>
      <c r="C2033" t="n">
        <v>3</v>
      </c>
      <c r="D2033" t="inlineStr">
        <is>
          <t>agg-7</t>
        </is>
      </c>
      <c r="E2033" t="n">
        <v>4</v>
      </c>
      <c r="F2033" t="inlineStr">
        <is>
          <t>open_doc</t>
        </is>
      </c>
      <c r="G2033" t="inlineStr">
        <is>
          <t>{"doc_id": "svc-recsys-worker"}</t>
        </is>
      </c>
      <c r="H2033" t="inlineStr">
        <is>
          <t xml:space="preserve"># Service overview: recsys-worker
recsys-worker (also referred to internally as the Recsys Platform) is a backend component. Priya Volkov carries the pager for the Recsys Platform. Rate limiting is enforced at the gateway with a token bucket per client. The runbook is reviewed quarterly by the owning team. Garbage collection pauses are tracked as a leading indicator of memory pressure.
It is implemented in Java. Long running jobs checkpoint progress so they can resume after a restart. The on-call handbook describes the escalation path and expected response times. Cost reports are reviewed monthly with the finance partner.
Traffic to recsys-worker is bound to TCP port 3725. The dashboard shows p50, p95 and p99 latency alongside error budgets. Access to production is granted just in time </t>
        </is>
      </c>
    </row>
    <row r="2034">
      <c r="A2034" t="inlineStr">
        <is>
          <t>base</t>
        </is>
      </c>
      <c r="B2034" t="inlineStr">
        <is>
          <t>vectorcontext_v1</t>
        </is>
      </c>
      <c r="C2034" t="n">
        <v>3</v>
      </c>
      <c r="D2034" t="inlineStr">
        <is>
          <t>agg-7</t>
        </is>
      </c>
      <c r="E2034" t="n">
        <v>4</v>
      </c>
      <c r="F2034" t="inlineStr">
        <is>
          <t>open_doc</t>
        </is>
      </c>
      <c r="G2034" t="inlineStr">
        <is>
          <t>{"doc_id": "svc-auth-core"}</t>
        </is>
      </c>
      <c r="H2034" t="inlineStr">
        <is>
          <t>#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Primary datastore: Redis. Structured logs include the request path, status code and duration. Logs are retained for thirty days in the central log store. Capacity planning is revisited at the start of every quarter.
auth-core listens on port 9061. The runbook is reviewed quarterly by the owning team. Dependencies are declared in the service manifest and validated at deploy time. Structured logs include the request pat</t>
        </is>
      </c>
    </row>
    <row r="2035">
      <c r="A2035" t="inlineStr">
        <is>
          <t>base</t>
        </is>
      </c>
      <c r="B2035" t="inlineStr">
        <is>
          <t>vectorcontext_v1</t>
        </is>
      </c>
      <c r="C2035" t="n">
        <v>3</v>
      </c>
      <c r="D2035" t="inlineStr">
        <is>
          <t>agg-7</t>
        </is>
      </c>
      <c r="E2035" t="n">
        <v>4</v>
      </c>
      <c r="F2035" t="inlineStr">
        <is>
          <t>open_doc</t>
        </is>
      </c>
      <c r="G2035" t="inlineStr">
        <is>
          <t>{"doc_id": "svc-metrics-gateway"}</t>
        </is>
      </c>
      <c r="H2035" t="inlineStr">
        <is>
          <t># Service overview: metrics-gateway
metrics-gateway (also referred to internally as the Metrics Service) is a backend component. 20 replicas are deployed to eu-west-1. Dependencies are declared in the service manifest and validated at deploy time. Access to production is granted just in time and audited. Feature flags are managed through the configuration service and rolled out gradually.
Primary datastore: Postgres. Traffic is encrypted in transit with mutual TLS between services. Access to production is granted just in time and audited. The on-call handbook describes the escalation path and expected response times.
Ownership: Search. Data retention follows the company wide policy for personal information. Feature flags are managed through the configuration service and rolled out gradu</t>
        </is>
      </c>
    </row>
    <row r="2036">
      <c r="A2036" t="inlineStr">
        <is>
          <t>base</t>
        </is>
      </c>
      <c r="B2036" t="inlineStr">
        <is>
          <t>vectorcontext_v1</t>
        </is>
      </c>
      <c r="C2036" t="n">
        <v>3</v>
      </c>
      <c r="D2036" t="inlineStr">
        <is>
          <t>agg-7</t>
        </is>
      </c>
      <c r="E2036" t="n">
        <v>4</v>
      </c>
      <c r="F2036" t="inlineStr">
        <is>
          <t>open_doc</t>
        </is>
      </c>
      <c r="G2036" t="inlineStr">
        <is>
          <t>{"doc_id": "svc-config-service"}</t>
        </is>
      </c>
      <c r="H2036" t="inlineStr">
        <is>
          <t># Service overview: config-service
config-service (also referred to internally as the Config API) is a backend component. It is implemented in Java. Configuration changes are peer reviewed and applied through the deployment tool. Feature flags are managed through the configuration service and rolled out gradually. Rate limiting is enforced at the gateway with a token bucket per client.
The primary on-call engineer is Fatima Silva. Capacity planning is revisited at the start of every quarter. Retries use exponential backoff with jitter to avoid thundering herds. Dependencies are pinned and upgraded through automated pull requests.
It runs in us-west-2 with 13 replicas. Capacity planning is revisited at the start of every quarter. Configuration changes are peer reviewed and applied throug</t>
        </is>
      </c>
    </row>
    <row r="2037">
      <c r="A2037" t="inlineStr">
        <is>
          <t>base</t>
        </is>
      </c>
      <c r="B2037" t="inlineStr">
        <is>
          <t>vectorcontext_v1</t>
        </is>
      </c>
      <c r="C2037" t="n">
        <v>3</v>
      </c>
      <c r="D2037" t="inlineStr">
        <is>
          <t>agg-7</t>
        </is>
      </c>
      <c r="E2037" t="n">
        <v>4</v>
      </c>
      <c r="F2037" t="inlineStr">
        <is>
          <t>open_doc</t>
        </is>
      </c>
      <c r="G2037" t="inlineStr">
        <is>
          <t>{"doc_id": "svc-media-svc"}</t>
        </is>
      </c>
      <c r="H2037" t="inlineStr">
        <is>
          <t># Service overview: media-svc
media-svc (also referred to internally as the Media API) is a backend component. We commit to 99.9% availability. The dashboard shows p50, p95 and p99 latency alongside error budgets. Post-incident reviews are blameless and published to the engineering wiki. Error budgets are reviewed in the weekly reliability meeting.
Ownership: Commerce. Feature flags are managed through the configuration service and rolled out gradually. Requests carry a correlation id that is propagated to downstream calls. Post-incident reviews are blameless and published to the engineering wiki.
The codebase is written in Rust. Idempotency keys are required on all mutating endpoints. Logs are retained for thirty days in the central log store. Connection pools are sized according to th</t>
        </is>
      </c>
    </row>
    <row r="2038">
      <c r="A2038" t="inlineStr">
        <is>
          <t>base</t>
        </is>
      </c>
      <c r="B2038" t="inlineStr">
        <is>
          <t>vectorcontext_v1</t>
        </is>
      </c>
      <c r="C2038" t="n">
        <v>3</v>
      </c>
      <c r="D2038" t="inlineStr">
        <is>
          <t>agg-7</t>
        </is>
      </c>
      <c r="E2038" t="n">
        <v>4</v>
      </c>
      <c r="F2038" t="inlineStr">
        <is>
          <t>open_doc</t>
        </is>
      </c>
      <c r="G2038" t="inlineStr">
        <is>
          <t>{"doc_id": "svc-upload-core"}</t>
        </is>
      </c>
      <c r="H2038" t="inlineStr">
        <is>
          <t># Service overview: upload-core
upload-core (also referred to internally as the Upload System) is a backend component. Traffic to upload-core is bound to TCP port 4784. The dashboard shows p50, p95 and p99 latency alongside error budgets. Load tests run nightly against the staging environment. Feature flags are managed through the configuration service and rolled out gradually.
Ownership: Data. Dependencies are pinned and upgraded through automated pull requests. Container images are scanned for vulnerabilities before promotion. Graceful shutdown waits for in flight requests to complete before exiting.
Jonas Costa carries the pager for upload-core. Idempotency keys are required on all mutating endpoints. Health checks are performed on the readiness endpoint every ten seconds. Graceful s</t>
        </is>
      </c>
    </row>
    <row r="2039">
      <c r="A2039" t="inlineStr">
        <is>
          <t>base</t>
        </is>
      </c>
      <c r="B2039" t="inlineStr">
        <is>
          <t>vectorcontext_v1</t>
        </is>
      </c>
      <c r="C2039" t="n">
        <v>3</v>
      </c>
      <c r="D2039" t="inlineStr">
        <is>
          <t>agg-7</t>
        </is>
      </c>
      <c r="E2039" t="n">
        <v>4</v>
      </c>
      <c r="F2039" t="inlineStr">
        <is>
          <t>open_doc</t>
        </is>
      </c>
      <c r="G2039" t="inlineStr">
        <is>
          <t>{"doc_id": "svc-webhook-daemon"}</t>
        </is>
      </c>
      <c r="H2039" t="inlineStr">
        <is>
          <t># Service overview: webhook-daemon
webhook-daemon (also referred to internally as the Webhook Service) is a backend component. webhook-daemon is owned by the Commerce team. Rate limiting is enforced at the gateway with a token bucket per client. Garbage collection pauses are tracked as a leading indicator of memory pressure. The dashboard shows p50, p95 and p99 latency alongside error budgets.
State is persisted in MongoDB. Alerts route through the paging system according to the escalation policy. Capacity planning is revisited at the start of every quarter. Configuration changes are peer reviewed and applied through the deployment tool.
Runtime dependencies: scheduler-engine, checkout-service. Health checks are performed on the readiness endpoint every ten seconds. Feature flags are ma</t>
        </is>
      </c>
    </row>
    <row r="2040">
      <c r="A2040" t="inlineStr">
        <is>
          <t>base</t>
        </is>
      </c>
      <c r="B2040" t="inlineStr">
        <is>
          <t>vectorcontext_v1</t>
        </is>
      </c>
      <c r="C2040" t="n">
        <v>3</v>
      </c>
      <c r="D2040" t="inlineStr">
        <is>
          <t>agg-7</t>
        </is>
      </c>
      <c r="E2040" t="n">
        <v>4</v>
      </c>
      <c r="F2040" t="inlineStr">
        <is>
          <t>open_doc</t>
        </is>
      </c>
      <c r="G2040" t="inlineStr">
        <is>
          <t>{"doc_id": "svc-index-engine"}</t>
        </is>
      </c>
      <c r="H2040" t="inlineStr">
        <is>
          <t># Service overview: index-engine
index-engine (also referred to internally as the Index Platform) is a backend component. On-call: unassigned (see team page). Secrets are rotated automatically every ninety days. Connection pools are sized according to the downstream capacity model. Rate limiting is enforced at the gateway with a token bucket per client.
The process for index-engine exposes HTTP on :7921. Container images are scanned for vulnerabilities before promotion. Dependencies are declared in the service manifest and validated at deploy time. Capacity planning is revisited at the start of every quarter.
It is implemented in Go. Access to production is granted just in time and audited. The runbook is reviewed quarterly by the owning team. Graceful shutdown waits for in flight reque</t>
        </is>
      </c>
    </row>
    <row r="2041">
      <c r="A2041" t="inlineStr">
        <is>
          <t>base</t>
        </is>
      </c>
      <c r="B2041" t="inlineStr">
        <is>
          <t>vectorcontext_v1</t>
        </is>
      </c>
      <c r="C2041" t="n">
        <v>3</v>
      </c>
      <c r="D2041" t="inlineStr">
        <is>
          <t>agg-8</t>
        </is>
      </c>
      <c r="E2041" t="n">
        <v>0</v>
      </c>
      <c r="F2041" t="inlineStr">
        <is>
          <t>search</t>
        </is>
      </c>
      <c r="G2041" t="inlineStr">
        <is>
          <t>{"query": "Identity team owned services service overview owner team Identity", "k": 10}</t>
        </is>
      </c>
      <c r="H2041"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93 | doc svc-recsys-worker | Service overview: recsys-worker]
recsys-worker is owned by the Identity team. Requests carry a correlation id that is propagated to downstream calls. Long running jobs checkpoint progress so they can resume after a restart. Feature flags are managed thr</t>
        </is>
      </c>
    </row>
    <row r="2042">
      <c r="A2042" t="inlineStr">
        <is>
          <t>base</t>
        </is>
      </c>
      <c r="B2042" t="inlineStr">
        <is>
          <t>vectorcontext_v1</t>
        </is>
      </c>
      <c r="C2042" t="n">
        <v>3</v>
      </c>
      <c r="D2042" t="inlineStr">
        <is>
          <t>agg-8</t>
        </is>
      </c>
      <c r="E2042" t="n">
        <v>0</v>
      </c>
      <c r="F2042" t="inlineStr">
        <is>
          <t>search</t>
        </is>
      </c>
      <c r="G2042" t="inlineStr">
        <is>
          <t>{"query": "SEV1 incident affected service Identity team", "k": 30}</t>
        </is>
      </c>
      <c r="H2042" t="inlineStr">
        <is>
          <t>[chunk 167 | doc inc-INC-2273 | Incident report INC-2273]
# Incident report INC-2273
Severity: SEV1
Date: 2025-06-14
---
[chunk 216 | doc inc-INC-2351 | Incident report INC-2351]
# Incident report INC-2351
Severity: SEV1
Date: 2025-11-02
---
[chunk 161 | doc inc-INC-2239 | Incident report INC-2239]
# Incident report INC-2239
Severity: SEV1
Date: 2025-11-02
---
[chunk 449 | doc inc-INC-2359 | Incident report INC-2359]
# Incident report INC-2359
Severity: SEV1
Date: 2025-02-03
---
[chunk 136 | doc inc-INC-2319 | Incident report INC-2319]
# Incident report INC-2319
Severity: SEV1
Date: 2025-12-23
---
[chunk 201 | doc inc-INC-2001 | Incident report INC-2001]
# Incident report INC-2001
Severity: SEV1
Date: 2025-12-17
---
[chunk 102 | doc inc-INC-2078 | Incident report INC-2078</t>
        </is>
      </c>
    </row>
    <row r="2043">
      <c r="A2043" t="inlineStr">
        <is>
          <t>base</t>
        </is>
      </c>
      <c r="B2043" t="inlineStr">
        <is>
          <t>vectorcontext_v1</t>
        </is>
      </c>
      <c r="C2043" t="n">
        <v>3</v>
      </c>
      <c r="D2043" t="inlineStr">
        <is>
          <t>agg-8</t>
        </is>
      </c>
      <c r="E2043" t="n">
        <v>1</v>
      </c>
      <c r="F2043" t="inlineStr">
        <is>
          <t>open_doc</t>
        </is>
      </c>
      <c r="G2043" t="inlineStr">
        <is>
          <t>{"doc_id": "inc-INC-2273"}</t>
        </is>
      </c>
      <c r="H2043" t="inlineStr">
        <is>
          <t># Incident report INC-2273
Severity: SEV1
Date: 2025-06-14
Summary: Elevated error rates affecting search-worker. The incident lasted 24 minutes before full recovery. Root cause was determined to be a certificate expiry. This report was written by Jonas Kowalski. Logs are retained for thirty days in the central log store. The runbook is reviewed quarterly by the owning team. Garbage collection pauses are tracked as a leading indicator of memory pressure. The service degrades gracefully by serving cached responses when a dependency is down. Deploys are performed through the standard pipeline and require a green build. Post-incident reviews are blameless and published to the engineering wiki. The dashboard shows p50, p95 and p99 latency alongside error budgets. Access to production is gran</t>
        </is>
      </c>
    </row>
    <row r="2044">
      <c r="A2044" t="inlineStr">
        <is>
          <t>base</t>
        </is>
      </c>
      <c r="B2044" t="inlineStr">
        <is>
          <t>vectorcontext_v1</t>
        </is>
      </c>
      <c r="C2044" t="n">
        <v>3</v>
      </c>
      <c r="D2044" t="inlineStr">
        <is>
          <t>agg-8</t>
        </is>
      </c>
      <c r="E2044" t="n">
        <v>1</v>
      </c>
      <c r="F2044" t="inlineStr">
        <is>
          <t>open_doc</t>
        </is>
      </c>
      <c r="G2044" t="inlineStr">
        <is>
          <t>{"doc_id": "inc-INC-2351"}</t>
        </is>
      </c>
      <c r="H2044" t="inlineStr">
        <is>
          <t># Incident report INC-2351
Severity: SEV1
Date: 2025-11-02
Summary: Partial outage affecting the Catalog API. The incident lasted 20 minutes before full recovery. Root cause was determined to be a memory leak. This report was written by Hannah Lin. Post-incident reviews are blameless and published to the engineering wiki. Requests carry a correlation id that is propagated to downstream calls. Logs are retained for thirty days in the central log store. Long running jobs checkpoint progress so they can resume after a restart. Feature flags are managed through the configuration service and rolled out gradually. Metrics are exported to the shared observability stack every fifteen seconds. Container images are scanned for vulnerabilities before promotion. Synthetic probes exercise the critica</t>
        </is>
      </c>
    </row>
    <row r="2045">
      <c r="A2045" t="inlineStr">
        <is>
          <t>base</t>
        </is>
      </c>
      <c r="B2045" t="inlineStr">
        <is>
          <t>vectorcontext_v1</t>
        </is>
      </c>
      <c r="C2045" t="n">
        <v>3</v>
      </c>
      <c r="D2045" t="inlineStr">
        <is>
          <t>agg-8</t>
        </is>
      </c>
      <c r="E2045" t="n">
        <v>1</v>
      </c>
      <c r="F2045" t="inlineStr">
        <is>
          <t>open_doc</t>
        </is>
      </c>
      <c r="G2045" t="inlineStr">
        <is>
          <t>{"doc_id": "inc-INC-2239"}</t>
        </is>
      </c>
      <c r="H2045" t="inlineStr">
        <is>
          <t># Incident report INC-2239
Severity: SEV1
Date: 2025-11-02
Summary: Latency spike affecting the Upload System. The incident lasted 110 minutes before full recovery. Root cause was determined to be a network partition. This report was written by Zara Tanaka. Configuration changes are peer reviewed and applied through the deployment tool. Access to production is granted just in time and audited. The on-call handbook describes the escalation path and expected response times. Secrets are rotated automatically every ninety days. Synthetic probes exercise the critical user journeys every minute. Long running jobs checkpoint progress so they can resume after a restart. Canary releases receive five percent of traffic for thirty minutes before promotion. The staging environment mirrors production</t>
        </is>
      </c>
    </row>
    <row r="2046">
      <c r="A2046" t="inlineStr">
        <is>
          <t>base</t>
        </is>
      </c>
      <c r="B2046" t="inlineStr">
        <is>
          <t>vectorcontext_v1</t>
        </is>
      </c>
      <c r="C2046" t="n">
        <v>3</v>
      </c>
      <c r="D2046" t="inlineStr">
        <is>
          <t>agg-8</t>
        </is>
      </c>
      <c r="E2046" t="n">
        <v>1</v>
      </c>
      <c r="F2046" t="inlineStr">
        <is>
          <t>open_doc</t>
        </is>
      </c>
      <c r="G2046" t="inlineStr">
        <is>
          <t>{"doc_id": "inc-INC-2359"}</t>
        </is>
      </c>
      <c r="H2046" t="inlineStr">
        <is>
          <t xml:space="preserve"># Incident report INC-2359
Severity: SEV1
Date: 2025-02-03
Summary: Complete outage affecting cart-daemon. The incident lasted 230 minutes before full recovery. Root cause was determined to be a memory leak. This report was written by Ingrid Malik. Cost reports are reviewed monthly with the finance partner. Capacity planning is revisited at the start of every quarter. Metrics are exported to the shared observability stack every fifteen seconds. Container images are scanned for vulnerabilities before promotion. Rate limiting is enforced at the gateway with a token bucket per client. Canary releases receive five percent of traffic for thirty minutes before promotion. Connection pools are sized according to the downstream capacity model. Post-incident reviews are blameless and published to </t>
        </is>
      </c>
    </row>
    <row r="2047">
      <c r="A2047" t="inlineStr">
        <is>
          <t>base</t>
        </is>
      </c>
      <c r="B2047" t="inlineStr">
        <is>
          <t>vectorcontext_v1</t>
        </is>
      </c>
      <c r="C2047" t="n">
        <v>3</v>
      </c>
      <c r="D2047" t="inlineStr">
        <is>
          <t>agg-8</t>
        </is>
      </c>
      <c r="E2047" t="n">
        <v>1</v>
      </c>
      <c r="F2047" t="inlineStr">
        <is>
          <t>open_doc</t>
        </is>
      </c>
      <c r="G2047" t="inlineStr">
        <is>
          <t>{"doc_id": "inc-INC-2319"}</t>
        </is>
      </c>
      <c r="H2047" t="inlineStr">
        <is>
          <t># Incident report INC-2319
Severity: SEV1
Date: 2025-12-23
Summary: Latency spike affecting mailer-worker. The incident lasted 195 minutes before full recovery. Root cause was determined to be a certificate expiry. This report was written by Chen Sato. Idempotency keys are required on all mutating endpoints. Configuration changes are peer reviewed and applied through the deployment tool. Long running jobs checkpoint progress so they can resume after a restart. Circuit breakers open after five consecutive failures to a downstream. The dashboard shows p50, p95 and p99 latency alongside error budgets. Health checks are performed on the readiness endpoint every ten seconds. Load tests run nightly against the staging environment. Latency budgets are allocated per hop and tracked on the servic</t>
        </is>
      </c>
    </row>
    <row r="2048">
      <c r="A2048" t="inlineStr">
        <is>
          <t>base</t>
        </is>
      </c>
      <c r="B2048" t="inlineStr">
        <is>
          <t>vectorcontext_v1</t>
        </is>
      </c>
      <c r="C2048" t="n">
        <v>3</v>
      </c>
      <c r="D2048" t="inlineStr">
        <is>
          <t>agg-8</t>
        </is>
      </c>
      <c r="E2048" t="n">
        <v>1</v>
      </c>
      <c r="F2048" t="inlineStr">
        <is>
          <t>open_doc</t>
        </is>
      </c>
      <c r="G2048" t="inlineStr">
        <is>
          <t>{"doc_id": "inc-INC-2001"}</t>
        </is>
      </c>
      <c r="H2048" t="inlineStr">
        <is>
          <t xml:space="preserve"># Incident report INC-2001
Severity: SEV1
Date: 2025-12-17
Summary: Partial outage affecting the Auth Service. The incident lasted 40 minutes before full recovery. Root cause was determined to be a capacity exhaustion. This report was written by Ingrid Okafor. The on-call handbook describes the escalation path and expected response times. Health checks are performed on the readiness endpoint every ten seconds. Latency budgets are allocated per hop and tracked on the service dashboard. Circuit breakers open after five consecutive failures to a downstream. Metrics are exported to the shared observability stack every fifteen seconds. Engineers rotate through the support channel one week at a time. Cost reports are reviewed monthly with the finance partner. Feature flags are managed through </t>
        </is>
      </c>
    </row>
    <row r="2049">
      <c r="A2049" t="inlineStr">
        <is>
          <t>base</t>
        </is>
      </c>
      <c r="B2049" t="inlineStr">
        <is>
          <t>vectorcontext_v1</t>
        </is>
      </c>
      <c r="C2049" t="n">
        <v>3</v>
      </c>
      <c r="D2049" t="inlineStr">
        <is>
          <t>agg-8</t>
        </is>
      </c>
      <c r="E2049" t="n">
        <v>1</v>
      </c>
      <c r="F2049" t="inlineStr">
        <is>
          <t>open_doc</t>
        </is>
      </c>
      <c r="G2049" t="inlineStr">
        <is>
          <t>{"doc_id": "inc-INC-2078"}</t>
        </is>
      </c>
      <c r="H2049" t="inlineStr">
        <is>
          <t># Incident report INC-2078
Severity: SEV1
Date: 2025-06-10
Summary: Latency spike affecting the Webhook Service. The incident lasted 110 minutes before full recovery. Root cause was determined to be a network partition. This report was written by Rafael Lindqvist. Access to production is granted just in time and audited. Retries use exponential backoff with jitter to avoid thundering herds. Canary releases receive five percent of traffic for thirty minutes before promotion. Schema changes go through an expand and contract migration process. Secrets are rotated automatically every ninety days. Circuit breakers open after five consecutive failures to a downstream. Idempotency keys are required on all mutating endpoints. Metrics are exported to the shared observability stack every fifteen s</t>
        </is>
      </c>
    </row>
    <row r="2050">
      <c r="A2050" t="inlineStr">
        <is>
          <t>base</t>
        </is>
      </c>
      <c r="B2050" t="inlineStr">
        <is>
          <t>vectorcontext_v1</t>
        </is>
      </c>
      <c r="C2050" t="n">
        <v>3</v>
      </c>
      <c r="D2050" t="inlineStr">
        <is>
          <t>agg-8</t>
        </is>
      </c>
      <c r="E2050" t="n">
        <v>1</v>
      </c>
      <c r="F2050" t="inlineStr">
        <is>
          <t>open_doc</t>
        </is>
      </c>
      <c r="G2050" t="inlineStr">
        <is>
          <t>{"doc_id": "inc-INC-2365"}</t>
        </is>
      </c>
      <c r="H2050" t="inlineStr">
        <is>
          <t># Incident report INC-2365
Severity: SEV1
Date: 2025-12-15
Summary: Latency spike affecting metrics-gateway. The incident lasted 131 minutes before full recovery. Root cause was determined to be a memory leak. This report was written by Daniel Moreau. Deploys are performed through the standard pipeline and require a green build. Alerts route through the paging system according to the escalation policy. Synthetic probes exercise the critical user journeys every minute. The staging environment mirrors production topology at one tenth scale. Capacity planning is revisited at the start of every quarter. Retries use exponential backoff with jitter to avoid thundering herds. Rate limiting is enforced at the gateway with a token bucket per client. Traffic is encrypted in transit with mutual TLS</t>
        </is>
      </c>
    </row>
    <row r="2051">
      <c r="A2051" t="inlineStr">
        <is>
          <t>base</t>
        </is>
      </c>
      <c r="B2051" t="inlineStr">
        <is>
          <t>vectorcontext_v1</t>
        </is>
      </c>
      <c r="C2051" t="n">
        <v>3</v>
      </c>
      <c r="D2051" t="inlineStr">
        <is>
          <t>agg-8</t>
        </is>
      </c>
      <c r="E2051" t="n">
        <v>1</v>
      </c>
      <c r="F2051" t="inlineStr">
        <is>
          <t>open_doc</t>
        </is>
      </c>
      <c r="G2051" t="inlineStr">
        <is>
          <t>{"doc_id": "inc-INC-2157"}</t>
        </is>
      </c>
      <c r="H2051" t="inlineStr">
        <is>
          <t xml:space="preserve"># Incident report INC-2157
Severity: SEV1
Date: 2025-03-05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t>
        </is>
      </c>
    </row>
    <row r="2052">
      <c r="A2052" t="inlineStr">
        <is>
          <t>base</t>
        </is>
      </c>
      <c r="B2052" t="inlineStr">
        <is>
          <t>vectorcontext_v1</t>
        </is>
      </c>
      <c r="C2052" t="n">
        <v>3</v>
      </c>
      <c r="D2052" t="inlineStr">
        <is>
          <t>agg-8</t>
        </is>
      </c>
      <c r="E2052" t="n">
        <v>1</v>
      </c>
      <c r="F2052" t="inlineStr">
        <is>
          <t>open_doc</t>
        </is>
      </c>
      <c r="G2052" t="inlineStr">
        <is>
          <t>{"doc_id": "inc-INC-2203"}</t>
        </is>
      </c>
      <c r="H2052" t="inlineStr">
        <is>
          <t># Incident report INC-2203
Severity: SEV1
Date: 2025-11-21
Summary: Partial outage affecting kyc-api. The incident lasted 131 minutes before full recovery. Root cause was determined to be a dependency outage. This report was written by Sofia Petrova. The runbook is reviewed quarterly by the owning team. Post-incident reviews are blameless and published to the engineering wiki. Schema changes go through an expand and contract migration process. Traffic is encrypted in transit with mutual TLS between services. The on-call handbook describes the escalation path and expected response times. Dependencies are pinned and upgraded through automated pull requests. Feature flags are managed through the configuration service and rolled out gradually. Synthetic probes exercise the critical user jour</t>
        </is>
      </c>
    </row>
    <row r="2053">
      <c r="A2053" t="inlineStr">
        <is>
          <t>base</t>
        </is>
      </c>
      <c r="B2053" t="inlineStr">
        <is>
          <t>vectorcontext_v1</t>
        </is>
      </c>
      <c r="C2053" t="n">
        <v>3</v>
      </c>
      <c r="D2053" t="inlineStr">
        <is>
          <t>agg-8</t>
        </is>
      </c>
      <c r="E2053" t="n">
        <v>1</v>
      </c>
      <c r="F2053" t="inlineStr">
        <is>
          <t>open_doc</t>
        </is>
      </c>
      <c r="G2053" t="inlineStr">
        <is>
          <t>{"doc_id": "inc-INC-2109"}</t>
        </is>
      </c>
      <c r="H2053" t="inlineStr">
        <is>
          <t># Incident report INC-2109
Severity: SEV1
Date: 2025-03-11
Summary: Elevated error rates affecting the Index Platform. The incident lasted 27 minutes before full recovery. Root cause was determined to be a dependency outage. This report was written by Mei Petrova. Garbage collection pauses are tracked as a leading indicator of memory pressure. Schema changes go through an expand and contract migration process. Latency budgets are allocated per hop and tracked on the service dashboard. Logs are retained for thirty days in the central log store. Traffic is encrypted in transit with mutual TLS between services. The dashboard shows p50, p95 and p99 latency alongside error budgets. Metrics are exported to the shared observability stack every fifteen seconds. Retries use exponential backoff wi</t>
        </is>
      </c>
    </row>
    <row r="2054">
      <c r="A2054" t="inlineStr">
        <is>
          <t>base</t>
        </is>
      </c>
      <c r="B2054" t="inlineStr">
        <is>
          <t>vectorcontext_v1</t>
        </is>
      </c>
      <c r="C2054" t="n">
        <v>3</v>
      </c>
      <c r="D2054" t="inlineStr">
        <is>
          <t>agg-8</t>
        </is>
      </c>
      <c r="E2054" t="n">
        <v>1</v>
      </c>
      <c r="F2054" t="inlineStr">
        <is>
          <t>open_doc</t>
        </is>
      </c>
      <c r="G2054" t="inlineStr">
        <is>
          <t>{"doc_id": "inc-INC-2140"}</t>
        </is>
      </c>
      <c r="H2054" t="inlineStr">
        <is>
          <t># Incident report INC-2140
Severity: SEV1
Date: 2025-12-25
Summary: Complete outage affecting the Kyc Service. The incident lasted 112 minutes before full recovery. Root cause was determined to be a configuration error. This report was written by Jonas Ortega. Synthetic probes exercise the critical user journeys every minute. Capacity planning is revisited at the start of every quarter. Canary releases receive five percent of traffic for thirty minutes before promotion. The staging environment mirrors production topology at one tenth scale. The dashboard shows p50, p95 and p99 latency alongside error budgets. Schema changes go through an expand and contract migration process. Metrics are exported to the shared observability stack every fifteen seconds. Connection pools are sized accordin</t>
        </is>
      </c>
    </row>
    <row r="2055">
      <c r="A2055" t="inlineStr">
        <is>
          <t>base</t>
        </is>
      </c>
      <c r="B2055" t="inlineStr">
        <is>
          <t>vectorcontext_v1</t>
        </is>
      </c>
      <c r="C2055" t="n">
        <v>3</v>
      </c>
      <c r="D2055" t="inlineStr">
        <is>
          <t>agg-8</t>
        </is>
      </c>
      <c r="E2055" t="n">
        <v>1</v>
      </c>
      <c r="F2055" t="inlineStr">
        <is>
          <t>open_doc</t>
        </is>
      </c>
      <c r="G2055" t="inlineStr">
        <is>
          <t>{"doc_id": "inc-INC-2324"}</t>
        </is>
      </c>
      <c r="H2055" t="inlineStr">
        <is>
          <t># Incident report INC-2324
Severity: SEV1
Date: 2025-04-04
Summary: Latency spike affecting the Tax Platform. The incident lasted 10 minutes before full recovery. Root cause was determined to be a capacity exhaustion. This report was written by Hannah Silva. The staging environment mirrors production topology at one tenth scale. Canary releases receive five percent of traffic for thirty minutes before promotion. Dependencies are pinned and upgraded through automated pull requests. Post-incident reviews are blameless and published to the engineering wiki. Synthetic probes exercise the critical user journeys every minute. The dashboard shows p50, p95 and p99 latency alongside error budgets. Container images are scanned for vulnerabilities before promotion. Metrics are exported to the share</t>
        </is>
      </c>
    </row>
    <row r="2056">
      <c r="A2056" t="inlineStr">
        <is>
          <t>base</t>
        </is>
      </c>
      <c r="B2056" t="inlineStr">
        <is>
          <t>vectorcontext_v1</t>
        </is>
      </c>
      <c r="C2056" t="n">
        <v>3</v>
      </c>
      <c r="D2056" t="inlineStr">
        <is>
          <t>agg-8</t>
        </is>
      </c>
      <c r="E2056" t="n">
        <v>1</v>
      </c>
      <c r="F2056" t="inlineStr">
        <is>
          <t>open_doc</t>
        </is>
      </c>
      <c r="G2056" t="inlineStr">
        <is>
          <t>{"doc_id": "inc-INC-2186"}</t>
        </is>
      </c>
      <c r="H2056" t="inlineStr">
        <is>
          <t># Incident report INC-2186
Severity: SEV1
Date: 2025-04-26
Summary: Complete outage affecting gateway-engine. The incident lasted 70 minutes before full recovery. Root cause was determined to be a memory leak. This report was written by Zara Nair. Capacity planning is revisited at the start of every quarter. Schema changes go through an expand and contract migration process. Container images are scanned for vulnerabilities before promotion. Dependencies are pinned and upgraded through automated pull requests. Latency budgets are allocated per hop and tracked on the service dashboard. Synthetic probes exercise the critical user journeys every minute. Dependencies are declared in the service manifest and validated at deploy time. Structured logs include the request path, status code and du</t>
        </is>
      </c>
    </row>
    <row r="2057">
      <c r="A2057" t="inlineStr">
        <is>
          <t>base</t>
        </is>
      </c>
      <c r="B2057" t="inlineStr">
        <is>
          <t>vectorcontext_v1</t>
        </is>
      </c>
      <c r="C2057" t="n">
        <v>3</v>
      </c>
      <c r="D2057" t="inlineStr">
        <is>
          <t>agg-8</t>
        </is>
      </c>
      <c r="E2057" t="n">
        <v>1</v>
      </c>
      <c r="F2057" t="inlineStr">
        <is>
          <t>open_doc</t>
        </is>
      </c>
      <c r="G2057" t="inlineStr">
        <is>
          <t>{"doc_id": "inc-INC-2102"}</t>
        </is>
      </c>
      <c r="H2057" t="inlineStr">
        <is>
          <t># Incident report INC-2102
Severity: SEV1
Date: 2025-06-25
Summary: Partial outage affecting recsys-worker. The incident lasted 236 minutes before full recovery. Root cause was determined to be a network partition. This report was written by Kwame Rossi. Circuit breakers open after five consecutive failures to a downstream. Capacity planning is revisited at the start of every quarter. Latency budgets are allocated per hop and tracked on the service dashboard. Synthetic probes exercise the critical user journeys every minute. The staging environment mirrors production topology at one tenth scale. Feature flags are managed through the configuration service and rolled out gradually. Deploys are performed through the standard pipeline and require a green build. Long running jobs checkpoint p</t>
        </is>
      </c>
    </row>
    <row r="2058">
      <c r="A2058" t="inlineStr">
        <is>
          <t>base</t>
        </is>
      </c>
      <c r="B2058" t="inlineStr">
        <is>
          <t>vectorcontext_v1</t>
        </is>
      </c>
      <c r="C2058" t="n">
        <v>3</v>
      </c>
      <c r="D2058" t="inlineStr">
        <is>
          <t>agg-8</t>
        </is>
      </c>
      <c r="E2058" t="n">
        <v>1</v>
      </c>
      <c r="F2058" t="inlineStr">
        <is>
          <t>open_doc</t>
        </is>
      </c>
      <c r="G2058" t="inlineStr">
        <is>
          <t>{"doc_id": "inc-INC-2245"}</t>
        </is>
      </c>
      <c r="H2058" t="inlineStr">
        <is>
          <t># Incident report INC-2245
Severity: SEV1
Date: 2025-03-14
Summary: Latency spike affecting catalog-gateway. The incident lasted 156 minutes before full recovery. Root cause was determined to be a configuration error. This report was written by Marcus Silva. Feature flags are managed through the configuration service and rolled out gradually. Logs are retained for thirty days in the central log store. The dashboard shows p50, p95 and p99 latency alongside error budgets. Traffic is encrypted in transit with mutual TLS between services. Secrets are rotated automatically every ninety days. Idempotency keys are required on all mutating endpoints. Retries use exponential backoff with jitter to avoid thundering herds. Access to production is granted just in time and audited. The service degrad</t>
        </is>
      </c>
    </row>
    <row r="2059">
      <c r="A2059" t="inlineStr">
        <is>
          <t>base</t>
        </is>
      </c>
      <c r="B2059" t="inlineStr">
        <is>
          <t>vectorcontext_v1</t>
        </is>
      </c>
      <c r="C2059" t="n">
        <v>3</v>
      </c>
      <c r="D2059" t="inlineStr">
        <is>
          <t>agg-8</t>
        </is>
      </c>
      <c r="E2059" t="n">
        <v>1</v>
      </c>
      <c r="F2059" t="inlineStr">
        <is>
          <t>open_doc</t>
        </is>
      </c>
      <c r="G2059" t="inlineStr">
        <is>
          <t>{"doc_id": "inc-INC-2404"}</t>
        </is>
      </c>
      <c r="H2059" t="inlineStr">
        <is>
          <t># Incident report INC-2404
Severity: SEV1
Date: 2025-02-01
Summary: Partial outage affecting the Config API. The incident lasted 13 minutes before full recovery. Root cause was determined to be a network partition. This report was written by Hannah Meyer. The dashboard shows p50, p95 and p99 latency alongside error budgets. Secrets are rotated automatically every ninety days. Synthetic probes exercise the critical user journeys every minute. Connection pools are sized according to the downstream capacity model. Cost reports are reviewed monthly with the finance partner. Schema changes go through an expand and contract migration process. Structured logs include the request path, status code and duration. Error budgets are reviewed in the weekly reliability meeting. The service degrades gr</t>
        </is>
      </c>
    </row>
    <row r="2060">
      <c r="A2060" t="inlineStr">
        <is>
          <t>base</t>
        </is>
      </c>
      <c r="B2060" t="inlineStr">
        <is>
          <t>vectorcontext_v1</t>
        </is>
      </c>
      <c r="C2060" t="n">
        <v>3</v>
      </c>
      <c r="D2060" t="inlineStr">
        <is>
          <t>agg-8</t>
        </is>
      </c>
      <c r="E2060" t="n">
        <v>1</v>
      </c>
      <c r="F2060" t="inlineStr">
        <is>
          <t>open_doc</t>
        </is>
      </c>
      <c r="G2060" t="inlineStr">
        <is>
          <t>{"doc_id": "inc-INC-2058"}</t>
        </is>
      </c>
      <c r="H2060" t="inlineStr">
        <is>
          <t xml:space="preserve"># Incident report INC-2058
Severity: SEV1
Date: 2025-07-01
Summary: Complete outage affecting media-svc. The incident lasted 204 minutes before full recovery. Root cause was determined to be a database failover. This report was written by Rosa Larsen. Structured logs include the request path, status code and duration. Retries use exponential backoff with jitter to avoid thundering herds. Graceful shutdown waits for in flight requests to complete before exiting. Capacity planning is revisited at the start of every quarter. Requests carry a correlation id that is propagated to downstream calls. Configuration changes are peer reviewed and applied through the deployment tool. Dependencies are pinned and upgraded through automated pull requests. Backups are taken daily and verified weekly by </t>
        </is>
      </c>
    </row>
    <row r="2061">
      <c r="A2061" t="inlineStr">
        <is>
          <t>base</t>
        </is>
      </c>
      <c r="B2061" t="inlineStr">
        <is>
          <t>vectorcontext_v1</t>
        </is>
      </c>
      <c r="C2061" t="n">
        <v>3</v>
      </c>
      <c r="D2061" t="inlineStr">
        <is>
          <t>agg-8</t>
        </is>
      </c>
      <c r="E2061" t="n">
        <v>2</v>
      </c>
      <c r="F2061" t="inlineStr">
        <is>
          <t>search</t>
        </is>
      </c>
      <c r="G2061" t="inlineStr">
        <is>
          <t>{"query": "auth-core Auth Service ownership team", "k": 5}</t>
        </is>
      </c>
      <c r="H2061" t="inlineStr">
        <is>
          <t>[chunk 25 | doc svc-auth-core | Service overview: auth-core]
#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Primary datastore: Redis. Structured logs include the request path, status code and duration. Logs are retained for thirty days in the central log store. Capacity planning is revisited at the start of every quarter.
---
[chunk 26 | doc svc-auth-core | Service overview: auth-core]
auth-core listens on port 9061. The runbook is reviewed quarterly by the ownin</t>
        </is>
      </c>
    </row>
    <row r="2062">
      <c r="A2062" t="inlineStr">
        <is>
          <t>base</t>
        </is>
      </c>
      <c r="B2062" t="inlineStr">
        <is>
          <t>vectorcontext_v1</t>
        </is>
      </c>
      <c r="C2062" t="n">
        <v>3</v>
      </c>
      <c r="D2062" t="inlineStr">
        <is>
          <t>agg-8</t>
        </is>
      </c>
      <c r="E2062" t="n">
        <v>2</v>
      </c>
      <c r="F2062" t="inlineStr">
        <is>
          <t>search</t>
        </is>
      </c>
      <c r="G2062" t="inlineStr">
        <is>
          <t>{"query": "kyc-api Kyc Service ownership team", "k": 5}</t>
        </is>
      </c>
      <c r="H2062" t="inlineStr">
        <is>
          <t>[chunk 370 | doc svc-kyc-api | Service overview: kyc-api]
# Service overview: kyc-api
kyc-api (also referred to internally as the Kyc Service) is a backend component. Fatima Aziz carries the pager for the Kyc Service. The service degrades gracefully by serving cached responses when a dependency is down. Garbage collection pauses are tracked as a leading indicator of memory pressure. Synthetic probes exercise the critical user journeys every minute.
We commit to 99.95% availability. Graceful shutdown waits for in flight requests to complete before exiting. Rate limiting is enforced at the gateway with a token bucket per client. Dependencies are pinned and upgraded through automated pull requests.
---
[chunk 373 | doc svc-kyc-api | Service overview: kyc-api]
Traffic to kyc-api is bound t</t>
        </is>
      </c>
    </row>
    <row r="2063">
      <c r="A2063" t="inlineStr">
        <is>
          <t>base</t>
        </is>
      </c>
      <c r="B2063" t="inlineStr">
        <is>
          <t>vectorcontext_v1</t>
        </is>
      </c>
      <c r="C2063" t="n">
        <v>3</v>
      </c>
      <c r="D2063" t="inlineStr">
        <is>
          <t>agg-8</t>
        </is>
      </c>
      <c r="E2063" t="n">
        <v>2</v>
      </c>
      <c r="F2063" t="inlineStr">
        <is>
          <t>search</t>
        </is>
      </c>
      <c r="G2063" t="inlineStr">
        <is>
          <t>{"query": "scheduler-engine ownership Identity", "k": 5}</t>
        </is>
      </c>
      <c r="H2063" t="inlineStr">
        <is>
          <t>[chunk 249 | doc svc-scheduler-engine | Service overview: scheduler-engine]
We commit to 99.9% availability. Schema changes go through an expand and contract migration process. Health checks are performed on the readiness endpoint every ten seconds. Metrics are exported to the shared observability stack every fifteen seconds.
Ownership: Identity. Canary releases receive five percent of traffic for thirty minutes before promotion. Feature flags are managed through the configuration service and rolled out gradually. Load tests run nightly against the staging environment.
---
[chunk 247 | doc svc-scheduler-engine | Service overview: scheduler-engine]
# Service overview: scheduler-engine
scheduler-engine (also referred to internally as the Scheduler API) is a backend component. Pages go to</t>
        </is>
      </c>
    </row>
    <row r="2064">
      <c r="A2064" t="inlineStr">
        <is>
          <t>base</t>
        </is>
      </c>
      <c r="B2064" t="inlineStr">
        <is>
          <t>vectorcontext_v1</t>
        </is>
      </c>
      <c r="C2064" t="n">
        <v>3</v>
      </c>
      <c r="D2064" t="inlineStr">
        <is>
          <t>agg-8</t>
        </is>
      </c>
      <c r="E2064" t="n">
        <v>2</v>
      </c>
      <c r="F2064" t="inlineStr">
        <is>
          <t>search</t>
        </is>
      </c>
      <c r="G2064" t="inlineStr">
        <is>
          <t>{"query": "recsys-worker ownership Identity", "k": 5}</t>
        </is>
      </c>
      <c r="H2064" t="inlineStr">
        <is>
          <t>[chunk 93 | doc svc-recsys-worker | Service overview: recsys-worker]
recsys-worker is owned by the Identity team. Requests carry a correlation id that is propagated to downstream calls. Long running jobs checkpoint progress so they can resume after a restart. Feature flags are managed through the configuration service and rolled out gradually.
The availability SLO is 99.9%. Access to production is granted just in time and audited. Secrets are rotated automatically every ninety days. Schema changes go through an expand and contract migration process.
---
[chunk 91 | doc svc-recsys-worker | Service overview: recsys-worker]
# Service overview: recsys-worker
recsys-worker (also referred to internally as the Recsys Platform) is a backend component. Priya Volkov carries the pager for the Rec</t>
        </is>
      </c>
    </row>
    <row r="2065">
      <c r="A2065" t="inlineStr">
        <is>
          <t>base</t>
        </is>
      </c>
      <c r="B2065" t="inlineStr">
        <is>
          <t>vectorcontext_v1</t>
        </is>
      </c>
      <c r="C2065" t="n">
        <v>3</v>
      </c>
      <c r="D2065" t="inlineStr">
        <is>
          <t>agg-8</t>
        </is>
      </c>
      <c r="E2065" t="n">
        <v>2</v>
      </c>
      <c r="F2065" t="inlineStr">
        <is>
          <t>search</t>
        </is>
      </c>
      <c r="G2065" t="inlineStr">
        <is>
          <t>{"query": "SEV1 Identity owned service incident affected auth-core session-core ledger-api inventory-worker edge-service", "k": 30}</t>
        </is>
      </c>
      <c r="H2065" t="inlineStr">
        <is>
          <t>[chunk 26 | doc svc-auth-core | Service overview: auth-core]
auth-core listens on port 9061. The runbook is reviewed quarterly by the owning team. Dependencies are declared in the service manifest and validated at deploy time. Structured logs include the request path, status code and duration.
Runtime dependencies: gateway-engine, inventory-worker, fraud-core. Structured logs include the request path, status code and duration. Schema changes go through an expand and contract migration process. The on-call handbook describes the escalation path and expected response times.
---
[chunk 194 | doc svc-session-core | Service overview: session-core]
# Service overview: session-core
session-core (also referred to internally as the Session Platform) is a backend component. State is persisted in</t>
        </is>
      </c>
    </row>
    <row r="2066">
      <c r="A2066" t="inlineStr">
        <is>
          <t>base</t>
        </is>
      </c>
      <c r="B2066" t="inlineStr">
        <is>
          <t>vectorcontext_v1</t>
        </is>
      </c>
      <c r="C2066" t="n">
        <v>3</v>
      </c>
      <c r="D2066" t="inlineStr">
        <is>
          <t>agg-8</t>
        </is>
      </c>
      <c r="E2066" t="n">
        <v>3</v>
      </c>
      <c r="F2066" t="inlineStr">
        <is>
          <t>search</t>
        </is>
      </c>
      <c r="G2066" t="inlineStr">
        <is>
          <t>{"query": "incident affecting session-core Session Platform severity", "k": 20}</t>
        </is>
      </c>
      <c r="H2066" t="inlineStr">
        <is>
          <t>[chunk 195 | doc svc-session-core | Service overview: session-core]
Deployment region is us-west-2; the deployment has 4 replicas. Secrets are rotated automatically every ninety days. Capacity planning is revisited at the start of every quarter. Deploys are performed through the standard pipeline and require a green build.
the Session Platform is a Rust service. Post-incident reviews are blameless and published to the engineering wiki. Feature flags are managed through the configuration service and rolled out gradually. Data retention follows the company wide policy for personal information.
---
[chunk 194 | doc svc-session-core | Service overview: session-core]
# Service overview: session-core
session-core (also referred to internally as the Session Platform) is a backend component. S</t>
        </is>
      </c>
    </row>
    <row r="2067">
      <c r="A2067" t="inlineStr">
        <is>
          <t>base</t>
        </is>
      </c>
      <c r="B2067" t="inlineStr">
        <is>
          <t>vectorcontext_v1</t>
        </is>
      </c>
      <c r="C2067" t="n">
        <v>3</v>
      </c>
      <c r="D2067" t="inlineStr">
        <is>
          <t>agg-8</t>
        </is>
      </c>
      <c r="E2067" t="n">
        <v>3</v>
      </c>
      <c r="F2067" t="inlineStr">
        <is>
          <t>search</t>
        </is>
      </c>
      <c r="G2067" t="inlineStr">
        <is>
          <t>{"query": "incident affecting edge-service Edge System severity", "k": 20}</t>
        </is>
      </c>
      <c r="H2067" t="inlineStr">
        <is>
          <t>[chunk 428 | doc svc-edge-service | Service overview: edge-service]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backoff with jitter to avoid thundering herds.
---
[chunk 431 | doc svc-edge-service | Service overview: edge-service]
It is implemente</t>
        </is>
      </c>
    </row>
    <row r="2068">
      <c r="A2068" t="inlineStr">
        <is>
          <t>base</t>
        </is>
      </c>
      <c r="B2068" t="inlineStr">
        <is>
          <t>vectorcontext_v1</t>
        </is>
      </c>
      <c r="C2068" t="n">
        <v>3</v>
      </c>
      <c r="D2068" t="inlineStr">
        <is>
          <t>agg-8</t>
        </is>
      </c>
      <c r="E2068" t="n">
        <v>3</v>
      </c>
      <c r="F2068" t="inlineStr">
        <is>
          <t>search</t>
        </is>
      </c>
      <c r="G2068" t="inlineStr">
        <is>
          <t>{"query": "incident affecting inventory-worker Severity", "k": 20}</t>
        </is>
      </c>
      <c r="H2068" t="inlineStr">
        <is>
          <t>[chunk 523 | doc svc-inventory-worker | Service overview: inventory-worker]
# Service overview: inventory-worker
inventory-worker (also referred to internally as the Inventory API) is a backend component. The availability SLO is 99.99%. Idempotency keys are required on all mutating endpoints. Garbage collection pauses are tracked as a leading indicator of memory pressure. Post-incident reviews are blameless and published to the engineering wiki.
Traffic to inventory-worker is bound to TCP port 6528. Alerts route through the paging system according to the escalation policy. Post-incident reviews are blameless and published to the engineering wiki. Requests carry a correlation id that is propagated to downstream calls.
---
[chunk 76 | doc inc-INC-2393 | Incident report INC-2393]
Summary:</t>
        </is>
      </c>
    </row>
    <row r="2069">
      <c r="A2069" t="inlineStr">
        <is>
          <t>base</t>
        </is>
      </c>
      <c r="B2069" t="inlineStr">
        <is>
          <t>vectorcontext_v1</t>
        </is>
      </c>
      <c r="C2069" t="n">
        <v>3</v>
      </c>
      <c r="D2069" t="inlineStr">
        <is>
          <t>agg-8</t>
        </is>
      </c>
      <c r="E2069" t="n">
        <v>3</v>
      </c>
      <c r="F2069" t="inlineStr">
        <is>
          <t>search</t>
        </is>
      </c>
      <c r="G2069" t="inlineStr">
        <is>
          <t>{"query": "incident affecting ledger-api Severity", "k": 20}</t>
        </is>
      </c>
      <c r="H2069" t="inlineStr">
        <is>
          <t>[chunk 315 | doc svc-ledger-api | Service overview: ledger-api]
# Service overview: ledger-api
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
Fatima Wei carries the pager for the Ledger Service. The runbook is reviewed quarterly by the owning team. Access to production is granted just in time and audited. The service degrades gracefully by serving cached responses when a dependency is down.
---
[chunk 309 | doc inc-INC-2345 | Incident report INC-2345]
Summary: Complete outage affecting ledger-api. Th</t>
        </is>
      </c>
    </row>
    <row r="2070">
      <c r="A2070" t="inlineStr">
        <is>
          <t>base</t>
        </is>
      </c>
      <c r="B2070" t="inlineStr">
        <is>
          <t>vectorcontext_v1</t>
        </is>
      </c>
      <c r="C2070" t="n">
        <v>3</v>
      </c>
      <c r="D2070" t="inlineStr">
        <is>
          <t>agg-8</t>
        </is>
      </c>
      <c r="E2070" t="n">
        <v>3</v>
      </c>
      <c r="F2070" t="inlineStr">
        <is>
          <t>search</t>
        </is>
      </c>
      <c r="G2070" t="inlineStr">
        <is>
          <t>{"query": "incident affecting scheduler-engine Severity", "k": 20}</t>
        </is>
      </c>
      <c r="H2070" t="inlineStr">
        <is>
          <t>[chunk 156 | doc inc-INC-2332 | Incident report INC-2332]
Summary: Partial outage affecting scheduler-engine. The incident lasted 212 minutes before full recovery. Root cause was determined to be a memory leak. This report was written by Keiko Berg. Feature flags are managed through the configuration service and rolled out gradually. Container images are scanned for vulnerabilities before promotion. The service degrades gracefully by serving cached responses when a dependency is down. Logs are retained for thirty days in the central log store. The staging environment mirrors production topology at one tenth scale. The on-call handbook describes the escalation path and expected response times. Secrets are rotated automatically every ninety days. Error budgets are reviewed in the weekly reli</t>
        </is>
      </c>
    </row>
    <row r="2071">
      <c r="A2071" t="inlineStr">
        <is>
          <t>base</t>
        </is>
      </c>
      <c r="B2071" t="inlineStr">
        <is>
          <t>vectorcontext_v1</t>
        </is>
      </c>
      <c r="C2071" t="n">
        <v>3</v>
      </c>
      <c r="D2071" t="inlineStr">
        <is>
          <t>agg-8</t>
        </is>
      </c>
      <c r="E2071" t="n">
        <v>3</v>
      </c>
      <c r="F2071" t="inlineStr">
        <is>
          <t>search</t>
        </is>
      </c>
      <c r="G2071" t="inlineStr">
        <is>
          <t>{"query": "incident affecting recsys-worker Severity", "k": 20}</t>
        </is>
      </c>
      <c r="H2071" t="inlineStr">
        <is>
          <t>[chunk 91 | doc svc-recsys-worker | Service overview: recsys-worker]
# Service overview: recsys-worker
recsys-worker (also referred to internally as the Recsys Platform) is a backend component. Priya Volkov carries the pager for the Recsys Platform. Rate limiting is enforced at the gateway with a token bucket per client. The runbook is reviewed quarterly by the owning team. Garbage collection pauses are tracked as a leading indicator of memory pressure.
It is implemented in Java. Long running jobs checkpoint progress so they can resume after a restart. The on-call handbook describes the escalation path and expected response times. Cost reports are reviewed monthly with the finance partner.
---
[chunk 165 | doc inc-INC-2102 | Incident report INC-2102]
Summary: Partial outage affecting r</t>
        </is>
      </c>
    </row>
    <row r="2072">
      <c r="A2072" t="inlineStr">
        <is>
          <t>base</t>
        </is>
      </c>
      <c r="B2072" t="inlineStr">
        <is>
          <t>vectorcontext_v1</t>
        </is>
      </c>
      <c r="C2072" t="n">
        <v>3</v>
      </c>
      <c r="D2072" t="inlineStr">
        <is>
          <t>agg-9</t>
        </is>
      </c>
      <c r="E2072" t="n">
        <v>0</v>
      </c>
      <c r="F2072" t="inlineStr">
        <is>
          <t>search</t>
        </is>
      </c>
      <c r="G2072" t="inlineStr">
        <is>
          <t>{"query": "incidents affecting notify-svc duration", "k": 30}</t>
        </is>
      </c>
      <c r="H2072" t="inlineStr">
        <is>
          <t>[chunk 231 | doc svc-notify-svc | Service overview: notify-svc]
# Service overview: notify-svc
notify-svc (also referred to internally as the Notify Platform) is a backend component. Traffic to notify-svc is bound to TCP port 5842. Access to production is granted just in time and audited. Traffic is encrypted in transit with mutual TLS between services. Idempotency keys are required on all mutating endpoints.
Deployment region is us-west-2; the deployment has 21 replicas. Idempotency keys are required on all mutating endpoints. Canary releases receive five percent of traffic for thirty minutes before promotion. Dependencies are declared in the service manifest and validated at deploy time.
---
[chunk 40 | doc inc-INC-2268 | Incident report INC-2268]
Summary: Partial outage affecting no</t>
        </is>
      </c>
    </row>
    <row r="2073">
      <c r="A2073" t="inlineStr">
        <is>
          <t>base</t>
        </is>
      </c>
      <c r="B2073" t="inlineStr">
        <is>
          <t>vectorcontext_v1</t>
        </is>
      </c>
      <c r="C2073" t="n">
        <v>3</v>
      </c>
      <c r="D2073" t="inlineStr">
        <is>
          <t>agg-9</t>
        </is>
      </c>
      <c r="E2073" t="n">
        <v>0</v>
      </c>
      <c r="F2073" t="inlineStr">
        <is>
          <t>search</t>
        </is>
      </c>
      <c r="G2073" t="inlineStr">
        <is>
          <t>{"query": "notify-svc incident duration root cause", "k": 30}</t>
        </is>
      </c>
      <c r="H2073" t="inlineStr">
        <is>
          <t>[chunk 40 | doc inc-INC-2268 | Incident report INC-2268]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are peer reviewed and applied through the deployment tool. He</t>
        </is>
      </c>
    </row>
    <row r="2074">
      <c r="A2074" t="inlineStr">
        <is>
          <t>base</t>
        </is>
      </c>
      <c r="B2074" t="inlineStr">
        <is>
          <t>vectorcontext_v1</t>
        </is>
      </c>
      <c r="C2074" t="n">
        <v>3</v>
      </c>
      <c r="D2074" t="inlineStr">
        <is>
          <t>agg-9</t>
        </is>
      </c>
      <c r="E2074" t="n">
        <v>0</v>
      </c>
      <c r="F2074" t="inlineStr">
        <is>
          <t>search</t>
        </is>
      </c>
      <c r="G2074" t="inlineStr">
        <is>
          <t>{"query": "affected service notify-svc", "k": 30}</t>
        </is>
      </c>
      <c r="H2074" t="inlineStr">
        <is>
          <t>[chunk 231 | doc svc-notify-svc | Service overview: notify-svc]
# Service overview: notify-svc
notify-svc (also referred to internally as the Notify Platform) is a backend component. Traffic to notify-svc is bound to TCP port 5842. Access to production is granted just in time and audited. Traffic is encrypted in transit with mutual TLS between services. Idempotency keys are required on all mutating endpoints.
Deployment region is us-west-2; the deployment has 21 replicas. Idempotency keys are required on all mutating endpoints. Canary releases receive five percent of traffic for thirty minutes before promotion. Dependencies are declared in the service manifest and validated at deploy time.
---
[chunk 233 | doc svc-notify-svc | Service overview: notify-svc]
The Platform team maintains t</t>
        </is>
      </c>
    </row>
    <row r="2075">
      <c r="A2075" t="inlineStr">
        <is>
          <t>base</t>
        </is>
      </c>
      <c r="B2075" t="inlineStr">
        <is>
          <t>vectorcontext_v1</t>
        </is>
      </c>
      <c r="C2075" t="n">
        <v>3</v>
      </c>
      <c r="D2075" t="inlineStr">
        <is>
          <t>agg-9</t>
        </is>
      </c>
      <c r="E2075" t="n">
        <v>1</v>
      </c>
      <c r="F2075" t="inlineStr">
        <is>
          <t>search</t>
        </is>
      </c>
      <c r="G2075" t="inlineStr">
        <is>
          <t>{"query": "\"affecting notify-svc\"", "k": 30}</t>
        </is>
      </c>
      <c r="H2075" t="inlineStr">
        <is>
          <t>[chunk 231 | doc svc-notify-svc | Service overview: notify-svc]
# Service overview: notify-svc
notify-svc (also referred to internally as the Notify Platform) is a backend component. Traffic to notify-svc is bound to TCP port 5842. Access to production is granted just in time and audited. Traffic is encrypted in transit with mutual TLS between services. Idempotency keys are required on all mutating endpoints.
Deployment region is us-west-2; the deployment has 21 replicas. Idempotency keys are required on all mutating endpoints. Canary releases receive five percent of traffic for thirty minutes before promotion. Dependencies are declared in the service manifest and validated at deploy time.
---
[chunk 233 | doc svc-notify-svc | Service overview: notify-svc]
The Platform team maintains t</t>
        </is>
      </c>
    </row>
    <row r="2076">
      <c r="A2076" t="inlineStr">
        <is>
          <t>base</t>
        </is>
      </c>
      <c r="B2076" t="inlineStr">
        <is>
          <t>vectorcontext_v1</t>
        </is>
      </c>
      <c r="C2076" t="n">
        <v>3</v>
      </c>
      <c r="D2076" t="inlineStr">
        <is>
          <t>agg-9</t>
        </is>
      </c>
      <c r="E2076" t="n">
        <v>1</v>
      </c>
      <c r="F2076" t="inlineStr">
        <is>
          <t>search</t>
        </is>
      </c>
      <c r="G2076" t="inlineStr">
        <is>
          <t>{"query": "\"notify-svc\" \"incident lasted\"", "k": 30}</t>
        </is>
      </c>
      <c r="H2076" t="inlineStr">
        <is>
          <t>[chunk 231 | doc svc-notify-svc | Service overview: notify-svc]
# Service overview: notify-svc
notify-svc (also referred to internally as the Notify Platform) is a backend component. Traffic to notify-svc is bound to TCP port 5842. Access to production is granted just in time and audited. Traffic is encrypted in transit with mutual TLS between services. Idempotency keys are required on all mutating endpoints.
Deployment region is us-west-2; the deployment has 21 replicas. Idempotency keys are required on all mutating endpoints. Canary releases receive five percent of traffic for thirty minutes before promotion. Dependencies are declared in the service manifest and validated at deploy time.
---
[chunk 40 | doc inc-INC-2268 | Incident report INC-2268]
Summary: Partial outage affecting no</t>
        </is>
      </c>
    </row>
    <row r="2077">
      <c r="A2077" t="inlineStr">
        <is>
          <t>base</t>
        </is>
      </c>
      <c r="B2077" t="inlineStr">
        <is>
          <t>vectorcontext_v1</t>
        </is>
      </c>
      <c r="C2077" t="n">
        <v>3</v>
      </c>
      <c r="D2077" t="inlineStr">
        <is>
          <t>agg-9</t>
        </is>
      </c>
      <c r="E2077" t="n">
        <v>1</v>
      </c>
      <c r="F2077" t="inlineStr">
        <is>
          <t>search</t>
        </is>
      </c>
      <c r="G2077" t="inlineStr">
        <is>
          <t>{"query": "notify-svc partial outage complete outage latency spike", "k": 30}</t>
        </is>
      </c>
      <c r="H2077" t="inlineStr">
        <is>
          <t>[chunk 40 | doc inc-INC-2268 | Incident report INC-2268]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are peer reviewed and applied through the deployment tool. He</t>
        </is>
      </c>
    </row>
    <row r="2078">
      <c r="A2078" t="inlineStr">
        <is>
          <t>hard</t>
        </is>
      </c>
      <c r="B2078" t="inlineStr">
        <is>
          <t>vectorcontext_v1</t>
        </is>
      </c>
      <c r="C2078" t="n">
        <v>3</v>
      </c>
      <c r="D2078" t="inlineStr">
        <is>
          <t>conv-0/t1</t>
        </is>
      </c>
      <c r="E2078" t="n">
        <v>0</v>
      </c>
      <c r="F2078" t="inlineStr">
        <is>
          <t>search</t>
        </is>
      </c>
      <c r="G2078" t="inlineStr">
        <is>
          <t>{"query": "index-engine service datastore database storage", "k": 5}</t>
        </is>
      </c>
      <c r="H2078" t="inlineStr">
        <is>
          <t>[chunk 382 | doc svc-index-engine | Service overview: index-engine]
# Service overview: index-engine
index-engine (also referred to internally as the Index Platform) is a backend component. On-call: unassigned (see team page). Secrets are rotated automatically every ninety days. Connection pools are sized according to the downstream capacity model. Rate limiting is enforced at the gateway with a token bucket per client.
The process for index-engine exposes HTTP on :7921. Container images are scanned for vulnerabilities before promotion. Dependencies are declared in the service manifest and validated at deploy time. Capacity planning is revisited at the start of every quarter.
---
[chunk 383 | doc svc-index-engine | Service overview: index-engine]
It is implemented in Go. Access to prod</t>
        </is>
      </c>
    </row>
    <row r="2079">
      <c r="A2079" t="inlineStr">
        <is>
          <t>hard</t>
        </is>
      </c>
      <c r="B2079" t="inlineStr">
        <is>
          <t>vectorcontext_v1</t>
        </is>
      </c>
      <c r="C2079" t="n">
        <v>3</v>
      </c>
      <c r="D2079" t="inlineStr">
        <is>
          <t>conv-0/t3</t>
        </is>
      </c>
      <c r="E2079" t="n">
        <v>0</v>
      </c>
      <c r="F2079" t="inlineStr">
        <is>
          <t>search</t>
        </is>
      </c>
      <c r="G2079" t="inlineStr">
        <is>
          <t>{"query": "team Search team lead index-engine", "k": 5}</t>
        </is>
      </c>
      <c r="H2079" t="inlineStr">
        <is>
          <t xml:space="preserve">[chunk 383 | doc svc-index-engine | Service overview: index-engine]
It is implemented in Go. Access to production is granted just in time and audited. The runbook is reviewed quarterly by the owning team. Graceful shutdown waits for in flight requests to complete before exiting.
index-engine stores its data in a Postgres cluster. The runbook is reviewed quarterly by the owning team. Load tests run nightly against the staging environment. Traffic is encrypted in transit with mutual TLS between services.
The Search team maintains index-engine. Error budgets are reviewed in the weekly reliability meeting. Graceful shutdown waits for in flight requests to complete before exiting. Retries use exponential backoff with jitter to avoid thundering herds.
---
[chunk 309 | doc team-search | Team </t>
        </is>
      </c>
    </row>
    <row r="2080">
      <c r="A2080" t="inlineStr">
        <is>
          <t>hard</t>
        </is>
      </c>
      <c r="B2080" t="inlineStr">
        <is>
          <t>vectorcontext_v1</t>
        </is>
      </c>
      <c r="C2080" t="n">
        <v>3</v>
      </c>
      <c r="D2080" t="inlineStr">
        <is>
          <t>conv-0/t4</t>
        </is>
      </c>
      <c r="E2080" t="n">
        <v>0</v>
      </c>
      <c r="F2080" t="inlineStr">
        <is>
          <t>search</t>
        </is>
      </c>
      <c r="G2080" t="inlineStr">
        <is>
          <t>{"query": "service overview owned by Search team", "k": 30}</t>
        </is>
      </c>
      <c r="H2080" t="inlineStr">
        <is>
          <t>[chunk 309 | doc team-search | Team page: Search]
# Team page: Search
The Search team is led by Oliver Bell. For urgent requests, page the team via Slack in #search-team. The team sits on floor 2 of the Berlin office. Weekly planning happens on Wednesday mornings. Configuration changes are peer reviewed and applied through the deployment tool. Access to production is granted just in time and audited. Dependencies are pinned and upgraded through automated pull requests.
---
[chunk 359 | doc svc-search-worker | Service overview: search-worker]
search-worker is owned by the Platform team. Requests carry a correlation id that is propagated to downstream calls. Container images are scanned for vulnerabilities before promotion. Retries use exponential backoff with jitter to avoid thundering h</t>
        </is>
      </c>
    </row>
    <row r="2081">
      <c r="A2081" t="inlineStr">
        <is>
          <t>hard</t>
        </is>
      </c>
      <c r="B2081" t="inlineStr">
        <is>
          <t>vectorcontext_v1</t>
        </is>
      </c>
      <c r="C2081" t="n">
        <v>3</v>
      </c>
      <c r="D2081" t="inlineStr">
        <is>
          <t>conv-0/t4</t>
        </is>
      </c>
      <c r="E2081" t="n">
        <v>0</v>
      </c>
      <c r="F2081" t="inlineStr">
        <is>
          <t>search</t>
        </is>
      </c>
      <c r="G2081" t="inlineStr">
        <is>
          <t>{"query": "incident SEV1 affected service Search team", "k": 30}</t>
        </is>
      </c>
      <c r="H2081" t="inlineStr">
        <is>
          <t>[chunk 172 | doc inc-INC-2359 | Incident report INC-2359]
# Incident report INC-2359
Severity: SEV1
Date: 2025-02-03
---
[chunk 134 | doc inc-INC-2351 | Incident report INC-2351]
# Incident report INC-2351
Severity: SEV1
Date: 2025-11-02
---
[chunk 181 | doc inc-INC-2109 | Incident report INC-2109]
# Incident report INC-2109
Severity: SEV1
Date: 2025-03-11
---
[chunk 107 | doc inc-INC-2319 | Incident report INC-2319]
# Incident report INC-2319
Severity: SEV1
Date: 2025-12-23
---
[chunk 255 | doc inc-INC-2157 | Incident report INC-2157]
# Incident report INC-2157
Severity: SEV1
Date: 2025-03-05
---
[chunk 267 | doc inc-INC-2273 | Incident report INC-2273]
# Incident report INC-2273
Severity: SEV1
Date: 2025-06-14
---
[chunk 365 | doc inc-INC-2239 | Incident report INC-2239</t>
        </is>
      </c>
    </row>
    <row r="2082">
      <c r="A2082" t="inlineStr">
        <is>
          <t>hard</t>
        </is>
      </c>
      <c r="B2082" t="inlineStr">
        <is>
          <t>vectorcontext_v1</t>
        </is>
      </c>
      <c r="C2082" t="n">
        <v>3</v>
      </c>
      <c r="D2082" t="inlineStr">
        <is>
          <t>conv-0/t4</t>
        </is>
      </c>
      <c r="E2082" t="n">
        <v>0</v>
      </c>
      <c r="F2082" t="inlineStr">
        <is>
          <t>search</t>
        </is>
      </c>
      <c r="G2082" t="inlineStr">
        <is>
          <t>{"query": "severity SEV1 incident affected service", "k": 30}</t>
        </is>
      </c>
      <c r="H2082" t="inlineStr">
        <is>
          <t>[chunk 172 | doc inc-INC-2359 | Incident report INC-2359]
# Incident report INC-2359
Severity: SEV1
Date: 2025-02-03
---
[chunk 267 | doc inc-INC-2273 | Incident report INC-2273]
# Incident report INC-2273
Severity: SEV1
Date: 2025-06-14
---
[chunk 255 | doc inc-INC-2157 | Incident report INC-2157]
# Incident report INC-2157
Severity: SEV1
Date: 2025-03-05
---
[chunk 134 | doc inc-INC-2351 | Incident report INC-2351]
# Incident report INC-2351
Severity: SEV1
Date: 2025-11-02
---
[chunk 107 | doc inc-INC-2319 | Incident report INC-2319]
# Incident report INC-2319
Severity: SEV1
Date: 2025-12-23
---
[chunk 365 | doc inc-INC-2239 | Incident report INC-2239]
# Incident report INC-2239
Severity: SEV1
Date: 2025-11-02
---
[chunk 181 | doc inc-INC-2109 | Incident report INC-2109</t>
        </is>
      </c>
    </row>
    <row r="2083">
      <c r="A2083" t="inlineStr">
        <is>
          <t>hard</t>
        </is>
      </c>
      <c r="B2083" t="inlineStr">
        <is>
          <t>vectorcontext_v1</t>
        </is>
      </c>
      <c r="C2083" t="n">
        <v>3</v>
      </c>
      <c r="D2083" t="inlineStr">
        <is>
          <t>conv-0/t4</t>
        </is>
      </c>
      <c r="E2083" t="n">
        <v>1</v>
      </c>
      <c r="F2083" t="inlineStr">
        <is>
          <t>search</t>
        </is>
      </c>
      <c r="G2083" t="inlineStr">
        <is>
          <t>{"query": "SEV1 incident affected index-engine", "k": 30}</t>
        </is>
      </c>
      <c r="H2083" t="inlineStr">
        <is>
          <t>[chunk 382 | doc svc-index-engine | Service overview: index-engine]
# Service overview: index-engine
index-engine (also referred to internally as the Index Platform) is a backend component. On-call: unassigned (see team page). Secrets are rotated automatically every ninety days. Connection pools are sized according to the downstream capacity model. Rate limiting is enforced at the gateway with a token bucket per client.
The process for index-engine exposes HTTP on :7921. Container images are scanned for vulnerabilities before promotion. Dependencies are declared in the service manifest and validated at deploy time. Capacity planning is revisited at the start of every quarter.
---
[chunk 383 | doc svc-index-engine | Service overview: index-engine]
It is implemented in Go. Access to prod</t>
        </is>
      </c>
    </row>
    <row r="2084">
      <c r="A2084" t="inlineStr">
        <is>
          <t>hard</t>
        </is>
      </c>
      <c r="B2084" t="inlineStr">
        <is>
          <t>vectorcontext_v1</t>
        </is>
      </c>
      <c r="C2084" t="n">
        <v>3</v>
      </c>
      <c r="D2084" t="inlineStr">
        <is>
          <t>conv-0/t4</t>
        </is>
      </c>
      <c r="E2084" t="n">
        <v>1</v>
      </c>
      <c r="F2084" t="inlineStr">
        <is>
          <t>search</t>
        </is>
      </c>
      <c r="G2084" t="inlineStr">
        <is>
          <t>{"query": "SEV1 incident affected gateway-engine", "k": 30}</t>
        </is>
      </c>
      <c r="H2084" t="inlineStr">
        <is>
          <t>[chunk 525 | doc svc-gateway-engine | Service overview: gateway-engine]
# Service overview: gateway-engine
gateway-engine (also referred to internally as the Gateway API) is a backend component. 11 replicas are deployed to ap-southeast-2. The dashboard shows p50, p95 and p99 latency alongside error budgets. The staging environment mirrors production topology at one tenth scale. Long running jobs checkpoint progress so they can resume after a restart.
The availability SLO is 99.9%. Capacity planning is revisited at the start of every quarter. The runbook is reviewed quarterly by the owning team. Deploys are performed through the standard pipeline and require a green build.
---
[chunk 181 | doc inc-INC-2109 | Incident report INC-2109]
# Incident report INC-2109
Severity: SEV1
Date: 2025</t>
        </is>
      </c>
    </row>
    <row r="2085">
      <c r="A2085" t="inlineStr">
        <is>
          <t>hard</t>
        </is>
      </c>
      <c r="B2085" t="inlineStr">
        <is>
          <t>vectorcontext_v1</t>
        </is>
      </c>
      <c r="C2085" t="n">
        <v>3</v>
      </c>
      <c r="D2085" t="inlineStr">
        <is>
          <t>conv-0/t4</t>
        </is>
      </c>
      <c r="E2085" t="n">
        <v>1</v>
      </c>
      <c r="F2085" t="inlineStr">
        <is>
          <t>search</t>
        </is>
      </c>
      <c r="G2085" t="inlineStr">
        <is>
          <t>{"query": "SEV1 incident affected queue-svc", "k": 30}</t>
        </is>
      </c>
      <c r="H2085" t="inlineStr">
        <is>
          <t>[chunk 68 | doc svc-queue-svc | Service overview: queue-svc]
Yusuf Hart carries the pager for queue-svc. Container images are scanned for vulnerabilities before promotion. Capacity planning is revisited at the start of every quarter. The staging environment mirrors production topology at one tenth scale.
The Search team maintains queue-svc. Graceful shutdown waits for in flight requests to complete before exiting. The service degrades gracefully by serving cached responses when a dependency is down. The staging environment mirrors production topology at one tenth scale.
---
[chunk 67 | doc svc-queue-svc | Service overview: queue-svc]
# Service overview: queue-svc
queue-svc (also referred to internally as the Queue Platform) is a backend component. Deployment region is ap-southeast-2; t</t>
        </is>
      </c>
    </row>
    <row r="2086">
      <c r="A2086" t="inlineStr">
        <is>
          <t>hard</t>
        </is>
      </c>
      <c r="B2086" t="inlineStr">
        <is>
          <t>vectorcontext_v1</t>
        </is>
      </c>
      <c r="C2086" t="n">
        <v>3</v>
      </c>
      <c r="D2086" t="inlineStr">
        <is>
          <t>conv-0/t4</t>
        </is>
      </c>
      <c r="E2086" t="n">
        <v>1</v>
      </c>
      <c r="F2086" t="inlineStr">
        <is>
          <t>search</t>
        </is>
      </c>
      <c r="G2086" t="inlineStr">
        <is>
          <t>{"query": "SEV1 incident affected metrics-gateway", "k": 30}</t>
        </is>
      </c>
      <c r="H2086" t="inlineStr">
        <is>
          <t>[chunk 146 | doc inc-INC-2260 | Incident report INC-2260]
Summary: Partial outage affecting the Metrics Service. The incident lasted 51 minutes before full recovery. Root cause was determined to be a dependency outage. This report was written by Nadia Mensah. Secrets are rotated automatically every ninety days. Error budgets are reviewed in the weekly reliability meeting. Metrics are exported to the shared observability stack every fifteen seconds. Logs are retained for thirty days in the central log store. Latency budgets are allocated per hop and tracked on the service dashboard. Alerts route through the paging system according to the escalation policy. Container images are scanned for vulnerabilities before promotion. Rate limiting is enforced at the gateway with a token bucket per clie</t>
        </is>
      </c>
    </row>
    <row r="2087">
      <c r="A2087" t="inlineStr">
        <is>
          <t>hard</t>
        </is>
      </c>
      <c r="B2087" t="inlineStr">
        <is>
          <t>vectorcontext_v1</t>
        </is>
      </c>
      <c r="C2087" t="n">
        <v>3</v>
      </c>
      <c r="D2087" t="inlineStr">
        <is>
          <t>conv-0/t4</t>
        </is>
      </c>
      <c r="E2087" t="n">
        <v>1</v>
      </c>
      <c r="F2087" t="inlineStr">
        <is>
          <t>search</t>
        </is>
      </c>
      <c r="G2087" t="inlineStr">
        <is>
          <t>{"query": "SEV1 incident affected payout-worker", "k": 30}</t>
        </is>
      </c>
      <c r="H2087" t="inlineStr">
        <is>
          <t>[chunk 470 | doc svc-payout-worker | Service overview: payout-worker]
The process for the Payout System exposes HTTP on :4798. Schema changes go through an expand and contract migration process. Metrics are exported to the shared observability stack every fifteen seconds. Access to production is granted just in time and audited.
We commit to 99.99% availability. Cost reports are reviewed monthly with the finance partner. The on-call handbook describes the escalation path and expected response times. Retries use exponential backoff with jitter to avoid thundering herds.
---
[chunk 469 | doc svc-payout-worker | Service overview: payout-worker]
# Service overview: payout-worker
payout-worker (also referred to internally as the Payout System) is a backend component. Runtime dependencies: r</t>
        </is>
      </c>
    </row>
    <row r="2088">
      <c r="A2088" t="inlineStr">
        <is>
          <t>hard</t>
        </is>
      </c>
      <c r="B2088" t="inlineStr">
        <is>
          <t>vectorcontext_v1</t>
        </is>
      </c>
      <c r="C2088" t="n">
        <v>3</v>
      </c>
      <c r="D2088" t="inlineStr">
        <is>
          <t>conv-0/t4</t>
        </is>
      </c>
      <c r="E2088" t="n">
        <v>2</v>
      </c>
      <c r="F2088" t="inlineStr">
        <is>
          <t>search</t>
        </is>
      </c>
      <c r="G2088" t="inlineStr">
        <is>
          <t>{"query": "\"Summary\" \"affecting index-engine\" \"Severity: SEV1\"", "k": 20}</t>
        </is>
      </c>
      <c r="H2088" t="inlineStr">
        <is>
          <t>[chunk 392 | doc inc-INC-2078 | Incident report INC-2078]
# Incident report INC-2078
Severity: SEV1
Date: 2025-06-10
---
[chunk 181 | doc inc-INC-2109 | Incident report INC-2109]
# Incident report INC-2109
Severity: SEV1
Date: 2025-03-11
---
[chunk 267 | doc inc-INC-2273 | Incident report INC-2273]
# Incident report INC-2273
Severity: SEV1
Date: 2025-06-14
---
[chunk 159 | doc inc-INC-2324 | Incident report INC-2324]
# Incident report INC-2324
Severity: SEV1
Date: 2025-04-04
---
[chunk 255 | doc inc-INC-2157 | Incident report INC-2157]
# Incident report INC-2157
Severity: SEV1
Date: 2025-03-05
---
[chunk 172 | doc inc-INC-2359 | Incident report INC-2359]
# Incident report INC-2359
Severity: SEV1
Date: 2025-02-03
---
[chunk 503 | doc inc-INC-2001 | Incident report INC-2001</t>
        </is>
      </c>
    </row>
    <row r="2089">
      <c r="A2089" t="inlineStr">
        <is>
          <t>hard</t>
        </is>
      </c>
      <c r="B2089" t="inlineStr">
        <is>
          <t>vectorcontext_v1</t>
        </is>
      </c>
      <c r="C2089" t="n">
        <v>3</v>
      </c>
      <c r="D2089" t="inlineStr">
        <is>
          <t>conv-0/t4</t>
        </is>
      </c>
      <c r="E2089" t="n">
        <v>2</v>
      </c>
      <c r="F2089" t="inlineStr">
        <is>
          <t>search</t>
        </is>
      </c>
      <c r="G2089" t="inlineStr">
        <is>
          <t>{"query": "\"Summary\" \"affecting gateway-engine\" \"Severity: SEV1\"", "k": 20}</t>
        </is>
      </c>
      <c r="H2089" t="inlineStr">
        <is>
          <t>[chunk 267 | doc inc-INC-2273 | Incident report INC-2273]
# Incident report INC-2273
Severity: SEV1
Date: 2025-06-14
---
[chunk 181 | doc inc-INC-2109 | Incident report INC-2109]
# Incident report INC-2109
Severity: SEV1
Date: 2025-03-11
---
[chunk 539 | doc inc-INC-2102 | Incident report INC-2102]
# Incident report INC-2102
Severity: SEV1
Date: 2025-06-25
---
[chunk 96 | doc inc-INC-2140 | Incident report INC-2140]
# Incident report INC-2140
Severity: SEV1
Date: 2025-12-25
---
[chunk 159 | doc inc-INC-2324 | Incident report INC-2324]
# Incident report INC-2324
Severity: SEV1
Date: 2025-04-04
---
[chunk 315 | doc inc-INC-2186 | Incident report INC-2186]
Summary: Complete outage affecting gateway-engine. The incident lasted 70 minutes before full recovery. Root cause was dete</t>
        </is>
      </c>
    </row>
    <row r="2090">
      <c r="A2090" t="inlineStr">
        <is>
          <t>hard</t>
        </is>
      </c>
      <c r="B2090" t="inlineStr">
        <is>
          <t>vectorcontext_v1</t>
        </is>
      </c>
      <c r="C2090" t="n">
        <v>3</v>
      </c>
      <c r="D2090" t="inlineStr">
        <is>
          <t>conv-0/t4</t>
        </is>
      </c>
      <c r="E2090" t="n">
        <v>2</v>
      </c>
      <c r="F2090" t="inlineStr">
        <is>
          <t>search</t>
        </is>
      </c>
      <c r="G2090" t="inlineStr">
        <is>
          <t>{"query": "\"Summary\" \"affecting queue-svc\" \"Severity: SEV1\"", "k": 20}</t>
        </is>
      </c>
      <c r="H2090" t="inlineStr">
        <is>
          <t>[chunk 67 | doc svc-queue-svc | Service overview: queue-svc]
# Service overview: queue-svc
queue-svc (also referred to internally as the Queue Platform) is a backend component. Deployment region is ap-southeast-2; the deployment has 3 replicas. Health checks are performed on the readiness endpoint every ten seconds. Schema changes go through an expand and contract migration process. Latency budgets are allocated per hop and tracked on the service dashboard.
The availability SLO is 99.95%. Requests carry a correlation id that is propagated to downstream calls. Garbage collection pauses are tracked as a leading indicator of memory pressure. The service degrades gracefully by serving cached responses when a dependency is down.
---
[chunk 68 | doc svc-queue-svc | Service overview: queue-sv</t>
        </is>
      </c>
    </row>
    <row r="2091">
      <c r="A2091" t="inlineStr">
        <is>
          <t>hard</t>
        </is>
      </c>
      <c r="B2091" t="inlineStr">
        <is>
          <t>vectorcontext_v1</t>
        </is>
      </c>
      <c r="C2091" t="n">
        <v>3</v>
      </c>
      <c r="D2091" t="inlineStr">
        <is>
          <t>conv-0/t4</t>
        </is>
      </c>
      <c r="E2091" t="n">
        <v>2</v>
      </c>
      <c r="F2091" t="inlineStr">
        <is>
          <t>search</t>
        </is>
      </c>
      <c r="G2091" t="inlineStr">
        <is>
          <t>{"query": "\"Summary\" \"affecting metrics-gateway\" \"Severity: SEV1\"", "k": 20}</t>
        </is>
      </c>
      <c r="H2091" t="inlineStr">
        <is>
          <t>[chunk 181 | doc inc-INC-2109 | Incident report INC-2109]
# Incident report INC-2109
Severity: SEV1
Date: 2025-03-11
---
[chunk 255 | doc inc-INC-2157 | Incident report INC-2157]
# Incident report INC-2157
Severity: SEV1
Date: 2025-03-05
---
[chunk 396 | doc inc-INC-2365 | Incident report INC-2365]
Summary: Latency spike affecting metrics-gateway. The incident lasted 131 minutes before full recovery. Root cause was determined to be a memory leak. This report was written by Daniel Moreau. Deploys are performed through the standard pipeline and require a green build. Alerts route through the paging system according to the escalation policy. Synthetic probes exercise the critical user journeys every minute. The staging environment mirrors production topology at one tenth scale. Capacity</t>
        </is>
      </c>
    </row>
    <row r="2092">
      <c r="A2092" t="inlineStr">
        <is>
          <t>hard</t>
        </is>
      </c>
      <c r="B2092" t="inlineStr">
        <is>
          <t>vectorcontext_v1</t>
        </is>
      </c>
      <c r="C2092" t="n">
        <v>3</v>
      </c>
      <c r="D2092" t="inlineStr">
        <is>
          <t>conv-0/t4</t>
        </is>
      </c>
      <c r="E2092" t="n">
        <v>2</v>
      </c>
      <c r="F2092" t="inlineStr">
        <is>
          <t>search</t>
        </is>
      </c>
      <c r="G2092" t="inlineStr">
        <is>
          <t>{"query": "\"Summary\" \"affecting payout-worker\" \"Severity: SEV1\"", "k": 20}</t>
        </is>
      </c>
      <c r="H2092" t="inlineStr">
        <is>
          <t xml:space="preserve">[chunk 267 | doc inc-INC-2273 | Incident report INC-2273]
# Incident report INC-2273
Severity: SEV1
Date: 2025-06-14
---
[chunk 311 | doc inc-INC-2122 | Incident report INC-2122]
Summary: Elevated error rates affecting payout-worker. The incident lasted 100 minutes before full recovery. Root cause was determined to be a dependency outage. This report was written by Sven Bell. Data retention follows the company wide policy for personal information. Backups are taken daily and verified weekly by restoring to a scratch cluster. Connection pools are sized according to the downstream capacity model. Metrics are exported to the shared observability stack every fifteen seconds. Cost reports are reviewed monthly with the finance partner. Idempotency keys are required on all mutating endpoints. </t>
        </is>
      </c>
    </row>
    <row r="2093">
      <c r="A2093" t="inlineStr">
        <is>
          <t>hard</t>
        </is>
      </c>
      <c r="B2093" t="inlineStr">
        <is>
          <t>vectorcontext_v1</t>
        </is>
      </c>
      <c r="C2093" t="n">
        <v>3</v>
      </c>
      <c r="D2093" t="inlineStr">
        <is>
          <t>conv-0/t4</t>
        </is>
      </c>
      <c r="E2093" t="n">
        <v>3</v>
      </c>
      <c r="F2093" t="inlineStr">
        <is>
          <t>open_doc</t>
        </is>
      </c>
      <c r="G2093" t="inlineStr">
        <is>
          <t>{"doc_id": "inc-INC-2109"}</t>
        </is>
      </c>
      <c r="H2093" t="inlineStr">
        <is>
          <t># Incident report INC-2109
Severity: SEV1
Date: 2025-03-11
Summary: Elevated error rates affecting the Index Platform. The incident lasted 27 minutes before full recovery. Root cause was determined to be a dependency outage. This report was written by Mei Petrova. Garbage collection pauses are tracked as a leading indicator of memory pressure. Schema changes go through an expand and contract migration process. Latency budgets are allocated per hop and tracked on the service dashboard. Logs are retained for thirty days in the central log store. Traffic is encrypted in transit with mutual TLS between services. The dashboard shows p50, p95 and p99 latency alongside error budgets. Metrics are exported to the shared observability stack every fifteen seconds. Retries use exponential backoff wi</t>
        </is>
      </c>
    </row>
    <row r="2094">
      <c r="A2094" t="inlineStr">
        <is>
          <t>hard</t>
        </is>
      </c>
      <c r="B2094" t="inlineStr">
        <is>
          <t>vectorcontext_v1</t>
        </is>
      </c>
      <c r="C2094" t="n">
        <v>3</v>
      </c>
      <c r="D2094" t="inlineStr">
        <is>
          <t>conv-0/t4</t>
        </is>
      </c>
      <c r="E2094" t="n">
        <v>3</v>
      </c>
      <c r="F2094" t="inlineStr">
        <is>
          <t>open_doc</t>
        </is>
      </c>
      <c r="G2094" t="inlineStr">
        <is>
          <t>{"doc_id": "inc-INC-2186"}</t>
        </is>
      </c>
      <c r="H2094" t="inlineStr">
        <is>
          <t># Incident report INC-2186
Severity: SEV1
Date: 2025-04-26
Summary: Complete outage affecting gateway-engine. The incident lasted 70 minutes before full recovery. Root cause was determined to be a memory leak. This report was written by Zara Nair. Capacity planning is revisited at the start of every quarter. Schema changes go through an expand and contract migration process. Container images are scanned for vulnerabilities before promotion. Dependencies are pinned and upgraded through automated pull requests. Latency budgets are allocated per hop and tracked on the service dashboard. Synthetic probes exercise the critical user journeys every minute. Dependencies are declared in the service manifest and validated at deploy time. Structured logs include the request path, status code and du</t>
        </is>
      </c>
    </row>
    <row r="2095">
      <c r="A2095" t="inlineStr">
        <is>
          <t>hard</t>
        </is>
      </c>
      <c r="B2095" t="inlineStr">
        <is>
          <t>vectorcontext_v1</t>
        </is>
      </c>
      <c r="C2095" t="n">
        <v>3</v>
      </c>
      <c r="D2095" t="inlineStr">
        <is>
          <t>conv-0/t4</t>
        </is>
      </c>
      <c r="E2095" t="n">
        <v>3</v>
      </c>
      <c r="F2095" t="inlineStr">
        <is>
          <t>open_doc</t>
        </is>
      </c>
      <c r="G2095" t="inlineStr">
        <is>
          <t>{"doc_id": "inc-INC-2151"}</t>
        </is>
      </c>
      <c r="H2095" t="inlineStr">
        <is>
          <t># Incident report INC-2151
Severity: SEV2
Date: 2025-07-27
Summary: Partial outage affecting the Queue Platform. The incident lasted 22 minutes before full recovery. Root cause was determined to be a configuration error. Collateral impact was observed on profile-api, which recovered on its own once the primary issue was mitigated. This report was written by Yusuf Duarte. The runbook is reviewed quarterly by the owning team. Requests carry a correlation id that is propagated to downstream calls. Configuration changes are peer reviewed and applied through the deployment tool. Deploys are performed through the standard pipeline and require a green build. Structured logs include the request path, status code and duration. Cost reports are reviewed monthly with the finance partner. Idempotenc</t>
        </is>
      </c>
    </row>
    <row r="2096">
      <c r="A2096" t="inlineStr">
        <is>
          <t>hard</t>
        </is>
      </c>
      <c r="B2096" t="inlineStr">
        <is>
          <t>vectorcontext_v1</t>
        </is>
      </c>
      <c r="C2096" t="n">
        <v>3</v>
      </c>
      <c r="D2096" t="inlineStr">
        <is>
          <t>conv-0/t4</t>
        </is>
      </c>
      <c r="E2096" t="n">
        <v>3</v>
      </c>
      <c r="F2096" t="inlineStr">
        <is>
          <t>open_doc</t>
        </is>
      </c>
      <c r="G2096" t="inlineStr">
        <is>
          <t>{"doc_id": "inc-INC-2365"}</t>
        </is>
      </c>
      <c r="H2096" t="inlineStr">
        <is>
          <t># Incident report INC-2365
Severity: SEV1
Date: 2025-12-15
Summary: Latency spike affecting metrics-gateway. The incident lasted 131 minutes before full recovery. Root cause was determined to be a memory leak. This report was written by Daniel Moreau. Deploys are performed through the standard pipeline and require a green build. Alerts route through the paging system according to the escalation policy. Synthetic probes exercise the critical user journeys every minute. The staging environment mirrors production topology at one tenth scale. Capacity planning is revisited at the start of every quarter. Retries use exponential backoff with jitter to avoid thundering herds. Rate limiting is enforced at the gateway with a token bucket per client. Traffic is encrypted in transit with mutual TLS</t>
        </is>
      </c>
    </row>
    <row r="2097">
      <c r="A2097" t="inlineStr">
        <is>
          <t>hard</t>
        </is>
      </c>
      <c r="B2097" t="inlineStr">
        <is>
          <t>vectorcontext_v1</t>
        </is>
      </c>
      <c r="C2097" t="n">
        <v>3</v>
      </c>
      <c r="D2097" t="inlineStr">
        <is>
          <t>conv-0/t4</t>
        </is>
      </c>
      <c r="E2097" t="n">
        <v>3</v>
      </c>
      <c r="F2097" t="inlineStr">
        <is>
          <t>open_doc</t>
        </is>
      </c>
      <c r="G2097" t="inlineStr">
        <is>
          <t>{"doc_id": "inc-INC-2260"}</t>
        </is>
      </c>
      <c r="H2097" t="inlineStr">
        <is>
          <t># Incident report INC-2260
Severity: SEV2
Date: 2025-11-17
Summary: Partial outage affecting the Metrics Service. The incident lasted 51 minutes before full recovery. Root cause was determined to be a dependency outage. This report was written by Nadia Mensah. Secrets are rotated automatically every ninety days. Error budgets are reviewed in the weekly reliability meeting. Metrics are exported to the shared observability stack every fifteen seconds. Logs are retained for thirty days in the central log store. Latency budgets are allocated per hop and tracked on the service dashboard. Alerts route through the paging system according to the escalation policy. Container images are scanned for vulnerabilities before promotion. Rate limiting is enforced at the gateway with a token bucket per c</t>
        </is>
      </c>
    </row>
    <row r="2098">
      <c r="A2098" t="inlineStr">
        <is>
          <t>hard</t>
        </is>
      </c>
      <c r="B2098" t="inlineStr">
        <is>
          <t>vectorcontext_v1</t>
        </is>
      </c>
      <c r="C2098" t="n">
        <v>3</v>
      </c>
      <c r="D2098" t="inlineStr">
        <is>
          <t>conv-0/t4</t>
        </is>
      </c>
      <c r="E2098" t="n">
        <v>3</v>
      </c>
      <c r="F2098" t="inlineStr">
        <is>
          <t>open_doc</t>
        </is>
      </c>
      <c r="G2098" t="inlineStr">
        <is>
          <t>{"doc_id": "inc-INC-2122"}</t>
        </is>
      </c>
      <c r="H2098" t="inlineStr">
        <is>
          <t># Incident report INC-2122
Severity: SEV2
Date: 2025-05-11
Summary: Elevated error rates affecting payout-worker. The incident lasted 100 minutes before full recovery. Root cause was determined to be a dependency outage. This report was written by Sven Bell. Data retention follows the company wide policy for personal information. Backups are taken daily and verified weekly by restoring to a scratch cluster. Connection pools are sized according to the downstream capacity model. Metrics are exported to the shared observability stack every fifteen seconds. Cost reports are reviewed monthly with the finance partner. Idempotency keys are required on all mutating endpoints. Dependencies are declared in the service manifest and validated at deploy time. Requests carry a correlation id that is p</t>
        </is>
      </c>
    </row>
    <row r="2099">
      <c r="A2099" t="inlineStr">
        <is>
          <t>hard</t>
        </is>
      </c>
      <c r="B2099" t="inlineStr">
        <is>
          <t>vectorcontext_v1</t>
        </is>
      </c>
      <c r="C2099" t="n">
        <v>3</v>
      </c>
      <c r="D2099" t="inlineStr">
        <is>
          <t>conv-0/t4</t>
        </is>
      </c>
      <c r="E2099" t="n">
        <v>3</v>
      </c>
      <c r="F2099" t="inlineStr">
        <is>
          <t>open_doc</t>
        </is>
      </c>
      <c r="G2099" t="inlineStr">
        <is>
          <t>{"doc_id": "inc-INC-2073"}</t>
        </is>
      </c>
      <c r="H2099" t="inlineStr">
        <is>
          <t># Incident report INC-2073
Severity: SEV3
Date: 2025-05-16
Summary: Elevated error rates affecting payout-worker. The incident lasted 168 minutes before full recovery. Root cause was determined to be a bad deploy. This report was written by Marcus Sato. Garbage collection pauses are tracked as a leading indicator of memory pressure. Engineers rotate through the support channel one week at a time. Feature flags are managed through the configuration service and rolled out gradually. The runbook is reviewed quarterly by the owning team. Retries use exponential backoff with jitter to avoid thundering herds. Health checks are performed on the readiness endpoint every ten seconds. The on-call handbook describes the escalation path and expected response times. Structured logs include the reques</t>
        </is>
      </c>
    </row>
    <row r="2100">
      <c r="A2100" t="inlineStr">
        <is>
          <t>hard</t>
        </is>
      </c>
      <c r="B2100" t="inlineStr">
        <is>
          <t>vectorcontext_v1</t>
        </is>
      </c>
      <c r="C2100" t="n">
        <v>3</v>
      </c>
      <c r="D2100" t="inlineStr">
        <is>
          <t>conv-0/t4</t>
        </is>
      </c>
      <c r="E2100" t="n">
        <v>4</v>
      </c>
      <c r="F2100" t="inlineStr">
        <is>
          <t>search</t>
        </is>
      </c>
      <c r="G2100" t="inlineStr">
        <is>
          <t>{"query": "\"Index Platform\" \"Severity: SEV1\" incident", "k": 30}</t>
        </is>
      </c>
      <c r="H2100" t="inlineStr">
        <is>
          <t>[chunk 392 | doc inc-INC-2078 | Incident report INC-2078]
# Incident report INC-2078
Severity: SEV1
Date: 2025-06-10
---
[chunk 503 | doc inc-INC-2001 | Incident report INC-2001]
# Incident report INC-2001
Severity: SEV1
Date: 2025-12-17
---
[chunk 181 | doc inc-INC-2109 | Incident report INC-2109]
# Incident report INC-2109
Severity: SEV1
Date: 2025-03-11
---
[chunk 162 | doc inc-INC-2058 | Incident report INC-2058]
# Incident report INC-2058
Severity: SEV1
Date: 2025-07-01
---
[chunk 172 | doc inc-INC-2359 | Incident report INC-2359]
# Incident report INC-2359
Severity: SEV1
Date: 2025-02-03
---
[chunk 267 | doc inc-INC-2273 | Incident report INC-2273]
# Incident report INC-2273
Severity: SEV1
Date: 2025-06-14
---
[chunk 107 | doc inc-INC-2319 | Incident report INC-2319</t>
        </is>
      </c>
    </row>
    <row r="2101">
      <c r="A2101" t="inlineStr">
        <is>
          <t>hard</t>
        </is>
      </c>
      <c r="B2101" t="inlineStr">
        <is>
          <t>vectorcontext_v1</t>
        </is>
      </c>
      <c r="C2101" t="n">
        <v>3</v>
      </c>
      <c r="D2101" t="inlineStr">
        <is>
          <t>conv-0/t4</t>
        </is>
      </c>
      <c r="E2101" t="n">
        <v>4</v>
      </c>
      <c r="F2101" t="inlineStr">
        <is>
          <t>search</t>
        </is>
      </c>
      <c r="G2101" t="inlineStr">
        <is>
          <t>{"query": "\"gateway-engine\" \"Severity: SEV1\" incident", "k": 30}</t>
        </is>
      </c>
      <c r="H2101" t="inlineStr">
        <is>
          <t>[chunk 134 | doc inc-INC-2351 | Incident report INC-2351]
# Incident report INC-2351
Severity: SEV1
Date: 2025-11-02
---
[chunk 181 | doc inc-INC-2109 | Incident report INC-2109]
# Incident report INC-2109
Severity: SEV1
Date: 2025-03-11
---
[chunk 96 | doc inc-INC-2140 | Incident report INC-2140]
# Incident report INC-2140
Severity: SEV1
Date: 2025-12-25
---
[chunk 255 | doc inc-INC-2157 | Incident report INC-2157]
# Incident report INC-2157
Severity: SEV1
Date: 2025-03-05
---
[chunk 169 | doc inc-INC-2245 | Incident report INC-2245]
# Incident report INC-2245
Severity: SEV1
Date: 2025-03-14
---
[chunk 172 | doc inc-INC-2359 | Incident report INC-2359]
# Incident report INC-2359
Severity: SEV1
Date: 2025-02-03
---
[chunk 539 | doc inc-INC-2102 | Incident report INC-2102]</t>
        </is>
      </c>
    </row>
    <row r="2102">
      <c r="A2102" t="inlineStr">
        <is>
          <t>hard</t>
        </is>
      </c>
      <c r="B2102" t="inlineStr">
        <is>
          <t>vectorcontext_v1</t>
        </is>
      </c>
      <c r="C2102" t="n">
        <v>3</v>
      </c>
      <c r="D2102" t="inlineStr">
        <is>
          <t>conv-0/t4</t>
        </is>
      </c>
      <c r="E2102" t="n">
        <v>4</v>
      </c>
      <c r="F2102" t="inlineStr">
        <is>
          <t>search</t>
        </is>
      </c>
      <c r="G2102" t="inlineStr">
        <is>
          <t>{"query": "\"Metrics Service\" \"Severity: SEV1\" incident", "k": 30}</t>
        </is>
      </c>
      <c r="H2102" t="inlineStr">
        <is>
          <t>[chunk 255 | doc inc-INC-2157 | Incident report INC-2157]
# Incident report INC-2157
Severity: SEV1
Date: 2025-03-05
---
[chunk 503 | doc inc-INC-2001 | Incident report INC-2001]
# Incident report INC-2001
Severity: SEV1
Date: 2025-12-17
---
[chunk 267 | doc inc-INC-2273 | Incident report INC-2273]
# Incident report INC-2273
Severity: SEV1
Date: 2025-06-14
---
[chunk 96 | doc inc-INC-2140 | Incident report INC-2140]
# Incident report INC-2140
Severity: SEV1
Date: 2025-12-25
---
[chunk 181 | doc inc-INC-2109 | Incident report INC-2109]
# Incident report INC-2109
Severity: SEV1
Date: 2025-03-11
---
[chunk 392 | doc inc-INC-2078 | Incident report INC-2078]
# Incident report INC-2078
Severity: SEV1
Date: 2025-06-10
---
[chunk 395 | doc inc-INC-2365 | Incident report INC-2365]</t>
        </is>
      </c>
    </row>
    <row r="2103">
      <c r="A2103" t="inlineStr">
        <is>
          <t>hard</t>
        </is>
      </c>
      <c r="B2103" t="inlineStr">
        <is>
          <t>vectorcontext_v1</t>
        </is>
      </c>
      <c r="C2103" t="n">
        <v>3</v>
      </c>
      <c r="D2103" t="inlineStr">
        <is>
          <t>conv-0/t4</t>
        </is>
      </c>
      <c r="E2103" t="n">
        <v>4</v>
      </c>
      <c r="F2103" t="inlineStr">
        <is>
          <t>search</t>
        </is>
      </c>
      <c r="G2103" t="inlineStr">
        <is>
          <t>{"query": "\"Queue Platform\" \"Severity: SEV1\" incident", "k": 30}</t>
        </is>
      </c>
      <c r="H2103" t="inlineStr">
        <is>
          <t>[chunk 172 | doc inc-INC-2359 | Incident report INC-2359]
# Incident report INC-2359
Severity: SEV1
Date: 2025-02-03
---
[chunk 255 | doc inc-INC-2157 | Incident report INC-2157]
# Incident report INC-2157
Severity: SEV1
Date: 2025-03-05
---
[chunk 267 | doc inc-INC-2273 | Incident report INC-2273]
# Incident report INC-2273
Severity: SEV1
Date: 2025-06-14
---
[chunk 392 | doc inc-INC-2078 | Incident report INC-2078]
# Incident report INC-2078
Severity: SEV1
Date: 2025-06-10
---
[chunk 467 | doc inc-INC-2151 | Incident report INC-2151]
Summary: Partial outage affecting the Queue Platform. The incident lasted 22 minutes before full recovery. Root cause was determined to be a configuration error. Collateral impact was observed on profile-api, which recovered on its own once the p</t>
        </is>
      </c>
    </row>
    <row r="2104">
      <c r="A2104" t="inlineStr">
        <is>
          <t>hard</t>
        </is>
      </c>
      <c r="B2104" t="inlineStr">
        <is>
          <t>vectorcontext_v1</t>
        </is>
      </c>
      <c r="C2104" t="n">
        <v>3</v>
      </c>
      <c r="D2104" t="inlineStr">
        <is>
          <t>conv-0/t4</t>
        </is>
      </c>
      <c r="E2104" t="n">
        <v>4</v>
      </c>
      <c r="F2104" t="inlineStr">
        <is>
          <t>search</t>
        </is>
      </c>
      <c r="G2104" t="inlineStr">
        <is>
          <t>{"query": "\"Payout System\" \"Severity: SEV1\" incident", "k": 30}</t>
        </is>
      </c>
      <c r="H2104" t="inlineStr">
        <is>
          <t>[chunk 392 | doc inc-INC-2078 | Incident report INC-2078]
# Incident report INC-2078
Severity: SEV1
Date: 2025-06-10
---
[chunk 172 | doc inc-INC-2359 | Incident report INC-2359]
# Incident report INC-2359
Severity: SEV1
Date: 2025-02-03
---
[chunk 96 | doc inc-INC-2140 | Incident report INC-2140]
# Incident report INC-2140
Severity: SEV1
Date: 2025-12-25
---
[chunk 470 | doc svc-payout-worker | Service overview: payout-worker]
The process for the Payout System exposes HTTP on :4798. Schema changes go through an expand and contract migration process. Metrics are exported to the shared observability stack every fifteen seconds. Access to production is granted just in time and audited.
We commit to 99.99% availability. Cost reports are reviewed monthly with the finance partner. The</t>
        </is>
      </c>
    </row>
    <row r="2105">
      <c r="A2105" t="inlineStr">
        <is>
          <t>hard</t>
        </is>
      </c>
      <c r="B2105" t="inlineStr">
        <is>
          <t>vectorcontext_v1</t>
        </is>
      </c>
      <c r="C2105" t="n">
        <v>3</v>
      </c>
      <c r="D2105" t="inlineStr">
        <is>
          <t>conv-1/t1</t>
        </is>
      </c>
      <c r="E2105" t="n">
        <v>0</v>
      </c>
      <c r="F2105" t="inlineStr">
        <is>
          <t>search</t>
        </is>
      </c>
      <c r="G2105" t="inlineStr">
        <is>
          <t>{"query": "INC-2268 incident affected service primarily affected", "k": 5}</t>
        </is>
      </c>
      <c r="H2105" t="inlineStr">
        <is>
          <t>[chunk 197 | doc inc-INC-2268 | Incident report INC-2268]
# Incident report INC-2268
Severity: SEV3
Date: 2025-06-11
---
[chunk 47 | doc inc-INC-2253 | Incident report INC-2253]
# Incident report INC-2253
Severity: SEV2
Date: 2025-12-11
---
[chunk 372 | doc inc-INC-2281 | Incident report INC-2281]
# Incident report INC-2281
Severity: SEV2
Date: 2025-05-27
---
[chunk 365 | doc inc-INC-2239 | Incident report INC-2239]
# Incident report INC-2239
Severity: SEV1
Date: 2025-11-02
---
[chunk 145 | doc inc-INC-2260 | Incident report INC-2260]
# Incident report INC-2260
Severity: SEV2
Date: 2025-11-17</t>
        </is>
      </c>
    </row>
    <row r="2106">
      <c r="A2106" t="inlineStr">
        <is>
          <t>hard</t>
        </is>
      </c>
      <c r="B2106" t="inlineStr">
        <is>
          <t>vectorcontext_v1</t>
        </is>
      </c>
      <c r="C2106" t="n">
        <v>3</v>
      </c>
      <c r="D2106" t="inlineStr">
        <is>
          <t>conv-1/t1</t>
        </is>
      </c>
      <c r="E2106" t="n">
        <v>1</v>
      </c>
      <c r="F2106" t="inlineStr">
        <is>
          <t>open_doc</t>
        </is>
      </c>
      <c r="G2106" t="inlineStr">
        <is>
          <t>{"doc_id": "inc-INC-2268"}</t>
        </is>
      </c>
      <c r="H2106" t="inlineStr">
        <is>
          <t># Incident report INC-2268
Severity: SEV3
Date: 2025-06-11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are peer reviewed and applied through the deployment tool</t>
        </is>
      </c>
    </row>
    <row r="2107">
      <c r="A2107" t="inlineStr">
        <is>
          <t>hard</t>
        </is>
      </c>
      <c r="B2107" t="inlineStr">
        <is>
          <t>vectorcontext_v1</t>
        </is>
      </c>
      <c r="C2107" t="n">
        <v>3</v>
      </c>
      <c r="D2107" t="inlineStr">
        <is>
          <t>conv-1/t3</t>
        </is>
      </c>
      <c r="E2107" t="n">
        <v>0</v>
      </c>
      <c r="F2107" t="inlineStr">
        <is>
          <t>search</t>
        </is>
      </c>
      <c r="G2107" t="inlineStr">
        <is>
          <t>{"query": "incident report Root cause memory leak", "k": 30}</t>
        </is>
      </c>
      <c r="H2107" t="inlineStr">
        <is>
          <t>[chunk 450 | doc inc-INC-2179 | Incident report INC-2179]
Summary: Elevated error rates affecting thumbnail-api. The incident lasted 182 minutes before full recovery. Root cause was determined to be a memory leak. This report was written by Elena Costa. Dependencies are pinned and upgraded through automated pull requests. Graceful shutdown waits for in flight requests to complete before exiting. Synthetic probes exercise the critical user journeys every minute. Data retention follows the company wide policy for personal information. Engineers rotate through the support channel one week at a time. Retries use exponential backoff with jitter to avoid thundering herds. Metrics are exported to the shared observability stack every fifteen seconds. Post-incident reviews are blameless and publish</t>
        </is>
      </c>
    </row>
    <row r="2108">
      <c r="A2108" t="inlineStr">
        <is>
          <t>hard</t>
        </is>
      </c>
      <c r="B2108" t="inlineStr">
        <is>
          <t>vectorcontext_v1</t>
        </is>
      </c>
      <c r="C2108" t="n">
        <v>3</v>
      </c>
      <c r="D2108" t="inlineStr">
        <is>
          <t>conv-2/t1</t>
        </is>
      </c>
      <c r="E2108" t="n">
        <v>0</v>
      </c>
      <c r="F2108" t="inlineStr">
        <is>
          <t>search</t>
        </is>
      </c>
      <c r="G2108" t="inlineStr">
        <is>
          <t>{"query": "service overview region ap-southeast-2 deployed services", "k": 30}</t>
        </is>
      </c>
      <c r="H2108" t="inlineStr">
        <is>
          <t>[chunk 10 | doc svc-edge-service | Service overview: edge-service]
Deployment region is ap-southeast-2; the deployment has 19 replicas. Logs are retained for thirty days in the central log store. Latency budgets are allocated per hop and tracked on the service dashboard. Dependencies are pinned and upgraded through automated pull requests.
Primary datastore: CockroachDB. Alerts route through the paging system according to the escalation policy. The dashboard shows p50, p95 and p99 latency alongside error budgets. Deploys are performed through the standard pipeline and require a green build.
---
[chunk 499 | doc svc-tracing-service | Service overview: tracing-service]
We commit to 99.9% availability. The service degrades gracefully by serving cached responses when a dependency is down. R</t>
        </is>
      </c>
    </row>
    <row r="2109">
      <c r="A2109" t="inlineStr">
        <is>
          <t>hard</t>
        </is>
      </c>
      <c r="B2109" t="inlineStr">
        <is>
          <t>vectorcontext_v1</t>
        </is>
      </c>
      <c r="C2109" t="n">
        <v>3</v>
      </c>
      <c r="D2109" t="inlineStr">
        <is>
          <t>conv-2/t1</t>
        </is>
      </c>
      <c r="E2109" t="n">
        <v>1</v>
      </c>
      <c r="F2109" t="inlineStr">
        <is>
          <t>search</t>
        </is>
      </c>
      <c r="G2109" t="inlineStr">
        <is>
          <t>{"query": "\"Deployment region is ap-southeast-2\"", "k": 30}</t>
        </is>
      </c>
      <c r="H2109" t="inlineStr">
        <is>
          <t>[chunk 10 | doc svc-edge-service | Service overview: edge-service]
Deployment region is ap-southeast-2; the deployment has 19 replicas. Logs are retained for thirty days in the central log store. Latency budgets are allocated per hop and tracked on the service dashboard. Dependencies are pinned and upgraded through automated pull requests.
Primary datastore: CockroachDB. Alerts route through the paging system according to the escalation policy. The dashboard shows p50, p95 and p99 latency alongside error budgets. Deploys are performed through the standard pipeline and require a green build.
---
[chunk 499 | doc svc-tracing-service | Service overview: tracing-service]
We commit to 99.9% availability. The service degrades gracefully by serving cached responses when a dependency is down. R</t>
        </is>
      </c>
    </row>
    <row r="2110">
      <c r="A2110" t="inlineStr">
        <is>
          <t>hard</t>
        </is>
      </c>
      <c r="B2110" t="inlineStr">
        <is>
          <t>vectorcontext_v1</t>
        </is>
      </c>
      <c r="C2110" t="n">
        <v>3</v>
      </c>
      <c r="D2110" t="inlineStr">
        <is>
          <t>conv-2/t1</t>
        </is>
      </c>
      <c r="E2110" t="n">
        <v>1</v>
      </c>
      <c r="F2110" t="inlineStr">
        <is>
          <t>search</t>
        </is>
      </c>
      <c r="G2110" t="inlineStr">
        <is>
          <t>{"query": "\"runs in ap-southeast-2\" service overview", "k": 30}</t>
        </is>
      </c>
      <c r="H2110" t="inlineStr">
        <is>
          <t>[chunk 300 | doc svc-billing-svc | Service overview: billing-svc]
#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It runs in ap-southeast-2 with 10 replicas. Rate limiting is enforced at the gateway with a token bucket per client. Load tests run nightly against the staging environment. Feature flags are managed through the configuration service and rolled out gradually.
---
[chunk 10 | doc svc-edge-service | Service overview: edge-service]
Deployment region is ap-southeast-2; the deployment has 1</t>
        </is>
      </c>
    </row>
    <row r="2111">
      <c r="A2111" t="inlineStr">
        <is>
          <t>hard</t>
        </is>
      </c>
      <c r="B2111" t="inlineStr">
        <is>
          <t>vectorcontext_v1</t>
        </is>
      </c>
      <c r="C2111" t="n">
        <v>3</v>
      </c>
      <c r="D2111" t="inlineStr">
        <is>
          <t>conv-2/t1</t>
        </is>
      </c>
      <c r="E2111" t="n">
        <v>1</v>
      </c>
      <c r="F2111" t="inlineStr">
        <is>
          <t>search</t>
        </is>
      </c>
      <c r="G2111" t="inlineStr">
        <is>
          <t>{"query": "\"deployed to ap-southeast-2\" service overview", "k": 30}</t>
        </is>
      </c>
      <c r="H2111" t="inlineStr">
        <is>
          <t xml:space="preserve">[chunk 499 | doc svc-tracing-service | Service overview: tracing-service]
We commit to 99.9% availability. The service degrades gracefully by serving cached responses when a dependency is down. Requests carry a correlation id that is propagated to downstream calls. Logs are retained for thirty days in the central log store.
Deployment region is ap-southeast-2; the deployment has 24 replicas. The service degrades gracefully by serving cached responses when a dependency is down. Secrets are rotated automatically every ninety days. Configuration changes are peer reviewed and applied through the deployment tool.
---
[chunk 10 | doc svc-edge-service | Service overview: edge-service]
Deployment region is ap-southeast-2; the deployment has 19 replicas. Logs are retained for thirty days in the </t>
        </is>
      </c>
    </row>
    <row r="2112">
      <c r="A2112" t="inlineStr">
        <is>
          <t>hard</t>
        </is>
      </c>
      <c r="B2112" t="inlineStr">
        <is>
          <t>vectorcontext_v1</t>
        </is>
      </c>
      <c r="C2112" t="n">
        <v>3</v>
      </c>
      <c r="D2112" t="inlineStr">
        <is>
          <t>conv-2/t1</t>
        </is>
      </c>
      <c r="E2112" t="n">
        <v>1</v>
      </c>
      <c r="F2112" t="inlineStr">
        <is>
          <t>search</t>
        </is>
      </c>
      <c r="G2112" t="inlineStr">
        <is>
          <t>{"query": "\"replicas\" \"ap-southeast-2\" \"Service overview\"", "k": 30}</t>
        </is>
      </c>
      <c r="H2112" t="inlineStr">
        <is>
          <t>[chunk 10 | doc svc-edge-service | Service overview: edge-service]
Deployment region is ap-southeast-2; the deployment has 19 replicas. Logs are retained for thirty days in the central log store. Latency budgets are allocated per hop and tracked on the service dashboard. Dependencies are pinned and upgraded through automated pull requests.
Primary datastore: CockroachDB. Alerts route through the paging system according to the escalation policy. The dashboard shows p50, p95 and p99 latency alongside error budgets. Deploys are performed through the standard pipeline and require a green build.
---
[chunk 240 | doc svc-kyc-api | Service overview: kyc-api]
Primary datastore: MySQL. Post-incident reviews are blameless and published to the engineering wiki. Idempotency keys are required on all</t>
        </is>
      </c>
    </row>
    <row r="2113">
      <c r="A2113" t="inlineStr">
        <is>
          <t>hard</t>
        </is>
      </c>
      <c r="B2113" t="inlineStr">
        <is>
          <t>vectorcontext_v1</t>
        </is>
      </c>
      <c r="C2113" t="n">
        <v>3</v>
      </c>
      <c r="D2113" t="inlineStr">
        <is>
          <t>conv-2/t2</t>
        </is>
      </c>
      <c r="E2113" t="n">
        <v>0</v>
      </c>
      <c r="F2113" t="inlineStr">
        <is>
          <t>search</t>
        </is>
      </c>
      <c r="G2113" t="inlineStr">
        <is>
          <t>{"query": "service overview ap-southeast-2 Python language implemented in Python", "k": 30}</t>
        </is>
      </c>
      <c r="H2113" t="inlineStr">
        <is>
          <t>[chunk 248 | doc svc-i18n-api | Service overview: i18n-api]
Deployment region is us-west-2; the deployment has 4 replicas. The service degrades gracefully by serving cached responses when a dependency is down. Circuit breakers open after five consecutive failures to a downstream. Access to production is granted just in time and audited.
It is implemented in Python. Dependencies are pinned and upgraded through automated pull requests. Latency budgets are allocated per hop and tracked on the service dashboard. Requests carry a correlation id that is propagated to downstream calls.
---
[chunk 11 | doc svc-edge-service | Service overview: edge-service]
It is implemented in Python. Alerts route through the paging system according to the escalation policy. Health checks are performed on the r</t>
        </is>
      </c>
    </row>
    <row r="2114">
      <c r="A2114" t="inlineStr">
        <is>
          <t>hard</t>
        </is>
      </c>
      <c r="B2114" t="inlineStr">
        <is>
          <t>vectorcontext_v1</t>
        </is>
      </c>
      <c r="C2114" t="n">
        <v>3</v>
      </c>
      <c r="D2114" t="inlineStr">
        <is>
          <t>conv-3/t1</t>
        </is>
      </c>
      <c r="E2114" t="n">
        <v>0</v>
      </c>
      <c r="F2114" t="inlineStr">
        <is>
          <t>search</t>
        </is>
      </c>
      <c r="G2114" t="inlineStr">
        <is>
          <t>{"query": "svc-ledger-api ledger-api service overview owner team", "k": 5}</t>
        </is>
      </c>
      <c r="H2114" t="inlineStr">
        <is>
          <t>[chunk 63 | doc svc-ledger-api | Service overview: ledger-api]
# Service overview: ledger-api
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
Fatima Wei carries the pager for the Ledger Service. The runbook is reviewed quarterly by the owning team. Access to production is granted just in time and audited. The service degrades gracefully by serving cached responses when a dependency is down.
---
[chunk 66 | doc svc-ledger-api | Service overview: ledger-api]
Traffic to the Ledger Service is bound to TCP</t>
        </is>
      </c>
    </row>
    <row r="2115">
      <c r="A2115" t="inlineStr">
        <is>
          <t>hard</t>
        </is>
      </c>
      <c r="B2115" t="inlineStr">
        <is>
          <t>vectorcontext_v1</t>
        </is>
      </c>
      <c r="C2115" t="n">
        <v>3</v>
      </c>
      <c r="D2115" t="inlineStr">
        <is>
          <t>conv-3/t2</t>
        </is>
      </c>
      <c r="E2115" t="n">
        <v>0</v>
      </c>
      <c r="F2115" t="inlineStr">
        <is>
          <t>search</t>
        </is>
      </c>
      <c r="G2115" t="inlineStr">
        <is>
          <t>{"query": "ledger-api ownership changed owner Identity changelog change record", "k": 10}</t>
        </is>
      </c>
      <c r="H2115" t="inlineStr">
        <is>
          <t>[chunk 355 | doc chg-CHG-314 | Change record CHG-314]
# Change record CHG-314
Date: 2025-03-20
the Ledger Service now belongs to the Messaging team (previously Identity) as of 2025-03-20. The service overview page has not been updated to reflect this change. Logs are retained for thirty days in the central log store. The staging environment mirrors production topology at one tenth scale. The runbook is reviewed quarterly by the owning team. Access to production is granted just in time and audited. Alerts route through the paging system according to the escalation policy. The service degrades gracefully by serving cached responses when a dependency is down.
---
[chunk 123 | doc chg-CHG-326 | Change record CHG-326]
# Change record CHG-326
Date: 2025-04-03
Effective 2025-04-03, ownershi</t>
        </is>
      </c>
    </row>
    <row r="2116">
      <c r="A2116" t="inlineStr">
        <is>
          <t>hard</t>
        </is>
      </c>
      <c r="B2116" t="inlineStr">
        <is>
          <t>vectorcontext_v1</t>
        </is>
      </c>
      <c r="C2116" t="n">
        <v>3</v>
      </c>
      <c r="D2116" t="inlineStr">
        <is>
          <t>conv-3/t4</t>
        </is>
      </c>
      <c r="E2116" t="n">
        <v>0</v>
      </c>
      <c r="F2116" t="inlineStr">
        <is>
          <t>search</t>
        </is>
      </c>
      <c r="G2116" t="inlineStr">
        <is>
          <t>{"query": "Messaging team Slack channel team page", "k": 5}</t>
        </is>
      </c>
      <c r="H2116" t="inlineStr">
        <is>
          <t>[chunk 194 | doc team-messaging | Team page: Messaging]
# Team page: Messaging
The Messaging team is led by Ivan Volkov. For urgent requests, page the team via Slack in #messaging-eng. The team sits on floor 8 of the Berlin office. Weekly planning happens on Monday mornings. Rate limiting is enforced at the gateway with a token bucket per client. Secrets are rotated automatically every ninety days. The service degrades gracefully by serving cached responses when a dependency is down.
---
[chunk 309 | doc team-search | Team page: Search]
# Team page: Search
The Search team is led by Oliver Bell. For urgent requests, page the team via Slack in #search-team. The team sits on floor 2 of the Berlin office. Weekly planning happens on Wednesday mornings. Configuration changes are peer reviewe</t>
        </is>
      </c>
    </row>
    <row r="2117">
      <c r="A2117" t="inlineStr">
        <is>
          <t>hard</t>
        </is>
      </c>
      <c r="B2117" t="inlineStr">
        <is>
          <t>vectorcontext_v1</t>
        </is>
      </c>
      <c r="C2117" t="n">
        <v>3</v>
      </c>
      <c r="D2117" t="inlineStr">
        <is>
          <t>conv-4/t1</t>
        </is>
      </c>
      <c r="E2117" t="n">
        <v>0</v>
      </c>
      <c r="F2117" t="inlineStr">
        <is>
          <t>search</t>
        </is>
      </c>
      <c r="G2117" t="inlineStr">
        <is>
          <t>{"query": "Inventory API service overview port listen port canonical service name alias", "k": 5}</t>
        </is>
      </c>
      <c r="H2117" t="inlineStr">
        <is>
          <t>[chunk 92 | doc svc-inventory-worker | Service overview: inventory-worker]
# Service overview: inventory-worker
inventory-worker (also referred to internally as the Inventory API) is a backend component. The availability SLO is 99.99%. Idempotency keys are required on all mutating endpoints. Garbage collection pauses are tracked as a leading indicator of memory pressure. Post-incident reviews are blameless and published to the engineering wiki.
Traffic to inventory-worker is bound to TCP port 6528. Alerts route through the paging system according to the escalation policy. Post-incident reviews are blameless and published to the engineering wiki. Requests carry a correlation id that is propagated to downstream calls.
---
[chunk 482 | doc svc-catalog-gateway | Service overview: catalog-g</t>
        </is>
      </c>
    </row>
    <row r="2118">
      <c r="A2118" t="inlineStr">
        <is>
          <t>hard</t>
        </is>
      </c>
      <c r="B2118" t="inlineStr">
        <is>
          <t>vectorcontext_v1</t>
        </is>
      </c>
      <c r="C2118" t="n">
        <v>3</v>
      </c>
      <c r="D2118" t="inlineStr">
        <is>
          <t>conv-4/t2</t>
        </is>
      </c>
      <c r="E2118" t="n">
        <v>0</v>
      </c>
      <c r="F2118" t="inlineStr">
        <is>
          <t>open_doc</t>
        </is>
      </c>
      <c r="G2118" t="inlineStr">
        <is>
          <t>{"doc_id": "svc-inventory-worker"}</t>
        </is>
      </c>
      <c r="H2118" t="inlineStr">
        <is>
          <t xml:space="preserve"># Service overview: inventory-worker
inventory-worker (also referred to internally as the Inventory API) is a backend component. The availability SLO is 99.99%. Idempotency keys are required on all mutating endpoints. Garbage collection pauses are tracked as a leading indicator of memory pressure. Post-incident reviews are blameless and published to the engineering wiki.
Traffic to inventory-worker is bound to TCP port 6528. Alerts route through the paging system according to the escalation policy. Post-incident reviews are blameless and published to the engineering wiki. Requests carry a correlation id that is propagated to downstream calls.
It is implemented in Python. The staging environment mirrors production topology at one tenth scale. The dashboard shows p50, p95 and p99 latency </t>
        </is>
      </c>
    </row>
    <row r="2119">
      <c r="A2119" t="inlineStr">
        <is>
          <t>hard</t>
        </is>
      </c>
      <c r="B2119" t="inlineStr">
        <is>
          <t>vectorcontext_v1</t>
        </is>
      </c>
      <c r="C2119" t="n">
        <v>3</v>
      </c>
      <c r="D2119" t="inlineStr">
        <is>
          <t>conv-4/t3</t>
        </is>
      </c>
      <c r="E2119" t="n">
        <v>0</v>
      </c>
      <c r="F2119" t="inlineStr">
        <is>
          <t>open_doc</t>
        </is>
      </c>
      <c r="G2119" t="inlineStr">
        <is>
          <t>{"doc_id": "svc-fraud-core"}</t>
        </is>
      </c>
      <c r="H2119" t="inlineStr">
        <is>
          <t># Service overview: fraud-core
fraud-core (also referred to internally as the Fraud Platform) is a backend component. The codebase is written in Java. Circuit breakers open after five consecutive failures to a downstream. Backups are taken daily and verified weekly by restoring to a scratch cluster. Connection pools are sized according to the downstream capacity model.
Runtime dependencies: gateway-engine, auth-core. The dashboard shows p50, p95 and p99 latency alongside error budgets. Error budgets are reviewed in the weekly reliability meeting. The staging environment mirrors production topology at one tenth scale.
Ownership: Commerce. Metrics are exported to the shared observability stack every fifteen seconds. Synthetic probes exercise the critical user journeys every minute. Access</t>
        </is>
      </c>
    </row>
    <row r="2120">
      <c r="A2120" t="inlineStr">
        <is>
          <t>hard</t>
        </is>
      </c>
      <c r="B2120" t="inlineStr">
        <is>
          <t>vectorcontext_v1</t>
        </is>
      </c>
      <c r="C2120" t="n">
        <v>3</v>
      </c>
      <c r="D2120" t="inlineStr">
        <is>
          <t>conv-5/t1</t>
        </is>
      </c>
      <c r="E2120" t="n">
        <v>0</v>
      </c>
      <c r="F2120" t="inlineStr">
        <is>
          <t>search</t>
        </is>
      </c>
      <c r="G2120" t="inlineStr">
        <is>
          <t>{"query": "incident report primary affected service severity duration root cause INC", "k": 30}</t>
        </is>
      </c>
      <c r="H2120" t="inlineStr">
        <is>
          <t>[chunk 320 | doc inc-INC-2113 | Incident report INC-2113]
# Incident report INC-2113
Severity: SEV2
Date: 2025-10-07
---
[chunk 466 | doc inc-INC-2151 | Incident report INC-2151]
# Incident report INC-2151
Severity: SEV2
Date: 2025-07-27
---
[chunk 503 | doc inc-INC-2001 | Incident report INC-2001]
# Incident report INC-2001
Severity: SEV1
Date: 2025-12-17
---
[chunk 331 | doc inc-INC-2380 | Incident report INC-2380]
# Incident report INC-2380
Severity: SEV2
Date: 2025-05-12
---
[chunk 134 | doc inc-INC-2351 | Incident report INC-2351]
# Incident report INC-2351
Severity: SEV1
Date: 2025-11-02
---
[chunk 44 | doc inc-INC-2166 | Incident report INC-2166]
# Incident report INC-2166
Severity: SEV3
Date: 2025-09-25
---
[chunk 461 | doc inc-INC-2017 | Incident report INC-2017]</t>
        </is>
      </c>
    </row>
    <row r="2121">
      <c r="A2121" t="inlineStr">
        <is>
          <t>hard</t>
        </is>
      </c>
      <c r="B2121" t="inlineStr">
        <is>
          <t>vectorcontext_v1</t>
        </is>
      </c>
      <c r="C2121" t="n">
        <v>3</v>
      </c>
      <c r="D2121" t="inlineStr">
        <is>
          <t>conv-5/t1</t>
        </is>
      </c>
      <c r="E2121" t="n">
        <v>1</v>
      </c>
      <c r="F2121" t="inlineStr">
        <is>
          <t>search</t>
        </is>
      </c>
      <c r="G2121" t="inlineStr">
        <is>
          <t>{"query": "\"Primary affected service\" incident", "k": 30}</t>
        </is>
      </c>
      <c r="H2121" t="inlineStr">
        <is>
          <t xml:space="preserve">[chunk 46 | doc inc-INC-2166 | Incident report INC-2166]
Timeline:
- 01:02 alert fired
- 01:25 on-call acknowledged
- 01:28 mitigation started
- 01:51 traffic rerouted
- 02:16 root cause identified
---
[chunk 219 | doc svc-config-service | Service overview: config-service]
Traffic to the Config API is bound to TCP port 7957. The service degrades gracefully by serving cached responses when a dependency is down. The dashboard shows p50, p95 and p99 latency alongside error budgets. Synthetic probes exercise the critical user journeys every minute.
Primary datastore: CockroachDB. Capacity planning is revisited at the start of every quarter. Retries use exponential backoff with jitter to avoid thundering herds. Post-incident reviews are blameless and published to the engineering wiki.
---
</t>
        </is>
      </c>
    </row>
    <row r="2122">
      <c r="A2122" t="inlineStr">
        <is>
          <t>hard</t>
        </is>
      </c>
      <c r="B2122" t="inlineStr">
        <is>
          <t>vectorcontext_v1</t>
        </is>
      </c>
      <c r="C2122" t="n">
        <v>3</v>
      </c>
      <c r="D2122" t="inlineStr">
        <is>
          <t>conv-5/t1</t>
        </is>
      </c>
      <c r="E2122" t="n">
        <v>1</v>
      </c>
      <c r="F2122" t="inlineStr">
        <is>
          <t>search</t>
        </is>
      </c>
      <c r="G2122" t="inlineStr">
        <is>
          <t>{"query": "\"Affected service:\" incident report", "k": 30}</t>
        </is>
      </c>
      <c r="H2122" t="inlineStr">
        <is>
          <t>[chunk 320 | doc inc-INC-2113 | Incident report INC-2113]
# Incident report INC-2113
Severity: SEV2
Date: 2025-10-07
---
[chunk 529 | doc inc-INC-2232 | Incident report INC-2232]
# Incident report INC-2232
Severity: SEV2
Date: 2025-05-04
---
[chunk 139 | doc inc-INC-2193 | Incident report INC-2193]
# Incident report INC-2193
Severity: SEV2
Date: 2025-06-21
---
[chunk 267 | doc inc-INC-2273 | Incident report INC-2273]
# Incident report INC-2273
Severity: SEV1
Date: 2025-06-14
---
[chunk 314 | doc inc-INC-2186 | Incident report INC-2186]
# Incident report INC-2186
Severity: SEV1
Date: 2025-04-26
---
[chunk 331 | doc inc-INC-2380 | Incident report INC-2380]
# Incident report INC-2380
Severity: SEV2
Date: 2025-05-12
---
[chunk 365 | doc inc-INC-2239 | Incident report INC-2239</t>
        </is>
      </c>
    </row>
    <row r="2123">
      <c r="A2123" t="inlineStr">
        <is>
          <t>hard</t>
        </is>
      </c>
      <c r="B2123" t="inlineStr">
        <is>
          <t>vectorcontext_v1</t>
        </is>
      </c>
      <c r="C2123" t="n">
        <v>3</v>
      </c>
      <c r="D2123" t="inlineStr">
        <is>
          <t>conv-5/t1</t>
        </is>
      </c>
      <c r="E2123" t="n">
        <v>1</v>
      </c>
      <c r="F2123" t="inlineStr">
        <is>
          <t>search</t>
        </is>
      </c>
      <c r="G2123" t="inlineStr">
        <is>
          <t>{"query": "incident report \"Service:\" root cause", "k": 30}</t>
        </is>
      </c>
      <c r="H2123" t="inlineStr">
        <is>
          <t>[chunk 87 | doc inc-INC-2073 | Incident report INC-2073]
Timeline:
- 04:01 alert fired
- 04:04 on-call acknowledged
- 04:06 mitigation started
- 04:13 traffic rerouted
- 04:34 root cause identified
---
[chunk 98 | doc inc-INC-2140 | Incident report INC-2140]
Timeline:
- 06:43 alert fired
- 07:01 on-call acknowledged
- 07:04 mitigation started
- 07:14 traffic rerouted
- 07:35 root cause identified
---
[chunk 541 | doc inc-INC-2102 | Incident report INC-2102]
Timeline:
- 22:23 alert fired
- 22:31 on-call acknowledged
- 22:43 mitigation started
- 22:49 traffic rerouted
- 23:07 root cause identified
---
[chunk 244 | doc inc-INC-2374 | Incident report INC-2374]
Timeline:
- 20:06 alert fired
- 20:19 on-call acknowledged
- 20:36 mitigation started
- 21:01 traffic rerouted
- 21:09 root cause</t>
        </is>
      </c>
    </row>
    <row r="2124">
      <c r="A2124" t="inlineStr">
        <is>
          <t>hard</t>
        </is>
      </c>
      <c r="B2124" t="inlineStr">
        <is>
          <t>vectorcontext_v1</t>
        </is>
      </c>
      <c r="C2124" t="n">
        <v>3</v>
      </c>
      <c r="D2124" t="inlineStr">
        <is>
          <t>conv-5/t1</t>
        </is>
      </c>
      <c r="E2124" t="n">
        <v>2</v>
      </c>
      <c r="F2124" t="inlineStr">
        <is>
          <t>search</t>
        </is>
      </c>
      <c r="G2124" t="inlineStr">
        <is>
          <t>{"query": "incident Summary affected service", "k": 30}</t>
        </is>
      </c>
      <c r="H2124" t="inlineStr">
        <is>
          <t>[chunk 318 | doc inc-INC-2287 | Incident report INC-2287]
Summary: Partial outage affecting the Metrics Service. The incident lasted 54 minutes before full recovery. Root cause was determined to be a network partition. This report was written by Keiko Mensah. Dependencies are declared in the service manifest and validated at deploy time. Long running jobs checkpoint progress so they can resume after a restart. Capacity planning is revisited at the start of every quarter. Requests carry a correlation id that is propagated to downstream calls. Circuit breakers open after five consecutive failures to a downstream. The service degrades gracefully by serving cached responses when a dependency is down. Rate limiting is enforced at the gateway with a token bucket per client. Deploys are performed</t>
        </is>
      </c>
    </row>
    <row r="2125">
      <c r="A2125" t="inlineStr">
        <is>
          <t>hard</t>
        </is>
      </c>
      <c r="B2125" t="inlineStr">
        <is>
          <t>vectorcontext_v1</t>
        </is>
      </c>
      <c r="C2125" t="n">
        <v>3</v>
      </c>
      <c r="D2125" t="inlineStr">
        <is>
          <t>conv-5/t1</t>
        </is>
      </c>
      <c r="E2125" t="n">
        <v>2</v>
      </c>
      <c r="F2125" t="inlineStr">
        <is>
          <t>search</t>
        </is>
      </c>
      <c r="G2125" t="inlineStr">
        <is>
          <t>{"query": "\"affected\" \"service\" \"incident lasted\"", "k": 30}</t>
        </is>
      </c>
      <c r="H2125" t="inlineStr">
        <is>
          <t>[chunk 504 | doc inc-INC-2001 | Incident report INC-2001]
Summary: Partial outage affecting the Auth Service. The incident lasted 40 minutes before full recovery. Root cause was determined to be a capacity exhaustion. As a side effect, media-svc also saw degraded latency for part of the window. This report was written by Ingrid Okafor. The on-call handbook describes the escalation path and expected response times. Health checks are performed on the readiness endpoint every ten seconds. Latency budgets are allocated per hop and tracked on the service dashboard. Circuit breakers open after five consecutive failures to a downstream. Metrics are exported to the shared observability stack every fifteen seconds. Engineers rotate through the support channel one week at a time. Cost reports are re</t>
        </is>
      </c>
    </row>
    <row r="2126">
      <c r="A2126" t="inlineStr">
        <is>
          <t>hard</t>
        </is>
      </c>
      <c r="B2126" t="inlineStr">
        <is>
          <t>vectorcontext_v1</t>
        </is>
      </c>
      <c r="C2126" t="n">
        <v>3</v>
      </c>
      <c r="D2126" t="inlineStr">
        <is>
          <t>conv-5/t1</t>
        </is>
      </c>
      <c r="E2126" t="n">
        <v>2</v>
      </c>
      <c r="F2126" t="inlineStr">
        <is>
          <t>search</t>
        </is>
      </c>
      <c r="G2126" t="inlineStr">
        <is>
          <t>{"query": "\"Root cause\" \"service\" \"report was written\"", "k": 30}</t>
        </is>
      </c>
      <c r="H2126" t="inlineStr">
        <is>
          <t>[chunk 540 | doc inc-INC-2102 | Incident report INC-2102]
Summary: Partial outage affecting recsys-worker. The incident lasted 236 minutes before full recovery. Root cause was determined to be a network partition. Collateral impact was observed on the Audit Service, which recovered on its own once the primary issue was mitigated. This report was written by Kwame Rossi. Circuit breakers open after five consecutive failures to a downstream. Capacity planning is revisited at the start of every quarter. Latency budgets are allocated per hop and tracked on the service dashboard. Synthetic probes exercise the critical user journeys every minute. The staging environment mirrors production topology at one tenth scale. Feature flags are managed through the configuration service and rolled out gradu</t>
        </is>
      </c>
    </row>
    <row r="2127">
      <c r="A2127" t="inlineStr">
        <is>
          <t>hard</t>
        </is>
      </c>
      <c r="B2127" t="inlineStr">
        <is>
          <t>vectorcontext_v1</t>
        </is>
      </c>
      <c r="C2127" t="n">
        <v>3</v>
      </c>
      <c r="D2127" t="inlineStr">
        <is>
          <t>conv-5/t1</t>
        </is>
      </c>
      <c r="E2127" t="n">
        <v>3</v>
      </c>
      <c r="F2127" t="inlineStr">
        <is>
          <t>search</t>
        </is>
      </c>
      <c r="G2127" t="inlineStr">
        <is>
          <t>{"query": "\"affecting search-worker\"", "k": 30}</t>
        </is>
      </c>
      <c r="H2127" t="inlineStr">
        <is>
          <t xml:space="preserve">[chunk 357 | doc svc-search-worker | Service overview: search-worker]
# Service overview: search-worker
search-worker (also referred to internally as the Search System) is a backend component. 6 replicas are deployed to ap-southeast-2. Engineers rotate through the support channel one week at a time. Alerts route through the paging system according to the escalation policy. Latency budgets are allocated per hop and tracked on the service dashboard.
Runtime dependencies: fraud-core, ranker-engine. Health checks are performed on the readiness endpoint every ten seconds. The dashboard shows p50, p95 and p99 latency alongside error budgets. Metrics are exported to the shared observability stack every fifteen seconds.
---
[chunk 359 | doc svc-search-worker | Service overview: search-worker]
</t>
        </is>
      </c>
    </row>
    <row r="2128">
      <c r="A2128" t="inlineStr">
        <is>
          <t>hard</t>
        </is>
      </c>
      <c r="B2128" t="inlineStr">
        <is>
          <t>vectorcontext_v1</t>
        </is>
      </c>
      <c r="C2128" t="n">
        <v>3</v>
      </c>
      <c r="D2128" t="inlineStr">
        <is>
          <t>conv-5/t1</t>
        </is>
      </c>
      <c r="E2128" t="n">
        <v>3</v>
      </c>
      <c r="F2128" t="inlineStr">
        <is>
          <t>search</t>
        </is>
      </c>
      <c r="G2128" t="inlineStr">
        <is>
          <t>{"query": "\"affecting catalog-gateway\"", "k": 30}</t>
        </is>
      </c>
      <c r="H2128" t="inlineStr">
        <is>
          <t>[chunk 482 | doc svc-catalog-gateway | Service overview: catalog-gateway]
# Service overview: catalog-gateway
catalog-gateway (also referred to internally as the Catalog API) is a backend component. Runtime dependencies: queue-svc. Cost reports are reviewed monthly with the finance partner. Engineers rotate through the support channel one week at a time. Secrets are rotated automatically every ninety days.
Traffic to the Catalog API is bound to TCP port 4971. Feature flags are managed through the configuration service and rolled out gradually. Rate limiting is enforced at the gateway with a token bucket per client. Capacity planning is revisited at the start of every quarter.
---
[chunk 484 | doc svc-catalog-gateway | Service overview: catalog-gateway]
catalog-gateway is a Rust service</t>
        </is>
      </c>
    </row>
    <row r="2129">
      <c r="A2129" t="inlineStr">
        <is>
          <t>hard</t>
        </is>
      </c>
      <c r="B2129" t="inlineStr">
        <is>
          <t>vectorcontext_v1</t>
        </is>
      </c>
      <c r="C2129" t="n">
        <v>3</v>
      </c>
      <c r="D2129" t="inlineStr">
        <is>
          <t>conv-5/t1</t>
        </is>
      </c>
      <c r="E2129" t="n">
        <v>3</v>
      </c>
      <c r="F2129" t="inlineStr">
        <is>
          <t>search</t>
        </is>
      </c>
      <c r="G2129" t="inlineStr">
        <is>
          <t>{"query": "\"affecting edge-service\" OR \"affecting the Edge System\"", "k": 30}</t>
        </is>
      </c>
      <c r="H2129" t="inlineStr">
        <is>
          <t>[chunk 8 | doc svc-edge-service | Service overview: edge-service]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backoff with jitter to avoid thundering herds.
---
[chunk 11 | doc svc-edge-service | Service overview: edge-service]
It is implemented i</t>
        </is>
      </c>
    </row>
    <row r="2130">
      <c r="A2130" t="inlineStr">
        <is>
          <t>hard</t>
        </is>
      </c>
      <c r="B2130" t="inlineStr">
        <is>
          <t>vectorcontext_v1</t>
        </is>
      </c>
      <c r="C2130" t="n">
        <v>3</v>
      </c>
      <c r="D2130" t="inlineStr">
        <is>
          <t>conv-5/t1</t>
        </is>
      </c>
      <c r="E2130" t="n">
        <v>3</v>
      </c>
      <c r="F2130" t="inlineStr">
        <is>
          <t>search</t>
        </is>
      </c>
      <c r="G2130" t="inlineStr">
        <is>
          <t>{"query": "\"affecting the Metrics Service\"", "k": 30}</t>
        </is>
      </c>
      <c r="H2130" t="inlineStr">
        <is>
          <t>[chunk 146 | doc inc-INC-2260 | Incident report INC-2260]
Summary: Partial outage affecting the Metrics Service. The incident lasted 51 minutes before full recovery. Root cause was determined to be a dependency outage. This report was written by Nadia Mensah. Secrets are rotated automatically every ninety days. Error budgets are reviewed in the weekly reliability meeting. Metrics are exported to the shared observability stack every fifteen seconds. Logs are retained for thirty days in the central log store. Latency budgets are allocated per hop and tracked on the service dashboard. Alerts route through the paging system according to the escalation policy. Container images are scanned for vulnerabilities before promotion. Rate limiting is enforced at the gateway with a token bucket per clie</t>
        </is>
      </c>
    </row>
    <row r="2131">
      <c r="A2131" t="inlineStr">
        <is>
          <t>hard</t>
        </is>
      </c>
      <c r="B2131" t="inlineStr">
        <is>
          <t>vectorcontext_v1</t>
        </is>
      </c>
      <c r="C2131" t="n">
        <v>3</v>
      </c>
      <c r="D2131" t="inlineStr">
        <is>
          <t>conv-5/t1</t>
        </is>
      </c>
      <c r="E2131" t="n">
        <v>3</v>
      </c>
      <c r="F2131" t="inlineStr">
        <is>
          <t>search</t>
        </is>
      </c>
      <c r="G2131" t="inlineStr">
        <is>
          <t>{"query": "\"affecting scheduler-engine\"", "k": 30}</t>
        </is>
      </c>
      <c r="H2131" t="inlineStr">
        <is>
          <t>[chunk 346 | doc svc-scheduler-engine | Service overview: scheduler-engine]
# Service overview: scheduler-engine
scheduler-engine (also referred to internally as the Scheduler API) is a backend component. Pages go to Marcus Meyer first. Health checks are performed on the readiness endpoint every ten seconds. Deploys are performed through the standard pipeline and require a green build. Alerts route through the paging system according to the escalation policy.
It is implemented in Python. Structured logs include the request path, status code and duration. Configuration changes are peer reviewed and applied through the deployment tool. Engineers rotate through the support channel one week at a time.
---
[chunk 347 | doc svc-scheduler-engine | Service overview: scheduler-engine]
the Sched</t>
        </is>
      </c>
    </row>
    <row r="2132">
      <c r="A2132" t="inlineStr">
        <is>
          <t>hard</t>
        </is>
      </c>
      <c r="B2132" t="inlineStr">
        <is>
          <t>vectorcontext_v1</t>
        </is>
      </c>
      <c r="C2132" t="n">
        <v>3</v>
      </c>
      <c r="D2132" t="inlineStr">
        <is>
          <t>conv-5/t1</t>
        </is>
      </c>
      <c r="E2132" t="n">
        <v>3</v>
      </c>
      <c r="F2132" t="inlineStr">
        <is>
          <t>search</t>
        </is>
      </c>
      <c r="G2132" t="inlineStr">
        <is>
          <t>{"query": "\"affecting the Auth Service\"", "k": 30}</t>
        </is>
      </c>
      <c r="H2132" t="inlineStr">
        <is>
          <t>[chunk 38 | doc svc-auth-core | Service overview: auth-core]
#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Primary datastore: Redis. Structured logs include the request path, status code and duration. Logs are retained for thirty days in the central log store. Capacity planning is revisited at the start of every quarter.
---
[chunk 39 | doc svc-auth-core | Service overview: auth-core]
auth-core listens on port 9061. The runbook is reviewed quarterly by the ownin</t>
        </is>
      </c>
    </row>
    <row r="2133">
      <c r="A2133" t="inlineStr">
        <is>
          <t>hard</t>
        </is>
      </c>
      <c r="B2133" t="inlineStr">
        <is>
          <t>vectorcontext_v1</t>
        </is>
      </c>
      <c r="C2133" t="n">
        <v>3</v>
      </c>
      <c r="D2133" t="inlineStr">
        <is>
          <t>conv-5/t3</t>
        </is>
      </c>
      <c r="E2133" t="n">
        <v>0</v>
      </c>
      <c r="F2133" t="inlineStr">
        <is>
          <t>open_doc</t>
        </is>
      </c>
      <c r="G2133" t="inlineStr">
        <is>
          <t>{"doc_id": "svc-catalog-gateway"}</t>
        </is>
      </c>
      <c r="H2133" t="inlineStr">
        <is>
          <t># Service overview: catalog-gateway
catalog-gateway (also referred to internally as the Catalog API) is a backend component. Runtime dependencies: queue-svc. Cost reports are reviewed monthly with the finance partner. Engineers rotate through the support channel one week at a time. Secrets are rotated automatically every ninety days.
Traffic to the Catalog API is bound to TCP port 4971. Feature flags are managed through the configuration service and rolled out gradually. Rate limiting is enforced at the gateway with a token bucket per client. Capacity planning is revisited at the start of every quarter.
It runs in us-east-1 with 5 replicas. Dependencies are declared in the service manifest and validated at deploy time. The dashboard shows p50, p95 and p99 latency alongside error budgets</t>
        </is>
      </c>
    </row>
    <row r="2134">
      <c r="A2134" t="inlineStr">
        <is>
          <t>hard</t>
        </is>
      </c>
      <c r="B2134" t="inlineStr">
        <is>
          <t>vectorcontext_v1</t>
        </is>
      </c>
      <c r="C2134" t="n">
        <v>3</v>
      </c>
      <c r="D2134" t="inlineStr">
        <is>
          <t>distract-0</t>
        </is>
      </c>
      <c r="E2134" t="n">
        <v>0</v>
      </c>
      <c r="F2134" t="inlineStr">
        <is>
          <t>search</t>
        </is>
      </c>
      <c r="G2134" t="inlineStr">
        <is>
          <t>{"query": "incident report primary affected service cart-daemon affected service", "k": 30}</t>
        </is>
      </c>
      <c r="H2134" t="inlineStr">
        <is>
          <t>[chunk 445 | doc svc-cart-daemon | Service overview: cart-daemon]
# Service overview: cart-daemon
cart-daemon (also referred to internally as the Cart Service) is a backend component. Priya Lindqvist carries the pager for the Cart Service. Engineers rotate through the support channel one week at a time. Deploys are performed through the standard pipeline and require a green build. Configuration changes are peer reviewed and applied through the deployment tool.
The process for cart-daemon exposes HTTP on :3302. Synthetic probes exercise the critical user journeys every minute. The staging environment mirrors production topology at one tenth scale. Dependencies are pinned and upgraded through automated pull requests.
---
[chunk 448 | doc svc-cart-daemon | Service overview: cart-daemon]
S</t>
        </is>
      </c>
    </row>
    <row r="2135">
      <c r="A2135" t="inlineStr">
        <is>
          <t>hard</t>
        </is>
      </c>
      <c r="B2135" t="inlineStr">
        <is>
          <t>vectorcontext_v1</t>
        </is>
      </c>
      <c r="C2135" t="n">
        <v>3</v>
      </c>
      <c r="D2135" t="inlineStr">
        <is>
          <t>distract-0</t>
        </is>
      </c>
      <c r="E2135" t="n">
        <v>1</v>
      </c>
      <c r="F2135" t="inlineStr">
        <is>
          <t>search</t>
        </is>
      </c>
      <c r="G2135" t="inlineStr">
        <is>
          <t>{"query": "\"affecting cart-daemon\" incident", "k": 30}</t>
        </is>
      </c>
      <c r="H2135" t="inlineStr">
        <is>
          <t xml:space="preserve">[chunk 445 | doc svc-cart-daemon | Service overview: cart-daemon]
# Service overview: cart-daemon
cart-daemon (also referred to internally as the Cart Service) is a backend component. Priya Lindqvist carries the pager for the Cart Service. Engineers rotate through the support channel one week at a time. Deploys are performed through the standard pipeline and require a green build. Configuration changes are peer reviewed and applied through the deployment tool.
The process for cart-daemon exposes HTTP on :3302. Synthetic probes exercise the critical user journeys every minute. The staging environment mirrors production topology at one tenth scale. Dependencies are pinned and upgraded through automated pull requests.
---
[chunk 173 | doc inc-INC-2359 | Incident report INC-2359]
Summary: </t>
        </is>
      </c>
    </row>
    <row r="2136">
      <c r="A2136" t="inlineStr">
        <is>
          <t>hard</t>
        </is>
      </c>
      <c r="B2136" t="inlineStr">
        <is>
          <t>vectorcontext_v1</t>
        </is>
      </c>
      <c r="C2136" t="n">
        <v>3</v>
      </c>
      <c r="D2136" t="inlineStr">
        <is>
          <t>distract-0</t>
        </is>
      </c>
      <c r="E2136" t="n">
        <v>1</v>
      </c>
      <c r="F2136" t="inlineStr">
        <is>
          <t>search</t>
        </is>
      </c>
      <c r="G2136" t="inlineStr">
        <is>
          <t>{"query": "\"cart-daemon\" \"Incident report\"", "k": 30}</t>
        </is>
      </c>
      <c r="H2136" t="inlineStr">
        <is>
          <t xml:space="preserve">[chunk 445 | doc svc-cart-daemon | Service overview: cart-daemon]
# Service overview: cart-daemon
cart-daemon (also referred to internally as the Cart Service) is a backend component. Priya Lindqvist carries the pager for the Cart Service. Engineers rotate through the support channel one week at a time. Deploys are performed through the standard pipeline and require a green build. Configuration changes are peer reviewed and applied through the deployment tool.
The process for cart-daemon exposes HTTP on :3302. Synthetic probes exercise the critical user journeys every minute. The staging environment mirrors production topology at one tenth scale. Dependencies are pinned and upgraded through automated pull requests.
---
[chunk 173 | doc inc-INC-2359 | Incident report INC-2359]
Summary: </t>
        </is>
      </c>
    </row>
    <row r="2137">
      <c r="A2137" t="inlineStr">
        <is>
          <t>hard</t>
        </is>
      </c>
      <c r="B2137" t="inlineStr">
        <is>
          <t>vectorcontext_v1</t>
        </is>
      </c>
      <c r="C2137" t="n">
        <v>3</v>
      </c>
      <c r="D2137" t="inlineStr">
        <is>
          <t>distract-0</t>
        </is>
      </c>
      <c r="E2137" t="n">
        <v>1</v>
      </c>
      <c r="F2137" t="inlineStr">
        <is>
          <t>search</t>
        </is>
      </c>
      <c r="G2137" t="inlineStr">
        <is>
          <t>{"query": "cart-daemon primary affected service severity duration root cause", "k": 30}</t>
        </is>
      </c>
      <c r="H2137" t="inlineStr">
        <is>
          <t>[chunk 445 | doc svc-cart-daemon | Service overview: cart-daemon]
# Service overview: cart-daemon
cart-daemon (also referred to internally as the Cart Service) is a backend component. Priya Lindqvist carries the pager for the Cart Service. Engineers rotate through the support channel one week at a time. Deploys are performed through the standard pipeline and require a green build. Configuration changes are peer reviewed and applied through the deployment tool.
The process for cart-daemon exposes HTTP on :3302. Synthetic probes exercise the critical user journeys every minute. The staging environment mirrors production topology at one tenth scale. Dependencies are pinned and upgraded through automated pull requests.
---
[chunk 448 | doc svc-cart-daemon | Service overview: cart-daemon]
S</t>
        </is>
      </c>
    </row>
    <row r="2138">
      <c r="A2138" t="inlineStr">
        <is>
          <t>hard</t>
        </is>
      </c>
      <c r="B2138" t="inlineStr">
        <is>
          <t>vectorcontext_v1</t>
        </is>
      </c>
      <c r="C2138" t="n">
        <v>3</v>
      </c>
      <c r="D2138" t="inlineStr">
        <is>
          <t>distract-1</t>
        </is>
      </c>
      <c r="E2138" t="n">
        <v>0</v>
      </c>
      <c r="F2138" t="inlineStr">
        <is>
          <t>search</t>
        </is>
      </c>
      <c r="G2138" t="inlineStr">
        <is>
          <t>{"query": "incident report \"I18n Platform\" primary affected service", "k": 30}</t>
        </is>
      </c>
      <c r="H2138" t="inlineStr">
        <is>
          <t>[chunk 245 | doc svc-i18n-api | Service overview: i18n-api]
# Service overview: i18n-api
i18n-api (also referred to internally as the I18n Platform) is a backend component. The process for the I18n Platform exposes HTTP on :9048. Structured logs include the request path, status code and duration. Rate limiting is enforced at the gateway with a token bucket per client. Load tests run nightly against the staging environment.
The primary on-call engineer is Rafael Tanaka. Long running jobs checkpoint progress so they can resume after a restart. Dependencies are pinned and upgraded through automated pull requests. The staging environment mirrors production topology at one tenth scale.
---
[chunk 48 | doc inc-INC-2253 | Incident report INC-2253]
Summary: Partial outage affecting i18n-api. T</t>
        </is>
      </c>
    </row>
    <row r="2139">
      <c r="A2139" t="inlineStr">
        <is>
          <t>hard</t>
        </is>
      </c>
      <c r="B2139" t="inlineStr">
        <is>
          <t>vectorcontext_v1</t>
        </is>
      </c>
      <c r="C2139" t="n">
        <v>3</v>
      </c>
      <c r="D2139" t="inlineStr">
        <is>
          <t>distract-1</t>
        </is>
      </c>
      <c r="E2139" t="n">
        <v>1</v>
      </c>
      <c r="F2139" t="inlineStr">
        <is>
          <t>search</t>
        </is>
      </c>
      <c r="G2139" t="inlineStr">
        <is>
          <t>{"query": "\"affecting the I18n Platform\" incident", "k": 30}</t>
        </is>
      </c>
      <c r="H2139" t="inlineStr">
        <is>
          <t>[chunk 245 | doc svc-i18n-api | Service overview: i18n-api]
# Service overview: i18n-api
i18n-api (also referred to internally as the I18n Platform) is a backend component. The process for the I18n Platform exposes HTTP on :9048. Structured logs include the request path, status code and duration. Rate limiting is enforced at the gateway with a token bucket per client. Load tests run nightly against the staging environment.
The primary on-call engineer is Rafael Tanaka. Long running jobs checkpoint progress so they can resume after a restart. Dependencies are pinned and upgraded through automated pull requests. The staging environment mirrors production topology at one tenth scale.
---
[chunk 48 | doc inc-INC-2253 | Incident report INC-2253]
Summary: Partial outage affecting i18n-api. T</t>
        </is>
      </c>
    </row>
    <row r="2140">
      <c r="A2140" t="inlineStr">
        <is>
          <t>hard</t>
        </is>
      </c>
      <c r="B2140" t="inlineStr">
        <is>
          <t>vectorcontext_v1</t>
        </is>
      </c>
      <c r="C2140" t="n">
        <v>3</v>
      </c>
      <c r="D2140" t="inlineStr">
        <is>
          <t>distract-1</t>
        </is>
      </c>
      <c r="E2140" t="n">
        <v>1</v>
      </c>
      <c r="F2140" t="inlineStr">
        <is>
          <t>search</t>
        </is>
      </c>
      <c r="G2140" t="inlineStr">
        <is>
          <t>{"query": "\"affecting i18n-api\" incident", "k": 30}</t>
        </is>
      </c>
      <c r="H2140" t="inlineStr">
        <is>
          <t>[chunk 245 | doc svc-i18n-api | Service overview: i18n-api]
# Service overview: i18n-api
i18n-api (also referred to internally as the I18n Platform) is a backend component. The process for the I18n Platform exposes HTTP on :9048. Structured logs include the request path, status code and duration. Rate limiting is enforced at the gateway with a token bucket per client. Load tests run nightly against the staging environment.
The primary on-call engineer is Rafael Tanaka. Long running jobs checkpoint progress so they can resume after a restart. Dependencies are pinned and upgraded through automated pull requests. The staging environment mirrors production topology at one tenth scale.
---
[chunk 247 | doc svc-i18n-api | Service overview: i18n-api]
i18n-api is owned by the Payments team. Tr</t>
        </is>
      </c>
    </row>
    <row r="2141">
      <c r="A2141" t="inlineStr">
        <is>
          <t>hard</t>
        </is>
      </c>
      <c r="B2141" t="inlineStr">
        <is>
          <t>vectorcontext_v1</t>
        </is>
      </c>
      <c r="C2141" t="n">
        <v>3</v>
      </c>
      <c r="D2141" t="inlineStr">
        <is>
          <t>distract-1</t>
        </is>
      </c>
      <c r="E2141" t="n">
        <v>1</v>
      </c>
      <c r="F2141" t="inlineStr">
        <is>
          <t>search</t>
        </is>
      </c>
      <c r="G2141" t="inlineStr">
        <is>
          <t>{"query": "\"primary affected service\" \"i18n-api\"", "k": 30}</t>
        </is>
      </c>
      <c r="H2141" t="inlineStr">
        <is>
          <t>[chunk 245 | doc svc-i18n-api | Service overview: i18n-api]
# Service overview: i18n-api
i18n-api (also referred to internally as the I18n Platform) is a backend component. The process for the I18n Platform exposes HTTP on :9048. Structured logs include the request path, status code and duration. Rate limiting is enforced at the gateway with a token bucket per client. Load tests run nightly against the staging environment.
The primary on-call engineer is Rafael Tanaka. Long running jobs checkpoint progress so they can resume after a restart. Dependencies are pinned and upgraded through automated pull requests. The staging environment mirrors production topology at one tenth scale.
---
[chunk 247 | doc svc-i18n-api | Service overview: i18n-api]
i18n-api is owned by the Payments team. Tr</t>
        </is>
      </c>
    </row>
    <row r="2142">
      <c r="A2142" t="inlineStr">
        <is>
          <t>hard</t>
        </is>
      </c>
      <c r="B2142" t="inlineStr">
        <is>
          <t>vectorcontext_v1</t>
        </is>
      </c>
      <c r="C2142" t="n">
        <v>3</v>
      </c>
      <c r="D2142" t="inlineStr">
        <is>
          <t>distract-1</t>
        </is>
      </c>
      <c r="E2142" t="n">
        <v>1</v>
      </c>
      <c r="F2142" t="inlineStr">
        <is>
          <t>search</t>
        </is>
      </c>
      <c r="G2142" t="inlineStr">
        <is>
          <t>{"query": "Incident report i18n-api outage latency error rates", "k": 30}</t>
        </is>
      </c>
      <c r="H2142" t="inlineStr">
        <is>
          <t>[chunk 393 | doc inc-INC-2078 | Incident report INC-2078]
Summary: Latency spike affecting the Webhook Service. The incident lasted 110 minutes before full recovery. Root cause was determined to be a network partition. Downstream, i18n-api experienced elevated error rates while the incident was ongoing, but was not the source. This report was written by Rafael Lindqvist. Access to production is granted just in time and audited. Retries use exponential backoff with jitter to avoid thundering herds. Canary releases receive five percent of traffic for thirty minutes before promotion. Schema changes go through an expand and contract migration process. Secrets are rotated automatically every ninety days. Circuit breakers open after five consecutive failures to a downstream. Idempotency keys are</t>
        </is>
      </c>
    </row>
    <row r="2143">
      <c r="A2143" t="inlineStr">
        <is>
          <t>hard</t>
        </is>
      </c>
      <c r="B2143" t="inlineStr">
        <is>
          <t>vectorcontext_v1</t>
        </is>
      </c>
      <c r="C2143" t="n">
        <v>3</v>
      </c>
      <c r="D2143" t="inlineStr">
        <is>
          <t>distract-2</t>
        </is>
      </c>
      <c r="E2143" t="n">
        <v>0</v>
      </c>
      <c r="F2143" t="inlineStr">
        <is>
          <t>search</t>
        </is>
      </c>
      <c r="G2143" t="inlineStr">
        <is>
          <t>{"query": "incident report recsys-worker collateral impact primary affected service", "k": 30}</t>
        </is>
      </c>
      <c r="H2143" t="inlineStr">
        <is>
          <t>[chunk 540 | doc inc-INC-2102 | Incident report INC-2102]
Summary: Partial outage affecting recsys-worker. The incident lasted 236 minutes before full recovery. Root cause was determined to be a network partition. Collateral impact was observed on the Audit Service, which recovered on its own once the primary issue was mitigated. This report was written by Kwame Rossi. Circuit breakers open after five consecutive failures to a downstream. Capacity planning is revisited at the start of every quarter. Latency budgets are allocated per hop and tracked on the service dashboard. Synthetic probes exercise the critical user journeys every minute. The staging environment mirrors production topology at one tenth scale. Feature flags are managed through the configuration service and rolled out gradu</t>
        </is>
      </c>
    </row>
    <row r="2144">
      <c r="A2144" t="inlineStr">
        <is>
          <t>hard</t>
        </is>
      </c>
      <c r="B2144" t="inlineStr">
        <is>
          <t>vectorcontext_v1</t>
        </is>
      </c>
      <c r="C2144" t="n">
        <v>3</v>
      </c>
      <c r="D2144" t="inlineStr">
        <is>
          <t>distract-2</t>
        </is>
      </c>
      <c r="E2144" t="n">
        <v>1</v>
      </c>
      <c r="F2144" t="inlineStr">
        <is>
          <t>search</t>
        </is>
      </c>
      <c r="G2144" t="inlineStr">
        <is>
          <t>{"query": "\"recsys-worker\" incident downstream collateral side effect not source", "k": 30}</t>
        </is>
      </c>
      <c r="H2144" t="inlineStr">
        <is>
          <t>[chunk 540 | doc inc-INC-2102 | Incident report INC-2102]
Summary: Partial outage affecting recsys-worker. The incident lasted 236 minutes before full recovery. Root cause was determined to be a network partition. Collateral impact was observed on the Audit Service, which recovered on its own once the primary issue was mitigated. This report was written by Kwame Rossi. Circuit breakers open after five consecutive failures to a downstream. Capacity planning is revisited at the start of every quarter. Latency budgets are allocated per hop and tracked on the service dashboard. Synthetic probes exercise the critical user journeys every minute. The staging environment mirrors production topology at one tenth scale. Feature flags are managed through the configuration service and rolled out gradu</t>
        </is>
      </c>
    </row>
    <row r="2145">
      <c r="A2145" t="inlineStr">
        <is>
          <t>hard</t>
        </is>
      </c>
      <c r="B2145" t="inlineStr">
        <is>
          <t>vectorcontext_v1</t>
        </is>
      </c>
      <c r="C2145" t="n">
        <v>3</v>
      </c>
      <c r="D2145" t="inlineStr">
        <is>
          <t>distract-2</t>
        </is>
      </c>
      <c r="E2145" t="n">
        <v>1</v>
      </c>
      <c r="F2145" t="inlineStr">
        <is>
          <t>search</t>
        </is>
      </c>
      <c r="G2145" t="inlineStr">
        <is>
          <t>{"query": "\"Recsys Platform\" incident collateral impact downstream affected", "k": 30}</t>
        </is>
      </c>
      <c r="H2145" t="inlineStr">
        <is>
          <t>[chunk 540 | doc inc-INC-2102 | Incident report INC-2102]
Summary: Partial outage affecting recsys-worker. The incident lasted 236 minutes before full recovery. Root cause was determined to be a network partition. Collateral impact was observed on the Audit Service, which recovered on its own once the primary issue was mitigated. This report was written by Kwame Rossi. Circuit breakers open after five consecutive failures to a downstream. Capacity planning is revisited at the start of every quarter. Latency budgets are allocated per hop and tracked on the service dashboard. Synthetic probes exercise the critical user journeys every minute. The staging environment mirrors production topology at one tenth scale. Feature flags are managed through the configuration service and rolled out gradu</t>
        </is>
      </c>
    </row>
    <row r="2146">
      <c r="A2146" t="inlineStr">
        <is>
          <t>hard</t>
        </is>
      </c>
      <c r="B2146" t="inlineStr">
        <is>
          <t>vectorcontext_v1</t>
        </is>
      </c>
      <c r="C2146" t="n">
        <v>3</v>
      </c>
      <c r="D2146" t="inlineStr">
        <is>
          <t>distract-2</t>
        </is>
      </c>
      <c r="E2146" t="n">
        <v>1</v>
      </c>
      <c r="F2146" t="inlineStr">
        <is>
          <t>search</t>
        </is>
      </c>
      <c r="G2146" t="inlineStr">
        <is>
          <t>{"query": "\"recsys-worker\" \"Collateral impact\" incident", "k": 30}</t>
        </is>
      </c>
      <c r="H2146" t="inlineStr">
        <is>
          <t>[chunk 540 | doc inc-INC-2102 | Incident report INC-2102]
Summary: Partial outage affecting recsys-worker. The incident lasted 236 minutes before full recovery. Root cause was determined to be a network partition. Collateral impact was observed on the Audit Service, which recovered on its own once the primary issue was mitigated. This report was written by Kwame Rossi. Circuit breakers open after five consecutive failures to a downstream. Capacity planning is revisited at the start of every quarter. Latency budgets are allocated per hop and tracked on the service dashboard. Synthetic probes exercise the critical user journeys every minute. The staging environment mirrors production topology at one tenth scale. Feature flags are managed through the configuration service and rolled out gradu</t>
        </is>
      </c>
    </row>
    <row r="2147">
      <c r="A2147" t="inlineStr">
        <is>
          <t>hard</t>
        </is>
      </c>
      <c r="B2147" t="inlineStr">
        <is>
          <t>vectorcontext_v1</t>
        </is>
      </c>
      <c r="C2147" t="n">
        <v>3</v>
      </c>
      <c r="D2147" t="inlineStr">
        <is>
          <t>distract-2</t>
        </is>
      </c>
      <c r="E2147" t="n">
        <v>2</v>
      </c>
      <c r="F2147" t="inlineStr">
        <is>
          <t>search</t>
        </is>
      </c>
      <c r="G2147" t="inlineStr">
        <is>
          <t>{"query": "incident \"Recsys Platform\" \"side effect\"", "k": 30}</t>
        </is>
      </c>
      <c r="H2147" t="inlineStr">
        <is>
          <t>[chunk 361 | doc svc-recsys-worker | Service overview: recsys-worker]
# Service overview: recsys-worker
recsys-worker (also referred to internally as the Recsys Platform) is a backend component. Priya Volkov carries the pager for the Recsys Platform. Rate limiting is enforced at the gateway with a token bucket per client. The runbook is reviewed quarterly by the owning team. Garbage collection pauses are tracked as a leading indicator of memory pressure.
It is implemented in Java. Long running jobs checkpoint progress so they can resume after a restart. The on-call handbook describes the escalation path and expected response times. Cost reports are reviewed monthly with the finance partner.
---
[chunk 462 | doc inc-INC-2017 | Incident report INC-2017]
Summary: Complete outage affecting</t>
        </is>
      </c>
    </row>
    <row r="2148">
      <c r="A2148" t="inlineStr">
        <is>
          <t>hard</t>
        </is>
      </c>
      <c r="B2148" t="inlineStr">
        <is>
          <t>vectorcontext_v1</t>
        </is>
      </c>
      <c r="C2148" t="n">
        <v>3</v>
      </c>
      <c r="D2148" t="inlineStr">
        <is>
          <t>distract-2</t>
        </is>
      </c>
      <c r="E2148" t="n">
        <v>2</v>
      </c>
      <c r="F2148" t="inlineStr">
        <is>
          <t>search</t>
        </is>
      </c>
      <c r="G2148" t="inlineStr">
        <is>
          <t>{"query": "incident \"Recsys Platform\" downstream not source", "k": 30}</t>
        </is>
      </c>
      <c r="H2148" t="inlineStr">
        <is>
          <t xml:space="preserve">[chunk 361 | doc svc-recsys-worker | Service overview: recsys-worker]
# Service overview: recsys-worker
recsys-worker (also referred to internally as the Recsys Platform) is a backend component. Priya Volkov carries the pager for the Recsys Platform. Rate limiting is enforced at the gateway with a token bucket per client. The runbook is reviewed quarterly by the owning team. Garbage collection pauses are tracked as a leading indicator of memory pressure.
It is implemented in Java. Long running jobs checkpoint progress so they can resume after a restart. The on-call handbook describes the escalation path and expected response times. Cost reports are reviewed monthly with the finance partner.
---
[chunk 208 | doc inc-INC-2301 | Incident report INC-2301]
Summary: Partial outage affecting </t>
        </is>
      </c>
    </row>
    <row r="2149">
      <c r="A2149" t="inlineStr">
        <is>
          <t>hard</t>
        </is>
      </c>
      <c r="B2149" t="inlineStr">
        <is>
          <t>vectorcontext_v1</t>
        </is>
      </c>
      <c r="C2149" t="n">
        <v>3</v>
      </c>
      <c r="D2149" t="inlineStr">
        <is>
          <t>distract-2</t>
        </is>
      </c>
      <c r="E2149" t="n">
        <v>2</v>
      </c>
      <c r="F2149" t="inlineStr">
        <is>
          <t>search</t>
        </is>
      </c>
      <c r="G2149" t="inlineStr">
        <is>
          <t>{"query": "incident \"recsys-worker\" \"also saw\" degraded", "k": 30}</t>
        </is>
      </c>
      <c r="H2149" t="inlineStr">
        <is>
          <t>[chunk 363 | doc svc-recsys-worker | Service overview: recsys-worker]
recsys-worker is owned by the Identity team. Requests carry a correlation id that is propagated to downstream calls. Long running jobs checkpoint progress so they can resume after a restart. Feature flags are managed through the configuration service and rolled out gradually.
The availability SLO is 99.9%. Access to production is granted just in time and audited. Secrets are rotated automatically every ninety days. Schema changes go through an expand and contract migration process.
---
[chunk 361 | doc svc-recsys-worker | Service overview: recsys-worker]
# Service overview: recsys-worker
recsys-worker (also referred to internally as the Recsys Platform) is a backend component. Priya Volkov carries the pager for the R</t>
        </is>
      </c>
    </row>
    <row r="2150">
      <c r="A2150" t="inlineStr">
        <is>
          <t>hard</t>
        </is>
      </c>
      <c r="B2150" t="inlineStr">
        <is>
          <t>vectorcontext_v1</t>
        </is>
      </c>
      <c r="C2150" t="n">
        <v>3</v>
      </c>
      <c r="D2150" t="inlineStr">
        <is>
          <t>distract-3</t>
        </is>
      </c>
      <c r="E2150" t="n">
        <v>0</v>
      </c>
      <c r="F2150" t="inlineStr">
        <is>
          <t>search</t>
        </is>
      </c>
      <c r="G2150" t="inlineStr">
        <is>
          <t>{"query": "INC-2232 primary affected service", "k": 5}</t>
        </is>
      </c>
      <c r="H2150" t="inlineStr">
        <is>
          <t xml:space="preserve">[chunk 529 | doc inc-INC-2232 | Incident report INC-2232]
# Incident report INC-2232
Severity: SEV2
Date: 2025-05-04
---
[chunk 365 | doc inc-INC-2239 | Incident report INC-2239]
# Incident report INC-2239
Severity: SEV1
Date: 2025-11-02
---
[chunk 531 | doc inc-INC-2232 | Incident report INC-2232]
Timeline:
- 15:33 alert fired
- 15:46 on-call acknowledged
- 16:08 mitigation started
- 16:25 traffic rerouted
---
[chunk 204 | doc inc-INC-2133 | Incident report INC-2133]
# Incident report INC-2133
Severity: SEV2
Date: 2025-07-21
---
[chunk 530 | doc inc-INC-2232 | Incident report INC-2232]
Summary: Partial outage affecting the Edge System. The incident lasted 71 minutes before full recovery. Root cause was determined to be a dependency outage. Collateral impact was observed on the </t>
        </is>
      </c>
    </row>
    <row r="2151">
      <c r="A2151" t="inlineStr">
        <is>
          <t>hard</t>
        </is>
      </c>
      <c r="B2151" t="inlineStr">
        <is>
          <t>vectorcontext_v1</t>
        </is>
      </c>
      <c r="C2151" t="n">
        <v>3</v>
      </c>
      <c r="D2151" t="inlineStr">
        <is>
          <t>distract-3</t>
        </is>
      </c>
      <c r="E2151" t="n">
        <v>1</v>
      </c>
      <c r="F2151" t="inlineStr">
        <is>
          <t>open_doc</t>
        </is>
      </c>
      <c r="G2151" t="inlineStr">
        <is>
          <t>{"doc_id": "inc-INC-2232"}</t>
        </is>
      </c>
      <c r="H2151" t="inlineStr">
        <is>
          <t># Incident report INC-2232
Severity: SEV2
Date: 2025-05-04
Summary: Partial outage affecting the Edge System. The incident lasted 71 minutes before full recovery. Root cause was determined to be a dependency outage. Collateral impact was observed on the Session Platform, which recovered on its own once the primary issue was mitigated. This report was written by Zara Berg. Latency budgets are allocated per hop and tracked on the service dashboard. Secrets are rotated automatically every ninety days. Long running jobs checkpoint progress so they can resume after a restart. Configuration changes are peer reviewed and applied through the deployment tool. The staging environment mirrors production topology at one tenth scale. Cost reports are reviewed monthly with the finance partner. Traffic</t>
        </is>
      </c>
    </row>
    <row r="2152">
      <c r="A2152" t="inlineStr">
        <is>
          <t>hard</t>
        </is>
      </c>
      <c r="B2152" t="inlineStr">
        <is>
          <t>vectorcontext_v1</t>
        </is>
      </c>
      <c r="C2152" t="n">
        <v>3</v>
      </c>
      <c r="D2152" t="inlineStr">
        <is>
          <t>distract-4</t>
        </is>
      </c>
      <c r="E2152" t="n">
        <v>0</v>
      </c>
      <c r="F2152" t="inlineStr">
        <is>
          <t>search</t>
        </is>
      </c>
      <c r="G2152" t="inlineStr">
        <is>
          <t>{"query": "incidents \"I18n Platform\" primary affected service duration collateral", "k": 30}</t>
        </is>
      </c>
      <c r="H2152" t="inlineStr">
        <is>
          <t>[chunk 467 | doc inc-INC-2151 | Incident report INC-2151]
Summary: Partial outage affecting the Queue Platform. The incident lasted 22 minutes before full recovery. Root cause was determined to be a configuration error. Collateral impact was observed on profile-api, which recovered on its own once the primary issue was mitigated. This report was written by Yusuf Duarte. The runbook is reviewed quarterly by the owning team. Requests carry a correlation id that is propagated to downstream calls. Configuration changes are peer reviewed and applied through the deployment tool. Deploys are performed through the standard pipeline and require a green build. Structured logs include the request path, status code and duration. Cost reports are reviewed monthly with the finance partner. Idempotency k</t>
        </is>
      </c>
    </row>
    <row r="2153">
      <c r="A2153" t="inlineStr">
        <is>
          <t>hard</t>
        </is>
      </c>
      <c r="B2153" t="inlineStr">
        <is>
          <t>vectorcontext_v1</t>
        </is>
      </c>
      <c r="C2153" t="n">
        <v>3</v>
      </c>
      <c r="D2153" t="inlineStr">
        <is>
          <t>distract-4</t>
        </is>
      </c>
      <c r="E2153" t="n">
        <v>1</v>
      </c>
      <c r="F2153" t="inlineStr">
        <is>
          <t>search</t>
        </is>
      </c>
      <c r="G2153" t="inlineStr">
        <is>
          <t>{"query": "\"affecting i18n-api\" incident lasted", "k": 30}</t>
        </is>
      </c>
      <c r="H2153" t="inlineStr">
        <is>
          <t>[chunk 245 | doc svc-i18n-api | Service overview: i18n-api]
# Service overview: i18n-api
i18n-api (also referred to internally as the I18n Platform) is a backend component. The process for the I18n Platform exposes HTTP on :9048. Structured logs include the request path, status code and duration. Rate limiting is enforced at the gateway with a token bucket per client. Load tests run nightly against the staging environment.
The primary on-call engineer is Rafael Tanaka. Long running jobs checkpoint progress so they can resume after a restart. Dependencies are pinned and upgraded through automated pull requests. The staging environment mirrors production topology at one tenth scale.
---
[chunk 48 | doc inc-INC-2253 | Incident report INC-2253]
Summary: Partial outage affecting i18n-api. T</t>
        </is>
      </c>
    </row>
    <row r="2154">
      <c r="A2154" t="inlineStr">
        <is>
          <t>hard</t>
        </is>
      </c>
      <c r="B2154" t="inlineStr">
        <is>
          <t>vectorcontext_v1</t>
        </is>
      </c>
      <c r="C2154" t="n">
        <v>3</v>
      </c>
      <c r="D2154" t="inlineStr">
        <is>
          <t>distract-4</t>
        </is>
      </c>
      <c r="E2154" t="n">
        <v>1</v>
      </c>
      <c r="F2154" t="inlineStr">
        <is>
          <t>search</t>
        </is>
      </c>
      <c r="G2154" t="inlineStr">
        <is>
          <t>{"query": "\"I18n Platform\" incident lasted affecting", "k": 30}</t>
        </is>
      </c>
      <c r="H2154" t="inlineStr">
        <is>
          <t>[chunk 48 | doc inc-INC-2253 | Incident report INC-2253]
Summary: Partial outage affecting i18n-api. The incident lasted 233 minutes before full recovery. Root cause was determined to be a network partition. As a side effect, the Mailer Service also saw degraded latency for part of the window. This report was written by Nadia Kowalski. Idempotency keys are required on all mutating endpoints. Graceful shutdown waits for in flight requests to complete before exiting. Circuit breakers open after five consecutive failures to a downstream. Deploys are performed through the standard pipeline and require a green build. Retries use exponential backoff with jitter to avoid thundering herds. Container images are scanned for vulnerabilities before promotion. Health checks are performed on the readine</t>
        </is>
      </c>
    </row>
    <row r="2155">
      <c r="A2155" t="inlineStr">
        <is>
          <t>hard</t>
        </is>
      </c>
      <c r="B2155" t="inlineStr">
        <is>
          <t>vectorcontext_v1</t>
        </is>
      </c>
      <c r="C2155" t="n">
        <v>3</v>
      </c>
      <c r="D2155" t="inlineStr">
        <is>
          <t>distract-4</t>
        </is>
      </c>
      <c r="E2155" t="n">
        <v>1</v>
      </c>
      <c r="F2155" t="inlineStr">
        <is>
          <t>search</t>
        </is>
      </c>
      <c r="G2155" t="inlineStr">
        <is>
          <t>{"query": "i18n-api primary affected incident duration", "k": 30}</t>
        </is>
      </c>
      <c r="H2155" t="inlineStr">
        <is>
          <t xml:space="preserve">[chunk 245 | doc svc-i18n-api | Service overview: i18n-api]
# Service overview: i18n-api
i18n-api (also referred to internally as the I18n Platform) is a backend component. The process for the I18n Platform exposes HTTP on :9048. Structured logs include the request path, status code and duration. Rate limiting is enforced at the gateway with a token bucket per client. Load tests run nightly against the staging environment.
The primary on-call engineer is Rafael Tanaka. Long running jobs checkpoint progress so they can resume after a restart. Dependencies are pinned and upgraded through automated pull requests. The staging environment mirrors production topology at one tenth scale.
---
[chunk 246 | doc svc-i18n-api | Service overview: i18n-api]
We commit to 99.99% availability. Garbage </t>
        </is>
      </c>
    </row>
    <row r="2156">
      <c r="A2156" t="inlineStr">
        <is>
          <t>hard</t>
        </is>
      </c>
      <c r="B2156" t="inlineStr">
        <is>
          <t>vectorcontext_v1</t>
        </is>
      </c>
      <c r="C2156" t="n">
        <v>3</v>
      </c>
      <c r="D2156" t="inlineStr">
        <is>
          <t>distract-5</t>
        </is>
      </c>
      <c r="E2156" t="n">
        <v>0</v>
      </c>
      <c r="F2156" t="inlineStr">
        <is>
          <t>search</t>
        </is>
      </c>
      <c r="G2156" t="inlineStr">
        <is>
          <t>{"query": "incident report root cause \"memory leak\" collateral impact", "k": 10}</t>
        </is>
      </c>
      <c r="H2156" t="inlineStr">
        <is>
          <t>[chunk 450 | doc inc-INC-2179 | Incident report INC-2179]
Summary: Elevated error rates affecting thumbnail-api. The incident lasted 182 minutes before full recovery. Root cause was determined to be a memory leak. This report was written by Elena Costa. Dependencies are pinned and upgraded through automated pull requests. Graceful shutdown waits for in flight requests to complete before exiting. Synthetic probes exercise the critical user journeys every minute. Data retention follows the company wide policy for personal information. Engineers rotate through the support channel one week at a time. Retries use exponential backoff with jitter to avoid thundering herds. Metrics are exported to the shared observability stack every fifteen seconds. Post-incident reviews are blameless and publish</t>
        </is>
      </c>
    </row>
    <row r="2157">
      <c r="A2157" t="inlineStr">
        <is>
          <t>hard</t>
        </is>
      </c>
      <c r="B2157" t="inlineStr">
        <is>
          <t>vectorcontext_v1</t>
        </is>
      </c>
      <c r="C2157" t="n">
        <v>3</v>
      </c>
      <c r="D2157" t="inlineStr">
        <is>
          <t>distract-5</t>
        </is>
      </c>
      <c r="E2157" t="n">
        <v>0</v>
      </c>
      <c r="F2157" t="inlineStr">
        <is>
          <t>search</t>
        </is>
      </c>
      <c r="G2157" t="inlineStr">
        <is>
          <t>{"query": "\"Root cause: memory leak\" incident", "k": 10}</t>
        </is>
      </c>
      <c r="H2157" t="inlineStr">
        <is>
          <t>[chunk 173 | doc inc-INC-2359 | Incident report INC-2359]
Summary: Complete outage affecting cart-daemon. The incident lasted 230 minutes before full recovery. Root cause was determined to be a memory leak. This report was written by Ingrid Malik. Cost reports are reviewed monthly with the finance partner. Capacity planning is revisited at the start of every quarter. Metrics are exported to the shared observability stack every fifteen seconds. Container images are scanned for vulnerabilities before promotion. Rate limiting is enforced at the gateway with a token bucket per client. Canary releases receive five percent of traffic for thirty minutes before promotion. Connection pools are sized according to the downstream capacity model. Post-incident reviews are blameless and published to the</t>
        </is>
      </c>
    </row>
    <row r="2158">
      <c r="A2158" t="inlineStr">
        <is>
          <t>hard</t>
        </is>
      </c>
      <c r="B2158" t="inlineStr">
        <is>
          <t>vectorcontext_v1</t>
        </is>
      </c>
      <c r="C2158" t="n">
        <v>3</v>
      </c>
      <c r="D2158" t="inlineStr">
        <is>
          <t>distract-5</t>
        </is>
      </c>
      <c r="E2158" t="n">
        <v>0</v>
      </c>
      <c r="F2158" t="inlineStr">
        <is>
          <t>search</t>
        </is>
      </c>
      <c r="G2158" t="inlineStr">
        <is>
          <t>{"query": "memory leak \"collateral impact\"", "k": 10}</t>
        </is>
      </c>
      <c r="H2158" t="inlineStr">
        <is>
          <t>[chunk 450 | doc inc-INC-2179 | Incident report INC-2179]
Summary: Elevated error rates affecting thumbnail-api. The incident lasted 182 minutes before full recovery. Root cause was determined to be a memory leak. This report was written by Elena Costa. Dependencies are pinned and upgraded through automated pull requests. Graceful shutdown waits for in flight requests to complete before exiting. Synthetic probes exercise the critical user journeys every minute. Data retention follows the company wide policy for personal information. Engineers rotate through the support channel one week at a time. Retries use exponential backoff with jitter to avoid thundering herds. Metrics are exported to the shared observability stack every fifteen seconds. Post-incident reviews are blameless and publish</t>
        </is>
      </c>
    </row>
    <row r="2159">
      <c r="A2159" t="inlineStr">
        <is>
          <t>hard</t>
        </is>
      </c>
      <c r="B2159" t="inlineStr">
        <is>
          <t>vectorcontext_v1</t>
        </is>
      </c>
      <c r="C2159" t="n">
        <v>3</v>
      </c>
      <c r="D2159" t="inlineStr">
        <is>
          <t>distract-5</t>
        </is>
      </c>
      <c r="E2159" t="n">
        <v>1</v>
      </c>
      <c r="F2159" t="inlineStr">
        <is>
          <t>search</t>
        </is>
      </c>
      <c r="G2159" t="inlineStr">
        <is>
          <t>{"query": "\"memory leak\" \"Collateral impact was observed\"", "k": 30}</t>
        </is>
      </c>
      <c r="H2159" t="inlineStr">
        <is>
          <t>[chunk 450 | doc inc-INC-2179 | Incident report INC-2179]
Summary: Elevated error rates affecting thumbnail-api. The incident lasted 182 minutes before full recovery. Root cause was determined to be a memory leak. This report was written by Elena Costa. Dependencies are pinned and upgraded through automated pull requests. Graceful shutdown waits for in flight requests to complete before exiting. Synthetic probes exercise the critical user journeys every minute. Data retention follows the company wide policy for personal information. Engineers rotate through the support channel one week at a time. Retries use exponential backoff with jitter to avoid thundering herds. Metrics are exported to the shared observability stack every fifteen seconds. Post-incident reviews are blameless and publish</t>
        </is>
      </c>
    </row>
    <row r="2160">
      <c r="A2160" t="inlineStr">
        <is>
          <t>hard</t>
        </is>
      </c>
      <c r="B2160" t="inlineStr">
        <is>
          <t>vectorcontext_v1</t>
        </is>
      </c>
      <c r="C2160" t="n">
        <v>3</v>
      </c>
      <c r="D2160" t="inlineStr">
        <is>
          <t>distract-5</t>
        </is>
      </c>
      <c r="E2160" t="n">
        <v>1</v>
      </c>
      <c r="F2160" t="inlineStr">
        <is>
          <t>search</t>
        </is>
      </c>
      <c r="G2160" t="inlineStr">
        <is>
          <t>{"query": "\"memory leak\" \"As a side effect\"", "k": 30}</t>
        </is>
      </c>
      <c r="H2160" t="inlineStr">
        <is>
          <t>[chunk 339 | doc inc-INC-2332 | Incident report INC-2332]
Summary: Partial outage affecting scheduler-engine. The incident lasted 212 minutes before full recovery. Root cause was determined to be a memory leak. As a side effect, geo-api also saw degraded latency for part of the window. This report was written by Keiko Berg. Feature flags are managed through the configuration service and rolled out gradually. Container images are scanned for vulnerabilities before promotion. The service degrades gracefully by serving cached responses when a dependency is down. Logs are retained for thirty days in the central log store. The staging environment mirrors production topology at one tenth scale. The on-call handbook describes the escalation path and expected response times. Secrets are rotated au</t>
        </is>
      </c>
    </row>
    <row r="2161">
      <c r="A2161" t="inlineStr">
        <is>
          <t>hard</t>
        </is>
      </c>
      <c r="B2161" t="inlineStr">
        <is>
          <t>vectorcontext_v1</t>
        </is>
      </c>
      <c r="C2161" t="n">
        <v>3</v>
      </c>
      <c r="D2161" t="inlineStr">
        <is>
          <t>distract-5</t>
        </is>
      </c>
      <c r="E2161" t="n">
        <v>1</v>
      </c>
      <c r="F2161" t="inlineStr">
        <is>
          <t>search</t>
        </is>
      </c>
      <c r="G2161" t="inlineStr">
        <is>
          <t>{"query": "\"memory leak\" \"collateral\" service", "k": 30}</t>
        </is>
      </c>
      <c r="H2161" t="inlineStr">
        <is>
          <t>[chunk 450 | doc inc-INC-2179 | Incident report INC-2179]
Summary: Elevated error rates affecting thumbnail-api. The incident lasted 182 minutes before full recovery. Root cause was determined to be a memory leak. This report was written by Elena Costa. Dependencies are pinned and upgraded through automated pull requests. Graceful shutdown waits for in flight requests to complete before exiting. Synthetic probes exercise the critical user journeys every minute. Data retention follows the company wide policy for personal information. Engineers rotate through the support channel one week at a time. Retries use exponential backoff with jitter to avoid thundering herds. Metrics are exported to the shared observability stack every fifteen seconds. Post-incident reviews are blameless and publish</t>
        </is>
      </c>
    </row>
    <row r="2162">
      <c r="A2162" t="inlineStr">
        <is>
          <t>base</t>
        </is>
      </c>
      <c r="B2162" t="inlineStr">
        <is>
          <t>vectorcontext_v1</t>
        </is>
      </c>
      <c r="C2162" t="n">
        <v>3</v>
      </c>
      <c r="D2162" t="inlineStr">
        <is>
          <t>global-0</t>
        </is>
      </c>
      <c r="E2162" t="n">
        <v>0</v>
      </c>
      <c r="F2162" t="inlineStr">
        <is>
          <t>search</t>
        </is>
      </c>
      <c r="G2162" t="inlineStr">
        <is>
          <t>{"query": "service overview TypeScript deployed region us-west-2 language TypeScript", "k": 30}</t>
        </is>
      </c>
      <c r="H2162" t="inlineStr">
        <is>
          <t>[chunk 195 | doc svc-session-core | Service overview: session-core]
Deployment region is us-west-2; the deployment has 4 replicas. Secrets are rotated automatically every ninety days. Capacity planning is revisited at the start of every quarter. Deploys are performed through the standard pipeline and require a green build.
the Session Platform is a Rust service. Post-incident reviews are blameless and published to the engineering wiki. Feature flags are managed through the configuration service and rolled out gradually. Data retention follows the company wide policy for personal information.
---
[chunk 461 | doc svc-i18n-api | Service overview: i18n-api]
Deployment region is us-west-2; the deployment has 4 replicas. The service degrades gracefully by serving cached responses when a depe</t>
        </is>
      </c>
    </row>
    <row r="2163">
      <c r="A2163" t="inlineStr">
        <is>
          <t>base</t>
        </is>
      </c>
      <c r="B2163" t="inlineStr">
        <is>
          <t>vectorcontext_v1</t>
        </is>
      </c>
      <c r="C2163" t="n">
        <v>3</v>
      </c>
      <c r="D2163" t="inlineStr">
        <is>
          <t>global-0</t>
        </is>
      </c>
      <c r="E2163" t="n">
        <v>1</v>
      </c>
      <c r="F2163" t="inlineStr">
        <is>
          <t>search</t>
        </is>
      </c>
      <c r="G2163" t="inlineStr">
        <is>
          <t>{"query": "\"It is implemented in TypeScript\" \"us-west-2\"", "k": 30}</t>
        </is>
      </c>
      <c r="H2163" t="inlineStr">
        <is>
          <t>[chunk 258 | doc svc-geo-api | Service overview: geo-api]
Runtime dependencies: mailer-worker, media-svc. Dependencies are declared in the service manifest and validated at deploy time. Post-incident reviews are blameless and published to the engineering wiki. Error budgets are reviewed in the weekly reliability meeting.
It is implemented in TypeScript. Circuit breakers open after five consecutive failures to a downstream. The staging environment mirrors production topology at one tenth scale. Logs are retained for thirty days in the central log store.
---
[chunk 461 | doc svc-i18n-api | Service overview: i18n-api]
Deployment region is us-west-2; the deployment has 4 replicas. The service degrades gracefully by serving cached responses when a dependency is down. Circuit breakers open af</t>
        </is>
      </c>
    </row>
    <row r="2164">
      <c r="A2164" t="inlineStr">
        <is>
          <t>base</t>
        </is>
      </c>
      <c r="B2164" t="inlineStr">
        <is>
          <t>vectorcontext_v1</t>
        </is>
      </c>
      <c r="C2164" t="n">
        <v>3</v>
      </c>
      <c r="D2164" t="inlineStr">
        <is>
          <t>global-0</t>
        </is>
      </c>
      <c r="E2164" t="n">
        <v>1</v>
      </c>
      <c r="F2164" t="inlineStr">
        <is>
          <t>search</t>
        </is>
      </c>
      <c r="G2164" t="inlineStr">
        <is>
          <t>{"query": "\"codebase is written in TypeScript\" \"us-west-2\"", "k": 30}</t>
        </is>
      </c>
      <c r="H2164" t="inlineStr">
        <is>
          <t>[chunk 42 | doc svc-checkout-service | Service overview: checkout-service]
# Service overview: checkout-service
checkout-service (also referred to internally as the Checkout Platform) is a backend component. 4 replicas are deployed to us-west-2. Configuration changes are peer reviewed and applied through the deployment tool. Feature flags are managed through the configuration service and rolled out gradually. Capacity planning is revisited at the start of every quarter.
The codebase is written in Kotlin. Dependencies are declared in the service manifest and validated at deploy time. Data retention follows the company wide policy for personal information. Access to production is granted just in time and audited.
---
[chunk 67 | doc svc-search-worker | Service overview: search-worker]
Th</t>
        </is>
      </c>
    </row>
    <row r="2165">
      <c r="A2165" t="inlineStr">
        <is>
          <t>base</t>
        </is>
      </c>
      <c r="B2165" t="inlineStr">
        <is>
          <t>vectorcontext_v1</t>
        </is>
      </c>
      <c r="C2165" t="n">
        <v>3</v>
      </c>
      <c r="D2165" t="inlineStr">
        <is>
          <t>global-0</t>
        </is>
      </c>
      <c r="E2165" t="n">
        <v>1</v>
      </c>
      <c r="F2165" t="inlineStr">
        <is>
          <t>search</t>
        </is>
      </c>
      <c r="G2165" t="inlineStr">
        <is>
          <t>{"query": "\"TypeScript service\" \"us-west-2\"", "k": 30}</t>
        </is>
      </c>
      <c r="H2165" t="inlineStr">
        <is>
          <t>[chunk 195 | doc svc-session-core | Service overview: session-core]
Deployment region is us-west-2; the deployment has 4 replicas. Secrets are rotated automatically every ninety days. Capacity planning is revisited at the start of every quarter. Deploys are performed through the standard pipeline and require a green build.
the Session Platform is a Rust service. Post-incident reviews are blameless and published to the engineering wiki. Feature flags are managed through the configuration service and rolled out gradually. Data retention follows the company wide policy for personal information.
---
[chunk 338 | doc svc-config-service | Service overview: config-service]
It runs in us-west-2 with 13 replicas. Capacity planning is revisited at the start of every quarter. Configuration changes</t>
        </is>
      </c>
    </row>
    <row r="2166">
      <c r="A2166" t="inlineStr">
        <is>
          <t>base</t>
        </is>
      </c>
      <c r="B2166" t="inlineStr">
        <is>
          <t>vectorcontext_v1</t>
        </is>
      </c>
      <c r="C2166" t="n">
        <v>3</v>
      </c>
      <c r="D2166" t="inlineStr">
        <is>
          <t>global-0</t>
        </is>
      </c>
      <c r="E2166" t="n">
        <v>1</v>
      </c>
      <c r="F2166" t="inlineStr">
        <is>
          <t>search</t>
        </is>
      </c>
      <c r="G2166" t="inlineStr">
        <is>
          <t>{"query": "\"Deployment region is us-west-2\" TypeScript", "k": 30}</t>
        </is>
      </c>
      <c r="H2166" t="inlineStr">
        <is>
          <t xml:space="preserve">[chunk 195 | doc svc-session-core | Service overview: session-core]
Deployment region is us-west-2; the deployment has 4 replicas. Secrets are rotated automatically every ninety days. Capacity planning is revisited at the start of every quarter. Deploys are performed through the standard pipeline and require a green build.
the Session Platform is a Rust service. Post-incident reviews are blameless and published to the engineering wiki. Feature flags are managed through the configuration service and rolled out gradually. Data retention follows the company wide policy for personal information.
---
[chunk 265 | doc svc-webhook-daemon | Service overview: webhook-daemon]
Runtime dependencies: scheduler-engine, checkout-service. Health checks are performed on the readiness endpoint every ten </t>
        </is>
      </c>
    </row>
    <row r="2167">
      <c r="A2167" t="inlineStr">
        <is>
          <t>base</t>
        </is>
      </c>
      <c r="B2167" t="inlineStr">
        <is>
          <t>vectorcontext_v1</t>
        </is>
      </c>
      <c r="C2167" t="n">
        <v>3</v>
      </c>
      <c r="D2167" t="inlineStr">
        <is>
          <t>global-0</t>
        </is>
      </c>
      <c r="E2167" t="n">
        <v>2</v>
      </c>
      <c r="F2167" t="inlineStr">
        <is>
          <t>open_doc</t>
        </is>
      </c>
      <c r="G2167" t="inlineStr">
        <is>
          <t>{"doc_id": "svc-geo-api"}</t>
        </is>
      </c>
      <c r="H2167" t="inlineStr">
        <is>
          <t># Service overview: geo-api
geo-api (also referred to internally as the Geo System) is a backend component. There is currently no designated on-call engineer; pages fall through to the team lead. Graceful shutdown waits for in flight requests to complete before exiting. Error budgets are reviewed in the weekly reliability meeting. Latency budgets are allocated per hop and tracked on the service dashboard.
We commit to 99.95% availability. Access to production is granted just in time and audited. Backups are taken daily and verified weekly by restoring to a scratch cluster. Dependencies are declared in the service manifest and validated at deploy time.
Primary datastore: MySQL. Secrets are rotated automatically every ninety days. Rate limiting is enforced at the gateway with a token buck</t>
        </is>
      </c>
    </row>
    <row r="2168">
      <c r="A2168" t="inlineStr">
        <is>
          <t>base</t>
        </is>
      </c>
      <c r="B2168" t="inlineStr">
        <is>
          <t>vectorcontext_v1</t>
        </is>
      </c>
      <c r="C2168" t="n">
        <v>3</v>
      </c>
      <c r="D2168" t="inlineStr">
        <is>
          <t>global-0</t>
        </is>
      </c>
      <c r="E2168" t="n">
        <v>2</v>
      </c>
      <c r="F2168" t="inlineStr">
        <is>
          <t>open_doc</t>
        </is>
      </c>
      <c r="G2168" t="inlineStr">
        <is>
          <t>{"doc_id": "svc-search-worker"}</t>
        </is>
      </c>
      <c r="H2168" t="inlineStr">
        <is>
          <t># Service overview: search-worker
search-worker (also referred to internally as the Search System) is a backend component. 6 replicas are deployed to ap-southeast-2. Engineers rotate through the support channel one week at a time. Alerts route through the paging system according to the escalation policy. Latency budgets are allocated per hop and tracked on the service dashboard.
Runtime dependencies: fraud-core, ranker-engine. Health checks are performed on the readiness endpoint every ten seconds. The dashboard shows p50, p95 and p99 latency alongside error budgets. Metrics are exported to the shared observability stack every fifteen seconds.
The codebase is written in TypeScript. Capacity planning is revisited at the start of every quarter. Health checks are performed on the readiness</t>
        </is>
      </c>
    </row>
    <row r="2169">
      <c r="A2169" t="inlineStr">
        <is>
          <t>base</t>
        </is>
      </c>
      <c r="B2169" t="inlineStr">
        <is>
          <t>vectorcontext_v1</t>
        </is>
      </c>
      <c r="C2169" t="n">
        <v>3</v>
      </c>
      <c r="D2169" t="inlineStr">
        <is>
          <t>global-0</t>
        </is>
      </c>
      <c r="E2169" t="n">
        <v>2</v>
      </c>
      <c r="F2169" t="inlineStr">
        <is>
          <t>open_doc</t>
        </is>
      </c>
      <c r="G2169" t="inlineStr">
        <is>
          <t>{"doc_id": "svc-feed-daemon"}</t>
        </is>
      </c>
      <c r="H2169" t="inlineStr">
        <is>
          <t xml:space="preserve"># Service overview: feed-daemon
feed-daemon (also referred to internally as the Feed Service) is a backend component. 22 replicas are deployed to eu-west-1. Feature flags are managed through the configuration service and rolled out gradually. Idempotency keys are required on all mutating endpoints. Canary releases receive five percent of traffic for thirty minutes before promotion.
Amara Tanaka carries the pager for feed-daemon. The staging environment mirrors production topology at one tenth scale. Schema changes go through an expand and contract migration process. Data retention follows the company wide policy for personal information.
Ownership: Commerce. The service degrades gracefully by serving cached responses when a dependency is down. Cost reports are reviewed monthly with the </t>
        </is>
      </c>
    </row>
    <row r="2170">
      <c r="A2170" t="inlineStr">
        <is>
          <t>base</t>
        </is>
      </c>
      <c r="B2170" t="inlineStr">
        <is>
          <t>vectorcontext_v1</t>
        </is>
      </c>
      <c r="C2170" t="n">
        <v>3</v>
      </c>
      <c r="D2170" t="inlineStr">
        <is>
          <t>global-0</t>
        </is>
      </c>
      <c r="E2170" t="n">
        <v>2</v>
      </c>
      <c r="F2170" t="inlineStr">
        <is>
          <t>open_doc</t>
        </is>
      </c>
      <c r="G2170" t="inlineStr">
        <is>
          <t>{"doc_id": "svc-cdn-service"}</t>
        </is>
      </c>
      <c r="H2170" t="inlineStr">
        <is>
          <t xml:space="preserve">#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Deployment region is ap-southeast-2; the deployment has 5 replicas. Retries use exponential backoff with jitter to avoid thundering herds. Cost reports are reviewed monthly with the finance partner. Feature flags are managed through the configuration service and rolled out gradually.
cdn-service is a TypeScript service. Access to production is granted just in time and audited. Logs are retained for thirty days in the central log store. Structured logs include the request </t>
        </is>
      </c>
    </row>
    <row r="2171">
      <c r="A2171" t="inlineStr">
        <is>
          <t>base</t>
        </is>
      </c>
      <c r="B2171" t="inlineStr">
        <is>
          <t>vectorcontext_v1</t>
        </is>
      </c>
      <c r="C2171" t="n">
        <v>3</v>
      </c>
      <c r="D2171" t="inlineStr">
        <is>
          <t>global-1</t>
        </is>
      </c>
      <c r="E2171" t="n">
        <v>0</v>
      </c>
      <c r="F2171" t="inlineStr">
        <is>
          <t>search</t>
        </is>
      </c>
      <c r="G2171" t="inlineStr">
        <is>
          <t>{"query": "service overview designated on-call engineer on-call: none unassigned no on-call", "k": 30}</t>
        </is>
      </c>
      <c r="H2171" t="inlineStr">
        <is>
          <t>[chunk 69 | doc svc-search-worker | Service overview: search-worker]
There is currently no designated on-call engineer; pages fall through to the team lead. Configuration changes are peer reviewed and applied through the deployment tool. Health checks are performed on the readiness endpoint every ten seconds. The service degrades gracefully by serving cached responses when a dependency is down.
The availability SLO is 99.95%. Feature flags are managed through the configuration service and rolled out gradually. Access to production is granted just in time and audited. Health checks are performed on the readiness endpoint every ten seconds.
---
[chunk 83 | doc svc-tax-gateway | Service overview: tax-gateway]
The primary on-call engineer is Elena Novak. Health checks are performed on the r</t>
        </is>
      </c>
    </row>
    <row r="2172">
      <c r="A2172" t="inlineStr">
        <is>
          <t>base</t>
        </is>
      </c>
      <c r="B2172" t="inlineStr">
        <is>
          <t>vectorcontext_v1</t>
        </is>
      </c>
      <c r="C2172" t="n">
        <v>3</v>
      </c>
      <c r="D2172" t="inlineStr">
        <is>
          <t>global-1</t>
        </is>
      </c>
      <c r="E2172" t="n">
        <v>1</v>
      </c>
      <c r="F2172" t="inlineStr">
        <is>
          <t>search</t>
        </is>
      </c>
      <c r="G2172" t="inlineStr">
        <is>
          <t>{"query": "Service overview On-call unassigned", "k": 30}</t>
        </is>
      </c>
      <c r="H2172" t="inlineStr">
        <is>
          <t>[chunk 69 | doc svc-search-worker | Service overview: search-worker]
There is currently no designated on-call engineer; pages fall through to the team lead. Configuration changes are peer reviewed and applied through the deployment tool. Health checks are performed on the readiness endpoint every ten seconds. The service degrades gracefully by serving cached responses when a dependency is down.
The availability SLO is 99.95%. Feature flags are managed through the configuration service and rolled out gradually. Access to production is granted just in time and audited. Health checks are performed on the readiness endpoint every ten seconds.
---
[chunk 196 | doc svc-session-core | Service overview: session-core]
Traffic to session-core is bound to TCP port 6998. Load tests run nightly agai</t>
        </is>
      </c>
    </row>
    <row r="2173">
      <c r="A2173" t="inlineStr">
        <is>
          <t>base</t>
        </is>
      </c>
      <c r="B2173" t="inlineStr">
        <is>
          <t>vectorcontext_v1</t>
        </is>
      </c>
      <c r="C2173" t="n">
        <v>3</v>
      </c>
      <c r="D2173" t="inlineStr">
        <is>
          <t>global-1</t>
        </is>
      </c>
      <c r="E2173" t="n">
        <v>1</v>
      </c>
      <c r="F2173" t="inlineStr">
        <is>
          <t>search</t>
        </is>
      </c>
      <c r="G2173" t="inlineStr">
        <is>
          <t>{"query": "Service overview no designated on-call engineer", "k": 30}</t>
        </is>
      </c>
      <c r="H2173" t="inlineStr">
        <is>
          <t>[chunk 69 | doc svc-search-worker | Service overview: search-worker]
There is currently no designated on-call engineer; pages fall through to the team lead. Configuration changes are peer reviewed and applied through the deployment tool. Health checks are performed on the readiness endpoint every ten seconds. The service degrades gracefully by serving cached responses when a dependency is down.
The availability SLO is 99.95%. Feature flags are managed through the configuration service and rolled out gradually. Access to production is granted just in time and audited. Health checks are performed on the readiness endpoint every ten seconds.
---
[chunk 83 | doc svc-tax-gateway | Service overview: tax-gateway]
The primary on-call engineer is Elena Novak. Health checks are performed on the r</t>
        </is>
      </c>
    </row>
    <row r="2174">
      <c r="A2174" t="inlineStr">
        <is>
          <t>base</t>
        </is>
      </c>
      <c r="B2174" t="inlineStr">
        <is>
          <t>vectorcontext_v1</t>
        </is>
      </c>
      <c r="C2174" t="n">
        <v>3</v>
      </c>
      <c r="D2174" t="inlineStr">
        <is>
          <t>global-1</t>
        </is>
      </c>
      <c r="E2174" t="n">
        <v>1</v>
      </c>
      <c r="F2174" t="inlineStr">
        <is>
          <t>search</t>
        </is>
      </c>
      <c r="G2174" t="inlineStr">
        <is>
          <t>{"query": "Service overview on-call none", "k": 30}</t>
        </is>
      </c>
      <c r="H2174" t="inlineStr">
        <is>
          <t>[chunk 101 | doc svc-metrics-gateway | Service overview: metrics-gateway]
We commit to 99.99% availability. Container images are scanned for vulnerabilities before promotion. Cost reports are reviewed monthly with the finance partner. Traffic is encrypted in transit with mutual TLS between services.
On-call: unassigned (see team page). The dashboard shows p50, p95 and p99 latency alongside error budgets. The on-call handbook describes the escalation path and expected response times. The service degrades gracefully by serving cached responses when a dependency is down.
---
[chunk 69 | doc svc-search-worker | Service overview: search-worker]
There is currently no designated on-call engineer; pages fall through to the team lead. Configuration changes are peer reviewed and applied through t</t>
        </is>
      </c>
    </row>
    <row r="2175">
      <c r="A2175" t="inlineStr">
        <is>
          <t>base</t>
        </is>
      </c>
      <c r="B2175" t="inlineStr">
        <is>
          <t>vectorcontext_v1</t>
        </is>
      </c>
      <c r="C2175" t="n">
        <v>3</v>
      </c>
      <c r="D2175" t="inlineStr">
        <is>
          <t>global-2</t>
        </is>
      </c>
      <c r="E2175" t="n">
        <v>0</v>
      </c>
      <c r="F2175" t="inlineStr">
        <is>
          <t>search</t>
        </is>
      </c>
      <c r="G2175" t="inlineStr">
        <is>
          <t>{"query": "approved architecture decision migrate to MongoDB service", "k": 10}</t>
        </is>
      </c>
      <c r="H2175" t="inlineStr">
        <is>
          <t>[chunk 477 | doc adr-ADR-100 | Architecture decision ADR-100]
Decision: migrate cdn-service to MongoDB in Q3 2026. Approved by Sven Larsen. Capacity planning is revisited at the start of every quarter. Container images are scanned for vulnerabilities before promotion. Retries use exponential backoff with jitter to avoid thundering herds. Idempotency keys are required on all mutating endpoints. Connection pools are sized according to the downstream capacity model. Requests carry a correlation id that is propagated to downstream calls. Access to production is granted just in time and audited. The dashboard shows p50, p95 and p99 latency alongside error budgets. Traffic is encrypted in transit with mutual TLS between services.
---
[chunk 519 | doc adr-ADR-115 | Architecture decision ADR-115</t>
        </is>
      </c>
    </row>
    <row r="2176">
      <c r="A2176" t="inlineStr">
        <is>
          <t>base</t>
        </is>
      </c>
      <c r="B2176" t="inlineStr">
        <is>
          <t>vectorcontext_v1</t>
        </is>
      </c>
      <c r="C2176" t="n">
        <v>3</v>
      </c>
      <c r="D2176" t="inlineStr">
        <is>
          <t>global-2</t>
        </is>
      </c>
      <c r="E2176" t="n">
        <v>0</v>
      </c>
      <c r="F2176" t="inlineStr">
        <is>
          <t>search</t>
        </is>
      </c>
      <c r="G2176" t="inlineStr">
        <is>
          <t>{"query": "MongoDB migration ADR approved", "k": 10}</t>
        </is>
      </c>
      <c r="H2176" t="inlineStr">
        <is>
          <t>[chunk 519 | doc adr-ADR-115 | Architecture decision ADR-115]
Decision: migrate catalog-gateway to MongoDB in Q3 2026. Approved by Kwame Larsen. Cost reports are reviewed monthly with the finance partner. Graceful shutdown waits for in flight requests to complete before exiting. Logs are retained for thirty days in the central log store. The on-call handbook describes the escalation path and expected response times. Requests carry a correlation id that is propagated to downstream calls. Idempotency keys are required on all mutating endpoints. Secrets are rotated automatically every ninety days. Backups are taken daily and verified weekly by restoring to a scratch cluster. Garbage collection pauses are tracked as a leading indicator of memory pressure.
---
[chunk 477 | doc adr-ADR-100 | A</t>
        </is>
      </c>
    </row>
    <row r="2177">
      <c r="A2177" t="inlineStr">
        <is>
          <t>base</t>
        </is>
      </c>
      <c r="B2177" t="inlineStr">
        <is>
          <t>vectorcontext_v1</t>
        </is>
      </c>
      <c r="C2177" t="n">
        <v>3</v>
      </c>
      <c r="D2177" t="inlineStr">
        <is>
          <t>global-2</t>
        </is>
      </c>
      <c r="E2177" t="n">
        <v>0</v>
      </c>
      <c r="F2177" t="inlineStr">
        <is>
          <t>search</t>
        </is>
      </c>
      <c r="G2177" t="inlineStr">
        <is>
          <t>{"query": "architecture decision MongoDB migration status approved", "k": 10}</t>
        </is>
      </c>
      <c r="H2177" t="inlineStr">
        <is>
          <t>[chunk 519 | doc adr-ADR-115 | Architecture decision ADR-115]
Decision: migrate catalog-gateway to MongoDB in Q3 2026. Approved by Kwame Larsen. Cost reports are reviewed monthly with the finance partner. Graceful shutdown waits for in flight requests to complete before exiting. Logs are retained for thirty days in the central log store. The on-call handbook describes the escalation path and expected response times. Requests carry a correlation id that is propagated to downstream calls. Idempotency keys are required on all mutating endpoints. Secrets are rotated automatically every ninety days. Backups are taken daily and verified weekly by restoring to a scratch cluster. Garbage collection pauses are tracked as a leading indicator of memory pressure.
---
[chunk 477 | doc adr-ADR-100 | A</t>
        </is>
      </c>
    </row>
    <row r="2178">
      <c r="A2178" t="inlineStr">
        <is>
          <t>base</t>
        </is>
      </c>
      <c r="B2178" t="inlineStr">
        <is>
          <t>vectorcontext_v1</t>
        </is>
      </c>
      <c r="C2178" t="n">
        <v>3</v>
      </c>
      <c r="D2178" t="inlineStr">
        <is>
          <t>global-3</t>
        </is>
      </c>
      <c r="E2178" t="n">
        <v>0</v>
      </c>
      <c r="F2178" t="inlineStr">
        <is>
          <t>search</t>
        </is>
      </c>
      <c r="G2178" t="inlineStr">
        <is>
          <t>{"query": "Search team services owned owner team Search", "k": 20}</t>
        </is>
      </c>
      <c r="H2178" t="inlineStr">
        <is>
          <t>[chunk 420 | doc team-search | Team page: Search]
# Team page: Search
The Search team is led by Oliver Bell. For urgent requests, page the team via Slack in #search-team. The team sits on floor 2 of the Berlin office. Weekly planning happens on Wednesday mornings. Configuration changes are peer reviewed and applied through the deployment tool. Access to production is granted just in time and audited. Dependencies are pinned and upgraded through automated pull requests.
---
[chunk 68 | doc svc-search-worker | Service overview: search-worker]
search-worker is owned by the Platform team. Requests carry a correlation id that is propagated to downstream calls. Container images are scanned for vulnerabilities before promotion. Retries use exponential backoff with jitter to avoid thundering he</t>
        </is>
      </c>
    </row>
    <row r="2179">
      <c r="A2179" t="inlineStr">
        <is>
          <t>base</t>
        </is>
      </c>
      <c r="B2179" t="inlineStr">
        <is>
          <t>vectorcontext_v1</t>
        </is>
      </c>
      <c r="C2179" t="n">
        <v>3</v>
      </c>
      <c r="D2179" t="inlineStr">
        <is>
          <t>global-3</t>
        </is>
      </c>
      <c r="E2179" t="n">
        <v>1</v>
      </c>
      <c r="F2179" t="inlineStr">
        <is>
          <t>search</t>
        </is>
      </c>
      <c r="G2179" t="inlineStr">
        <is>
          <t>{"query": "\"Search team\" owns service owned by Search team", "k": 30}</t>
        </is>
      </c>
      <c r="H2179" t="inlineStr">
        <is>
          <t>[chunk 420 | doc team-search | Team page: Search]
# Team page: Search
The Search team is led by Oliver Bell. For urgent requests, page the team via Slack in #search-team. The team sits on floor 2 of the Berlin office. Weekly planning happens on Wednesday mornings. Configuration changes are peer reviewed and applied through the deployment tool. Access to production is granted just in time and audited. Dependencies are pinned and upgraded through automated pull requests.
---
[chunk 68 | doc svc-search-worker | Service overview: search-worker]
search-worker is owned by the Platform team. Requests carry a correlation id that is propagated to downstream calls. Container images are scanned for vulnerabilities before promotion. Retries use exponential backoff with jitter to avoid thundering he</t>
        </is>
      </c>
    </row>
    <row r="2180">
      <c r="A2180" t="inlineStr">
        <is>
          <t>base</t>
        </is>
      </c>
      <c r="B2180" t="inlineStr">
        <is>
          <t>vectorcontext_v1</t>
        </is>
      </c>
      <c r="C2180" t="n">
        <v>3</v>
      </c>
      <c r="D2180" t="inlineStr">
        <is>
          <t>global-3</t>
        </is>
      </c>
      <c r="E2180" t="n">
        <v>1</v>
      </c>
      <c r="F2180" t="inlineStr">
        <is>
          <t>search</t>
        </is>
      </c>
      <c r="G2180" t="inlineStr">
        <is>
          <t>{"query": "\"Search team maintains\" service", "k": 30}</t>
        </is>
      </c>
      <c r="H2180" t="inlineStr">
        <is>
          <t>[chunk 420 | doc team-search | Team page: Search]
# Team page: Search
The Search team is led by Oliver Bell. For urgent requests, page the team via Slack in #search-team. The team sits on floor 2 of the Berlin office. Weekly planning happens on Wednesday mornings. Configuration changes are peer reviewed and applied through the deployment tool. Access to production is granted just in time and audited. Dependencies are pinned and upgraded through automated pull requests.
---
[chunk 66 | doc svc-search-worker | Service overview: search-worker]
# Service overview: search-worker
search-worker (also referred to internally as the Search System) is a backend component. 6 replicas are deployed to ap-southeast-2. Engineers rotate through the support channel one week at a time. Alerts route throu</t>
        </is>
      </c>
    </row>
    <row r="2181">
      <c r="A2181" t="inlineStr">
        <is>
          <t>base</t>
        </is>
      </c>
      <c r="B2181" t="inlineStr">
        <is>
          <t>vectorcontext_v1</t>
        </is>
      </c>
      <c r="C2181" t="n">
        <v>3</v>
      </c>
      <c r="D2181" t="inlineStr">
        <is>
          <t>global-3</t>
        </is>
      </c>
      <c r="E2181" t="n">
        <v>1</v>
      </c>
      <c r="F2181" t="inlineStr">
        <is>
          <t>search</t>
        </is>
      </c>
      <c r="G2181" t="inlineStr">
        <is>
          <t>{"query": "\"Ownership: Search\" service", "k": 30}</t>
        </is>
      </c>
      <c r="H2181" t="inlineStr">
        <is>
          <t>[chunk 68 | doc svc-search-worker | Service overview: search-worker]
search-worker is owned by the Platform team. Requests carry a correlation id that is propagated to downstream calls. Container images are scanned for vulnerabilities before promotion. Retries use exponential backoff with jitter to avoid thundering herds.
State is persisted in Redis. Load tests run nightly against the staging environment. Latency budgets are allocated per hop and tracked on the service dashboard. Schema changes go through an expand and contract migration process.
---
[chunk 420 | doc team-search | Team page: Search]
# Team page: Search
The Search team is led by Oliver Bell. For urgent requests, page the team via Slack in #search-team. The team sits on floor 2 of the Berlin office. Weekly planning happe</t>
        </is>
      </c>
    </row>
    <row r="2182">
      <c r="A2182" t="inlineStr">
        <is>
          <t>base</t>
        </is>
      </c>
      <c r="B2182" t="inlineStr">
        <is>
          <t>vectorcontext_v1</t>
        </is>
      </c>
      <c r="C2182" t="n">
        <v>3</v>
      </c>
      <c r="D2182" t="inlineStr">
        <is>
          <t>global-4</t>
        </is>
      </c>
      <c r="E2182" t="n">
        <v>0</v>
      </c>
      <c r="F2182" t="inlineStr">
        <is>
          <t>search</t>
        </is>
      </c>
      <c r="G2182" t="inlineStr">
        <is>
          <t>{"query": "service overview language Go deployed region us-east-1", "k": 30}</t>
        </is>
      </c>
      <c r="H2182" t="inlineStr">
        <is>
          <t>[chunk 331 | doc svc-audit-gateway | Service overview: audit-gateway]
12 replicas are deployed to us-east-1. Graceful shutdown waits for in flight requests to complete before exiting. The dashboard shows p50, p95 and p99 latency alongside error budgets. Feature flags are managed through the configuration service and rolled out gradually.
Runtime dependencies: recsys-worker. Data retention follows the company wide policy for personal information. Load tests run nightly against the staging environment. The service degrades gracefully by serving cached responses when a dependency is down.
---
[chunk 525 | doc svc-inventory-worker | Service overview: inventory-worker]
Deployment region is us-east-1; the deployment has 18 replicas. The dashboard shows p50, p95 and p99 latency alongside error</t>
        </is>
      </c>
    </row>
    <row r="2183">
      <c r="A2183" t="inlineStr">
        <is>
          <t>base</t>
        </is>
      </c>
      <c r="B2183" t="inlineStr">
        <is>
          <t>vectorcontext_v1</t>
        </is>
      </c>
      <c r="C2183" t="n">
        <v>3</v>
      </c>
      <c r="D2183" t="inlineStr">
        <is>
          <t>global-4</t>
        </is>
      </c>
      <c r="E2183" t="n">
        <v>0</v>
      </c>
      <c r="F2183" t="inlineStr">
        <is>
          <t>search</t>
        </is>
      </c>
      <c r="G2183" t="inlineStr">
        <is>
          <t>{"query": "canonical service name Go us-east-1", "k": 30}</t>
        </is>
      </c>
      <c r="H2183" t="inlineStr">
        <is>
          <t>[chunk 150 | doc svc-catalog-gateway | Service overview: catalog-gateway]
It runs in us-east-1 with 5 replicas. Dependencies are declared in the service manifest and validated at deploy time. The dashboard shows p50, p95 and p99 latency alongside error budgets. Traffic is encrypted in transit with mutual TLS between services.
Pages go to Elena Farah first. Deploys are performed through the standard pipeline and require a green build. Canary releases receive five percent of traffic for thirty minutes before promotion. Garbage collection pauses are tracked as a leading indicator of memory pressure.
---
[chunk 121 | doc svc-cart-daemon | Service overview: cart-daemon]
We commit to 99.9% availability. Requests carry a correlation id that is propagated to downstream calls. The on-call handbo</t>
        </is>
      </c>
    </row>
    <row r="2184">
      <c r="A2184" t="inlineStr">
        <is>
          <t>base</t>
        </is>
      </c>
      <c r="B2184" t="inlineStr">
        <is>
          <t>vectorcontext_v1</t>
        </is>
      </c>
      <c r="C2184" t="n">
        <v>3</v>
      </c>
      <c r="D2184" t="inlineStr">
        <is>
          <t>global-4</t>
        </is>
      </c>
      <c r="E2184" t="n">
        <v>0</v>
      </c>
      <c r="F2184" t="inlineStr">
        <is>
          <t>search</t>
        </is>
      </c>
      <c r="G2184" t="inlineStr">
        <is>
          <t>{"query": "\"Go\" \"us-east-1\"", "k": 30}</t>
        </is>
      </c>
      <c r="H2184" t="inlineStr">
        <is>
          <t>[chunk 150 | doc svc-catalog-gateway | Service overview: catalog-gateway]
It runs in us-east-1 with 5 replicas. Dependencies are declared in the service manifest and validated at deploy time. The dashboard shows p50, p95 and p99 latency alongside error budgets. Traffic is encrypted in transit with mutual TLS between services.
Pages go to Elena Farah first. Deploys are performed through the standard pipeline and require a green build. Canary releases receive five percent of traffic for thirty minutes before promotion. Garbage collection pauses are tracked as a leading indicator of memory pressure.
---
[chunk 331 | doc svc-audit-gateway | Service overview: audit-gateway]
12 replicas are deployed to us-east-1. Graceful shutdown waits for in flight requests to complete before exiting. The d</t>
        </is>
      </c>
    </row>
    <row r="2185">
      <c r="A2185" t="inlineStr">
        <is>
          <t>base</t>
        </is>
      </c>
      <c r="B2185" t="inlineStr">
        <is>
          <t>vectorcontext_v1</t>
        </is>
      </c>
      <c r="C2185" t="n">
        <v>3</v>
      </c>
      <c r="D2185" t="inlineStr">
        <is>
          <t>global-4</t>
        </is>
      </c>
      <c r="E2185" t="n">
        <v>1</v>
      </c>
      <c r="F2185" t="inlineStr">
        <is>
          <t>search</t>
        </is>
      </c>
      <c r="G2185" t="inlineStr">
        <is>
          <t>{"query": "\"is a Go service\"", "k": 30}</t>
        </is>
      </c>
      <c r="H2185" t="inlineStr">
        <is>
          <t>[chunk 122 | doc svc-cart-daemon | Service overview: cart-daemon]
State is persisted in MongoDB. Traffic is encrypted in transit with mutual TLS between services. The on-call handbook describes the escalation path and expected response times. Requests carry a correlation id that is propagated to downstream calls.
the Cart Service is a Go service. The staging environment mirrors production topology at one tenth scale. Graceful shutdown waits for in flight requests to complete before exiting. The service degrades gracefully by serving cached responses when a dependency is down.
---
[chunk 32 | doc svc-profile-api | Service overview: profile-api]
The process for the Profile API exposes HTTP on :6952. Traffic is encrypted in transit with mutual TLS between services. Synthetic probes exercis</t>
        </is>
      </c>
    </row>
    <row r="2186">
      <c r="A2186" t="inlineStr">
        <is>
          <t>base</t>
        </is>
      </c>
      <c r="B2186" t="inlineStr">
        <is>
          <t>vectorcontext_v1</t>
        </is>
      </c>
      <c r="C2186" t="n">
        <v>3</v>
      </c>
      <c r="D2186" t="inlineStr">
        <is>
          <t>global-4</t>
        </is>
      </c>
      <c r="E2186" t="n">
        <v>1</v>
      </c>
      <c r="F2186" t="inlineStr">
        <is>
          <t>search</t>
        </is>
      </c>
      <c r="G2186" t="inlineStr">
        <is>
          <t>{"query": "\"implemented in Go\"", "k": 30}</t>
        </is>
      </c>
      <c r="H2186" t="inlineStr">
        <is>
          <t>[chunk 371 | doc svc-kyc-api | Service overview: kyc-api]
Runtime dependencies: fraud-core, webhook-daemon, ledger-api. Load tests run nightly against the staging environment. Idempotency keys are required on all mutating endpoints. Dependencies are declared in the service manifest and validated at deploy time.
It is implemented in Go. Health checks are performed on the readiness endpoint every ten seconds. Schema changes go through an expand and contract migration process. Graceful shutdown waits for in flight requests to complete before exiting.
---
[chunk 63 | doc svc-index-engine | Service overview: index-engine]
It is implemented in Go. Access to production is granted just in time and audited. The runbook is reviewed quarterly by the owning team. Graceful shutdown waits for in flig</t>
        </is>
      </c>
    </row>
    <row r="2187">
      <c r="A2187" t="inlineStr">
        <is>
          <t>base</t>
        </is>
      </c>
      <c r="B2187" t="inlineStr">
        <is>
          <t>vectorcontext_v1</t>
        </is>
      </c>
      <c r="C2187" t="n">
        <v>3</v>
      </c>
      <c r="D2187" t="inlineStr">
        <is>
          <t>global-4</t>
        </is>
      </c>
      <c r="E2187" t="n">
        <v>1</v>
      </c>
      <c r="F2187" t="inlineStr">
        <is>
          <t>search</t>
        </is>
      </c>
      <c r="G2187" t="inlineStr">
        <is>
          <t>{"query": "\"codebase is written in Go\"", "k": 30}</t>
        </is>
      </c>
      <c r="H2187" t="inlineStr">
        <is>
          <t>[chunk 413 | doc svc-ranker-engine | Service overview: ranker-engine]
ranker-engine stores its data in a Cassandra cluster. Access to production is granted just in time and audited. Feature flags are managed through the configuration service and rolled out gradually. Secrets are rotated automatically every ninety days.
The codebase is written in Kotlin. Retries use exponential backoff with jitter to avoid thundering herds. Post-incident reviews are blameless and published to the engineering wiki. The dashboard shows p50, p95 and p99 latency alongside error budgets.
---
[chunk 415 | doc svc-media-svc | Service overview: media-svc]
The codebase is written in Rust. Idempotency keys are required on all mutating endpoints. Logs are retained for thirty days in the central log store. Connectio</t>
        </is>
      </c>
    </row>
    <row r="2188">
      <c r="A2188" t="inlineStr">
        <is>
          <t>base</t>
        </is>
      </c>
      <c r="B2188" t="inlineStr">
        <is>
          <t>vectorcontext_v1</t>
        </is>
      </c>
      <c r="C2188" t="n">
        <v>3</v>
      </c>
      <c r="D2188" t="inlineStr">
        <is>
          <t>global-4</t>
        </is>
      </c>
      <c r="E2188" t="n">
        <v>1</v>
      </c>
      <c r="F2188" t="inlineStr">
        <is>
          <t>search</t>
        </is>
      </c>
      <c r="G2188" t="inlineStr">
        <is>
          <t>{"query": "Go service overview", "k": 30}</t>
        </is>
      </c>
      <c r="H2188" t="inlineStr">
        <is>
          <t>[chunk 15 | doc svc-billing-svc | Service overview: billing-svc]
The process for the Billing Service exposes HTTP on :4518. Load tests run nightly against the staging environment. Schema changes go through an expand and contract migration process. Container images are scanned for vulnerabilities before promotion.
We commit to 99.5% availability. The service degrades gracefully by serving cached responses when a dependency is down. Metrics are exported to the shared observability stack every fifteen seconds. Synthetic probes exercise the critical user journeys every minute.
---
[chunk 14 | doc svc-billing-svc | Service overview: billing-svc]
# Service overview: billing-svc
billing-svc (also referred to internally as the Billing Service) is a backend component. Primary datastore: Cassand</t>
        </is>
      </c>
    </row>
    <row r="2189">
      <c r="A2189" t="inlineStr">
        <is>
          <t>base</t>
        </is>
      </c>
      <c r="B2189" t="inlineStr">
        <is>
          <t>vectorcontext_v1</t>
        </is>
      </c>
      <c r="C2189" t="n">
        <v>3</v>
      </c>
      <c r="D2189" t="inlineStr">
        <is>
          <t>global-4</t>
        </is>
      </c>
      <c r="E2189" t="n">
        <v>2</v>
      </c>
      <c r="F2189" t="inlineStr">
        <is>
          <t>open_doc</t>
        </is>
      </c>
      <c r="G2189" t="inlineStr">
        <is>
          <t>{"doc_id": "svc-cart-daemon"}</t>
        </is>
      </c>
      <c r="H2189" t="inlineStr">
        <is>
          <t># Service overview: cart-daemon
cart-daemon (also referred to internally as the Cart Service) is a backend component. Priya Lindqvist carries the pager for the Cart Service. Engineers rotate through the support channel one week at a time. Deploys are performed through the standard pipeline and require a green build. Configuration changes are peer reviewed and applied through the deployment tool.
The process for cart-daemon exposes HTTP on :3302. Synthetic probes exercise the critical user journeys every minute. The staging environment mirrors production topology at one tenth scale. Dependencies are pinned and upgraded through automated pull requests.
Runtime dependencies: recsys-worker, feed-daemon, gateway-engine. Idempotency keys are required on all mutating endpoints. Capacity planni</t>
        </is>
      </c>
    </row>
    <row r="2190">
      <c r="A2190" t="inlineStr">
        <is>
          <t>base</t>
        </is>
      </c>
      <c r="B2190" t="inlineStr">
        <is>
          <t>vectorcontext_v1</t>
        </is>
      </c>
      <c r="C2190" t="n">
        <v>3</v>
      </c>
      <c r="D2190" t="inlineStr">
        <is>
          <t>global-4</t>
        </is>
      </c>
      <c r="E2190" t="n">
        <v>2</v>
      </c>
      <c r="F2190" t="inlineStr">
        <is>
          <t>open_doc</t>
        </is>
      </c>
      <c r="G2190" t="inlineStr">
        <is>
          <t>{"doc_id": "svc-profile-api"}</t>
        </is>
      </c>
      <c r="H2190" t="inlineStr">
        <is>
          <t># Service overview: profile-api
profile-api (also referred to internally as the Profile API) is a backend component. It runs in us-east-1 with 10 replicas. Container images are scanned for vulnerabilities before promotion. Schema changes go through an expand and contract migration process. Error budgets are reviewed in the weekly reliability meeting.
The availability SLO is 99.9%. Structured logs include the request path, status code and duration. Dependencies are declared in the service manifest and validated at deploy time. Traffic is encrypted in transit with mutual TLS between services.
State is persisted in MySQL. Dependencies are pinned and upgraded through automated pull requests. Metrics are exported to the shared observability stack every fifteen seconds. Load tests run nightly</t>
        </is>
      </c>
    </row>
    <row r="2191">
      <c r="A2191" t="inlineStr">
        <is>
          <t>base</t>
        </is>
      </c>
      <c r="B2191" t="inlineStr">
        <is>
          <t>vectorcontext_v1</t>
        </is>
      </c>
      <c r="C2191" t="n">
        <v>3</v>
      </c>
      <c r="D2191" t="inlineStr">
        <is>
          <t>global-4</t>
        </is>
      </c>
      <c r="E2191" t="n">
        <v>2</v>
      </c>
      <c r="F2191" t="inlineStr">
        <is>
          <t>open_doc</t>
        </is>
      </c>
      <c r="G2191" t="inlineStr">
        <is>
          <t>{"doc_id": "svc-index-engine"}</t>
        </is>
      </c>
      <c r="H2191" t="inlineStr">
        <is>
          <t># Service overview: index-engine
index-engine (also referred to internally as the Index Platform) is a backend component. On-call: unassigned (see team page). Secrets are rotated automatically every ninety days. Connection pools are sized according to the downstream capacity model. Rate limiting is enforced at the gateway with a token bucket per client.
The process for index-engine exposes HTTP on :7921. Container images are scanned for vulnerabilities before promotion. Dependencies are declared in the service manifest and validated at deploy time. Capacity planning is revisited at the start of every quarter.
It is implemented in Go. Access to production is granted just in time and audited. The runbook is reviewed quarterly by the owning team. Graceful shutdown waits for in flight reque</t>
        </is>
      </c>
    </row>
    <row r="2192">
      <c r="A2192" t="inlineStr">
        <is>
          <t>base</t>
        </is>
      </c>
      <c r="B2192" t="inlineStr">
        <is>
          <t>vectorcontext_v1</t>
        </is>
      </c>
      <c r="C2192" t="n">
        <v>3</v>
      </c>
      <c r="D2192" t="inlineStr">
        <is>
          <t>global-5</t>
        </is>
      </c>
      <c r="E2192" t="n">
        <v>0</v>
      </c>
      <c r="F2192" t="inlineStr">
        <is>
          <t>search</t>
        </is>
      </c>
      <c r="G2192" t="inlineStr">
        <is>
          <t>{"query": "services primary datastore Redis service overview datastore Redis", "k": 30}</t>
        </is>
      </c>
      <c r="H2192" t="inlineStr">
        <is>
          <t xml:space="preserve">[chunk 43 | doc svc-checkout-service | Service overview: checkout-service]
Primary datastore: Postgres. Synthetic probes exercise the critical user journeys every minute. Backups are taken daily and verified weekly by restoring to a scratch cluster. Feature flags are managed through the configuration service and rolled out gradually.
We commit to 99.9% availability. Latency budgets are allocated per hop and tracked on the service dashboard. Traffic is encrypted in transit with mutual TLS between services. Engineers rotate through the support channel one week at a time.
---
[chunk 127 | doc svc-refund-svc | Service overview: refund-svc]
Primary datastore: CockroachDB. Schema changes go through an expand and contract migration process. Capacity planning is revisited at the start of every </t>
        </is>
      </c>
    </row>
    <row r="2193">
      <c r="A2193" t="inlineStr">
        <is>
          <t>base</t>
        </is>
      </c>
      <c r="B2193" t="inlineStr">
        <is>
          <t>vectorcontext_v1</t>
        </is>
      </c>
      <c r="C2193" t="n">
        <v>3</v>
      </c>
      <c r="D2193" t="inlineStr">
        <is>
          <t>global-5</t>
        </is>
      </c>
      <c r="E2193" t="n">
        <v>1</v>
      </c>
      <c r="F2193" t="inlineStr">
        <is>
          <t>search</t>
        </is>
      </c>
      <c r="G2193" t="inlineStr">
        <is>
          <t>{"query": "\"Primary datastore: Redis\"", "k": 30}</t>
        </is>
      </c>
      <c r="H2193" t="inlineStr">
        <is>
          <t>[chunk 372 | doc svc-kyc-api | Service overview: kyc-api]
Primary datastore: MySQL. Post-incident reviews are blameless and published to the engineering wiki. Idempotency keys are required on all mutating endpoints. Graceful shutdown waits for in flight requests to complete before exiting.
18 replicas are deployed to ap-southeast-2. Idempotency keys are required on all mutating endpoints. Schema changes go through an expand and contract migration process. Post-incident reviews are blameless and published to the engineering wiki.
---
[chunk 526 | doc svc-inventory-worker | Service overview: inventory-worker]
Primary datastore: Postgres. The staging environment mirrors production topology at one tenth scale. Feature flags are managed through the configuration service and rolled out gradua</t>
        </is>
      </c>
    </row>
    <row r="2194">
      <c r="A2194" t="inlineStr">
        <is>
          <t>base</t>
        </is>
      </c>
      <c r="B2194" t="inlineStr">
        <is>
          <t>vectorcontext_v1</t>
        </is>
      </c>
      <c r="C2194" t="n">
        <v>3</v>
      </c>
      <c r="D2194" t="inlineStr">
        <is>
          <t>global-5</t>
        </is>
      </c>
      <c r="E2194" t="n">
        <v>1</v>
      </c>
      <c r="F2194" t="inlineStr">
        <is>
          <t>search</t>
        </is>
      </c>
      <c r="G2194" t="inlineStr">
        <is>
          <t>{"query": "service overview \"State is persisted in Redis\"", "k": 30}</t>
        </is>
      </c>
      <c r="H2194" t="inlineStr">
        <is>
          <t>[chunk 417 | doc svc-media-svc | Service overview: media-svc]
State is persisted in Redis. Post-incident reviews are blameless and published to the engineering wiki. Graceful shutdown waits for in flight requests to complete before exiting. Health checks are performed on the readiness endpoint every ten seconds.
It runs in ap-southeast-2 with 3 replicas. Data retention follows the company wide policy for personal information. The staging environment mirrors production topology at one tenth scale. Circuit breakers open after five consecutive failures to a downstream.
---
[chunk 94 | doc svc-recsys-worker | Service overview: recsys-worker]
Runtime dependencies: audit-gateway. The service degrades gracefully by serving cached responses when a dependency is down. Post-incident reviews are b</t>
        </is>
      </c>
    </row>
    <row r="2195">
      <c r="A2195" t="inlineStr">
        <is>
          <t>base</t>
        </is>
      </c>
      <c r="B2195" t="inlineStr">
        <is>
          <t>vectorcontext_v1</t>
        </is>
      </c>
      <c r="C2195" t="n">
        <v>3</v>
      </c>
      <c r="D2195" t="inlineStr">
        <is>
          <t>global-5</t>
        </is>
      </c>
      <c r="E2195" t="n">
        <v>1</v>
      </c>
      <c r="F2195" t="inlineStr">
        <is>
          <t>search</t>
        </is>
      </c>
      <c r="G2195" t="inlineStr">
        <is>
          <t>{"query": "service overview \"stores its data in a Redis cluster\" OR \"data in a Redis cluster\"", "k": 30}</t>
        </is>
      </c>
      <c r="H2195" t="inlineStr">
        <is>
          <t>[chunk 385 | doc svc-tracing-service | Service overview: tracing-service]
# Service overview: tracing-service
tracing-service (also referred to internally as the Tracing API) is a backend component. the Tracing API stores its data in a Redis cluster. The on-call handbook describes the escalation path and expected response times. Alerts route through the paging system according to the escalation policy. Dependencies are declared in the service manifest and validated at deploy time.
tracing-service listens on port 3519. Idempotency keys are required on all mutating endpoints. Traffic is encrypted in transit with mutual TLS between services. Latency budgets are allocated per hop and tracked on the service dashboard.
---
[chunk 152 | doc svc-catalog-gateway | Service overview: catalog-gate</t>
        </is>
      </c>
    </row>
    <row r="2196">
      <c r="A2196" t="inlineStr">
        <is>
          <t>base</t>
        </is>
      </c>
      <c r="B2196" t="inlineStr">
        <is>
          <t>vectorcontext_v1</t>
        </is>
      </c>
      <c r="C2196" t="n">
        <v>3</v>
      </c>
      <c r="D2196" t="inlineStr">
        <is>
          <t>global-7</t>
        </is>
      </c>
      <c r="E2196" t="n">
        <v>0</v>
      </c>
      <c r="F2196" t="inlineStr">
        <is>
          <t>search</t>
        </is>
      </c>
      <c r="G2196" t="inlineStr">
        <is>
          <t>{"query": "Identity team owns services owner team Identity", "k": 20}</t>
        </is>
      </c>
      <c r="H2196"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93 | doc svc-recsys-worker | Service overview: recsys-worker]
recsys-worker is owned by the Identity team. Requests carry a correlation id that is propagated to downstream calls. Long running jobs checkpoint progress so they can resume after a restart. Feature flags are managed thr</t>
        </is>
      </c>
    </row>
    <row r="2197">
      <c r="A2197" t="inlineStr">
        <is>
          <t>base</t>
        </is>
      </c>
      <c r="B2197" t="inlineStr">
        <is>
          <t>vectorcontext_v1</t>
        </is>
      </c>
      <c r="C2197" t="n">
        <v>3</v>
      </c>
      <c r="D2197" t="inlineStr">
        <is>
          <t>global-7</t>
        </is>
      </c>
      <c r="E2197" t="n">
        <v>1</v>
      </c>
      <c r="F2197" t="inlineStr">
        <is>
          <t>search</t>
        </is>
      </c>
      <c r="G2197" t="inlineStr">
        <is>
          <t>{"query": "service overview \"owned by the Identity team\" OR \"Ownership: Identity\" OR \"Identity team maintains\"", "k": 30}</t>
        </is>
      </c>
      <c r="H2197"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93 | doc svc-recsys-worker | Service overview: recsys-worker]
recsys-worker is owned by the Identity team. Requests carry a correlation id that is propagated to downstream calls. Long running jobs checkpoint progress so they can resume after a restart. Feature flags are managed thr</t>
        </is>
      </c>
    </row>
    <row r="2198">
      <c r="A2198" t="inlineStr">
        <is>
          <t>base</t>
        </is>
      </c>
      <c r="B2198" t="inlineStr">
        <is>
          <t>vectorcontext_v1</t>
        </is>
      </c>
      <c r="C2198" t="n">
        <v>3</v>
      </c>
      <c r="D2198" t="inlineStr">
        <is>
          <t>global-8</t>
        </is>
      </c>
      <c r="E2198" t="n">
        <v>0</v>
      </c>
      <c r="F2198" t="inlineStr">
        <is>
          <t>search</t>
        </is>
      </c>
      <c r="G2198" t="inlineStr">
        <is>
          <t>{"query": "service overview Python eu-west-1 deployed region language", "k": 30}</t>
        </is>
      </c>
      <c r="H2198" t="inlineStr">
        <is>
          <t>[chunk 83 | doc svc-tax-gateway | Service overview: tax-gateway]
The primary on-call engineer is Elena Novak. Health checks are performed on the readiness endpoint every ten seconds. Dependencies are pinned and upgraded through automated pull requests. Error budgets are reviewed in the weekly reliability meeting.
20 replicas are deployed to eu-west-1. Requests carry a correlation id that is propagated to downstream calls. Configuration changes are peer reviewed and applied through the deployment tool. Idempotency keys are required on all mutating endpoints.
---
[chunk 461 | doc svc-i18n-api | Service overview: i18n-api]
Deployment region is us-west-2; the deployment has 4 replicas. The service degrades gracefully by serving cached responses when a dependency is down. Circuit breakers op</t>
        </is>
      </c>
    </row>
    <row r="2199">
      <c r="A2199" t="inlineStr">
        <is>
          <t>base</t>
        </is>
      </c>
      <c r="B2199" t="inlineStr">
        <is>
          <t>vectorcontext_v1</t>
        </is>
      </c>
      <c r="C2199" t="n">
        <v>3</v>
      </c>
      <c r="D2199" t="inlineStr">
        <is>
          <t>global-8</t>
        </is>
      </c>
      <c r="E2199" t="n">
        <v>1</v>
      </c>
      <c r="F2199" t="inlineStr">
        <is>
          <t>search</t>
        </is>
      </c>
      <c r="G2199" t="inlineStr">
        <is>
          <t>{"query": "\"implemented in Python\" \"eu-west-1\"", "k": 30}</t>
        </is>
      </c>
      <c r="H2199" t="inlineStr">
        <is>
          <t>[chunk 461 | doc svc-i18n-api | Service overview: i18n-api]
Deployment region is us-west-2; the deployment has 4 replicas. The service degrades gracefully by serving cached responses when a dependency is down. Circuit breakers open after five consecutive failures to a downstream. Access to production is granted just in time and audited.
It is implemented in Python. Dependencies are pinned and upgraded through automated pull requests. Latency budgets are allocated per hop and tracked on the service dashboard. Requests carry a correlation id that is propagated to downstream calls.
---
[chunk 510 | doc svc-upload-core | Service overview: upload-core]
It is implemented in Java. Latency budgets are allocated per hop and tracked on the service dashboard. Error budgets are reviewed in the week</t>
        </is>
      </c>
    </row>
    <row r="2200">
      <c r="A2200" t="inlineStr">
        <is>
          <t>base</t>
        </is>
      </c>
      <c r="B2200" t="inlineStr">
        <is>
          <t>vectorcontext_v1</t>
        </is>
      </c>
      <c r="C2200" t="n">
        <v>3</v>
      </c>
      <c r="D2200" t="inlineStr">
        <is>
          <t>global-8</t>
        </is>
      </c>
      <c r="E2200" t="n">
        <v>1</v>
      </c>
      <c r="F2200" t="inlineStr">
        <is>
          <t>search</t>
        </is>
      </c>
      <c r="G2200" t="inlineStr">
        <is>
          <t>{"query": "\"Python service\" \"eu-west-1\"", "k": 30}</t>
        </is>
      </c>
      <c r="H2200" t="inlineStr">
        <is>
          <t>[chunk 83 | doc svc-tax-gateway | Service overview: tax-gateway]
The primary on-call engineer is Elena Novak. Health checks are performed on the readiness endpoint every ten seconds. Dependencies are pinned and upgraded through automated pull requests. Error budgets are reviewed in the weekly reliability meeting.
20 replicas are deployed to eu-west-1. Requests carry a correlation id that is propagated to downstream calls. Configuration changes are peer reviewed and applied through the deployment tool. Idempotency keys are required on all mutating endpoints.
---
[chunk 461 | doc svc-i18n-api | Service overview: i18n-api]
Deployment region is us-west-2; the deployment has 4 replicas. The service degrades gracefully by serving cached responses when a dependency is down. Circuit breakers op</t>
        </is>
      </c>
    </row>
    <row r="2201">
      <c r="A2201" t="inlineStr">
        <is>
          <t>base</t>
        </is>
      </c>
      <c r="B2201" t="inlineStr">
        <is>
          <t>vectorcontext_v1</t>
        </is>
      </c>
      <c r="C2201" t="n">
        <v>3</v>
      </c>
      <c r="D2201" t="inlineStr">
        <is>
          <t>global-8</t>
        </is>
      </c>
      <c r="E2201" t="n">
        <v>1</v>
      </c>
      <c r="F2201" t="inlineStr">
        <is>
          <t>search</t>
        </is>
      </c>
      <c r="G2201" t="inlineStr">
        <is>
          <t>{"query": "\"codebase is written in Python\" \"eu-west-1\"", "k": 30}</t>
        </is>
      </c>
      <c r="H2201" t="inlineStr">
        <is>
          <t>[chunk 83 | doc svc-tax-gateway | Service overview: tax-gateway]
The primary on-call engineer is Elena Novak. Health checks are performed on the readiness endpoint every ten seconds. Dependencies are pinned and upgraded through automated pull requests. Error budgets are reviewed in the weekly reliability meeting.
20 replicas are deployed to eu-west-1. Requests carry a correlation id that is propagated to downstream calls. Configuration changes are peer reviewed and applied through the deployment tool. Idempotency keys are required on all mutating endpoints.
---
[chunk 510 | doc svc-upload-core | Service overview: upload-core]
It is implemented in Java. Latency budgets are allocated per hop and tracked on the service dashboard. Error budgets are reviewed in the weekly reliability meeting</t>
        </is>
      </c>
    </row>
    <row r="2202">
      <c r="A2202" t="inlineStr">
        <is>
          <t>base</t>
        </is>
      </c>
      <c r="B2202" t="inlineStr">
        <is>
          <t>vectorcontext_v1</t>
        </is>
      </c>
      <c r="C2202" t="n">
        <v>3</v>
      </c>
      <c r="D2202" t="inlineStr">
        <is>
          <t>global-8</t>
        </is>
      </c>
      <c r="E2202" t="n">
        <v>2</v>
      </c>
      <c r="F2202" t="inlineStr">
        <is>
          <t>open_doc</t>
        </is>
      </c>
      <c r="G2202" t="inlineStr">
        <is>
          <t>{"doc_id": "svc-tax-gateway"}</t>
        </is>
      </c>
      <c r="H2202" t="inlineStr">
        <is>
          <t># Service overview: tax-gateway
tax-gateway (also referred to internally as the Tax Platform) is a backend component. It is implemented in Python. Load tests run nightly against the staging environment. Synthetic probes exercise the critical user journeys every minute. Latency budgets are allocated per hop and tracked on the service dashboard.
the Tax Platform stores its data in a Postgres cluster. Health checks are performed on the readiness endpoint every ten seconds. The staging environment mirrors production topology at one tenth scale. Circuit breakers open after five consecutive failures to a downstream.
Traffic to the Tax Platform is bound to TCP port 4301. Backups are taken daily and verified weekly by restoring to a scratch cluster. The runbook is reviewed quarterly by the owni</t>
        </is>
      </c>
    </row>
    <row r="2203">
      <c r="A2203" t="inlineStr">
        <is>
          <t>base</t>
        </is>
      </c>
      <c r="B2203" t="inlineStr">
        <is>
          <t>vectorcontext_v1</t>
        </is>
      </c>
      <c r="C2203" t="n">
        <v>3</v>
      </c>
      <c r="D2203" t="inlineStr">
        <is>
          <t>global-8</t>
        </is>
      </c>
      <c r="E2203" t="n">
        <v>2</v>
      </c>
      <c r="F2203" t="inlineStr">
        <is>
          <t>open_doc</t>
        </is>
      </c>
      <c r="G2203" t="inlineStr">
        <is>
          <t>{"doc_id": "svc-metrics-gateway"}</t>
        </is>
      </c>
      <c r="H2203" t="inlineStr">
        <is>
          <t># Service overview: metrics-gateway
metrics-gateway (also referred to internally as the Metrics Service) is a backend component. 20 replicas are deployed to eu-west-1. Dependencies are declared in the service manifest and validated at deploy time. Access to production is granted just in time and audited. Feature flags are managed through the configuration service and rolled out gradually.
Primary datastore: Postgres. Traffic is encrypted in transit with mutual TLS between services. Access to production is granted just in time and audited. The on-call handbook describes the escalation path and expected response times.
Ownership: Search. Data retention follows the company wide policy for personal information. Feature flags are managed through the configuration service and rolled out gradu</t>
        </is>
      </c>
    </row>
    <row r="2204">
      <c r="A2204" t="inlineStr">
        <is>
          <t>base</t>
        </is>
      </c>
      <c r="B2204" t="inlineStr">
        <is>
          <t>vectorcontext_v1</t>
        </is>
      </c>
      <c r="C2204" t="n">
        <v>3</v>
      </c>
      <c r="D2204" t="inlineStr">
        <is>
          <t>global-8</t>
        </is>
      </c>
      <c r="E2204" t="n">
        <v>2</v>
      </c>
      <c r="F2204" t="inlineStr">
        <is>
          <t>open_doc</t>
        </is>
      </c>
      <c r="G2204" t="inlineStr">
        <is>
          <t>{"doc_id": "svc-auth-core"}</t>
        </is>
      </c>
      <c r="H2204" t="inlineStr">
        <is>
          <t>#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Primary datastore: Redis. Structured logs include the request path, status code and duration. Logs are retained for thirty days in the central log store. Capacity planning is revisited at the start of every quarter.
auth-core listens on port 9061. The runbook is reviewed quarterly by the owning team. Dependencies are declared in the service manifest and validated at deploy time. Structured logs include the request pat</t>
        </is>
      </c>
    </row>
    <row r="2205">
      <c r="A2205" t="inlineStr">
        <is>
          <t>base</t>
        </is>
      </c>
      <c r="B2205" t="inlineStr">
        <is>
          <t>vectorcontext_v1</t>
        </is>
      </c>
      <c r="C2205" t="n">
        <v>3</v>
      </c>
      <c r="D2205" t="inlineStr">
        <is>
          <t>global-8</t>
        </is>
      </c>
      <c r="E2205" t="n">
        <v>2</v>
      </c>
      <c r="F2205" t="inlineStr">
        <is>
          <t>open_doc</t>
        </is>
      </c>
      <c r="G2205" t="inlineStr">
        <is>
          <t>{"doc_id": "svc-billing-svc"}</t>
        </is>
      </c>
      <c r="H2205" t="inlineStr">
        <is>
          <t>#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It runs in ap-southeast-2 with 10 replicas. Rate limiting is enforced at the gateway with a token bucket per client. Load tests run nightly against the staging environment. Feature flags are managed through the configuration service and rolled out gradually.
The process for the Billing Service exposes HTTP on :4518. Load tests run nightly against the staging environment. Schema changes go through an expand and contract migration process. Container im</t>
        </is>
      </c>
    </row>
    <row r="2206">
      <c r="A2206" t="inlineStr">
        <is>
          <t>base</t>
        </is>
      </c>
      <c r="B2206" t="inlineStr">
        <is>
          <t>vectorcontext_v1</t>
        </is>
      </c>
      <c r="C2206" t="n">
        <v>3</v>
      </c>
      <c r="D2206" t="inlineStr">
        <is>
          <t>global-8</t>
        </is>
      </c>
      <c r="E2206" t="n">
        <v>2</v>
      </c>
      <c r="F2206" t="inlineStr">
        <is>
          <t>open_doc</t>
        </is>
      </c>
      <c r="G2206" t="inlineStr">
        <is>
          <t>{"doc_id": "svc-edge-service"}</t>
        </is>
      </c>
      <c r="H2206" t="inlineStr">
        <is>
          <t>#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backoff with jitter to avoid thundering herds.
Traffic to the Edge System is bound to TCP port 6004. Canary releases receive five percent of traffic for thirty minutes before promotion. Access to producti</t>
        </is>
      </c>
    </row>
    <row r="2207">
      <c r="A2207" t="inlineStr">
        <is>
          <t>base</t>
        </is>
      </c>
      <c r="B2207" t="inlineStr">
        <is>
          <t>vectorcontext_v1</t>
        </is>
      </c>
      <c r="C2207" t="n">
        <v>3</v>
      </c>
      <c r="D2207" t="inlineStr">
        <is>
          <t>global-8</t>
        </is>
      </c>
      <c r="E2207" t="n">
        <v>2</v>
      </c>
      <c r="F2207" t="inlineStr">
        <is>
          <t>open_doc</t>
        </is>
      </c>
      <c r="G2207" t="inlineStr">
        <is>
          <t>{"doc_id": "svc-scheduler-engine"}</t>
        </is>
      </c>
      <c r="H2207" t="inlineStr">
        <is>
          <t># Service overview: scheduler-engine
scheduler-engine (also referred to internally as the Scheduler API) is a backend component. Pages go to Marcus Meyer first. Health checks are performed on the readiness endpoint every ten seconds. Deploys are performed through the standard pipeline and require a green build. Alerts route through the paging system according to the escalation policy.
It is implemented in Python. Structured logs include the request path, status code and duration. Configuration changes are peer reviewed and applied through the deployment tool. Engineers rotate through the support channel one week at a time.
the Scheduler API listens on port 9381. Alerts route through the paging system according to the escalation policy. Circuit breakers open after five consecutive failur</t>
        </is>
      </c>
    </row>
    <row r="2208">
      <c r="A2208" t="inlineStr">
        <is>
          <t>base</t>
        </is>
      </c>
      <c r="B2208" t="inlineStr">
        <is>
          <t>vectorcontext_v1</t>
        </is>
      </c>
      <c r="C2208" t="n">
        <v>3</v>
      </c>
      <c r="D2208" t="inlineStr">
        <is>
          <t>global-8</t>
        </is>
      </c>
      <c r="E2208" t="n">
        <v>3</v>
      </c>
      <c r="F2208" t="inlineStr">
        <is>
          <t>search</t>
        </is>
      </c>
      <c r="G2208" t="inlineStr">
        <is>
          <t>{"query": "Python eu-west-1", "k": 30}</t>
        </is>
      </c>
      <c r="H2208" t="inlineStr">
        <is>
          <t>[chunk 83 | doc svc-tax-gateway | Service overview: tax-gateway]
The primary on-call engineer is Elena Novak. Health checks are performed on the readiness endpoint every ten seconds. Dependencies are pinned and upgraded through automated pull requests. Error budgets are reviewed in the weekly reliability meeting.
20 replicas are deployed to eu-west-1. Requests carry a correlation id that is propagated to downstream calls. Configuration changes are peer reviewed and applied through the deployment tool. Idempotency keys are required on all mutating endpoints.
---
[chunk 461 | doc svc-i18n-api | Service overview: i18n-api]
Deployment region is us-west-2; the deployment has 4 replicas. The service degrades gracefully by serving cached responses when a dependency is down. Circuit breakers op</t>
        </is>
      </c>
    </row>
    <row r="2209">
      <c r="A2209" t="inlineStr">
        <is>
          <t>base</t>
        </is>
      </c>
      <c r="B2209" t="inlineStr">
        <is>
          <t>vectorcontext_v1</t>
        </is>
      </c>
      <c r="C2209" t="n">
        <v>3</v>
      </c>
      <c r="D2209" t="inlineStr">
        <is>
          <t>global-8</t>
        </is>
      </c>
      <c r="E2209" t="n">
        <v>3</v>
      </c>
      <c r="F2209" t="inlineStr">
        <is>
          <t>search</t>
        </is>
      </c>
      <c r="G2209" t="inlineStr">
        <is>
          <t>{"query": "Python service deployed to eu-west-1", "k": 30}</t>
        </is>
      </c>
      <c r="H2209" t="inlineStr">
        <is>
          <t>[chunk 83 | doc svc-tax-gateway | Service overview: tax-gateway]
The primary on-call engineer is Elena Novak. Health checks are performed on the readiness endpoint every ten seconds. Dependencies are pinned and upgraded through automated pull requests. Error budgets are reviewed in the weekly reliability meeting.
20 replicas are deployed to eu-west-1. Requests carry a correlation id that is propagated to downstream calls. Configuration changes are peer reviewed and applied through the deployment tool. Idempotency keys are required on all mutating endpoints.
---
[chunk 461 | doc svc-i18n-api | Service overview: i18n-api]
Deployment region is us-west-2; the deployment has 4 replicas. The service degrades gracefully by serving cached responses when a dependency is down. Circuit breakers op</t>
        </is>
      </c>
    </row>
    <row r="2210">
      <c r="A2210" t="inlineStr">
        <is>
          <t>base</t>
        </is>
      </c>
      <c r="B2210" t="inlineStr">
        <is>
          <t>vectorcontext_v1</t>
        </is>
      </c>
      <c r="C2210" t="n">
        <v>3</v>
      </c>
      <c r="D2210" t="inlineStr">
        <is>
          <t>global-8</t>
        </is>
      </c>
      <c r="E2210" t="n">
        <v>3</v>
      </c>
      <c r="F2210" t="inlineStr">
        <is>
          <t>search</t>
        </is>
      </c>
      <c r="G2210" t="inlineStr">
        <is>
          <t>{"query": "implemented in Python deployment region eu-west-1", "k": 30}</t>
        </is>
      </c>
      <c r="H2210" t="inlineStr">
        <is>
          <t xml:space="preserve">[chunk 461 | doc svc-i18n-api | Service overview: i18n-api]
Deployment region is us-west-2; the deployment has 4 replicas. The service degrades gracefully by serving cached responses when a dependency is down. Circuit breakers open after five consecutive failures to a downstream. Access to production is granted just in time and audited.
It is implemented in Python. Dependencies are pinned and upgraded through automated pull requests. Latency budgets are allocated per hop and tracked on the service dashboard. Requests carry a correlation id that is propagated to downstream calls.
---
[chunk 83 | doc svc-tax-gateway | Service overview: tax-gateway]
The primary on-call engineer is Elena Novak. Health checks are performed on the readiness endpoint every ten seconds. Dependencies are pinned </t>
        </is>
      </c>
    </row>
    <row r="2211">
      <c r="A2211" t="inlineStr">
        <is>
          <t>base</t>
        </is>
      </c>
      <c r="B2211" t="inlineStr">
        <is>
          <t>vectorcontext_v1</t>
        </is>
      </c>
      <c r="C2211" t="n">
        <v>3</v>
      </c>
      <c r="D2211" t="inlineStr">
        <is>
          <t>global-9</t>
        </is>
      </c>
      <c r="E2211" t="n">
        <v>0</v>
      </c>
      <c r="F2211" t="inlineStr">
        <is>
          <t>search</t>
        </is>
      </c>
      <c r="G2211" t="inlineStr">
        <is>
          <t>{"query": "Cassandra primary datastore service overview", "k": 30}</t>
        </is>
      </c>
      <c r="H2211" t="inlineStr">
        <is>
          <t>[chunk 316 | doc svc-ledger-api | Service overview: ledger-api]
Primary datastore: Cassandra. Retries use exponential backoff with jitter to avoid thundering herds. Graceful shutdown waits for in flight requests to complete before exiting. Feature flags are managed through the configuration service and rolled out gradually.
Ownership: Identity. Structured logs include the request path, status code and duration. Configuration changes are peer reviewed and applied through the deployment tool. Engineers rotate through the support channel one week at a time.
---
[chunk 43 | doc svc-checkout-service | Service overview: checkout-service]
Primary datastore: Postgres. Synthetic probes exercise the critical user journeys every minute. Backups are taken daily and verified weekly by restoring to a</t>
        </is>
      </c>
    </row>
    <row r="2212">
      <c r="A2212" t="inlineStr">
        <is>
          <t>base</t>
        </is>
      </c>
      <c r="B2212" t="inlineStr">
        <is>
          <t>vectorcontext_v1</t>
        </is>
      </c>
      <c r="C2212" t="n">
        <v>3</v>
      </c>
      <c r="D2212" t="inlineStr">
        <is>
          <t>global-9</t>
        </is>
      </c>
      <c r="E2212" t="n">
        <v>1</v>
      </c>
      <c r="F2212" t="inlineStr">
        <is>
          <t>search</t>
        </is>
      </c>
      <c r="G2212" t="inlineStr">
        <is>
          <t>{"query": "\"Primary datastore: Cassandra\"", "k": 30}</t>
        </is>
      </c>
      <c r="H2212" t="inlineStr">
        <is>
          <t>[chunk 316 | doc svc-ledger-api | Service overview: ledger-api]
Primary datastore: Cassandra. Retries use exponential backoff with jitter to avoid thundering herds. Graceful shutdown waits for in flight requests to complete before exiting. Feature flags are managed through the configuration service and rolled out gradually.
Ownership: Identity. Structured logs include the request path, status code and duration. Configuration changes are peer reviewed and applied through the deployment tool. Engineers rotate through the support channel one week at a time.
---
[chunk 372 | doc svc-kyc-api | Service overview: kyc-api]
Primary datastore: MySQL. Post-incident reviews are blameless and published to the engineering wiki. Idempotency keys are required on all mutating endpoints. Graceful shutdow</t>
        </is>
      </c>
    </row>
    <row r="2213">
      <c r="A2213" t="inlineStr">
        <is>
          <t>base</t>
        </is>
      </c>
      <c r="B2213" t="inlineStr">
        <is>
          <t>vectorcontext_v1</t>
        </is>
      </c>
      <c r="C2213" t="n">
        <v>3</v>
      </c>
      <c r="D2213" t="inlineStr">
        <is>
          <t>global-9</t>
        </is>
      </c>
      <c r="E2213" t="n">
        <v>1</v>
      </c>
      <c r="F2213" t="inlineStr">
        <is>
          <t>search</t>
        </is>
      </c>
      <c r="G2213" t="inlineStr">
        <is>
          <t>{"query": "service overview \"Cassandra cluster\" datastore", "k": 30}</t>
        </is>
      </c>
      <c r="H2213" t="inlineStr">
        <is>
          <t xml:space="preserve">[chunk 316 | doc svc-ledger-api | Service overview: ledger-api]
Primary datastore: Cassandra. Retries use exponential backoff with jitter to avoid thundering herds. Graceful shutdown waits for in flight requests to complete before exiting. Feature flags are managed through the configuration service and rolled out gradually.
Ownership: Identity. Structured logs include the request path, status code and duration. Configuration changes are peer reviewed and applied through the deployment tool. Engineers rotate through the support channel one week at a time.
---
[chunk 14 | doc svc-billing-svc | Service overview: billing-svc]
# Service overview: billing-svc
billing-svc (also referred to internally as the Billing Service) is a backend component. Primary datastore: Cassandra. Schema changes </t>
        </is>
      </c>
    </row>
    <row r="2214">
      <c r="A2214" t="inlineStr">
        <is>
          <t>base</t>
        </is>
      </c>
      <c r="B2214" t="inlineStr">
        <is>
          <t>vectorcontext_v1</t>
        </is>
      </c>
      <c r="C2214" t="n">
        <v>3</v>
      </c>
      <c r="D2214" t="inlineStr">
        <is>
          <t>global-9</t>
        </is>
      </c>
      <c r="E2214" t="n">
        <v>1</v>
      </c>
      <c r="F2214" t="inlineStr">
        <is>
          <t>search</t>
        </is>
      </c>
      <c r="G2214" t="inlineStr">
        <is>
          <t>{"query": "service overview \"State is persisted in Cassandra\"", "k": 30}</t>
        </is>
      </c>
      <c r="H2214" t="inlineStr">
        <is>
          <t>[chunk 194 | doc svc-session-core | Service overview: session-core]
# Service overview: session-core
session-core (also referred to internally as the Session Platform) is a backend component. State is persisted in Cassandra. Capacity planning is revisited at the start of every quarter. Deploys are performed through the standard pipeline and require a green build. Schema changes go through an expand and contract migration process.
session-core is owned by the Identity team. Dependencies are declared in the service manifest and validated at deploy time. Cost reports are reviewed monthly with the finance partner. Garbage collection pauses are tracked as a leading indicator of memory pressure.
---
[chunk 122 | doc svc-cart-daemon | Service overview: cart-daemon]
State is persisted in Mongo</t>
        </is>
      </c>
    </row>
    <row r="2215">
      <c r="A2215" t="inlineStr">
        <is>
          <t>base</t>
        </is>
      </c>
      <c r="B2215" t="inlineStr">
        <is>
          <t>vectorcontext_v1</t>
        </is>
      </c>
      <c r="C2215" t="n">
        <v>3</v>
      </c>
      <c r="D2215" t="inlineStr">
        <is>
          <t>multihop-0</t>
        </is>
      </c>
      <c r="E2215" t="n">
        <v>0</v>
      </c>
      <c r="F2215" t="inlineStr">
        <is>
          <t>search</t>
        </is>
      </c>
      <c r="G2215" t="inlineStr">
        <is>
          <t>{"query": "INC-2359 affected service root cause incident report", "k": 5}</t>
        </is>
      </c>
      <c r="H2215" t="inlineStr">
        <is>
          <t xml:space="preserve">[chunk 449 | doc inc-INC-2359 | Incident report INC-2359]
# Incident report INC-2359
Severity: SEV1
Date: 2025-02-03
---
[chunk 216 | doc inc-INC-2351 | Incident report INC-2351]
# Incident report INC-2351
Severity: SEV1
Date: 2025-11-02
---
[chunk 451 | doc inc-INC-2359 | Incident report INC-2359]
Timeline:
- 08:59 alert fired
- 09:19 on-call acknowledged
- 09:38 mitigation started
- 09:42 traffic rerouted
- 09:45 root cause identified
---
[chunk 308 | doc inc-INC-2345 | Incident report INC-2345]
# Incident report INC-2345
Severity: SEV2
Date: 2025-10-03
---
[chunk 450 | doc inc-INC-2359 | Incident report INC-2359]
Summary: Complete outage affecting cart-daemon. The incident lasted 230 minutes before full recovery. Root cause was determined to be a memory leak. This report was </t>
        </is>
      </c>
    </row>
    <row r="2216">
      <c r="A2216" t="inlineStr">
        <is>
          <t>base</t>
        </is>
      </c>
      <c r="B2216" t="inlineStr">
        <is>
          <t>vectorcontext_v1</t>
        </is>
      </c>
      <c r="C2216" t="n">
        <v>3</v>
      </c>
      <c r="D2216" t="inlineStr">
        <is>
          <t>multihop-0</t>
        </is>
      </c>
      <c r="E2216" t="n">
        <v>1</v>
      </c>
      <c r="F2216" t="inlineStr">
        <is>
          <t>open_doc</t>
        </is>
      </c>
      <c r="G2216" t="inlineStr">
        <is>
          <t>{"doc_id": "svc-cart-daemon"}</t>
        </is>
      </c>
      <c r="H2216" t="inlineStr">
        <is>
          <t># Service overview: cart-daemon
cart-daemon (also referred to internally as the Cart Service) is a backend component. Priya Lindqvist carries the pager for the Cart Service. Engineers rotate through the support channel one week at a time. Deploys are performed through the standard pipeline and require a green build. Configuration changes are peer reviewed and applied through the deployment tool.
The process for cart-daemon exposes HTTP on :3302. Synthetic probes exercise the critical user journeys every minute. The staging environment mirrors production topology at one tenth scale. Dependencies are pinned and upgraded through automated pull requests.
Runtime dependencies: recsys-worker, feed-daemon, gateway-engine. Idempotency keys are required on all mutating endpoints. Capacity planni</t>
        </is>
      </c>
    </row>
    <row r="2217">
      <c r="A2217" t="inlineStr">
        <is>
          <t>base</t>
        </is>
      </c>
      <c r="B2217" t="inlineStr">
        <is>
          <t>vectorcontext_v1</t>
        </is>
      </c>
      <c r="C2217" t="n">
        <v>3</v>
      </c>
      <c r="D2217" t="inlineStr">
        <is>
          <t>multihop-1</t>
        </is>
      </c>
      <c r="E2217" t="n">
        <v>0</v>
      </c>
      <c r="F2217" t="inlineStr">
        <is>
          <t>search</t>
        </is>
      </c>
      <c r="G2217" t="inlineStr">
        <is>
          <t>{"query": "queue-svc service overview runtime dependencies first listed dependency kyc-api owner team", "k": 6}</t>
        </is>
      </c>
      <c r="H2217" t="inlineStr">
        <is>
          <t xml:space="preserve">[chunk 517 | doc svc-queue-svc | Service overview: queue-svc]
Runtime dependencies: kyc-api, inventory-worker. Garbage collection pauses are tracked as a leading indicator of memory pressure. Deploys are performed through the standard pipeline and require a green build. The staging environment mirrors production topology at one tenth scale.
The codebase is written in Kotlin. Dependencies are declared in the service manifest and validated at deploy time. Graceful shutdown waits for in flight requests to complete before exiting. Capacity planning is revisited at the start of every quarter.
---
[chunk 370 | doc svc-kyc-api | Service overview: kyc-api]
# Service overview: kyc-api
kyc-api (also referred to internally as the Kyc Service) is a backend component. Fatima Aziz carries the pager </t>
        </is>
      </c>
    </row>
    <row r="2218">
      <c r="A2218" t="inlineStr">
        <is>
          <t>base</t>
        </is>
      </c>
      <c r="B2218" t="inlineStr">
        <is>
          <t>vectorcontext_v1</t>
        </is>
      </c>
      <c r="C2218" t="n">
        <v>3</v>
      </c>
      <c r="D2218" t="inlineStr">
        <is>
          <t>multihop-1</t>
        </is>
      </c>
      <c r="E2218" t="n">
        <v>0</v>
      </c>
      <c r="F2218" t="inlineStr">
        <is>
          <t>search</t>
        </is>
      </c>
      <c r="G2218" t="inlineStr">
        <is>
          <t>{"query": "kyc-api service overview owner team Slack channel", "k": 6}</t>
        </is>
      </c>
      <c r="H2218" t="inlineStr">
        <is>
          <t>[chunk 373 | doc svc-kyc-api | Service overview: kyc-api]
Traffic to kyc-api is bound to TCP port 4728. Garbage collection pauses are tracked as a leading indicator of memory pressure. Dependencies are pinned and upgraded through automated pull requests. Metrics are exported to the shared observability stack every fifteen seconds.
the Kyc Service is owned by the Messaging team. The runbook is reviewed quarterly by the owning team. Logs are retained for thirty days in the central log store. Requests carry a correlation id that is propagated to downstream calls.
---
[chunk 370 | doc svc-kyc-api | Service overview: kyc-api]
# Service overview: kyc-api
kyc-api (also referred to internally as the Kyc Service) is a backend component. Fatima Aziz carries the pager for the Kyc Service. The ser</t>
        </is>
      </c>
    </row>
    <row r="2219">
      <c r="A2219" t="inlineStr">
        <is>
          <t>base</t>
        </is>
      </c>
      <c r="B2219" t="inlineStr">
        <is>
          <t>vectorcontext_v1</t>
        </is>
      </c>
      <c r="C2219" t="n">
        <v>3</v>
      </c>
      <c r="D2219" t="inlineStr">
        <is>
          <t>multihop-2</t>
        </is>
      </c>
      <c r="E2219" t="n">
        <v>0</v>
      </c>
      <c r="F2219" t="inlineStr">
        <is>
          <t>search</t>
        </is>
      </c>
      <c r="G2219" t="inlineStr">
        <is>
          <t>{"query": "ADR-112 service migrated new datastore owner team lead", "k": 5}</t>
        </is>
      </c>
      <c r="H2219" t="inlineStr">
        <is>
          <t>[chunk 305 | doc adr-ADR-124 | Architecture decision ADR-124]
Decision: migrate config-service to Redis in Q4 2026. Approved by Zara Duarte. Retries use exponential backoff with jitter to avoid thundering herds. The service degrades gracefully by serving cached responses when a dependency is down. Garbage collection pauses are tracked as a leading indicator of memory pressure. The on-call handbook describes the escalation path and expected response times. Container images are scanned for vulnerabilities before promotion. Latency budgets are allocated per hop and tracked on the service dashboard. Schema changes go through an expand and contract migration process. Idempotency keys are required on all mutating endpoints. Post-incident reviews are blameless and published to the engineering wik</t>
        </is>
      </c>
    </row>
    <row r="2220">
      <c r="A2220" t="inlineStr">
        <is>
          <t>base</t>
        </is>
      </c>
      <c r="B2220" t="inlineStr">
        <is>
          <t>vectorcontext_v1</t>
        </is>
      </c>
      <c r="C2220" t="n">
        <v>3</v>
      </c>
      <c r="D2220" t="inlineStr">
        <is>
          <t>multihop-2</t>
        </is>
      </c>
      <c r="E2220" t="n">
        <v>1</v>
      </c>
      <c r="F2220" t="inlineStr">
        <is>
          <t>open_doc</t>
        </is>
      </c>
      <c r="G2220" t="inlineStr">
        <is>
          <t>{"doc_id": "adr-ADR-112"}</t>
        </is>
      </c>
      <c r="H2220" t="inlineStr">
        <is>
          <t># Architecture decision ADR-112
Decision: migrate tracing-service to CockroachDB in Q2 2026. Approved by Noah Novak. Access to production is granted just in time and audited. Error budgets are reviewed in the weekly reliability meeting. Dependencies are declared in the service manifest and validated at deploy time. Cost reports are reviewed monthly with the finance partner. Alerts route through the paging system according to the escalation policy. Synthetic probes exercise the critical user journeys every minute. Logs are retained for thirty days in the central log store. Backups are taken daily and verified weekly by restoring to a scratch cluster. Capacity planning is revisited at the start of every quarter.</t>
        </is>
      </c>
    </row>
    <row r="2221">
      <c r="A2221" t="inlineStr">
        <is>
          <t>base</t>
        </is>
      </c>
      <c r="B2221" t="inlineStr">
        <is>
          <t>vectorcontext_v1</t>
        </is>
      </c>
      <c r="C2221" t="n">
        <v>3</v>
      </c>
      <c r="D2221" t="inlineStr">
        <is>
          <t>multihop-2</t>
        </is>
      </c>
      <c r="E2221" t="n">
        <v>2</v>
      </c>
      <c r="F2221" t="inlineStr">
        <is>
          <t>search</t>
        </is>
      </c>
      <c r="G2221" t="inlineStr">
        <is>
          <t>{"query": "tracing-service service overview owner team", "k": 5}</t>
        </is>
      </c>
      <c r="H2221" t="inlineStr">
        <is>
          <t>[chunk 385 | doc svc-tracing-service | Service overview: tracing-service]
# Service overview: tracing-service
tracing-service (also referred to internally as the Tracing API) is a backend component. the Tracing API stores its data in a Redis cluster. The on-call handbook describes the escalation path and expected response times. Alerts route through the paging system according to the escalation policy. Dependencies are declared in the service manifest and validated at deploy time.
tracing-service listens on port 3519. Idempotency keys are required on all mutating endpoints. Traffic is encrypted in transit with mutual TLS between services. Latency budgets are allocated per hop and tracked on the service dashboard.
---
[chunk 386 | doc svc-tracing-service | Service overview: tracing-serv</t>
        </is>
      </c>
    </row>
    <row r="2222">
      <c r="A2222" t="inlineStr">
        <is>
          <t>base</t>
        </is>
      </c>
      <c r="B2222" t="inlineStr">
        <is>
          <t>vectorcontext_v1</t>
        </is>
      </c>
      <c r="C2222" t="n">
        <v>3</v>
      </c>
      <c r="D2222" t="inlineStr">
        <is>
          <t>multihop-2</t>
        </is>
      </c>
      <c r="E2222" t="n">
        <v>3</v>
      </c>
      <c r="F2222" t="inlineStr">
        <is>
          <t>search</t>
        </is>
      </c>
      <c r="G2222" t="inlineStr">
        <is>
          <t>{"query": "Commerce team lead Slack channel", "k": 5}</t>
        </is>
      </c>
      <c r="H2222" t="inlineStr">
        <is>
          <t>[chunk 141 | doc team-commerce | Team page: 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
[chunk 420 | doc team-search | Team page: Search]
# Team page: Search
The Search team is led by Oliver Bell. For urgent requests, page the team via Slack in #search-team. The team sits on floor 2 of the Berlin office. Weekly planning happens on Wednesday mornings. Configuration changes are peer</t>
        </is>
      </c>
    </row>
    <row r="2223">
      <c r="A2223" t="inlineStr">
        <is>
          <t>base</t>
        </is>
      </c>
      <c r="B2223" t="inlineStr">
        <is>
          <t>vectorcontext_v1</t>
        </is>
      </c>
      <c r="C2223" t="n">
        <v>3</v>
      </c>
      <c r="D2223" t="inlineStr">
        <is>
          <t>multihop-3</t>
        </is>
      </c>
      <c r="E2223" t="n">
        <v>0</v>
      </c>
      <c r="F2223" t="inlineStr">
        <is>
          <t>search</t>
        </is>
      </c>
      <c r="G2223" t="inlineStr">
        <is>
          <t>{"query": "INC-2042 affected service incident report", "k": 5}</t>
        </is>
      </c>
      <c r="H2223" t="inlineStr">
        <is>
          <t>[chunk 87 | doc inc-INC-2042 | Incident report INC-2042]
# Incident report INC-2042
Severity: SEV2
Date: 2025-05-28
---
[chunk 467 | doc inc-INC-2058 | Incident report INC-2058]
# Incident report INC-2058
Severity: SEV1
Date: 2025-07-01
---
[chunk 36 | doc inc-INC-2040 | Incident report INC-2040]
# Incident report INC-2040
Severity: SEV2
Date: 2025-02-13
---
[chunk 89 | doc inc-INC-2042 | Incident report INC-2042]
Timeline:
- 13:00 alert fired
- 13:24 on-call acknowledged
- 13:48 mitigation started
- 14:08 traffic rerouted
- 14:23 root cause identified
- 14:32 fix deployed
---
[chunk 346 | doc inc-INC-2049 | Incident report INC-2049]
# Incident report INC-2049
Severity: SEV3
Date: 2025-03-08</t>
        </is>
      </c>
    </row>
    <row r="2224">
      <c r="A2224" t="inlineStr">
        <is>
          <t>base</t>
        </is>
      </c>
      <c r="B2224" t="inlineStr">
        <is>
          <t>vectorcontext_v1</t>
        </is>
      </c>
      <c r="C2224" t="n">
        <v>3</v>
      </c>
      <c r="D2224" t="inlineStr">
        <is>
          <t>multihop-3</t>
        </is>
      </c>
      <c r="E2224" t="n">
        <v>1</v>
      </c>
      <c r="F2224" t="inlineStr">
        <is>
          <t>open_doc</t>
        </is>
      </c>
      <c r="G2224" t="inlineStr">
        <is>
          <t>{"doc_id": "inc-INC-2042"}</t>
        </is>
      </c>
      <c r="H2224" t="inlineStr">
        <is>
          <t xml:space="preserve"># Incident report INC-2042
Severity: SEV2
Date: 2025-05-28
Summary: Latency spike affecting inventory-worker. The incident lasted 197 minutes before full recovery. Root cause was determined to be a memory leak. This report was written by Marcus Lindqvist. Metrics are exported to the shared observability stack every fifteen seconds. Error budgets are reviewed in the weekly reliability meeting. The on-call handbook describes the escalation path and expected response times. Long running jobs checkpoint progress so they can resume after a restart. Structured logs include the request path, status code and duration. The runbook is reviewed quarterly by the owning team. The dashboard shows p50, p95 and p99 latency alongside error budgets. Deploys are performed through the standard pipeline and </t>
        </is>
      </c>
    </row>
    <row r="2225">
      <c r="A2225" t="inlineStr">
        <is>
          <t>base</t>
        </is>
      </c>
      <c r="B2225" t="inlineStr">
        <is>
          <t>vectorcontext_v1</t>
        </is>
      </c>
      <c r="C2225" t="n">
        <v>3</v>
      </c>
      <c r="D2225" t="inlineStr">
        <is>
          <t>multihop-3</t>
        </is>
      </c>
      <c r="E2225" t="n">
        <v>2</v>
      </c>
      <c r="F2225" t="inlineStr">
        <is>
          <t>search</t>
        </is>
      </c>
      <c r="G2225" t="inlineStr">
        <is>
          <t>{"query": "inventory-worker service overview on-call engineer", "k": 5}</t>
        </is>
      </c>
      <c r="H2225" t="inlineStr">
        <is>
          <t>[chunk 523 | doc svc-inventory-worker | Service overview: inventory-worker]
# Service overview: inventory-worker
inventory-worker (also referred to internally as the Inventory API) is a backend component. The availability SLO is 99.99%. Idempotency keys are required on all mutating endpoints. Garbage collection pauses are tracked as a leading indicator of memory pressure. Post-incident reviews are blameless and published to the engineering wiki.
Traffic to inventory-worker is bound to TCP port 6528. Alerts route through the paging system according to the escalation policy. Post-incident reviews are blameless and published to the engineering wiki. Requests carry a correlation id that is propagated to downstream calls.
---
[chunk 69 | doc svc-search-worker | Service overview: search-work</t>
        </is>
      </c>
    </row>
    <row r="2226">
      <c r="A2226" t="inlineStr">
        <is>
          <t>base</t>
        </is>
      </c>
      <c r="B2226" t="inlineStr">
        <is>
          <t>vectorcontext_v1</t>
        </is>
      </c>
      <c r="C2226" t="n">
        <v>3</v>
      </c>
      <c r="D2226" t="inlineStr">
        <is>
          <t>multihop-4</t>
        </is>
      </c>
      <c r="E2226" t="n">
        <v>0</v>
      </c>
      <c r="F2226" t="inlineStr">
        <is>
          <t>search</t>
        </is>
      </c>
      <c r="G2226" t="inlineStr">
        <is>
          <t>{"query": "pricing-worker service overview first listed runtime dependency", "k": 5}</t>
        </is>
      </c>
      <c r="H2226" t="inlineStr">
        <is>
          <t>[chunk 389 | doc svc-pricing-worker | Service overview: pricing-worker]
# Service overview: pricing-worker
pricing-worker (also referred to internally as the Pricing Platform) is a backend component. Jonas Tanaka carries the pager for pricing-worker. Access to production is granted just in time and audited. Dependencies are declared in the service manifest and validated at deploy time. Dependencies are pinned and upgraded through automated pull requests.
13 replicas are deployed to ap-southeast-2. Schema changes go through an expand and contract migration process. Configuration changes are peer reviewed and applied through the deployment tool. Capacity planning is revisited at the start of every quarter.
---
[chunk 390 | doc svc-pricing-worker | Service overview: pricing-worker]
the Pr</t>
        </is>
      </c>
    </row>
    <row r="2227">
      <c r="A2227" t="inlineStr">
        <is>
          <t>base</t>
        </is>
      </c>
      <c r="B2227" t="inlineStr">
        <is>
          <t>vectorcontext_v1</t>
        </is>
      </c>
      <c r="C2227" t="n">
        <v>3</v>
      </c>
      <c r="D2227" t="inlineStr">
        <is>
          <t>multihop-4</t>
        </is>
      </c>
      <c r="E2227" t="n">
        <v>0</v>
      </c>
      <c r="F2227" t="inlineStr">
        <is>
          <t>search</t>
        </is>
      </c>
      <c r="G2227" t="inlineStr">
        <is>
          <t>{"query": "search-worker service overview owner team Slack channel", "k": 5}</t>
        </is>
      </c>
      <c r="H2227" t="inlineStr">
        <is>
          <t xml:space="preserve">[chunk 66 | doc svc-search-worker | Service overview: search-worker]
# Service overview: search-worker
search-worker (also referred to internally as the Search System) is a backend component. 6 replicas are deployed to ap-southeast-2. Engineers rotate through the support channel one week at a time. Alerts route through the paging system according to the escalation policy. Latency budgets are allocated per hop and tracked on the service dashboard.
Runtime dependencies: fraud-core, ranker-engine. Health checks are performed on the readiness endpoint every ten seconds. The dashboard shows p50, p95 and p99 latency alongside error budgets. Metrics are exported to the shared observability stack every fifteen seconds.
---
[chunk 420 | doc team-search | Team page: Search]
# Team page: Search
</t>
        </is>
      </c>
    </row>
    <row r="2228">
      <c r="A2228" t="inlineStr">
        <is>
          <t>base</t>
        </is>
      </c>
      <c r="B2228" t="inlineStr">
        <is>
          <t>vectorcontext_v1</t>
        </is>
      </c>
      <c r="C2228" t="n">
        <v>3</v>
      </c>
      <c r="D2228" t="inlineStr">
        <is>
          <t>multihop-4</t>
        </is>
      </c>
      <c r="E2228" t="n">
        <v>1</v>
      </c>
      <c r="F2228" t="inlineStr">
        <is>
          <t>search</t>
        </is>
      </c>
      <c r="G2228" t="inlineStr">
        <is>
          <t>{"query": "Platform team page Slack channel lead", "k": 5}</t>
        </is>
      </c>
      <c r="H2228" t="inlineStr">
        <is>
          <t xml:space="preserve">[chunk 352 | doc team-platform | Team page: Platform]
# Team page: Platform
The Platform team is led by Lucas Petrova. For urgent requests, page the team via Slack in #platform-dev. The team sits on floor 2 of the Berlin office. Weekly planning happens on Monday mornings. Graceful shutdown waits for in flight requests to complete before exiting. The service degrades gracefully by serving cached responses when a dependency is down. Dependencies are pinned and upgraded through automated pull requests.
---
[chunk 420 | doc team-search | Team page: Search]
# Team page: Search
The Search team is led by Oliver Bell. For urgent requests, page the team via Slack in #search-team. The team sits on floor 2 of the Berlin office. Weekly planning happens on Wednesday mornings. Configuration changes </t>
        </is>
      </c>
    </row>
    <row r="2229">
      <c r="A2229" t="inlineStr">
        <is>
          <t>base</t>
        </is>
      </c>
      <c r="B2229" t="inlineStr">
        <is>
          <t>vectorcontext_v1</t>
        </is>
      </c>
      <c r="C2229" t="n">
        <v>3</v>
      </c>
      <c r="D2229" t="inlineStr">
        <is>
          <t>multihop-5</t>
        </is>
      </c>
      <c r="E2229" t="n">
        <v>0</v>
      </c>
      <c r="F2229" t="inlineStr">
        <is>
          <t>search</t>
        </is>
      </c>
      <c r="G2229" t="inlineStr">
        <is>
          <t>{"query": "ADR-104 service migrated to new datastore owning service team lead", "k": 5}</t>
        </is>
      </c>
      <c r="H2229" t="inlineStr">
        <is>
          <t>[chunk 86 | doc adr-ADR-128 | Architecture decision ADR-128]
Decision: migrate edge-service to Postgres in Q1 2026. Approved by Leila Aziz. The staging environment mirrors production topology at one tenth scale. Retries use exponential backoff with jitter to avoid thundering herds. The runbook is reviewed quarterly by the owning team. Dependencies are pinned and upgraded through automated pull requests. Secrets are rotated automatically every ninety days. Rate limiting is enforced at the gateway with a token bucket per client. Backups are taken daily and verified weekly by restoring to a scratch cluster. Structured logs include the request path, status code and duration. Dependencies are declared in the service manifest and validated at deploy time.
---
[chunk 305 | doc adr-ADR-124 | Arc</t>
        </is>
      </c>
    </row>
    <row r="2230">
      <c r="A2230" t="inlineStr">
        <is>
          <t>base</t>
        </is>
      </c>
      <c r="B2230" t="inlineStr">
        <is>
          <t>vectorcontext_v1</t>
        </is>
      </c>
      <c r="C2230" t="n">
        <v>3</v>
      </c>
      <c r="D2230" t="inlineStr">
        <is>
          <t>multihop-5</t>
        </is>
      </c>
      <c r="E2230" t="n">
        <v>1</v>
      </c>
      <c r="F2230" t="inlineStr">
        <is>
          <t>open_doc</t>
        </is>
      </c>
      <c r="G2230" t="inlineStr">
        <is>
          <t>{"doc_id": "adr-ADR-104"}</t>
        </is>
      </c>
      <c r="H2230" t="inlineStr">
        <is>
          <t># Architecture decision ADR-104
Decision: migrate ranker-engine to Redis in Q3 2026. Approved by Daniel Malik. Idempotency keys are required on all mutating endpoints. Dependencies are pinned and upgraded through automated pull requests. Logs are retained for thirty days in the central log store. Capacity planning is revisited at the start of every quarter. Feature flags are managed through the configuration service and rolled out gradually. Garbage collection pauses are tracked as a leading indicator of memory pressure. Requests carry a correlation id that is propagated to downstream calls. Alerts route through the paging system according to the escalation policy. Rate limiting is enforced at the gateway with a token bucket per client.</t>
        </is>
      </c>
    </row>
    <row r="2231">
      <c r="A2231" t="inlineStr">
        <is>
          <t>base</t>
        </is>
      </c>
      <c r="B2231" t="inlineStr">
        <is>
          <t>vectorcontext_v1</t>
        </is>
      </c>
      <c r="C2231" t="n">
        <v>3</v>
      </c>
      <c r="D2231" t="inlineStr">
        <is>
          <t>multihop-5</t>
        </is>
      </c>
      <c r="E2231" t="n">
        <v>2</v>
      </c>
      <c r="F2231" t="inlineStr">
        <is>
          <t>search</t>
        </is>
      </c>
      <c r="G2231" t="inlineStr">
        <is>
          <t>{"query": "ranker-engine service overview owner team lead Slack", "k": 5}</t>
        </is>
      </c>
      <c r="H2231" t="inlineStr">
        <is>
          <t>[chunk 410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413 | doc svc-ranker-engine | Service overview: ranker-engine]
ranker-engine stores its data in a</t>
        </is>
      </c>
    </row>
    <row r="2232">
      <c r="A2232" t="inlineStr">
        <is>
          <t>base</t>
        </is>
      </c>
      <c r="B2232" t="inlineStr">
        <is>
          <t>vectorcontext_v1</t>
        </is>
      </c>
      <c r="C2232" t="n">
        <v>3</v>
      </c>
      <c r="D2232" t="inlineStr">
        <is>
          <t>multihop-5</t>
        </is>
      </c>
      <c r="E2232" t="n">
        <v>3</v>
      </c>
      <c r="F2232" t="inlineStr">
        <is>
          <t>open_doc</t>
        </is>
      </c>
      <c r="G2232" t="inlineStr">
        <is>
          <t>{"doc_id": "team-platform"}</t>
        </is>
      </c>
      <c r="H2232" t="inlineStr">
        <is>
          <t># Team page: Platform
The Platform team is led by Lucas Petrova. For urgent requests, page the team via Slack in #platform-dev. The team sits on floor 2 of the Berlin office. Weekly planning happens on Monday mornings. Graceful shutdown waits for in flight requests to complete before exiting. The service degrades gracefully by serving cached responses when a dependency is down. Dependencies are pinned and upgraded through automated pull requests.</t>
        </is>
      </c>
    </row>
    <row r="2233">
      <c r="A2233" t="inlineStr">
        <is>
          <t>base</t>
        </is>
      </c>
      <c r="B2233" t="inlineStr">
        <is>
          <t>vectorcontext_v1</t>
        </is>
      </c>
      <c r="C2233" t="n">
        <v>3</v>
      </c>
      <c r="D2233" t="inlineStr">
        <is>
          <t>multihop-6</t>
        </is>
      </c>
      <c r="E2233" t="n">
        <v>0</v>
      </c>
      <c r="F2233" t="inlineStr">
        <is>
          <t>search</t>
        </is>
      </c>
      <c r="G2233" t="inlineStr">
        <is>
          <t>{"query": "INC-2157 affected service root cause incident report", "k": 5}</t>
        </is>
      </c>
      <c r="H2233" t="inlineStr">
        <is>
          <t>[chunk 210 | doc inc-INC-2157 | Incident report INC-2157]
# Incident report INC-2157
Severity: SEV1
Date: 2025-03-05
---
[chunk 321 | doc inc-INC-2151 | Incident report INC-2151]
# Incident report INC-2151
Severity: SEV2
Date: 2025-07-27
---
[chunk 212 | doc inc-INC-2157 | Incident report INC-2157]
Timeline:
- 21:48 alert fired
- 22:08 on-call acknowledged
- 22:17 mitigation started
- 22:24 traffic rerouted
- 22:47 root cause identified
- 22:51 fix deployed
- 23:06 monitoring confirmed recovery
---
[chunk 56 | doc inc-INC-2186 | Incident report INC-2186]
# Incident report INC-2186
Severity: SEV1
Date: 2025-04-26
---
[chunk 211 | doc inc-INC-2157 | Incident report INC-2157]
Summary: Latency spike affecting scheduler-engine. The incident lasted 61 minutes before full recovery. Roo</t>
        </is>
      </c>
    </row>
    <row r="2234">
      <c r="A2234" t="inlineStr">
        <is>
          <t>base</t>
        </is>
      </c>
      <c r="B2234" t="inlineStr">
        <is>
          <t>vectorcontext_v1</t>
        </is>
      </c>
      <c r="C2234" t="n">
        <v>3</v>
      </c>
      <c r="D2234" t="inlineStr">
        <is>
          <t>multihop-6</t>
        </is>
      </c>
      <c r="E2234" t="n">
        <v>1</v>
      </c>
      <c r="F2234" t="inlineStr">
        <is>
          <t>open_doc</t>
        </is>
      </c>
      <c r="G2234" t="inlineStr">
        <is>
          <t>{"doc_id": "inc-INC-2157"}</t>
        </is>
      </c>
      <c r="H2234" t="inlineStr">
        <is>
          <t xml:space="preserve"># Incident report INC-2157
Severity: SEV1
Date: 2025-03-05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t>
        </is>
      </c>
    </row>
    <row r="2235">
      <c r="A2235" t="inlineStr">
        <is>
          <t>base</t>
        </is>
      </c>
      <c r="B2235" t="inlineStr">
        <is>
          <t>vectorcontext_v1</t>
        </is>
      </c>
      <c r="C2235" t="n">
        <v>3</v>
      </c>
      <c r="D2235" t="inlineStr">
        <is>
          <t>multihop-6</t>
        </is>
      </c>
      <c r="E2235" t="n">
        <v>2</v>
      </c>
      <c r="F2235" t="inlineStr">
        <is>
          <t>open_doc</t>
        </is>
      </c>
      <c r="G2235" t="inlineStr">
        <is>
          <t>{"doc_id": "svc-scheduler-engine"}</t>
        </is>
      </c>
      <c r="H2235" t="inlineStr">
        <is>
          <t># Service overview: scheduler-engine
scheduler-engine (also referred to internally as the Scheduler API) is a backend component. Pages go to Marcus Meyer first. Health checks are performed on the readiness endpoint every ten seconds. Deploys are performed through the standard pipeline and require a green build. Alerts route through the paging system according to the escalation policy.
It is implemented in Python. Structured logs include the request path, status code and duration. Configuration changes are peer reviewed and applied through the deployment tool. Engineers rotate through the support channel one week at a time.
the Scheduler API listens on port 9381. Alerts route through the paging system according to the escalation policy. Circuit breakers open after five consecutive failur</t>
        </is>
      </c>
    </row>
    <row r="2236">
      <c r="A2236" t="inlineStr">
        <is>
          <t>base</t>
        </is>
      </c>
      <c r="B2236" t="inlineStr">
        <is>
          <t>vectorcontext_v1</t>
        </is>
      </c>
      <c r="C2236" t="n">
        <v>3</v>
      </c>
      <c r="D2236" t="inlineStr">
        <is>
          <t>multihop-7</t>
        </is>
      </c>
      <c r="E2236" t="n">
        <v>0</v>
      </c>
      <c r="F2236" t="inlineStr">
        <is>
          <t>search</t>
        </is>
      </c>
      <c r="G2236" t="inlineStr">
        <is>
          <t>{"query": "svc-invoice-engine invoice-engine runtime dependencies first dependency feed-daemon", "k": 5}</t>
        </is>
      </c>
      <c r="H2236" t="inlineStr">
        <is>
          <t>[chunk 292 | doc svc-invoice-engine | Service overview: invoice-engine]
# Service overview: invoice-engine
invoice-engine (also referred to internally as the Invoice Service) is a backend component. The process for invoice-engine exposes HTTP on :6451. Canary releases receive five percent of traffic for thirty minutes before promotion. Alerts route through the paging system according to the escalation policy. The runbook is reviewed quarterly by the owning team.
Runtime dependencies: feed-daemon, notify-svc. Backups are taken daily and verified weekly by restoring to a scratch cluster. Structured logs include the request path, status code and duration. Synthetic probes exercise the critical user journeys every minute.
---
[chunk 294 | doc svc-invoice-engine | Service overview: invoice-</t>
        </is>
      </c>
    </row>
    <row r="2237">
      <c r="A2237" t="inlineStr">
        <is>
          <t>base</t>
        </is>
      </c>
      <c r="B2237" t="inlineStr">
        <is>
          <t>vectorcontext_v1</t>
        </is>
      </c>
      <c r="C2237" t="n">
        <v>3</v>
      </c>
      <c r="D2237" t="inlineStr">
        <is>
          <t>multihop-7</t>
        </is>
      </c>
      <c r="E2237" t="n">
        <v>0</v>
      </c>
      <c r="F2237" t="inlineStr">
        <is>
          <t>search</t>
        </is>
      </c>
      <c r="G2237" t="inlineStr">
        <is>
          <t>{"query": "feed-daemon service overview owner team Slack channel", "k": 5}</t>
        </is>
      </c>
      <c r="H2237" t="inlineStr">
        <is>
          <t>[chunk 132 | doc svc-feed-daemon | Service overview: feed-daemon]
# Service overview: feed-daemon
feed-daemon (also referred to internally as the Feed Service) is a backend component. 22 replicas are deployed to eu-west-1. Feature flags are managed through the configuration service and rolled out gradually. Idempotency keys are required on all mutating endpoints. Canary releases receive five percent of traffic for thirty minutes before promotion.
Amara Tanaka carries the pager for feed-daemon. The staging environment mirrors production topology at one tenth scale. Schema changes go through an expand and contract migration process. Data retention follows the company wide policy for personal information.
---
[chunk 120 | doc svc-cart-daemon | Service overview: cart-daemon]
Runtime depend</t>
        </is>
      </c>
    </row>
    <row r="2238">
      <c r="A2238" t="inlineStr">
        <is>
          <t>base</t>
        </is>
      </c>
      <c r="B2238" t="inlineStr">
        <is>
          <t>vectorcontext_v1</t>
        </is>
      </c>
      <c r="C2238" t="n">
        <v>3</v>
      </c>
      <c r="D2238" t="inlineStr">
        <is>
          <t>multihop-7</t>
        </is>
      </c>
      <c r="E2238" t="n">
        <v>1</v>
      </c>
      <c r="F2238" t="inlineStr">
        <is>
          <t>search</t>
        </is>
      </c>
      <c r="G2238" t="inlineStr">
        <is>
          <t>{"query": "team-Commerce Commerce team Slack channel lead", "k": 5}</t>
        </is>
      </c>
      <c r="H2238" t="inlineStr">
        <is>
          <t>[chunk 141 | doc team-commerce | Team page: 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
[chunk 420 | doc team-search | Team page: Search]
# Team page: Search
The Search team is led by Oliver Bell. For urgent requests, page the team via Slack in #search-team. The team sits on floor 2 of the Berlin office. Weekly planning happens on Wednesday mornings. Configuration changes are peer</t>
        </is>
      </c>
    </row>
    <row r="2239">
      <c r="A2239" t="inlineStr">
        <is>
          <t>base</t>
        </is>
      </c>
      <c r="B2239" t="inlineStr">
        <is>
          <t>vectorcontext_v1</t>
        </is>
      </c>
      <c r="C2239" t="n">
        <v>3</v>
      </c>
      <c r="D2239" t="inlineStr">
        <is>
          <t>multihop-8</t>
        </is>
      </c>
      <c r="E2239" t="n">
        <v>0</v>
      </c>
      <c r="F2239" t="inlineStr">
        <is>
          <t>search</t>
        </is>
      </c>
      <c r="G2239" t="inlineStr">
        <is>
          <t>{"query": "ADR-111 service migrated new datastore owner team lead", "k": 5}</t>
        </is>
      </c>
      <c r="H2239" t="inlineStr">
        <is>
          <t xml:space="preserve">[chunk 448 | doc adr-ADR-111 | Architecture decision ADR-111]
Decision: migrate profile-api to Redis in Q4 2026. Approved by Priya Duarte. Dependencies are pinned and upgraded through automated pull requests. Metrics are exported to the shared observability stack every fifteen seconds. Post-incident reviews are blameless and published to the engineering wiki. Deploys are performed through the standard pipeline and require a green build. Canary releases receive five percent of traffic for thirty minutes before promotion. Long running jobs checkpoint progress so they can resume after a restart. Alerts route through the paging system according to the escalation policy. Idempotency keys are required on all mutating endpoints. Synthetic probes exercise the critical user journeys every minute.
</t>
        </is>
      </c>
    </row>
    <row r="2240">
      <c r="A2240" t="inlineStr">
        <is>
          <t>base</t>
        </is>
      </c>
      <c r="B2240" t="inlineStr">
        <is>
          <t>vectorcontext_v1</t>
        </is>
      </c>
      <c r="C2240" t="n">
        <v>3</v>
      </c>
      <c r="D2240" t="inlineStr">
        <is>
          <t>multihop-8</t>
        </is>
      </c>
      <c r="E2240" t="n">
        <v>1</v>
      </c>
      <c r="F2240" t="inlineStr">
        <is>
          <t>open_doc</t>
        </is>
      </c>
      <c r="G2240" t="inlineStr">
        <is>
          <t>{"doc_id": "adr-ADR-111"}</t>
        </is>
      </c>
      <c r="H2240" t="inlineStr">
        <is>
          <t># Architecture decision ADR-111
Decision: migrate profile-api to Redis in Q4 2026. Approved by Priya Duarte. Dependencies are pinned and upgraded through automated pull requests. Metrics are exported to the shared observability stack every fifteen seconds. Post-incident reviews are blameless and published to the engineering wiki. Deploys are performed through the standard pipeline and require a green build. Canary releases receive five percent of traffic for thirty minutes before promotion. Long running jobs checkpoint progress so they can resume after a restart. Alerts route through the paging system according to the escalation policy. Idempotency keys are required on all mutating endpoints. Synthetic probes exercise the critical user journeys every minute.</t>
        </is>
      </c>
    </row>
    <row r="2241">
      <c r="A2241" t="inlineStr">
        <is>
          <t>base</t>
        </is>
      </c>
      <c r="B2241" t="inlineStr">
        <is>
          <t>vectorcontext_v1</t>
        </is>
      </c>
      <c r="C2241" t="n">
        <v>3</v>
      </c>
      <c r="D2241" t="inlineStr">
        <is>
          <t>multihop-8</t>
        </is>
      </c>
      <c r="E2241" t="n">
        <v>1</v>
      </c>
      <c r="F2241" t="inlineStr">
        <is>
          <t>open_doc</t>
        </is>
      </c>
      <c r="G2241" t="inlineStr">
        <is>
          <t>{"doc_id": "svc-profile-api"}</t>
        </is>
      </c>
      <c r="H2241" t="inlineStr">
        <is>
          <t># Service overview: profile-api
profile-api (also referred to internally as the Profile API) is a backend component. It runs in us-east-1 with 10 replicas. Container images are scanned for vulnerabilities before promotion. Schema changes go through an expand and contract migration process. Error budgets are reviewed in the weekly reliability meeting.
The availability SLO is 99.9%. Structured logs include the request path, status code and duration. Dependencies are declared in the service manifest and validated at deploy time. Traffic is encrypted in transit with mutual TLS between services.
State is persisted in MySQL. Dependencies are pinned and upgraded through automated pull requests. Metrics are exported to the shared observability stack every fifteen seconds. Load tests run nightly</t>
        </is>
      </c>
    </row>
    <row r="2242">
      <c r="A2242" t="inlineStr">
        <is>
          <t>base</t>
        </is>
      </c>
      <c r="B2242" t="inlineStr">
        <is>
          <t>vectorcontext_v1</t>
        </is>
      </c>
      <c r="C2242" t="n">
        <v>3</v>
      </c>
      <c r="D2242" t="inlineStr">
        <is>
          <t>multihop-8</t>
        </is>
      </c>
      <c r="E2242" t="n">
        <v>2</v>
      </c>
      <c r="F2242" t="inlineStr">
        <is>
          <t>search</t>
        </is>
      </c>
      <c r="G2242" t="inlineStr">
        <is>
          <t>{"query": "team Data lead Slack channel", "k": 5}</t>
        </is>
      </c>
      <c r="H2242" t="inlineStr">
        <is>
          <t>[chunk 439 | doc team-data | Team page: Data]
# Team page: Data
The Data team is led by Tariq Hart. For urgent requests, page the team via Slack in #data-eng. The team sits on floor 5 of the Berlin office. Weekly planning happens on Wednesday mornings. Traffic is encrypted in transit with mutual TLS between services. Access to production is granted just in time and audited. Data retention follows the company wide policy for personal information.
---
[chunk 485 | doc team-messaging | Team page: Messaging]
# Team page: Messaging
The Messaging team is led by Ivan Volkov. For urgent requests, page the team via Slack in #messaging-eng. The team sits on floor 8 of the Berlin office. Weekly planning happens on Monday mornings. Rate limiting is enforced at the gateway with a token bucket per c</t>
        </is>
      </c>
    </row>
    <row r="2243">
      <c r="A2243" t="inlineStr">
        <is>
          <t>base</t>
        </is>
      </c>
      <c r="B2243" t="inlineStr">
        <is>
          <t>vectorcontext_v1</t>
        </is>
      </c>
      <c r="C2243" t="n">
        <v>3</v>
      </c>
      <c r="D2243" t="inlineStr">
        <is>
          <t>multihop-9</t>
        </is>
      </c>
      <c r="E2243" t="n">
        <v>0</v>
      </c>
      <c r="F2243" t="inlineStr">
        <is>
          <t>search</t>
        </is>
      </c>
      <c r="G2243" t="inlineStr">
        <is>
          <t>{"query": "INC-2040 affected service incident report", "k": 5}</t>
        </is>
      </c>
      <c r="H2243" t="inlineStr">
        <is>
          <t>[chunk 36 | doc inc-INC-2040 | Incident report INC-2040]
# Incident report INC-2040
Severity: SEV2
Date: 2025-02-13
---
[chunk 467 | doc inc-INC-2058 | Incident report INC-2058]
# Incident report INC-2058
Severity: SEV1
Date: 2025-07-01
---
[chunk 87 | doc inc-INC-2042 | Incident report INC-2042]
# Incident report INC-2042
Severity: SEV2
Date: 2025-05-28
---
[chunk 38 | doc inc-INC-2040 | Incident report INC-2040]
Timeline:
- 06:56 alert fired
- 07:20 on-call acknowledged
- 07:27 mitigation started
- 07:46 traffic rerouted
- 08:09 root cause identified
- 08:18 fix deployed
- 08:40 monitoring confirmed recovery
---
[chunk 346 | doc inc-INC-2049 | Incident report INC-2049]
# Incident report INC-2049
Severity: SEV3
Date: 2025-03-08</t>
        </is>
      </c>
    </row>
    <row r="2244">
      <c r="A2244" t="inlineStr">
        <is>
          <t>base</t>
        </is>
      </c>
      <c r="B2244" t="inlineStr">
        <is>
          <t>vectorcontext_v1</t>
        </is>
      </c>
      <c r="C2244" t="n">
        <v>3</v>
      </c>
      <c r="D2244" t="inlineStr">
        <is>
          <t>multihop-9</t>
        </is>
      </c>
      <c r="E2244" t="n">
        <v>1</v>
      </c>
      <c r="F2244" t="inlineStr">
        <is>
          <t>open_doc</t>
        </is>
      </c>
      <c r="G2244" t="inlineStr">
        <is>
          <t>{"doc_id": "inc-INC-2040"}</t>
        </is>
      </c>
      <c r="H2244" t="inlineStr">
        <is>
          <t># Incident report INC-2040
Severity: SEV2
Date: 2025-02-13
Summary: Elevated error rates affecting audit-gateway. The incident lasted 99 minutes before full recovery. Root cause was determined to be a certificate expiry. This report was written by Noah Duarte. Access to production is granted just in time and audited. Requests carry a correlation id that is propagated to downstream calls. Synthetic probes exercise the critical user journeys every minute. Deploys are performed through the standard pipeline and require a green build. Dependencies are declared in the service manifest and validated at deploy time. Backups are taken daily and verified weekly by restoring to a scratch cluster. Error budgets are reviewed in the weekly reliability meeting. Container images are scanned for vulnera</t>
        </is>
      </c>
    </row>
    <row r="2245">
      <c r="A2245" t="inlineStr">
        <is>
          <t>base</t>
        </is>
      </c>
      <c r="B2245" t="inlineStr">
        <is>
          <t>vectorcontext_v1</t>
        </is>
      </c>
      <c r="C2245" t="n">
        <v>3</v>
      </c>
      <c r="D2245" t="inlineStr">
        <is>
          <t>multihop-9</t>
        </is>
      </c>
      <c r="E2245" t="n">
        <v>2</v>
      </c>
      <c r="F2245" t="inlineStr">
        <is>
          <t>open_doc</t>
        </is>
      </c>
      <c r="G2245" t="inlineStr">
        <is>
          <t>{"doc_id": "svc-audit-gateway"}</t>
        </is>
      </c>
      <c r="H2245" t="inlineStr">
        <is>
          <t># Service overview: audit-gateway
audit-gateway (also referred to internally as the Audit Service) is a backend component. Primary datastore: CockroachDB. The runbook is reviewed quarterly by the owning team. Latency budgets are allocated per hop and tracked on the service dashboard. Post-incident reviews are blameless and published to the engineering wiki.
The Data team maintains audit-gateway. Logs are retained for thirty days in the central log store. Retries use exponential backoff with jitter to avoid thundering herds. Canary releases receive five percent of traffic for thirty minutes before promotion.
12 replicas are deployed to us-east-1. Graceful shutdown waits for in flight requests to complete before exiting. The dashboard shows p50, p95 and p99 latency alongside error budgets</t>
        </is>
      </c>
    </row>
    <row r="2246">
      <c r="A2246" t="inlineStr">
        <is>
          <t>base</t>
        </is>
      </c>
      <c r="B2246" t="inlineStr">
        <is>
          <t>vectorcontext_v1</t>
        </is>
      </c>
      <c r="C2246" t="n">
        <v>3</v>
      </c>
      <c r="D2246" t="inlineStr">
        <is>
          <t>needle-0</t>
        </is>
      </c>
      <c r="E2246" t="n">
        <v>0</v>
      </c>
      <c r="F2246" t="inlineStr">
        <is>
          <t>search</t>
        </is>
      </c>
      <c r="G2246" t="inlineStr">
        <is>
          <t>{"query": "webhook-daemon service overview region deployed canonical name alias", "k": 5}</t>
        </is>
      </c>
      <c r="H2246" t="inlineStr">
        <is>
          <t>[chunk 264 | doc svc-webhook-daemon | Service overview: webhook-daemon]
# Service overview: webhook-daemon
webhook-daemon (also referred to internally as the Webhook Service) is a backend component. webhook-daemon is owned by the Commerce team. Rate limiting is enforced at the gateway with a token bucket per client. Garbage collection pauses are tracked as a leading indicator of memory pressure. The dashboard shows p50, p95 and p99 latency alongside error budgets.
State is persisted in MongoDB. Alerts route through the paging system according to the escalation policy. Capacity planning is revisited at the start of every quarter. Configuration changes are peer reviewed and applied through the deployment tool.
---
[chunk 265 | doc svc-webhook-daemon | Service overview: webhook-daemon]
Ru</t>
        </is>
      </c>
    </row>
    <row r="2247">
      <c r="A2247" t="inlineStr">
        <is>
          <t>base</t>
        </is>
      </c>
      <c r="B2247" t="inlineStr">
        <is>
          <t>vectorcontext_v1</t>
        </is>
      </c>
      <c r="C2247" t="n">
        <v>3</v>
      </c>
      <c r="D2247" t="inlineStr">
        <is>
          <t>needle-1</t>
        </is>
      </c>
      <c r="E2247" t="n">
        <v>0</v>
      </c>
      <c r="F2247" t="inlineStr">
        <is>
          <t>search</t>
        </is>
      </c>
      <c r="G2247" t="inlineStr">
        <is>
          <t>{"query": "Kyc Service language implementation service overview canonical name alias", "k": 5}</t>
        </is>
      </c>
      <c r="H2247" t="inlineStr">
        <is>
          <t>[chunk 370 | doc svc-kyc-api | Service overview: kyc-api]
# Service overview: kyc-api
kyc-api (also referred to internally as the Kyc Service) is a backend component. Fatima Aziz carries the pager for the Kyc Service. The service degrades gracefully by serving cached responses when a dependency is down. Garbage collection pauses are tracked as a leading indicator of memory pressure. Synthetic probes exercise the critical user journeys every minute.
We commit to 99.95% availability. Graceful shutdown waits for in flight requests to complete before exiting. Rate limiting is enforced at the gateway with a token bucket per client. Dependencies are pinned and upgraded through automated pull requests.
---
[chunk 373 | doc svc-kyc-api | Service overview: kyc-api]
Traffic to kyc-api is bound t</t>
        </is>
      </c>
    </row>
    <row r="2248">
      <c r="A2248" t="inlineStr">
        <is>
          <t>base</t>
        </is>
      </c>
      <c r="B2248" t="inlineStr">
        <is>
          <t>vectorcontext_v1</t>
        </is>
      </c>
      <c r="C2248" t="n">
        <v>3</v>
      </c>
      <c r="D2248" t="inlineStr">
        <is>
          <t>needle-2</t>
        </is>
      </c>
      <c r="E2248" t="n">
        <v>0</v>
      </c>
      <c r="F2248" t="inlineStr">
        <is>
          <t>search</t>
        </is>
      </c>
      <c r="G2248" t="inlineStr">
        <is>
          <t>{"query": "payout-worker service overview port listens on", "k": 5}</t>
        </is>
      </c>
      <c r="H2248" t="inlineStr">
        <is>
          <t>[chunk 260 | doc svc-payout-worker | Service overview: payout-worker]
# Service overview: payout-worker
payout-worker (also referred to internally as the Payout System) is a backend component. Runtime dependencies: refund-svc, pricing-worker. Canary releases receive five percent of traffic for thirty minutes before promotion. Configuration changes are peer reviewed and applied through the deployment tool. Engineers rotate through the support channel one week at a time.
State is persisted in Cassandra. Configuration changes are peer reviewed and applied through the deployment tool. Traffic is encrypted in transit with mutual TLS between services. Idempotency keys are required on all mutating endpoints.
---
[chunk 261 | doc svc-payout-worker | Service overview: payout-worker]
The process</t>
        </is>
      </c>
    </row>
    <row r="2249">
      <c r="A2249" t="inlineStr">
        <is>
          <t>base</t>
        </is>
      </c>
      <c r="B2249" t="inlineStr">
        <is>
          <t>vectorcontext_v1</t>
        </is>
      </c>
      <c r="C2249" t="n">
        <v>3</v>
      </c>
      <c r="D2249" t="inlineStr">
        <is>
          <t>needle-3</t>
        </is>
      </c>
      <c r="E2249" t="n">
        <v>0</v>
      </c>
      <c r="F2249" t="inlineStr">
        <is>
          <t>search</t>
        </is>
      </c>
      <c r="G2249" t="inlineStr">
        <is>
          <t>{"query": "Billing Service canonical billing-service port listens on service overview", "k": 5}</t>
        </is>
      </c>
      <c r="H2249" t="inlineStr">
        <is>
          <t>[chunk 14 | doc svc-billing-svc | Service overview: billing-svc]
#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It runs in ap-southeast-2 with 10 replicas. Rate limiting is enforced at the gateway with a token bucket per client. Load tests run nightly against the staging environment. Feature flags are managed through the configuration service and rolled out gradually.
---
[chunk 15 | doc svc-billing-svc | Service overview: billing-svc]
The process for the Billing Service exposes HTTP on :4518. L</t>
        </is>
      </c>
    </row>
    <row r="2250">
      <c r="A2250" t="inlineStr">
        <is>
          <t>base</t>
        </is>
      </c>
      <c r="B2250" t="inlineStr">
        <is>
          <t>vectorcontext_v1</t>
        </is>
      </c>
      <c r="C2250" t="n">
        <v>3</v>
      </c>
      <c r="D2250" t="inlineStr">
        <is>
          <t>needle-4</t>
        </is>
      </c>
      <c r="E2250" t="n">
        <v>0</v>
      </c>
      <c r="F2250" t="inlineStr">
        <is>
          <t>search</t>
        </is>
      </c>
      <c r="G2250" t="inlineStr">
        <is>
          <t>{"query": "ledger-api service overview region deployed canonical service alias", "k": 5}</t>
        </is>
      </c>
      <c r="H2250" t="inlineStr">
        <is>
          <t>[chunk 315 | doc svc-ledger-api | Service overview: ledger-api]
# Service overview: ledger-api
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
Fatima Wei carries the pager for the Ledger Service. The runbook is reviewed quarterly by the owning team. Access to production is granted just in time and audited. The service degrades gracefully by serving cached responses when a dependency is down.
---
[chunk 318 | doc svc-ledger-api | Service overview: ledger-api]
Traffic to the Ledger Service is bound to T</t>
        </is>
      </c>
    </row>
    <row r="2251">
      <c r="A2251" t="inlineStr">
        <is>
          <t>base</t>
        </is>
      </c>
      <c r="B2251" t="inlineStr">
        <is>
          <t>vectorcontext_v1</t>
        </is>
      </c>
      <c r="C2251" t="n">
        <v>3</v>
      </c>
      <c r="D2251" t="inlineStr">
        <is>
          <t>needle-5</t>
        </is>
      </c>
      <c r="E2251" t="n">
        <v>0</v>
      </c>
      <c r="F2251" t="inlineStr">
        <is>
          <t>search</t>
        </is>
      </c>
      <c r="G2251" t="inlineStr">
        <is>
          <t>{"query": "Invoice Service region deployed canonical service overview", "k": 5}</t>
        </is>
      </c>
      <c r="H2251" t="inlineStr">
        <is>
          <t>[chunk 292 | doc svc-invoice-engine | Service overview: invoice-engine]
# Service overview: invoice-engine
invoice-engine (also referred to internally as the Invoice Service) is a backend component. The process for invoice-engine exposes HTTP on :6451. Canary releases receive five percent of traffic for thirty minutes before promotion. Alerts route through the paging system according to the escalation policy. The runbook is reviewed quarterly by the owning team.
Runtime dependencies: feed-daemon, notify-svc. Backups are taken daily and verified weekly by restoring to a scratch cluster. Structured logs include the request path, status code and duration. Synthetic probes exercise the critical user journeys every minute.
---
[chunk 274 | doc svc-cdn-service | Service overview: cdn-service</t>
        </is>
      </c>
    </row>
    <row r="2252">
      <c r="A2252" t="inlineStr">
        <is>
          <t>base</t>
        </is>
      </c>
      <c r="B2252" t="inlineStr">
        <is>
          <t>vectorcontext_v1</t>
        </is>
      </c>
      <c r="C2252" t="n">
        <v>3</v>
      </c>
      <c r="D2252" t="inlineStr">
        <is>
          <t>needle-6</t>
        </is>
      </c>
      <c r="E2252" t="n">
        <v>0</v>
      </c>
      <c r="F2252" t="inlineStr">
        <is>
          <t>search</t>
        </is>
      </c>
      <c r="G2252" t="inlineStr">
        <is>
          <t>{"query": "refund-svc service overview language canonical name alias", "k": 5}</t>
        </is>
      </c>
      <c r="H2252" t="inlineStr">
        <is>
          <t>[chunk 126 | doc svc-refund-svc | Service overview: refund-svc]
# Service overview: refund-svc
refund-svc (also referred to internally as the Refund Platform) is a backend component. Pages go to Lucas Silva first. Backups are taken daily and verified weekly by restoring to a scratch cluster. Schema changes go through an expand and contract migration process. Feature flags are managed through the configuration service and rolled out gradually.
The process for refund-svc exposes HTTP on :7286. Load tests run nightly against the staging environment. Logs are retained for thirty days in the central log store. Cost reports are reviewed monthly with the finance partner.
---
[chunk 128 | doc svc-refund-svc | Service overview: refund-svc]
refund-svc is owned by the Commerce team. Graceful shut</t>
        </is>
      </c>
    </row>
    <row r="2253">
      <c r="A2253" t="inlineStr">
        <is>
          <t>base</t>
        </is>
      </c>
      <c r="B2253" t="inlineStr">
        <is>
          <t>vectorcontext_v1</t>
        </is>
      </c>
      <c r="C2253" t="n">
        <v>3</v>
      </c>
      <c r="D2253" t="inlineStr">
        <is>
          <t>needle-7</t>
        </is>
      </c>
      <c r="E2253" t="n">
        <v>0</v>
      </c>
      <c r="F2253" t="inlineStr">
        <is>
          <t>search</t>
        </is>
      </c>
      <c r="G2253" t="inlineStr">
        <is>
          <t>{"query": "Tracing API service overview region deployed canonical service name alias", "k": 5}</t>
        </is>
      </c>
      <c r="H2253" t="inlineStr">
        <is>
          <t>[chunk 385 | doc svc-tracing-service | Service overview: tracing-service]
# Service overview: tracing-service
tracing-service (also referred to internally as the Tracing API) is a backend component. the Tracing API stores its data in a Redis cluster. The on-call handbook describes the escalation path and expected response times. Alerts route through the paging system according to the escalation policy. Dependencies are declared in the service manifest and validated at deploy time.
tracing-service listens on port 3519. Idempotency keys are required on all mutating endpoints. Traffic is encrypted in transit with mutual TLS between services. Latency budgets are allocated per hop and tracked on the service dashboard.
---
[chunk 387 | doc svc-tracing-service | Service overview: tracing-serv</t>
        </is>
      </c>
    </row>
    <row r="2254">
      <c r="A2254" t="inlineStr">
        <is>
          <t>base</t>
        </is>
      </c>
      <c r="B2254" t="inlineStr">
        <is>
          <t>vectorcontext_v1</t>
        </is>
      </c>
      <c r="C2254" t="n">
        <v>3</v>
      </c>
      <c r="D2254" t="inlineStr">
        <is>
          <t>needle-8</t>
        </is>
      </c>
      <c r="E2254" t="n">
        <v>0</v>
      </c>
      <c r="F2254" t="inlineStr">
        <is>
          <t>search</t>
        </is>
      </c>
      <c r="G2254" t="inlineStr">
        <is>
          <t>{"query": "cdn-service service overview region deployed in", "k": 5}</t>
        </is>
      </c>
      <c r="H2254" t="inlineStr">
        <is>
          <t>[chunk 274 | doc svc-cdn-service | Service overview: cdn-service]
#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Deployment region is ap-southeast-2; the deployment has 5 replicas. Retries use exponential backoff with jitter to avoid thundering herds. Cost reports are reviewed monthly with the finance partner. Feature flags are managed through the configuration service and rolled out gradually.
---
[chunk 275 | doc svc-cdn-service | Service overview: cdn-service]
cdn-service is a TypeScript service. Access to product</t>
        </is>
      </c>
    </row>
    <row r="2255">
      <c r="A2255" t="inlineStr">
        <is>
          <t>base</t>
        </is>
      </c>
      <c r="B2255" t="inlineStr">
        <is>
          <t>vectorcontext_v1</t>
        </is>
      </c>
      <c r="C2255" t="n">
        <v>3</v>
      </c>
      <c r="D2255" t="inlineStr">
        <is>
          <t>needle-9</t>
        </is>
      </c>
      <c r="E2255" t="n">
        <v>0</v>
      </c>
      <c r="F2255" t="inlineStr">
        <is>
          <t>search</t>
        </is>
      </c>
      <c r="G2255" t="inlineStr">
        <is>
          <t>{"query": "Thumbnail API service overview language canonical service name alias", "k": 5}</t>
        </is>
      </c>
      <c r="H2255" t="inlineStr">
        <is>
          <t>[chunk 443 | doc svc-thumbnail-api | Service overview: thumbnail-api]
# Service overview: thumbnail-api
thumbnail-api (also referred to internally as the Thumbnail API) is a backend component. The process for thumbnail-api exposes HTTP on :6916. Access to production is granted just in time and audited. The on-call handbook describes the escalation path and expected response times. Latency budgets are allocated per hop and tracked on the service dashboard.
State is persisted in CockroachDB. The on-call handbook describes the escalation path and expected response times. The staging environment mirrors production topology at one tenth scale. Error budgets are reviewed in the weekly reliability meeting.
---
[chunk 444 | doc svc-thumbnail-api | Service overview: thumbnail-api]
thumbnail-api</t>
        </is>
      </c>
    </row>
    <row r="2256">
      <c r="A2256" t="inlineStr">
        <is>
          <t>hard</t>
        </is>
      </c>
      <c r="B2256" t="inlineStr">
        <is>
          <t>vectorcontext_v1</t>
        </is>
      </c>
      <c r="C2256" t="n">
        <v>3</v>
      </c>
      <c r="D2256" t="inlineStr">
        <is>
          <t>neg-0</t>
        </is>
      </c>
      <c r="E2256" t="n">
        <v>0</v>
      </c>
      <c r="F2256" t="inlineStr">
        <is>
          <t>search</t>
        </is>
      </c>
      <c r="G2256" t="inlineStr">
        <is>
          <t>{"query": "service overview owner team Growth team", "k": 10}</t>
        </is>
      </c>
      <c r="H2256" t="inlineStr">
        <is>
          <t>[chunk 542 | doc team-growth | Team page: Growth]
# Team page: Growth
The Growth team is led by Elena Rossi. For urgent requests, page the team via Slack in #growth-dev. The team sits on floor 3 of the Berlin office. Weekly planning happens on Tuesday mornings. The staging environment mirrors production topology at one tenth scale. Graceful shutdown waits for in flight requests to complete before exiting. Traffic is encrypted in transit with mutual TLS between services.
---
[chunk 40 | doc svc-auth-core | Service overview: auth-core]
The Growth team maintains auth-core. Error budgets are reviewed in the weekly reliability meeting. Long running jobs checkpoint progress so they can resume after a restart. Garbage collection pauses are tracked as a leading indicator of memory pressure.
De</t>
        </is>
      </c>
    </row>
    <row r="2257">
      <c r="A2257" t="inlineStr">
        <is>
          <t>hard</t>
        </is>
      </c>
      <c r="B2257" t="inlineStr">
        <is>
          <t>vectorcontext_v1</t>
        </is>
      </c>
      <c r="C2257" t="n">
        <v>3</v>
      </c>
      <c r="D2257" t="inlineStr">
        <is>
          <t>neg-0</t>
        </is>
      </c>
      <c r="E2257" t="n">
        <v>0</v>
      </c>
      <c r="F2257" t="inlineStr">
        <is>
          <t>search</t>
        </is>
      </c>
      <c r="G2257" t="inlineStr">
        <is>
          <t>{"query": "incident reports primary affected service Growth", "k": 30}</t>
        </is>
      </c>
      <c r="H2257" t="inlineStr">
        <is>
          <t>[chunk 40 | doc svc-auth-core | Service overview: auth-core]
The Growth team maintains auth-core. Error budgets are reviewed in the weekly reliability meeting. Long running jobs checkpoint progress so they can resume after a restart. Garbage collection pauses are tracked as a leading indicator of memory pressure.
Deployment region is eu-west-1; the deployment has 13 replicas. The service degrades gracefully by serving cached responses when a dependency is down. Synthetic probes exercise the critical user journeys every minute. The runbook is reviewed quarterly by the owning team.
---
[chunk 540 | doc inc-INC-2102 | Incident report INC-2102]
Summary: Partial outage affecting recsys-worker. The incident lasted 236 minutes before full recovery. Root cause was determined to be a network par</t>
        </is>
      </c>
    </row>
    <row r="2258">
      <c r="A2258" t="inlineStr">
        <is>
          <t>hard</t>
        </is>
      </c>
      <c r="B2258" t="inlineStr">
        <is>
          <t>vectorcontext_v1</t>
        </is>
      </c>
      <c r="C2258" t="n">
        <v>3</v>
      </c>
      <c r="D2258" t="inlineStr">
        <is>
          <t>neg-0</t>
        </is>
      </c>
      <c r="E2258" t="n">
        <v>0</v>
      </c>
      <c r="F2258" t="inlineStr">
        <is>
          <t>search</t>
        </is>
      </c>
      <c r="G2258" t="inlineStr">
        <is>
          <t>{"query": "team Growth services owned", "k": 10}</t>
        </is>
      </c>
      <c r="H2258" t="inlineStr">
        <is>
          <t>[chunk 542 | doc team-growth | Team page: Growth]
# Team page: Growth
The Growth team is led by Elena Rossi. For urgent requests, page the team via Slack in #growth-dev. The team sits on floor 3 of the Berlin office. Weekly planning happens on Tuesday mornings. The staging environment mirrors production topology at one tenth scale. Graceful shutdown waits for in flight requests to complete before exiting. Traffic is encrypted in transit with mutual TLS between services.
---
[chunk 40 | doc svc-auth-core | Service overview: auth-core]
The Growth team maintains auth-core. Error budgets are reviewed in the weekly reliability meeting. Long running jobs checkpoint progress so they can resume after a restart. Garbage collection pauses are tracked as a leading indicator of memory pressure.
De</t>
        </is>
      </c>
    </row>
    <row r="2259">
      <c r="A2259" t="inlineStr">
        <is>
          <t>hard</t>
        </is>
      </c>
      <c r="B2259" t="inlineStr">
        <is>
          <t>vectorcontext_v1</t>
        </is>
      </c>
      <c r="C2259" t="n">
        <v>3</v>
      </c>
      <c r="D2259" t="inlineStr">
        <is>
          <t>neg-0</t>
        </is>
      </c>
      <c r="E2259" t="n">
        <v>1</v>
      </c>
      <c r="F2259" t="inlineStr">
        <is>
          <t>search</t>
        </is>
      </c>
      <c r="G2259" t="inlineStr">
        <is>
          <t>{"query": "\"Growth team\" owns OR owned OR maintains service overview", "k": 30}</t>
        </is>
      </c>
      <c r="H2259" t="inlineStr">
        <is>
          <t>[chunk 542 | doc team-growth | Team page: Growth]
# Team page: Growth
The Growth team is led by Elena Rossi. For urgent requests, page the team via Slack in #growth-dev. The team sits on floor 3 of the Berlin office. Weekly planning happens on Tuesday mornings. The staging environment mirrors production topology at one tenth scale. Graceful shutdown waits for in flight requests to complete before exiting. Traffic is encrypted in transit with mutual TLS between services.
---
[chunk 40 | doc svc-auth-core | Service overview: auth-core]
The Growth team maintains auth-core. Error budgets are reviewed in the weekly reliability meeting. Long running jobs checkpoint progress so they can resume after a restart. Garbage collection pauses are tracked as a leading indicator of memory pressure.
De</t>
        </is>
      </c>
    </row>
    <row r="2260">
      <c r="A2260" t="inlineStr">
        <is>
          <t>hard</t>
        </is>
      </c>
      <c r="B2260" t="inlineStr">
        <is>
          <t>vectorcontext_v1</t>
        </is>
      </c>
      <c r="C2260" t="n">
        <v>3</v>
      </c>
      <c r="D2260" t="inlineStr">
        <is>
          <t>neg-0</t>
        </is>
      </c>
      <c r="E2260" t="n">
        <v>2</v>
      </c>
      <c r="F2260" t="inlineStr">
        <is>
          <t>search</t>
        </is>
      </c>
      <c r="G2260" t="inlineStr">
        <is>
          <t>{"query": "service overview \"Ownership: Growth\"", "k": 30}</t>
        </is>
      </c>
      <c r="H2260" t="inlineStr">
        <is>
          <t>[chunk 542 | doc team-growth | Team page: Growth]
# Team page: Growth
The Growth team is led by Elena Rossi. For urgent requests, page the team via Slack in #growth-dev. The team sits on floor 3 of the Berlin office. Weekly planning happens on Tuesday mornings. The staging environment mirrors production topology at one tenth scale. Graceful shutdown waits for in flight requests to complete before exiting. Traffic is encrypted in transit with mutual TLS between services.
---
[chunk 284 | doc chg-CHG-336 | Change record CHG-336]
# Change record CHG-336
Date: 2025-11-25
Effective 2025-11-25, ownership of catalog-gateway transferred from the Growth team to the Commerce team. This record supersedes CHG-300. The service overview page has not been updated to reflect this change. Error budget</t>
        </is>
      </c>
    </row>
    <row r="2261">
      <c r="A2261" t="inlineStr">
        <is>
          <t>hard</t>
        </is>
      </c>
      <c r="B2261" t="inlineStr">
        <is>
          <t>vectorcontext_v1</t>
        </is>
      </c>
      <c r="C2261" t="n">
        <v>3</v>
      </c>
      <c r="D2261" t="inlineStr">
        <is>
          <t>neg-0</t>
        </is>
      </c>
      <c r="E2261" t="n">
        <v>2</v>
      </c>
      <c r="F2261" t="inlineStr">
        <is>
          <t>search</t>
        </is>
      </c>
      <c r="G2261" t="inlineStr">
        <is>
          <t>{"query": "service overview \"owned by the Growth team\"", "k": 30}</t>
        </is>
      </c>
      <c r="H2261" t="inlineStr">
        <is>
          <t>[chunk 542 | doc team-growth | Team page: Growth]
# Team page: Growth
The Growth team is led by Elena Rossi. For urgent requests, page the team via Slack in #growth-dev. The team sits on floor 3 of the Berlin office. Weekly planning happens on Tuesday mornings. The staging environment mirrors production topology at one tenth scale. Graceful shutdown waits for in flight requests to complete before exiting. Traffic is encrypted in transit with mutual TLS between services.
---
[chunk 40 | doc svc-auth-core | Service overview: auth-core]
The Growth team maintains auth-core. Error budgets are reviewed in the weekly reliability meeting. Long running jobs checkpoint progress so they can resume after a restart. Garbage collection pauses are tracked as a leading indicator of memory pressure.
De</t>
        </is>
      </c>
    </row>
    <row r="2262">
      <c r="A2262" t="inlineStr">
        <is>
          <t>hard</t>
        </is>
      </c>
      <c r="B2262" t="inlineStr">
        <is>
          <t>vectorcontext_v1</t>
        </is>
      </c>
      <c r="C2262" t="n">
        <v>3</v>
      </c>
      <c r="D2262" t="inlineStr">
        <is>
          <t>neg-0</t>
        </is>
      </c>
      <c r="E2262" t="n">
        <v>2</v>
      </c>
      <c r="F2262" t="inlineStr">
        <is>
          <t>search</t>
        </is>
      </c>
      <c r="G2262" t="inlineStr">
        <is>
          <t>{"query": "service overview \"Growth team maintains\"", "k": 30}</t>
        </is>
      </c>
      <c r="H2262" t="inlineStr">
        <is>
          <t>[chunk 542 | doc team-growth | Team page: Growth]
# Team page: Growth
The Growth team is led by Elena Rossi. For urgent requests, page the team via Slack in #growth-dev. The team sits on floor 3 of the Berlin office. Weekly planning happens on Tuesday mornings. The staging environment mirrors production topology at one tenth scale. Graceful shutdown waits for in flight requests to complete before exiting. Traffic is encrypted in transit with mutual TLS between services.
---
[chunk 40 | doc svc-auth-core | Service overview: auth-core]
The Growth team maintains auth-core. Error budgets are reviewed in the weekly reliability meeting. Long running jobs checkpoint progress so they can resume after a restart. Garbage collection pauses are tracked as a leading indicator of memory pressure.
De</t>
        </is>
      </c>
    </row>
    <row r="2263">
      <c r="A2263" t="inlineStr">
        <is>
          <t>hard</t>
        </is>
      </c>
      <c r="B2263" t="inlineStr">
        <is>
          <t>vectorcontext_v1</t>
        </is>
      </c>
      <c r="C2263" t="n">
        <v>3</v>
      </c>
      <c r="D2263" t="inlineStr">
        <is>
          <t>neg-0</t>
        </is>
      </c>
      <c r="E2263" t="n">
        <v>2</v>
      </c>
      <c r="F2263" t="inlineStr">
        <is>
          <t>search</t>
        </is>
      </c>
      <c r="G2263" t="inlineStr">
        <is>
          <t>{"query": "incident \"Auth Service\" OR auth-core", "k": 30}</t>
        </is>
      </c>
      <c r="H2263" t="inlineStr">
        <is>
          <t>[chunk 38 | doc svc-auth-core | Service overview: auth-core]
#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Primary datastore: Redis. Structured logs include the request path, status code and duration. Logs are retained for thirty days in the central log store. Capacity planning is revisited at the start of every quarter.
---
[chunk 39 | doc svc-auth-core | Service overview: auth-core]
auth-core listens on port 9061. The runbook is reviewed quarterly by the ownin</t>
        </is>
      </c>
    </row>
    <row r="2264">
      <c r="A2264" t="inlineStr">
        <is>
          <t>hard</t>
        </is>
      </c>
      <c r="B2264" t="inlineStr">
        <is>
          <t>vectorcontext_v1</t>
        </is>
      </c>
      <c r="C2264" t="n">
        <v>3</v>
      </c>
      <c r="D2264" t="inlineStr">
        <is>
          <t>neg-0</t>
        </is>
      </c>
      <c r="E2264" t="n">
        <v>2</v>
      </c>
      <c r="F2264" t="inlineStr">
        <is>
          <t>search</t>
        </is>
      </c>
      <c r="G2264" t="inlineStr">
        <is>
          <t>{"query": "incident \"Risk System\" OR risk-gateway", "k": 30}</t>
        </is>
      </c>
      <c r="H2264" t="inlineStr">
        <is>
          <t>[chunk 213 | doc svc-risk-gateway | Service overview: risk-gateway]
# Service overview: risk-gateway
risk-gateway (also referred to internally as the Risk System) is a backend component. Chen Haddad carries the pager for risk-gateway. Retries use exponential backoff with jitter to avoid thundering herds. Metrics are exported to the shared observability stack every fifteen seconds. Cost reports are reviewed monthly with the finance partner.
the Risk System is owned by the Growth team. Container images are scanned for vulnerabilities before promotion. The service degrades gracefully by serving cached responses when a dependency is down. Connection pools are sized according to the downstream capacity model.
---
[chunk 216 | doc svc-risk-gateway | Service overview: risk-gateway]
the Risk S</t>
        </is>
      </c>
    </row>
    <row r="2265">
      <c r="A2265" t="inlineStr">
        <is>
          <t>hard</t>
        </is>
      </c>
      <c r="B2265" t="inlineStr">
        <is>
          <t>vectorcontext_v1</t>
        </is>
      </c>
      <c r="C2265" t="n">
        <v>3</v>
      </c>
      <c r="D2265" t="inlineStr">
        <is>
          <t>neg-1</t>
        </is>
      </c>
      <c r="E2265" t="n">
        <v>0</v>
      </c>
      <c r="F2265" t="inlineStr">
        <is>
          <t>search</t>
        </is>
      </c>
      <c r="G2265" t="inlineStr">
        <is>
          <t>{"query": "service overview owner team language Java programming language service", "k": 30}</t>
        </is>
      </c>
      <c r="H2265" t="inlineStr">
        <is>
          <t>[chunk 217 | doc svc-config-service | Service overview: config-service]
# Service overview: config-service
config-service (also referred to internally as the Config API) is a backend component. It is implemented in Java. Configuration changes are peer reviewed and applied through the deployment tool. Feature flags are managed through the configuration service and rolled out gradually. Rate limiting is enforced at the gateway with a token bucket per client.
The primary on-call engineer is Fatima Silva. Capacity planning is revisited at the start of every quarter. Retries use exponential backoff with jitter to avoid thundering herds. Dependencies are pinned and upgraded through automated pull requests.
---
[chunk 488 | doc svc-upload-core | Service overview: upload-core]
It is implemente</t>
        </is>
      </c>
    </row>
    <row r="2266">
      <c r="A2266" t="inlineStr">
        <is>
          <t>hard</t>
        </is>
      </c>
      <c r="B2266" t="inlineStr">
        <is>
          <t>vectorcontext_v1</t>
        </is>
      </c>
      <c r="C2266" t="n">
        <v>3</v>
      </c>
      <c r="D2266" t="inlineStr">
        <is>
          <t>neg-1</t>
        </is>
      </c>
      <c r="E2266" t="n">
        <v>1</v>
      </c>
      <c r="F2266" t="inlineStr">
        <is>
          <t>search</t>
        </is>
      </c>
      <c r="G2266" t="inlineStr">
        <is>
          <t>{"query": "\"It is implemented in Java\" service overview owned by team", "k": 30}</t>
        </is>
      </c>
      <c r="H2266" t="inlineStr">
        <is>
          <t>[chunk 217 | doc svc-config-service | Service overview: config-service]
# Service overview: config-service
config-service (also referred to internally as the Config API) is a backend component. It is implemented in Java. Configuration changes are peer reviewed and applied through the deployment tool. Feature flags are managed through the configuration service and rolled out gradually. Rate limiting is enforced at the gateway with a token bucket per client.
The primary on-call engineer is Fatima Silva. Capacity planning is revisited at the start of every quarter. Retries use exponential backoff with jitter to avoid thundering herds. Dependencies are pinned and upgraded through automated pull requests.
---
[chunk 488 | doc svc-upload-core | Service overview: upload-core]
It is implemente</t>
        </is>
      </c>
    </row>
    <row r="2267">
      <c r="A2267" t="inlineStr">
        <is>
          <t>hard</t>
        </is>
      </c>
      <c r="B2267" t="inlineStr">
        <is>
          <t>vectorcontext_v1</t>
        </is>
      </c>
      <c r="C2267" t="n">
        <v>3</v>
      </c>
      <c r="D2267" t="inlineStr">
        <is>
          <t>neg-1</t>
        </is>
      </c>
      <c r="E2267" t="n">
        <v>1</v>
      </c>
      <c r="F2267" t="inlineStr">
        <is>
          <t>search</t>
        </is>
      </c>
      <c r="G2267" t="inlineStr">
        <is>
          <t>{"query": "\"codebase is written in Java\" service overview team", "k": 30}</t>
        </is>
      </c>
      <c r="H2267" t="inlineStr">
        <is>
          <t>[chunk 414 | doc svc-checkout-service | Service overview: checkout-service]
# Service overview: checkout-service
checkout-service (also referred to internally as the Checkout Platform) is a backend component. 4 replicas are deployed to us-west-2. Configuration changes are peer reviewed and applied through the deployment tool. Feature flags are managed through the configuration service and rolled out gradually. Capacity planning is revisited at the start of every quarter.
The codebase is written in Kotlin. Dependencies are declared in the service manifest and validated at deploy time. Data retention follows the company wide policy for personal information. Access to production is granted just in time and audited.
---
[chunk 55 | doc svc-fraud-core | Service overview: fraud-core]
# Servi</t>
        </is>
      </c>
    </row>
    <row r="2268">
      <c r="A2268" t="inlineStr">
        <is>
          <t>hard</t>
        </is>
      </c>
      <c r="B2268" t="inlineStr">
        <is>
          <t>vectorcontext_v1</t>
        </is>
      </c>
      <c r="C2268" t="n">
        <v>3</v>
      </c>
      <c r="D2268" t="inlineStr">
        <is>
          <t>neg-1</t>
        </is>
      </c>
      <c r="E2268" t="n">
        <v>1</v>
      </c>
      <c r="F2268" t="inlineStr">
        <is>
          <t>search</t>
        </is>
      </c>
      <c r="G2268" t="inlineStr">
        <is>
          <t>{"query": "service overview Ownership team maintains owned by team implemented in Kotlin Python Go Rust TypeScript", "k": 30}</t>
        </is>
      </c>
      <c r="H2268" t="inlineStr">
        <is>
          <t>[chunk 93 | doc svc-inventory-worker | Service overview: inventory-worker]
It is implemented in Python. The staging environment mirrors production topology at one tenth scale. The dashboard shows p50, p95 and p99 latency alongside error budgets. Error budgets are reviewed in the weekly reliability meeting.
Ownership: Identity. Secrets are rotated automatically every ninety days. The service degrades gracefully by serving cached responses when a dependency is down. Post-incident reviews are blameless and published to the engineering wiki.
---
[chunk 383 | doc svc-index-engine | Service overview: index-engine]
It is implemented in Go. Access to production is granted just in time and audited. The runbook is reviewed quarterly by the owning team. Graceful shutdown waits for in flight reques</t>
        </is>
      </c>
    </row>
    <row r="2269">
      <c r="A2269" t="inlineStr">
        <is>
          <t>hard</t>
        </is>
      </c>
      <c r="B2269" t="inlineStr">
        <is>
          <t>vectorcontext_v1</t>
        </is>
      </c>
      <c r="C2269" t="n">
        <v>3</v>
      </c>
      <c r="D2269" t="inlineStr">
        <is>
          <t>neg-1</t>
        </is>
      </c>
      <c r="E2269" t="n">
        <v>2</v>
      </c>
      <c r="F2269" t="inlineStr">
        <is>
          <t>open_doc</t>
        </is>
      </c>
      <c r="G2269" t="inlineStr">
        <is>
          <t>{"doc_id": "svc-upload-core"}</t>
        </is>
      </c>
      <c r="H2269" t="inlineStr">
        <is>
          <t># Service overview: upload-core
upload-core (also referred to internally as the Upload System) is a backend component. Traffic to upload-core is bound to TCP port 4784. The dashboard shows p50, p95 and p99 latency alongside error budgets. Load tests run nightly against the staging environment. Feature flags are managed through the configuration service and rolled out gradually.
Ownership: Data. Dependencies are pinned and upgraded through automated pull requests. Container images are scanned for vulnerabilities before promotion. Graceful shutdown waits for in flight requests to complete before exiting.
Jonas Costa carries the pager for upload-core. Idempotency keys are required on all mutating endpoints. Health checks are performed on the readiness endpoint every ten seconds. Graceful s</t>
        </is>
      </c>
    </row>
    <row r="2270">
      <c r="A2270" t="inlineStr">
        <is>
          <t>hard</t>
        </is>
      </c>
      <c r="B2270" t="inlineStr">
        <is>
          <t>vectorcontext_v1</t>
        </is>
      </c>
      <c r="C2270" t="n">
        <v>3</v>
      </c>
      <c r="D2270" t="inlineStr">
        <is>
          <t>neg-1</t>
        </is>
      </c>
      <c r="E2270" t="n">
        <v>2</v>
      </c>
      <c r="F2270" t="inlineStr">
        <is>
          <t>open_doc</t>
        </is>
      </c>
      <c r="G2270" t="inlineStr">
        <is>
          <t>{"doc_id": "svc-fraud-core"}</t>
        </is>
      </c>
      <c r="H2270" t="inlineStr">
        <is>
          <t># Service overview: fraud-core
fraud-core (also referred to internally as the Fraud Platform) is a backend component. The codebase is written in Java. Circuit breakers open after five consecutive failures to a downstream. Backups are taken daily and verified weekly by restoring to a scratch cluster. Connection pools are sized according to the downstream capacity model.
Runtime dependencies: gateway-engine, auth-core. The dashboard shows p50, p95 and p99 latency alongside error budgets. Error budgets are reviewed in the weekly reliability meeting. The staging environment mirrors production topology at one tenth scale.
Ownership: Commerce. Metrics are exported to the shared observability stack every fifteen seconds. Synthetic probes exercise the critical user journeys every minute. Access</t>
        </is>
      </c>
    </row>
    <row r="2271">
      <c r="A2271" t="inlineStr">
        <is>
          <t>hard</t>
        </is>
      </c>
      <c r="B2271" t="inlineStr">
        <is>
          <t>vectorcontext_v1</t>
        </is>
      </c>
      <c r="C2271" t="n">
        <v>3</v>
      </c>
      <c r="D2271" t="inlineStr">
        <is>
          <t>neg-1</t>
        </is>
      </c>
      <c r="E2271" t="n">
        <v>2</v>
      </c>
      <c r="F2271" t="inlineStr">
        <is>
          <t>open_doc</t>
        </is>
      </c>
      <c r="G2271" t="inlineStr">
        <is>
          <t>{"doc_id": "svc-config-service"}</t>
        </is>
      </c>
      <c r="H2271" t="inlineStr">
        <is>
          <t># Service overview: config-service
config-service (also referred to internally as the Config API) is a backend component. It is implemented in Java. Configuration changes are peer reviewed and applied through the deployment tool. Feature flags are managed through the configuration service and rolled out gradually. Rate limiting is enforced at the gateway with a token bucket per client.
The primary on-call engineer is Fatima Silva. Capacity planning is revisited at the start of every quarter. Retries use exponential backoff with jitter to avoid thundering herds. Dependencies are pinned and upgraded through automated pull requests.
It runs in us-west-2 with 13 replicas. Capacity planning is revisited at the start of every quarter. Configuration changes are peer reviewed and applied throug</t>
        </is>
      </c>
    </row>
    <row r="2272">
      <c r="A2272" t="inlineStr">
        <is>
          <t>hard</t>
        </is>
      </c>
      <c r="B2272" t="inlineStr">
        <is>
          <t>vectorcontext_v1</t>
        </is>
      </c>
      <c r="C2272" t="n">
        <v>3</v>
      </c>
      <c r="D2272" t="inlineStr">
        <is>
          <t>neg-1</t>
        </is>
      </c>
      <c r="E2272" t="n">
        <v>2</v>
      </c>
      <c r="F2272" t="inlineStr">
        <is>
          <t>open_doc</t>
        </is>
      </c>
      <c r="G2272" t="inlineStr">
        <is>
          <t>{"doc_id": "svc-recsys-worker"}</t>
        </is>
      </c>
      <c r="H2272" t="inlineStr">
        <is>
          <t xml:space="preserve"># Service overview: recsys-worker
recsys-worker (also referred to internally as the Recsys Platform) is a backend component. Priya Volkov carries the pager for the Recsys Platform. Rate limiting is enforced at the gateway with a token bucket per client. The runbook is reviewed quarterly by the owning team. Garbage collection pauses are tracked as a leading indicator of memory pressure.
It is implemented in Java. Long running jobs checkpoint progress so they can resume after a restart. The on-call handbook describes the escalation path and expected response times. Cost reports are reviewed monthly with the finance partner.
Traffic to recsys-worker is bound to TCP port 3725. The dashboard shows p50, p95 and p99 latency alongside error budgets. Access to production is granted just in time </t>
        </is>
      </c>
    </row>
    <row r="2273">
      <c r="A2273" t="inlineStr">
        <is>
          <t>hard</t>
        </is>
      </c>
      <c r="B2273" t="inlineStr">
        <is>
          <t>vectorcontext_v1</t>
        </is>
      </c>
      <c r="C2273" t="n">
        <v>3</v>
      </c>
      <c r="D2273" t="inlineStr">
        <is>
          <t>neg-1</t>
        </is>
      </c>
      <c r="E2273" t="n">
        <v>2</v>
      </c>
      <c r="F2273" t="inlineStr">
        <is>
          <t>open_doc</t>
        </is>
      </c>
      <c r="G2273" t="inlineStr">
        <is>
          <t>{"doc_id": "svc-refund-svc"}</t>
        </is>
      </c>
      <c r="H2273" t="inlineStr">
        <is>
          <t># Service overview: refund-svc
refund-svc (also referred to internally as the Refund Platform) is a backend component. Pages go to Lucas Silva first. Backups are taken daily and verified weekly by restoring to a scratch cluster. Schema changes go through an expand and contract migration process. Feature flags are managed through the configuration service and rolled out gradually.
The process for refund-svc exposes HTTP on :7286. Load tests run nightly against the staging environment. Logs are retained for thirty days in the central log store. Cost reports are reviewed monthly with the finance partner.
Primary datastore: CockroachDB. Schema changes go through an expand and contract migration process. Capacity planning is revisited at the start of every quarter. Long running jobs checkpoi</t>
        </is>
      </c>
    </row>
    <row r="2274">
      <c r="A2274" t="inlineStr">
        <is>
          <t>hard</t>
        </is>
      </c>
      <c r="B2274" t="inlineStr">
        <is>
          <t>vectorcontext_v1</t>
        </is>
      </c>
      <c r="C2274" t="n">
        <v>3</v>
      </c>
      <c r="D2274" t="inlineStr">
        <is>
          <t>neg-1</t>
        </is>
      </c>
      <c r="E2274" t="n">
        <v>3</v>
      </c>
      <c r="F2274" t="inlineStr">
        <is>
          <t>search</t>
        </is>
      </c>
      <c r="G2274" t="inlineStr">
        <is>
          <t>{"query": "site service overview \"Ownership:\" team \"The\" \"team maintains\" service overview", "k": 30}</t>
        </is>
      </c>
      <c r="H2274" t="inlineStr">
        <is>
          <t>[chunk 498 | doc svc-tracing-service | Service overview: tracing-service]
Pages go to Sven Meyer first. Metrics are exported to the shared observability stack every fifteen seconds. Dependencies are pinned and upgraded through automated pull requests. Secrets are rotated automatically every ninety days.
The Commerce team maintains the Tracing API. Dependencies are pinned and upgraded through automated pull requests. Access to production is granted just in time and audited. Error budgets are reviewed in the weekly reliability meeting.
---
[chunk 123 | doc chg-CHG-326 | Change record CHG-326]
# Change record CHG-326
Date: 2025-04-03
Effective 2025-04-03, ownership of payout-worker transferred from the Search team to the Messaging team. The service overview page has not been updated to r</t>
        </is>
      </c>
    </row>
    <row r="2275">
      <c r="A2275" t="inlineStr">
        <is>
          <t>hard</t>
        </is>
      </c>
      <c r="B2275" t="inlineStr">
        <is>
          <t>vectorcontext_v1</t>
        </is>
      </c>
      <c r="C2275" t="n">
        <v>3</v>
      </c>
      <c r="D2275" t="inlineStr">
        <is>
          <t>neg-1</t>
        </is>
      </c>
      <c r="E2275" t="n">
        <v>4</v>
      </c>
      <c r="F2275" t="inlineStr">
        <is>
          <t>search</t>
        </is>
      </c>
      <c r="G2275" t="inlineStr">
        <is>
          <t>{"query": "service overview \"Ownership:\" OR \"team maintains\" OR \"owned by\"", "k": 30}</t>
        </is>
      </c>
      <c r="H2275" t="inlineStr">
        <is>
          <t>[chunk 123 | doc chg-CHG-326 | Change record CHG-326]
# Change record CHG-326
Date: 2025-04-03
Effective 2025-04-03, ownership of payout-worker transferred from the Search team to the Messaging team. The service overview page has not been updated to reflect this change. Configuration changes are peer reviewed and applied through the deployment tool. Metrics are exported to the shared observability stack every fifteen seconds. Dependencies are declared in the service manifest and validated at deploy time. Data retention follows the company wide policy for personal information. Canary releases receive five percent of traffic for thirty minutes before promotion. Capacity planning is revisited at the start of every quarter.
---
[chunk 220 | doc svc-config-service | Service overview: config</t>
        </is>
      </c>
    </row>
    <row r="2276">
      <c r="A2276" t="inlineStr">
        <is>
          <t>hard</t>
        </is>
      </c>
      <c r="B2276" t="inlineStr">
        <is>
          <t>vectorcontext_v1</t>
        </is>
      </c>
      <c r="C2276" t="n">
        <v>3</v>
      </c>
      <c r="D2276" t="inlineStr">
        <is>
          <t>neg-2</t>
        </is>
      </c>
      <c r="E2276" t="n">
        <v>0</v>
      </c>
      <c r="F2276" t="inlineStr">
        <is>
          <t>search</t>
        </is>
      </c>
      <c r="G2276" t="inlineStr">
        <is>
          <t>{"query": "service overview canonical name alias port language owner team on-call datastore region dependencies runtime dependencies", "k": 30}</t>
        </is>
      </c>
      <c r="H2276" t="inlineStr">
        <is>
          <t>[chunk 446 | doc svc-cart-daemon | Service overview: cart-daemon]
Runtime dependencies: recsys-worker, feed-daemon, gateway-engine. Idempotency keys are required on all mutating endpoints. Capacity planning is revisited at the start of every quarter. The runbook is reviewed quarterly by the owning team.
Ownership: Platform. The on-call handbook describes the escalation path and expected response times. Connection pools are sized according to the downstream capacity model. Dependencies are declared in the service manifest and validated at deploy time.
---
[chunk 94 | doc svc-inventory-worker | Service overview: inventory-worker]
Deployment region is us-east-1; the deployment has 18 replicas. The dashboard shows p50, p95 and p99 latency alongside error budgets. The on-call handbook descri</t>
        </is>
      </c>
    </row>
    <row r="2277">
      <c r="A2277" t="inlineStr">
        <is>
          <t>hard</t>
        </is>
      </c>
      <c r="B2277" t="inlineStr">
        <is>
          <t>vectorcontext_v1</t>
        </is>
      </c>
      <c r="C2277" t="n">
        <v>3</v>
      </c>
      <c r="D2277" t="inlineStr">
        <is>
          <t>neg-2</t>
        </is>
      </c>
      <c r="E2277" t="n">
        <v>1</v>
      </c>
      <c r="F2277" t="inlineStr">
        <is>
          <t>search</t>
        </is>
      </c>
      <c r="G2277" t="inlineStr">
        <is>
          <t>{"query": "\"Runtime dependencies:\" service overview", "k": 30}</t>
        </is>
      </c>
      <c r="H2277" t="inlineStr">
        <is>
          <t>[chunk 220 | doc svc-config-service | Service overview: config-service]
Ownership: Platform. Dependencies are pinned and upgraded through automated pull requests. Structured logs include the request path, status code and duration. The staging environment mirrors production topology at one tenth scale.
Runtime dependencies: billing-svc, ledger-api, metrics-gateway. Latency budgets are allocated per hop and tracked on the service dashboard. Idempotency keys are required on all mutating endpoints. Capacity planning is revisited at the start of every quarter.
---
[chunk 446 | doc svc-cart-daemon | Service overview: cart-daemon]
Runtime dependencies: recsys-worker, feed-daemon, gateway-engine. Idempotency keys are required on all mutating endpoints. Capacity planning is revisited at the star</t>
        </is>
      </c>
    </row>
    <row r="2278">
      <c r="A2278" t="inlineStr">
        <is>
          <t>hard</t>
        </is>
      </c>
      <c r="B2278" t="inlineStr">
        <is>
          <t>vectorcontext_v1</t>
        </is>
      </c>
      <c r="C2278" t="n">
        <v>3</v>
      </c>
      <c r="D2278" t="inlineStr">
        <is>
          <t>neg-2</t>
        </is>
      </c>
      <c r="E2278" t="n">
        <v>1</v>
      </c>
      <c r="F2278" t="inlineStr">
        <is>
          <t>search</t>
        </is>
      </c>
      <c r="G2278" t="inlineStr">
        <is>
          <t>{"query": "\"Service overview:\" \"Runtime dependencies:\"", "k": 30}</t>
        </is>
      </c>
      <c r="H2278" t="inlineStr">
        <is>
          <t>[chunk 220 | doc svc-config-service | Service overview: config-service]
Ownership: Platform. Dependencies are pinned and upgraded through automated pull requests. Structured logs include the request path, status code and duration. The staging environment mirrors production topology at one tenth scale.
Runtime dependencies: billing-svc, ledger-api, metrics-gateway. Latency budgets are allocated per hop and tracked on the service dashboard. Idempotency keys are required on all mutating endpoints. Capacity planning is revisited at the start of every quarter.
---
[chunk 446 | doc svc-cart-daemon | Service overview: cart-daemon]
Runtime dependencies: recsys-worker, feed-daemon, gateway-engine. Idempotency keys are required on all mutating endpoints. Capacity planning is revisited at the star</t>
        </is>
      </c>
    </row>
    <row r="2279">
      <c r="A2279" t="inlineStr">
        <is>
          <t>hard</t>
        </is>
      </c>
      <c r="B2279" t="inlineStr">
        <is>
          <t>vectorcontext_v1</t>
        </is>
      </c>
      <c r="C2279" t="n">
        <v>3</v>
      </c>
      <c r="D2279" t="inlineStr">
        <is>
          <t>neg-2</t>
        </is>
      </c>
      <c r="E2279" t="n">
        <v>1</v>
      </c>
      <c r="F2279" t="inlineStr">
        <is>
          <t>search</t>
        </is>
      </c>
      <c r="G2279" t="inlineStr">
        <is>
          <t>{"query": "Runtime dependencies service names downstream", "k": 30}</t>
        </is>
      </c>
      <c r="H2279" t="inlineStr">
        <is>
          <t>[chunk 446 | doc svc-cart-daemon | Service overview: cart-daemon]
Runtime dependencies: recsys-worker, feed-daemon, gateway-engine. Idempotency keys are required on all mutating endpoints. Capacity planning is revisited at the start of every quarter. The runbook is reviewed quarterly by the owning team.
Ownership: Platform. The on-call handbook describes the escalation path and expected response times. Connection pools are sized according to the downstream capacity model. Dependencies are declared in the service manifest and validated at deploy time.
---
[chunk 36 | doc svc-profile-api | Service overview: profile-api]
Runtime dependencies: metrics-gateway, cart-daemon, pricing-worker. Feature flags are managed through the configuration service and rolled out gradually. Error budgets are</t>
        </is>
      </c>
    </row>
    <row r="2280">
      <c r="A2280" t="inlineStr">
        <is>
          <t>hard</t>
        </is>
      </c>
      <c r="B2280" t="inlineStr">
        <is>
          <t>vectorcontext_v1</t>
        </is>
      </c>
      <c r="C2280" t="n">
        <v>3</v>
      </c>
      <c r="D2280" t="inlineStr">
        <is>
          <t>neg-2</t>
        </is>
      </c>
      <c r="E2280" t="n">
        <v>2</v>
      </c>
      <c r="F2280" t="inlineStr">
        <is>
          <t>search</t>
        </is>
      </c>
      <c r="G2280" t="inlineStr">
        <is>
          <t>{"query": "\"Runtime dependencies:\" audit billing catalog checkout", "k": 30}</t>
        </is>
      </c>
      <c r="H2280" t="inlineStr">
        <is>
          <t>[chunk 416 | doc svc-checkout-service | Service overview: checkout-service]
Traffic to checkout-service is bound to TCP port 6944. Error budgets are reviewed in the weekly reliability meeting. Garbage collection pauses are tracked as a leading indicator of memory pressure. Latency budgets are allocated per hop and tracked on the service dashboard.
Runtime dependencies: ledger-api, metrics-gateway. Structured logs include the request path, status code and duration. Backups are taken daily and verified weekly by restoring to a scratch cluster. Idempotency keys are required on all mutating endpoints.
---
[chunk 482 | doc svc-catalog-gateway | Service overview: catalog-gateway]
# Service overview: catalog-gateway
catalog-gateway (also referred to internally as the Catalog API) is a backend</t>
        </is>
      </c>
    </row>
    <row r="2281">
      <c r="A2281" t="inlineStr">
        <is>
          <t>hard</t>
        </is>
      </c>
      <c r="B2281" t="inlineStr">
        <is>
          <t>vectorcontext_v1</t>
        </is>
      </c>
      <c r="C2281" t="n">
        <v>3</v>
      </c>
      <c r="D2281" t="inlineStr">
        <is>
          <t>neg-2</t>
        </is>
      </c>
      <c r="E2281" t="n">
        <v>2</v>
      </c>
      <c r="F2281" t="inlineStr">
        <is>
          <t>search</t>
        </is>
      </c>
      <c r="G2281" t="inlineStr">
        <is>
          <t>{"query": "\"Runtime dependencies:\" gateway fraud pricing search risk", "k": 30}</t>
        </is>
      </c>
      <c r="H2281" t="inlineStr">
        <is>
          <t>[chunk 213 | doc svc-risk-gateway | Service overview: risk-gateway]
# Service overview: risk-gateway
risk-gateway (also referred to internally as the Risk System) is a backend component. Chen Haddad carries the pager for risk-gateway. Retries use exponential backoff with jitter to avoid thundering herds. Metrics are exported to the shared observability stack every fifteen seconds. Cost reports are reviewed monthly with the finance partner.
the Risk System is owned by the Growth team. Container images are scanned for vulnerabilities before promotion. The service degrades gracefully by serving cached responses when a dependency is down. Connection pools are sized according to the downstream capacity model.
---
[chunk 55 | doc svc-fraud-core | Service overview: fraud-core]
# Service overv</t>
        </is>
      </c>
    </row>
    <row r="2282">
      <c r="A2282" t="inlineStr">
        <is>
          <t>hard</t>
        </is>
      </c>
      <c r="B2282" t="inlineStr">
        <is>
          <t>vectorcontext_v1</t>
        </is>
      </c>
      <c r="C2282" t="n">
        <v>3</v>
      </c>
      <c r="D2282" t="inlineStr">
        <is>
          <t>neg-2</t>
        </is>
      </c>
      <c r="E2282" t="n">
        <v>2</v>
      </c>
      <c r="F2282" t="inlineStr">
        <is>
          <t>search</t>
        </is>
      </c>
      <c r="G2282" t="inlineStr">
        <is>
          <t>{"query": "\"Runtime dependencies:\" service overview worker api engine", "k": 30}</t>
        </is>
      </c>
      <c r="H2282" t="inlineStr">
        <is>
          <t xml:space="preserve">[chunk 62 | doc svc-export-worker | Service overview: export-worker]
Runtime dependencies: geo-api, notify-svc, gateway-engine. Configuration changes are peer reviewed and applied through the deployment tool. Access to production is granted just in time and audited. Health checks are performed on the readiness endpoint every ten seconds.
The process for export-worker exposes HTTP on :8669. Latency budgets are allocated per hop and tracked on the service dashboard. Load tests run nightly against the staging environment. Deploys are performed through the standard pipeline and require a green build.
---
[chunk 446 | doc svc-cart-daemon | Service overview: cart-daemon]
Runtime dependencies: recsys-worker, feed-daemon, gateway-engine. Idempotency keys are required on all mutating endpoints. </t>
        </is>
      </c>
    </row>
    <row r="2283">
      <c r="A2283" t="inlineStr">
        <is>
          <t>hard</t>
        </is>
      </c>
      <c r="B2283" t="inlineStr">
        <is>
          <t>vectorcontext_v1</t>
        </is>
      </c>
      <c r="C2283" t="n">
        <v>3</v>
      </c>
      <c r="D2283" t="inlineStr">
        <is>
          <t>neg-2</t>
        </is>
      </c>
      <c r="E2283" t="n">
        <v>2</v>
      </c>
      <c r="F2283" t="inlineStr">
        <is>
          <t>search</t>
        </is>
      </c>
      <c r="G2283" t="inlineStr">
        <is>
          <t>{"query": "Service overview backend component listens port", "k": 30}</t>
        </is>
      </c>
      <c r="H2283" t="inlineStr">
        <is>
          <t>[chunk 497 | doc svc-tracing-service | Service overview: tracing-service]
# Service overview: tracing-service
tracing-service (also referred to internally as the Tracing API) is a backend component. the Tracing API stores its data in a Redis cluster. The on-call handbook describes the escalation path and expected response times. Alerts route through the paging system according to the escalation policy. Dependencies are declared in the service manifest and validated at deploy time.
tracing-service listens on port 3519. Idempotency keys are required on all mutating endpoints. Traffic is encrypted in transit with mutual TLS between services. Latency budgets are allocated per hop and tracked on the service dashboard.
---
[chunk 510 | doc svc-notify-svc | Service overview: notify-svc]
# Ser</t>
        </is>
      </c>
    </row>
    <row r="2284">
      <c r="A2284" t="inlineStr">
        <is>
          <t>hard</t>
        </is>
      </c>
      <c r="B2284" t="inlineStr">
        <is>
          <t>vectorcontext_v1</t>
        </is>
      </c>
      <c r="C2284" t="n">
        <v>3</v>
      </c>
      <c r="D2284" t="inlineStr">
        <is>
          <t>neg-2</t>
        </is>
      </c>
      <c r="E2284" t="n">
        <v>3</v>
      </c>
      <c r="F2284" t="inlineStr">
        <is>
          <t>search</t>
        </is>
      </c>
      <c r="G2284" t="inlineStr">
        <is>
          <t>{"query": "svc service overview Runtime dependencies: a b c d e", "k": 30}</t>
        </is>
      </c>
      <c r="H2284" t="inlineStr">
        <is>
          <t xml:space="preserve">[chunk 70 | doc svc-queue-svc | Service overview: queue-svc]
Runtime dependencies: kyc-api, inventory-worker. Garbage collection pauses are tracked as a leading indicator of memory pressure. Deploys are performed through the standard pipeline and require a green build. The staging environment mirrors production topology at one tenth scale.
The codebase is written in Kotlin. Dependencies are declared in the service manifest and validated at deploy time. Graceful shutdown waits for in flight requests to complete before exiting. Capacity planning is revisited at the start of every quarter.
---
[chunk 220 | doc svc-config-service | Service overview: config-service]
Ownership: Platform. Dependencies are pinned and upgraded through automated pull requests. Structured logs include the request </t>
        </is>
      </c>
    </row>
    <row r="2285">
      <c r="A2285" t="inlineStr">
        <is>
          <t>hard</t>
        </is>
      </c>
      <c r="B2285" t="inlineStr">
        <is>
          <t>vectorcontext_v1</t>
        </is>
      </c>
      <c r="C2285" t="n">
        <v>3</v>
      </c>
      <c r="D2285" t="inlineStr">
        <is>
          <t>neg-2</t>
        </is>
      </c>
      <c r="E2285" t="n">
        <v>3</v>
      </c>
      <c r="F2285" t="inlineStr">
        <is>
          <t>search</t>
        </is>
      </c>
      <c r="G2285" t="inlineStr">
        <is>
          <t>{"query": "svc service overview Runtime dependencies: f g h i j k", "k": 30}</t>
        </is>
      </c>
      <c r="H2285" t="inlineStr">
        <is>
          <t>[chunk 220 | doc svc-config-service | Service overview: config-service]
Ownership: Platform. Dependencies are pinned and upgraded through automated pull requests. Structured logs include the request path, status code and duration. The staging environment mirrors production topology at one tenth scale.
Runtime dependencies: billing-svc, ledger-api, metrics-gateway. Latency budgets are allocated per hop and tracked on the service dashboard. Idempotency keys are required on all mutating endpoints. Capacity planning is revisited at the start of every quarter.
---
[chunk 70 | doc svc-queue-svc | Service overview: queue-svc]
Runtime dependencies: kyc-api, inventory-worker. Garbage collection pauses are tracked as a leading indicator of memory pressure. Deploys are performed through the standa</t>
        </is>
      </c>
    </row>
    <row r="2286">
      <c r="A2286" t="inlineStr">
        <is>
          <t>hard</t>
        </is>
      </c>
      <c r="B2286" t="inlineStr">
        <is>
          <t>vectorcontext_v1</t>
        </is>
      </c>
      <c r="C2286" t="n">
        <v>3</v>
      </c>
      <c r="D2286" t="inlineStr">
        <is>
          <t>neg-2</t>
        </is>
      </c>
      <c r="E2286" t="n">
        <v>3</v>
      </c>
      <c r="F2286" t="inlineStr">
        <is>
          <t>search</t>
        </is>
      </c>
      <c r="G2286" t="inlineStr">
        <is>
          <t>{"query": "svc service overview Runtime dependencies: l m n o p", "k": 30}</t>
        </is>
      </c>
      <c r="H2286" t="inlineStr">
        <is>
          <t>[chunk 220 | doc svc-config-service | Service overview: config-service]
Ownership: Platform. Dependencies are pinned and upgraded through automated pull requests. Structured logs include the request path, status code and duration. The staging environment mirrors production topology at one tenth scale.
Runtime dependencies: billing-svc, ledger-api, metrics-gateway. Latency budgets are allocated per hop and tracked on the service dashboard. Idempotency keys are required on all mutating endpoints. Capacity planning is revisited at the start of every quarter.
---
[chunk 70 | doc svc-queue-svc | Service overview: queue-svc]
Runtime dependencies: kyc-api, inventory-worker. Garbage collection pauses are tracked as a leading indicator of memory pressure. Deploys are performed through the standa</t>
        </is>
      </c>
    </row>
    <row r="2287">
      <c r="A2287" t="inlineStr">
        <is>
          <t>hard</t>
        </is>
      </c>
      <c r="B2287" t="inlineStr">
        <is>
          <t>vectorcontext_v1</t>
        </is>
      </c>
      <c r="C2287" t="n">
        <v>3</v>
      </c>
      <c r="D2287" t="inlineStr">
        <is>
          <t>neg-2</t>
        </is>
      </c>
      <c r="E2287" t="n">
        <v>3</v>
      </c>
      <c r="F2287" t="inlineStr">
        <is>
          <t>search</t>
        </is>
      </c>
      <c r="G2287" t="inlineStr">
        <is>
          <t>{"query": "svc service overview Runtime dependencies: q r s t u v w x y z", "k": 30}</t>
        </is>
      </c>
      <c r="H2287" t="inlineStr">
        <is>
          <t>[chunk 220 | doc svc-config-service | Service overview: config-service]
Ownership: Platform. Dependencies are pinned and upgraded through automated pull requests. Structured logs include the request path, status code and duration. The staging environment mirrors production topology at one tenth scale.
Runtime dependencies: billing-svc, ledger-api, metrics-gateway. Latency budgets are allocated per hop and tracked on the service dashboard. Idempotency keys are required on all mutating endpoints. Capacity planning is revisited at the start of every quarter.
---
[chunk 70 | doc svc-queue-svc | Service overview: queue-svc]
Runtime dependencies: kyc-api, inventory-worker. Garbage collection pauses are tracked as a leading indicator of memory pressure. Deploys are performed through the standa</t>
        </is>
      </c>
    </row>
    <row r="2288">
      <c r="A2288" t="inlineStr">
        <is>
          <t>hard</t>
        </is>
      </c>
      <c r="B2288" t="inlineStr">
        <is>
          <t>vectorcontext_v1</t>
        </is>
      </c>
      <c r="C2288" t="n">
        <v>3</v>
      </c>
      <c r="D2288" t="inlineStr">
        <is>
          <t>neg-2</t>
        </is>
      </c>
      <c r="E2288" t="n">
        <v>4</v>
      </c>
      <c r="F2288" t="inlineStr">
        <is>
          <t>search</t>
        </is>
      </c>
      <c r="G2288" t="inlineStr">
        <is>
          <t>{"query": "\"Runtime dependencies: config-service\"", "k": 10}</t>
        </is>
      </c>
      <c r="H2288" t="inlineStr">
        <is>
          <t>[chunk 220 | doc svc-config-service | Service overview: config-service]
Ownership: Platform. Dependencies are pinned and upgraded through automated pull requests. Structured logs include the request path, status code and duration. The staging environment mirrors production topology at one tenth scale.
Runtime dependencies: billing-svc, ledger-api, metrics-gateway. Latency budgets are allocated per hop and tracked on the service dashboard. Idempotency keys are required on all mutating endpoints. Capacity planning is revisited at the start of every quarter.
---
[chunk 217 | doc svc-config-service | Service overview: config-service]
# Service overview: config-service
config-service (also referred to internally as the Config API) is a backend component. It is implemented in Java. Configura</t>
        </is>
      </c>
    </row>
    <row r="2289">
      <c r="A2289" t="inlineStr">
        <is>
          <t>hard</t>
        </is>
      </c>
      <c r="B2289" t="inlineStr">
        <is>
          <t>vectorcontext_v1</t>
        </is>
      </c>
      <c r="C2289" t="n">
        <v>3</v>
      </c>
      <c r="D2289" t="inlineStr">
        <is>
          <t>neg-2</t>
        </is>
      </c>
      <c r="E2289" t="n">
        <v>4</v>
      </c>
      <c r="F2289" t="inlineStr">
        <is>
          <t>search</t>
        </is>
      </c>
      <c r="G2289" t="inlineStr">
        <is>
          <t>{"query": "\"Runtime dependencies: export-worker\"", "k": 10}</t>
        </is>
      </c>
      <c r="H2289" t="inlineStr">
        <is>
          <t>[chunk 62 | doc svc-export-worker | Service overview: export-worker]
Runtime dependencies: geo-api, notify-svc, gateway-engine. Configuration changes are peer reviewed and applied through the deployment tool. Access to production is granted just in time and audited. Health checks are performed on the readiness endpoint every ten seconds.
The process for export-worker exposes HTTP on :8669. Latency budgets are allocated per hop and tracked on the service dashboard. Load tests run nightly against the staging environment. Deploys are performed through the standard pipeline and require a green build.
---
[chunk 60 | doc svc-export-worker | Service overview: export-worker]
Ownership: Data. Load tests run nightly against the staging environment. The service degrades gracefully by serving cach</t>
        </is>
      </c>
    </row>
    <row r="2290">
      <c r="A2290" t="inlineStr">
        <is>
          <t>hard</t>
        </is>
      </c>
      <c r="B2290" t="inlineStr">
        <is>
          <t>vectorcontext_v1</t>
        </is>
      </c>
      <c r="C2290" t="n">
        <v>3</v>
      </c>
      <c r="D2290" t="inlineStr">
        <is>
          <t>neg-2</t>
        </is>
      </c>
      <c r="E2290" t="n">
        <v>4</v>
      </c>
      <c r="F2290" t="inlineStr">
        <is>
          <t>search</t>
        </is>
      </c>
      <c r="G2290" t="inlineStr">
        <is>
          <t>{"query": "\"Runtime dependencies: invoice-engine\"", "k": 10}</t>
        </is>
      </c>
      <c r="H2290" t="inlineStr">
        <is>
          <t>[chunk 251 | doc svc-invoice-engine | Service overview: invoice-engine]
# Service overview: invoice-engine
invoice-engine (also referred to internally as the Invoice Service) is a backend component. The process for invoice-engine exposes HTTP on :6451. Canary releases receive five percent of traffic for thirty minutes before promotion. Alerts route through the paging system according to the escalation policy. The runbook is reviewed quarterly by the owning team.
Runtime dependencies: feed-daemon, notify-svc. Backups are taken daily and verified weekly by restoring to a scratch cluster. Structured logs include the request path, status code and duration. Synthetic probes exercise the critical user journeys every minute.
---
[chunk 253 | doc svc-invoice-engine | Service overview: invoice-</t>
        </is>
      </c>
    </row>
    <row r="2291">
      <c r="A2291" t="inlineStr">
        <is>
          <t>hard</t>
        </is>
      </c>
      <c r="B2291" t="inlineStr">
        <is>
          <t>vectorcontext_v1</t>
        </is>
      </c>
      <c r="C2291" t="n">
        <v>3</v>
      </c>
      <c r="D2291" t="inlineStr">
        <is>
          <t>neg-2</t>
        </is>
      </c>
      <c r="E2291" t="n">
        <v>4</v>
      </c>
      <c r="F2291" t="inlineStr">
        <is>
          <t>search</t>
        </is>
      </c>
      <c r="G2291" t="inlineStr">
        <is>
          <t>{"query": "\"Runtime dependencies: payout-worker\"", "k": 10}</t>
        </is>
      </c>
      <c r="H2291" t="inlineStr">
        <is>
          <t>[chunk 469 | doc svc-payout-worker | Service overview: payout-worker]
# Service overview: payout-worker
payout-worker (also referred to internally as the Payout System) is a backend component. Runtime dependencies: refund-svc, pricing-worker. Canary releases receive five percent of traffic for thirty minutes before promotion. Configuration changes are peer reviewed and applied through the deployment tool. Engineers rotate through the support channel one week at a time.
State is persisted in Cassandra. Configuration changes are peer reviewed and applied through the deployment tool. Traffic is encrypted in transit with mutual TLS between services. Idempotency keys are required on all mutating endpoints.
---
[chunk 471 | doc svc-payout-worker | Service overview: payout-worker]
payout-work</t>
        </is>
      </c>
    </row>
    <row r="2292">
      <c r="A2292" t="inlineStr">
        <is>
          <t>hard</t>
        </is>
      </c>
      <c r="B2292" t="inlineStr">
        <is>
          <t>vectorcontext_v1</t>
        </is>
      </c>
      <c r="C2292" t="n">
        <v>3</v>
      </c>
      <c r="D2292" t="inlineStr">
        <is>
          <t>neg-2</t>
        </is>
      </c>
      <c r="E2292" t="n">
        <v>4</v>
      </c>
      <c r="F2292" t="inlineStr">
        <is>
          <t>search</t>
        </is>
      </c>
      <c r="G2292" t="inlineStr">
        <is>
          <t>{"query": "\"Runtime dependencies: tracing-service\"", "k": 10}</t>
        </is>
      </c>
      <c r="H2292" t="inlineStr">
        <is>
          <t>[chunk 497 | doc svc-tracing-service | Service overview: tracing-service]
# Service overview: tracing-service
tracing-service (also referred to internally as the Tracing API) is a backend component. the Tracing API stores its data in a Redis cluster. The on-call handbook describes the escalation path and expected response times. Alerts route through the paging system according to the escalation policy. Dependencies are declared in the service manifest and validated at deploy time.
tracing-service listens on port 3519. Idempotency keys are required on all mutating endpoints. Traffic is encrypted in transit with mutual TLS between services. Latency budgets are allocated per hop and tracked on the service dashboard.
---
[chunk 498 | doc svc-tracing-service | Service overview: tracing-serv</t>
        </is>
      </c>
    </row>
    <row r="2293">
      <c r="A2293" t="inlineStr">
        <is>
          <t>hard</t>
        </is>
      </c>
      <c r="B2293" t="inlineStr">
        <is>
          <t>vectorcontext_v1</t>
        </is>
      </c>
      <c r="C2293" t="n">
        <v>3</v>
      </c>
      <c r="D2293" t="inlineStr">
        <is>
          <t>neg-2</t>
        </is>
      </c>
      <c r="E2293" t="n">
        <v>4</v>
      </c>
      <c r="F2293" t="inlineStr">
        <is>
          <t>search</t>
        </is>
      </c>
      <c r="G2293" t="inlineStr">
        <is>
          <t>{"query": "\"Runtime dependencies: profile-api\"", "k": 10}</t>
        </is>
      </c>
      <c r="H2293" t="inlineStr">
        <is>
          <t>[chunk 36 | doc svc-profile-api | Service overview: profile-api]
Runtime dependencies: metrics-gateway, cart-daemon, pricing-worker. Feature flags are managed through the configuration service and rolled out gradually. Error budgets are reviewed in the weekly reliability meeting. Connection pools are sized according to the downstream capacity model.
Yusuf Lin carries the pager for profile-api. Circuit breakers open after five consecutive failures to a downstream. Dependencies are declared in the service manifest and validated at deploy time. Connection pools are sized according to the downstream capacity model.
---
[chunk 34 | doc svc-profile-api | Service overview: profile-api]
# Service overview: profile-api
profile-api (also referred to internally as the Profile API) is a backend co</t>
        </is>
      </c>
    </row>
    <row r="2294">
      <c r="A2294" t="inlineStr">
        <is>
          <t>hard</t>
        </is>
      </c>
      <c r="B2294" t="inlineStr">
        <is>
          <t>vectorcontext_v1</t>
        </is>
      </c>
      <c r="C2294" t="n">
        <v>3</v>
      </c>
      <c r="D2294" t="inlineStr">
        <is>
          <t>neg-3</t>
        </is>
      </c>
      <c r="E2294" t="n">
        <v>0</v>
      </c>
      <c r="F2294" t="inlineStr">
        <is>
          <t>search</t>
        </is>
      </c>
      <c r="G2294" t="inlineStr">
        <is>
          <t>{"query": "service overview primary datastore Cassandra datastore", "k": 30}</t>
        </is>
      </c>
      <c r="H2294" t="inlineStr">
        <is>
          <t xml:space="preserve">[chunk 64 | doc svc-ledger-api | Service overview: ledger-api]
Primary datastore: Cassandra. Retries use exponential backoff with jitter to avoid thundering herds. Graceful shutdown waits for in flight requests to complete before exiting. Feature flags are managed through the configuration service and rolled out gradually.
Ownership: Identity. Structured logs include the request path, status code and duration. Configuration changes are peer reviewed and applied through the deployment tool. Engineers rotate through the support channel one week at a time.
---
[chunk 300 | doc svc-billing-svc | Service overview: billing-svc]
# Service overview: billing-svc
billing-svc (also referred to internally as the Billing Service) is a backend component. Primary datastore: Cassandra. Schema changes </t>
        </is>
      </c>
    </row>
    <row r="2295">
      <c r="A2295" t="inlineStr">
        <is>
          <t>hard</t>
        </is>
      </c>
      <c r="B2295" t="inlineStr">
        <is>
          <t>vectorcontext_v1</t>
        </is>
      </c>
      <c r="C2295" t="n">
        <v>3</v>
      </c>
      <c r="D2295" t="inlineStr">
        <is>
          <t>neg-3</t>
        </is>
      </c>
      <c r="E2295" t="n">
        <v>1</v>
      </c>
      <c r="F2295" t="inlineStr">
        <is>
          <t>search</t>
        </is>
      </c>
      <c r="G2295" t="inlineStr">
        <is>
          <t>{"query": "incident primary affected service ledger-api", "k": 30}</t>
        </is>
      </c>
      <c r="H2295" t="inlineStr">
        <is>
          <t>[chunk 63 | doc svc-ledger-api | Service overview: ledger-api]
# Service overview: ledger-api
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
Fatima Wei carries the pager for the Ledger Service. The runbook is reviewed quarterly by the owning team. Access to production is granted just in time and audited. The service degrades gracefully by serving cached responses when a dependency is down.
---
[chunk 64 | doc svc-ledger-api | Service overview: ledger-api]
Primary datastore: Cassandra. Retries use exp</t>
        </is>
      </c>
    </row>
    <row r="2296">
      <c r="A2296" t="inlineStr">
        <is>
          <t>hard</t>
        </is>
      </c>
      <c r="B2296" t="inlineStr">
        <is>
          <t>vectorcontext_v1</t>
        </is>
      </c>
      <c r="C2296" t="n">
        <v>3</v>
      </c>
      <c r="D2296" t="inlineStr">
        <is>
          <t>neg-3</t>
        </is>
      </c>
      <c r="E2296" t="n">
        <v>1</v>
      </c>
      <c r="F2296" t="inlineStr">
        <is>
          <t>search</t>
        </is>
      </c>
      <c r="G2296" t="inlineStr">
        <is>
          <t>{"query": "incident primary affected service billing-svc", "k": 30}</t>
        </is>
      </c>
      <c r="H2296" t="inlineStr">
        <is>
          <t>[chunk 300 | doc svc-billing-svc | Service overview: billing-svc]
#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It runs in ap-southeast-2 with 10 replicas. Rate limiting is enforced at the gateway with a token bucket per client. Load tests run nightly against the staging environment. Feature flags are managed through the configuration service and rolled out gradually.
---
[chunk 301 | doc svc-billing-svc | Service overview: billing-svc]
The process for the Billing Service exposes HTTP on :4518.</t>
        </is>
      </c>
    </row>
    <row r="2297">
      <c r="A2297" t="inlineStr">
        <is>
          <t>hard</t>
        </is>
      </c>
      <c r="B2297" t="inlineStr">
        <is>
          <t>vectorcontext_v1</t>
        </is>
      </c>
      <c r="C2297" t="n">
        <v>3</v>
      </c>
      <c r="D2297" t="inlineStr">
        <is>
          <t>neg-3</t>
        </is>
      </c>
      <c r="E2297" t="n">
        <v>1</v>
      </c>
      <c r="F2297" t="inlineStr">
        <is>
          <t>search</t>
        </is>
      </c>
      <c r="G2297" t="inlineStr">
        <is>
          <t>{"query": "incident primary affected service session-core", "k": 30}</t>
        </is>
      </c>
      <c r="H2297" t="inlineStr">
        <is>
          <t>[chunk 334 | doc svc-session-core | Service overview: session-core]
# Service overview: session-core
session-core (also referred to internally as the Session Platform) is a backend component. State is persisted in Cassandra. Capacity planning is revisited at the start of every quarter. Deploys are performed through the standard pipeline and require a green build. Schema changes go through an expand and contract migration process.
session-core is owned by the Identity team. Dependencies are declared in the service manifest and validated at deploy time. Cost reports are reviewed monthly with the finance partner. Garbage collection pauses are tracked as a leading indicator of memory pressure.
---
[chunk 335 | doc svc-session-core | Service overview: session-core]
Deployment region is us-w</t>
        </is>
      </c>
    </row>
    <row r="2298">
      <c r="A2298" t="inlineStr">
        <is>
          <t>hard</t>
        </is>
      </c>
      <c r="B2298" t="inlineStr">
        <is>
          <t>vectorcontext_v1</t>
        </is>
      </c>
      <c r="C2298" t="n">
        <v>3</v>
      </c>
      <c r="D2298" t="inlineStr">
        <is>
          <t>neg-3</t>
        </is>
      </c>
      <c r="E2298" t="n">
        <v>1</v>
      </c>
      <c r="F2298" t="inlineStr">
        <is>
          <t>search</t>
        </is>
      </c>
      <c r="G2298" t="inlineStr">
        <is>
          <t>{"query": "incident primary affected service risk-gateway", "k": 30}</t>
        </is>
      </c>
      <c r="H2298" t="inlineStr">
        <is>
          <t>[chunk 213 | doc svc-risk-gateway | Service overview: risk-gateway]
# Service overview: risk-gateway
risk-gateway (also referred to internally as the Risk System) is a backend component. Chen Haddad carries the pager for risk-gateway. Retries use exponential backoff with jitter to avoid thundering herds. Metrics are exported to the shared observability stack every fifteen seconds. Cost reports are reviewed monthly with the finance partner.
the Risk System is owned by the Growth team. Container images are scanned for vulnerabilities before promotion. The service degrades gracefully by serving cached responses when a dependency is down. Connection pools are sized according to the downstream capacity model.
---
[chunk 214 | doc svc-risk-gateway | Service overview: risk-gateway]
The availa</t>
        </is>
      </c>
    </row>
    <row r="2299">
      <c r="A2299" t="inlineStr">
        <is>
          <t>hard</t>
        </is>
      </c>
      <c r="B2299" t="inlineStr">
        <is>
          <t>vectorcontext_v1</t>
        </is>
      </c>
      <c r="C2299" t="n">
        <v>3</v>
      </c>
      <c r="D2299" t="inlineStr">
        <is>
          <t>neg-3</t>
        </is>
      </c>
      <c r="E2299" t="n">
        <v>1</v>
      </c>
      <c r="F2299" t="inlineStr">
        <is>
          <t>search</t>
        </is>
      </c>
      <c r="G2299" t="inlineStr">
        <is>
          <t>{"query": "incident primary affected service ranker-engine", "k": 30}</t>
        </is>
      </c>
      <c r="H2299" t="inlineStr">
        <is>
          <t>[chunk 506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508 | doc svc-ranker-engine | Service overview: ranker-engine]
ranker-engine listens on port 3498</t>
        </is>
      </c>
    </row>
    <row r="2300">
      <c r="A2300" t="inlineStr">
        <is>
          <t>hard</t>
        </is>
      </c>
      <c r="B2300" t="inlineStr">
        <is>
          <t>vectorcontext_v1</t>
        </is>
      </c>
      <c r="C2300" t="n">
        <v>3</v>
      </c>
      <c r="D2300" t="inlineStr">
        <is>
          <t>neg-3</t>
        </is>
      </c>
      <c r="E2300" t="n">
        <v>1</v>
      </c>
      <c r="F2300" t="inlineStr">
        <is>
          <t>search</t>
        </is>
      </c>
      <c r="G2300" t="inlineStr">
        <is>
          <t>{"query": "incident primary affected service i18n-api", "k": 30}</t>
        </is>
      </c>
      <c r="H2300" t="inlineStr">
        <is>
          <t xml:space="preserve">[chunk 245 | doc svc-i18n-api | Service overview: i18n-api]
# Service overview: i18n-api
i18n-api (also referred to internally as the I18n Platform) is a backend component. The process for the I18n Platform exposes HTTP on :9048. Structured logs include the request path, status code and duration. Rate limiting is enforced at the gateway with a token bucket per client. Load tests run nightly against the staging environment.
The primary on-call engineer is Rafael Tanaka. Long running jobs checkpoint progress so they can resume after a restart. Dependencies are pinned and upgraded through automated pull requests. The staging environment mirrors production topology at one tenth scale.
---
[chunk 246 | doc svc-i18n-api | Service overview: i18n-api]
We commit to 99.99% availability. Garbage </t>
        </is>
      </c>
    </row>
    <row r="2301">
      <c r="A2301" t="inlineStr">
        <is>
          <t>hard</t>
        </is>
      </c>
      <c r="B2301" t="inlineStr">
        <is>
          <t>vectorcontext_v1</t>
        </is>
      </c>
      <c r="C2301" t="n">
        <v>3</v>
      </c>
      <c r="D2301" t="inlineStr">
        <is>
          <t>neg-3</t>
        </is>
      </c>
      <c r="E2301" t="n">
        <v>2</v>
      </c>
      <c r="F2301" t="inlineStr">
        <is>
          <t>search</t>
        </is>
      </c>
      <c r="G2301" t="inlineStr">
        <is>
          <t>{"query": "\"affecting billing-svc\" incident OR \"affecting the Billing Service\"", "k": 20}</t>
        </is>
      </c>
      <c r="H2301" t="inlineStr">
        <is>
          <t>[chunk 300 | doc svc-billing-svc | Service overview: billing-svc]
#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It runs in ap-southeast-2 with 10 replicas. Rate limiting is enforced at the gateway with a token bucket per client. Load tests run nightly against the staging environment. Feature flags are managed through the configuration service and rolled out gradually.
---
[chunk 301 | doc svc-billing-svc | Service overview: billing-svc]
The process for the Billing Service exposes HTTP on :4518.</t>
        </is>
      </c>
    </row>
    <row r="2302">
      <c r="A2302" t="inlineStr">
        <is>
          <t>hard</t>
        </is>
      </c>
      <c r="B2302" t="inlineStr">
        <is>
          <t>vectorcontext_v1</t>
        </is>
      </c>
      <c r="C2302" t="n">
        <v>3</v>
      </c>
      <c r="D2302" t="inlineStr">
        <is>
          <t>neg-3</t>
        </is>
      </c>
      <c r="E2302" t="n">
        <v>2</v>
      </c>
      <c r="F2302" t="inlineStr">
        <is>
          <t>search</t>
        </is>
      </c>
      <c r="G2302" t="inlineStr">
        <is>
          <t>{"query": "\"affecting risk-gateway\" incident OR \"affecting the Risk System\"", "k": 20}</t>
        </is>
      </c>
      <c r="H2302" t="inlineStr">
        <is>
          <t>[chunk 213 | doc svc-risk-gateway | Service overview: risk-gateway]
# Service overview: risk-gateway
risk-gateway (also referred to internally as the Risk System) is a backend component. Chen Haddad carries the pager for risk-gateway. Retries use exponential backoff with jitter to avoid thundering herds. Metrics are exported to the shared observability stack every fifteen seconds. Cost reports are reviewed monthly with the finance partner.
the Risk System is owned by the Growth team. Container images are scanned for vulnerabilities before promotion. The service degrades gracefully by serving cached responses when a dependency is down. Connection pools are sized according to the downstream capacity model.
---
[chunk 216 | doc svc-risk-gateway | Service overview: risk-gateway]
the Risk S</t>
        </is>
      </c>
    </row>
    <row r="2303">
      <c r="A2303" t="inlineStr">
        <is>
          <t>hard</t>
        </is>
      </c>
      <c r="B2303" t="inlineStr">
        <is>
          <t>vectorcontext_v1</t>
        </is>
      </c>
      <c r="C2303" t="n">
        <v>3</v>
      </c>
      <c r="D2303" t="inlineStr">
        <is>
          <t>neg-3</t>
        </is>
      </c>
      <c r="E2303" t="n">
        <v>2</v>
      </c>
      <c r="F2303" t="inlineStr">
        <is>
          <t>search</t>
        </is>
      </c>
      <c r="G2303" t="inlineStr">
        <is>
          <t>{"query": "\"affecting session-core\" incident OR \"affecting the Session Platform\"", "k": 20}</t>
        </is>
      </c>
      <c r="H2303" t="inlineStr">
        <is>
          <t>[chunk 334 | doc svc-session-core | Service overview: session-core]
# Service overview: session-core
session-core (also referred to internally as the Session Platform) is a backend component. State is persisted in Cassandra. Capacity planning is revisited at the start of every quarter. Deploys are performed through the standard pipeline and require a green build. Schema changes go through an expand and contract migration process.
session-core is owned by the Identity team. Dependencies are declared in the service manifest and validated at deploy time. Cost reports are reviewed monthly with the finance partner. Garbage collection pauses are tracked as a leading indicator of memory pressure.
---
[chunk 335 | doc svc-session-core | Service overview: session-core]
Deployment region is us-w</t>
        </is>
      </c>
    </row>
    <row r="2304">
      <c r="A2304" t="inlineStr">
        <is>
          <t>hard</t>
        </is>
      </c>
      <c r="B2304" t="inlineStr">
        <is>
          <t>vectorcontext_v1</t>
        </is>
      </c>
      <c r="C2304" t="n">
        <v>3</v>
      </c>
      <c r="D2304" t="inlineStr">
        <is>
          <t>neg-4</t>
        </is>
      </c>
      <c r="E2304" t="n">
        <v>0</v>
      </c>
      <c r="F2304" t="inlineStr">
        <is>
          <t>search</t>
        </is>
      </c>
      <c r="G2304" t="inlineStr">
        <is>
          <t>{"query": "approved architecture decision migrate datastore service", "k": 30}</t>
        </is>
      </c>
      <c r="H2304" t="inlineStr">
        <is>
          <t>[chunk 193 | doc adr-ADR-124 | Architecture decision ADR-124]
Decision: migrate config-service to Redis in Q4 2026. Approved by Zara Duarte. Retries use exponential backoff with jitter to avoid thundering herds. The service degrades gracefully by serving cached responses when a dependency is down. Garbage collection pauses are tracked as a leading indicator of memory pressure. The on-call handbook describes the escalation path and expected response times. Container images are scanned for vulnerabilities before promotion. Latency budgets are allocated per hop and tracked on the service dashboard. Schema changes go through an expand and contract migration process. Idempotency keys are required on all mutating endpoints. Post-incident reviews are blameless and published to the engineering wik</t>
        </is>
      </c>
    </row>
    <row r="2305">
      <c r="A2305" t="inlineStr">
        <is>
          <t>hard</t>
        </is>
      </c>
      <c r="B2305" t="inlineStr">
        <is>
          <t>vectorcontext_v1</t>
        </is>
      </c>
      <c r="C2305" t="n">
        <v>3</v>
      </c>
      <c r="D2305" t="inlineStr">
        <is>
          <t>neg-4</t>
        </is>
      </c>
      <c r="E2305" t="n">
        <v>0</v>
      </c>
      <c r="F2305" t="inlineStr">
        <is>
          <t>search</t>
        </is>
      </c>
      <c r="G2305" t="inlineStr">
        <is>
          <t>{"query": "ADR approved datastore migration", "k": 30}</t>
        </is>
      </c>
      <c r="H2305" t="inlineStr">
        <is>
          <t>[chunk 533 | doc adr-ADR-127 | Architecture decision ADR-127]
Decision: migrate checkout-service to DynamoDB in Q2 2026. Approved by Nadia Aziz. Feature flags are managed through the configuration service and rolled out gradually. Idempotency keys are required on all mutating endpoints. Backups are taken daily and verified weekly by restoring to a scratch cluster. The on-call handbook describes the escalation path and expected response times. Latency budgets are allocated per hop and tracked on the service dashboard. Capacity planning is revisited at the start of every quarter. Schema changes go through an expand and contract migration process. Metrics are exported to the shared observability stack every fifteen seconds. Data retention follows the company wide policy for personal informati</t>
        </is>
      </c>
    </row>
    <row r="2306">
      <c r="A2306" t="inlineStr">
        <is>
          <t>hard</t>
        </is>
      </c>
      <c r="B2306" t="inlineStr">
        <is>
          <t>vectorcontext_v1</t>
        </is>
      </c>
      <c r="C2306" t="n">
        <v>3</v>
      </c>
      <c r="D2306" t="inlineStr">
        <is>
          <t>neg-4</t>
        </is>
      </c>
      <c r="E2306" t="n">
        <v>0</v>
      </c>
      <c r="F2306" t="inlineStr">
        <is>
          <t>search</t>
        </is>
      </c>
      <c r="G2306" t="inlineStr">
        <is>
          <t>{"query": "architecture decision record datastore migrate status approved", "k": 30}</t>
        </is>
      </c>
      <c r="H2306" t="inlineStr">
        <is>
          <t>[chunk 133 | doc adr-ADR-105 | Architecture decision ADR-105]
# Architecture decision ADR-105
Decision: migrate kyc-api to Postgres in Q2 2026. Approved by Marcus Ortega. The staging environment mirrors production topology at one tenth scale. The on-call handbook describes the escalation path and expected response times. Access to production is granted just in time and audited. Schema changes go through an expand and contract migration process. Long running jobs checkpoint progress so they can resume after a restart. Load tests run nightly against the staging environment. Secrets are rotated automatically every ninety days. The runbook is reviewed quarterly by the owning team. Structured logs include the request path, status code and duration.
---
[chunk 552 | doc adr-ADR-117 | Architec</t>
        </is>
      </c>
    </row>
    <row r="2307">
      <c r="A2307" t="inlineStr">
        <is>
          <t>hard</t>
        </is>
      </c>
      <c r="B2307" t="inlineStr">
        <is>
          <t>vectorcontext_v1</t>
        </is>
      </c>
      <c r="C2307" t="n">
        <v>3</v>
      </c>
      <c r="D2307" t="inlineStr">
        <is>
          <t>neg-4</t>
        </is>
      </c>
      <c r="E2307" t="n">
        <v>1</v>
      </c>
      <c r="F2307" t="inlineStr">
        <is>
          <t>search</t>
        </is>
      </c>
      <c r="G2307" t="inlineStr">
        <is>
          <t>{"query": "incident report primary affected service", "k": 30}</t>
        </is>
      </c>
      <c r="H2307" t="inlineStr">
        <is>
          <t>[chunk 540 | doc inc-INC-2102 | Incident report INC-2102]
Summary: Partial outage affecting recsys-worker. The incident lasted 236 minutes before full recovery. Root cause was determined to be a network partition. Collateral impact was observed on the Audit Service, which recovered on its own once the primary issue was mitigated. This report was written by Kwame Rossi. Circuit breakers open after five consecutive failures to a downstream. Capacity planning is revisited at the start of every quarter. Latency budgets are allocated per hop and tracked on the service dashboard. Synthetic probes exercise the critical user journeys every minute. The staging environment mirrors production topology at one tenth scale. Feature flags are managed through the configuration service and rolled out gradu</t>
        </is>
      </c>
    </row>
    <row r="2308">
      <c r="A2308" t="inlineStr">
        <is>
          <t>hard</t>
        </is>
      </c>
      <c r="B2308" t="inlineStr">
        <is>
          <t>vectorcontext_v1</t>
        </is>
      </c>
      <c r="C2308" t="n">
        <v>3</v>
      </c>
      <c r="D2308" t="inlineStr">
        <is>
          <t>neg-4</t>
        </is>
      </c>
      <c r="E2308" t="n">
        <v>1</v>
      </c>
      <c r="F2308" t="inlineStr">
        <is>
          <t>search</t>
        </is>
      </c>
      <c r="G2308" t="inlineStr">
        <is>
          <t>{"query": "Affected service primary incident", "k": 30}</t>
        </is>
      </c>
      <c r="H2308" t="inlineStr">
        <is>
          <t>[chunk 505 | doc inc-INC-2001 | Incident report INC-2001]
Timeline:
- 01:34 alert fired
- 01:58 on-call acknowledged
- 02:09 mitigation started
- 02:14 traffic rerouted
- 02:32 root cause identified
- 02:36 fix deployed
- 02:39 monitoring confirmed recovery
---
[chunk 219 | doc svc-config-service | Service overview: config-service]
Traffic to the Config API is bound to TCP port 7957. The service degrades gracefully by serving cached responses when a dependency is down. The dashboard shows p50, p95 and p99 latency alongside error budgets. Synthetic probes exercise the critical user journeys every minute.
Primary datastore: CockroachDB. Capacity planning is revisited at the start of every quarter. Retries use exponential backoff with jitter to avoid thundering herds. Post-incident reviews</t>
        </is>
      </c>
    </row>
    <row r="2309">
      <c r="A2309" t="inlineStr">
        <is>
          <t>hard</t>
        </is>
      </c>
      <c r="B2309" t="inlineStr">
        <is>
          <t>vectorcontext_v1</t>
        </is>
      </c>
      <c r="C2309" t="n">
        <v>3</v>
      </c>
      <c r="D2309" t="inlineStr">
        <is>
          <t>neg-4</t>
        </is>
      </c>
      <c r="E2309" t="n">
        <v>1</v>
      </c>
      <c r="F2309" t="inlineStr">
        <is>
          <t>search</t>
        </is>
      </c>
      <c r="G2309" t="inlineStr">
        <is>
          <t>{"query": "INC incident severity affected service root cause", "k": 30}</t>
        </is>
      </c>
      <c r="H2309" t="inlineStr">
        <is>
          <t>[chunk 21 | doc inc-INC-2211 | Incident report INC-2211]
Timeline:
- 08:23 alert fired
- 08:25 on-call acknowledged
- 08:40 mitigation started
- 08:53 traffic rerouted
- 08:56 root cause identified
---
[chunk 279 | doc inc-INC-2169 | Incident report INC-2169]
Timeline:
- 12:07 alert fired
- 12:13 on-call acknowledged
- 12:36 mitigation started
- 12:58 traffic rerouted
- 13:13 root cause identified
---
[chunk 244 | doc inc-INC-2374 | Incident report INC-2374]
Timeline:
- 20:06 alert fired
- 20:19 on-call acknowledged
- 20:36 mitigation started
- 21:01 traffic rerouted
- 21:09 root cause identified
---
[chunk 456 | doc inc-INC-2386 | Incident report INC-2386]
Timeline:
- 02:12 alert fired
- 02:24 on-call acknowledged
- 02:38 mitigation started
- 02:43 traffic rerouted
- 03:04 root caus</t>
        </is>
      </c>
    </row>
    <row r="2310">
      <c r="A2310" t="inlineStr">
        <is>
          <t>hard</t>
        </is>
      </c>
      <c r="B2310" t="inlineStr">
        <is>
          <t>vectorcontext_v1</t>
        </is>
      </c>
      <c r="C2310" t="n">
        <v>3</v>
      </c>
      <c r="D2310" t="inlineStr">
        <is>
          <t>neg-4</t>
        </is>
      </c>
      <c r="E2310" t="n">
        <v>2</v>
      </c>
      <c r="F2310" t="inlineStr">
        <is>
          <t>search</t>
        </is>
      </c>
      <c r="G2310" t="inlineStr">
        <is>
          <t>{"query": "incident \"affecting\" config-service OR checkout-service OR queue-svc OR edge-service", "k": 30}</t>
        </is>
      </c>
      <c r="H2310" t="inlineStr">
        <is>
          <t>[chunk 217 | doc svc-config-service | Service overview: config-service]
# Service overview: config-service
config-service (also referred to internally as the Config API) is a backend component. It is implemented in Java. Configuration changes are peer reviewed and applied through the deployment tool. Feature flags are managed through the configuration service and rolled out gradually. Rate limiting is enforced at the gateway with a token bucket per client.
The primary on-call engineer is Fatima Silva. Capacity planning is revisited at the start of every quarter. Retries use exponential backoff with jitter to avoid thundering herds. Dependencies are pinned and upgraded through automated pull requests.
---
[chunk 67 | doc svc-queue-svc | Service overview: queue-svc]
# Service overview: q</t>
        </is>
      </c>
    </row>
    <row r="2311">
      <c r="A2311" t="inlineStr">
        <is>
          <t>hard</t>
        </is>
      </c>
      <c r="B2311" t="inlineStr">
        <is>
          <t>vectorcontext_v1</t>
        </is>
      </c>
      <c r="C2311" t="n">
        <v>3</v>
      </c>
      <c r="D2311" t="inlineStr">
        <is>
          <t>neg-4</t>
        </is>
      </c>
      <c r="E2311" t="n">
        <v>2</v>
      </c>
      <c r="F2311" t="inlineStr">
        <is>
          <t>search</t>
        </is>
      </c>
      <c r="G2311" t="inlineStr">
        <is>
          <t>{"query": "incident \"affecting\" kyc-api OR tracing-service OR search-worker OR catalog-gateway", "k": 30}</t>
        </is>
      </c>
      <c r="H2311" t="inlineStr">
        <is>
          <t>[chunk 238 | doc svc-kyc-api | Service overview: kyc-api]
# Service overview: kyc-api
kyc-api (also referred to internally as the Kyc Service) is a backend component. Fatima Aziz carries the pager for the Kyc Service. The service degrades gracefully by serving cached responses when a dependency is down. Garbage collection pauses are tracked as a leading indicator of memory pressure. Synthetic probes exercise the critical user journeys every minute.
We commit to 99.95% availability. Graceful shutdown waits for in flight requests to complete before exiting. Rate limiting is enforced at the gateway with a token bucket per client. Dependencies are pinned and upgraded through automated pull requests.
---
[chunk 241 | doc svc-kyc-api | Service overview: kyc-api]
Traffic to kyc-api is bound t</t>
        </is>
      </c>
    </row>
    <row r="2312">
      <c r="A2312" t="inlineStr">
        <is>
          <t>hard</t>
        </is>
      </c>
      <c r="B2312" t="inlineStr">
        <is>
          <t>vectorcontext_v1</t>
        </is>
      </c>
      <c r="C2312" t="n">
        <v>3</v>
      </c>
      <c r="D2312" t="inlineStr">
        <is>
          <t>neg-4</t>
        </is>
      </c>
      <c r="E2312" t="n">
        <v>2</v>
      </c>
      <c r="F2312" t="inlineStr">
        <is>
          <t>search</t>
        </is>
      </c>
      <c r="G2312" t="inlineStr">
        <is>
          <t>{"query": "incident \"affecting\" refund-svc OR cdn-service OR upload-core OR metrics-gateway", "k": 30}</t>
        </is>
      </c>
      <c r="H2312" t="inlineStr">
        <is>
          <t>[chunk 489 | doc svc-upload-core | Service overview: upload-core]
Runtime dependencies: tax-gateway, refund-svc. Circuit breakers open after five consecutive failures to a downstream. Secrets are rotated automatically every ninety days. Logs are retained for thirty days in the central log store.
The availability SLO is 99.95%. Graceful shutdown waits for in flight requests to complete before exiting. The dashboard shows p50, p95 and p99 latency alongside error budgets. Backups are taken daily and verified weekly by restoring to a scratch cluster.
---
[chunk 100 | doc svc-refund-svc | Service overview: refund-svc]
# Service overview: refund-svc
refund-svc (also referred to internally as the Refund Platform) is a backend component. Pages go to Lucas Silva first. Backups are taken daily a</t>
        </is>
      </c>
    </row>
    <row r="2313">
      <c r="A2313" t="inlineStr">
        <is>
          <t>hard</t>
        </is>
      </c>
      <c r="B2313" t="inlineStr">
        <is>
          <t>vectorcontext_v1</t>
        </is>
      </c>
      <c r="C2313" t="n">
        <v>3</v>
      </c>
      <c r="D2313" t="inlineStr">
        <is>
          <t>neg-4</t>
        </is>
      </c>
      <c r="E2313" t="n">
        <v>2</v>
      </c>
      <c r="F2313" t="inlineStr">
        <is>
          <t>search</t>
        </is>
      </c>
      <c r="G2313" t="inlineStr">
        <is>
          <t>{"query": "incident \"affecting\" ranker-engine OR session-core OR feed-daemon OR recsys-worker", "k": 30}</t>
        </is>
      </c>
      <c r="H2313" t="inlineStr">
        <is>
          <t>[chunk 384 | doc svc-index-engine | Service overview: index-engine]
Runtime dependencies: cart-daemon, session-core, upload-core. Idempotency keys are required on all mutating endpoints. Engineers rotate through the support channel one week at a time. Garbage collection pauses are tracked as a leading indicator of memory pressure.
19 replicas are deployed to us-east-1. Alerts route through the paging system according to the escalation policy. Idempotency keys are required on all mutating endpoints. Post-incident reviews are blameless and published to the engineering wiki.
---
[chunk 506 | doc svc-ranker-engine | Service overview: ranker-engine]
# Service overview: ranker-engine
ranker-engine (also referred to internally as the Ranker System) is a backend component. The availability SLO</t>
        </is>
      </c>
    </row>
    <row r="2314">
      <c r="A2314" t="inlineStr">
        <is>
          <t>hard</t>
        </is>
      </c>
      <c r="B2314" t="inlineStr">
        <is>
          <t>vectorcontext_v1</t>
        </is>
      </c>
      <c r="C2314" t="n">
        <v>3</v>
      </c>
      <c r="D2314" t="inlineStr">
        <is>
          <t>neg-4</t>
        </is>
      </c>
      <c r="E2314" t="n">
        <v>2</v>
      </c>
      <c r="F2314" t="inlineStr">
        <is>
          <t>search</t>
        </is>
      </c>
      <c r="G2314" t="inlineStr">
        <is>
          <t>{"query": "incident \"affecting\" tax-gateway OR notify-svc OR profile-api OR geo-api", "k": 30}</t>
        </is>
      </c>
      <c r="H2314" t="inlineStr">
        <is>
          <t>[chunk 168 | doc svc-geo-api | Service overview: geo-api]
the Geo System listens on port 4703. Engineers rotate through the support channel one week at a time. Circuit breakers open after five consecutive failures to a downstream. Cost reports are reviewed monthly with the finance partner.
The Payments team maintains geo-api. Garbage collection pauses are tracked as a leading indicator of memory pressure. The dashboard shows p50, p95 and p99 latency alongside error budgets. Retries use exponential backoff with jitter to avoid thundering herds.
---
[chunk 37 | doc svc-profile-api | Service overview: profile-api]
The process for the Profile API exposes HTTP on :6952. Traffic is encrypted in transit with mutual TLS between services. Synthetic probes exercise the critical user journeys ever</t>
        </is>
      </c>
    </row>
    <row r="2315">
      <c r="A2315" t="inlineStr">
        <is>
          <t>hard</t>
        </is>
      </c>
      <c r="B2315" t="inlineStr">
        <is>
          <t>vectorcontext_v1</t>
        </is>
      </c>
      <c r="C2315" t="n">
        <v>3</v>
      </c>
      <c r="D2315" t="inlineStr">
        <is>
          <t>neg-4</t>
        </is>
      </c>
      <c r="E2315" t="n">
        <v>2</v>
      </c>
      <c r="F2315" t="inlineStr">
        <is>
          <t>search</t>
        </is>
      </c>
      <c r="G2315" t="inlineStr">
        <is>
          <t>{"query": "incident \"affecting\" payout-worker OR audit-gateway OR thumbnail-api", "k": 30}</t>
        </is>
      </c>
      <c r="H2315" t="inlineStr">
        <is>
          <t>[chunk 472 | doc svc-payout-worker | Service overview: payout-worker]
Aiko Mensah carries the pager for payout-worker. Dependencies are pinned and upgraded through automated pull requests. Synthetic probes exercise the critical user journeys every minute. Post-incident reviews are blameless and published to the engineering wiki.
7 replicas are deployed to us-east-1. Data retention follows the company wide policy for personal information. Configuration changes are peer reviewed and applied through the deployment tool. Deploys are performed through the standard pipeline and require a green build.
---
[chunk 469 | doc svc-payout-worker | Service overview: payout-worker]
# Service overview: payout-worker
payout-worker (also referred to internally as the Payout System) is a backend componen</t>
        </is>
      </c>
    </row>
    <row r="2316">
      <c r="A2316" t="inlineStr">
        <is>
          <t>hard</t>
        </is>
      </c>
      <c r="B2316" t="inlineStr">
        <is>
          <t>vectorcontext_v1</t>
        </is>
      </c>
      <c r="C2316" t="n">
        <v>3</v>
      </c>
      <c r="D2316" t="inlineStr">
        <is>
          <t>neg-5</t>
        </is>
      </c>
      <c r="E2316" t="n">
        <v>0</v>
      </c>
      <c r="F2316" t="inlineStr">
        <is>
          <t>search</t>
        </is>
      </c>
      <c r="G2316" t="inlineStr">
        <is>
          <t>{"query": "service overview region eu-west-1 on-call engineer", "k": 30}</t>
        </is>
      </c>
      <c r="H2316" t="inlineStr">
        <is>
          <t>[chunk 325 | doc svc-tax-gateway | Service overview: tax-gateway]
The primary on-call engineer is Elena Novak. Health checks are performed on the readiness endpoint every ten seconds. Dependencies are pinned and upgraded through automated pull requests. Error budgets are reviewed in the weekly reliability meeting.
20 replicas are deployed to eu-west-1. Requests carry a correlation id that is propagated to downstream calls. Configuration changes are peer reviewed and applied through the deployment tool. Idempotency keys are required on all mutating endpoints.
---
[chunk 400 | doc svc-mailer-worker | Service overview: mailer-worker]
17 replicas are deployed to eu-west-1. Schema changes go through an expand and contract migration process. Deploys are performed through the standard pipeline</t>
        </is>
      </c>
    </row>
    <row r="2317">
      <c r="A2317" t="inlineStr">
        <is>
          <t>hard</t>
        </is>
      </c>
      <c r="B2317" t="inlineStr">
        <is>
          <t>vectorcontext_v1</t>
        </is>
      </c>
      <c r="C2317" t="n">
        <v>3</v>
      </c>
      <c r="D2317" t="inlineStr">
        <is>
          <t>neg-5</t>
        </is>
      </c>
      <c r="E2317" t="n">
        <v>0</v>
      </c>
      <c r="F2317" t="inlineStr">
        <is>
          <t>search</t>
        </is>
      </c>
      <c r="G2317" t="inlineStr">
        <is>
          <t>{"query": "\"eu-west-1\" \"On-call\" service", "k": 30}</t>
        </is>
      </c>
      <c r="H2317" t="inlineStr">
        <is>
          <t>[chunk 325 | doc svc-tax-gateway | Service overview: tax-gateway]
The primary on-call engineer is Elena Novak. Health checks are performed on the readiness endpoint every ten seconds. Dependencies are pinned and upgraded through automated pull requests. Error budgets are reviewed in the weekly reliability meeting.
20 replicas are deployed to eu-west-1. Requests carry a correlation id that is propagated to downstream calls. Configuration changes are peer reviewed and applied through the deployment tool. Idempotency keys are required on all mutating endpoints.
---
[chunk 94 | doc svc-inventory-worker | Service overview: inventory-worker]
Deployment region is us-east-1; the deployment has 18 replicas. The dashboard shows p50, p95 and p99 latency alongside error budgets. The on-call handboo</t>
        </is>
      </c>
    </row>
    <row r="2318">
      <c r="A2318" t="inlineStr">
        <is>
          <t>hard</t>
        </is>
      </c>
      <c r="B2318" t="inlineStr">
        <is>
          <t>vectorcontext_v1</t>
        </is>
      </c>
      <c r="C2318" t="n">
        <v>3</v>
      </c>
      <c r="D2318" t="inlineStr">
        <is>
          <t>neg-5</t>
        </is>
      </c>
      <c r="E2318" t="n">
        <v>0</v>
      </c>
      <c r="F2318" t="inlineStr">
        <is>
          <t>search</t>
        </is>
      </c>
      <c r="G2318" t="inlineStr">
        <is>
          <t>{"query": "\"eu-west-1\" service overview", "k": 30}</t>
        </is>
      </c>
      <c r="H2318" t="inlineStr">
        <is>
          <t>[chunk 325 | doc svc-tax-gateway | Service overview: tax-gateway]
The primary on-call engineer is Elena Novak. Health checks are performed on the readiness endpoint every ten seconds. Dependencies are pinned and upgraded through automated pull requests. Error budgets are reviewed in the weekly reliability meeting.
20 replicas are deployed to eu-west-1. Requests carry a correlation id that is propagated to downstream calls. Configuration changes are peer reviewed and applied through the deployment tool. Idempotency keys are required on all mutating endpoints.
---
[chunk 488 | doc svc-upload-core | Service overview: upload-core]
It is implemented in Java. Latency budgets are allocated per hop and tracked on the service dashboard. Error budgets are reviewed in the weekly reliability meetin</t>
        </is>
      </c>
    </row>
    <row r="2319">
      <c r="A2319" t="inlineStr">
        <is>
          <t>hard</t>
        </is>
      </c>
      <c r="B2319" t="inlineStr">
        <is>
          <t>vectorcontext_v1</t>
        </is>
      </c>
      <c r="C2319" t="n">
        <v>3</v>
      </c>
      <c r="D2319" t="inlineStr">
        <is>
          <t>neg-5</t>
        </is>
      </c>
      <c r="E2319" t="n">
        <v>1</v>
      </c>
      <c r="F2319" t="inlineStr">
        <is>
          <t>open_doc</t>
        </is>
      </c>
      <c r="G2319" t="inlineStr">
        <is>
          <t>{"doc_id": "svc-metrics-gateway"}</t>
        </is>
      </c>
      <c r="H2319" t="inlineStr">
        <is>
          <t># Service overview: metrics-gateway
metrics-gateway (also referred to internally as the Metrics Service) is a backend component. 20 replicas are deployed to eu-west-1. Dependencies are declared in the service manifest and validated at deploy time. Access to production is granted just in time and audited. Feature flags are managed through the configuration service and rolled out gradually.
Primary datastore: Postgres. Traffic is encrypted in transit with mutual TLS between services. Access to production is granted just in time and audited. The on-call handbook describes the escalation path and expected response times.
Ownership: Search. Data retention follows the company wide policy for personal information. Feature flags are managed through the configuration service and rolled out gradu</t>
        </is>
      </c>
    </row>
    <row r="2320">
      <c r="A2320" t="inlineStr">
        <is>
          <t>hard</t>
        </is>
      </c>
      <c r="B2320" t="inlineStr">
        <is>
          <t>vectorcontext_v1</t>
        </is>
      </c>
      <c r="C2320" t="n">
        <v>3</v>
      </c>
      <c r="D2320" t="inlineStr">
        <is>
          <t>neg-5</t>
        </is>
      </c>
      <c r="E2320" t="n">
        <v>1</v>
      </c>
      <c r="F2320" t="inlineStr">
        <is>
          <t>open_doc</t>
        </is>
      </c>
      <c r="G2320" t="inlineStr">
        <is>
          <t>{"doc_id": "svc-upload-core"}</t>
        </is>
      </c>
      <c r="H2320" t="inlineStr">
        <is>
          <t># Service overview: upload-core
upload-core (also referred to internally as the Upload System) is a backend component. Traffic to upload-core is bound to TCP port 4784. The dashboard shows p50, p95 and p99 latency alongside error budgets. Load tests run nightly against the staging environment. Feature flags are managed through the configuration service and rolled out gradually.
Ownership: Data. Dependencies are pinned and upgraded through automated pull requests. Container images are scanned for vulnerabilities before promotion. Graceful shutdown waits for in flight requests to complete before exiting.
Jonas Costa carries the pager for upload-core. Idempotency keys are required on all mutating endpoints. Health checks are performed on the readiness endpoint every ten seconds. Graceful s</t>
        </is>
      </c>
    </row>
    <row r="2321">
      <c r="A2321" t="inlineStr">
        <is>
          <t>hard</t>
        </is>
      </c>
      <c r="B2321" t="inlineStr">
        <is>
          <t>vectorcontext_v1</t>
        </is>
      </c>
      <c r="C2321" t="n">
        <v>3</v>
      </c>
      <c r="D2321" t="inlineStr">
        <is>
          <t>neg-5</t>
        </is>
      </c>
      <c r="E2321" t="n">
        <v>1</v>
      </c>
      <c r="F2321" t="inlineStr">
        <is>
          <t>open_doc</t>
        </is>
      </c>
      <c r="G2321" t="inlineStr">
        <is>
          <t>{"doc_id": "svc-refund-svc"}</t>
        </is>
      </c>
      <c r="H2321" t="inlineStr">
        <is>
          <t># Service overview: refund-svc
refund-svc (also referred to internally as the Refund Platform) is a backend component. Pages go to Lucas Silva first. Backups are taken daily and verified weekly by restoring to a scratch cluster. Schema changes go through an expand and contract migration process. Feature flags are managed through the configuration service and rolled out gradually.
The process for refund-svc exposes HTTP on :7286. Load tests run nightly against the staging environment. Logs are retained for thirty days in the central log store. Cost reports are reviewed monthly with the finance partner.
Primary datastore: CockroachDB. Schema changes go through an expand and contract migration process. Capacity planning is revisited at the start of every quarter. Long running jobs checkpoi</t>
        </is>
      </c>
    </row>
    <row r="2322">
      <c r="A2322" t="inlineStr">
        <is>
          <t>hard</t>
        </is>
      </c>
      <c r="B2322" t="inlineStr">
        <is>
          <t>vectorcontext_v1</t>
        </is>
      </c>
      <c r="C2322" t="n">
        <v>3</v>
      </c>
      <c r="D2322" t="inlineStr">
        <is>
          <t>neg-5</t>
        </is>
      </c>
      <c r="E2322" t="n">
        <v>1</v>
      </c>
      <c r="F2322" t="inlineStr">
        <is>
          <t>open_doc</t>
        </is>
      </c>
      <c r="G2322" t="inlineStr">
        <is>
          <t>{"doc_id": "svc-auth-core"}</t>
        </is>
      </c>
      <c r="H2322" t="inlineStr">
        <is>
          <t>#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Primary datastore: Redis. Structured logs include the request path, status code and duration. Logs are retained for thirty days in the central log store. Capacity planning is revisited at the start of every quarter.
auth-core listens on port 9061. The runbook is reviewed quarterly by the owning team. Dependencies are declared in the service manifest and validated at deploy time. Structured logs include the request pat</t>
        </is>
      </c>
    </row>
    <row r="2323">
      <c r="A2323" t="inlineStr">
        <is>
          <t>hard</t>
        </is>
      </c>
      <c r="B2323" t="inlineStr">
        <is>
          <t>vectorcontext_v1</t>
        </is>
      </c>
      <c r="C2323" t="n">
        <v>3</v>
      </c>
      <c r="D2323" t="inlineStr">
        <is>
          <t>neg-5</t>
        </is>
      </c>
      <c r="E2323" t="n">
        <v>1</v>
      </c>
      <c r="F2323" t="inlineStr">
        <is>
          <t>open_doc</t>
        </is>
      </c>
      <c r="G2323" t="inlineStr">
        <is>
          <t>{"doc_id": "svc-risk-gateway"}</t>
        </is>
      </c>
      <c r="H2323" t="inlineStr">
        <is>
          <t># Service overview: risk-gateway
risk-gateway (also referred to internally as the Risk System) is a backend component. Chen Haddad carries the pager for risk-gateway. Retries use exponential backoff with jitter to avoid thundering herds. Metrics are exported to the shared observability stack every fifteen seconds. Cost reports are reviewed monthly with the finance partner.
the Risk System is owned by the Growth team. Container images are scanned for vulnerabilities before promotion. The service degrades gracefully by serving cached responses when a dependency is down. Connection pools are sized according to the downstream capacity model.
The availability SLO is 99.95%. Graceful shutdown waits for in flight requests to complete before exiting. Logs are retained for thirty days in the cen</t>
        </is>
      </c>
    </row>
    <row r="2324">
      <c r="A2324" t="inlineStr">
        <is>
          <t>hard</t>
        </is>
      </c>
      <c r="B2324" t="inlineStr">
        <is>
          <t>vectorcontext_v1</t>
        </is>
      </c>
      <c r="C2324" t="n">
        <v>3</v>
      </c>
      <c r="D2324" t="inlineStr">
        <is>
          <t>neg-5</t>
        </is>
      </c>
      <c r="E2324" t="n">
        <v>1</v>
      </c>
      <c r="F2324" t="inlineStr">
        <is>
          <t>open_doc</t>
        </is>
      </c>
      <c r="G2324" t="inlineStr">
        <is>
          <t>{"doc_id": "svc-tax-gateway"}</t>
        </is>
      </c>
      <c r="H2324" t="inlineStr">
        <is>
          <t># Service overview: tax-gateway
tax-gateway (also referred to internally as the Tax Platform) is a backend component. It is implemented in Python. Load tests run nightly against the staging environment. Synthetic probes exercise the critical user journeys every minute. Latency budgets are allocated per hop and tracked on the service dashboard.
the Tax Platform stores its data in a Postgres cluster. Health checks are performed on the readiness endpoint every ten seconds. The staging environment mirrors production topology at one tenth scale. Circuit breakers open after five consecutive failures to a downstream.
Traffic to the Tax Platform is bound to TCP port 4301. Backups are taken daily and verified weekly by restoring to a scratch cluster. The runbook is reviewed quarterly by the owni</t>
        </is>
      </c>
    </row>
    <row r="2325">
      <c r="A2325" t="inlineStr">
        <is>
          <t>hard</t>
        </is>
      </c>
      <c r="B2325" t="inlineStr">
        <is>
          <t>vectorcontext_v1</t>
        </is>
      </c>
      <c r="C2325" t="n">
        <v>3</v>
      </c>
      <c r="D2325" t="inlineStr">
        <is>
          <t>neg-5</t>
        </is>
      </c>
      <c r="E2325" t="n">
        <v>1</v>
      </c>
      <c r="F2325" t="inlineStr">
        <is>
          <t>open_doc</t>
        </is>
      </c>
      <c r="G2325" t="inlineStr">
        <is>
          <t>{"doc_id": "svc-mailer-worker"}</t>
        </is>
      </c>
      <c r="H2325" t="inlineStr">
        <is>
          <t># Service overview: mailer-worker
mailer-worker (also referred to internally as the Mailer Service) is a backend component. the Mailer Service is owned by the Payments team. Retries use exponential backoff with jitter to avoid thundering herds. Structured logs include the request path, status code and duration. Engineers rotate through the support channel one week at a time.
The process for the Mailer Service exposes HTTP on :7985. The runbook is reviewed quarterly by the owning team. Alerts route through the paging system according to the escalation policy. Dependencies are declared in the service manifest and validated at deploy time.
Primary datastore: MySQL. The dashboard shows p50, p95 and p99 latency alongside error budgets. Capacity planning is revisited at the start of every qua</t>
        </is>
      </c>
    </row>
    <row r="2326">
      <c r="A2326" t="inlineStr">
        <is>
          <t>hard</t>
        </is>
      </c>
      <c r="B2326" t="inlineStr">
        <is>
          <t>vectorcontext_v1</t>
        </is>
      </c>
      <c r="C2326" t="n">
        <v>3</v>
      </c>
      <c r="D2326" t="inlineStr">
        <is>
          <t>neg-5</t>
        </is>
      </c>
      <c r="E2326" t="n">
        <v>1</v>
      </c>
      <c r="F2326" t="inlineStr">
        <is>
          <t>open_doc</t>
        </is>
      </c>
      <c r="G2326" t="inlineStr">
        <is>
          <t>{"doc_id": "svc-feed-daemon"}</t>
        </is>
      </c>
      <c r="H2326" t="inlineStr">
        <is>
          <t xml:space="preserve"># Service overview: feed-daemon
feed-daemon (also referred to internally as the Feed Service) is a backend component. 22 replicas are deployed to eu-west-1. Feature flags are managed through the configuration service and rolled out gradually. Idempotency keys are required on all mutating endpoints. Canary releases receive five percent of traffic for thirty minutes before promotion.
Amara Tanaka carries the pager for feed-daemon. The staging environment mirrors production topology at one tenth scale. Schema changes go through an expand and contract migration process. Data retention follows the company wide policy for personal information.
Ownership: Commerce. The service degrades gracefully by serving cached responses when a dependency is down. Cost reports are reviewed monthly with the </t>
        </is>
      </c>
    </row>
    <row r="2327">
      <c r="A2327" t="inlineStr">
        <is>
          <t>hard</t>
        </is>
      </c>
      <c r="B2327" t="inlineStr">
        <is>
          <t>vectorcontext_v1</t>
        </is>
      </c>
      <c r="C2327" t="n">
        <v>3</v>
      </c>
      <c r="D2327" t="inlineStr">
        <is>
          <t>neg-5</t>
        </is>
      </c>
      <c r="E2327" t="n">
        <v>2</v>
      </c>
      <c r="F2327" t="inlineStr">
        <is>
          <t>search</t>
        </is>
      </c>
      <c r="G2327" t="inlineStr">
        <is>
          <t>{"query": "service overview \"eu-west-1\" \"On-call: unassigned\" OR \"no designated on-call\"", "k": 30}</t>
        </is>
      </c>
      <c r="H2327" t="inlineStr">
        <is>
          <t>[chunk 325 | doc svc-tax-gateway | Service overview: tax-gateway]
The primary on-call engineer is Elena Novak. Health checks are performed on the readiness endpoint every ten seconds. Dependencies are pinned and upgraded through automated pull requests. Error budgets are reviewed in the weekly reliability meeting.
20 replicas are deployed to eu-west-1. Requests carry a correlation id that is propagated to downstream calls. Configuration changes are peer reviewed and applied through the deployment tool. Idempotency keys are required on all mutating endpoints.
---
[chunk 360 | doc svc-search-worker | Service overview: search-worker]
There is currently no designated on-call engineer; pages fall through to the team lead. Configuration changes are peer reviewed and applied through the deploy</t>
        </is>
      </c>
    </row>
    <row r="2328">
      <c r="A2328" t="inlineStr">
        <is>
          <t>hard</t>
        </is>
      </c>
      <c r="B2328" t="inlineStr">
        <is>
          <t>vectorcontext_v1</t>
        </is>
      </c>
      <c r="C2328" t="n">
        <v>3</v>
      </c>
      <c r="D2328" t="inlineStr">
        <is>
          <t>num-0</t>
        </is>
      </c>
      <c r="E2328" t="n">
        <v>0</v>
      </c>
      <c r="F2328" t="inlineStr">
        <is>
          <t>search</t>
        </is>
      </c>
      <c r="G2328" t="inlineStr">
        <is>
          <t>{"query": "SEV2 incident duration minutes severity 2", "k": 30}</t>
        </is>
      </c>
      <c r="H2328" t="inlineStr">
        <is>
          <t>[chunk 409 | doc inc-INC-2028 | Incident report INC-2028]
# Incident report INC-2028
Severity: SEV2
Date: 2025-07-04
---
[chunk 47 | doc inc-INC-2253 | Incident report INC-2253]
# Incident report INC-2253
Severity: SEV2
Date: 2025-12-11
---
[chunk 320 | doc inc-INC-2113 | Incident report INC-2113]
# Incident report INC-2113
Severity: SEV2
Date: 2025-10-07
---
[chunk 454 | doc inc-INC-2386 | Incident report INC-2386]
# Incident report INC-2386
Severity: SEV2
Date: 2025-04-08
---
[chunk 221 | doc inc-INC-2345 | Incident report INC-2345]
# Incident report INC-2345
Severity: SEV2
Date: 2025-10-03
---
[chunk 338 | doc inc-INC-2332 | Incident report INC-2332]
# Incident report INC-2332
Severity: SEV2
Date: 2025-08-05
---
[chunk 461 | doc inc-INC-2017 | Incident report INC-2017]</t>
        </is>
      </c>
    </row>
    <row r="2329">
      <c r="A2329" t="inlineStr">
        <is>
          <t>hard</t>
        </is>
      </c>
      <c r="B2329" t="inlineStr">
        <is>
          <t>vectorcontext_v1</t>
        </is>
      </c>
      <c r="C2329" t="n">
        <v>3</v>
      </c>
      <c r="D2329" t="inlineStr">
        <is>
          <t>num-0</t>
        </is>
      </c>
      <c r="E2329" t="n">
        <v>1</v>
      </c>
      <c r="F2329" t="inlineStr">
        <is>
          <t>open_doc</t>
        </is>
      </c>
      <c r="G2329" t="inlineStr">
        <is>
          <t>{"doc_id": "inc-INC-2028"}</t>
        </is>
      </c>
      <c r="H2329" t="inlineStr">
        <is>
          <t># Incident report INC-2028
Severity: SEV2
Date: 2025-07-04
Summary: Complete outage affecting the Mailer Service. The incident lasted 218 minutes before full recovery. Root cause was determined to be a database failover. This report was written by Keiko Haddad. Traffic is encrypted in transit with mutual TLS between services. The dashboard shows p50, p95 and p99 latency alongside error budgets. The runbook is reviewed quarterly by the owning team. Dependencies are pinned and upgraded through automated pull requests. Backups are taken daily and verified weekly by restoring to a scratch cluster. Data retention follows the company wide policy for personal information. Health checks are performed on the readiness endpoint every ten seconds. Configuration changes are peer reviewed and applied</t>
        </is>
      </c>
    </row>
    <row r="2330">
      <c r="A2330" t="inlineStr">
        <is>
          <t>hard</t>
        </is>
      </c>
      <c r="B2330" t="inlineStr">
        <is>
          <t>vectorcontext_v1</t>
        </is>
      </c>
      <c r="C2330" t="n">
        <v>3</v>
      </c>
      <c r="D2330" t="inlineStr">
        <is>
          <t>num-0</t>
        </is>
      </c>
      <c r="E2330" t="n">
        <v>1</v>
      </c>
      <c r="F2330" t="inlineStr">
        <is>
          <t>open_doc</t>
        </is>
      </c>
      <c r="G2330" t="inlineStr">
        <is>
          <t>{"doc_id": "inc-INC-2253"}</t>
        </is>
      </c>
      <c r="H2330" t="inlineStr">
        <is>
          <t># Incident report INC-2253
Severity: SEV2
Date: 2025-12-11
Summary: Partial outage affecting i18n-api. The incident lasted 233 minutes before full recovery. Root cause was determined to be a network partition. As a side effect, the Mailer Service also saw degraded latency for part of the window. This report was written by Nadia Kowalski. Idempotency keys are required on all mutating endpoints. Graceful shutdown waits for in flight requests to complete before exiting. Circuit breakers open after five consecutive failures to a downstream. Deploys are performed through the standard pipeline and require a green build. Retries use exponential backoff with jitter to avoid thundering herds. Container images are scanned for vulnerabilities before promotion. Health checks are performed on the rea</t>
        </is>
      </c>
    </row>
    <row r="2331">
      <c r="A2331" t="inlineStr">
        <is>
          <t>hard</t>
        </is>
      </c>
      <c r="B2331" t="inlineStr">
        <is>
          <t>vectorcontext_v1</t>
        </is>
      </c>
      <c r="C2331" t="n">
        <v>3</v>
      </c>
      <c r="D2331" t="inlineStr">
        <is>
          <t>num-0</t>
        </is>
      </c>
      <c r="E2331" t="n">
        <v>1</v>
      </c>
      <c r="F2331" t="inlineStr">
        <is>
          <t>open_doc</t>
        </is>
      </c>
      <c r="G2331" t="inlineStr">
        <is>
          <t>{"doc_id": "inc-INC-2113"}</t>
        </is>
      </c>
      <c r="H2331" t="inlineStr">
        <is>
          <t xml:space="preserve"># Incident report INC-2113
Severity: SEV2
Date: 2025-10-07
Summary: Partial outage affecting ranker-engine. The incident lasted 211 minutes before full recovery. Root cause was determined to be a certificate expiry. As a side effect, the Metrics Service also saw degraded latency for part of the window. This report was written by Jonas Nair. Metrics are exported to the shared observability stack every fifteen seconds. Synthetic probes exercise the critical user journeys every minute. Long running jobs checkpoint progress so they can resume after a restart. Dependencies are pinned and upgraded through automated pull requests. Container images are scanned for vulnerabilities before promotion. The runbook is reviewed quarterly by the owning team. The dashboard shows p50, p95 and p99 latency </t>
        </is>
      </c>
    </row>
    <row r="2332">
      <c r="A2332" t="inlineStr">
        <is>
          <t>hard</t>
        </is>
      </c>
      <c r="B2332" t="inlineStr">
        <is>
          <t>vectorcontext_v1</t>
        </is>
      </c>
      <c r="C2332" t="n">
        <v>3</v>
      </c>
      <c r="D2332" t="inlineStr">
        <is>
          <t>num-0</t>
        </is>
      </c>
      <c r="E2332" t="n">
        <v>1</v>
      </c>
      <c r="F2332" t="inlineStr">
        <is>
          <t>open_doc</t>
        </is>
      </c>
      <c r="G2332" t="inlineStr">
        <is>
          <t>{"doc_id": "inc-INC-2386"}</t>
        </is>
      </c>
      <c r="H2332" t="inlineStr">
        <is>
          <t># Incident report INC-2386
Severity: SEV2
Date: 2025-04-08
Summary: Complete outage affecting thumbnail-api. The incident lasted 51 minutes before full recovery. Root cause was determined to be a dependency outage. This report was written by Aiko Costa. Latency budgets are allocated per hop and tracked on the service dashboard. Error budgets are reviewed in the weekly reliability meeting. Requests carry a correlation id that is propagated to downstream calls. Metrics are exported to the shared observability stack every fifteen seconds. Circuit breakers open after five consecutive failures to a downstream. Long running jobs checkpoint progress so they can resume after a restart. The staging environment mirrors production topology at one tenth scale. Traffic is encrypted in transit with mu</t>
        </is>
      </c>
    </row>
    <row r="2333">
      <c r="A2333" t="inlineStr">
        <is>
          <t>hard</t>
        </is>
      </c>
      <c r="B2333" t="inlineStr">
        <is>
          <t>vectorcontext_v1</t>
        </is>
      </c>
      <c r="C2333" t="n">
        <v>3</v>
      </c>
      <c r="D2333" t="inlineStr">
        <is>
          <t>num-0</t>
        </is>
      </c>
      <c r="E2333" t="n">
        <v>1</v>
      </c>
      <c r="F2333" t="inlineStr">
        <is>
          <t>open_doc</t>
        </is>
      </c>
      <c r="G2333" t="inlineStr">
        <is>
          <t>{"doc_id": "inc-INC-2345"}</t>
        </is>
      </c>
      <c r="H2333" t="inlineStr">
        <is>
          <t># Incident report INC-2345
Severity: SEV2
Date: 2025-10-03
Summary: Complete outage affecting ledger-api. The incident lasted 96 minutes before full recovery. Root cause was determined to be a network partition. As a side effect, cart-daemon also saw degraded latency for part of the window. This report was written by Yusuf Haddad. Feature flags are managed through the configuration service and rolled out gradually. Health checks are performed on the readiness endpoint every ten seconds. Idempotency keys are required on all mutating endpoints. Container images are scanned for vulnerabilities before promotion. Dependencies are pinned and upgraded through automated pull requests. Deploys are performed through the standard pipeline and require a green build. Synthetic probes exercise the cri</t>
        </is>
      </c>
    </row>
    <row r="2334">
      <c r="A2334" t="inlineStr">
        <is>
          <t>hard</t>
        </is>
      </c>
      <c r="B2334" t="inlineStr">
        <is>
          <t>vectorcontext_v1</t>
        </is>
      </c>
      <c r="C2334" t="n">
        <v>3</v>
      </c>
      <c r="D2334" t="inlineStr">
        <is>
          <t>num-0</t>
        </is>
      </c>
      <c r="E2334" t="n">
        <v>1</v>
      </c>
      <c r="F2334" t="inlineStr">
        <is>
          <t>open_doc</t>
        </is>
      </c>
      <c r="G2334" t="inlineStr">
        <is>
          <t>{"doc_id": "inc-INC-2332"}</t>
        </is>
      </c>
      <c r="H2334" t="inlineStr">
        <is>
          <t># Incident report INC-2332
Severity: SEV2
Date: 2025-08-05
Summary: Partial outage affecting scheduler-engine. The incident lasted 212 minutes before full recovery. Root cause was determined to be a memory leak. As a side effect, geo-api also saw degraded latency for part of the window. This report was written by Keiko Berg. Feature flags are managed through the configuration service and rolled out gradually. Container images are scanned for vulnerabilities before promotion. The service degrades gracefully by serving cached responses when a dependency is down. Logs are retained for thirty days in the central log store. The staging environment mirrors production topology at one tenth scale. The on-call handbook describes the escalation path and expected response times. Secrets are rotated</t>
        </is>
      </c>
    </row>
    <row r="2335">
      <c r="A2335" t="inlineStr">
        <is>
          <t>hard</t>
        </is>
      </c>
      <c r="B2335" t="inlineStr">
        <is>
          <t>vectorcontext_v1</t>
        </is>
      </c>
      <c r="C2335" t="n">
        <v>3</v>
      </c>
      <c r="D2335" t="inlineStr">
        <is>
          <t>num-0</t>
        </is>
      </c>
      <c r="E2335" t="n">
        <v>1</v>
      </c>
      <c r="F2335" t="inlineStr">
        <is>
          <t>open_doc</t>
        </is>
      </c>
      <c r="G2335" t="inlineStr">
        <is>
          <t>{"doc_id": "inc-INC-2017"}</t>
        </is>
      </c>
      <c r="H2335" t="inlineStr">
        <is>
          <t># Incident report INC-2017
Severity: SEV2
Date: 2025-01-16
Summary: Complete outage affecting the Recsys Platform. The incident lasted 44 minutes before full recovery. Root cause was determined to be a configuration error. This report was written by Leila Mensah. Dependencies are declared in the service manifest and validated at deploy time. Alerts route through the paging system according to the escalation policy. Cost reports are reviewed monthly with the finance partner. The dashboard shows p50, p95 and p99 latency alongside error budgets. Retries use exponential backoff with jitter to avoid thundering herds. Traffic is encrypted in transit with mutual TLS between services. Load tests run nightly against the staging environment. Capacity planning is revisited at the start of every qua</t>
        </is>
      </c>
    </row>
    <row r="2336">
      <c r="A2336" t="inlineStr">
        <is>
          <t>hard</t>
        </is>
      </c>
      <c r="B2336" t="inlineStr">
        <is>
          <t>vectorcontext_v1</t>
        </is>
      </c>
      <c r="C2336" t="n">
        <v>3</v>
      </c>
      <c r="D2336" t="inlineStr">
        <is>
          <t>num-0</t>
        </is>
      </c>
      <c r="E2336" t="n">
        <v>1</v>
      </c>
      <c r="F2336" t="inlineStr">
        <is>
          <t>open_doc</t>
        </is>
      </c>
      <c r="G2336" t="inlineStr">
        <is>
          <t>{"doc_id": "inc-INC-2042"}</t>
        </is>
      </c>
      <c r="H2336" t="inlineStr">
        <is>
          <t xml:space="preserve"># Incident report INC-2042
Severity: SEV2
Date: 2025-05-28
Summary: Latency spike affecting inventory-worker. The incident lasted 197 minutes before full recovery. Root cause was determined to be a memory leak. This report was written by Marcus Lindqvist. Metrics are exported to the shared observability stack every fifteen seconds. Error budgets are reviewed in the weekly reliability meeting. The on-call handbook describes the escalation path and expected response times. Long running jobs checkpoint progress so they can resume after a restart. Structured logs include the request path, status code and duration. The runbook is reviewed quarterly by the owning team. The dashboard shows p50, p95 and p99 latency alongside error budgets. Deploys are performed through the standard pipeline and </t>
        </is>
      </c>
    </row>
    <row r="2337">
      <c r="A2337" t="inlineStr">
        <is>
          <t>hard</t>
        </is>
      </c>
      <c r="B2337" t="inlineStr">
        <is>
          <t>vectorcontext_v1</t>
        </is>
      </c>
      <c r="C2337" t="n">
        <v>3</v>
      </c>
      <c r="D2337" t="inlineStr">
        <is>
          <t>num-0</t>
        </is>
      </c>
      <c r="E2337" t="n">
        <v>1</v>
      </c>
      <c r="F2337" t="inlineStr">
        <is>
          <t>open_doc</t>
        </is>
      </c>
      <c r="G2337" t="inlineStr">
        <is>
          <t>{"doc_id": "inc-INC-2222"}</t>
        </is>
      </c>
      <c r="H2337" t="inlineStr">
        <is>
          <t># Incident report INC-2222
Severity: SEV2
Date: 2025-07-07
Summary: Complete outage affecting the Mailer Service. The incident lasted 178 minutes before full recovery. Root cause was determined to be a database failover. This report was written by Priya Ortega. Structured logs include the request path, status code and duration. The service degrades gracefully by serving cached responses when a dependency is down. Long running jobs checkpoint progress so they can resume after a restart. Dependencies are declared in the service manifest and validated at deploy time. Load tests run nightly against the staging environment. Backups are taken daily and verified weekly by restoring to a scratch cluster. The runbook is reviewed quarterly by the owning team. Rate limiting is enforced at the gatew</t>
        </is>
      </c>
    </row>
    <row r="2338">
      <c r="A2338" t="inlineStr">
        <is>
          <t>hard</t>
        </is>
      </c>
      <c r="B2338" t="inlineStr">
        <is>
          <t>vectorcontext_v1</t>
        </is>
      </c>
      <c r="C2338" t="n">
        <v>3</v>
      </c>
      <c r="D2338" t="inlineStr">
        <is>
          <t>num-0</t>
        </is>
      </c>
      <c r="E2338" t="n">
        <v>1</v>
      </c>
      <c r="F2338" t="inlineStr">
        <is>
          <t>open_doc</t>
        </is>
      </c>
      <c r="G2338" t="inlineStr">
        <is>
          <t>{"doc_id": "inc-INC-2393"}</t>
        </is>
      </c>
      <c r="H2338" t="inlineStr">
        <is>
          <t># Incident report INC-2393
Severity: SEV2
Date: 2025-05-08
Summary: Partial outage affecting inventory-worker. The incident lasted 105 minutes before full recovery. Root cause was determined to be a capacity exhaustion. Downstream, media-svc experienced elevated error rates while the incident was ongoing, but was not the source. This report was written by Yusuf Demir. Idempotency keys are required on all mutating endpoints. The dashboard shows p50, p95 and p99 latency alongside error budgets. Load tests run nightly against the staging environment. Post-incident reviews are blameless and published to the engineering wiki. Health checks are performed on the readiness endpoint every ten seconds. Metrics are exported to the shared observability stack every fifteen seconds. Requests carry a c</t>
        </is>
      </c>
    </row>
    <row r="2339">
      <c r="A2339" t="inlineStr">
        <is>
          <t>hard</t>
        </is>
      </c>
      <c r="B2339" t="inlineStr">
        <is>
          <t>vectorcontext_v1</t>
        </is>
      </c>
      <c r="C2339" t="n">
        <v>3</v>
      </c>
      <c r="D2339" t="inlineStr">
        <is>
          <t>num-0</t>
        </is>
      </c>
      <c r="E2339" t="n">
        <v>1</v>
      </c>
      <c r="F2339" t="inlineStr">
        <is>
          <t>open_doc</t>
        </is>
      </c>
      <c r="G2339" t="inlineStr">
        <is>
          <t>{"doc_id": "inc-INC-2301"}</t>
        </is>
      </c>
      <c r="H2339" t="inlineStr">
        <is>
          <t># Incident report INC-2301
Severity: SEV2
Date: 2025-02-26
Summary: Partial outage affecting catalog-gateway. The incident lasted 122 minutes before full recovery. Root cause was determined to be a configuration error. Downstream, recsys-worker experienced elevated error rates while the incident was ongoing, but was not the source. This report was written by Keiko Bell. Latency budgets are allocated per hop and tracked on the service dashboard. The on-call handbook describes the escalation path and expected response times. Error budgets are reviewed in the weekly reliability meeting. Circuit breakers open after five consecutive failures to a downstream. Structured logs include the request path, status code and duration. Garbage collection pauses are tracked as a leading indicator of memo</t>
        </is>
      </c>
    </row>
    <row r="2340">
      <c r="A2340" t="inlineStr">
        <is>
          <t>hard</t>
        </is>
      </c>
      <c r="B2340" t="inlineStr">
        <is>
          <t>vectorcontext_v1</t>
        </is>
      </c>
      <c r="C2340" t="n">
        <v>3</v>
      </c>
      <c r="D2340" t="inlineStr">
        <is>
          <t>num-0</t>
        </is>
      </c>
      <c r="E2340" t="n">
        <v>1</v>
      </c>
      <c r="F2340" t="inlineStr">
        <is>
          <t>open_doc</t>
        </is>
      </c>
      <c r="G2340" t="inlineStr">
        <is>
          <t>{"doc_id": "inc-INC-2133"}</t>
        </is>
      </c>
      <c r="H2340" t="inlineStr">
        <is>
          <t># Incident report INC-2133
Severity: SEV2
Date: 2025-07-21
Summary: Complete outage affecting the Auth Service. The incident lasted 102 minutes before full recovery. Root cause was determined to be a dependency outage. This report was written by Kwame Rossi. The runbook is reviewed quarterly by the owning team. Engineers rotate through the support channel one week at a time. Configuration changes are peer reviewed and applied through the deployment tool. Graceful shutdown waits for in flight requests to complete before exiting. Access to production is granted just in time and audited. Synthetic probes exercise the critical user journeys every minute. Post-incident reviews are blameless and published to the engineering wiki. Schema changes go through an expand and contract migration proce</t>
        </is>
      </c>
    </row>
    <row r="2341">
      <c r="A2341" t="inlineStr">
        <is>
          <t>hard</t>
        </is>
      </c>
      <c r="B2341" t="inlineStr">
        <is>
          <t>vectorcontext_v1</t>
        </is>
      </c>
      <c r="C2341" t="n">
        <v>3</v>
      </c>
      <c r="D2341" t="inlineStr">
        <is>
          <t>num-0</t>
        </is>
      </c>
      <c r="E2341" t="n">
        <v>1</v>
      </c>
      <c r="F2341" t="inlineStr">
        <is>
          <t>open_doc</t>
        </is>
      </c>
      <c r="G2341" t="inlineStr">
        <is>
          <t>{"doc_id": "inc-INC-2040"}</t>
        </is>
      </c>
      <c r="H2341" t="inlineStr">
        <is>
          <t># Incident report INC-2040
Severity: SEV2
Date: 2025-02-13
Summary: Elevated error rates affecting audit-gateway. The incident lasted 99 minutes before full recovery. Root cause was determined to be a certificate expiry. This report was written by Noah Duarte. Access to production is granted just in time and audited. Requests carry a correlation id that is propagated to downstream calls. Synthetic probes exercise the critical user journeys every minute. Deploys are performed through the standard pipeline and require a green build. Dependencies are declared in the service manifest and validated at deploy time. Backups are taken daily and verified weekly by restoring to a scratch cluster. Error budgets are reviewed in the weekly reliability meeting. Container images are scanned for vulnera</t>
        </is>
      </c>
    </row>
    <row r="2342">
      <c r="A2342" t="inlineStr">
        <is>
          <t>hard</t>
        </is>
      </c>
      <c r="B2342" t="inlineStr">
        <is>
          <t>vectorcontext_v1</t>
        </is>
      </c>
      <c r="C2342" t="n">
        <v>3</v>
      </c>
      <c r="D2342" t="inlineStr">
        <is>
          <t>num-0</t>
        </is>
      </c>
      <c r="E2342" t="n">
        <v>1</v>
      </c>
      <c r="F2342" t="inlineStr">
        <is>
          <t>open_doc</t>
        </is>
      </c>
      <c r="G2342" t="inlineStr">
        <is>
          <t>{"doc_id": "inc-INC-2232"}</t>
        </is>
      </c>
      <c r="H2342" t="inlineStr">
        <is>
          <t># Incident report INC-2232
Severity: SEV2
Date: 2025-05-04
Summary: Partial outage affecting the Edge System. The incident lasted 71 minutes before full recovery. Root cause was determined to be a dependency outage. Collateral impact was observed on the Session Platform, which recovered on its own once the primary issue was mitigated. This report was written by Zara Berg. Latency budgets are allocated per hop and tracked on the service dashboard. Secrets are rotated automatically every ninety days. Long running jobs checkpoint progress so they can resume after a restart. Configuration changes are peer reviewed and applied through the deployment tool. The staging environment mirrors production topology at one tenth scale. Cost reports are reviewed monthly with the finance partner. Traffic</t>
        </is>
      </c>
    </row>
    <row r="2343">
      <c r="A2343" t="inlineStr">
        <is>
          <t>hard</t>
        </is>
      </c>
      <c r="B2343" t="inlineStr">
        <is>
          <t>vectorcontext_v1</t>
        </is>
      </c>
      <c r="C2343" t="n">
        <v>3</v>
      </c>
      <c r="D2343" t="inlineStr">
        <is>
          <t>num-0</t>
        </is>
      </c>
      <c r="E2343" t="n">
        <v>1</v>
      </c>
      <c r="F2343" t="inlineStr">
        <is>
          <t>open_doc</t>
        </is>
      </c>
      <c r="G2343" t="inlineStr">
        <is>
          <t>{"doc_id": "inc-INC-2380"}</t>
        </is>
      </c>
      <c r="H2343" t="inlineStr">
        <is>
          <t># Incident report INC-2380
Severity: SEV2
Date: 2025-05-12
Summary: Partial outage affecting the Checkout Platform. The incident lasted 149 minutes before full recovery. Root cause was determined to be a certificate expiry. This report was written by Ingrid Novak. Retries use exponential backoff with jitter to avoid thundering herds. Structured logs include the request path, status code and duration. Long running jobs checkpoint progress so they can resume after a restart. Error budgets are reviewed in the weekly reliability meeting. The dashboard shows p50, p95 and p99 latency alongside error budgets. Cost reports are reviewed monthly with the finance partner. Data retention follows the company wide policy for personal information. Garbage collection pauses are tracked as a leading indi</t>
        </is>
      </c>
    </row>
    <row r="2344">
      <c r="A2344" t="inlineStr">
        <is>
          <t>hard</t>
        </is>
      </c>
      <c r="B2344" t="inlineStr">
        <is>
          <t>vectorcontext_v1</t>
        </is>
      </c>
      <c r="C2344" t="n">
        <v>3</v>
      </c>
      <c r="D2344" t="inlineStr">
        <is>
          <t>num-0</t>
        </is>
      </c>
      <c r="E2344" t="n">
        <v>1</v>
      </c>
      <c r="F2344" t="inlineStr">
        <is>
          <t>open_doc</t>
        </is>
      </c>
      <c r="G2344" t="inlineStr">
        <is>
          <t>{"doc_id": "inc-INC-2260"}</t>
        </is>
      </c>
      <c r="H2344" t="inlineStr">
        <is>
          <t># Incident report INC-2260
Severity: SEV2
Date: 2025-11-17
Summary: Partial outage affecting the Metrics Service. The incident lasted 51 minutes before full recovery. Root cause was determined to be a dependency outage. This report was written by Nadia Mensah. Secrets are rotated automatically every ninety days. Error budgets are reviewed in the weekly reliability meeting. Metrics are exported to the shared observability stack every fifteen seconds. Logs are retained for thirty days in the central log store. Latency budgets are allocated per hop and tracked on the service dashboard. Alerts route through the paging system according to the escalation policy. Container images are scanned for vulnerabilities before promotion. Rate limiting is enforced at the gateway with a token bucket per c</t>
        </is>
      </c>
    </row>
    <row r="2345">
      <c r="A2345" t="inlineStr">
        <is>
          <t>hard</t>
        </is>
      </c>
      <c r="B2345" t="inlineStr">
        <is>
          <t>vectorcontext_v1</t>
        </is>
      </c>
      <c r="C2345" t="n">
        <v>3</v>
      </c>
      <c r="D2345" t="inlineStr">
        <is>
          <t>num-0</t>
        </is>
      </c>
      <c r="E2345" t="n">
        <v>1</v>
      </c>
      <c r="F2345" t="inlineStr">
        <is>
          <t>open_doc</t>
        </is>
      </c>
      <c r="G2345" t="inlineStr">
        <is>
          <t>{"doc_id": "inc-INC-2151"}</t>
        </is>
      </c>
      <c r="H2345" t="inlineStr">
        <is>
          <t># Incident report INC-2151
Severity: SEV2
Date: 2025-07-27
Summary: Partial outage affecting the Queue Platform. The incident lasted 22 minutes before full recovery. Root cause was determined to be a configuration error. Collateral impact was observed on profile-api, which recovered on its own once the primary issue was mitigated. This report was written by Yusuf Duarte. The runbook is reviewed quarterly by the owning team. Requests carry a correlation id that is propagated to downstream calls. Configuration changes are peer reviewed and applied through the deployment tool. Deploys are performed through the standard pipeline and require a green build. Structured logs include the request path, status code and duration. Cost reports are reviewed monthly with the finance partner. Idempotenc</t>
        </is>
      </c>
    </row>
    <row r="2346">
      <c r="A2346" t="inlineStr">
        <is>
          <t>hard</t>
        </is>
      </c>
      <c r="B2346" t="inlineStr">
        <is>
          <t>vectorcontext_v1</t>
        </is>
      </c>
      <c r="C2346" t="n">
        <v>3</v>
      </c>
      <c r="D2346" t="inlineStr">
        <is>
          <t>num-0</t>
        </is>
      </c>
      <c r="E2346" t="n">
        <v>1</v>
      </c>
      <c r="F2346" t="inlineStr">
        <is>
          <t>open_doc</t>
        </is>
      </c>
      <c r="G2346" t="inlineStr">
        <is>
          <t>{"doc_id": "inc-INC-2374"}</t>
        </is>
      </c>
      <c r="H2346" t="inlineStr">
        <is>
          <t xml:space="preserve"># Incident report INC-2374
Severity: SEV2
Date: 2025-09-28
Summary: Latency spike affecting index-engine. The incident lasted 195 minutes before full recovery. Root cause was determined to be a dependency outage. As a side effect, media-svc also saw degraded latency for part of the window. This report was written by Sven Farah. Structured logs include the request path, status code and duration. Error budgets are reviewed in the weekly reliability meeting. Feature flags are managed through the configuration service and rolled out gradually. Backups are taken daily and verified weekly by restoring to a scratch cluster. Cost reports are reviewed monthly with the finance partner. Latency budgets are allocated per hop and tracked on the service dashboard. Traffic is encrypted in transit with </t>
        </is>
      </c>
    </row>
    <row r="2347">
      <c r="A2347" t="inlineStr">
        <is>
          <t>hard</t>
        </is>
      </c>
      <c r="B2347" t="inlineStr">
        <is>
          <t>vectorcontext_v1</t>
        </is>
      </c>
      <c r="C2347" t="n">
        <v>3</v>
      </c>
      <c r="D2347" t="inlineStr">
        <is>
          <t>num-0</t>
        </is>
      </c>
      <c r="E2347" t="n">
        <v>1</v>
      </c>
      <c r="F2347" t="inlineStr">
        <is>
          <t>open_doc</t>
        </is>
      </c>
      <c r="G2347" t="inlineStr">
        <is>
          <t>{"doc_id": "inc-INC-2122"}</t>
        </is>
      </c>
      <c r="H2347" t="inlineStr">
        <is>
          <t># Incident report INC-2122
Severity: SEV2
Date: 2025-05-11
Summary: Elevated error rates affecting payout-worker. The incident lasted 100 minutes before full recovery. Root cause was determined to be a dependency outage. This report was written by Sven Bell. Data retention follows the company wide policy for personal information. Backups are taken daily and verified weekly by restoring to a scratch cluster. Connection pools are sized according to the downstream capacity model. Metrics are exported to the shared observability stack every fifteen seconds. Cost reports are reviewed monthly with the finance partner. Idempotency keys are required on all mutating endpoints. Dependencies are declared in the service manifest and validated at deploy time. Requests carry a correlation id that is p</t>
        </is>
      </c>
    </row>
    <row r="2348">
      <c r="A2348" t="inlineStr">
        <is>
          <t>hard</t>
        </is>
      </c>
      <c r="B2348" t="inlineStr">
        <is>
          <t>vectorcontext_v1</t>
        </is>
      </c>
      <c r="C2348" t="n">
        <v>3</v>
      </c>
      <c r="D2348" t="inlineStr">
        <is>
          <t>num-0</t>
        </is>
      </c>
      <c r="E2348" t="n">
        <v>1</v>
      </c>
      <c r="F2348" t="inlineStr">
        <is>
          <t>open_doc</t>
        </is>
      </c>
      <c r="G2348" t="inlineStr">
        <is>
          <t>{"doc_id": "inc-INC-2193"}</t>
        </is>
      </c>
      <c r="H2348" t="inlineStr">
        <is>
          <t># Incident report INC-2193
Severity: SEV2
Date: 2025-06-21
Summary: Elevated error rates affecting audit-gateway. The incident lasted 75 minutes before full recovery. Root cause was determined to be a network partition. This report was written by Tariq Meyer. Connection pools are sized according to the downstream capacity model. Alerts route through the paging system according to the escalation policy. Synthetic probes exercise the critical user journeys every minute. Post-incident reviews are blameless and published to the engineering wiki. Graceful shutdown waits for in flight requests to complete before exiting. Access to production is granted just in time and audited. Feature flags are managed through the configuration service and rolled out gradually. Requests carry a correlation id</t>
        </is>
      </c>
    </row>
    <row r="2349">
      <c r="A2349" t="inlineStr">
        <is>
          <t>hard</t>
        </is>
      </c>
      <c r="B2349" t="inlineStr">
        <is>
          <t>vectorcontext_v1</t>
        </is>
      </c>
      <c r="C2349" t="n">
        <v>3</v>
      </c>
      <c r="D2349" t="inlineStr">
        <is>
          <t>num-0</t>
        </is>
      </c>
      <c r="E2349" t="n">
        <v>1</v>
      </c>
      <c r="F2349" t="inlineStr">
        <is>
          <t>open_doc</t>
        </is>
      </c>
      <c r="G2349" t="inlineStr">
        <is>
          <t>{"doc_id": "inc-INC-2409"}</t>
        </is>
      </c>
      <c r="H2349" t="inlineStr">
        <is>
          <t># Incident report INC-2409
Severity: SEV2
Date: 2025-05-08
Summary: Partial outage affecting the Config API. The incident lasted 228 minutes before full recovery. Root cause was determined to be a configuration error. This report was written by Tomasz Bell. Backups are taken daily and verified weekly by restoring to a scratch cluster. Metrics are exported to the shared observability stack every fifteen seconds. Capacity planning is revisited at the start of every quarter. Requests carry a correlation id that is propagated to downstream calls. Cost reports are reviewed monthly with the finance partner. Graceful shutdown waits for in flight requests to complete before exiting. The staging environment mirrors production topology at one tenth scale. Load tests run nightly against the staging</t>
        </is>
      </c>
    </row>
    <row r="2350">
      <c r="A2350" t="inlineStr">
        <is>
          <t>hard</t>
        </is>
      </c>
      <c r="B2350" t="inlineStr">
        <is>
          <t>vectorcontext_v1</t>
        </is>
      </c>
      <c r="C2350" t="n">
        <v>3</v>
      </c>
      <c r="D2350" t="inlineStr">
        <is>
          <t>num-0</t>
        </is>
      </c>
      <c r="E2350" t="n">
        <v>1</v>
      </c>
      <c r="F2350" t="inlineStr">
        <is>
          <t>open_doc</t>
        </is>
      </c>
      <c r="G2350" t="inlineStr">
        <is>
          <t>{"doc_id": "inc-INC-2281"}</t>
        </is>
      </c>
      <c r="H2350" t="inlineStr">
        <is>
          <t># Incident report INC-2281
Severity: SEV2
Date: 2025-05-27
Summary: Complete outage affecting the Webhook Service. The incident lasted 200 minutes before full recovery. Root cause was determined to be a database failover. This report was written by Rosa Rossi. Access to production is granted just in time and audited. Alerts route through the paging system according to the escalation policy. Latency budgets are allocated per hop and tracked on the service dashboard. The dashboard shows p50, p95 and p99 latency alongside error budgets. Data retention follows the company wide policy for personal information. Capacity planning is revisited at the start of every quarter. Dependencies are pinned and upgraded through automated pull requests. Deploys are performed through the standard pipeline a</t>
        </is>
      </c>
    </row>
    <row r="2351">
      <c r="A2351" t="inlineStr">
        <is>
          <t>hard</t>
        </is>
      </c>
      <c r="B2351" t="inlineStr">
        <is>
          <t>vectorcontext_v1</t>
        </is>
      </c>
      <c r="C2351" t="n">
        <v>3</v>
      </c>
      <c r="D2351" t="inlineStr">
        <is>
          <t>num-0</t>
        </is>
      </c>
      <c r="E2351" t="n">
        <v>1</v>
      </c>
      <c r="F2351" t="inlineStr">
        <is>
          <t>open_doc</t>
        </is>
      </c>
      <c r="G2351" t="inlineStr">
        <is>
          <t>{"doc_id": "inc-INC-2296"}</t>
        </is>
      </c>
      <c r="H2351" t="inlineStr">
        <is>
          <t># Incident report INC-2296
Severity: SEV2
Date: 2025-11-14
Summary: Elevated error rates affecting edge-service. The incident lasted 11 minutes before full recovery. Root cause was determined to be a network partition. This report was written by Lucas Ortega. Retries use exponential backoff with jitter to avoid thundering herds. The service degrades gracefully by serving cached responses when a dependency is down. The runbook is reviewed quarterly by the owning team. The dashboard shows p50, p95 and p99 latency alongside error budgets. Canary releases receive five percent of traffic for thirty minutes before promotion. Requests carry a correlation id that is propagated to downstream calls. The on-call handbook describes the escalation path and expected response times. Schema changes go t</t>
        </is>
      </c>
    </row>
    <row r="2352">
      <c r="A2352" t="inlineStr">
        <is>
          <t>hard</t>
        </is>
      </c>
      <c r="B2352" t="inlineStr">
        <is>
          <t>vectorcontext_v1</t>
        </is>
      </c>
      <c r="C2352" t="n">
        <v>3</v>
      </c>
      <c r="D2352" t="inlineStr">
        <is>
          <t>num-1</t>
        </is>
      </c>
      <c r="E2352" t="n">
        <v>0</v>
      </c>
      <c r="F2352" t="inlineStr">
        <is>
          <t>search</t>
        </is>
      </c>
      <c r="G2352" t="inlineStr">
        <is>
          <t>{"query": "service overview replicas region deployed replicas", "k": 30}</t>
        </is>
      </c>
      <c r="H2352" t="inlineStr">
        <is>
          <t>[chunk 10 | doc svc-edge-service | Service overview: edge-service]
Deployment region is ap-southeast-2; the deployment has 19 replicas. Logs are retained for thirty days in the central log store. Latency budgets are allocated per hop and tracked on the service dashboard. Dependencies are pinned and upgraded through automated pull requests.
Primary datastore: CockroachDB. Alerts route through the paging system according to the escalation policy. The dashboard shows p50, p95 and p99 latency alongside error budgets. Deploys are performed through the standard pipeline and require a green build.
---
[chunk 335 | doc svc-session-core | Service overview: session-core]
Deployment region is us-west-2; the deployment has 4 replicas. Secrets are rotated automatically every ninety days. Capacity pl</t>
        </is>
      </c>
    </row>
    <row r="2353">
      <c r="A2353" t="inlineStr">
        <is>
          <t>hard</t>
        </is>
      </c>
      <c r="B2353" t="inlineStr">
        <is>
          <t>vectorcontext_v1</t>
        </is>
      </c>
      <c r="C2353" t="n">
        <v>3</v>
      </c>
      <c r="D2353" t="inlineStr">
        <is>
          <t>num-1</t>
        </is>
      </c>
      <c r="E2353" t="n">
        <v>1</v>
      </c>
      <c r="F2353" t="inlineStr">
        <is>
          <t>search</t>
        </is>
      </c>
      <c r="G2353" t="inlineStr">
        <is>
          <t>{"query": "site service overview deployment region us-east-1 replicas", "k": 30}</t>
        </is>
      </c>
      <c r="H2353" t="inlineStr">
        <is>
          <t>[chunk 94 | doc svc-inventory-worker | Service overview: inventory-worker]
Deployment region is us-east-1; the deployment has 18 replicas. The dashboard shows p50, p95 and p99 latency alongside error budgets. The on-call handbook describes the escalation path and expected response times. Backups are taken daily and verified weekly by restoring to a scratch cluster.
Runtime dependencies: fraud-core, feed-daemon. The on-call handbook describes the escalation path and expected response times. Connection pools are sized according to the downstream capacity model. Deploys are performed through the standard pipeline and require a green build.
---
[chunk 447 | doc svc-cart-daemon | Service overview: cart-daemon]
We commit to 99.9% availability. Requests carry a correlation id that is propagate</t>
        </is>
      </c>
    </row>
    <row r="2354">
      <c r="A2354" t="inlineStr">
        <is>
          <t>hard</t>
        </is>
      </c>
      <c r="B2354" t="inlineStr">
        <is>
          <t>vectorcontext_v1</t>
        </is>
      </c>
      <c r="C2354" t="n">
        <v>3</v>
      </c>
      <c r="D2354" t="inlineStr">
        <is>
          <t>num-1</t>
        </is>
      </c>
      <c r="E2354" t="n">
        <v>1</v>
      </c>
      <c r="F2354" t="inlineStr">
        <is>
          <t>search</t>
        </is>
      </c>
      <c r="G2354" t="inlineStr">
        <is>
          <t>{"query": "site service overview deployment region us-west-2 replicas", "k": 30}</t>
        </is>
      </c>
      <c r="H2354" t="inlineStr">
        <is>
          <t>[chunk 335 | doc svc-session-core | Service overview: session-core]
Deployment region is us-west-2; the deployment has 4 replicas. Secrets are rotated automatically every ninety days. Capacity planning is revisited at the start of every quarter. Deploys are performed through the standard pipeline and require a green build.
the Session Platform is a Rust service. Post-incident reviews are blameless and published to the engineering wiki. Feature flags are managed through the configuration service and rolled out gradually. Data retention follows the company wide policy for personal information.
---
[chunk 218 | doc svc-config-service | Service overview: config-service]
It runs in us-west-2 with 13 replicas. Capacity planning is revisited at the start of every quarter. Configuration changes</t>
        </is>
      </c>
    </row>
    <row r="2355">
      <c r="A2355" t="inlineStr">
        <is>
          <t>hard</t>
        </is>
      </c>
      <c r="B2355" t="inlineStr">
        <is>
          <t>vectorcontext_v1</t>
        </is>
      </c>
      <c r="C2355" t="n">
        <v>3</v>
      </c>
      <c r="D2355" t="inlineStr">
        <is>
          <t>num-1</t>
        </is>
      </c>
      <c r="E2355" t="n">
        <v>1</v>
      </c>
      <c r="F2355" t="inlineStr">
        <is>
          <t>search</t>
        </is>
      </c>
      <c r="G2355" t="inlineStr">
        <is>
          <t>{"query": "site service overview deployment region ap-southeast-2 replicas", "k": 30}</t>
        </is>
      </c>
      <c r="H2355" t="inlineStr">
        <is>
          <t>[chunk 10 | doc svc-edge-service | Service overview: edge-service]
Deployment region is ap-southeast-2; the deployment has 19 replicas. Logs are retained for thirty days in the central log store. Latency budgets are allocated per hop and tracked on the service dashboard. Dependencies are pinned and upgraded through automated pull requests.
Primary datastore: CockroachDB. Alerts route through the paging system according to the escalation policy. The dashboard shows p50, p95 and p99 latency alongside error budgets. Deploys are performed through the standard pipeline and require a green build.
---
[chunk 499 | doc svc-tracing-service | Service overview: tracing-service]
We commit to 99.9% availability. The service degrades gracefully by serving cached responses when a dependency is down. R</t>
        </is>
      </c>
    </row>
    <row r="2356">
      <c r="A2356" t="inlineStr">
        <is>
          <t>hard</t>
        </is>
      </c>
      <c r="B2356" t="inlineStr">
        <is>
          <t>vectorcontext_v1</t>
        </is>
      </c>
      <c r="C2356" t="n">
        <v>3</v>
      </c>
      <c r="D2356" t="inlineStr">
        <is>
          <t>num-1</t>
        </is>
      </c>
      <c r="E2356" t="n">
        <v>1</v>
      </c>
      <c r="F2356" t="inlineStr">
        <is>
          <t>search</t>
        </is>
      </c>
      <c r="G2356" t="inlineStr">
        <is>
          <t>{"query": "site service overview deployment region eu-west-1 replicas", "k": 30}</t>
        </is>
      </c>
      <c r="H2356" t="inlineStr">
        <is>
          <t xml:space="preserve">[chunk 325 | doc svc-tax-gateway | Service overview: tax-gateway]
The primary on-call engineer is Elena Novak. Health checks are performed on the readiness endpoint every ten seconds. Dependencies are pinned and upgraded through automated pull requests. Error budgets are reviewed in the weekly reliability meeting.
20 replicas are deployed to eu-west-1. Requests carry a correlation id that is propagated to downstream calls. Configuration changes are peer reviewed and applied through the deployment tool. Idempotency keys are required on all mutating endpoints.
---
[chunk 335 | doc svc-session-core | Service overview: session-core]
Deployment region is us-west-2; the deployment has 4 replicas. Secrets are rotated automatically every ninety days. Capacity planning is revisited at the start </t>
        </is>
      </c>
    </row>
    <row r="2357">
      <c r="A2357" t="inlineStr">
        <is>
          <t>hard</t>
        </is>
      </c>
      <c r="B2357" t="inlineStr">
        <is>
          <t>vectorcontext_v1</t>
        </is>
      </c>
      <c r="C2357" t="n">
        <v>3</v>
      </c>
      <c r="D2357" t="inlineStr">
        <is>
          <t>num-1</t>
        </is>
      </c>
      <c r="E2357" t="n">
        <v>2</v>
      </c>
      <c r="F2357" t="inlineStr">
        <is>
          <t>search</t>
        </is>
      </c>
      <c r="G2357" t="inlineStr">
        <is>
          <t>{"query": "\"replicas\" \"ap-southeast-2\"", "k": 30}</t>
        </is>
      </c>
      <c r="H2357" t="inlineStr">
        <is>
          <t>[chunk 240 | doc svc-kyc-api | Service overview: kyc-api]
Primary datastore: MySQL. Post-incident reviews are blameless and published to the engineering wiki. Idempotency keys are required on all mutating endpoints. Graceful shutdown waits for in flight requests to complete before exiting.
18 replicas are deployed to ap-southeast-2. Idempotency keys are required on all mutating endpoints. Schema changes go through an expand and contract migration process. Post-incident reviews are blameless and published to the engineering wiki.
---
[chunk 10 | doc svc-edge-service | Service overview: edge-service]
Deployment region is ap-southeast-2; the deployment has 19 replicas. Logs are retained for thirty days in the central log store. Latency budgets are allocated per hop and tracked on the servi</t>
        </is>
      </c>
    </row>
    <row r="2358">
      <c r="A2358" t="inlineStr">
        <is>
          <t>hard</t>
        </is>
      </c>
      <c r="B2358" t="inlineStr">
        <is>
          <t>vectorcontext_v1</t>
        </is>
      </c>
      <c r="C2358" t="n">
        <v>3</v>
      </c>
      <c r="D2358" t="inlineStr">
        <is>
          <t>num-1</t>
        </is>
      </c>
      <c r="E2358" t="n">
        <v>2</v>
      </c>
      <c r="F2358" t="inlineStr">
        <is>
          <t>search</t>
        </is>
      </c>
      <c r="G2358" t="inlineStr">
        <is>
          <t>{"query": "\"replicas\" \"us-east-1\"", "k": 30}</t>
        </is>
      </c>
      <c r="H2358" t="inlineStr">
        <is>
          <t>[chunk 384 | doc svc-index-engine | Service overview: index-engine]
Runtime dependencies: cart-daemon, session-core, upload-core. Idempotency keys are required on all mutating endpoints. Engineers rotate through the support channel one week at a time. Garbage collection pauses are tracked as a leading indicator of memory pressure.
19 replicas are deployed to us-east-1. Alerts route through the paging system according to the escalation policy. Idempotency keys are required on all mutating endpoints. Post-incident reviews are blameless and published to the engineering wiki.
---
[chunk 389 | doc svc-audit-gateway | Service overview: audit-gateway]
12 replicas are deployed to us-east-1. Graceful shutdown waits for in flight requests to complete before exiting. The dashboard shows p50, p95 a</t>
        </is>
      </c>
    </row>
    <row r="2359">
      <c r="A2359" t="inlineStr">
        <is>
          <t>hard</t>
        </is>
      </c>
      <c r="B2359" t="inlineStr">
        <is>
          <t>vectorcontext_v1</t>
        </is>
      </c>
      <c r="C2359" t="n">
        <v>3</v>
      </c>
      <c r="D2359" t="inlineStr">
        <is>
          <t>num-1</t>
        </is>
      </c>
      <c r="E2359" t="n">
        <v>2</v>
      </c>
      <c r="F2359" t="inlineStr">
        <is>
          <t>search</t>
        </is>
      </c>
      <c r="G2359" t="inlineStr">
        <is>
          <t>{"query": "\"replicas\" \"us-west-2\"", "k": 30}</t>
        </is>
      </c>
      <c r="H2359" t="inlineStr">
        <is>
          <t>[chunk 166 | doc svc-geo-api | Service overview: geo-api]
Primary datastore: MySQL. Secrets are rotated automatically every ninety days. Rate limiting is enforced at the gateway with a token bucket per client. Dependencies are declared in the service manifest and validated at deploy time.
13 replicas are deployed to us-west-2. The runbook is reviewed quarterly by the owning team. Schema changes go through an expand and contract migration process. Synthetic probes exercise the critical user journeys every minute.
---
[chunk 218 | doc svc-config-service | Service overview: config-service]
It runs in us-west-2 with 13 replicas. Capacity planning is revisited at the start of every quarter. Configuration changes are peer reviewed and applied through the deployment tool. The dashboard shows p</t>
        </is>
      </c>
    </row>
    <row r="2360">
      <c r="A2360" t="inlineStr">
        <is>
          <t>hard</t>
        </is>
      </c>
      <c r="B2360" t="inlineStr">
        <is>
          <t>vectorcontext_v1</t>
        </is>
      </c>
      <c r="C2360" t="n">
        <v>3</v>
      </c>
      <c r="D2360" t="inlineStr">
        <is>
          <t>num-1</t>
        </is>
      </c>
      <c r="E2360" t="n">
        <v>2</v>
      </c>
      <c r="F2360" t="inlineStr">
        <is>
          <t>search</t>
        </is>
      </c>
      <c r="G2360" t="inlineStr">
        <is>
          <t>{"query": "\"replicas\" \"eu-west-1\"", "k": 30}</t>
        </is>
      </c>
      <c r="H2360" t="inlineStr">
        <is>
          <t>[chunk 325 | doc svc-tax-gateway | Service overview: tax-gateway]
The primary on-call engineer is Elena Novak. Health checks are performed on the readiness endpoint every ten seconds. Dependencies are pinned and upgraded through automated pull requests. Error budgets are reviewed in the weekly reliability meeting.
20 replicas are deployed to eu-west-1. Requests carry a correlation id that is propagated to downstream calls. Configuration changes are peer reviewed and applied through the deployment tool. Idempotency keys are required on all mutating endpoints.
---
[chunk 103 | doc svc-refund-svc | Service overview: refund-svc]
It runs in eu-west-1 with 6 replicas. Canary releases receive five percent of traffic for thirty minutes before promotion. Latency budgets are allocated per hop and</t>
        </is>
      </c>
    </row>
    <row r="2361">
      <c r="A2361" t="inlineStr">
        <is>
          <t>hard</t>
        </is>
      </c>
      <c r="B2361" t="inlineStr">
        <is>
          <t>vectorcontext_v1</t>
        </is>
      </c>
      <c r="C2361" t="n">
        <v>3</v>
      </c>
      <c r="D2361" t="inlineStr">
        <is>
          <t>num-2</t>
        </is>
      </c>
      <c r="E2361" t="n">
        <v>0</v>
      </c>
      <c r="F2361" t="inlineStr">
        <is>
          <t>search</t>
        </is>
      </c>
      <c r="G2361" t="inlineStr">
        <is>
          <t>{"query": "service overview owner team Messaging team incidents affected service", "k": 30}</t>
        </is>
      </c>
      <c r="H2361" t="inlineStr">
        <is>
          <t>[chunk 194 | doc team-messaging | Team page: Messaging]
# Team page: Messaging
The Messaging team is led by Ivan Volkov. For urgent requests, page the team via Slack in #messaging-eng. The team sits on floor 8 of the Berlin office. Weekly planning happens on Monday mornings. Rate limiting is enforced at the gateway with a token bucket per client. Secrets are rotated automatically every ninety days. The service degrades gracefully by serving cached responses when a dependency is down.
---
[chunk 417 | doc svc-checkout-service | Service overview: checkout-service]
The Messaging team maintains the Checkout Platform. Engineers rotate through the support channel one week at a time. Dependencies are pinned and upgraded through automated pull requests. Metrics are exported to the shared observ</t>
        </is>
      </c>
    </row>
    <row r="2362">
      <c r="A2362" t="inlineStr">
        <is>
          <t>hard</t>
        </is>
      </c>
      <c r="B2362" t="inlineStr">
        <is>
          <t>vectorcontext_v1</t>
        </is>
      </c>
      <c r="C2362" t="n">
        <v>3</v>
      </c>
      <c r="D2362" t="inlineStr">
        <is>
          <t>num-2</t>
        </is>
      </c>
      <c r="E2362" t="n">
        <v>0</v>
      </c>
      <c r="F2362" t="inlineStr">
        <is>
          <t>search</t>
        </is>
      </c>
      <c r="G2362" t="inlineStr">
        <is>
          <t>{"query": "service overview owner team Commerce team incidents affected service", "k": 30}</t>
        </is>
      </c>
      <c r="H2362" t="inlineStr">
        <is>
          <t>[chunk 233 | doc team-commerce | Team page: 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
[chunk 498 | doc svc-tracing-service | Service overview: tracing-service]
Pages go to Sven Meyer first. Metrics are exported to the shared observability stack every fifteen seconds. Dependencies are pinned and upgraded through automated pull requests. Secrets are rotated automatically every nine</t>
        </is>
      </c>
    </row>
    <row r="2363">
      <c r="A2363" t="inlineStr">
        <is>
          <t>hard</t>
        </is>
      </c>
      <c r="B2363" t="inlineStr">
        <is>
          <t>vectorcontext_v1</t>
        </is>
      </c>
      <c r="C2363" t="n">
        <v>3</v>
      </c>
      <c r="D2363" t="inlineStr">
        <is>
          <t>num-2</t>
        </is>
      </c>
      <c r="E2363" t="n">
        <v>0</v>
      </c>
      <c r="F2363" t="inlineStr">
        <is>
          <t>search</t>
        </is>
      </c>
      <c r="G2363" t="inlineStr">
        <is>
          <t>{"query": "Messaging team service overview canonical service owner", "k": 30}</t>
        </is>
      </c>
      <c r="H2363" t="inlineStr">
        <is>
          <t>[chunk 194 | doc team-messaging | Team page: Messaging]
# Team page: Messaging
The Messaging team is led by Ivan Volkov. For urgent requests, page the team via Slack in #messaging-eng. The team sits on floor 8 of the Berlin office. Weekly planning happens on Monday mornings. Rate limiting is enforced at the gateway with a token bucket per client. Secrets are rotated automatically every ninety days. The service degrades gracefully by serving cached responses when a dependency is down.
---
[chunk 417 | doc svc-checkout-service | Service overview: checkout-service]
The Messaging team maintains the Checkout Platform. Engineers rotate through the support channel one week at a time. Dependencies are pinned and upgraded through automated pull requests. Metrics are exported to the shared observ</t>
        </is>
      </c>
    </row>
    <row r="2364">
      <c r="A2364" t="inlineStr">
        <is>
          <t>hard</t>
        </is>
      </c>
      <c r="B2364" t="inlineStr">
        <is>
          <t>vectorcontext_v1</t>
        </is>
      </c>
      <c r="C2364" t="n">
        <v>3</v>
      </c>
      <c r="D2364" t="inlineStr">
        <is>
          <t>num-2</t>
        </is>
      </c>
      <c r="E2364" t="n">
        <v>0</v>
      </c>
      <c r="F2364" t="inlineStr">
        <is>
          <t>search</t>
        </is>
      </c>
      <c r="G2364" t="inlineStr">
        <is>
          <t>{"query": "Commerce team service overview canonical service owner", "k": 30}</t>
        </is>
      </c>
      <c r="H2364" t="inlineStr">
        <is>
          <t xml:space="preserve">[chunk 233 | doc team-commerce | Team page: 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
[chunk 12 | doc svc-cdn-service | Service overview: cdn-service]
# Service overview: cdn-service
cdn-service (also referred to internally as the Cdn System) is a backend component. Ownership: Commerce. Load tests run nightly against the staging environment. Retries use exponential backoff with </t>
        </is>
      </c>
    </row>
    <row r="2365">
      <c r="A2365" t="inlineStr">
        <is>
          <t>hard</t>
        </is>
      </c>
      <c r="B2365" t="inlineStr">
        <is>
          <t>vectorcontext_v1</t>
        </is>
      </c>
      <c r="C2365" t="n">
        <v>3</v>
      </c>
      <c r="D2365" t="inlineStr">
        <is>
          <t>num-2</t>
        </is>
      </c>
      <c r="E2365" t="n">
        <v>1</v>
      </c>
      <c r="F2365" t="inlineStr">
        <is>
          <t>search</t>
        </is>
      </c>
      <c r="G2365" t="inlineStr">
        <is>
          <t>{"query": "Incident report Summary outage affecting service", "k": 30}</t>
        </is>
      </c>
      <c r="H2365" t="inlineStr">
        <is>
          <t>[chunk 205 | doc inc-INC-2133 | Incident report INC-2133]
Summary: Complete outage affecting the Auth Service. The incident lasted 102 minutes before full recovery. Root cause was determined to be a dependency outage. This report was written by Kwame Rossi. The runbook is reviewed quarterly by the owning team. Engineers rotate through the support channel one week at a time. Configuration changes are peer reviewed and applied through the deployment tool. Graceful shutdown waits for in flight requests to complete before exiting. Access to production is granted just in time and audited. Synthetic probes exercise the critical user journeys every minute. Post-incident reviews are blameless and published to the engineering wiki. Schema changes go through an expand and contract migration process.</t>
        </is>
      </c>
    </row>
    <row r="2366">
      <c r="A2366" t="inlineStr">
        <is>
          <t>hard</t>
        </is>
      </c>
      <c r="B2366" t="inlineStr">
        <is>
          <t>vectorcontext_v1</t>
        </is>
      </c>
      <c r="C2366" t="n">
        <v>3</v>
      </c>
      <c r="D2366" t="inlineStr">
        <is>
          <t>num-2</t>
        </is>
      </c>
      <c r="E2366" t="n">
        <v>2</v>
      </c>
      <c r="F2366" t="inlineStr">
        <is>
          <t>search</t>
        </is>
      </c>
      <c r="G2366" t="inlineStr">
        <is>
          <t>{"query": "service overview auth-core owner team", "k": 10}</t>
        </is>
      </c>
      <c r="H2366" t="inlineStr">
        <is>
          <t xml:space="preserve">[chunk 39 | doc svc-auth-core | Service overview: auth-core]
auth-core listens on port 9061. The runbook is reviewed quarterly by the owning team. Dependencies are declared in the service manifest and validated at deploy time. Structured logs include the request path, status code and duration.
Runtime dependencies: gateway-engine, inventory-worker, fraud-core. Structured logs include the request path, status code and duration. Schema changes go through an expand and contract migration process. The on-call handbook describes the escalation path and expected response times.
---
[chunk 38 | doc svc-auth-core | Service overview: auth-core]
# Service overview: auth-core
auth-core (also referred to internally as the Auth Service) is a backend component. the Auth Service is a Python service. </t>
        </is>
      </c>
    </row>
    <row r="2367">
      <c r="A2367" t="inlineStr">
        <is>
          <t>hard</t>
        </is>
      </c>
      <c r="B2367" t="inlineStr">
        <is>
          <t>vectorcontext_v1</t>
        </is>
      </c>
      <c r="C2367" t="n">
        <v>3</v>
      </c>
      <c r="D2367" t="inlineStr">
        <is>
          <t>num-2</t>
        </is>
      </c>
      <c r="E2367" t="n">
        <v>2</v>
      </c>
      <c r="F2367" t="inlineStr">
        <is>
          <t>search</t>
        </is>
      </c>
      <c r="G2367" t="inlineStr">
        <is>
          <t>{"query": "service overview metrics-gateway owner team", "k": 10}</t>
        </is>
      </c>
      <c r="H2367" t="inlineStr">
        <is>
          <t xml:space="preserve">[chunk 280 | doc svc-metrics-gateway | Service overview: metrics-gateway]
# Service overview: metrics-gateway
metrics-gateway (also referred to internally as the Metrics Service) is a backend component. 20 replicas are deployed to eu-west-1. Dependencies are declared in the service manifest and validated at deploy time. Access to production is granted just in time and audited. Feature flags are managed through the configuration service and rolled out gradually.
Primary datastore: Postgres. Traffic is encrypted in transit with mutual TLS between services. Access to production is granted just in time and audited. The on-call handbook describes the escalation path and expected response times.
---
[chunk 281 | doc svc-metrics-gateway | Service overview: metrics-gateway]
Ownership: Search. </t>
        </is>
      </c>
    </row>
    <row r="2368">
      <c r="A2368" t="inlineStr">
        <is>
          <t>hard</t>
        </is>
      </c>
      <c r="B2368" t="inlineStr">
        <is>
          <t>vectorcontext_v1</t>
        </is>
      </c>
      <c r="C2368" t="n">
        <v>3</v>
      </c>
      <c r="D2368" t="inlineStr">
        <is>
          <t>num-2</t>
        </is>
      </c>
      <c r="E2368" t="n">
        <v>2</v>
      </c>
      <c r="F2368" t="inlineStr">
        <is>
          <t>search</t>
        </is>
      </c>
      <c r="G2368" t="inlineStr">
        <is>
          <t>{"query": "service overview ledger-api owner team", "k": 10}</t>
        </is>
      </c>
      <c r="H2368" t="inlineStr">
        <is>
          <t>[chunk 63 | doc svc-ledger-api | Service overview: ledger-api]
# Service overview: ledger-api
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
Fatima Wei carries the pager for the Ledger Service. The runbook is reviewed quarterly by the owning team. Access to production is granted just in time and audited. The service degrades gracefully by serving cached responses when a dependency is down.
---
[chunk 66 | doc svc-ledger-api | Service overview: ledger-api]
Traffic to the Ledger Service is bound to TCP</t>
        </is>
      </c>
    </row>
    <row r="2369">
      <c r="A2369" t="inlineStr">
        <is>
          <t>hard</t>
        </is>
      </c>
      <c r="B2369" t="inlineStr">
        <is>
          <t>vectorcontext_v1</t>
        </is>
      </c>
      <c r="C2369" t="n">
        <v>3</v>
      </c>
      <c r="D2369" t="inlineStr">
        <is>
          <t>num-2</t>
        </is>
      </c>
      <c r="E2369" t="n">
        <v>2</v>
      </c>
      <c r="F2369" t="inlineStr">
        <is>
          <t>search</t>
        </is>
      </c>
      <c r="G2369" t="inlineStr">
        <is>
          <t>{"query": "service overview recsys-worker owner team", "k": 10}</t>
        </is>
      </c>
      <c r="H2369" t="inlineStr">
        <is>
          <t>[chunk 361 | doc svc-recsys-worker | Service overview: recsys-worker]
# Service overview: recsys-worker
recsys-worker (also referred to internally as the Recsys Platform) is a backend component. Priya Volkov carries the pager for the Recsys Platform. Rate limiting is enforced at the gateway with a token bucket per client. The runbook is reviewed quarterly by the owning team. Garbage collection pauses are tracked as a leading indicator of memory pressure.
It is implemented in Java. Long running jobs checkpoint progress so they can resume after a restart. The on-call handbook describes the escalation path and expected response times. Cost reports are reviewed monthly with the finance partner.
---
[chunk 363 | doc svc-recsys-worker | Service overview: recsys-worker]
recsys-worker is owned</t>
        </is>
      </c>
    </row>
    <row r="2370">
      <c r="A2370" t="inlineStr">
        <is>
          <t>hard</t>
        </is>
      </c>
      <c r="B2370" t="inlineStr">
        <is>
          <t>vectorcontext_v1</t>
        </is>
      </c>
      <c r="C2370" t="n">
        <v>3</v>
      </c>
      <c r="D2370" t="inlineStr">
        <is>
          <t>num-2</t>
        </is>
      </c>
      <c r="E2370" t="n">
        <v>2</v>
      </c>
      <c r="F2370" t="inlineStr">
        <is>
          <t>search</t>
        </is>
      </c>
      <c r="G2370" t="inlineStr">
        <is>
          <t>{"query": "service overview edge-service owner team", "k": 10}</t>
        </is>
      </c>
      <c r="H2370" t="inlineStr">
        <is>
          <t>[chunk 8 | doc svc-edge-service | Service overview: edge-service]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backoff with jitter to avoid thundering herds.
---
[chunk 11 | doc svc-edge-service | Service overview: edge-service]
It is implemented i</t>
        </is>
      </c>
    </row>
    <row r="2371">
      <c r="A2371" t="inlineStr">
        <is>
          <t>hard</t>
        </is>
      </c>
      <c r="B2371" t="inlineStr">
        <is>
          <t>vectorcontext_v1</t>
        </is>
      </c>
      <c r="C2371" t="n">
        <v>3</v>
      </c>
      <c r="D2371" t="inlineStr">
        <is>
          <t>num-2</t>
        </is>
      </c>
      <c r="E2371" t="n">
        <v>2</v>
      </c>
      <c r="F2371" t="inlineStr">
        <is>
          <t>search</t>
        </is>
      </c>
      <c r="G2371" t="inlineStr">
        <is>
          <t>{"query": "service overview inventory-worker owner team", "k": 10}</t>
        </is>
      </c>
      <c r="H2371" t="inlineStr">
        <is>
          <t>[chunk 92 | doc svc-inventory-worker | Service overview: inventory-worker]
# Service overview: inventory-worker
inventory-worker (also referred to internally as the Inventory API) is a backend component. The availability SLO is 99.99%. Idempotency keys are required on all mutating endpoints. Garbage collection pauses are tracked as a leading indicator of memory pressure. Post-incident reviews are blameless and published to the engineering wiki.
Traffic to inventory-worker is bound to TCP port 6528. Alerts route through the paging system according to the escalation policy. Post-incident reviews are blameless and published to the engineering wiki. Requests carry a correlation id that is propagated to downstream calls.
---
[chunk 95 | doc svc-inventory-worker | Service overview: inventory</t>
        </is>
      </c>
    </row>
    <row r="2372">
      <c r="A2372" t="inlineStr">
        <is>
          <t>hard</t>
        </is>
      </c>
      <c r="B2372" t="inlineStr">
        <is>
          <t>vectorcontext_v1</t>
        </is>
      </c>
      <c r="C2372" t="n">
        <v>3</v>
      </c>
      <c r="D2372" t="inlineStr">
        <is>
          <t>num-2</t>
        </is>
      </c>
      <c r="E2372" t="n">
        <v>2</v>
      </c>
      <c r="F2372" t="inlineStr">
        <is>
          <t>search</t>
        </is>
      </c>
      <c r="G2372" t="inlineStr">
        <is>
          <t>{"query": "service overview gateway-engine owner team", "k": 10}</t>
        </is>
      </c>
      <c r="H2372" t="inlineStr">
        <is>
          <t>[chunk 525 | doc svc-gateway-engine | Service overview: gateway-engine]
# Service overview: gateway-engine
gateway-engine (also referred to internally as the Gateway API) is a backend component. 11 replicas are deployed to ap-southeast-2. The dashboard shows p50, p95 and p99 latency alongside error budgets. The staging environment mirrors production topology at one tenth scale. Long running jobs checkpoint progress so they can resume after a restart.
The availability SLO is 99.9%. Capacity planning is revisited at the start of every quarter. The runbook is reviewed quarterly by the owning team. Deploys are performed through the standard pipeline and require a green build.
---
[chunk 528 | doc svc-gateway-engine | Service overview: gateway-engine]
gateway-engine is owned by the Search t</t>
        </is>
      </c>
    </row>
    <row r="2373">
      <c r="A2373" t="inlineStr">
        <is>
          <t>hard</t>
        </is>
      </c>
      <c r="B2373" t="inlineStr">
        <is>
          <t>vectorcontext_v1</t>
        </is>
      </c>
      <c r="C2373" t="n">
        <v>3</v>
      </c>
      <c r="D2373" t="inlineStr">
        <is>
          <t>num-2</t>
        </is>
      </c>
      <c r="E2373" t="n">
        <v>2</v>
      </c>
      <c r="F2373" t="inlineStr">
        <is>
          <t>search</t>
        </is>
      </c>
      <c r="G2373" t="inlineStr">
        <is>
          <t>{"query": "service overview i18n-api owner team", "k": 10}</t>
        </is>
      </c>
      <c r="H2373" t="inlineStr">
        <is>
          <t>[chunk 245 | doc svc-i18n-api | Service overview: i18n-api]
# Service overview: i18n-api
i18n-api (also referred to internally as the I18n Platform) is a backend component. The process for the I18n Platform exposes HTTP on :9048. Structured logs include the request path, status code and duration. Rate limiting is enforced at the gateway with a token bucket per client. Load tests run nightly against the staging environment.
The primary on-call engineer is Rafael Tanaka. Long running jobs checkpoint progress so they can resume after a restart. Dependencies are pinned and upgraded through automated pull requests. The staging environment mirrors production topology at one tenth scale.
---
[chunk 247 | doc svc-i18n-api | Service overview: i18n-api]
i18n-api is owned by the Payments team. Tr</t>
        </is>
      </c>
    </row>
    <row r="2374">
      <c r="A2374" t="inlineStr">
        <is>
          <t>hard</t>
        </is>
      </c>
      <c r="B2374" t="inlineStr">
        <is>
          <t>vectorcontext_v1</t>
        </is>
      </c>
      <c r="C2374" t="n">
        <v>3</v>
      </c>
      <c r="D2374" t="inlineStr">
        <is>
          <t>num-2</t>
        </is>
      </c>
      <c r="E2374" t="n">
        <v>2</v>
      </c>
      <c r="F2374" t="inlineStr">
        <is>
          <t>search</t>
        </is>
      </c>
      <c r="G2374" t="inlineStr">
        <is>
          <t>{"query": "service overview search-worker owner team", "k": 10}</t>
        </is>
      </c>
      <c r="H2374" t="inlineStr">
        <is>
          <t xml:space="preserve">[chunk 357 | doc svc-search-worker | Service overview: search-worker]
# Service overview: search-worker
search-worker (also referred to internally as the Search System) is a backend component. 6 replicas are deployed to ap-southeast-2. Engineers rotate through the support channel one week at a time. Alerts route through the paging system according to the escalation policy. Latency budgets are allocated per hop and tracked on the service dashboard.
Runtime dependencies: fraud-core, ranker-engine. Health checks are performed on the readiness endpoint every ten seconds. The dashboard shows p50, p95 and p99 latency alongside error budgets. Metrics are exported to the shared observability stack every fifteen seconds.
---
[chunk 359 | doc svc-search-worker | Service overview: search-worker]
</t>
        </is>
      </c>
    </row>
    <row r="2375">
      <c r="A2375" t="inlineStr">
        <is>
          <t>hard</t>
        </is>
      </c>
      <c r="B2375" t="inlineStr">
        <is>
          <t>vectorcontext_v1</t>
        </is>
      </c>
      <c r="C2375" t="n">
        <v>3</v>
      </c>
      <c r="D2375" t="inlineStr">
        <is>
          <t>num-2</t>
        </is>
      </c>
      <c r="E2375" t="n">
        <v>2</v>
      </c>
      <c r="F2375" t="inlineStr">
        <is>
          <t>search</t>
        </is>
      </c>
      <c r="G2375" t="inlineStr">
        <is>
          <t>{"query": "service overview index-engine owner team", "k": 10}</t>
        </is>
      </c>
      <c r="H2375" t="inlineStr">
        <is>
          <t>[chunk 382 | doc svc-index-engine | Service overview: index-engine]
# Service overview: index-engine
index-engine (also referred to internally as the Index Platform) is a backend component. On-call: unassigned (see team page). Secrets are rotated automatically every ninety days. Connection pools are sized according to the downstream capacity model. Rate limiting is enforced at the gateway with a token bucket per client.
The process for index-engine exposes HTTP on :7921. Container images are scanned for vulnerabilities before promotion. Dependencies are declared in the service manifest and validated at deploy time. Capacity planning is revisited at the start of every quarter.
---
[chunk 383 | doc svc-index-engine | Service overview: index-engine]
It is implemented in Go. Access to prod</t>
        </is>
      </c>
    </row>
    <row r="2376">
      <c r="A2376" t="inlineStr">
        <is>
          <t>hard</t>
        </is>
      </c>
      <c r="B2376" t="inlineStr">
        <is>
          <t>vectorcontext_v1</t>
        </is>
      </c>
      <c r="C2376" t="n">
        <v>3</v>
      </c>
      <c r="D2376" t="inlineStr">
        <is>
          <t>num-2</t>
        </is>
      </c>
      <c r="E2376" t="n">
        <v>2</v>
      </c>
      <c r="F2376" t="inlineStr">
        <is>
          <t>search</t>
        </is>
      </c>
      <c r="G2376" t="inlineStr">
        <is>
          <t>{"query": "service overview ranker-engine owner team", "k": 10}</t>
        </is>
      </c>
      <c r="H2376" t="inlineStr">
        <is>
          <t>[chunk 506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509 | doc svc-ranker-engine | Service overview: ranker-engine]
ranker-engine stores its data in a</t>
        </is>
      </c>
    </row>
    <row r="2377">
      <c r="A2377" t="inlineStr">
        <is>
          <t>hard</t>
        </is>
      </c>
      <c r="B2377" t="inlineStr">
        <is>
          <t>vectorcontext_v1</t>
        </is>
      </c>
      <c r="C2377" t="n">
        <v>3</v>
      </c>
      <c r="D2377" t="inlineStr">
        <is>
          <t>num-2</t>
        </is>
      </c>
      <c r="E2377" t="n">
        <v>2</v>
      </c>
      <c r="F2377" t="inlineStr">
        <is>
          <t>search</t>
        </is>
      </c>
      <c r="G2377" t="inlineStr">
        <is>
          <t>{"query": "service overview payout-worker owner team", "k": 10}</t>
        </is>
      </c>
      <c r="H2377" t="inlineStr">
        <is>
          <t>[chunk 469 | doc svc-payout-worker | Service overview: payout-worker]
# Service overview: payout-worker
payout-worker (also referred to internally as the Payout System) is a backend component. Runtime dependencies: refund-svc, pricing-worker. Canary releases receive five percent of traffic for thirty minutes before promotion. Configuration changes are peer reviewed and applied through the deployment tool. Engineers rotate through the support channel one week at a time.
State is persisted in Cassandra. Configuration changes are peer reviewed and applied through the deployment tool. Traffic is encrypted in transit with mutual TLS between services. Idempotency keys are required on all mutating endpoints.
---
[chunk 471 | doc svc-payout-worker | Service overview: payout-worker]
payout-work</t>
        </is>
      </c>
    </row>
    <row r="2378">
      <c r="A2378" t="inlineStr">
        <is>
          <t>hard</t>
        </is>
      </c>
      <c r="B2378" t="inlineStr">
        <is>
          <t>vectorcontext_v1</t>
        </is>
      </c>
      <c r="C2378" t="n">
        <v>3</v>
      </c>
      <c r="D2378" t="inlineStr">
        <is>
          <t>num-3</t>
        </is>
      </c>
      <c r="E2378" t="n">
        <v>0</v>
      </c>
      <c r="F2378" t="inlineStr">
        <is>
          <t>search</t>
        </is>
      </c>
      <c r="G2378" t="inlineStr">
        <is>
          <t>{"query": "service overview runtime dependencies depends on dependency", "k": 30}</t>
        </is>
      </c>
      <c r="H2378" t="inlineStr">
        <is>
          <t>[chunk 446 | doc svc-cart-daemon | Service overview: cart-daemon]
Runtime dependencies: recsys-worker, feed-daemon, gateway-engine. Idempotency keys are required on all mutating endpoints. Capacity planning is revisited at the start of every quarter. The runbook is reviewed quarterly by the owning team.
Ownership: Platform. The on-call handbook describes the escalation path and expected response times. Connection pools are sized according to the downstream capacity model. Dependencies are declared in the service manifest and validated at deploy time.
---
[chunk 220 | doc svc-config-service | Service overview: config-service]
Ownership: Platform. Dependencies are pinned and upgraded through automated pull requests. Structured logs include the request path, status code and duration. The s</t>
        </is>
      </c>
    </row>
    <row r="2379">
      <c r="A2379" t="inlineStr">
        <is>
          <t>hard</t>
        </is>
      </c>
      <c r="B2379" t="inlineStr">
        <is>
          <t>vectorcontext_v1</t>
        </is>
      </c>
      <c r="C2379" t="n">
        <v>3</v>
      </c>
      <c r="D2379" t="inlineStr">
        <is>
          <t>num-3</t>
        </is>
      </c>
      <c r="E2379" t="n">
        <v>1</v>
      </c>
      <c r="F2379" t="inlineStr">
        <is>
          <t>search</t>
        </is>
      </c>
      <c r="G2379" t="inlineStr">
        <is>
          <t>{"query": "\"Runtime dependencies\" service overview availability SLO", "k": 30}</t>
        </is>
      </c>
      <c r="H2379" t="inlineStr">
        <is>
          <t>[chunk 337 | doc svc-session-core | Service overview: session-core]
The availability SLO is 99.95%. Access to production is granted just in time and audited. Load tests run nightly against the staging environment. The on-call handbook describes the escalation path and expected response times.
Runtime dependencies: kyc-api. Backups are taken daily and verified weekly by restoring to a scratch cluster. The runbook is reviewed quarterly by the owning team. Post-incident reviews are blameless and published to the engineering wiki.
---
[chunk 511 | doc svc-notify-svc | Service overview: notify-svc]
Runtime dependencies: gateway-engine. Alerts route through the paging system according to the escalation policy. Traffic is encrypted in transit with mutual TLS between services. Garbage collectio</t>
        </is>
      </c>
    </row>
    <row r="2380">
      <c r="A2380" t="inlineStr">
        <is>
          <t>hard</t>
        </is>
      </c>
      <c r="B2380" t="inlineStr">
        <is>
          <t>vectorcontext_v1</t>
        </is>
      </c>
      <c r="C2380" t="n">
        <v>3</v>
      </c>
      <c r="D2380" t="inlineStr">
        <is>
          <t>num-3</t>
        </is>
      </c>
      <c r="E2380" t="n">
        <v>1</v>
      </c>
      <c r="F2380" t="inlineStr">
        <is>
          <t>search</t>
        </is>
      </c>
      <c r="G2380" t="inlineStr">
        <is>
          <t>{"query": "\"Runtime dependencies\" service overview port language owner team", "k": 30}</t>
        </is>
      </c>
      <c r="H2380" t="inlineStr">
        <is>
          <t>[chunk 39 | doc svc-auth-core | Service overview: auth-core]
auth-core listens on port 9061. The runbook is reviewed quarterly by the owning team. Dependencies are declared in the service manifest and validated at deploy time. Structured logs include the request path, status code and duration.
Runtime dependencies: gateway-engine, inventory-worker, fraud-core. Structured logs include the request path, status code and duration. Schema changes go through an expand and contract migration process. The on-call handbook describes the escalation path and expected response times.
---
[chunk 446 | doc svc-cart-daemon | Service overview: cart-daemon]
Runtime dependencies: recsys-worker, feed-daemon, gateway-engine. Idempotency keys are required on all mutating endpoints. Capacity planning is revi</t>
        </is>
      </c>
    </row>
    <row r="2381">
      <c r="A2381" t="inlineStr">
        <is>
          <t>hard</t>
        </is>
      </c>
      <c r="B2381" t="inlineStr">
        <is>
          <t>vectorcontext_v1</t>
        </is>
      </c>
      <c r="C2381" t="n">
        <v>3</v>
      </c>
      <c r="D2381" t="inlineStr">
        <is>
          <t>num-3</t>
        </is>
      </c>
      <c r="E2381" t="n">
        <v>1</v>
      </c>
      <c r="F2381" t="inlineStr">
        <is>
          <t>search</t>
        </is>
      </c>
      <c r="G2381" t="inlineStr">
        <is>
          <t>{"query": "\"Runtime dependencies\" deployment region replicas datastore", "k": 30}</t>
        </is>
      </c>
      <c r="H2381" t="inlineStr">
        <is>
          <t>[chunk 10 | doc svc-edge-service | Service overview: edge-service]
Deployment region is ap-southeast-2; the deployment has 19 replicas. Logs are retained for thirty days in the central log store. Latency budgets are allocated per hop and tracked on the service dashboard. Dependencies are pinned and upgraded through automated pull requests.
Primary datastore: CockroachDB. Alerts route through the paging system according to the escalation policy. The dashboard shows p50, p95 and p99 latency alongside error budgets. Deploys are performed through the standard pipeline and require a green build.
---
[chunk 94 | doc svc-inventory-worker | Service overview: inventory-worker]
Deployment region is us-east-1; the deployment has 18 replicas. The dashboard shows p50, p95 and p99 latency alongside e</t>
        </is>
      </c>
    </row>
    <row r="2382">
      <c r="A2382" t="inlineStr">
        <is>
          <t>hard</t>
        </is>
      </c>
      <c r="B2382" t="inlineStr">
        <is>
          <t>vectorcontext_v1</t>
        </is>
      </c>
      <c r="C2382" t="n">
        <v>3</v>
      </c>
      <c r="D2382" t="inlineStr">
        <is>
          <t>num-3</t>
        </is>
      </c>
      <c r="E2382" t="n">
        <v>1</v>
      </c>
      <c r="F2382" t="inlineStr">
        <is>
          <t>search</t>
        </is>
      </c>
      <c r="G2382" t="inlineStr">
        <is>
          <t>{"query": "\"Runtime dependencies\" dependencies declared manifest", "k": 30}</t>
        </is>
      </c>
      <c r="H2382" t="inlineStr">
        <is>
          <t>[chunk 70 | doc svc-queue-svc | Service overview: queue-svc]
Runtime dependencies: kyc-api, inventory-worker. Garbage collection pauses are tracked as a leading indicator of memory pressure. Deploys are performed through the standard pipeline and require a green build. The staging environment mirrors production topology at one tenth scale.
The codebase is written in Kotlin. Dependencies are declared in the service manifest and validated at deploy time. Graceful shutdown waits for in flight requests to complete before exiting. Capacity planning is revisited at the start of every quarter.
---
[chunk 28 | doc runbook-24 | Runbook 24: rotating secrets]
Dependencies are pinned and upgraded through automated pull requests. Health checks are performed on the readiness endpoint every ten second</t>
        </is>
      </c>
    </row>
    <row r="2383">
      <c r="A2383" t="inlineStr">
        <is>
          <t>hard</t>
        </is>
      </c>
      <c r="B2383" t="inlineStr">
        <is>
          <t>vectorcontext_v1</t>
        </is>
      </c>
      <c r="C2383" t="n">
        <v>3</v>
      </c>
      <c r="D2383" t="inlineStr">
        <is>
          <t>num-3</t>
        </is>
      </c>
      <c r="E2383" t="n">
        <v>2</v>
      </c>
      <c r="F2383" t="inlineStr">
        <is>
          <t>search</t>
        </is>
      </c>
      <c r="G2383" t="inlineStr">
        <is>
          <t>{"query": "\"gateway-engine\" \"Runtime dependencies:\"", "k": 30}</t>
        </is>
      </c>
      <c r="H2383" t="inlineStr">
        <is>
          <t>[chunk 527 | doc svc-gateway-engine | Service overview: gateway-engine]
The process for gateway-engine exposes HTTP on :5555. Data retention follows the company wide policy for personal information. Metrics are exported to the shared observability stack every fifteen seconds. Engineers rotate through the support channel one week at a time.
Runtime dependencies: search-worker, auth-core. Secrets are rotated automatically every ninety days. Canary releases receive five percent of traffic for thirty minutes before promotion. Alerts route through the paging system according to the escalation policy.
---
[chunk 525 | doc svc-gateway-engine | Service overview: gateway-engine]
# Service overview: gateway-engine
gateway-engine (also referred to internally as the Gateway API) is a backend compo</t>
        </is>
      </c>
    </row>
    <row r="2384">
      <c r="A2384" t="inlineStr">
        <is>
          <t>hard</t>
        </is>
      </c>
      <c r="B2384" t="inlineStr">
        <is>
          <t>vectorcontext_v1</t>
        </is>
      </c>
      <c r="C2384" t="n">
        <v>3</v>
      </c>
      <c r="D2384" t="inlineStr">
        <is>
          <t>num-4</t>
        </is>
      </c>
      <c r="E2384" t="n">
        <v>0</v>
      </c>
      <c r="F2384" t="inlineStr">
        <is>
          <t>search</t>
        </is>
      </c>
      <c r="G2384" t="inlineStr">
        <is>
          <t>{"query": "service overview primary datastore MySQL", "k": 30}</t>
        </is>
      </c>
      <c r="H2384" t="inlineStr">
        <is>
          <t xml:space="preserve">[chunk 166 | doc svc-geo-api | Service overview: geo-api]
Primary datastore: MySQL. Secrets are rotated automatically every ninety days. Rate limiting is enforced at the gateway with a token bucket per client. Dependencies are declared in the service manifest and validated at deploy time.
13 replicas are deployed to us-west-2. The runbook is reviewed quarterly by the owning team. Schema changes go through an expand and contract migration process. Synthetic probes exercise the critical user journeys every minute.
---
[chunk 240 | doc svc-kyc-api | Service overview: kyc-api]
Primary datastore: MySQL. Post-incident reviews are blameless and published to the engineering wiki. Idempotency keys are required on all mutating endpoints. Graceful shutdown waits for in flight requests to complete </t>
        </is>
      </c>
    </row>
    <row r="2385">
      <c r="A2385" t="inlineStr">
        <is>
          <t>hard</t>
        </is>
      </c>
      <c r="B2385" t="inlineStr">
        <is>
          <t>vectorcontext_v1</t>
        </is>
      </c>
      <c r="C2385" t="n">
        <v>3</v>
      </c>
      <c r="D2385" t="inlineStr">
        <is>
          <t>num-4</t>
        </is>
      </c>
      <c r="E2385" t="n">
        <v>0</v>
      </c>
      <c r="F2385" t="inlineStr">
        <is>
          <t>search</t>
        </is>
      </c>
      <c r="G2385" t="inlineStr">
        <is>
          <t>{"query": "incident affected service duration root cause", "k": 30}</t>
        </is>
      </c>
      <c r="H2385" t="inlineStr">
        <is>
          <t>[chunk 244 | doc inc-INC-2374 | Incident report INC-2374]
Timeline:
- 20:06 alert fired
- 20:19 on-call acknowledged
- 20:36 mitigation started
- 21:01 traffic rerouted
- 21:09 root cause identified
---
[chunk 98 | doc inc-INC-2140 | Incident report INC-2140]
Timeline:
- 06:43 alert fired
- 07:01 on-call acknowledged
- 07:04 mitigation started
- 07:14 traffic rerouted
- 07:35 root cause identified
---
[chunk 21 | doc inc-INC-2211 | Incident report INC-2211]
Timeline:
- 08:23 alert fired
- 08:25 on-call acknowledged
- 08:40 mitigation started
- 08:53 traffic rerouted
- 08:56 root cause identified
---
[chunk 456 | doc inc-INC-2386 | Incident report INC-2386]
Timeline:
- 02:12 alert fired
- 02:24 on-call acknowledged
- 02:38 mitigation started
- 02:43 traffic rerouted
- 03:04 root cause</t>
        </is>
      </c>
    </row>
    <row r="2386">
      <c r="A2386" t="inlineStr">
        <is>
          <t>hard</t>
        </is>
      </c>
      <c r="B2386" t="inlineStr">
        <is>
          <t>vectorcontext_v1</t>
        </is>
      </c>
      <c r="C2386" t="n">
        <v>3</v>
      </c>
      <c r="D2386" t="inlineStr">
        <is>
          <t>num-4</t>
        </is>
      </c>
      <c r="E2386" t="n">
        <v>1</v>
      </c>
      <c r="F2386" t="inlineStr">
        <is>
          <t>search</t>
        </is>
      </c>
      <c r="G2386" t="inlineStr">
        <is>
          <t>{"query": "incident affecting geo-api duration minutes", "k": 30}</t>
        </is>
      </c>
      <c r="H2386" t="inlineStr">
        <is>
          <t>[chunk 168 | doc svc-geo-api | Service overview: geo-api]
the Geo System listens on port 4703. Engineers rotate through the support channel one week at a time. Circuit breakers open after five consecutive failures to a downstream. Cost reports are reviewed monthly with the finance partner.
The Payments team maintains geo-api. Garbage collection pauses are tracked as a leading indicator of memory pressure. The dashboard shows p50, p95 and p99 latency alongside error budgets. Retries use exponential backoff with jitter to avoid thundering herds.
---
[chunk 165 | doc svc-geo-api | Service overview: geo-api]
# Service overview: geo-api
geo-api (also referred to internally as the Geo System) is a backend component. There is currently no designated on-call engineer; pages fall through to the</t>
        </is>
      </c>
    </row>
    <row r="2387">
      <c r="A2387" t="inlineStr">
        <is>
          <t>hard</t>
        </is>
      </c>
      <c r="B2387" t="inlineStr">
        <is>
          <t>vectorcontext_v1</t>
        </is>
      </c>
      <c r="C2387" t="n">
        <v>3</v>
      </c>
      <c r="D2387" t="inlineStr">
        <is>
          <t>num-4</t>
        </is>
      </c>
      <c r="E2387" t="n">
        <v>1</v>
      </c>
      <c r="F2387" t="inlineStr">
        <is>
          <t>search</t>
        </is>
      </c>
      <c r="G2387" t="inlineStr">
        <is>
          <t>{"query": "incident affecting kyc-api duration minutes", "k": 30}</t>
        </is>
      </c>
      <c r="H2387" t="inlineStr">
        <is>
          <t>[chunk 265 | doc inc-INC-2203 | Incident report INC-2203]
Summary: Partial outage affecting kyc-api. The incident lasted 131 minutes before full recovery. Root cause was determined to be a dependency outage. Collateral impact was observed on media-svc, which recovered on its own once the primary issue was mitigated. This report was written by Sofia Petrova. The runbook is reviewed quarterly by the owning team. Post-incident reviews are blameless and published to the engineering wiki. Schema changes go through an expand and contract migration process. Traffic is encrypted in transit with mutual TLS between services. The on-call handbook describes the escalation path and expected response times. Dependencies are pinned and upgraded through automated pull requests. Feature flags are managed t</t>
        </is>
      </c>
    </row>
    <row r="2388">
      <c r="A2388" t="inlineStr">
        <is>
          <t>hard</t>
        </is>
      </c>
      <c r="B2388" t="inlineStr">
        <is>
          <t>vectorcontext_v1</t>
        </is>
      </c>
      <c r="C2388" t="n">
        <v>3</v>
      </c>
      <c r="D2388" t="inlineStr">
        <is>
          <t>num-4</t>
        </is>
      </c>
      <c r="E2388" t="n">
        <v>1</v>
      </c>
      <c r="F2388" t="inlineStr">
        <is>
          <t>search</t>
        </is>
      </c>
      <c r="G2388" t="inlineStr">
        <is>
          <t>{"query": "incident affecting mailer-worker duration minutes", "k": 30}</t>
        </is>
      </c>
      <c r="H2388" t="inlineStr">
        <is>
          <t>[chunk 398 | doc svc-mailer-worker | Service overview: mailer-worker]
# Service overview: mailer-worker
mailer-worker (also referred to internally as the Mailer Service) is a backend component. the Mailer Service is owned by the Payments team. Retries use exponential backoff with jitter to avoid thundering herds. Structured logs include the request path, status code and duration. Engineers rotate through the support channel one week at a time.
The process for the Mailer Service exposes HTTP on :7985. The runbook is reviewed quarterly by the owning team. Alerts route through the paging system according to the escalation policy. Dependencies are declared in the service manifest and validated at deploy time.
---
[chunk 108 | doc inc-INC-2319 | Incident report INC-2319]
Summary: Latency sp</t>
        </is>
      </c>
    </row>
    <row r="2389">
      <c r="A2389" t="inlineStr">
        <is>
          <t>hard</t>
        </is>
      </c>
      <c r="B2389" t="inlineStr">
        <is>
          <t>vectorcontext_v1</t>
        </is>
      </c>
      <c r="C2389" t="n">
        <v>3</v>
      </c>
      <c r="D2389" t="inlineStr">
        <is>
          <t>num-4</t>
        </is>
      </c>
      <c r="E2389" t="n">
        <v>1</v>
      </c>
      <c r="F2389" t="inlineStr">
        <is>
          <t>search</t>
        </is>
      </c>
      <c r="G2389" t="inlineStr">
        <is>
          <t>{"query": "incident affecting catalog-gateway duration minutes", "k": 30}</t>
        </is>
      </c>
      <c r="H2389" t="inlineStr">
        <is>
          <t xml:space="preserve">[chunk 208 | doc inc-INC-2301 | Incident report INC-2301]
Summary: Partial outage affecting catalog-gateway. The incident lasted 122 minutes before full recovery. Root cause was determined to be a configuration error. Downstream, recsys-worker experienced elevated error rates while the incident was ongoing, but was not the source. This report was written by Keiko Bell. Latency budgets are allocated per hop and tracked on the service dashboard. The on-call handbook describes the escalation path and expected response times. Error budgets are reviewed in the weekly reliability meeting. Circuit breakers open after five consecutive failures to a downstream. Structured logs include the request path, status code and duration. Garbage collection pauses are tracked as a leading indicator of memory </t>
        </is>
      </c>
    </row>
    <row r="2390">
      <c r="A2390" t="inlineStr">
        <is>
          <t>hard</t>
        </is>
      </c>
      <c r="B2390" t="inlineStr">
        <is>
          <t>vectorcontext_v1</t>
        </is>
      </c>
      <c r="C2390" t="n">
        <v>3</v>
      </c>
      <c r="D2390" t="inlineStr">
        <is>
          <t>num-4</t>
        </is>
      </c>
      <c r="E2390" t="n">
        <v>1</v>
      </c>
      <c r="F2390" t="inlineStr">
        <is>
          <t>search</t>
        </is>
      </c>
      <c r="G2390" t="inlineStr">
        <is>
          <t>{"query": "incident affecting profile-api duration minutes", "k": 30}</t>
        </is>
      </c>
      <c r="H2390" t="inlineStr">
        <is>
          <t>[chunk 37 | doc svc-profile-api | Service overview: profile-api]
The process for the Profile API exposes HTTP on :6952. Traffic is encrypted in transit with mutual TLS between services. Synthetic probes exercise the critical user journeys every minute. The dashboard shows p50, p95 and p99 latency alongside error budgets.
profile-api is a Go service. Connection pools are sized according to the downstream capacity model. Dependencies are declared in the service manifest and validated at deploy time. Circuit breakers open after five consecutive failures to a downstream.
---
[chunk 34 | doc svc-profile-api | Service overview: profile-api]
# Service overview: profile-api
profile-api (also referred to internally as the Profile API) is a backend component. It runs in us-east-1 with 10 replica</t>
        </is>
      </c>
    </row>
    <row r="2391">
      <c r="A2391" t="inlineStr">
        <is>
          <t>hard</t>
        </is>
      </c>
      <c r="B2391" t="inlineStr">
        <is>
          <t>vectorcontext_v1</t>
        </is>
      </c>
      <c r="C2391" t="n">
        <v>3</v>
      </c>
      <c r="D2391" t="inlineStr">
        <is>
          <t>num-4</t>
        </is>
      </c>
      <c r="E2391" t="n">
        <v>1</v>
      </c>
      <c r="F2391" t="inlineStr">
        <is>
          <t>search</t>
        </is>
      </c>
      <c r="G2391" t="inlineStr">
        <is>
          <t>{"query": "incident affecting export-worker duration minutes", "k": 30}</t>
        </is>
      </c>
      <c r="H2391" t="inlineStr">
        <is>
          <t>[chunk 17 | doc inc-INC-2336 | Incident report INC-2336]
Summary: Latency spike affecting export-worker. The incident lasted 214 minutes before full recovery. Root cause was determined to be a certificate expiry. This report was written by Aiko Malik. Connection pools are sized according to the downstream capacity model. Configuration changes are peer reviewed and applied through the deployment tool. Secrets are rotated automatically every ninety days. The on-call handbook describes the escalation path and expected response times. Metrics are exported to the shared observability stack every fifteen seconds. Engineers rotate through the support channel one week at a time. Load tests run nightly against the staging environment. The service degrades gracefully by serving cached responses when</t>
        </is>
      </c>
    </row>
    <row r="2392">
      <c r="A2392" t="inlineStr">
        <is>
          <t>hard</t>
        </is>
      </c>
      <c r="B2392" t="inlineStr">
        <is>
          <t>vectorcontext_v1</t>
        </is>
      </c>
      <c r="C2392" t="n">
        <v>3</v>
      </c>
      <c r="D2392" t="inlineStr">
        <is>
          <t>num-5</t>
        </is>
      </c>
      <c r="E2392" t="n">
        <v>0</v>
      </c>
      <c r="F2392" t="inlineStr">
        <is>
          <t>search</t>
        </is>
      </c>
      <c r="G2392" t="inlineStr">
        <is>
          <t>{"query": "service overview owner Commerce team replica count", "k": 30}</t>
        </is>
      </c>
      <c r="H2392" t="inlineStr">
        <is>
          <t>[chunk 233 | doc team-commerce | Team page: 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
[chunk 498 | doc svc-tracing-service | Service overview: tracing-service]
Pages go to Sven Meyer first. Metrics are exported to the shared observability stack every fifteen seconds. Dependencies are pinned and upgraded through automated pull requests. Secrets are rotated automatically every nine</t>
        </is>
      </c>
    </row>
    <row r="2393">
      <c r="A2393" t="inlineStr">
        <is>
          <t>hard</t>
        </is>
      </c>
      <c r="B2393" t="inlineStr">
        <is>
          <t>vectorcontext_v1</t>
        </is>
      </c>
      <c r="C2393" t="n">
        <v>3</v>
      </c>
      <c r="D2393" t="inlineStr">
        <is>
          <t>num-5</t>
        </is>
      </c>
      <c r="E2393" t="n">
        <v>0</v>
      </c>
      <c r="F2393" t="inlineStr">
        <is>
          <t>search</t>
        </is>
      </c>
      <c r="G2393" t="inlineStr">
        <is>
          <t>{"query": "Commerce team services owned replicas", "k": 30}</t>
        </is>
      </c>
      <c r="H2393" t="inlineStr">
        <is>
          <t>[chunk 12 | doc svc-cdn-service | Service overview: cdn-service]
#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Deployment region is ap-southeast-2; the deployment has 5 replicas. Retries use exponential backoff with jitter to avoid thundering herds. Cost reports are reviewed monthly with the finance partner. Feature flags are managed through the configuration service and rolled out gradually.
---
[chunk 233 | doc team-commerce | Team page: Commerce]
# Team page: Commerce
The Commerce team is led by Marcus Moreau. F</t>
        </is>
      </c>
    </row>
    <row r="2394">
      <c r="A2394" t="inlineStr">
        <is>
          <t>hard</t>
        </is>
      </c>
      <c r="B2394" t="inlineStr">
        <is>
          <t>vectorcontext_v1</t>
        </is>
      </c>
      <c r="C2394" t="n">
        <v>3</v>
      </c>
      <c r="D2394" t="inlineStr">
        <is>
          <t>num-5</t>
        </is>
      </c>
      <c r="E2394" t="n">
        <v>1</v>
      </c>
      <c r="F2394" t="inlineStr">
        <is>
          <t>search</t>
        </is>
      </c>
      <c r="G2394" t="inlineStr">
        <is>
          <t>{"query": "\"Ownership: Commerce\" \"replicas\"", "k": 30}</t>
        </is>
      </c>
      <c r="H2394" t="inlineStr">
        <is>
          <t>[chunk 56 | doc svc-fraud-core | Service overview: fraud-core]
Ownership: Commerce. Metrics are exported to the shared observability stack every fifteen seconds. Synthetic probes exercise the critical user journeys every minute. Access to production is granted just in time and audited.
Primary datastore: MongoDB. Garbage collection pauses are tracked as a leading indicator of memory pressure. Load tests run nightly against the staging environment. Error budgets are reviewed in the weekly reliability meeting.
---
[chunk 12 | doc svc-cdn-service | Service overview: cdn-service]
# Service overview: cdn-service
cdn-service (also referred to internally as the Cdn System) is a backend component. Ownership: Commerce. Load tests run nightly against the staging environment. Retries use exponent</t>
        </is>
      </c>
    </row>
    <row r="2395">
      <c r="A2395" t="inlineStr">
        <is>
          <t>hard</t>
        </is>
      </c>
      <c r="B2395" t="inlineStr">
        <is>
          <t>vectorcontext_v1</t>
        </is>
      </c>
      <c r="C2395" t="n">
        <v>3</v>
      </c>
      <c r="D2395" t="inlineStr">
        <is>
          <t>num-5</t>
        </is>
      </c>
      <c r="E2395" t="n">
        <v>1</v>
      </c>
      <c r="F2395" t="inlineStr">
        <is>
          <t>search</t>
        </is>
      </c>
      <c r="G2395" t="inlineStr">
        <is>
          <t>{"query": "\"owned by the Commerce team\" replicas", "k": 30}</t>
        </is>
      </c>
      <c r="H2395" t="inlineStr">
        <is>
          <t xml:space="preserve">[chunk 233 | doc team-commerce | Team page: 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
[chunk 12 | doc svc-cdn-service | Service overview: cdn-service]
# Service overview: cdn-service
cdn-service (also referred to internally as the Cdn System) is a backend component. Ownership: Commerce. Load tests run nightly against the staging environment. Retries use exponential backoff with </t>
        </is>
      </c>
    </row>
    <row r="2396">
      <c r="A2396" t="inlineStr">
        <is>
          <t>hard</t>
        </is>
      </c>
      <c r="B2396" t="inlineStr">
        <is>
          <t>vectorcontext_v1</t>
        </is>
      </c>
      <c r="C2396" t="n">
        <v>3</v>
      </c>
      <c r="D2396" t="inlineStr">
        <is>
          <t>num-5</t>
        </is>
      </c>
      <c r="E2396" t="n">
        <v>1</v>
      </c>
      <c r="F2396" t="inlineStr">
        <is>
          <t>search</t>
        </is>
      </c>
      <c r="G2396" t="inlineStr">
        <is>
          <t>{"query": "\"Commerce team maintains\" replicas", "k": 30}</t>
        </is>
      </c>
      <c r="H2396" t="inlineStr">
        <is>
          <t>[chunk 233 | doc team-commerce | Team page: 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
[chunk 498 | doc svc-tracing-service | Service overview: tracing-service]
Pages go to Sven Meyer first. Metrics are exported to the shared observability stack every fifteen seconds. Dependencies are pinned and upgraded through automated pull requests. Secrets are rotated automatically every nine</t>
        </is>
      </c>
    </row>
    <row r="2397">
      <c r="A2397" t="inlineStr">
        <is>
          <t>hard</t>
        </is>
      </c>
      <c r="B2397" t="inlineStr">
        <is>
          <t>vectorcontext_v1</t>
        </is>
      </c>
      <c r="C2397" t="n">
        <v>3</v>
      </c>
      <c r="D2397" t="inlineStr">
        <is>
          <t>num-5</t>
        </is>
      </c>
      <c r="E2397" t="n">
        <v>1</v>
      </c>
      <c r="F2397" t="inlineStr">
        <is>
          <t>search</t>
        </is>
      </c>
      <c r="G2397" t="inlineStr">
        <is>
          <t>{"query": "\"Commerce\" \"deployment has\" replicas service overview", "k": 30}</t>
        </is>
      </c>
      <c r="H2397" t="inlineStr">
        <is>
          <t>[chunk 12 | doc svc-cdn-service | Service overview: cdn-service]
#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Deployment region is ap-southeast-2; the deployment has 5 replicas. Retries use exponential backoff with jitter to avoid thundering herds. Cost reports are reviewed monthly with the finance partner. Feature flags are managed through the configuration service and rolled out gradually.
---
[chunk 10 | doc svc-edge-service | Service overview: edge-service]
Deployment region is ap-southeast-2; the deployment ha</t>
        </is>
      </c>
    </row>
    <row r="2398">
      <c r="A2398" t="inlineStr">
        <is>
          <t>hard</t>
        </is>
      </c>
      <c r="B2398" t="inlineStr">
        <is>
          <t>vectorcontext_v1</t>
        </is>
      </c>
      <c r="C2398" t="n">
        <v>3</v>
      </c>
      <c r="D2398" t="inlineStr">
        <is>
          <t>num-5</t>
        </is>
      </c>
      <c r="E2398" t="n">
        <v>2</v>
      </c>
      <c r="F2398" t="inlineStr">
        <is>
          <t>open_doc</t>
        </is>
      </c>
      <c r="G2398" t="inlineStr">
        <is>
          <t>{"doc_id": "svc-cdn-service"}</t>
        </is>
      </c>
      <c r="H2398" t="inlineStr">
        <is>
          <t xml:space="preserve">#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Deployment region is ap-southeast-2; the deployment has 5 replicas. Retries use exponential backoff with jitter to avoid thundering herds. Cost reports are reviewed monthly with the finance partner. Feature flags are managed through the configuration service and rolled out gradually.
cdn-service is a TypeScript service. Access to production is granted just in time and audited. Logs are retained for thirty days in the central log store. Structured logs include the request </t>
        </is>
      </c>
    </row>
    <row r="2399">
      <c r="A2399" t="inlineStr">
        <is>
          <t>hard</t>
        </is>
      </c>
      <c r="B2399" t="inlineStr">
        <is>
          <t>vectorcontext_v1</t>
        </is>
      </c>
      <c r="C2399" t="n">
        <v>3</v>
      </c>
      <c r="D2399" t="inlineStr">
        <is>
          <t>num-5</t>
        </is>
      </c>
      <c r="E2399" t="n">
        <v>2</v>
      </c>
      <c r="F2399" t="inlineStr">
        <is>
          <t>open_doc</t>
        </is>
      </c>
      <c r="G2399" t="inlineStr">
        <is>
          <t>{"doc_id": "svc-fraud-core"}</t>
        </is>
      </c>
      <c r="H2399" t="inlineStr">
        <is>
          <t># Service overview: fraud-core
fraud-core (also referred to internally as the Fraud Platform) is a backend component. The codebase is written in Java. Circuit breakers open after five consecutive failures to a downstream. Backups are taken daily and verified weekly by restoring to a scratch cluster. Connection pools are sized according to the downstream capacity model.
Runtime dependencies: gateway-engine, auth-core. The dashboard shows p50, p95 and p99 latency alongside error budgets. Error budgets are reviewed in the weekly reliability meeting. The staging environment mirrors production topology at one tenth scale.
Ownership: Commerce. Metrics are exported to the shared observability stack every fifteen seconds. Synthetic probes exercise the critical user journeys every minute. Access</t>
        </is>
      </c>
    </row>
    <row r="2400">
      <c r="A2400" t="inlineStr">
        <is>
          <t>hard</t>
        </is>
      </c>
      <c r="B2400" t="inlineStr">
        <is>
          <t>vectorcontext_v1</t>
        </is>
      </c>
      <c r="C2400" t="n">
        <v>3</v>
      </c>
      <c r="D2400" t="inlineStr">
        <is>
          <t>num-5</t>
        </is>
      </c>
      <c r="E2400" t="n">
        <v>2</v>
      </c>
      <c r="F2400" t="inlineStr">
        <is>
          <t>open_doc</t>
        </is>
      </c>
      <c r="G2400" t="inlineStr">
        <is>
          <t>{"doc_id": "svc-feed-daemon"}</t>
        </is>
      </c>
      <c r="H2400" t="inlineStr">
        <is>
          <t xml:space="preserve"># Service overview: feed-daemon
feed-daemon (also referred to internally as the Feed Service) is a backend component. 22 replicas are deployed to eu-west-1. Feature flags are managed through the configuration service and rolled out gradually. Idempotency keys are required on all mutating endpoints. Canary releases receive five percent of traffic for thirty minutes before promotion.
Amara Tanaka carries the pager for feed-daemon. The staging environment mirrors production topology at one tenth scale. Schema changes go through an expand and contract migration process. Data retention follows the company wide policy for personal information.
Ownership: Commerce. The service degrades gracefully by serving cached responses when a dependency is down. Cost reports are reviewed monthly with the </t>
        </is>
      </c>
    </row>
    <row r="2401">
      <c r="A2401" t="inlineStr">
        <is>
          <t>hard</t>
        </is>
      </c>
      <c r="B2401" t="inlineStr">
        <is>
          <t>vectorcontext_v1</t>
        </is>
      </c>
      <c r="C2401" t="n">
        <v>3</v>
      </c>
      <c r="D2401" t="inlineStr">
        <is>
          <t>num-5</t>
        </is>
      </c>
      <c r="E2401" t="n">
        <v>2</v>
      </c>
      <c r="F2401" t="inlineStr">
        <is>
          <t>open_doc</t>
        </is>
      </c>
      <c r="G2401" t="inlineStr">
        <is>
          <t>{"doc_id": "svc-refund-svc"}</t>
        </is>
      </c>
      <c r="H2401" t="inlineStr">
        <is>
          <t># Service overview: refund-svc
refund-svc (also referred to internally as the Refund Platform) is a backend component. Pages go to Lucas Silva first. Backups are taken daily and verified weekly by restoring to a scratch cluster. Schema changes go through an expand and contract migration process. Feature flags are managed through the configuration service and rolled out gradually.
The process for refund-svc exposes HTTP on :7286. Load tests run nightly against the staging environment. Logs are retained for thirty days in the central log store. Cost reports are reviewed monthly with the finance partner.
Primary datastore: CockroachDB. Schema changes go through an expand and contract migration process. Capacity planning is revisited at the start of every quarter. Long running jobs checkpoi</t>
        </is>
      </c>
    </row>
    <row r="2402">
      <c r="A2402" t="inlineStr">
        <is>
          <t>hard</t>
        </is>
      </c>
      <c r="B2402" t="inlineStr">
        <is>
          <t>vectorcontext_v1</t>
        </is>
      </c>
      <c r="C2402" t="n">
        <v>3</v>
      </c>
      <c r="D2402" t="inlineStr">
        <is>
          <t>num-5</t>
        </is>
      </c>
      <c r="E2402" t="n">
        <v>2</v>
      </c>
      <c r="F2402" t="inlineStr">
        <is>
          <t>open_doc</t>
        </is>
      </c>
      <c r="G2402" t="inlineStr">
        <is>
          <t>{"doc_id": "svc-tracing-service"}</t>
        </is>
      </c>
      <c r="H2402" t="inlineStr">
        <is>
          <t># Service overview: tracing-service
tracing-service (also referred to internally as the Tracing API) is a backend component. the Tracing API stores its data in a Redis cluster. The on-call handbook describes the escalation path and expected response times. Alerts route through the paging system according to the escalation policy. Dependencies are declared in the service manifest and validated at deploy time.
tracing-service listens on port 3519. Idempotency keys are required on all mutating endpoints. Traffic is encrypted in transit with mutual TLS between services. Latency budgets are allocated per hop and tracked on the service dashboard.
Pages go to Sven Meyer first. Metrics are exported to the shared observability stack every fifteen seconds. Dependencies are pinned and upgraded thr</t>
        </is>
      </c>
    </row>
    <row r="2403">
      <c r="A2403" t="inlineStr">
        <is>
          <t>hard</t>
        </is>
      </c>
      <c r="B2403" t="inlineStr">
        <is>
          <t>vectorcontext_v1</t>
        </is>
      </c>
      <c r="C2403" t="n">
        <v>3</v>
      </c>
      <c r="D2403" t="inlineStr">
        <is>
          <t>num-5</t>
        </is>
      </c>
      <c r="E2403" t="n">
        <v>2</v>
      </c>
      <c r="F2403" t="inlineStr">
        <is>
          <t>open_doc</t>
        </is>
      </c>
      <c r="G2403" t="inlineStr">
        <is>
          <t>{"doc_id": "svc-webhook-daemon"}</t>
        </is>
      </c>
      <c r="H2403" t="inlineStr">
        <is>
          <t># Service overview: webhook-daemon
webhook-daemon (also referred to internally as the Webhook Service) is a backend component. webhook-daemon is owned by the Commerce team. Rate limiting is enforced at the gateway with a token bucket per client. Garbage collection pauses are tracked as a leading indicator of memory pressure. The dashboard shows p50, p95 and p99 latency alongside error budgets.
State is persisted in MongoDB. Alerts route through the paging system according to the escalation policy. Capacity planning is revisited at the start of every quarter. Configuration changes are peer reviewed and applied through the deployment tool.
Runtime dependencies: scheduler-engine, checkout-service. Health checks are performed on the readiness endpoint every ten seconds. Feature flags are ma</t>
        </is>
      </c>
    </row>
    <row r="2404">
      <c r="A2404" t="inlineStr">
        <is>
          <t>hard</t>
        </is>
      </c>
      <c r="B2404" t="inlineStr">
        <is>
          <t>vectorcontext_v1</t>
        </is>
      </c>
      <c r="C2404" t="n">
        <v>3</v>
      </c>
      <c r="D2404" t="inlineStr">
        <is>
          <t>num-5</t>
        </is>
      </c>
      <c r="E2404" t="n">
        <v>2</v>
      </c>
      <c r="F2404" t="inlineStr">
        <is>
          <t>open_doc</t>
        </is>
      </c>
      <c r="G2404" t="inlineStr">
        <is>
          <t>{"doc_id": "svc-media-svc"}</t>
        </is>
      </c>
      <c r="H2404" t="inlineStr">
        <is>
          <t># Service overview: media-svc
media-svc (also referred to internally as the Media API) is a backend component. We commit to 99.9% availability. The dashboard shows p50, p95 and p99 latency alongside error budgets. Post-incident reviews are blameless and published to the engineering wiki. Error budgets are reviewed in the weekly reliability meeting.
Ownership: Commerce. Feature flags are managed through the configuration service and rolled out gradually. Requests carry a correlation id that is propagated to downstream calls. Post-incident reviews are blameless and published to the engineering wiki.
The codebase is written in Rust. Idempotency keys are required on all mutating endpoints. Logs are retained for thirty days in the central log store. Connection pools are sized according to th</t>
        </is>
      </c>
    </row>
    <row r="2405">
      <c r="A2405" t="inlineStr">
        <is>
          <t>hard</t>
        </is>
      </c>
      <c r="B2405" t="inlineStr">
        <is>
          <t>vectorcontext_v1</t>
        </is>
      </c>
      <c r="C2405" t="n">
        <v>3</v>
      </c>
      <c r="D2405" t="inlineStr">
        <is>
          <t>prose-0</t>
        </is>
      </c>
      <c r="E2405" t="n">
        <v>0</v>
      </c>
      <c r="F2405" t="inlineStr">
        <is>
          <t>search</t>
        </is>
      </c>
      <c r="G2405" t="inlineStr">
        <is>
          <t>{"query": "INC-2268 timeline \"mitigation started\" time", "k": 5}</t>
        </is>
      </c>
      <c r="H2405" t="inlineStr">
        <is>
          <t>[chunk 199 | doc inc-INC-2268 | Incident report INC-2268]
Timeline:
- 16:00 alert fired
- 16:02 on-call acknowledged
- 16:18 mitigation started
- 16:32 traffic rerouted
- 16:47 root cause identified
- 16:55 fix deployed
---
[chunk 212 | doc inc-INC-2067 | Incident report INC-2067]
Timeline:
- 00:01 alert fired
- 00:05 on-call acknowledged
- 00:07 mitigation started
- 00:31 traffic rerouted
---
[chunk 545 | doc inc-INC-2296 | Incident report INC-2296]
Timeline:
- 10:16 alert fired
- 10:39 on-call acknowledged
- 10:47 mitigation started
- 11:12 traffic rerouted
---
[chunk 209 | doc inc-INC-2301 | Incident report INC-2301]
Timeline:
- 15:36 alert fired
- 15:38 on-call acknowledged
- 15:48 mitigation started
- 16:03 traffic rerouted
---
[chunk 260 | doc inc-INC-2023 | Incident report I</t>
        </is>
      </c>
    </row>
    <row r="2406">
      <c r="A2406" t="inlineStr">
        <is>
          <t>hard</t>
        </is>
      </c>
      <c r="B2406" t="inlineStr">
        <is>
          <t>vectorcontext_v1</t>
        </is>
      </c>
      <c r="C2406" t="n">
        <v>3</v>
      </c>
      <c r="D2406" t="inlineStr">
        <is>
          <t>prose-1</t>
        </is>
      </c>
      <c r="E2406" t="n">
        <v>0</v>
      </c>
      <c r="F2406" t="inlineStr">
        <is>
          <t>search</t>
        </is>
      </c>
      <c r="G2406" t="inlineStr">
        <is>
          <t>{"query": "INC-2351 timeline \"mitigation started\" time", "k": 5}</t>
        </is>
      </c>
      <c r="H2406" t="inlineStr">
        <is>
          <t>[chunk 209 | doc inc-INC-2301 | Incident report INC-2301]
Timeline:
- 15:36 alert fired
- 15:38 on-call acknowledged
- 15:48 mitigation started
- 16:03 traffic rerouted
---
[chunk 136 | doc inc-INC-2351 | Incident report INC-2351]
Timeline:
- 22:57 alert fired
- 23:16 on-call acknowledged
- 23:33 mitigation started
- 23:58 traffic rerouted
- 00:12 root cause identified
- 00:19 fix deployed
---
[chunk 260 | doc inc-INC-2023 | Incident report INC-2023]
Timeline:
- 19:47 alert fired
- 19:53 on-call acknowledged
- 20:01 mitigation started
- 20:21 traffic rerouted
---
[chunk 212 | doc inc-INC-2067 | Incident report INC-2067]
Timeline:
- 00:01 alert fired
- 00:05 on-call acknowledged
- 00:07 mitigation started
- 00:31 traffic rerouted
---
[chunk 237 | doc inc-INC-2199 | Incident report I</t>
        </is>
      </c>
    </row>
    <row r="2407">
      <c r="A2407" t="inlineStr">
        <is>
          <t>hard</t>
        </is>
      </c>
      <c r="B2407" t="inlineStr">
        <is>
          <t>vectorcontext_v1</t>
        </is>
      </c>
      <c r="C2407" t="n">
        <v>3</v>
      </c>
      <c r="D2407" t="inlineStr">
        <is>
          <t>prose-2</t>
        </is>
      </c>
      <c r="E2407" t="n">
        <v>0</v>
      </c>
      <c r="F2407" t="inlineStr">
        <is>
          <t>search</t>
        </is>
      </c>
      <c r="G2407" t="inlineStr">
        <is>
          <t>{"query": "INC-2239 alert firing fix deployed timestamps duration", "k": 5}</t>
        </is>
      </c>
      <c r="H2407" t="inlineStr">
        <is>
          <t>[chunk 367 | doc inc-INC-2239 | Incident report INC-2239]
Timeline:
- 18:14 alert fired
- 18:37 on-call acknowledged
- 18:42 mitigation started
- 18:52 traffic rerouted
- 19:12 root cause identified
- 19:32 fix deployed
---
[chunk 136 | doc inc-INC-2351 | Incident report INC-2351]
Timeline:
- 22:57 alert fired
- 23:16 on-call acknowledged
- 23:33 mitigation started
- 23:58 traffic rerouted
- 00:12 root cause identified
- 00:19 fix deployed
---
[chunk 199 | doc inc-INC-2268 | Incident report INC-2268]
Timeline:
- 16:00 alert fired
- 16:02 on-call acknowledged
- 16:18 mitigation started
- 16:32 traffic rerouted
- 16:47 root cause identified
- 16:55 fix deployed
---
[chunk 333 | doc inc-INC-2380 | Incident report INC-2380]
Timeline:
- 07:58 alert fired
- 08:09 on-call acknowledged
- 08:</t>
        </is>
      </c>
    </row>
    <row r="2408">
      <c r="A2408" t="inlineStr">
        <is>
          <t>hard</t>
        </is>
      </c>
      <c r="B2408" t="inlineStr">
        <is>
          <t>vectorcontext_v1</t>
        </is>
      </c>
      <c r="C2408" t="n">
        <v>3</v>
      </c>
      <c r="D2408" t="inlineStr">
        <is>
          <t>prose-3</t>
        </is>
      </c>
      <c r="E2408" t="n">
        <v>0</v>
      </c>
      <c r="F2408" t="inlineStr">
        <is>
          <t>search</t>
        </is>
      </c>
      <c r="G2408" t="inlineStr">
        <is>
          <t>{"query": "Search team weekly planning weekday schedule planning meeting", "k": 5}</t>
        </is>
      </c>
      <c r="H2408" t="inlineStr">
        <is>
          <t>[chunk 309 | doc team-search | Team page: Search]
# Team page: Search
The Search team is led by Oliver Bell. For urgent requests, page the team via Slack in #search-team. The team sits on floor 2 of the Berlin office. Weekly planning happens on Wednesday mornings. Configuration changes are peer reviewed and applied through the deployment tool. Access to production is granted just in time and audited. Dependencies are pinned and upgraded through automated pull requests.
---
[chunk 358 | doc svc-search-worker | Service overview: search-worker]
The codebase is written in TypeScript. Capacity planning is revisited at the start of every quarter. Health checks are performed on the readiness endpoint every ten seconds. Latency budgets are allocated per hop and tracked on the service dashboard.</t>
        </is>
      </c>
    </row>
    <row r="2409">
      <c r="A2409" t="inlineStr">
        <is>
          <t>hard</t>
        </is>
      </c>
      <c r="B2409" t="inlineStr">
        <is>
          <t>vectorcontext_v1</t>
        </is>
      </c>
      <c r="C2409" t="n">
        <v>3</v>
      </c>
      <c r="D2409" t="inlineStr">
        <is>
          <t>prose-4</t>
        </is>
      </c>
      <c r="E2409" t="n">
        <v>0</v>
      </c>
      <c r="F2409" t="inlineStr">
        <is>
          <t>search</t>
        </is>
      </c>
      <c r="G2409" t="inlineStr">
        <is>
          <t>{"query": "INC-2211 impact elevated error rates latency spike partial outage complete outage", "k": 5}</t>
        </is>
      </c>
      <c r="H2409" t="inlineStr">
        <is>
          <t xml:space="preserve">[chunk 208 | doc inc-INC-2301 | Incident report INC-2301]
Summary: Partial outage affecting catalog-gateway. The incident lasted 122 minutes before full recovery. Root cause was determined to be a configuration error. Downstream, recsys-worker experienced elevated error rates while the incident was ongoing, but was not the source. This report was written by Keiko Bell. Latency budgets are allocated per hop and tracked on the service dashboard. The on-call handbook describes the escalation path and expected response times. Error budgets are reviewed in the weekly reliability meeting. Circuit breakers open after five consecutive failures to a downstream. Structured logs include the request path, status code and duration. Garbage collection pauses are tracked as a leading indicator of memory </t>
        </is>
      </c>
    </row>
    <row r="2410">
      <c r="A2410" t="inlineStr">
        <is>
          <t>hard</t>
        </is>
      </c>
      <c r="B2410" t="inlineStr">
        <is>
          <t>vectorcontext_v1</t>
        </is>
      </c>
      <c r="C2410" t="n">
        <v>3</v>
      </c>
      <c r="D2410" t="inlineStr">
        <is>
          <t>prose-4</t>
        </is>
      </c>
      <c r="E2410" t="n">
        <v>1</v>
      </c>
      <c r="F2410" t="inlineStr">
        <is>
          <t>search</t>
        </is>
      </c>
      <c r="G2410" t="inlineStr">
        <is>
          <t>{"query": "\"INC-2211\"", "k": 10}</t>
        </is>
      </c>
      <c r="H2410" t="inlineStr">
        <is>
          <t xml:space="preserve">[chunk 19 | doc inc-INC-2211 | Incident report INC-2211]
# Incident report INC-2211
Severity: SEV3
Date: 2025-06-08
---
[chunk 159 | doc inc-INC-2324 | Incident report INC-2324]
# Incident report INC-2324
Severity: SEV1
Date: 2025-04-04
---
[chunk 310 | doc inc-INC-2122 | Incident report INC-2122]
# Incident report INC-2122
Severity: SEV2
Date: 2025-05-11
---
[chunk 264 | doc inc-INC-2203 | Incident report INC-2203]
# Incident report INC-2203
Severity: SEV1
Date: 2025-11-21
---
[chunk 47 | doc inc-INC-2253 | Incident report INC-2253]
# Incident report INC-2253
Severity: SEV2
Date: 2025-12-11
---
[chunk 145 | doc inc-INC-2260 | Incident report INC-2260]
# Incident report INC-2260
Severity: SEV2
Date: 2025-11-17
---
[chunk 439 | doc inc-INC-2011 | Incident report INC-2011]
</t>
        </is>
      </c>
    </row>
    <row r="2411">
      <c r="A2411" t="inlineStr">
        <is>
          <t>hard</t>
        </is>
      </c>
      <c r="B2411" t="inlineStr">
        <is>
          <t>vectorcontext_v1</t>
        </is>
      </c>
      <c r="C2411" t="n">
        <v>3</v>
      </c>
      <c r="D2411" t="inlineStr">
        <is>
          <t>prose-4</t>
        </is>
      </c>
      <c r="E2411" t="n">
        <v>2</v>
      </c>
      <c r="F2411" t="inlineStr">
        <is>
          <t>open_doc</t>
        </is>
      </c>
      <c r="G2411" t="inlineStr">
        <is>
          <t>{"doc_id": "inc-INC-2211"}</t>
        </is>
      </c>
      <c r="H2411" t="inlineStr">
        <is>
          <t xml:space="preserve"># Incident report INC-2211
Severity: SEV3
Date: 2025-06-08
Summary: Partial outage affecting the Thumbnail API. The incident lasted 240 minutes before full recovery. Root cause was determined to be a memory leak. This report was written by Hannah Bell. Engineers rotate through the support channel one week at a time. Container images are scanned for vulnerabilities before promotion. Metrics are exported to the shared observability stack every fifteen seconds. Feature flags are managed through the configuration service and rolled out gradually. Rate limiting is enforced at the gateway with a token bucket per client. Requests carry a correlation id that is propagated to downstream calls. Graceful shutdown waits for in flight requests to complete before exiting. The dashboard shows p50, p95 </t>
        </is>
      </c>
    </row>
    <row r="2412">
      <c r="A2412" t="inlineStr">
        <is>
          <t>hard</t>
        </is>
      </c>
      <c r="B2412" t="inlineStr">
        <is>
          <t>vectorcontext_v1</t>
        </is>
      </c>
      <c r="C2412" t="n">
        <v>3</v>
      </c>
      <c r="D2412" t="inlineStr">
        <is>
          <t>prose-5</t>
        </is>
      </c>
      <c r="E2412" t="n">
        <v>0</v>
      </c>
      <c r="F2412" t="inlineStr">
        <is>
          <t>search</t>
        </is>
      </c>
      <c r="G2412" t="inlineStr">
        <is>
          <t>{"query": "INC-2319 incident report timeline entries", "k": 5}</t>
        </is>
      </c>
      <c r="H2412" t="inlineStr">
        <is>
          <t>[chunk 107 | doc inc-INC-2319 | Incident report INC-2319]
# Incident report INC-2319
Severity: SEV1
Date: 2025-12-23
---
[chunk 207 | doc inc-INC-2301 | Incident report INC-2301]
# Incident report INC-2301
Severity: SEV2
Date: 2025-02-26
---
[chunk 109 | doc inc-INC-2319 | Incident report INC-2319]
Timeline:
- 02:36 alert fired
- 02:44 on-call acknowledged
- 02:59 mitigation started
- 03:23 traffic rerouted
---
[chunk 514 | doc inc-INC-2417 | Incident report INC-2417]
# Incident report INC-2417
Severity: SEV3
Date: 2025-06-17
---
[chunk 420 | doc inc-INC-2229 | Incident report INC-2229]
Timeline:
- 08:33 alert fired
- 08:57 on-call acknowledged
- 09:16 mitigation started
- 09:30 traffic rerouted</t>
        </is>
      </c>
    </row>
    <row r="2413">
      <c r="A2413" t="inlineStr">
        <is>
          <t>hard</t>
        </is>
      </c>
      <c r="B2413" t="inlineStr">
        <is>
          <t>vectorcontext_v1</t>
        </is>
      </c>
      <c r="C2413" t="n">
        <v>3</v>
      </c>
      <c r="D2413" t="inlineStr">
        <is>
          <t>temporal-0</t>
        </is>
      </c>
      <c r="E2413" t="n">
        <v>0</v>
      </c>
      <c r="F2413" t="inlineStr">
        <is>
          <t>search</t>
        </is>
      </c>
      <c r="G2413" t="inlineStr">
        <is>
          <t>{"query": "ledger-api service owner team current ownership", "k": 10}</t>
        </is>
      </c>
      <c r="H2413" t="inlineStr">
        <is>
          <t>[chunk 63 | doc svc-ledger-api | Service overview: ledger-api]
# Service overview: ledger-api
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
Fatima Wei carries the pager for the Ledger Service. The runbook is reviewed quarterly by the owning team. Access to production is granted just in time and audited. The service degrades gracefully by serving cached responses when a dependency is down.
---
[chunk 64 | doc svc-ledger-api | Service overview: ledger-api]
Primary datastore: Cassandra. Retries use exp</t>
        </is>
      </c>
    </row>
    <row r="2414">
      <c r="A2414" t="inlineStr">
        <is>
          <t>hard</t>
        </is>
      </c>
      <c r="B2414" t="inlineStr">
        <is>
          <t>vectorcontext_v1</t>
        </is>
      </c>
      <c r="C2414" t="n">
        <v>3</v>
      </c>
      <c r="D2414" t="inlineStr">
        <is>
          <t>temporal-0</t>
        </is>
      </c>
      <c r="E2414" t="n">
        <v>0</v>
      </c>
      <c r="F2414" t="inlineStr">
        <is>
          <t>search</t>
        </is>
      </c>
      <c r="G2414" t="inlineStr">
        <is>
          <t>{"query": "ledger-api ownership change transfer team changelog", "k": 10}</t>
        </is>
      </c>
      <c r="H2414" t="inlineStr">
        <is>
          <t>[chunk 355 | doc chg-CHG-314 | Change record CHG-314]
# Change record CHG-314
Date: 2025-03-20
the Ledger Service now belongs to the Messaging team (previously Identity) as of 2025-03-20. The service overview page has not been updated to reflect this change. Logs are retained for thirty days in the central log store. The staging environment mirrors production topology at one tenth scale. The runbook is reviewed quarterly by the owning team. Access to production is granted just in time and audited. Alerts route through the paging system according to the escalation policy. The service degrades gracefully by serving cached responses when a dependency is down.
---
[chunk 123 | doc chg-CHG-326 | Change record CHG-326]
# Change record CHG-326
Date: 2025-04-03
Effective 2025-04-03, ownershi</t>
        </is>
      </c>
    </row>
    <row r="2415">
      <c r="A2415" t="inlineStr">
        <is>
          <t>hard</t>
        </is>
      </c>
      <c r="B2415" t="inlineStr">
        <is>
          <t>vectorcontext_v1</t>
        </is>
      </c>
      <c r="C2415" t="n">
        <v>3</v>
      </c>
      <c r="D2415" t="inlineStr">
        <is>
          <t>temporal-0</t>
        </is>
      </c>
      <c r="E2415" t="n">
        <v>1</v>
      </c>
      <c r="F2415" t="inlineStr">
        <is>
          <t>search</t>
        </is>
      </c>
      <c r="G2415" t="inlineStr">
        <is>
          <t>{"query": "\"ledger-api\" OR \"Ledger Service\" ownership transferred belongs team change record", "k": 20}</t>
        </is>
      </c>
      <c r="H2415" t="inlineStr">
        <is>
          <t>[chunk 355 | doc chg-CHG-314 | Change record CHG-314]
# Change record CHG-314
Date: 2025-03-20
the Ledger Service now belongs to the Messaging team (previously Identity) as of 2025-03-20. The service overview page has not been updated to reflect this change. Logs are retained for thirty days in the central log store. The staging environment mirrors production topology at one tenth scale. The runbook is reviewed quarterly by the owning team. Access to production is granted just in time and audited. Alerts route through the paging system according to the escalation policy. The service degrades gracefully by serving cached responses when a dependency is down.
---
[chunk 63 | doc svc-ledger-api | Service overview: ledger-api]
# Service overview: ledger-api
ledger-api (also referred to int</t>
        </is>
      </c>
    </row>
    <row r="2416">
      <c r="A2416" t="inlineStr">
        <is>
          <t>hard</t>
        </is>
      </c>
      <c r="B2416" t="inlineStr">
        <is>
          <t>vectorcontext_v1</t>
        </is>
      </c>
      <c r="C2416" t="n">
        <v>3</v>
      </c>
      <c r="D2416" t="inlineStr">
        <is>
          <t>temporal-1</t>
        </is>
      </c>
      <c r="E2416" t="n">
        <v>0</v>
      </c>
      <c r="F2416" t="inlineStr">
        <is>
          <t>search</t>
        </is>
      </c>
      <c r="G2416" t="inlineStr">
        <is>
          <t>{"query": "Catalog API service owner team canonical service overview", "k": 10}</t>
        </is>
      </c>
      <c r="H2416" t="inlineStr">
        <is>
          <t>[chunk 482 | doc svc-catalog-gateway | Service overview: catalog-gateway]
# Service overview: catalog-gateway
catalog-gateway (also referred to internally as the Catalog API) is a backend component. Runtime dependencies: queue-svc. Cost reports are reviewed monthly with the finance partner. Engineers rotate through the support channel one week at a time. Secrets are rotated automatically every ninety days.
Traffic to the Catalog API is bound to TCP port 4971. Feature flags are managed through the configuration service and rolled out gradually. Rate limiting is enforced at the gateway with a token bucket per client. Capacity planning is revisited at the start of every quarter.
---
[chunk 484 | doc svc-catalog-gateway | Service overview: catalog-gateway]
catalog-gateway is a Rust service</t>
        </is>
      </c>
    </row>
    <row r="2417">
      <c r="A2417" t="inlineStr">
        <is>
          <t>hard</t>
        </is>
      </c>
      <c r="B2417" t="inlineStr">
        <is>
          <t>vectorcontext_v1</t>
        </is>
      </c>
      <c r="C2417" t="n">
        <v>3</v>
      </c>
      <c r="D2417" t="inlineStr">
        <is>
          <t>temporal-1</t>
        </is>
      </c>
      <c r="E2417" t="n">
        <v>0</v>
      </c>
      <c r="F2417" t="inlineStr">
        <is>
          <t>search</t>
        </is>
      </c>
      <c r="G2417" t="inlineStr">
        <is>
          <t>{"query": "Catalog API ownership transfer changed team changelog", "k": 10}</t>
        </is>
      </c>
      <c r="H2417" t="inlineStr">
        <is>
          <t>[chunk 271 | doc chg-CHG-300 | Change record CHG-300]
# Change record CHG-300
Date: 2025-10-09
the Catalog API now belongs to the Growth team (previously Messaging) as of 2025-10-09. The service overview page has not been updated to reflect this change. Backups are taken daily and verified weekly by restoring to a scratch cluster. Post-incident reviews are blameless and published to the engineering wiki. The runbook is reviewed quarterly by the owning team. Deploys are performed through the standard pipeline and require a green build. Container images are scanned for vulnerabilities before promotion. Access to production is granted just in time and audited.
---
[chunk 284 | doc chg-CHG-336 | Change record CHG-336]
# Change record CHG-336
Date: 2025-11-25
Effective 2025-11-25, ownersh</t>
        </is>
      </c>
    </row>
    <row r="2418">
      <c r="A2418" t="inlineStr">
        <is>
          <t>hard</t>
        </is>
      </c>
      <c r="B2418" t="inlineStr">
        <is>
          <t>vectorcontext_v1</t>
        </is>
      </c>
      <c r="C2418" t="n">
        <v>3</v>
      </c>
      <c r="D2418" t="inlineStr">
        <is>
          <t>temporal-1</t>
        </is>
      </c>
      <c r="E2418" t="n">
        <v>0</v>
      </c>
      <c r="F2418" t="inlineStr">
        <is>
          <t>search</t>
        </is>
      </c>
      <c r="G2418" t="inlineStr">
        <is>
          <t>{"query": "catalog-service owner team change record", "k": 10}</t>
        </is>
      </c>
      <c r="H2418" t="inlineStr">
        <is>
          <t>[chunk 284 | doc chg-CHG-336 | Change record CHG-336]
# Change record CHG-336
Date: 2025-11-25
Effective 2025-11-25, ownership of catalog-gateway transferred from the Growth team to the Commerce team. This record supersedes CHG-300. The service overview page has not been updated to reflect this change. Error budgets are reviewed in the weekly reliability meeting. Configuration changes are peer reviewed and applied through the deployment tool. Feature flags are managed through the configuration service and rolled out gradually. Secrets are rotated automatically every ninety days. Alerts route through the paging system according to the escalation policy. Canary releases receive five percent of traffic for thirty minutes before promotion.
---
[chunk 271 | doc chg-CHG-300 | Change record C</t>
        </is>
      </c>
    </row>
    <row r="2419">
      <c r="A2419" t="inlineStr">
        <is>
          <t>hard</t>
        </is>
      </c>
      <c r="B2419" t="inlineStr">
        <is>
          <t>vectorcontext_v1</t>
        </is>
      </c>
      <c r="C2419" t="n">
        <v>3</v>
      </c>
      <c r="D2419" t="inlineStr">
        <is>
          <t>temporal-2</t>
        </is>
      </c>
      <c r="E2419" t="n">
        <v>0</v>
      </c>
      <c r="F2419" t="inlineStr">
        <is>
          <t>search</t>
        </is>
      </c>
      <c r="G2419" t="inlineStr">
        <is>
          <t>{"query": "webhook-daemon service owner team current ownership", "k": 10}</t>
        </is>
      </c>
      <c r="H2419" t="inlineStr">
        <is>
          <t>[chunk 378 | doc svc-webhook-daemon | Service overview: webhook-daemon]
# Service overview: webhook-daemon
webhook-daemon (also referred to internally as the Webhook Service) is a backend component. webhook-daemon is owned by the Commerce team. Rate limiting is enforced at the gateway with a token bucket per client. Garbage collection pauses are tracked as a leading indicator of memory pressure. The dashboard shows p50, p95 and p99 latency alongside error budgets.
State is persisted in MongoDB. Alerts route through the paging system according to the escalation policy. Capacity planning is revisited at the start of every quarter. Configuration changes are peer reviewed and applied through the deployment tool.
---
[chunk 381 | doc svc-webhook-daemon | Service overview: webhook-daemon]
Tr</t>
        </is>
      </c>
    </row>
    <row r="2420">
      <c r="A2420" t="inlineStr">
        <is>
          <t>hard</t>
        </is>
      </c>
      <c r="B2420" t="inlineStr">
        <is>
          <t>vectorcontext_v1</t>
        </is>
      </c>
      <c r="C2420" t="n">
        <v>3</v>
      </c>
      <c r="D2420" t="inlineStr">
        <is>
          <t>temporal-2</t>
        </is>
      </c>
      <c r="E2420" t="n">
        <v>0</v>
      </c>
      <c r="F2420" t="inlineStr">
        <is>
          <t>search</t>
        </is>
      </c>
      <c r="G2420" t="inlineStr">
        <is>
          <t>{"query": "webhook-daemon ownership team change transfer changelog", "k": 10}</t>
        </is>
      </c>
      <c r="H2420" t="inlineStr">
        <is>
          <t xml:space="preserve">[chunk 381 | doc svc-webhook-daemon | Service overview: webhook-daemon]
Traffic to webhook-daemon is bound to TCP port 9708. Secrets are rotated automatically every ninety days. Backups are taken daily and verified weekly by restoring to a scratch cluster. Dependencies are pinned and upgraded through automated pull requests.
webhook-daemon is a Kotlin service. Error budgets are reviewed in the weekly reliability meeting. Cost reports are reviewed monthly with the finance partner. Structured logs include the request path, status code and duration.
---
[chunk 378 | doc svc-webhook-daemon | Service overview: webhook-daemon]
# Service overview: webhook-daemon
webhook-daemon (also referred to internally as the Webhook Service) is a backend component. webhook-daemon is owned by the Commerce </t>
        </is>
      </c>
    </row>
    <row r="2421">
      <c r="A2421" t="inlineStr">
        <is>
          <t>hard</t>
        </is>
      </c>
      <c r="B2421" t="inlineStr">
        <is>
          <t>vectorcontext_v1</t>
        </is>
      </c>
      <c r="C2421" t="n">
        <v>3</v>
      </c>
      <c r="D2421" t="inlineStr">
        <is>
          <t>temporal-2</t>
        </is>
      </c>
      <c r="E2421" t="n">
        <v>1</v>
      </c>
      <c r="F2421" t="inlineStr">
        <is>
          <t>search</t>
        </is>
      </c>
      <c r="G2421" t="inlineStr">
        <is>
          <t>{"query": "\"webhook-daemon\" \"ownership\" \"transferred\" OR \"previously\" OR \"now belongs\"", "k": 20}</t>
        </is>
      </c>
      <c r="H2421" t="inlineStr">
        <is>
          <t>[chunk 378 | doc svc-webhook-daemon | Service overview: webhook-daemon]
# Service overview: webhook-daemon
webhook-daemon (also referred to internally as the Webhook Service) is a backend component. webhook-daemon is owned by the Commerce team. Rate limiting is enforced at the gateway with a token bucket per client. Garbage collection pauses are tracked as a leading indicator of memory pressure. The dashboard shows p50, p95 and p99 latency alongside error budgets.
State is persisted in MongoDB. Alerts route through the paging system according to the escalation policy. Capacity planning is revisited at the start of every quarter. Configuration changes are peer reviewed and applied through the deployment tool.
---
[chunk 381 | doc svc-webhook-daemon | Service overview: webhook-daemon]
Tr</t>
        </is>
      </c>
    </row>
    <row r="2422">
      <c r="A2422" t="inlineStr">
        <is>
          <t>hard</t>
        </is>
      </c>
      <c r="B2422" t="inlineStr">
        <is>
          <t>vectorcontext_v1</t>
        </is>
      </c>
      <c r="C2422" t="n">
        <v>3</v>
      </c>
      <c r="D2422" t="inlineStr">
        <is>
          <t>temporal-3</t>
        </is>
      </c>
      <c r="E2422" t="n">
        <v>0</v>
      </c>
      <c r="F2422" t="inlineStr">
        <is>
          <t>search</t>
        </is>
      </c>
      <c r="G2422" t="inlineStr">
        <is>
          <t>{"query": "config-service service overview current on-call", "k": 5}</t>
        </is>
      </c>
      <c r="H2422" t="inlineStr">
        <is>
          <t>[chunk 217 | doc svc-config-service | Service overview: config-service]
# Service overview: config-service
config-service (also referred to internally as the Config API) is a backend component. It is implemented in Java. Configuration changes are peer reviewed and applied through the deployment tool. Feature flags are managed through the configuration service and rolled out gradually. Rate limiting is enforced at the gateway with a token bucket per client.
The primary on-call engineer is Fatima Silva. Capacity planning is revisited at the start of every quarter. Retries use exponential backoff with jitter to avoid thundering herds. Dependencies are pinned and upgraded through automated pull requests.
---
[chunk 220 | doc svc-config-service | Service overview: config-service]
Ownership:</t>
        </is>
      </c>
    </row>
    <row r="2423">
      <c r="A2423" t="inlineStr">
        <is>
          <t>hard</t>
        </is>
      </c>
      <c r="B2423" t="inlineStr">
        <is>
          <t>vectorcontext_v1</t>
        </is>
      </c>
      <c r="C2423" t="n">
        <v>3</v>
      </c>
      <c r="D2423" t="inlineStr">
        <is>
          <t>temporal-4</t>
        </is>
      </c>
      <c r="E2423" t="n">
        <v>0</v>
      </c>
      <c r="F2423" t="inlineStr">
        <is>
          <t>search</t>
        </is>
      </c>
      <c r="G2423" t="inlineStr">
        <is>
          <t>{"query": "CHG-303 Config API pager before took effect on-call carried pager", "k": 10}</t>
        </is>
      </c>
      <c r="H2423" t="inlineStr">
        <is>
          <t>[chunk 99 | doc chg-CHG-341 | Change record CHG-341]
# Change record CHG-341
Date: 2025-12-09
Starting 2025-12-09, Sofia Berg takes over primary on-call for the Config API from Aiko Lin. This record supersedes CHG-303. The service overview page has not been updated to reflect this change. Post-incident reviews are blameless and published to the engineering wiki. Garbage collection pauses are tracked as a leading indicator of memory pressure. Cost reports are reviewed monthly with the finance partner. Capacity planning is revisited at the start of every quarter. Canary releases receive five percent of traffic for thirty minutes before promotion. Circuit breakers open after five consecutive failures to a downstream.
---
[chunk 550 | doc chg-CHG-308 | Change record CHG-308]
# Change recor</t>
        </is>
      </c>
    </row>
    <row r="2424">
      <c r="A2424" t="inlineStr">
        <is>
          <t>hard</t>
        </is>
      </c>
      <c r="B2424" t="inlineStr">
        <is>
          <t>vectorcontext_v1</t>
        </is>
      </c>
      <c r="C2424" t="n">
        <v>3</v>
      </c>
      <c r="D2424" t="inlineStr">
        <is>
          <t>temporal-5</t>
        </is>
      </c>
      <c r="E2424" t="n">
        <v>0</v>
      </c>
      <c r="F2424" t="inlineStr">
        <is>
          <t>search</t>
        </is>
      </c>
      <c r="G2424" t="inlineStr">
        <is>
          <t>{"query": "Growth team owns services owner team Growth service overview", "k": 10}</t>
        </is>
      </c>
      <c r="H2424" t="inlineStr">
        <is>
          <t>[chunk 542 | doc team-growth | Team page: Growth]
# Team page: Growth
The Growth team is led by Elena Rossi. For urgent requests, page the team via Slack in #growth-dev. The team sits on floor 3 of the Berlin office. Weekly planning happens on Tuesday mornings. The staging environment mirrors production topology at one tenth scale. Graceful shutdown waits for in flight requests to complete before exiting. Traffic is encrypted in transit with mutual TLS between services.
---
[chunk 40 | doc svc-auth-core | Service overview: auth-core]
The Growth team maintains auth-core. Error budgets are reviewed in the weekly reliability meeting. Long running jobs checkpoint progress so they can resume after a restart. Garbage collection pauses are tracked as a leading indicator of memory pressure.
De</t>
        </is>
      </c>
    </row>
    <row r="2425">
      <c r="A2425" t="inlineStr">
        <is>
          <t>hard</t>
        </is>
      </c>
      <c r="B2425" t="inlineStr">
        <is>
          <t>vectorcontext_v1</t>
        </is>
      </c>
      <c r="C2425" t="n">
        <v>3</v>
      </c>
      <c r="D2425" t="inlineStr">
        <is>
          <t>temporal-5</t>
        </is>
      </c>
      <c r="E2425" t="n">
        <v>0</v>
      </c>
      <c r="F2425" t="inlineStr">
        <is>
          <t>search</t>
        </is>
      </c>
      <c r="G2425" t="inlineStr">
        <is>
          <t>{"query": "change records Growth team ownership service owner changed", "k": 20}</t>
        </is>
      </c>
      <c r="H2425" t="inlineStr">
        <is>
          <t>[chunk 284 | doc chg-CHG-336 | Change record CHG-336]
# Change record CHG-336
Date: 2025-11-25
Effective 2025-11-25, ownership of catalog-gateway transferred from the Growth team to the Commerce team. This record supersedes CHG-300. The service overview page has not been updated to reflect this change. Error budgets are reviewed in the weekly reliability meeting. Configuration changes are peer reviewed and applied through the deployment tool. Feature flags are managed through the configuration service and rolled out gradually. Secrets are rotated automatically every ninety days. Alerts route through the paging system according to the escalation policy. Canary releases receive five percent of traffic for thirty minutes before promotion.
---
[chunk 271 | doc chg-CHG-300 | Change record C</t>
        </is>
      </c>
    </row>
    <row r="2426">
      <c r="A2426" t="inlineStr">
        <is>
          <t>hard</t>
        </is>
      </c>
      <c r="B2426" t="inlineStr">
        <is>
          <t>vectorcontext_v1</t>
        </is>
      </c>
      <c r="C2426" t="n">
        <v>3</v>
      </c>
      <c r="D2426" t="inlineStr">
        <is>
          <t>temporal-5</t>
        </is>
      </c>
      <c r="E2426" t="n">
        <v>0</v>
      </c>
      <c r="F2426" t="inlineStr">
        <is>
          <t>search</t>
        </is>
      </c>
      <c r="G2426" t="inlineStr">
        <is>
          <t>{"query": "team Growth owned services current", "k": 10}</t>
        </is>
      </c>
      <c r="H2426" t="inlineStr">
        <is>
          <t>[chunk 542 | doc team-growth | Team page: Growth]
# Team page: Growth
The Growth team is led by Elena Rossi. For urgent requests, page the team via Slack in #growth-dev. The team sits on floor 3 of the Berlin office. Weekly planning happens on Tuesday mornings. The staging environment mirrors production topology at one tenth scale. Graceful shutdown waits for in flight requests to complete before exiting. Traffic is encrypted in transit with mutual TLS between services.
---
[chunk 40 | doc svc-auth-core | Service overview: auth-core]
The Growth team maintains auth-core. Error budgets are reviewed in the weekly reliability meeting. Long running jobs checkpoint progress so they can resume after a restart. Garbage collection pauses are tracked as a leading indicator of memory pressure.
De</t>
        </is>
      </c>
    </row>
    <row r="2427">
      <c r="A2427" t="inlineStr">
        <is>
          <t>hard</t>
        </is>
      </c>
      <c r="B2427" t="inlineStr">
        <is>
          <t>vectorcontext_v1</t>
        </is>
      </c>
      <c r="C2427" t="n">
        <v>3</v>
      </c>
      <c r="D2427" t="inlineStr">
        <is>
          <t>temporal-5</t>
        </is>
      </c>
      <c r="E2427" t="n">
        <v>1</v>
      </c>
      <c r="F2427" t="inlineStr">
        <is>
          <t>search</t>
        </is>
      </c>
      <c r="G2427" t="inlineStr">
        <is>
          <t>{"query": "\"Growth team\" maintains owned service", "k": 30}</t>
        </is>
      </c>
      <c r="H2427" t="inlineStr">
        <is>
          <t>[chunk 542 | doc team-growth | Team page: Growth]
# Team page: Growth
The Growth team is led by Elena Rossi. For urgent requests, page the team via Slack in #growth-dev. The team sits on floor 3 of the Berlin office. Weekly planning happens on Tuesday mornings. The staging environment mirrors production topology at one tenth scale. Graceful shutdown waits for in flight requests to complete before exiting. Traffic is encrypted in transit with mutual TLS between services.
---
[chunk 40 | doc svc-auth-core | Service overview: auth-core]
The Growth team maintains auth-core. Error budgets are reviewed in the weekly reliability meeting. Long running jobs checkpoint progress so they can resume after a restart. Garbage collection pauses are tracked as a leading indicator of memory pressure.
De</t>
        </is>
      </c>
    </row>
    <row r="2428">
      <c r="A2428" t="inlineStr">
        <is>
          <t>hard</t>
        </is>
      </c>
      <c r="B2428" t="inlineStr">
        <is>
          <t>vectorcontext_v1</t>
        </is>
      </c>
      <c r="C2428" t="n">
        <v>3</v>
      </c>
      <c r="D2428" t="inlineStr">
        <is>
          <t>temporal-5</t>
        </is>
      </c>
      <c r="E2428" t="n">
        <v>1</v>
      </c>
      <c r="F2428" t="inlineStr">
        <is>
          <t>search</t>
        </is>
      </c>
      <c r="G2428" t="inlineStr">
        <is>
          <t>{"query": "owned by the Growth team", "k": 30}</t>
        </is>
      </c>
      <c r="H2428" t="inlineStr">
        <is>
          <t>[chunk 542 | doc team-growth | Team page: Growth]
# Team page: Growth
The Growth team is led by Elena Rossi. For urgent requests, page the team via Slack in #growth-dev. The team sits on floor 3 of the Berlin office. Weekly planning happens on Tuesday mornings. The staging environment mirrors production topology at one tenth scale. Graceful shutdown waits for in flight requests to complete before exiting. Traffic is encrypted in transit with mutual TLS between services.
---
[chunk 40 | doc svc-auth-core | Service overview: auth-core]
The Growth team maintains auth-core. Error budgets are reviewed in the weekly reliability meeting. Long running jobs checkpoint progress so they can resume after a restart. Garbage collection pauses are tracked as a leading indicator of memory pressure.
De</t>
        </is>
      </c>
    </row>
    <row r="2429">
      <c r="A2429" t="inlineStr">
        <is>
          <t>hard</t>
        </is>
      </c>
      <c r="B2429" t="inlineStr">
        <is>
          <t>vectorcontext_v1</t>
        </is>
      </c>
      <c r="C2429" t="n">
        <v>3</v>
      </c>
      <c r="D2429" t="inlineStr">
        <is>
          <t>temporal-5</t>
        </is>
      </c>
      <c r="E2429" t="n">
        <v>1</v>
      </c>
      <c r="F2429" t="inlineStr">
        <is>
          <t>search</t>
        </is>
      </c>
      <c r="G2429" t="inlineStr">
        <is>
          <t>{"query": "Ownership: Growth", "k": 30}</t>
        </is>
      </c>
      <c r="H2429" t="inlineStr">
        <is>
          <t>[chunk 542 | doc team-growth | Team page: Growth]
# Team page: Growth
The Growth team is led by Elena Rossi. For urgent requests, page the team via Slack in #growth-dev. The team sits on floor 3 of the Berlin office. Weekly planning happens on Tuesday mornings. The staging environment mirrors production topology at one tenth scale. Graceful shutdown waits for in flight requests to complete before exiting. Traffic is encrypted in transit with mutual TLS between services.
---
[chunk 284 | doc chg-CHG-336 | Change record CHG-336]
# Change record CHG-336
Date: 2025-11-25
Effective 2025-11-25, ownership of catalog-gateway transferred from the Growth team to the Commerce team. This record supersedes CHG-300. The service overview page has not been updated to reflect this change. Error budget</t>
        </is>
      </c>
    </row>
    <row r="2430">
      <c r="A2430" t="inlineStr">
        <is>
          <t>hard</t>
        </is>
      </c>
      <c r="B2430" t="inlineStr">
        <is>
          <t>vectorcontext_v1</t>
        </is>
      </c>
      <c r="C2430" t="n">
        <v>3</v>
      </c>
      <c r="D2430" t="inlineStr">
        <is>
          <t>temporal-5</t>
        </is>
      </c>
      <c r="E2430" t="n">
        <v>1</v>
      </c>
      <c r="F2430" t="inlineStr">
        <is>
          <t>search</t>
        </is>
      </c>
      <c r="G2430" t="inlineStr">
        <is>
          <t>{"query": "Growth team ownership transferred to from", "k": 30}</t>
        </is>
      </c>
      <c r="H2430" t="inlineStr">
        <is>
          <t>[chunk 284 | doc chg-CHG-336 | Change record CHG-336]
# Change record CHG-336
Date: 2025-11-25
Effective 2025-11-25, ownership of catalog-gateway transferred from the Growth team to the Commerce team. This record supersedes CHG-300. The service overview page has not been updated to reflect this change. Error budgets are reviewed in the weekly reliability meeting. Configuration changes are peer reviewed and applied through the deployment tool. Feature flags are managed through the configuration service and rolled out gradually. Secrets are rotated automatically every ninety days. Alerts route through the paging system according to the escalation policy. Canary releases receive five percent of traffic for thirty minutes before promotion.
---
[chunk 542 | doc team-growth | Team page: Grow</t>
        </is>
      </c>
    </row>
    <row r="2431">
      <c r="A2431" t="inlineStr">
        <is>
          <t>hard</t>
        </is>
      </c>
      <c r="B2431" t="inlineStr">
        <is>
          <t>vectorcontext_v1</t>
        </is>
      </c>
      <c r="C2431" t="n">
        <v>3</v>
      </c>
      <c r="D2431" t="inlineStr">
        <is>
          <t>temporal-6</t>
        </is>
      </c>
      <c r="E2431" t="n">
        <v>0</v>
      </c>
      <c r="F2431" t="inlineStr">
        <is>
          <t>search</t>
        </is>
      </c>
      <c r="G2431" t="inlineStr">
        <is>
          <t>{"query": "INC-2151 affected service incident date owner team", "k": 5}</t>
        </is>
      </c>
      <c r="H2431" t="inlineStr">
        <is>
          <t>[chunk 466 | doc inc-INC-2151 | Incident report INC-2151]
# Incident report INC-2151
Severity: SEV2
Date: 2025-07-27
---
[chunk 320 | doc inc-INC-2113 | Incident report INC-2113]
# Incident report INC-2113
Severity: SEV2
Date: 2025-10-07
---
[chunk 47 | doc inc-INC-2253 | Incident report INC-2253]
# Incident report INC-2253
Severity: SEV2
Date: 2025-12-11
---
[chunk 539 | doc inc-INC-2102 | Incident report INC-2102]
# Incident report INC-2102
Severity: SEV1
Date: 2025-06-25
---
[chunk 255 | doc inc-INC-2157 | Incident report INC-2157]
# Incident report INC-2157
Severity: SEV1
Date: 2025-03-05</t>
        </is>
      </c>
    </row>
    <row r="2432">
      <c r="A2432" t="inlineStr">
        <is>
          <t>hard</t>
        </is>
      </c>
      <c r="B2432" t="inlineStr">
        <is>
          <t>vectorcontext_v1</t>
        </is>
      </c>
      <c r="C2432" t="n">
        <v>3</v>
      </c>
      <c r="D2432" t="inlineStr">
        <is>
          <t>temporal-6</t>
        </is>
      </c>
      <c r="E2432" t="n">
        <v>1</v>
      </c>
      <c r="F2432" t="inlineStr">
        <is>
          <t>open_doc</t>
        </is>
      </c>
      <c r="G2432" t="inlineStr">
        <is>
          <t>{"doc_id": "inc-INC-2151"}</t>
        </is>
      </c>
      <c r="H2432" t="inlineStr">
        <is>
          <t># Incident report INC-2151
Severity: SEV2
Date: 2025-07-27
Summary: Partial outage affecting the Queue Platform. The incident lasted 22 minutes before full recovery. Root cause was determined to be a configuration error. Collateral impact was observed on profile-api, which recovered on its own once the primary issue was mitigated. This report was written by Yusuf Duarte. The runbook is reviewed quarterly by the owning team. Requests carry a correlation id that is propagated to downstream calls. Configuration changes are peer reviewed and applied through the deployment tool. Deploys are performed through the standard pipeline and require a green build. Structured logs include the request path, status code and duration. Cost reports are reviewed monthly with the finance partner. Idempotenc</t>
        </is>
      </c>
    </row>
    <row r="2433">
      <c r="A2433" t="inlineStr">
        <is>
          <t>hard</t>
        </is>
      </c>
      <c r="B2433" t="inlineStr">
        <is>
          <t>vectorcontext_v1</t>
        </is>
      </c>
      <c r="C2433" t="n">
        <v>3</v>
      </c>
      <c r="D2433" t="inlineStr">
        <is>
          <t>temporal-6</t>
        </is>
      </c>
      <c r="E2433" t="n">
        <v>2</v>
      </c>
      <c r="F2433" t="inlineStr">
        <is>
          <t>search</t>
        </is>
      </c>
      <c r="G2433" t="inlineStr">
        <is>
          <t>{"query": "Queue Platform service owner team canonical name", "k": 5}</t>
        </is>
      </c>
      <c r="H2433" t="inlineStr">
        <is>
          <t>[chunk 354 | doc team-platform | Team page: Platform]
# Team page: Platform
The Platform team is led by Lucas Petrova. For urgent requests, page the team via Slack in #platform-dev. The team sits on floor 2 of the Berlin office. Weekly planning happens on Monday mornings. Graceful shutdown waits for in flight requests to complete before exiting. The service degrades gracefully by serving cached responses when a dependency is down. Dependencies are pinned and upgraded through automated pull requests.
---
[chunk 69 | doc svc-queue-svc | Service overview: queue-svc]
the Queue Platform listens on port 7051. Load tests run nightly against the staging environment. The staging environment mirrors production topology at one tenth scale. Garbage collection pauses are tracked as a leading indicat</t>
        </is>
      </c>
    </row>
    <row r="2434">
      <c r="A2434" t="inlineStr">
        <is>
          <t>hard</t>
        </is>
      </c>
      <c r="B2434" t="inlineStr">
        <is>
          <t>vectorcontext_v1</t>
        </is>
      </c>
      <c r="C2434" t="n">
        <v>3</v>
      </c>
      <c r="D2434" t="inlineStr">
        <is>
          <t>temporal-6</t>
        </is>
      </c>
      <c r="E2434" t="n">
        <v>3</v>
      </c>
      <c r="F2434" t="inlineStr">
        <is>
          <t>open_doc</t>
        </is>
      </c>
      <c r="G2434" t="inlineStr">
        <is>
          <t>{"doc_id": "svc-queue-svc"}</t>
        </is>
      </c>
      <c r="H2434" t="inlineStr">
        <is>
          <t># Service overview: queue-svc
queue-svc (also referred to internally as the Queue Platform) is a backend component. Deployment region is ap-southeast-2; the deployment has 3 replicas. Health checks are performed on the readiness endpoint every ten seconds. Schema changes go through an expand and contract migration process. Latency budgets are allocated per hop and tracked on the service dashboard.
The availability SLO is 99.95%. Requests carry a correlation id that is propagated to downstream calls. Garbage collection pauses are tracked as a leading indicator of memory pressure. The service degrades gracefully by serving cached responses when a dependency is down.
Yusuf Hart carries the pager for queue-svc. Container images are scanned for vulnerabilities before promotion. Capacity plan</t>
        </is>
      </c>
    </row>
    <row r="2435">
      <c r="A2435" t="inlineStr">
        <is>
          <t>hard</t>
        </is>
      </c>
      <c r="B2435" t="inlineStr">
        <is>
          <t>vectorcontext_v1</t>
        </is>
      </c>
      <c r="C2435" t="n">
        <v>3</v>
      </c>
      <c r="D2435" t="inlineStr">
        <is>
          <t>temporal-7</t>
        </is>
      </c>
      <c r="E2435" t="n">
        <v>0</v>
      </c>
      <c r="F2435" t="inlineStr">
        <is>
          <t>search</t>
        </is>
      </c>
      <c r="G2435" t="inlineStr">
        <is>
          <t>{"query": "INC-2122 incident affected service date owner team", "k": 10}</t>
        </is>
      </c>
      <c r="H2435" t="inlineStr">
        <is>
          <t>[chunk 310 | doc inc-INC-2122 | Incident report INC-2122]
# Incident report INC-2122
Severity: SEV2
Date: 2025-05-11
---
[chunk 320 | doc inc-INC-2113 | Incident report INC-2113]
# Incident report INC-2113
Severity: SEV2
Date: 2025-10-07
---
[chunk 47 | doc inc-INC-2253 | Incident report INC-2253]
# Incident report INC-2253
Severity: SEV2
Date: 2025-12-11
---
[chunk 145 | doc inc-INC-2260 | Incident report INC-2260]
# Incident report INC-2260
Severity: SEV2
Date: 2025-11-17
---
[chunk 142 | doc inc-INC-2128 | Incident report INC-2128]
# Incident report INC-2128
Severity: SEV3
Date: 2025-11-17
---
[chunk 539 | doc inc-INC-2102 | Incident report INC-2102]
# Incident report INC-2102
Severity: SEV1
Date: 2025-06-25
---
[chunk 169 | doc inc-INC-2245 | Incident report INC-2245]</t>
        </is>
      </c>
    </row>
    <row r="2436">
      <c r="A2436" t="inlineStr">
        <is>
          <t>hard</t>
        </is>
      </c>
      <c r="B2436" t="inlineStr">
        <is>
          <t>vectorcontext_v1</t>
        </is>
      </c>
      <c r="C2436" t="n">
        <v>3</v>
      </c>
      <c r="D2436" t="inlineStr">
        <is>
          <t>temporal-7</t>
        </is>
      </c>
      <c r="E2436" t="n">
        <v>0</v>
      </c>
      <c r="F2436" t="inlineStr">
        <is>
          <t>search</t>
        </is>
      </c>
      <c r="G2436" t="inlineStr">
        <is>
          <t>{"query": "INC-2122", "k": 10}</t>
        </is>
      </c>
      <c r="H2436" t="inlineStr">
        <is>
          <t>[chunk 310 | doc inc-INC-2122 | Incident report INC-2122]
# Incident report INC-2122
Severity: SEV2
Date: 2025-05-11
---
[chunk 142 | doc inc-INC-2128 | Incident report INC-2128]
# Incident report INC-2128
Severity: SEV3
Date: 2025-11-17
---
[chunk 47 | doc inc-INC-2253 | Incident report INC-2253]
# Incident report INC-2253
Severity: SEV2
Date: 2025-12-11
---
[chunk 169 | doc inc-INC-2245 | Incident report INC-2245]
# Incident report INC-2245
Severity: SEV1
Date: 2025-03-14
---
[chunk 159 | doc inc-INC-2324 | Incident report INC-2324]
# Incident report INC-2324
Severity: SEV1
Date: 2025-04-04
---
[chunk 372 | doc inc-INC-2281 | Incident report INC-2281]
# Incident report INC-2281
Severity: SEV2
Date: 2025-05-27
---
[chunk 145 | doc inc-INC-2260 | Incident report INC-2260]</t>
        </is>
      </c>
    </row>
    <row r="2437">
      <c r="A2437" t="inlineStr">
        <is>
          <t>hard</t>
        </is>
      </c>
      <c r="B2437" t="inlineStr">
        <is>
          <t>vectorcontext_v1</t>
        </is>
      </c>
      <c r="C2437" t="n">
        <v>3</v>
      </c>
      <c r="D2437" t="inlineStr">
        <is>
          <t>temporal-7</t>
        </is>
      </c>
      <c r="E2437" t="n">
        <v>1</v>
      </c>
      <c r="F2437" t="inlineStr">
        <is>
          <t>open_doc</t>
        </is>
      </c>
      <c r="G2437" t="inlineStr">
        <is>
          <t>{"doc_id": "inc-INC-2122"}</t>
        </is>
      </c>
      <c r="H2437" t="inlineStr">
        <is>
          <t># Incident report INC-2122
Severity: SEV2
Date: 2025-05-11
Summary: Elevated error rates affecting payout-worker. The incident lasted 100 minutes before full recovery. Root cause was determined to be a dependency outage. This report was written by Sven Bell. Data retention follows the company wide policy for personal information. Backups are taken daily and verified weekly by restoring to a scratch cluster. Connection pools are sized according to the downstream capacity model. Metrics are exported to the shared observability stack every fifteen seconds. Cost reports are reviewed monthly with the finance partner. Idempotency keys are required on all mutating endpoints. Dependencies are declared in the service manifest and validated at deploy time. Requests carry a correlation id that is p</t>
        </is>
      </c>
    </row>
    <row r="2438">
      <c r="A2438" t="inlineStr">
        <is>
          <t>hard</t>
        </is>
      </c>
      <c r="B2438" t="inlineStr">
        <is>
          <t>vectorcontext_v1</t>
        </is>
      </c>
      <c r="C2438" t="n">
        <v>3</v>
      </c>
      <c r="D2438" t="inlineStr">
        <is>
          <t>temporal-7</t>
        </is>
      </c>
      <c r="E2438" t="n">
        <v>2</v>
      </c>
      <c r="F2438" t="inlineStr">
        <is>
          <t>search</t>
        </is>
      </c>
      <c r="G2438" t="inlineStr">
        <is>
          <t>{"query": "payout-worker service owner team", "k": 10}</t>
        </is>
      </c>
      <c r="H2438" t="inlineStr">
        <is>
          <t>[chunk 469 | doc svc-payout-worker | Service overview: payout-worker]
# Service overview: payout-worker
payout-worker (also referred to internally as the Payout System) is a backend component. Runtime dependencies: refund-svc, pricing-worker. Canary releases receive five percent of traffic for thirty minutes before promotion. Configuration changes are peer reviewed and applied through the deployment tool. Engineers rotate through the support channel one week at a time.
State is persisted in Cassandra. Configuration changes are peer reviewed and applied through the deployment tool. Traffic is encrypted in transit with mutual TLS between services. Idempotency keys are required on all mutating endpoints.
---
[chunk 471 | doc svc-payout-worker | Service overview: payout-worker]
payout-work</t>
        </is>
      </c>
    </row>
    <row r="2439">
      <c r="A2439" t="inlineStr">
        <is>
          <t>hard</t>
        </is>
      </c>
      <c r="B2439" t="inlineStr">
        <is>
          <t>vectorcontext_v1</t>
        </is>
      </c>
      <c r="C2439" t="n">
        <v>3</v>
      </c>
      <c r="D2439" t="inlineStr">
        <is>
          <t>temporal-7</t>
        </is>
      </c>
      <c r="E2439" t="n">
        <v>2</v>
      </c>
      <c r="F2439" t="inlineStr">
        <is>
          <t>search</t>
        </is>
      </c>
      <c r="G2439" t="inlineStr">
        <is>
          <t>{"query": "payout-worker ownership team 2025-05-11", "k": 10}</t>
        </is>
      </c>
      <c r="H2439" t="inlineStr">
        <is>
          <t>[chunk 469 | doc svc-payout-worker | Service overview: payout-worker]
# Service overview: payout-worker
payout-worker (also referred to internally as the Payout System) is a backend component. Runtime dependencies: refund-svc, pricing-worker. Canary releases receive five percent of traffic for thirty minutes before promotion. Configuration changes are peer reviewed and applied through the deployment tool. Engineers rotate through the support channel one week at a time.
State is persisted in Cassandra. Configuration changes are peer reviewed and applied through the deployment tool. Traffic is encrypted in transit with mutual TLS between services. Idempotency keys are required on all mutating endpoints.
---
[chunk 123 | doc chg-CHG-326 | Change record CHG-326]
# Change record CHG-326
Da</t>
        </is>
      </c>
    </row>
    <row r="2440">
      <c r="A2440" t="inlineStr">
        <is>
          <t>hard</t>
        </is>
      </c>
      <c r="B2440" t="inlineStr">
        <is>
          <t>vectorcontext_v1</t>
        </is>
      </c>
      <c r="C2440" t="n">
        <v>3</v>
      </c>
      <c r="D2440" t="inlineStr">
        <is>
          <t>temporal-7</t>
        </is>
      </c>
      <c r="E2440" t="n">
        <v>2</v>
      </c>
      <c r="F2440" t="inlineStr">
        <is>
          <t>search</t>
        </is>
      </c>
      <c r="G2440" t="inlineStr">
        <is>
          <t>{"query": "service payout-worker owner", "k": 10}</t>
        </is>
      </c>
      <c r="H2440" t="inlineStr">
        <is>
          <t>[chunk 469 | doc svc-payout-worker | Service overview: payout-worker]
# Service overview: payout-worker
payout-worker (also referred to internally as the Payout System) is a backend component. Runtime dependencies: refund-svc, pricing-worker. Canary releases receive five percent of traffic for thirty minutes before promotion. Configuration changes are peer reviewed and applied through the deployment tool. Engineers rotate through the support channel one week at a time.
State is persisted in Cassandra. Configuration changes are peer reviewed and applied through the deployment tool. Traffic is encrypted in transit with mutual TLS between services. Idempotency keys are required on all mutating endpoints.
---
[chunk 470 | doc svc-payout-worker | Service overview: payout-worker]
The process</t>
        </is>
      </c>
    </row>
    <row r="2441">
      <c r="A2441" t="inlineStr">
        <is>
          <t>hard</t>
        </is>
      </c>
      <c r="B2441" t="inlineStr">
        <is>
          <t>vectorcontext_v1</t>
        </is>
      </c>
      <c r="C2441" t="n">
        <v>3</v>
      </c>
      <c r="D2441" t="inlineStr">
        <is>
          <t>temporal-8</t>
        </is>
      </c>
      <c r="E2441" t="n">
        <v>0</v>
      </c>
      <c r="F2441" t="inlineStr">
        <is>
          <t>search</t>
        </is>
      </c>
      <c r="G2441" t="inlineStr">
        <is>
          <t>{"query": "cdn-service current deployed region service overview", "k": 5}</t>
        </is>
      </c>
      <c r="H2441" t="inlineStr">
        <is>
          <t>[chunk 12 | doc svc-cdn-service | Service overview: cdn-service]
#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Deployment region is ap-southeast-2; the deployment has 5 replicas. Retries use exponential backoff with jitter to avoid thundering herds. Cost reports are reviewed monthly with the finance partner. Feature flags are managed through the configuration service and rolled out gradually.
---
[chunk 13 | doc svc-cdn-service | Service overview: cdn-service]
cdn-service is a TypeScript service. Access to productio</t>
        </is>
      </c>
    </row>
    <row r="2442">
      <c r="A2442" t="inlineStr">
        <is>
          <t>base</t>
        </is>
      </c>
      <c r="B2442" t="inlineStr">
        <is>
          <t>vectorcontext_v1 [compact]</t>
        </is>
      </c>
      <c r="C2442" t="n">
        <v>3</v>
      </c>
      <c r="D2442" t="inlineStr">
        <is>
          <t>agg-0</t>
        </is>
      </c>
      <c r="E2442" t="n">
        <v>0</v>
      </c>
      <c r="F2442" t="inlineStr">
        <is>
          <t>search</t>
        </is>
      </c>
      <c r="G2442" t="inlineStr">
        <is>
          <t>{"query": "Commerce team owned services service overview owner team Commerce", "k": 30}</t>
        </is>
      </c>
      <c r="H2442" t="inlineStr">
        <is>
          <t>[chunk 218 | doc team-commerce | Team page: Commerce]
# Team page: Commerce
---
[chunk 219 | doc team-commerce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
[chunk 586 | doc svc-tracing-service | Service overview: tracing-service]
The Commerce team maintains the Tracing API. Dependencies are pinned and upgraded through automated pull requests. Access to production is granted just in time and</t>
        </is>
      </c>
    </row>
    <row r="2443">
      <c r="A2443" t="inlineStr">
        <is>
          <t>base</t>
        </is>
      </c>
      <c r="B2443" t="inlineStr">
        <is>
          <t>vectorcontext_v1 [compact]</t>
        </is>
      </c>
      <c r="C2443" t="n">
        <v>3</v>
      </c>
      <c r="D2443" t="inlineStr">
        <is>
          <t>agg-0</t>
        </is>
      </c>
      <c r="E2443" t="n">
        <v>0</v>
      </c>
      <c r="F2443" t="inlineStr">
        <is>
          <t>search</t>
        </is>
      </c>
      <c r="G2443" t="inlineStr">
        <is>
          <t>{"query": "SEV1 incident affected service severity SEV1", "k": 30}</t>
        </is>
      </c>
      <c r="H2443" t="inlineStr">
        <is>
          <t>[chunk 324 | doc inc-INC-2351 | Incident report INC-2351]
# Incident report INC-2351
Severity: SEV1
Date: 2025-11-02
---
[chunk 694 | doc inc-INC-2359 | Incident report INC-2359]
# Incident report INC-2359
Severity: SEV1
Date: 2025-02-03
---
[chunk 213 | doc inc-INC-2319 | Incident report INC-2319]
# Incident report INC-2319
Severity: SEV1
Date: 2025-12-23
---
[chunk 455 | doc inc-INC-2109 | Incident report INC-2109]
# Incident report INC-2109
Severity: SEV1
Date: 2025-03-11
---
[chunk 246 | doc inc-INC-2239 | Incident report INC-2239]
# Incident report INC-2239
Severity: SEV1
Date: 2025-11-02
---
[chunk 318 | doc inc-INC-2157 | Incident report INC-2157]
# Incident report INC-2157
Severity: SEV1
Date: 2025-03-05
---
[chunk 305 | doc inc-INC-2001 | Incident report INC-2001</t>
        </is>
      </c>
    </row>
    <row r="2444">
      <c r="A2444" t="inlineStr">
        <is>
          <t>base</t>
        </is>
      </c>
      <c r="B2444" t="inlineStr">
        <is>
          <t>vectorcontext_v1 [compact]</t>
        </is>
      </c>
      <c r="C2444" t="n">
        <v>3</v>
      </c>
      <c r="D2444" t="inlineStr">
        <is>
          <t>agg-0</t>
        </is>
      </c>
      <c r="E2444" t="n">
        <v>1</v>
      </c>
      <c r="F2444" t="inlineStr">
        <is>
          <t>open_doc</t>
        </is>
      </c>
      <c r="G2444" t="inlineStr">
        <is>
          <t>{"doc_id": "inc-INC-2351"}</t>
        </is>
      </c>
      <c r="H2444" t="inlineStr">
        <is>
          <t># Incident report INC-2351
Severity: SEV1
Date: 2025-11-02
Summary: Partial outage affecting the Catalog API. The incident lasted 20 minutes before full recovery. Root cause was determined to be a memory leak. This report was written by Hannah Lin. Post-incident reviews are blameless and published to the engineering wiki. Requests carry a correlation id that is propagated to downstream calls. Logs are retained for thirty days in the central log store. Long running jobs checkpoint progress so they can resume after a restart. Feature flags are managed through the configuration service and rolled out gradually. Metrics are exported to the shared observability stack every fifteen seconds. Container images are scanned for vulnerabilities before promotion. Synthetic probes exercise the critica</t>
        </is>
      </c>
    </row>
    <row r="2445">
      <c r="A2445" t="inlineStr">
        <is>
          <t>base</t>
        </is>
      </c>
      <c r="B2445" t="inlineStr">
        <is>
          <t>vectorcontext_v1 [compact]</t>
        </is>
      </c>
      <c r="C2445" t="n">
        <v>3</v>
      </c>
      <c r="D2445" t="inlineStr">
        <is>
          <t>agg-0</t>
        </is>
      </c>
      <c r="E2445" t="n">
        <v>1</v>
      </c>
      <c r="F2445" t="inlineStr">
        <is>
          <t>open_doc</t>
        </is>
      </c>
      <c r="G2445" t="inlineStr">
        <is>
          <t>{"doc_id": "inc-INC-2359"}</t>
        </is>
      </c>
      <c r="H2445" t="inlineStr">
        <is>
          <t xml:space="preserve"># Incident report INC-2359
Severity: SEV1
Date: 2025-02-03
Summary: Complete outage affecting cart-daemon. The incident lasted 230 minutes before full recovery. Root cause was determined to be a memory leak. This report was written by Ingrid Malik. Cost reports are reviewed monthly with the finance partner. Capacity planning is revisited at the start of every quarter. Metrics are exported to the shared observability stack every fifteen seconds. Container images are scanned for vulnerabilities before promotion. Rate limiting is enforced at the gateway with a token bucket per client. Canary releases receive five percent of traffic for thirty minutes before promotion. Connection pools are sized according to the downstream capacity model. Post-incident reviews are blameless and published to </t>
        </is>
      </c>
    </row>
    <row r="2446">
      <c r="A2446" t="inlineStr">
        <is>
          <t>base</t>
        </is>
      </c>
      <c r="B2446" t="inlineStr">
        <is>
          <t>vectorcontext_v1 [compact]</t>
        </is>
      </c>
      <c r="C2446" t="n">
        <v>3</v>
      </c>
      <c r="D2446" t="inlineStr">
        <is>
          <t>agg-0</t>
        </is>
      </c>
      <c r="E2446" t="n">
        <v>1</v>
      </c>
      <c r="F2446" t="inlineStr">
        <is>
          <t>open_doc</t>
        </is>
      </c>
      <c r="G2446" t="inlineStr">
        <is>
          <t>{"doc_id": "inc-INC-2319"}</t>
        </is>
      </c>
      <c r="H2446" t="inlineStr">
        <is>
          <t># Incident report INC-2319
Severity: SEV1
Date: 2025-12-23
Summary: Latency spike affecting mailer-worker. The incident lasted 195 minutes before full recovery. Root cause was determined to be a certificate expiry. This report was written by Chen Sato. Idempotency keys are required on all mutating endpoints. Configuration changes are peer reviewed and applied through the deployment tool. Long running jobs checkpoint progress so they can resume after a restart. Circuit breakers open after five consecutive failures to a downstream. The dashboard shows p50, p95 and p99 latency alongside error budgets. Health checks are performed on the readiness endpoint every ten seconds. Load tests run nightly against the staging environment. Latency budgets are allocated per hop and tracked on the servic</t>
        </is>
      </c>
    </row>
    <row r="2447">
      <c r="A2447" t="inlineStr">
        <is>
          <t>base</t>
        </is>
      </c>
      <c r="B2447" t="inlineStr">
        <is>
          <t>vectorcontext_v1 [compact]</t>
        </is>
      </c>
      <c r="C2447" t="n">
        <v>3</v>
      </c>
      <c r="D2447" t="inlineStr">
        <is>
          <t>agg-0</t>
        </is>
      </c>
      <c r="E2447" t="n">
        <v>1</v>
      </c>
      <c r="F2447" t="inlineStr">
        <is>
          <t>open_doc</t>
        </is>
      </c>
      <c r="G2447" t="inlineStr">
        <is>
          <t>{"doc_id": "inc-INC-2109"}</t>
        </is>
      </c>
      <c r="H2447" t="inlineStr">
        <is>
          <t># Incident report INC-2109
Severity: SEV1
Date: 2025-03-11
Summary: Elevated error rates affecting the Index Platform. The incident lasted 27 minutes before full recovery. Root cause was determined to be a dependency outage. This report was written by Mei Petrova. Garbage collection pauses are tracked as a leading indicator of memory pressure. Schema changes go through an expand and contract migration process. Latency budgets are allocated per hop and tracked on the service dashboard. Logs are retained for thirty days in the central log store. Traffic is encrypted in transit with mutual TLS between services. The dashboard shows p50, p95 and p99 latency alongside error budgets. Metrics are exported to the shared observability stack every fifteen seconds. Retries use exponential backoff wi</t>
        </is>
      </c>
    </row>
    <row r="2448">
      <c r="A2448" t="inlineStr">
        <is>
          <t>base</t>
        </is>
      </c>
      <c r="B2448" t="inlineStr">
        <is>
          <t>vectorcontext_v1 [compact]</t>
        </is>
      </c>
      <c r="C2448" t="n">
        <v>3</v>
      </c>
      <c r="D2448" t="inlineStr">
        <is>
          <t>agg-0</t>
        </is>
      </c>
      <c r="E2448" t="n">
        <v>1</v>
      </c>
      <c r="F2448" t="inlineStr">
        <is>
          <t>open_doc</t>
        </is>
      </c>
      <c r="G2448" t="inlineStr">
        <is>
          <t>{"doc_id": "inc-INC-2239"}</t>
        </is>
      </c>
      <c r="H2448" t="inlineStr">
        <is>
          <t># Incident report INC-2239
Severity: SEV1
Date: 2025-11-02
Summary: Latency spike affecting the Upload System. The incident lasted 110 minutes before full recovery. Root cause was determined to be a network partition. This report was written by Zara Tanaka. Configuration changes are peer reviewed and applied through the deployment tool. Access to production is granted just in time and audited. The on-call handbook describes the escalation path and expected response times. Secrets are rotated automatically every ninety days. Synthetic probes exercise the critical user journeys every minute. Long running jobs checkpoint progress so they can resume after a restart. Canary releases receive five percent of traffic for thirty minutes before promotion. The staging environment mirrors production</t>
        </is>
      </c>
    </row>
    <row r="2449">
      <c r="A2449" t="inlineStr">
        <is>
          <t>base</t>
        </is>
      </c>
      <c r="B2449" t="inlineStr">
        <is>
          <t>vectorcontext_v1 [compact]</t>
        </is>
      </c>
      <c r="C2449" t="n">
        <v>3</v>
      </c>
      <c r="D2449" t="inlineStr">
        <is>
          <t>agg-0</t>
        </is>
      </c>
      <c r="E2449" t="n">
        <v>1</v>
      </c>
      <c r="F2449" t="inlineStr">
        <is>
          <t>open_doc</t>
        </is>
      </c>
      <c r="G2449" t="inlineStr">
        <is>
          <t>{"doc_id": "inc-INC-2157"}</t>
        </is>
      </c>
      <c r="H2449" t="inlineStr">
        <is>
          <t xml:space="preserve"># Incident report INC-2157
Severity: SEV1
Date: 2025-03-05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t>
        </is>
      </c>
    </row>
    <row r="2450">
      <c r="A2450" t="inlineStr">
        <is>
          <t>base</t>
        </is>
      </c>
      <c r="B2450" t="inlineStr">
        <is>
          <t>vectorcontext_v1 [compact]</t>
        </is>
      </c>
      <c r="C2450" t="n">
        <v>3</v>
      </c>
      <c r="D2450" t="inlineStr">
        <is>
          <t>agg-0</t>
        </is>
      </c>
      <c r="E2450" t="n">
        <v>1</v>
      </c>
      <c r="F2450" t="inlineStr">
        <is>
          <t>open_doc</t>
        </is>
      </c>
      <c r="G2450" t="inlineStr">
        <is>
          <t>{"doc_id": "inc-INC-2001"}</t>
        </is>
      </c>
      <c r="H2450" t="inlineStr">
        <is>
          <t xml:space="preserve"># Incident report INC-2001
Severity: SEV1
Date: 2025-12-17
Summary: Partial outage affecting the Auth Service. The incident lasted 40 minutes before full recovery. Root cause was determined to be a capacity exhaustion. This report was written by Ingrid Okafor. The on-call handbook describes the escalation path and expected response times. Health checks are performed on the readiness endpoint every ten seconds. Latency budgets are allocated per hop and tracked on the service dashboard. Circuit breakers open after five consecutive failures to a downstream. Metrics are exported to the shared observability stack every fifteen seconds. Engineers rotate through the support channel one week at a time. Cost reports are reviewed monthly with the finance partner. Feature flags are managed through </t>
        </is>
      </c>
    </row>
    <row r="2451">
      <c r="A2451" t="inlineStr">
        <is>
          <t>base</t>
        </is>
      </c>
      <c r="B2451" t="inlineStr">
        <is>
          <t>vectorcontext_v1 [compact]</t>
        </is>
      </c>
      <c r="C2451" t="n">
        <v>3</v>
      </c>
      <c r="D2451" t="inlineStr">
        <is>
          <t>agg-0</t>
        </is>
      </c>
      <c r="E2451" t="n">
        <v>1</v>
      </c>
      <c r="F2451" t="inlineStr">
        <is>
          <t>open_doc</t>
        </is>
      </c>
      <c r="G2451" t="inlineStr">
        <is>
          <t>{"doc_id": "inc-INC-2365"}</t>
        </is>
      </c>
      <c r="H2451" t="inlineStr">
        <is>
          <t># Incident report INC-2365
Severity: SEV1
Date: 2025-12-15
Summary: Latency spike affecting metrics-gateway. The incident lasted 131 minutes before full recovery. Root cause was determined to be a memory leak. This report was written by Daniel Moreau. Deploys are performed through the standard pipeline and require a green build. Alerts route through the paging system according to the escalation policy. Synthetic probes exercise the critical user journeys every minute. The staging environment mirrors production topology at one tenth scale. Capacity planning is revisited at the start of every quarter. Retries use exponential backoff with jitter to avoid thundering herds. Rate limiting is enforced at the gateway with a token bucket per client. Traffic is encrypted in transit with mutual TLS</t>
        </is>
      </c>
    </row>
    <row r="2452">
      <c r="A2452" t="inlineStr">
        <is>
          <t>base</t>
        </is>
      </c>
      <c r="B2452" t="inlineStr">
        <is>
          <t>vectorcontext_v1 [compact]</t>
        </is>
      </c>
      <c r="C2452" t="n">
        <v>3</v>
      </c>
      <c r="D2452" t="inlineStr">
        <is>
          <t>agg-0</t>
        </is>
      </c>
      <c r="E2452" t="n">
        <v>1</v>
      </c>
      <c r="F2452" t="inlineStr">
        <is>
          <t>open_doc</t>
        </is>
      </c>
      <c r="G2452" t="inlineStr">
        <is>
          <t>{"doc_id": "inc-INC-2186"}</t>
        </is>
      </c>
      <c r="H2452" t="inlineStr">
        <is>
          <t># Incident report INC-2186
Severity: SEV1
Date: 2025-04-26
Summary: Complete outage affecting gateway-engine. The incident lasted 70 minutes before full recovery. Root cause was determined to be a memory leak. This report was written by Zara Nair. Capacity planning is revisited at the start of every quarter. Schema changes go through an expand and contract migration process. Container images are scanned for vulnerabilities before promotion. Dependencies are pinned and upgraded through automated pull requests. Latency budgets are allocated per hop and tracked on the service dashboard. Synthetic probes exercise the critical user journeys every minute. Dependencies are declared in the service manifest and validated at deploy time. Structured logs include the request path, status code and du</t>
        </is>
      </c>
    </row>
    <row r="2453">
      <c r="A2453" t="inlineStr">
        <is>
          <t>base</t>
        </is>
      </c>
      <c r="B2453" t="inlineStr">
        <is>
          <t>vectorcontext_v1 [compact]</t>
        </is>
      </c>
      <c r="C2453" t="n">
        <v>3</v>
      </c>
      <c r="D2453" t="inlineStr">
        <is>
          <t>agg-0</t>
        </is>
      </c>
      <c r="E2453" t="n">
        <v>1</v>
      </c>
      <c r="F2453" t="inlineStr">
        <is>
          <t>open_doc</t>
        </is>
      </c>
      <c r="G2453" t="inlineStr">
        <is>
          <t>{"doc_id": "inc-INC-2273"}</t>
        </is>
      </c>
      <c r="H2453" t="inlineStr">
        <is>
          <t># Incident report INC-2273
Severity: SEV1
Date: 2025-06-14
Summary: Elevated error rates affecting search-worker. The incident lasted 24 minutes before full recovery. Root cause was determined to be a certificate expiry. This report was written by Jonas Kowalski. Logs are retained for thirty days in the central log store. The runbook is reviewed quarterly by the owning team. Garbage collection pauses are tracked as a leading indicator of memory pressure. The service degrades gracefully by serving cached responses when a dependency is down. Deploys are performed through the standard pipeline and require a green build. Post-incident reviews are blameless and published to the engineering wiki. The dashboard shows p50, p95 and p99 latency alongside error budgets. Access to production is gran</t>
        </is>
      </c>
    </row>
    <row r="2454">
      <c r="A2454" t="inlineStr">
        <is>
          <t>base</t>
        </is>
      </c>
      <c r="B2454" t="inlineStr">
        <is>
          <t>vectorcontext_v1 [compact]</t>
        </is>
      </c>
      <c r="C2454" t="n">
        <v>3</v>
      </c>
      <c r="D2454" t="inlineStr">
        <is>
          <t>agg-0</t>
        </is>
      </c>
      <c r="E2454" t="n">
        <v>1</v>
      </c>
      <c r="F2454" t="inlineStr">
        <is>
          <t>open_doc</t>
        </is>
      </c>
      <c r="G2454" t="inlineStr">
        <is>
          <t>{"doc_id": "inc-INC-2245"}</t>
        </is>
      </c>
      <c r="H2454" t="inlineStr">
        <is>
          <t># Incident report INC-2245
Severity: SEV1
Date: 2025-03-14
Summary: Latency spike affecting catalog-gateway. The incident lasted 156 minutes before full recovery. Root cause was determined to be a configuration error. This report was written by Marcus Silva. Feature flags are managed through the configuration service and rolled out gradually. Logs are retained for thirty days in the central log store. The dashboard shows p50, p95 and p99 latency alongside error budgets. Traffic is encrypted in transit with mutual TLS between services. Secrets are rotated automatically every ninety days. Idempotency keys are required on all mutating endpoints. Retries use exponential backoff with jitter to avoid thundering herds. Access to production is granted just in time and audited. The service degrad</t>
        </is>
      </c>
    </row>
    <row r="2455">
      <c r="A2455" t="inlineStr">
        <is>
          <t>base</t>
        </is>
      </c>
      <c r="B2455" t="inlineStr">
        <is>
          <t>vectorcontext_v1 [compact]</t>
        </is>
      </c>
      <c r="C2455" t="n">
        <v>3</v>
      </c>
      <c r="D2455" t="inlineStr">
        <is>
          <t>agg-0</t>
        </is>
      </c>
      <c r="E2455" t="n">
        <v>1</v>
      </c>
      <c r="F2455" t="inlineStr">
        <is>
          <t>open_doc</t>
        </is>
      </c>
      <c r="G2455" t="inlineStr">
        <is>
          <t>{"doc_id": "inc-INC-2404"}</t>
        </is>
      </c>
      <c r="H2455" t="inlineStr">
        <is>
          <t># Incident report INC-2404
Severity: SEV1
Date: 2025-02-01
Summary: Partial outage affecting the Config API. The incident lasted 13 minutes before full recovery. Root cause was determined to be a network partition. This report was written by Hannah Meyer. The dashboard shows p50, p95 and p99 latency alongside error budgets. Secrets are rotated automatically every ninety days. Synthetic probes exercise the critical user journeys every minute. Connection pools are sized according to the downstream capacity model. Cost reports are reviewed monthly with the finance partner. Schema changes go through an expand and contract migration process. Structured logs include the request path, status code and duration. Error budgets are reviewed in the weekly reliability meeting. The service degrades gr</t>
        </is>
      </c>
    </row>
    <row r="2456">
      <c r="A2456" t="inlineStr">
        <is>
          <t>base</t>
        </is>
      </c>
      <c r="B2456" t="inlineStr">
        <is>
          <t>vectorcontext_v1 [compact]</t>
        </is>
      </c>
      <c r="C2456" t="n">
        <v>3</v>
      </c>
      <c r="D2456" t="inlineStr">
        <is>
          <t>agg-0</t>
        </is>
      </c>
      <c r="E2456" t="n">
        <v>1</v>
      </c>
      <c r="F2456" t="inlineStr">
        <is>
          <t>open_doc</t>
        </is>
      </c>
      <c r="G2456" t="inlineStr">
        <is>
          <t>{"doc_id": "inc-INC-2203"}</t>
        </is>
      </c>
      <c r="H2456" t="inlineStr">
        <is>
          <t># Incident report INC-2203
Severity: SEV1
Date: 2025-11-21
Summary: Partial outage affecting kyc-api. The incident lasted 131 minutes before full recovery. Root cause was determined to be a dependency outage. This report was written by Sofia Petrova. The runbook is reviewed quarterly by the owning team. Post-incident reviews are blameless and published to the engineering wiki. Schema changes go through an expand and contract migration process. Traffic is encrypted in transit with mutual TLS between services. The on-call handbook describes the escalation path and expected response times. Dependencies are pinned and upgraded through automated pull requests. Feature flags are managed through the configuration service and rolled out gradually. Synthetic probes exercise the critical user jour</t>
        </is>
      </c>
    </row>
    <row r="2457">
      <c r="A2457" t="inlineStr">
        <is>
          <t>base</t>
        </is>
      </c>
      <c r="B2457" t="inlineStr">
        <is>
          <t>vectorcontext_v1 [compact]</t>
        </is>
      </c>
      <c r="C2457" t="n">
        <v>3</v>
      </c>
      <c r="D2457" t="inlineStr">
        <is>
          <t>agg-0</t>
        </is>
      </c>
      <c r="E2457" t="n">
        <v>1</v>
      </c>
      <c r="F2457" t="inlineStr">
        <is>
          <t>open_doc</t>
        </is>
      </c>
      <c r="G2457" t="inlineStr">
        <is>
          <t>{"doc_id": "inc-INC-2078"}</t>
        </is>
      </c>
      <c r="H2457" t="inlineStr">
        <is>
          <t># Incident report INC-2078
Severity: SEV1
Date: 2025-06-10
Summary: Latency spike affecting the Webhook Service. The incident lasted 110 minutes before full recovery. Root cause was determined to be a network partition. This report was written by Rafael Lindqvist. Access to production is granted just in time and audited. Retries use exponential backoff with jitter to avoid thundering herds. Canary releases receive five percent of traffic for thirty minutes before promotion. Schema changes go through an expand and contract migration process. Secrets are rotated automatically every ninety days. Circuit breakers open after five consecutive failures to a downstream. Idempotency keys are required on all mutating endpoints. Metrics are exported to the shared observability stack every fifteen s</t>
        </is>
      </c>
    </row>
    <row r="2458">
      <c r="A2458" t="inlineStr">
        <is>
          <t>base</t>
        </is>
      </c>
      <c r="B2458" t="inlineStr">
        <is>
          <t>vectorcontext_v1 [compact]</t>
        </is>
      </c>
      <c r="C2458" t="n">
        <v>3</v>
      </c>
      <c r="D2458" t="inlineStr">
        <is>
          <t>agg-0</t>
        </is>
      </c>
      <c r="E2458" t="n">
        <v>1</v>
      </c>
      <c r="F2458" t="inlineStr">
        <is>
          <t>open_doc</t>
        </is>
      </c>
      <c r="G2458" t="inlineStr">
        <is>
          <t>{"doc_id": "inc-INC-2140"}</t>
        </is>
      </c>
      <c r="H2458" t="inlineStr">
        <is>
          <t># Incident report INC-2140
Severity: SEV1
Date: 2025-12-25
Summary: Complete outage affecting the Kyc Service. The incident lasted 112 minutes before full recovery. Root cause was determined to be a configuration error. This report was written by Jonas Ortega. Synthetic probes exercise the critical user journeys every minute. Capacity planning is revisited at the start of every quarter. Canary releases receive five percent of traffic for thirty minutes before promotion. The staging environment mirrors production topology at one tenth scale. The dashboard shows p50, p95 and p99 latency alongside error budgets. Schema changes go through an expand and contract migration process. Metrics are exported to the shared observability stack every fifteen seconds. Connection pools are sized accordin</t>
        </is>
      </c>
    </row>
    <row r="2459">
      <c r="A2459" t="inlineStr">
        <is>
          <t>base</t>
        </is>
      </c>
      <c r="B2459" t="inlineStr">
        <is>
          <t>vectorcontext_v1 [compact]</t>
        </is>
      </c>
      <c r="C2459" t="n">
        <v>3</v>
      </c>
      <c r="D2459" t="inlineStr">
        <is>
          <t>agg-0</t>
        </is>
      </c>
      <c r="E2459" t="n">
        <v>1</v>
      </c>
      <c r="F2459" t="inlineStr">
        <is>
          <t>open_doc</t>
        </is>
      </c>
      <c r="G2459" t="inlineStr">
        <is>
          <t>{"doc_id": "inc-INC-2102"}</t>
        </is>
      </c>
      <c r="H2459" t="inlineStr">
        <is>
          <t># Incident report INC-2102
Severity: SEV1
Date: 2025-06-25
Summary: Partial outage affecting recsys-worker. The incident lasted 236 minutes before full recovery. Root cause was determined to be a network partition. This report was written by Kwame Rossi. Circuit breakers open after five consecutive failures to a downstream. Capacity planning is revisited at the start of every quarter. Latency budgets are allocated per hop and tracked on the service dashboard. Synthetic probes exercise the critical user journeys every minute. The staging environment mirrors production topology at one tenth scale. Feature flags are managed through the configuration service and rolled out gradually. Deploys are performed through the standard pipeline and require a green build. Long running jobs checkpoint p</t>
        </is>
      </c>
    </row>
    <row r="2460">
      <c r="A2460" t="inlineStr">
        <is>
          <t>base</t>
        </is>
      </c>
      <c r="B2460" t="inlineStr">
        <is>
          <t>vectorcontext_v1 [compact]</t>
        </is>
      </c>
      <c r="C2460" t="n">
        <v>3</v>
      </c>
      <c r="D2460" t="inlineStr">
        <is>
          <t>agg-0</t>
        </is>
      </c>
      <c r="E2460" t="n">
        <v>1</v>
      </c>
      <c r="F2460" t="inlineStr">
        <is>
          <t>open_doc</t>
        </is>
      </c>
      <c r="G2460" t="inlineStr">
        <is>
          <t>{"doc_id": "inc-INC-2324"}</t>
        </is>
      </c>
      <c r="H2460" t="inlineStr">
        <is>
          <t># Incident report INC-2324
Severity: SEV1
Date: 2025-04-04
Summary: Latency spike affecting the Tax Platform. The incident lasted 10 minutes before full recovery. Root cause was determined to be a capacity exhaustion. This report was written by Hannah Silva. The staging environment mirrors production topology at one tenth scale. Canary releases receive five percent of traffic for thirty minutes before promotion. Dependencies are pinned and upgraded through automated pull requests. Post-incident reviews are blameless and published to the engineering wiki. Synthetic probes exercise the critical user journeys every minute. The dashboard shows p50, p95 and p99 latency alongside error budgets. Container images are scanned for vulnerabilities before promotion. Metrics are exported to the share</t>
        </is>
      </c>
    </row>
    <row r="2461">
      <c r="A2461" t="inlineStr">
        <is>
          <t>base</t>
        </is>
      </c>
      <c r="B2461" t="inlineStr">
        <is>
          <t>vectorcontext_v1 [compact]</t>
        </is>
      </c>
      <c r="C2461" t="n">
        <v>3</v>
      </c>
      <c r="D2461" t="inlineStr">
        <is>
          <t>agg-0</t>
        </is>
      </c>
      <c r="E2461" t="n">
        <v>1</v>
      </c>
      <c r="F2461" t="inlineStr">
        <is>
          <t>open_doc</t>
        </is>
      </c>
      <c r="G2461" t="inlineStr">
        <is>
          <t>{"doc_id": "inc-INC-2058"}</t>
        </is>
      </c>
      <c r="H2461" t="inlineStr">
        <is>
          <t xml:space="preserve"># Incident report INC-2058
Severity: SEV1
Date: 2025-07-01
Summary: Complete outage affecting media-svc. The incident lasted 204 minutes before full recovery. Root cause was determined to be a database failover. This report was written by Rosa Larsen. Structured logs include the request path, status code and duration. Retries use exponential backoff with jitter to avoid thundering herds. Graceful shutdown waits for in flight requests to complete before exiting. Capacity planning is revisited at the start of every quarter. Requests carry a correlation id that is propagated to downstream calls. Configuration changes are peer reviewed and applied through the deployment tool. Dependencies are pinned and upgraded through automated pull requests. Backups are taken daily and verified weekly by </t>
        </is>
      </c>
    </row>
    <row r="2462">
      <c r="A2462" t="inlineStr">
        <is>
          <t>base</t>
        </is>
      </c>
      <c r="B2462" t="inlineStr">
        <is>
          <t>vectorcontext_v1 [compact]</t>
        </is>
      </c>
      <c r="C2462" t="n">
        <v>3</v>
      </c>
      <c r="D2462" t="inlineStr">
        <is>
          <t>agg-0</t>
        </is>
      </c>
      <c r="E2462" t="n">
        <v>2</v>
      </c>
      <c r="F2462" t="inlineStr">
        <is>
          <t>search</t>
        </is>
      </c>
      <c r="G2462" t="inlineStr">
        <is>
          <t>{"query": "service overview \"Ownership: Commerce\"", "k": 30}</t>
        </is>
      </c>
      <c r="H2462" t="inlineStr">
        <is>
          <t>[chunk 636 | doc svc-media-svc | Service overview: media-svc]
Ownership: Commerce. Feature flags are managed through the configuration service and rolled out gradually. Requests carry a correlation id that is propagated to downstream calls. Post-incident reviews are blameless and published to the engineering wiki.
---
[chunk 470 | doc svc-fraud-core | Service overview: fraud-core]
Ownership: Commerce. Metrics are exported to the shared observability stack every fifteen seconds. Synthetic probes exercise the critical user journeys every minute. Access to production is granted just in time and audited.
---
[chunk 207 | doc svc-feed-daemon | Service overview: feed-daemon]
Ownership: Commerce. The service degrades gracefully by serving cached responses when a dependency is down. Cost repor</t>
        </is>
      </c>
    </row>
    <row r="2463">
      <c r="A2463" t="inlineStr">
        <is>
          <t>base</t>
        </is>
      </c>
      <c r="B2463" t="inlineStr">
        <is>
          <t>vectorcontext_v1 [compact]</t>
        </is>
      </c>
      <c r="C2463" t="n">
        <v>3</v>
      </c>
      <c r="D2463" t="inlineStr">
        <is>
          <t>agg-0</t>
        </is>
      </c>
      <c r="E2463" t="n">
        <v>2</v>
      </c>
      <c r="F2463" t="inlineStr">
        <is>
          <t>search</t>
        </is>
      </c>
      <c r="G2463" t="inlineStr">
        <is>
          <t>{"query": "service overview \"owned by the Commerce team\"", "k": 30}</t>
        </is>
      </c>
      <c r="H2463" t="inlineStr">
        <is>
          <t>[chunk 219 | doc team-commerce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
[chunk 218 | doc team-commerce | Team page: Commerce]
# Team page: Commerce
---
[chunk 198 | doc svc-refund-svc | Service overview: refund-svc]
refund-svc is owned by the Commerce team. Graceful shutdown waits for in flight requests to complete before exiting. Canary releases receive five percent of traffic for thir</t>
        </is>
      </c>
    </row>
    <row r="2464">
      <c r="A2464" t="inlineStr">
        <is>
          <t>base</t>
        </is>
      </c>
      <c r="B2464" t="inlineStr">
        <is>
          <t>vectorcontext_v1 [compact]</t>
        </is>
      </c>
      <c r="C2464" t="n">
        <v>3</v>
      </c>
      <c r="D2464" t="inlineStr">
        <is>
          <t>agg-0</t>
        </is>
      </c>
      <c r="E2464" t="n">
        <v>2</v>
      </c>
      <c r="F2464" t="inlineStr">
        <is>
          <t>search</t>
        </is>
      </c>
      <c r="G2464" t="inlineStr">
        <is>
          <t>{"query": "SEV1 \"affecting\" \"media-svc\" OR \"Webhook Service\" OR \"refund-svc\" OR \"fraud-core\" OR \"feed-daemon\" OR \"cdn-service\" OR \"tracing-service\"", "k": 30}</t>
        </is>
      </c>
      <c r="H2464" t="inlineStr">
        <is>
          <t>[chunk 634 | doc svc-media-svc | Service overview: media-svc]
# Service overview: media-svc
---
[chunk 193 | doc svc-refund-svc | Service overview: refund-svc]
# Service overview: refund-svc
---
[chunk 635 | doc svc-media-svc | Service overview: media-svc]
media-svc (also referred to internally as the Media API) is a backend component. We commit to 99.9% availability. The dashboard shows p50, p95 and p99 latency alongside error budgets. Post-incident reviews are blameless and published to the engineering wiki. Error budgets are reviewed in the weekly reliability meeting.
---
[chunk 195 | doc svc-refund-svc | Service overview: refund-svc]
The process for refund-svc exposes HTTP on :7286. Load tests run nightly against the staging environment. Logs are retained for thirty days in the c</t>
        </is>
      </c>
    </row>
    <row r="2465">
      <c r="A2465" t="inlineStr">
        <is>
          <t>base</t>
        </is>
      </c>
      <c r="B2465" t="inlineStr">
        <is>
          <t>vectorcontext_v1 [compact]</t>
        </is>
      </c>
      <c r="C2465" t="n">
        <v>3</v>
      </c>
      <c r="D2465" t="inlineStr">
        <is>
          <t>agg-0</t>
        </is>
      </c>
      <c r="E2465" t="n">
        <v>3</v>
      </c>
      <c r="F2465" t="inlineStr">
        <is>
          <t>search</t>
        </is>
      </c>
      <c r="G2465" t="inlineStr">
        <is>
          <t>{"query": "SEV1 incident \"Tracing API\" OR \"Refund Platform\" OR \"Cdn System\" OR \"fraud-core\" OR \"feed-daemon\"", "k": 30}</t>
        </is>
      </c>
      <c r="H2465" t="inlineStr">
        <is>
          <t>[chunk 467 | doc svc-fraud-core | Service overview: fraud-core]
# Service overview: fraud-core
---
[chunk 468 | doc svc-fraud-core | Service overview: fraud-core]
fraud-core (also referred to internally as the Fraud Platform) is a backend component. The codebase is written in Java. Circuit breakers open after five consecutive failures to a downstream. Backups are taken daily and verified weekly by restoring to a scratch cluster. Connection pools are sized according to the downstream capacity model.
---
[chunk 193 | doc svc-refund-svc | Service overview: refund-svc]
# Service overview: refund-svc
---
[chunk 318 | doc inc-INC-2157 | Incident report INC-2157]
# Incident report INC-2157
Severity: SEV1
Date: 2025-03-05
---
[chunk 246 | doc inc-INC-2239 | Incident report INC-2239]
# Inc</t>
        </is>
      </c>
    </row>
    <row r="2466">
      <c r="A2466" t="inlineStr">
        <is>
          <t>base</t>
        </is>
      </c>
      <c r="B2466" t="inlineStr">
        <is>
          <t>vectorcontext_v1 [compact]</t>
        </is>
      </c>
      <c r="C2466" t="n">
        <v>3</v>
      </c>
      <c r="D2466" t="inlineStr">
        <is>
          <t>agg-0</t>
        </is>
      </c>
      <c r="E2466" t="n">
        <v>3</v>
      </c>
      <c r="F2466" t="inlineStr">
        <is>
          <t>search</t>
        </is>
      </c>
      <c r="G2466" t="inlineStr">
        <is>
          <t>{"query": "SEV1 incident \"Media API\" OR \"Webhook Service\"", "k": 30}</t>
        </is>
      </c>
      <c r="H2466" t="inlineStr">
        <is>
          <t>[chunk 635 | doc svc-media-svc | Service overview: media-svc]
media-svc (also referred to internally as the Media API) is a backend component. We commit to 99.9% availability. The dashboard shows p50, p95 and p99 latency alongside error budgets. Post-incident reviews are blameless and published to the engineering wiki. Error budgets are reviewed in the weekly reliability meeting.
---
[chunk 638 | doc svc-media-svc | Service overview: media-svc]
Runtime dependencies: i18n-api, recsys-worker. Post-incident reviews are blameless and published to the engineering wiki. Idempotency keys are required on all mutating endpoints. Secrets are rotated automatically every ninety days.
---
[chunk 694 | doc inc-INC-2359 | Incident report INC-2359]
# Incident report INC-2359
Severity: SEV1
Date: 2025</t>
        </is>
      </c>
    </row>
    <row r="2467">
      <c r="A2467" t="inlineStr">
        <is>
          <t>base</t>
        </is>
      </c>
      <c r="B2467" t="inlineStr">
        <is>
          <t>vectorcontext_v1 [compact]</t>
        </is>
      </c>
      <c r="C2467" t="n">
        <v>3</v>
      </c>
      <c r="D2467" t="inlineStr">
        <is>
          <t>agg-0</t>
        </is>
      </c>
      <c r="E2467" t="n">
        <v>3</v>
      </c>
      <c r="F2467" t="inlineStr">
        <is>
          <t>search</t>
        </is>
      </c>
      <c r="G2467" t="inlineStr">
        <is>
          <t>{"query": "SEV1 incident \"Commerce\"", "k": 30}</t>
        </is>
      </c>
      <c r="H2467" t="inlineStr">
        <is>
          <t>[chunk 213 | doc inc-INC-2319 | Incident report INC-2319]
# Incident report INC-2319
Severity: SEV1
Date: 2025-12-23
---
[chunk 305 | doc inc-INC-2001 | Incident report INC-2001]
# Incident report INC-2001
Severity: SEV1
Date: 2025-12-17
---
[chunk 318 | doc inc-INC-2157 | Incident report INC-2157]
# Incident report INC-2157
Severity: SEV1
Date: 2025-03-05
---
[chunk 694 | doc inc-INC-2359 | Incident report INC-2359]
# Incident report INC-2359
Severity: SEV1
Date: 2025-02-03
---
[chunk 246 | doc inc-INC-2239 | Incident report INC-2239]
# Incident report INC-2239
Severity: SEV1
Date: 2025-11-02
---
[chunk 324 | doc inc-INC-2351 | Incident report INC-2351]
# Incident report INC-2351
Severity: SEV1
Date: 2025-11-02
---
[chunk 455 | doc inc-INC-2109 | Incident report INC-2109</t>
        </is>
      </c>
    </row>
    <row r="2468">
      <c r="A2468" t="inlineStr">
        <is>
          <t>base</t>
        </is>
      </c>
      <c r="B2468" t="inlineStr">
        <is>
          <t>vectorcontext_v1 [compact]</t>
        </is>
      </c>
      <c r="C2468" t="n">
        <v>3</v>
      </c>
      <c r="D2468" t="inlineStr">
        <is>
          <t>agg-0</t>
        </is>
      </c>
      <c r="E2468" t="n">
        <v>4</v>
      </c>
      <c r="F2468" t="inlineStr">
        <is>
          <t>open_doc</t>
        </is>
      </c>
      <c r="G2468" t="inlineStr">
        <is>
          <t>{"doc_id": "inc-INC-2281"}</t>
        </is>
      </c>
      <c r="H2468" t="inlineStr">
        <is>
          <t># Incident report INC-2281
Severity: SEV2
Date: 2025-05-27
Summary: Complete outage affecting the Webhook Service. The incident lasted 200 minutes before full recovery. Root cause was determined to be a database failover. This report was written by Rosa Rossi. Access to production is granted just in time and audited. Alerts route through the paging system according to the escalation policy. Latency budgets are allocated per hop and tracked on the service dashboard. The dashboard shows p50, p95 and p99 latency alongside error budgets. Data retention follows the company wide policy for personal information. Capacity planning is revisited at the start of every quarter. Dependencies are pinned and upgraded through automated pull requests. Deploys are performed through the standard pipeline a</t>
        </is>
      </c>
    </row>
    <row r="2469">
      <c r="A2469" t="inlineStr">
        <is>
          <t>base</t>
        </is>
      </c>
      <c r="B2469" t="inlineStr">
        <is>
          <t>vectorcontext_v1 [compact]</t>
        </is>
      </c>
      <c r="C2469" t="n">
        <v>3</v>
      </c>
      <c r="D2469" t="inlineStr">
        <is>
          <t>agg-0</t>
        </is>
      </c>
      <c r="E2469" t="n">
        <v>5</v>
      </c>
      <c r="F2469" t="inlineStr">
        <is>
          <t>search</t>
        </is>
      </c>
      <c r="G2469" t="inlineStr">
        <is>
          <t>{"query": "\"affecting fraud-core\" SEV1", "k": 10}</t>
        </is>
      </c>
      <c r="H2469" t="inlineStr">
        <is>
          <t>[chunk 467 | doc svc-fraud-core | Service overview: fraud-core]
# Service overview: fraud-core
---
[chunk 468 | doc svc-fraud-core | Service overview: fraud-core]
fraud-core (also referred to internally as the Fraud Platform) is a backend component. The codebase is written in Java. Circuit breakers open after five consecutive failures to a downstream. Backups are taken daily and verified weekly by restoring to a scratch cluster. Connection pools are sized according to the downstream capacity model.
---
[chunk 475 | doc svc-fraud-core | Service overview: fraud-core]
Traffic to fraud-core is bound to TCP port 3766. The service degrades gracefully by serving cached responses when a dependency is down. Synthetic probes exercise the critical user journeys every minute. Dependencies are decl</t>
        </is>
      </c>
    </row>
    <row r="2470">
      <c r="A2470" t="inlineStr">
        <is>
          <t>base</t>
        </is>
      </c>
      <c r="B2470" t="inlineStr">
        <is>
          <t>vectorcontext_v1 [compact]</t>
        </is>
      </c>
      <c r="C2470" t="n">
        <v>3</v>
      </c>
      <c r="D2470" t="inlineStr">
        <is>
          <t>agg-0</t>
        </is>
      </c>
      <c r="E2470" t="n">
        <v>5</v>
      </c>
      <c r="F2470" t="inlineStr">
        <is>
          <t>search</t>
        </is>
      </c>
      <c r="G2470" t="inlineStr">
        <is>
          <t>{"query": "\"affecting feed-daemon\" SEV1", "k": 10}</t>
        </is>
      </c>
      <c r="H2470" t="inlineStr">
        <is>
          <t>[chunk 204 | doc svc-feed-daemon | Service overview: feed-daemon]
# Service overview: feed-daemon
---
[chunk 205 | doc svc-feed-daemon | Service overview: feed-daemon]
feed-daemon (also referred to internally as the Feed Service) is a backend component. 22 replicas are deployed to eu-west-1. Feature flags are managed through the configuration service and rolled out gradually. Idempotency keys are required on all mutating endpoints. Canary releases receive five percent of traffic for thirty minutes before promotion.
---
[chunk 206 | doc svc-feed-daemon | Service overview: feed-daemon]
Amara Tanaka carries the pager for feed-daemon. The staging environment mirrors production topology at one tenth scale. Schema changes go through an expand and contract migration process. Data retention fo</t>
        </is>
      </c>
    </row>
    <row r="2471">
      <c r="A2471" t="inlineStr">
        <is>
          <t>base</t>
        </is>
      </c>
      <c r="B2471" t="inlineStr">
        <is>
          <t>vectorcontext_v1 [compact]</t>
        </is>
      </c>
      <c r="C2471" t="n">
        <v>3</v>
      </c>
      <c r="D2471" t="inlineStr">
        <is>
          <t>agg-0</t>
        </is>
      </c>
      <c r="E2471" t="n">
        <v>5</v>
      </c>
      <c r="F2471" t="inlineStr">
        <is>
          <t>search</t>
        </is>
      </c>
      <c r="G2471" t="inlineStr">
        <is>
          <t>{"query": "\"affecting cdn-service\" SEV1", "k": 10}</t>
        </is>
      </c>
      <c r="H2471" t="inlineStr">
        <is>
          <t>[chunk 420 | doc svc-cdn-service | Service overview: cdn-service]
# Service overview: cdn-service
---
[chunk 421 | doc svc-cdn-service |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
[chunk 426 | doc svc-cdn-service | Service overview: cdn-service]
Priya Fischer carries the pager for the Cdn System. Secrets are rotated automatically every ninety days. Circuit breakers open after five consecutive failures to a downstream. Cost reports are reviewed monthly with the finance partner.
---
[chunk 423 | doc svc-cdn-se</t>
        </is>
      </c>
    </row>
    <row r="2472">
      <c r="A2472" t="inlineStr">
        <is>
          <t>base</t>
        </is>
      </c>
      <c r="B2472" t="inlineStr">
        <is>
          <t>vectorcontext_v1 [compact]</t>
        </is>
      </c>
      <c r="C2472" t="n">
        <v>3</v>
      </c>
      <c r="D2472" t="inlineStr">
        <is>
          <t>agg-0</t>
        </is>
      </c>
      <c r="E2472" t="n">
        <v>5</v>
      </c>
      <c r="F2472" t="inlineStr">
        <is>
          <t>search</t>
        </is>
      </c>
      <c r="G2472" t="inlineStr">
        <is>
          <t>{"query": "\"affecting refund-svc\" SEV1", "k": 10}</t>
        </is>
      </c>
      <c r="H2472" t="inlineStr">
        <is>
          <t>[chunk 193 | doc svc-refund-svc | Service overview: refund-svc]
# Service overview: refund-svc
---
[chunk 195 | doc svc-refund-svc | Service overview: refund-svc]
The process for refund-svc exposes HTTP on :7286. Load tests run nightly against the staging environment. Logs are retained for thirty days in the central log store. Cost reports are reviewed monthly with the finance partner.
---
[chunk 194 | doc svc-refund-svc | Service overview: refund-svc]
refund-svc (also referred to internally as the Refund Platform) is a backend component. Pages go to Lucas Silva first. Backups are taken daily and verified weekly by restoring to a scratch cluster. Schema changes go through an expand and contract migration process. Feature flags are managed through the configuration service and rolled ou</t>
        </is>
      </c>
    </row>
    <row r="2473">
      <c r="A2473" t="inlineStr">
        <is>
          <t>base</t>
        </is>
      </c>
      <c r="B2473" t="inlineStr">
        <is>
          <t>vectorcontext_v1 [compact]</t>
        </is>
      </c>
      <c r="C2473" t="n">
        <v>3</v>
      </c>
      <c r="D2473" t="inlineStr">
        <is>
          <t>agg-0</t>
        </is>
      </c>
      <c r="E2473" t="n">
        <v>5</v>
      </c>
      <c r="F2473" t="inlineStr">
        <is>
          <t>search</t>
        </is>
      </c>
      <c r="G2473" t="inlineStr">
        <is>
          <t>{"query": "\"affecting tracing-service\" SEV1", "k": 10}</t>
        </is>
      </c>
      <c r="H2473" t="inlineStr">
        <is>
          <t>[chunk 582 | doc svc-tracing-service | Service overview: tracing-service]
# Service overview: tracing-service
---
[chunk 584 | doc svc-tracing-service | Service overview: tracing-service]
tracing-service listens on port 3519. Idempotency keys are required on all mutating endpoints. Traffic is encrypted in transit with mutual TLS between services. Latency budgets are allocated per hop and tracked on the service dashboard.
---
[chunk 583 | doc svc-tracing-service | Service overview: tracing-service]
tracing-service (also referred to internally as the Tracing API) is a backend component. the Tracing API stores its data in a Redis cluster. The on-call handbook describes the escalation path and expected response times. Alerts route through the paging system according to the escalation polic</t>
        </is>
      </c>
    </row>
    <row r="2474">
      <c r="A2474" t="inlineStr">
        <is>
          <t>base</t>
        </is>
      </c>
      <c r="B2474" t="inlineStr">
        <is>
          <t>vectorcontext_v1 [compact]</t>
        </is>
      </c>
      <c r="C2474" t="n">
        <v>3</v>
      </c>
      <c r="D2474" t="inlineStr">
        <is>
          <t>agg-0</t>
        </is>
      </c>
      <c r="E2474" t="n">
        <v>5</v>
      </c>
      <c r="F2474" t="inlineStr">
        <is>
          <t>search</t>
        </is>
      </c>
      <c r="G2474" t="inlineStr">
        <is>
          <t>{"query": "\"affecting media-svc\" SEV1", "k": 10}</t>
        </is>
      </c>
      <c r="H2474" t="inlineStr">
        <is>
          <t xml:space="preserve">[chunk 634 | doc svc-media-svc | Service overview: media-svc]
# Service overview: media-svc
---
[chunk 635 | doc svc-media-svc | Service overview: media-svc]
media-svc (also referred to internally as the Media API) is a backend component. We commit to 99.9% availability. The dashboard shows p50, p95 and p99 latency alongside error budgets. Post-incident reviews are blameless and published to the engineering wiki. Error budgets are reviewed in the weekly reliability meeting.
---
[chunk 638 | doc svc-media-svc | Service overview: media-svc]
Runtime dependencies: i18n-api, recsys-worker. Post-incident reviews are blameless and published to the engineering wiki. Idempotency keys are required on all mutating endpoints. Secrets are rotated automatically every ninety days.
---
[chunk 639 | </t>
        </is>
      </c>
    </row>
    <row r="2475">
      <c r="A2475" t="inlineStr">
        <is>
          <t>base</t>
        </is>
      </c>
      <c r="B2475" t="inlineStr">
        <is>
          <t>vectorcontext_v1 [compact]</t>
        </is>
      </c>
      <c r="C2475" t="n">
        <v>3</v>
      </c>
      <c r="D2475" t="inlineStr">
        <is>
          <t>agg-0</t>
        </is>
      </c>
      <c r="E2475" t="n">
        <v>5</v>
      </c>
      <c r="F2475" t="inlineStr">
        <is>
          <t>search</t>
        </is>
      </c>
      <c r="G2475" t="inlineStr">
        <is>
          <t>{"query": "\"affecting webhook-daemon\" SEV1", "k": 10}</t>
        </is>
      </c>
      <c r="H2475" t="inlineStr">
        <is>
          <t>[chunk 402 | doc svc-webhook-daemon | Service overview: webhook-daemon]
# Service overview: webhook-daemon
---
[chunk 403 | doc svc-webhook-daemon | Service overview: webhook-daemon]
webhook-daemon (also referred to internally as the Webhook Service) is a backend component. webhook-daemon is owned by the Commerce team. Rate limiting is enforced at the gateway with a token bucket per client. Garbage collection pauses are tracked as a leading indicator of memory pressure. The dashboard shows p50, p95 and p99 latency alongside error budgets.
---
[chunk 409 | doc svc-webhook-daemon | Service overview: webhook-daemon]
Traffic to webhook-daemon is bound to TCP port 9708. Secrets are rotated automatically every ninety days. Backups are taken daily and verified weekly by restoring to a scratch</t>
        </is>
      </c>
    </row>
    <row r="2476">
      <c r="A2476" t="inlineStr">
        <is>
          <t>base</t>
        </is>
      </c>
      <c r="B2476" t="inlineStr">
        <is>
          <t>vectorcontext_v1 [compact]</t>
        </is>
      </c>
      <c r="C2476" t="n">
        <v>3</v>
      </c>
      <c r="D2476" t="inlineStr">
        <is>
          <t>agg-1</t>
        </is>
      </c>
      <c r="E2476" t="n">
        <v>0</v>
      </c>
      <c r="F2476" t="inlineStr">
        <is>
          <t>search</t>
        </is>
      </c>
      <c r="G2476" t="inlineStr">
        <is>
          <t>{"query": "incidents affecting ranker-engine duration minutes", "k": 30}</t>
        </is>
      </c>
      <c r="H2476" t="inlineStr">
        <is>
          <t>[chunk 625 | doc svc-ranker-engine | Service overview: ranker-engine]
# Service overview: ranker-engine
---
[chunk 626 | doc svc-ranker-engine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
[chunk 630 | doc svc-ranker-engine | Service overview: ranker-engine]
ranker-engine listens on port 3498. Engineers rotate through the support channel one week at a time. Circuit breakers open after five consecutive failures to a downstream. Configuration changes are peer reviewed and a</t>
        </is>
      </c>
    </row>
    <row r="2477">
      <c r="A2477" t="inlineStr">
        <is>
          <t>base</t>
        </is>
      </c>
      <c r="B2477" t="inlineStr">
        <is>
          <t>vectorcontext_v1 [compact]</t>
        </is>
      </c>
      <c r="C2477" t="n">
        <v>3</v>
      </c>
      <c r="D2477" t="inlineStr">
        <is>
          <t>agg-1</t>
        </is>
      </c>
      <c r="E2477" t="n">
        <v>1</v>
      </c>
      <c r="F2477" t="inlineStr">
        <is>
          <t>search</t>
        </is>
      </c>
      <c r="G2477" t="inlineStr">
        <is>
          <t>{"query": "\"affecting ranker-engine\" incident", "k": 30}</t>
        </is>
      </c>
      <c r="H2477" t="inlineStr">
        <is>
          <t>[chunk 625 | doc svc-ranker-engine | Service overview: ranker-engine]
# Service overview: ranker-engine
---
[chunk 626 | doc svc-ranker-engine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
[chunk 630 | doc svc-ranker-engine | Service overview: ranker-engine]
ranker-engine listens on port 3498. Engineers rotate through the support channel one week at a time. Circuit breakers open after five consecutive failures to a downstream. Configuration changes are peer reviewed and a</t>
        </is>
      </c>
    </row>
    <row r="2478">
      <c r="A2478" t="inlineStr">
        <is>
          <t>base</t>
        </is>
      </c>
      <c r="B2478" t="inlineStr">
        <is>
          <t>vectorcontext_v1 [compact]</t>
        </is>
      </c>
      <c r="C2478" t="n">
        <v>3</v>
      </c>
      <c r="D2478" t="inlineStr">
        <is>
          <t>agg-1</t>
        </is>
      </c>
      <c r="E2478" t="n">
        <v>1</v>
      </c>
      <c r="F2478" t="inlineStr">
        <is>
          <t>search</t>
        </is>
      </c>
      <c r="G2478" t="inlineStr">
        <is>
          <t>{"query": "\"ranker-engine\" \"incident lasted\"", "k": 30}</t>
        </is>
      </c>
      <c r="H2478" t="inlineStr">
        <is>
          <t>[chunk 625 | doc svc-ranker-engine | Service overview: ranker-engine]
# Service overview: ranker-engine
---
[chunk 626 | doc svc-ranker-engine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
[chunk 630 | doc svc-ranker-engine | Service overview: ranker-engine]
ranker-engine listens on port 3498. Engineers rotate through the support channel one week at a time. Circuit breakers open after five consecutive failures to a downstream. Configuration changes are peer reviewed and a</t>
        </is>
      </c>
    </row>
    <row r="2479">
      <c r="A2479" t="inlineStr">
        <is>
          <t>base</t>
        </is>
      </c>
      <c r="B2479" t="inlineStr">
        <is>
          <t>vectorcontext_v1 [compact]</t>
        </is>
      </c>
      <c r="C2479" t="n">
        <v>3</v>
      </c>
      <c r="D2479" t="inlineStr">
        <is>
          <t>agg-1</t>
        </is>
      </c>
      <c r="E2479" t="n">
        <v>1</v>
      </c>
      <c r="F2479" t="inlineStr">
        <is>
          <t>search</t>
        </is>
      </c>
      <c r="G2479" t="inlineStr">
        <is>
          <t>{"query": "\"Ranker System\" incident duration", "k": 30}</t>
        </is>
      </c>
      <c r="H2479" t="inlineStr">
        <is>
          <t>[chunk 626 | doc svc-ranker-engine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
[chunk 627 | doc svc-ranker-engine | Service overview: ranker-engine]
the Ranker System is owned by the Platform team. Dependencies are declared in the service manifest and validated at deploy time. Long running jobs checkpoint progress so they can resume after a restart. The runbook is reviewed quarterly by the owning team.
---
[chunk 625 | doc svc-ranker-engine | Service overview: ranker-en</t>
        </is>
      </c>
    </row>
    <row r="2480">
      <c r="A2480" t="inlineStr">
        <is>
          <t>base</t>
        </is>
      </c>
      <c r="B2480" t="inlineStr">
        <is>
          <t>vectorcontext_v1 [compact]</t>
        </is>
      </c>
      <c r="C2480" t="n">
        <v>3</v>
      </c>
      <c r="D2480" t="inlineStr">
        <is>
          <t>agg-2</t>
        </is>
      </c>
      <c r="E2480" t="n">
        <v>0</v>
      </c>
      <c r="F2480" t="inlineStr">
        <is>
          <t>search</t>
        </is>
      </c>
      <c r="G2480" t="inlineStr">
        <is>
          <t>{"query": "incident report root cause \"configuration error\"", "k": 30}</t>
        </is>
      </c>
      <c r="H2480" t="inlineStr">
        <is>
          <t>[chunk 244 | doc inc-INC-2169 | Incident report INC-2169]
Summary: Elevated error rates affecting the Index Platform. The incident lasted 169 minutes before full recovery. Root cause was determined to be a configuration error. This report was written by Aiko Volkov. The runbook is reviewed quarterly by the owning team. Long running jobs checkpoint progress so they can resume after a restart. Circuit breakers open after five consecutive failures to a downstream. The dashboard shows p50, p95 and p99 latency alongside error budgets. Graceful shutdown waits for in flight requests to complete before exiting. Garbage collection pauses are tracked as a leading indicator of memory pressure. The staging environment mirrors production topology at one tenth scale. Configuration changes are peer revie</t>
        </is>
      </c>
    </row>
    <row r="2481">
      <c r="A2481" t="inlineStr">
        <is>
          <t>base</t>
        </is>
      </c>
      <c r="B2481" t="inlineStr">
        <is>
          <t>vectorcontext_v1 [compact]</t>
        </is>
      </c>
      <c r="C2481" t="n">
        <v>3</v>
      </c>
      <c r="D2481" t="inlineStr">
        <is>
          <t>agg-2</t>
        </is>
      </c>
      <c r="E2481" t="n">
        <v>1</v>
      </c>
      <c r="F2481" t="inlineStr">
        <is>
          <t>search</t>
        </is>
      </c>
      <c r="G2481" t="inlineStr">
        <is>
          <t>{"query": "\"configuration error\"", "k": 30}</t>
        </is>
      </c>
      <c r="H2481" t="inlineStr">
        <is>
          <t>[chunk 244 | doc inc-INC-2169 | Incident report INC-2169]
Summary: Elevated error rates affecting the Index Platform. The incident lasted 169 minutes before full recovery. Root cause was determined to be a configuration error. This report was written by Aiko Volkov. The runbook is reviewed quarterly by the owning team. Long running jobs checkpoint progress so they can resume after a restart. Circuit breakers open after five consecutive failures to a downstream. The dashboard shows p50, p95 and p99 latency alongside error budgets. Graceful shutdown waits for in flight requests to complete before exiting. Garbage collection pauses are tracked as a leading indicator of memory pressure. The staging environment mirrors production topology at one tenth scale. Configuration changes are peer revie</t>
        </is>
      </c>
    </row>
    <row r="2482">
      <c r="A2482" t="inlineStr">
        <is>
          <t>base</t>
        </is>
      </c>
      <c r="B2482" t="inlineStr">
        <is>
          <t>vectorcontext_v1 [compact]</t>
        </is>
      </c>
      <c r="C2482" t="n">
        <v>3</v>
      </c>
      <c r="D2482" t="inlineStr">
        <is>
          <t>agg-2</t>
        </is>
      </c>
      <c r="E2482" t="n">
        <v>1</v>
      </c>
      <c r="F2482" t="inlineStr">
        <is>
          <t>search</t>
        </is>
      </c>
      <c r="G2482" t="inlineStr">
        <is>
          <t>{"query": "root cause configuration misconfiguration incident report", "k": 30}</t>
        </is>
      </c>
      <c r="H2482" t="inlineStr">
        <is>
          <t>[chunk 757 | doc inc-INC-2211 | Incident report INC-2211]
Timeline:
- 08:23 alert fired
- 08:25 on-call acknowledged
- 08:40 mitigation started
- 08:53 traffic rerouted
- 08:56 root cause identified
---
[chunk 715 | doc inc-INC-2017 | Incident report INC-2017]
Timeline:
- 22:57 alert fired
- 23:02 on-call acknowledged
- 23:06 mitigation started
- 23:15 traffic rerouted
- 23:40 root cause identified
---
[chunk 8 | doc inc-INC-2374 | Incident report INC-2374]
Timeline:
- 20:06 alert fired
- 20:19 on-call acknowledged
- 20:36 mitigation started
- 21:01 traffic rerouted
- 21:09 root cause identified
---
[chunk 442 | doc inc-INC-2404 | Incident report INC-2404]
Timeline:
- 02:19 alert fired
- 02:41 on-call acknowledged
- 02:51 mitigation started
- 02:55 traffic rerouted
- 03:07 root cause</t>
        </is>
      </c>
    </row>
    <row r="2483">
      <c r="A2483" t="inlineStr">
        <is>
          <t>base</t>
        </is>
      </c>
      <c r="B2483" t="inlineStr">
        <is>
          <t>vectorcontext_v1 [compact]</t>
        </is>
      </c>
      <c r="C2483" t="n">
        <v>3</v>
      </c>
      <c r="D2483" t="inlineStr">
        <is>
          <t>agg-2</t>
        </is>
      </c>
      <c r="E2483" t="n">
        <v>1</v>
      </c>
      <c r="F2483" t="inlineStr">
        <is>
          <t>search</t>
        </is>
      </c>
      <c r="G2483" t="inlineStr">
        <is>
          <t>{"query": "Incident report Configuration error was root cause", "k": 30}</t>
        </is>
      </c>
      <c r="H2483" t="inlineStr">
        <is>
          <t>[chunk 244 | doc inc-INC-2169 | Incident report INC-2169]
Summary: Elevated error rates affecting the Index Platform. The incident lasted 169 minutes before full recovery. Root cause was determined to be a configuration error. This report was written by Aiko Volkov. The runbook is reviewed quarterly by the owning team. Long running jobs checkpoint progress so they can resume after a restart. Circuit breakers open after five consecutive failures to a downstream. The dashboard shows p50, p95 and p99 latency alongside error budgets. Graceful shutdown waits for in flight requests to complete before exiting. Garbage collection pauses are tracked as a leading indicator of memory pressure. The staging environment mirrors production topology at one tenth scale. Configuration changes are peer revie</t>
        </is>
      </c>
    </row>
    <row r="2484">
      <c r="A2484" t="inlineStr">
        <is>
          <t>base</t>
        </is>
      </c>
      <c r="B2484" t="inlineStr">
        <is>
          <t>vectorcontext_v1 [compact]</t>
        </is>
      </c>
      <c r="C2484" t="n">
        <v>3</v>
      </c>
      <c r="D2484" t="inlineStr">
        <is>
          <t>agg-3</t>
        </is>
      </c>
      <c r="E2484" t="n">
        <v>0</v>
      </c>
      <c r="F2484" t="inlineStr">
        <is>
          <t>search</t>
        </is>
      </c>
      <c r="G2484" t="inlineStr">
        <is>
          <t>{"query": "incident report affected service severity duration root cause", "k": 30}</t>
        </is>
      </c>
      <c r="H2484" t="inlineStr">
        <is>
          <t xml:space="preserve">[chunk 656 | doc inc-INC-2113 | Incident report INC-2113]
# Incident report INC-2113
Severity: SEV2
Date: 2025-10-07
---
[chunk 429 | doc inc-INC-2092 | Incident report INC-2092]
# Incident report INC-2092
Severity: SEV3
Date: 2025-04-17
---
[chunk 304 | doc inc-INC-2073 | Incident report INC-2073]
Timeline:
- 04:01 alert fired
- 04:04 on-call acknowledged
- 04:06 mitigation started
- 04:13 traffic rerouted
- 04:34 root cause identified
---
[chunk 8 | doc inc-INC-2374 | Incident report INC-2374]
Timeline:
- 20:06 alert fired
- 20:19 on-call acknowledged
- 20:36 mitigation started
- 21:01 traffic rerouted
- 21:09 root cause identified
---
[chunk 726 | doc inc-INC-2140 | Incident report INC-2140]
Timeline:
- 06:43 alert fired
- 07:01 on-call acknowledged
- 07:04 mitigation started
</t>
        </is>
      </c>
    </row>
    <row r="2485">
      <c r="A2485" t="inlineStr">
        <is>
          <t>base</t>
        </is>
      </c>
      <c r="B2485" t="inlineStr">
        <is>
          <t>vectorcontext_v1 [compact]</t>
        </is>
      </c>
      <c r="C2485" t="n">
        <v>3</v>
      </c>
      <c r="D2485" t="inlineStr">
        <is>
          <t>agg-3</t>
        </is>
      </c>
      <c r="E2485" t="n">
        <v>1</v>
      </c>
      <c r="F2485" t="inlineStr">
        <is>
          <t>search</t>
        </is>
      </c>
      <c r="G2485" t="inlineStr">
        <is>
          <t>{"query": "\"Affected service:\" incident", "k": 30}</t>
        </is>
      </c>
      <c r="H2485" t="inlineStr">
        <is>
          <t>[chunk 698 | doc inc-INC-2296 | Incident report INC-2296]
Summary: Elevated error rates affecting edge-service. The incident lasted 11 minutes before full recovery. Root cause was determined to be a network partition. This report was written by Lucas Ortega. Retries use exponential backoff with jitter to avoid thundering herds. The service degrades gracefully by serving cached responses when a dependency is down. The runbook is reviewed quarterly by the owning team. The dashboard shows p50, p95 and p99 latency alongside error budgets. Canary releases receive five percent of traffic for thirty minutes before promotion. Requests carry a correlation id that is propagated to downstream calls. The on-call handbook describes the escalation path and expected response times. Schema changes go thro</t>
        </is>
      </c>
    </row>
    <row r="2486">
      <c r="A2486" t="inlineStr">
        <is>
          <t>base</t>
        </is>
      </c>
      <c r="B2486" t="inlineStr">
        <is>
          <t>vectorcontext_v1 [compact]</t>
        </is>
      </c>
      <c r="C2486" t="n">
        <v>3</v>
      </c>
      <c r="D2486" t="inlineStr">
        <is>
          <t>agg-3</t>
        </is>
      </c>
      <c r="E2486" t="n">
        <v>2</v>
      </c>
      <c r="F2486" t="inlineStr">
        <is>
          <t>search</t>
        </is>
      </c>
      <c r="G2486" t="inlineStr">
        <is>
          <t>{"query": "Summary outage affecting incident lasted root cause", "k": 30}</t>
        </is>
      </c>
      <c r="H2486" t="inlineStr">
        <is>
          <t>[chunk 435 | doc inc-INC-2133 | Incident report INC-2133]
Summary: Complete outage affecting the Auth Service. The incident lasted 102 minutes before full recovery. Root cause was determined to be a dependency outage. This report was written by Kwame Rossi. The runbook is reviewed quarterly by the owning team. Engineers rotate through the support channel one week at a time. Configuration changes are peer reviewed and applied through the deployment tool. Graceful shutdown waits for in flight requests to complete before exiting. Access to production is granted just in time and audited. Synthetic probes exercise the critical user journeys every minute. Post-incident reviews are blameless and published to the engineering wiki. Schema changes go through an expand and contract migration process.</t>
        </is>
      </c>
    </row>
    <row r="2487">
      <c r="A2487" t="inlineStr">
        <is>
          <t>base</t>
        </is>
      </c>
      <c r="B2487" t="inlineStr">
        <is>
          <t>vectorcontext_v1 [compact]</t>
        </is>
      </c>
      <c r="C2487" t="n">
        <v>3</v>
      </c>
      <c r="D2487" t="inlineStr">
        <is>
          <t>agg-3</t>
        </is>
      </c>
      <c r="E2487" t="n">
        <v>3</v>
      </c>
      <c r="F2487" t="inlineStr">
        <is>
          <t>search</t>
        </is>
      </c>
      <c r="G2487" t="inlineStr">
        <is>
          <t>{"query": "incident report Summary affecting outage service", "k": 30}</t>
        </is>
      </c>
      <c r="H2487" t="inlineStr">
        <is>
          <t>[chunk 435 | doc inc-INC-2133 | Incident report INC-2133]
Summary: Complete outage affecting the Auth Service. The incident lasted 102 minutes before full recovery. Root cause was determined to be a dependency outage. This report was written by Kwame Rossi. The runbook is reviewed quarterly by the owning team. Engineers rotate through the support channel one week at a time. Configuration changes are peer reviewed and applied through the deployment tool. Graceful shutdown waits for in flight requests to complete before exiting. Access to production is granted just in time and audited. Synthetic probes exercise the critical user journeys every minute. Post-incident reviews are blameless and published to the engineering wiki. Schema changes go through an expand and contract migration process.</t>
        </is>
      </c>
    </row>
    <row r="2488">
      <c r="A2488" t="inlineStr">
        <is>
          <t>base</t>
        </is>
      </c>
      <c r="B2488" t="inlineStr">
        <is>
          <t>vectorcontext_v1 [compact]</t>
        </is>
      </c>
      <c r="C2488" t="n">
        <v>3</v>
      </c>
      <c r="D2488" t="inlineStr">
        <is>
          <t>agg-3</t>
        </is>
      </c>
      <c r="E2488" t="n">
        <v>4</v>
      </c>
      <c r="F2488" t="inlineStr">
        <is>
          <t>search</t>
        </is>
      </c>
      <c r="G2488" t="inlineStr">
        <is>
          <t>{"query": "\"affecting the Config API\"", "k": 30}</t>
        </is>
      </c>
      <c r="H2488" t="inlineStr">
        <is>
          <t xml:space="preserve">[chunk 512 | doc svc-config-service | Service overview: config-service]
config-service (also referred to internally as the Config API) is a backend component. It is implemented in Java. Configuration changes are peer reviewed and applied through the deployment tool. Feature flags are managed through the configuration service and rolled out gradually. Rate limiting is enforced at the gateway with a token bucket per client.
---
[chunk 516 | doc svc-config-service | Service overview: config-service]
Traffic to the Config API is bound to TCP port 7957. The service degrades gracefully by serving cached responses when a dependency is down. The dashboard shows p50, p95 and p99 latency alongside error budgets. Synthetic probes exercise the critical user journeys every minute.
---
[chunk 441 | </t>
        </is>
      </c>
    </row>
    <row r="2489">
      <c r="A2489" t="inlineStr">
        <is>
          <t>base</t>
        </is>
      </c>
      <c r="B2489" t="inlineStr">
        <is>
          <t>vectorcontext_v1 [compact]</t>
        </is>
      </c>
      <c r="C2489" t="n">
        <v>3</v>
      </c>
      <c r="D2489" t="inlineStr">
        <is>
          <t>agg-3</t>
        </is>
      </c>
      <c r="E2489" t="n">
        <v>4</v>
      </c>
      <c r="F2489" t="inlineStr">
        <is>
          <t>search</t>
        </is>
      </c>
      <c r="G2489" t="inlineStr">
        <is>
          <t>{"query": "\"affecting the Auth Service\"", "k": 30}</t>
        </is>
      </c>
      <c r="H2489" t="inlineStr">
        <is>
          <t>[chunk 35 | doc svc-auth-core | Service overview: auth-core]
# Service overview: auth-core
---
[chunk 36 | doc svc-auth-core |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
[chunk 38 | doc svc-auth-core | Service overview: auth-core]
auth-core listens on port 9061. The runbook is reviewed quarterly by the owning team. Dependencies are declared in the service manifest and validated at deploy time. Structured logs include the request path, status code and durat</t>
        </is>
      </c>
    </row>
    <row r="2490">
      <c r="A2490" t="inlineStr">
        <is>
          <t>base</t>
        </is>
      </c>
      <c r="B2490" t="inlineStr">
        <is>
          <t>vectorcontext_v1 [compact]</t>
        </is>
      </c>
      <c r="C2490" t="n">
        <v>3</v>
      </c>
      <c r="D2490" t="inlineStr">
        <is>
          <t>agg-3</t>
        </is>
      </c>
      <c r="E2490" t="n">
        <v>4</v>
      </c>
      <c r="F2490" t="inlineStr">
        <is>
          <t>search</t>
        </is>
      </c>
      <c r="G2490" t="inlineStr">
        <is>
          <t>{"query": "\"affecting Metrics Service\"", "k": 30}</t>
        </is>
      </c>
      <c r="H2490" t="inlineStr">
        <is>
          <t>[chunk 148 | doc svc-metrics-gateway | Service overview: metrics-gateway]
# Service overview: metrics-gateway
---
[chunk 1 | doc inc-INC-2260 | Incident report INC-2260]
Summary: Partial outage affecting the Metrics Service. The incident lasted 51 minutes before full recovery. Root cause was determined to be a dependency outage. This report was written by Nadia Mensah. Secrets are rotated automatically every ninety days. Error budgets are reviewed in the weekly reliability meeting. Metrics are exported to the shared observability stack every fifteen seconds. Logs are retained for thirty days in the central log store. Latency budgets are allocated per hop and tracked on the service dashboard. Alerts route through the paging system according to the escalation policy. Container images are s</t>
        </is>
      </c>
    </row>
    <row r="2491">
      <c r="A2491" t="inlineStr">
        <is>
          <t>base</t>
        </is>
      </c>
      <c r="B2491" t="inlineStr">
        <is>
          <t>vectorcontext_v1 [compact]</t>
        </is>
      </c>
      <c r="C2491" t="n">
        <v>3</v>
      </c>
      <c r="D2491" t="inlineStr">
        <is>
          <t>agg-3</t>
        </is>
      </c>
      <c r="E2491" t="n">
        <v>4</v>
      </c>
      <c r="F2491" t="inlineStr">
        <is>
          <t>search</t>
        </is>
      </c>
      <c r="G2491" t="inlineStr">
        <is>
          <t>{"query": "\"affecting index-engine\"", "k": 30}</t>
        </is>
      </c>
      <c r="H2491" t="inlineStr">
        <is>
          <t>[chunk 89 | doc svc-index-engine | Service overview: index-engine]
# Service overview: index-engine
---
[chunk 90 | doc svc-index-engine | Service overview: index-engine]
index-engine (also referred to internally as the Index Platform) is a backend component. On-call: unassigned (see team page). Secrets are rotated automatically every ninety days. Connection pools are sized according to the downstream capacity model. Rate limiting is enforced at the gateway with a token bucket per client.
---
[chunk 94 | doc svc-index-engine | Service overview: index-engine]
The Search team maintains index-engine. Error budgets are reviewed in the weekly reliability meeting. Graceful shutdown waits for in flight requests to complete before exiting. Retries use exponential backoff with jitter to avoid t</t>
        </is>
      </c>
    </row>
    <row r="2492">
      <c r="A2492" t="inlineStr">
        <is>
          <t>base</t>
        </is>
      </c>
      <c r="B2492" t="inlineStr">
        <is>
          <t>vectorcontext_v1 [compact]</t>
        </is>
      </c>
      <c r="C2492" t="n">
        <v>3</v>
      </c>
      <c r="D2492" t="inlineStr">
        <is>
          <t>agg-3</t>
        </is>
      </c>
      <c r="E2492" t="n">
        <v>4</v>
      </c>
      <c r="F2492" t="inlineStr">
        <is>
          <t>search</t>
        </is>
      </c>
      <c r="G2492" t="inlineStr">
        <is>
          <t>{"query": "\"affecting thumbnail-api\"", "k": 30}</t>
        </is>
      </c>
      <c r="H2492" t="inlineStr">
        <is>
          <t>[chunk 683 | doc svc-thumbnail-api | Service overview: thumbnail-api]
# Service overview: thumbnail-api
---
[chunk 684 | doc svc-thumbnail-api | Service overview: thumbnail-api]
thumbnail-api (also referred to internally as the Thumbnail API) is a backend component. The process for thumbnail-api exposes HTTP on :6916. Access to production is granted just in time and audited. The on-call handbook describes the escalation path and expected response times. Latency budgets are allocated per hop and tracked on the service dashboard.
---
[chunk 687 | doc svc-thumbnail-api | Service overview: thumbnail-api]
thumbnail-api is owned by the Messaging team. Health checks are performed on the readiness endpoint every ten seconds. Alerts route through the paging system according to the escalation po</t>
        </is>
      </c>
    </row>
    <row r="2493">
      <c r="A2493" t="inlineStr">
        <is>
          <t>base</t>
        </is>
      </c>
      <c r="B2493" t="inlineStr">
        <is>
          <t>vectorcontext_v1 [compact]</t>
        </is>
      </c>
      <c r="C2493" t="n">
        <v>3</v>
      </c>
      <c r="D2493" t="inlineStr">
        <is>
          <t>agg-4</t>
        </is>
      </c>
      <c r="E2493" t="n">
        <v>0</v>
      </c>
      <c r="F2493" t="inlineStr">
        <is>
          <t>search</t>
        </is>
      </c>
      <c r="G2493" t="inlineStr">
        <is>
          <t>{"query": "Payments team owned services service overview owner team Payments", "k": 20}</t>
        </is>
      </c>
      <c r="H2493" t="inlineStr">
        <is>
          <t>[chunk 71 | doc team-payments | Team page: Payments]
# Team page: Payments
---
[chunk 72 | doc team-payments | Team page: Payments]
The Payments team is led by Chen Tanaka. For urgent requests, page the team via Slack in #payments-dev. The team sits on floor 2 of the Berlin office. Weekly planning happens on Tuesday mornings. The dashboard shows p50, p95 and p99 latency alongside error budgets. Backups are taken daily and verified weekly by restoring to a scratch cluster. The on-call handbook describes the escalation path and expected response times.
---
[chunk 709 | doc svc-i18n-api | Service overview: i18n-api]
i18n-api is owned by the Payments team. Traffic is encrypted in transit with mutual TLS between services. Canary releases receive five percent of traffic for thirty minutes be</t>
        </is>
      </c>
    </row>
    <row r="2494">
      <c r="A2494" t="inlineStr">
        <is>
          <t>base</t>
        </is>
      </c>
      <c r="B2494" t="inlineStr">
        <is>
          <t>vectorcontext_v1 [compact]</t>
        </is>
      </c>
      <c r="C2494" t="n">
        <v>3</v>
      </c>
      <c r="D2494" t="inlineStr">
        <is>
          <t>agg-4</t>
        </is>
      </c>
      <c r="E2494" t="n">
        <v>0</v>
      </c>
      <c r="F2494" t="inlineStr">
        <is>
          <t>search</t>
        </is>
      </c>
      <c r="G2494" t="inlineStr">
        <is>
          <t>{"query": "SEV1 incident affected service Payments team", "k": 30}</t>
        </is>
      </c>
      <c r="H2494" t="inlineStr">
        <is>
          <t xml:space="preserve">[chunk 213 | doc inc-INC-2319 | Incident report INC-2319]
# Incident report INC-2319
Severity: SEV1
Date: 2025-12-23
---
[chunk 3 | doc inc-INC-2365 | Incident report INC-2365]
# Incident report INC-2365
Severity: SEV1
Date: 2025-12-15
---
[chunk 455 | doc inc-INC-2109 | Incident report INC-2109]
# Incident report INC-2109
Severity: SEV1
Date: 2025-03-11
---
[chunk 694 | doc inc-INC-2359 | Incident report INC-2359]
# Incident report INC-2359
Severity: SEV1
Date: 2025-02-03
---
[chunk 246 | doc inc-INC-2239 | Incident report INC-2239]
# Incident report INC-2239
Severity: SEV1
Date: 2025-11-02
---
[chunk 324 | doc inc-INC-2351 | Incident report INC-2351]
# Incident report INC-2351
Severity: SEV1
Date: 2025-11-02
---
[chunk 252 | doc inc-INC-2273 | Incident report INC-2273]
</t>
        </is>
      </c>
    </row>
    <row r="2495">
      <c r="A2495" t="inlineStr">
        <is>
          <t>base</t>
        </is>
      </c>
      <c r="B2495" t="inlineStr">
        <is>
          <t>vectorcontext_v1 [compact]</t>
        </is>
      </c>
      <c r="C2495" t="n">
        <v>3</v>
      </c>
      <c r="D2495" t="inlineStr">
        <is>
          <t>agg-4</t>
        </is>
      </c>
      <c r="E2495" t="n">
        <v>1</v>
      </c>
      <c r="F2495" t="inlineStr">
        <is>
          <t>search</t>
        </is>
      </c>
      <c r="G2495" t="inlineStr">
        <is>
          <t>{"query": "\"owned by the Payments team\"", "k": 30}</t>
        </is>
      </c>
      <c r="H2495" t="inlineStr">
        <is>
          <t>[chunk 71 | doc team-payments | Team page: Payments]
# Team page: Payments
---
[chunk 709 | doc svc-i18n-api | Service overview: i18n-api]
i18n-api is owned by the Payments team. Traffic is encrypted in transit with mutual TLS between services. Canary releases receive five percent of traffic for thirty minutes before promotion. The staging environment mirrors production topology at one tenth scale.
---
[chunk 72 | doc team-payments | Team page: Payments]
The Payments team is led by Chen Tanaka. For urgent requests, page the team via Slack in #payments-dev. The team sits on floor 2 of the Berlin office. Weekly planning happens on Tuesday mornings. The dashboard shows p50, p95 and p99 latency alongside error budgets. Backups are taken daily and verified weekly by restoring to a scratch c</t>
        </is>
      </c>
    </row>
    <row r="2496">
      <c r="A2496" t="inlineStr">
        <is>
          <t>base</t>
        </is>
      </c>
      <c r="B2496" t="inlineStr">
        <is>
          <t>vectorcontext_v1 [compact]</t>
        </is>
      </c>
      <c r="C2496" t="n">
        <v>3</v>
      </c>
      <c r="D2496" t="inlineStr">
        <is>
          <t>agg-4</t>
        </is>
      </c>
      <c r="E2496" t="n">
        <v>1</v>
      </c>
      <c r="F2496" t="inlineStr">
        <is>
          <t>search</t>
        </is>
      </c>
      <c r="G2496" t="inlineStr">
        <is>
          <t>{"query": "\"Payments team maintains\"", "k": 30}</t>
        </is>
      </c>
      <c r="H2496" t="inlineStr">
        <is>
          <t>[chunk 71 | doc team-payments | Team page: Payments]
# Team page: Payments
---
[chunk 72 | doc team-payments | Team page: Payments]
The Payments team is led by Chen Tanaka. For urgent requests, page the team via Slack in #payments-dev. The team sits on floor 2 of the Berlin office. Weekly planning happens on Tuesday mornings. The dashboard shows p50, p95 and p99 latency alongside error budgets. Backups are taken daily and verified weekly by restoring to a scratch cluster. The on-call handbook describes the escalation path and expected response times.
---
[chunk 709 | doc svc-i18n-api | Service overview: i18n-api]
i18n-api is owned by the Payments team. Traffic is encrypted in transit with mutual TLS between services. Canary releases receive five percent of traffic for thirty minutes be</t>
        </is>
      </c>
    </row>
    <row r="2497">
      <c r="A2497" t="inlineStr">
        <is>
          <t>base</t>
        </is>
      </c>
      <c r="B2497" t="inlineStr">
        <is>
          <t>vectorcontext_v1 [compact]</t>
        </is>
      </c>
      <c r="C2497" t="n">
        <v>3</v>
      </c>
      <c r="D2497" t="inlineStr">
        <is>
          <t>agg-4</t>
        </is>
      </c>
      <c r="E2497" t="n">
        <v>1</v>
      </c>
      <c r="F2497" t="inlineStr">
        <is>
          <t>search</t>
        </is>
      </c>
      <c r="G2497" t="inlineStr">
        <is>
          <t>{"query": "SEV1 \"i18n-api\"", "k": 30}</t>
        </is>
      </c>
      <c r="H2497" t="inlineStr">
        <is>
          <t>[chunk 704 | doc svc-i18n-api | Service overview: i18n-api]
# Service overview: i18n-api
---
[chunk 705 | doc svc-i18n-api | Service overview: i18n-api]
i18n-api (also referred to internally as the I18n Platform) is a backend component. The process for the I18n Platform exposes HTTP on :9048. Structured logs include the request path, status code and duration. Rate limiting is enforced at the gateway with a token bucket per client. Load tests run nightly against the staging environment.
---
[chunk 709 | doc svc-i18n-api | Service overview: i18n-api]
i18n-api is owned by the Payments team. Traffic is encrypted in transit with mutual TLS between services. Canary releases receive five percent of traffic for thirty minutes before promotion. The staging environment mirrors production topolog</t>
        </is>
      </c>
    </row>
    <row r="2498">
      <c r="A2498" t="inlineStr">
        <is>
          <t>base</t>
        </is>
      </c>
      <c r="B2498" t="inlineStr">
        <is>
          <t>vectorcontext_v1 [compact]</t>
        </is>
      </c>
      <c r="C2498" t="n">
        <v>3</v>
      </c>
      <c r="D2498" t="inlineStr">
        <is>
          <t>agg-4</t>
        </is>
      </c>
      <c r="E2498" t="n">
        <v>1</v>
      </c>
      <c r="F2498" t="inlineStr">
        <is>
          <t>search</t>
        </is>
      </c>
      <c r="G2498" t="inlineStr">
        <is>
          <t>{"query": "SEV1 \"geo-api\"", "k": 30}</t>
        </is>
      </c>
      <c r="H2498" t="inlineStr">
        <is>
          <t>[chunk 384 | doc svc-geo-api | Service overview: geo-api]
# Service overview: geo-api
---
[chunk 385 | doc svc-geo-api | Service overview: geo-api]
geo-api (also referred to internally as the Geo System) is a backend component. There is currently no designated on-call engineer; pages fall through to the team lead. Graceful shutdown waits for in flight requests to complete before exiting. Error budgets are reviewed in the weekly reliability meeting. Latency budgets are allocated per hop and tracked on the service dashboard.
---
[chunk 392 | doc svc-geo-api | Service overview: geo-api]
The Payments team maintains geo-api. Garbage collection pauses are tracked as a leading indicator of memory pressure. The dashboard shows p50, p95 and p99 latency alongside error budgets. Retries use expon</t>
        </is>
      </c>
    </row>
    <row r="2499">
      <c r="A2499" t="inlineStr">
        <is>
          <t>base</t>
        </is>
      </c>
      <c r="B2499" t="inlineStr">
        <is>
          <t>vectorcontext_v1 [compact]</t>
        </is>
      </c>
      <c r="C2499" t="n">
        <v>3</v>
      </c>
      <c r="D2499" t="inlineStr">
        <is>
          <t>agg-4</t>
        </is>
      </c>
      <c r="E2499" t="n">
        <v>1</v>
      </c>
      <c r="F2499" t="inlineStr">
        <is>
          <t>search</t>
        </is>
      </c>
      <c r="G2499" t="inlineStr">
        <is>
          <t>{"query": "SEV1 \"mailer-worker\"", "k": 30}</t>
        </is>
      </c>
      <c r="H2499" t="inlineStr">
        <is>
          <t>[chunk 609 | doc svc-mailer-worker | Service overview: mailer-worker]
# Service overview: mailer-worker
---
[chunk 610 | doc svc-mailer-worker | Service overview: mailer-worker]
mailer-worker (also referred to internally as the Mailer Service) is a backend component. the Mailer Service is owned by the Payments team. Retries use exponential backoff with jitter to avoid thundering herds. Structured logs include the request path, status code and duration. Engineers rotate through the support channel one week at a time.
---
[chunk 613 | doc svc-mailer-worker | Service overview: mailer-worker]
mailer-worker is a Go service. Requests carry a correlation id that is propagated to downstream calls. Alerts route through the paging system according to the escalation policy. The service degrades g</t>
        </is>
      </c>
    </row>
    <row r="2500">
      <c r="A2500" t="inlineStr">
        <is>
          <t>base</t>
        </is>
      </c>
      <c r="B2500" t="inlineStr">
        <is>
          <t>vectorcontext_v1 [compact]</t>
        </is>
      </c>
      <c r="C2500" t="n">
        <v>3</v>
      </c>
      <c r="D2500" t="inlineStr">
        <is>
          <t>agg-4</t>
        </is>
      </c>
      <c r="E2500" t="n">
        <v>1</v>
      </c>
      <c r="F2500" t="inlineStr">
        <is>
          <t>search</t>
        </is>
      </c>
      <c r="G2500" t="inlineStr">
        <is>
          <t>{"query": "SEV1 \"payout-worker\"", "k": 30}</t>
        </is>
      </c>
      <c r="H2500" t="inlineStr">
        <is>
          <t>[chunk 393 | doc svc-payout-worker | Service overview: payout-worker]
# Service overview: payout-worker
---
[chunk 394 | doc svc-payout-worker | Service overview: payout-worker]
payout-worker (also referred to internally as the Payout System) is a backend component. Runtime dependencies: refund-svc, pricing-worker. Canary releases receive five percent of traffic for thirty minutes before promotion. Configuration changes are peer reviewed and applied through the deployment tool. Engineers rotate through the support channel one week at a time.
---
[chunk 400 | doc svc-payout-worker | Service overview: payout-worker]
Aiko Mensah carries the pager for payout-worker. Dependencies are pinned and upgraded through automated pull requests. Synthetic probes exercise the critical user journeys ev</t>
        </is>
      </c>
    </row>
    <row r="2501">
      <c r="A2501" t="inlineStr">
        <is>
          <t>base</t>
        </is>
      </c>
      <c r="B2501" t="inlineStr">
        <is>
          <t>vectorcontext_v1 [compact]</t>
        </is>
      </c>
      <c r="C2501" t="n">
        <v>3</v>
      </c>
      <c r="D2501" t="inlineStr">
        <is>
          <t>agg-4</t>
        </is>
      </c>
      <c r="E2501" t="n">
        <v>2</v>
      </c>
      <c r="F2501" t="inlineStr">
        <is>
          <t>search</t>
        </is>
      </c>
      <c r="G2501" t="inlineStr">
        <is>
          <t>{"query": "\"affecting geo-api\"", "k": 30}</t>
        </is>
      </c>
      <c r="H2501" t="inlineStr">
        <is>
          <t>[chunk 384 | doc svc-geo-api | Service overview: geo-api]
# Service overview: geo-api
---
[chunk 385 | doc svc-geo-api | Service overview: geo-api]
geo-api (also referred to internally as the Geo System) is a backend component. There is currently no designated on-call engineer; pages fall through to the team lead. Graceful shutdown waits for in flight requests to complete before exiting. Error budgets are reviewed in the weekly reliability meeting. Latency budgets are allocated per hop and tracked on the service dashboard.
---
[chunk 392 | doc svc-geo-api | Service overview: geo-api]
The Payments team maintains geo-api. Garbage collection pauses are tracked as a leading indicator of memory pressure. The dashboard shows p50, p95 and p99 latency alongside error budgets. Retries use expon</t>
        </is>
      </c>
    </row>
    <row r="2502">
      <c r="A2502" t="inlineStr">
        <is>
          <t>base</t>
        </is>
      </c>
      <c r="B2502" t="inlineStr">
        <is>
          <t>vectorcontext_v1 [compact]</t>
        </is>
      </c>
      <c r="C2502" t="n">
        <v>3</v>
      </c>
      <c r="D2502" t="inlineStr">
        <is>
          <t>agg-4</t>
        </is>
      </c>
      <c r="E2502" t="n">
        <v>2</v>
      </c>
      <c r="F2502" t="inlineStr">
        <is>
          <t>search</t>
        </is>
      </c>
      <c r="G2502" t="inlineStr">
        <is>
          <t>{"query": "\"affecting mailer-worker\"", "k": 30}</t>
        </is>
      </c>
      <c r="H2502" t="inlineStr">
        <is>
          <t>[chunk 609 | doc svc-mailer-worker | Service overview: mailer-worker]
# Service overview: mailer-worker
---
[chunk 610 | doc svc-mailer-worker | Service overview: mailer-worker]
mailer-worker (also referred to internally as the Mailer Service) is a backend component. the Mailer Service is owned by the Payments team. Retries use exponential backoff with jitter to avoid thundering herds. Structured logs include the request path, status code and duration. Engineers rotate through the support channel one week at a time.
---
[chunk 613 | doc svc-mailer-worker | Service overview: mailer-worker]
mailer-worker is a Go service. Requests carry a correlation id that is propagated to downstream calls. Alerts route through the paging system according to the escalation policy. The service degrades g</t>
        </is>
      </c>
    </row>
    <row r="2503">
      <c r="A2503" t="inlineStr">
        <is>
          <t>base</t>
        </is>
      </c>
      <c r="B2503" t="inlineStr">
        <is>
          <t>vectorcontext_v1 [compact]</t>
        </is>
      </c>
      <c r="C2503" t="n">
        <v>3</v>
      </c>
      <c r="D2503" t="inlineStr">
        <is>
          <t>agg-4</t>
        </is>
      </c>
      <c r="E2503" t="n">
        <v>2</v>
      </c>
      <c r="F2503" t="inlineStr">
        <is>
          <t>search</t>
        </is>
      </c>
      <c r="G2503" t="inlineStr">
        <is>
          <t>{"query": "\"affecting i18n-api\"", "k": 30}</t>
        </is>
      </c>
      <c r="H2503" t="inlineStr">
        <is>
          <t>[chunk 704 | doc svc-i18n-api | Service overview: i18n-api]
# Service overview: i18n-api
---
[chunk 705 | doc svc-i18n-api | Service overview: i18n-api]
i18n-api (also referred to internally as the I18n Platform) is a backend component. The process for the I18n Platform exposes HTTP on :9048. Structured logs include the request path, status code and duration. Rate limiting is enforced at the gateway with a token bucket per client. Load tests run nightly against the staging environment.
---
[chunk 709 | doc svc-i18n-api | Service overview: i18n-api]
i18n-api is owned by the Payments team. Traffic is encrypted in transit with mutual TLS between services. Canary releases receive five percent of traffic for thirty minutes before promotion. The staging environment mirrors production topolog</t>
        </is>
      </c>
    </row>
    <row r="2504">
      <c r="A2504" t="inlineStr">
        <is>
          <t>base</t>
        </is>
      </c>
      <c r="B2504" t="inlineStr">
        <is>
          <t>vectorcontext_v1 [compact]</t>
        </is>
      </c>
      <c r="C2504" t="n">
        <v>3</v>
      </c>
      <c r="D2504" t="inlineStr">
        <is>
          <t>agg-4</t>
        </is>
      </c>
      <c r="E2504" t="n">
        <v>2</v>
      </c>
      <c r="F2504" t="inlineStr">
        <is>
          <t>search</t>
        </is>
      </c>
      <c r="G2504" t="inlineStr">
        <is>
          <t>{"query": "\"geo-api\" \"Severity: SEV1\"", "k": 30}</t>
        </is>
      </c>
      <c r="H2504" t="inlineStr">
        <is>
          <t>[chunk 384 | doc svc-geo-api | Service overview: geo-api]
# Service overview: geo-api
---
[chunk 392 | doc svc-geo-api | Service overview: geo-api]
The Payments team maintains geo-api. Garbage collection pauses are tracked as a leading indicator of memory pressure. The dashboard shows p50, p95 and p99 latency alongside error budgets. Retries use exponential backoff with jitter to avoid thundering herds.
---
[chunk 157 | doc inc-INC-2078 | Incident report INC-2078]
# Incident report INC-2078
Severity: SEV1
Date: 2025-06-10
---
[chunk 385 | doc svc-geo-api | Service overview: geo-api]
geo-api (also referred to internally as the Geo System) is a backend component. There is currently no designated on-call engineer; pages fall through to the team lead. Graceful shutdown waits for in flig</t>
        </is>
      </c>
    </row>
    <row r="2505">
      <c r="A2505" t="inlineStr">
        <is>
          <t>base</t>
        </is>
      </c>
      <c r="B2505" t="inlineStr">
        <is>
          <t>vectorcontext_v1 [compact]</t>
        </is>
      </c>
      <c r="C2505" t="n">
        <v>3</v>
      </c>
      <c r="D2505" t="inlineStr">
        <is>
          <t>agg-4</t>
        </is>
      </c>
      <c r="E2505" t="n">
        <v>3</v>
      </c>
      <c r="F2505" t="inlineStr">
        <is>
          <t>open_doc</t>
        </is>
      </c>
      <c r="G2505" t="inlineStr">
        <is>
          <t>{"doc_id": "inc-INC-2253"}</t>
        </is>
      </c>
      <c r="H2505" t="inlineStr">
        <is>
          <t># Incident report INC-2253
Severity: SEV2
Date: 2025-12-11
Summary: Partial outage affecting i18n-api. The incident lasted 233 minutes before full recovery. Root cause was determined to be a network partition. This report was written by Nadia Kowalski. Idempotency keys are required on all mutating endpoints. Graceful shutdown waits for in flight requests to complete before exiting. Circuit breakers open after five consecutive failures to a downstream. Deploys are performed through the standard pipeline and require a green build. Retries use exponential backoff with jitter to avoid thundering herds. Container images are scanned for vulnerabilities before promotion. Health checks are performed on the readiness endpoint every ten seconds. Dependencies are declared in the service manifest an</t>
        </is>
      </c>
    </row>
    <row r="2506">
      <c r="A2506" t="inlineStr">
        <is>
          <t>base</t>
        </is>
      </c>
      <c r="B2506" t="inlineStr">
        <is>
          <t>vectorcontext_v1 [compact]</t>
        </is>
      </c>
      <c r="C2506" t="n">
        <v>3</v>
      </c>
      <c r="D2506" t="inlineStr">
        <is>
          <t>agg-4</t>
        </is>
      </c>
      <c r="E2506" t="n">
        <v>3</v>
      </c>
      <c r="F2506" t="inlineStr">
        <is>
          <t>open_doc</t>
        </is>
      </c>
      <c r="G2506" t="inlineStr">
        <is>
          <t>{"doc_id": "inc-INC-2319"}</t>
        </is>
      </c>
      <c r="H2506" t="inlineStr">
        <is>
          <t># Incident report INC-2319
Severity: SEV1
Date: 2025-12-23
Summary: Latency spike affecting mailer-worker. The incident lasted 195 minutes before full recovery. Root cause was determined to be a certificate expiry. This report was written by Chen Sato. Idempotency keys are required on all mutating endpoints. Configuration changes are peer reviewed and applied through the deployment tool. Long running jobs checkpoint progress so they can resume after a restart. Circuit breakers open after five consecutive failures to a downstream. The dashboard shows p50, p95 and p99 latency alongside error budgets. Health checks are performed on the readiness endpoint every ten seconds. Load tests run nightly against the staging environment. Latency budgets are allocated per hop and tracked on the servic</t>
        </is>
      </c>
    </row>
    <row r="2507">
      <c r="A2507" t="inlineStr">
        <is>
          <t>base</t>
        </is>
      </c>
      <c r="B2507" t="inlineStr">
        <is>
          <t>vectorcontext_v1 [compact]</t>
        </is>
      </c>
      <c r="C2507" t="n">
        <v>3</v>
      </c>
      <c r="D2507" t="inlineStr">
        <is>
          <t>agg-4</t>
        </is>
      </c>
      <c r="E2507" t="n">
        <v>3</v>
      </c>
      <c r="F2507" t="inlineStr">
        <is>
          <t>open_doc</t>
        </is>
      </c>
      <c r="G2507" t="inlineStr">
        <is>
          <t>{"doc_id": "inc-INC-2078"}</t>
        </is>
      </c>
      <c r="H2507" t="inlineStr">
        <is>
          <t># Incident report INC-2078
Severity: SEV1
Date: 2025-06-10
Summary: Latency spike affecting the Webhook Service. The incident lasted 110 minutes before full recovery. Root cause was determined to be a network partition. This report was written by Rafael Lindqvist. Access to production is granted just in time and audited. Retries use exponential backoff with jitter to avoid thundering herds. Canary releases receive five percent of traffic for thirty minutes before promotion. Schema changes go through an expand and contract migration process. Secrets are rotated automatically every ninety days. Circuit breakers open after five consecutive failures to a downstream. Idempotency keys are required on all mutating endpoints. Metrics are exported to the shared observability stack every fifteen s</t>
        </is>
      </c>
    </row>
    <row r="2508">
      <c r="A2508" t="inlineStr">
        <is>
          <t>base</t>
        </is>
      </c>
      <c r="B2508" t="inlineStr">
        <is>
          <t>vectorcontext_v1 [compact]</t>
        </is>
      </c>
      <c r="C2508" t="n">
        <v>3</v>
      </c>
      <c r="D2508" t="inlineStr">
        <is>
          <t>agg-4</t>
        </is>
      </c>
      <c r="E2508" t="n">
        <v>3</v>
      </c>
      <c r="F2508" t="inlineStr">
        <is>
          <t>open_doc</t>
        </is>
      </c>
      <c r="G2508" t="inlineStr">
        <is>
          <t>{"doc_id": "inc-INC-2273"}</t>
        </is>
      </c>
      <c r="H2508" t="inlineStr">
        <is>
          <t># Incident report INC-2273
Severity: SEV1
Date: 2025-06-14
Summary: Elevated error rates affecting search-worker. The incident lasted 24 minutes before full recovery. Root cause was determined to be a certificate expiry. This report was written by Jonas Kowalski. Logs are retained for thirty days in the central log store. The runbook is reviewed quarterly by the owning team. Garbage collection pauses are tracked as a leading indicator of memory pressure. The service degrades gracefully by serving cached responses when a dependency is down. Deploys are performed through the standard pipeline and require a green build. Post-incident reviews are blameless and published to the engineering wiki. The dashboard shows p50, p95 and p99 latency alongside error budgets. Access to production is gran</t>
        </is>
      </c>
    </row>
    <row r="2509">
      <c r="A2509" t="inlineStr">
        <is>
          <t>base</t>
        </is>
      </c>
      <c r="B2509" t="inlineStr">
        <is>
          <t>vectorcontext_v1 [compact]</t>
        </is>
      </c>
      <c r="C2509" t="n">
        <v>3</v>
      </c>
      <c r="D2509" t="inlineStr">
        <is>
          <t>agg-4</t>
        </is>
      </c>
      <c r="E2509" t="n">
        <v>3</v>
      </c>
      <c r="F2509" t="inlineStr">
        <is>
          <t>open_doc</t>
        </is>
      </c>
      <c r="G2509" t="inlineStr">
        <is>
          <t>{"doc_id": "inc-INC-2102"}</t>
        </is>
      </c>
      <c r="H2509" t="inlineStr">
        <is>
          <t># Incident report INC-2102
Severity: SEV1
Date: 2025-06-25
Summary: Partial outage affecting recsys-worker. The incident lasted 236 minutes before full recovery. Root cause was determined to be a network partition. This report was written by Kwame Rossi. Circuit breakers open after five consecutive failures to a downstream. Capacity planning is revisited at the start of every quarter. Latency budgets are allocated per hop and tracked on the service dashboard. Synthetic probes exercise the critical user journeys every minute. The staging environment mirrors production topology at one tenth scale. Feature flags are managed through the configuration service and rolled out gradually. Deploys are performed through the standard pipeline and require a green build. Long running jobs checkpoint p</t>
        </is>
      </c>
    </row>
    <row r="2510">
      <c r="A2510" t="inlineStr">
        <is>
          <t>base</t>
        </is>
      </c>
      <c r="B2510" t="inlineStr">
        <is>
          <t>vectorcontext_v1 [compact]</t>
        </is>
      </c>
      <c r="C2510" t="n">
        <v>3</v>
      </c>
      <c r="D2510" t="inlineStr">
        <is>
          <t>agg-4</t>
        </is>
      </c>
      <c r="E2510" t="n">
        <v>3</v>
      </c>
      <c r="F2510" t="inlineStr">
        <is>
          <t>open_doc</t>
        </is>
      </c>
      <c r="G2510" t="inlineStr">
        <is>
          <t>{"doc_id": "inc-INC-2157"}</t>
        </is>
      </c>
      <c r="H2510" t="inlineStr">
        <is>
          <t xml:space="preserve"># Incident report INC-2157
Severity: SEV1
Date: 2025-03-05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t>
        </is>
      </c>
    </row>
    <row r="2511">
      <c r="A2511" t="inlineStr">
        <is>
          <t>base</t>
        </is>
      </c>
      <c r="B2511" t="inlineStr">
        <is>
          <t>vectorcontext_v1 [compact]</t>
        </is>
      </c>
      <c r="C2511" t="n">
        <v>3</v>
      </c>
      <c r="D2511" t="inlineStr">
        <is>
          <t>agg-4</t>
        </is>
      </c>
      <c r="E2511" t="n">
        <v>3</v>
      </c>
      <c r="F2511" t="inlineStr">
        <is>
          <t>open_doc</t>
        </is>
      </c>
      <c r="G2511" t="inlineStr">
        <is>
          <t>{"doc_id": "inc-INC-2245"}</t>
        </is>
      </c>
      <c r="H2511" t="inlineStr">
        <is>
          <t># Incident report INC-2245
Severity: SEV1
Date: 2025-03-14
Summary: Latency spike affecting catalog-gateway. The incident lasted 156 minutes before full recovery. Root cause was determined to be a configuration error. This report was written by Marcus Silva. Feature flags are managed through the configuration service and rolled out gradually. Logs are retained for thirty days in the central log store. The dashboard shows p50, p95 and p99 latency alongside error budgets. Traffic is encrypted in transit with mutual TLS between services. Secrets are rotated automatically every ninety days. Idempotency keys are required on all mutating endpoints. Retries use exponential backoff with jitter to avoid thundering herds. Access to production is granted just in time and audited. The service degrad</t>
        </is>
      </c>
    </row>
    <row r="2512">
      <c r="A2512" t="inlineStr">
        <is>
          <t>base</t>
        </is>
      </c>
      <c r="B2512" t="inlineStr">
        <is>
          <t>vectorcontext_v1 [compact]</t>
        </is>
      </c>
      <c r="C2512" t="n">
        <v>3</v>
      </c>
      <c r="D2512" t="inlineStr">
        <is>
          <t>agg-4</t>
        </is>
      </c>
      <c r="E2512" t="n">
        <v>3</v>
      </c>
      <c r="F2512" t="inlineStr">
        <is>
          <t>open_doc</t>
        </is>
      </c>
      <c r="G2512" t="inlineStr">
        <is>
          <t>{"doc_id": "inc-INC-2324"}</t>
        </is>
      </c>
      <c r="H2512" t="inlineStr">
        <is>
          <t># Incident report INC-2324
Severity: SEV1
Date: 2025-04-04
Summary: Latency spike affecting the Tax Platform. The incident lasted 10 minutes before full recovery. Root cause was determined to be a capacity exhaustion. This report was written by Hannah Silva. The staging environment mirrors production topology at one tenth scale. Canary releases receive five percent of traffic for thirty minutes before promotion. Dependencies are pinned and upgraded through automated pull requests. Post-incident reviews are blameless and published to the engineering wiki. Synthetic probes exercise the critical user journeys every minute. The dashboard shows p50, p95 and p99 latency alongside error budgets. Container images are scanned for vulnerabilities before promotion. Metrics are exported to the share</t>
        </is>
      </c>
    </row>
    <row r="2513">
      <c r="A2513" t="inlineStr">
        <is>
          <t>base</t>
        </is>
      </c>
      <c r="B2513" t="inlineStr">
        <is>
          <t>vectorcontext_v1 [compact]</t>
        </is>
      </c>
      <c r="C2513" t="n">
        <v>3</v>
      </c>
      <c r="D2513" t="inlineStr">
        <is>
          <t>agg-4</t>
        </is>
      </c>
      <c r="E2513" t="n">
        <v>3</v>
      </c>
      <c r="F2513" t="inlineStr">
        <is>
          <t>open_doc</t>
        </is>
      </c>
      <c r="G2513" t="inlineStr">
        <is>
          <t>{"doc_id": "inc-INC-2359"}</t>
        </is>
      </c>
      <c r="H2513" t="inlineStr">
        <is>
          <t xml:space="preserve"># Incident report INC-2359
Severity: SEV1
Date: 2025-02-03
Summary: Complete outage affecting cart-daemon. The incident lasted 230 minutes before full recovery. Root cause was determined to be a memory leak. This report was written by Ingrid Malik. Cost reports are reviewed monthly with the finance partner. Capacity planning is revisited at the start of every quarter. Metrics are exported to the shared observability stack every fifteen seconds. Container images are scanned for vulnerabilities before promotion. Rate limiting is enforced at the gateway with a token bucket per client. Canary releases receive five percent of traffic for thirty minutes before promotion. Connection pools are sized according to the downstream capacity model. Post-incident reviews are blameless and published to </t>
        </is>
      </c>
    </row>
    <row r="2514">
      <c r="A2514" t="inlineStr">
        <is>
          <t>base</t>
        </is>
      </c>
      <c r="B2514" t="inlineStr">
        <is>
          <t>vectorcontext_v1 [compact]</t>
        </is>
      </c>
      <c r="C2514" t="n">
        <v>3</v>
      </c>
      <c r="D2514" t="inlineStr">
        <is>
          <t>agg-4</t>
        </is>
      </c>
      <c r="E2514" t="n">
        <v>3</v>
      </c>
      <c r="F2514" t="inlineStr">
        <is>
          <t>open_doc</t>
        </is>
      </c>
      <c r="G2514" t="inlineStr">
        <is>
          <t>{"doc_id": "inc-INC-2203"}</t>
        </is>
      </c>
      <c r="H2514" t="inlineStr">
        <is>
          <t># Incident report INC-2203
Severity: SEV1
Date: 2025-11-21
Summary: Partial outage affecting kyc-api. The incident lasted 131 minutes before full recovery. Root cause was determined to be a dependency outage. This report was written by Sofia Petrova. The runbook is reviewed quarterly by the owning team. Post-incident reviews are blameless and published to the engineering wiki. Schema changes go through an expand and contract migration process. Traffic is encrypted in transit with mutual TLS between services. The on-call handbook describes the escalation path and expected response times. Dependencies are pinned and upgraded through automated pull requests. Feature flags are managed through the configuration service and rolled out gradually. Synthetic probes exercise the critical user jour</t>
        </is>
      </c>
    </row>
    <row r="2515">
      <c r="A2515" t="inlineStr">
        <is>
          <t>base</t>
        </is>
      </c>
      <c r="B2515" t="inlineStr">
        <is>
          <t>vectorcontext_v1 [compact]</t>
        </is>
      </c>
      <c r="C2515" t="n">
        <v>3</v>
      </c>
      <c r="D2515" t="inlineStr">
        <is>
          <t>agg-4</t>
        </is>
      </c>
      <c r="E2515" t="n">
        <v>4</v>
      </c>
      <c r="F2515" t="inlineStr">
        <is>
          <t>search</t>
        </is>
      </c>
      <c r="G2515" t="inlineStr">
        <is>
          <t>{"query": "\"Geo System\" incident outage latency error rates", "k": 30}</t>
        </is>
      </c>
      <c r="H2515" t="inlineStr">
        <is>
          <t>[chunk 385 | doc svc-geo-api | Service overview: geo-api]
geo-api (also referred to internally as the Geo System) is a backend component. There is currently no designated on-call engineer; pages fall through to the team lead. Graceful shutdown waits for in flight requests to complete before exiting. Error budgets are reviewed in the weekly reliability meeting. Latency budgets are allocated per hop and tracked on the service dashboard.
---
[chunk 456 | doc inc-INC-2109 | Incident report INC-2109]
Summary: Elevated error rates affecting the Index Platform. The incident lasted 27 minutes before full recovery. Root cause was determined to be a dependency outage. This report was written by Mei Petrova. Garbage collection pauses are tracked as a leading indicator of memory pressure. Schema cha</t>
        </is>
      </c>
    </row>
    <row r="2516">
      <c r="A2516" t="inlineStr">
        <is>
          <t>base</t>
        </is>
      </c>
      <c r="B2516" t="inlineStr">
        <is>
          <t>vectorcontext_v1 [compact]</t>
        </is>
      </c>
      <c r="C2516" t="n">
        <v>3</v>
      </c>
      <c r="D2516" t="inlineStr">
        <is>
          <t>agg-4</t>
        </is>
      </c>
      <c r="E2516" t="n">
        <v>4</v>
      </c>
      <c r="F2516" t="inlineStr">
        <is>
          <t>search</t>
        </is>
      </c>
      <c r="G2516" t="inlineStr">
        <is>
          <t>{"query": "\"I18n Platform\" incident outage latency error rates", "k": 30}</t>
        </is>
      </c>
      <c r="H2516" t="inlineStr">
        <is>
          <t xml:space="preserve">[chunk 456 | doc inc-INC-2109 | Incident report INC-2109]
Summary: Elevated error rates affecting the Index Platform. The incident lasted 27 minutes before full recovery. Root cause was determined to be a dependency outage. This report was written by Mei Petrova. Garbage collection pauses are tracked as a leading indicator of memory pressure. Schema changes go through an expand and contract migration process. Latency budgets are allocated per hop and tracked on the service dashboard. Logs are retained for thirty days in the central log store. Traffic is encrypted in transit with mutual TLS between services. The dashboard shows p50, p95 and p99 latency alongside error budgets. Metrics are exported to the shared observability stack every fifteen seconds. Retries use exponential backoff with </t>
        </is>
      </c>
    </row>
    <row r="2517">
      <c r="A2517" t="inlineStr">
        <is>
          <t>base</t>
        </is>
      </c>
      <c r="B2517" t="inlineStr">
        <is>
          <t>vectorcontext_v1 [compact]</t>
        </is>
      </c>
      <c r="C2517" t="n">
        <v>3</v>
      </c>
      <c r="D2517" t="inlineStr">
        <is>
          <t>agg-4</t>
        </is>
      </c>
      <c r="E2517" t="n">
        <v>4</v>
      </c>
      <c r="F2517" t="inlineStr">
        <is>
          <t>search</t>
        </is>
      </c>
      <c r="G2517" t="inlineStr">
        <is>
          <t>{"query": "\"Mailer Service\" SEV1 incident", "k": 30}</t>
        </is>
      </c>
      <c r="H2517" t="inlineStr">
        <is>
          <t>[chunk 609 | doc svc-mailer-worker | Service overview: mailer-worker]
# Service overview: mailer-worker
---
[chunk 610 | doc svc-mailer-worker | Service overview: mailer-worker]
mailer-worker (also referred to internally as the Mailer Service) is a backend component. the Mailer Service is owned by the Payments team. Retries use exponential backoff with jitter to avoid thundering herds. Structured logs include the request path, status code and duration. Engineers rotate through the support channel one week at a time.
---
[chunk 694 | doc inc-INC-2359 | Incident report INC-2359]
# Incident report INC-2359
Severity: SEV1
Date: 2025-02-03
---
[chunk 25 | doc inc-INC-2324 | Incident report INC-2324]
# Incident report INC-2324
Severity: SEV1
Date: 2025-04-04
---
[chunk 318 | doc inc-IN</t>
        </is>
      </c>
    </row>
    <row r="2518">
      <c r="A2518" t="inlineStr">
        <is>
          <t>base</t>
        </is>
      </c>
      <c r="B2518" t="inlineStr">
        <is>
          <t>vectorcontext_v1 [compact]</t>
        </is>
      </c>
      <c r="C2518" t="n">
        <v>3</v>
      </c>
      <c r="D2518" t="inlineStr">
        <is>
          <t>agg-4</t>
        </is>
      </c>
      <c r="E2518" t="n">
        <v>4</v>
      </c>
      <c r="F2518" t="inlineStr">
        <is>
          <t>search</t>
        </is>
      </c>
      <c r="G2518" t="inlineStr">
        <is>
          <t>{"query": "\"Payments team\" incident SEV1", "k": 30}</t>
        </is>
      </c>
      <c r="H2518" t="inlineStr">
        <is>
          <t>[chunk 71 | doc team-payments | Team page: Payments]
# Team page: Payments
---
[chunk 72 | doc team-payments | Team page: Payments]
The Payments team is led by Chen Tanaka. For urgent requests, page the team via Slack in #payments-dev. The team sits on floor 2 of the Berlin office. Weekly planning happens on Tuesday mornings. The dashboard shows p50, p95 and p99 latency alongside error budgets. Backups are taken daily and verified weekly by restoring to a scratch cluster. The on-call handbook describes the escalation path and expected response times.
---
[chunk 213 | doc inc-INC-2319 | Incident report INC-2319]
# Incident report INC-2319
Severity: SEV1
Date: 2025-12-23
---
[chunk 246 | doc inc-INC-2239 | Incident report INC-2239]
# Incident report INC-2239
Severity: SEV1
Date: 2025</t>
        </is>
      </c>
    </row>
    <row r="2519">
      <c r="A2519" t="inlineStr">
        <is>
          <t>base</t>
        </is>
      </c>
      <c r="B2519" t="inlineStr">
        <is>
          <t>vectorcontext_v1 [compact]</t>
        </is>
      </c>
      <c r="C2519" t="n">
        <v>3</v>
      </c>
      <c r="D2519" t="inlineStr">
        <is>
          <t>agg-4</t>
        </is>
      </c>
      <c r="E2519" t="n">
        <v>5</v>
      </c>
      <c r="F2519" t="inlineStr">
        <is>
          <t>open_doc</t>
        </is>
      </c>
      <c r="G2519" t="inlineStr">
        <is>
          <t>{"doc_id": "inc-INC-2028"}</t>
        </is>
      </c>
      <c r="H2519" t="inlineStr">
        <is>
          <t># Incident report INC-2028
Severity: SEV2
Date: 2025-07-04
Summary: Complete outage affecting the Mailer Service. The incident lasted 218 minutes before full recovery. Root cause was determined to be a database failover. This report was written by Keiko Haddad. Traffic is encrypted in transit with mutual TLS between services. The dashboard shows p50, p95 and p99 latency alongside error budgets. The runbook is reviewed quarterly by the owning team. Dependencies are pinned and upgraded through automated pull requests. Backups are taken daily and verified weekly by restoring to a scratch cluster. Data retention follows the company wide policy for personal information. Health checks are performed on the readiness endpoint every ten seconds. Configuration changes are peer reviewed and applied</t>
        </is>
      </c>
    </row>
    <row r="2520">
      <c r="A2520" t="inlineStr">
        <is>
          <t>base</t>
        </is>
      </c>
      <c r="B2520" t="inlineStr">
        <is>
          <t>vectorcontext_v1 [compact]</t>
        </is>
      </c>
      <c r="C2520" t="n">
        <v>3</v>
      </c>
      <c r="D2520" t="inlineStr">
        <is>
          <t>agg-4</t>
        </is>
      </c>
      <c r="E2520" t="n">
        <v>5</v>
      </c>
      <c r="F2520" t="inlineStr">
        <is>
          <t>open_doc</t>
        </is>
      </c>
      <c r="G2520" t="inlineStr">
        <is>
          <t>{"doc_id": "inc-INC-2222"}</t>
        </is>
      </c>
      <c r="H2520" t="inlineStr">
        <is>
          <t># Incident report INC-2222
Severity: SEV2
Date: 2025-07-07
Summary: Complete outage affecting the Mailer Service. The incident lasted 178 minutes before full recovery. Root cause was determined to be a database failover. This report was written by Priya Ortega. Structured logs include the request path, status code and duration. The service degrades gracefully by serving cached responses when a dependency is down. Long running jobs checkpoint progress so they can resume after a restart. Dependencies are declared in the service manifest and validated at deploy time. Load tests run nightly against the staging environment. Backups are taken daily and verified weekly by restoring to a scratch cluster. The runbook is reviewed quarterly by the owning team. Rate limiting is enforced at the gatew</t>
        </is>
      </c>
    </row>
    <row r="2521">
      <c r="A2521" t="inlineStr">
        <is>
          <t>base</t>
        </is>
      </c>
      <c r="B2521" t="inlineStr">
        <is>
          <t>vectorcontext_v1 [compact]</t>
        </is>
      </c>
      <c r="C2521" t="n">
        <v>3</v>
      </c>
      <c r="D2521" t="inlineStr">
        <is>
          <t>agg-4</t>
        </is>
      </c>
      <c r="E2521" t="n">
        <v>5</v>
      </c>
      <c r="F2521" t="inlineStr">
        <is>
          <t>search</t>
        </is>
      </c>
      <c r="G2521" t="inlineStr">
        <is>
          <t>{"query": "\"Geo System\" incident report", "k": 30}</t>
        </is>
      </c>
      <c r="H2521" t="inlineStr">
        <is>
          <t>[chunk 391 | doc svc-geo-api | Service overview: geo-api]
the Geo System listens on port 4703. Engineers rotate through the support channel one week at a time. Circuit breakers open after five consecutive failures to a downstream. Cost reports are reviewed monthly with the finance partner.
---
[chunk 429 | doc inc-INC-2092 | Incident report INC-2092]
# Incident report INC-2092
Severity: SEV3
Date: 2025-04-17
---
[chunk 131 | doc inc-INC-2042 | Incident report INC-2042]
# Incident report INC-2042
Severity: SEV2
Date: 2025-05-28
---
[chunk 321 | doc inc-INC-2011 | Incident report INC-2011]
# Incident report INC-2011
Severity: SEV3
Date: 2025-02-23
---
[chunk 56 | doc inc-INC-2040 | Incident report INC-2040]
# Incident report INC-2040
Severity: SEV2
Date: 2025-02-13
---
[chunk 3</t>
        </is>
      </c>
    </row>
    <row r="2522">
      <c r="A2522" t="inlineStr">
        <is>
          <t>base</t>
        </is>
      </c>
      <c r="B2522" t="inlineStr">
        <is>
          <t>vectorcontext_v1 [compact]</t>
        </is>
      </c>
      <c r="C2522" t="n">
        <v>3</v>
      </c>
      <c r="D2522" t="inlineStr">
        <is>
          <t>agg-4</t>
        </is>
      </c>
      <c r="E2522" t="n">
        <v>5</v>
      </c>
      <c r="F2522" t="inlineStr">
        <is>
          <t>search</t>
        </is>
      </c>
      <c r="G2522" t="inlineStr">
        <is>
          <t>{"query": "\"geo-api\" incident report", "k": 30}</t>
        </is>
      </c>
      <c r="H2522" t="inlineStr">
        <is>
          <t>[chunk 384 | doc svc-geo-api | Service overview: geo-api]
# Service overview: geo-api
---
[chunk 385 | doc svc-geo-api | Service overview: geo-api]
geo-api (also referred to internally as the Geo System) is a backend component. There is currently no designated on-call engineer; pages fall through to the team lead. Graceful shutdown waits for in flight requests to complete before exiting. Error budgets are reviewed in the weekly reliability meeting. Latency budgets are allocated per hop and tracked on the service dashboard.
---
[chunk 392 | doc svc-geo-api | Service overview: geo-api]
The Payments team maintains geo-api. Garbage collection pauses are tracked as a leading indicator of memory pressure. The dashboard shows p50, p95 and p99 latency alongside error budgets. Retries use expon</t>
        </is>
      </c>
    </row>
    <row r="2523">
      <c r="A2523" t="inlineStr">
        <is>
          <t>base</t>
        </is>
      </c>
      <c r="B2523" t="inlineStr">
        <is>
          <t>vectorcontext_v1 [compact]</t>
        </is>
      </c>
      <c r="C2523" t="n">
        <v>3</v>
      </c>
      <c r="D2523" t="inlineStr">
        <is>
          <t>agg-5</t>
        </is>
      </c>
      <c r="E2523" t="n">
        <v>0</v>
      </c>
      <c r="F2523" t="inlineStr">
        <is>
          <t>search</t>
        </is>
      </c>
      <c r="G2523" t="inlineStr">
        <is>
          <t>{"query": "incidents affecting scheduler-engine duration minutes affected service scheduler-engine", "k": 30}</t>
        </is>
      </c>
      <c r="H2523" t="inlineStr">
        <is>
          <t xml:space="preserve">[chunk 368 | doc svc-scheduler-engine | Service overview: scheduler-engine]
# Service overview: scheduler-engine
---
[chunk 369 | doc svc-scheduler-engine | Service overview: scheduler-engine]
scheduler-engine (also referred to internally as the Scheduler API) is a backend component. Pages go to Marcus Meyer first. Health checks are performed on the readiness endpoint every ten seconds. Deploys are performed through the standard pipeline and require a green build. Alerts route through the paging system according to the escalation policy.
---
[chunk 370 | doc svc-scheduler-engine | Service overview: scheduler-engine]
It is implemented in Python. Structured logs include the request path, status code and duration. Configuration changes are peer reviewed and applied through the deployment </t>
        </is>
      </c>
    </row>
    <row r="2524">
      <c r="A2524" t="inlineStr">
        <is>
          <t>base</t>
        </is>
      </c>
      <c r="B2524" t="inlineStr">
        <is>
          <t>vectorcontext_v1 [compact]</t>
        </is>
      </c>
      <c r="C2524" t="n">
        <v>3</v>
      </c>
      <c r="D2524" t="inlineStr">
        <is>
          <t>agg-5</t>
        </is>
      </c>
      <c r="E2524" t="n">
        <v>1</v>
      </c>
      <c r="F2524" t="inlineStr">
        <is>
          <t>search</t>
        </is>
      </c>
      <c r="G2524" t="inlineStr">
        <is>
          <t>{"query": "\"affecting scheduler-engine\" \"incident lasted\"", "k": 30}</t>
        </is>
      </c>
      <c r="H2524" t="inlineStr">
        <is>
          <t>[chunk 319 | doc inc-INC-2157 | Incident report INC-2157]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Gar</t>
        </is>
      </c>
    </row>
    <row r="2525">
      <c r="A2525" t="inlineStr">
        <is>
          <t>base</t>
        </is>
      </c>
      <c r="B2525" t="inlineStr">
        <is>
          <t>vectorcontext_v1 [compact]</t>
        </is>
      </c>
      <c r="C2525" t="n">
        <v>3</v>
      </c>
      <c r="D2525" t="inlineStr">
        <is>
          <t>agg-5</t>
        </is>
      </c>
      <c r="E2525" t="n">
        <v>1</v>
      </c>
      <c r="F2525" t="inlineStr">
        <is>
          <t>search</t>
        </is>
      </c>
      <c r="G2525" t="inlineStr">
        <is>
          <t>{"query": "scheduler-engine incident duration outage latency memory leak capacity exhaustion", "k": 30}</t>
        </is>
      </c>
      <c r="H2525" t="inlineStr">
        <is>
          <t>[chunk 319 | doc inc-INC-2157 | Incident report INC-2157]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Gar</t>
        </is>
      </c>
    </row>
    <row r="2526">
      <c r="A2526" t="inlineStr">
        <is>
          <t>base</t>
        </is>
      </c>
      <c r="B2526" t="inlineStr">
        <is>
          <t>vectorcontext_v1 [compact]</t>
        </is>
      </c>
      <c r="C2526" t="n">
        <v>3</v>
      </c>
      <c r="D2526" t="inlineStr">
        <is>
          <t>agg-5</t>
        </is>
      </c>
      <c r="E2526" t="n">
        <v>1</v>
      </c>
      <c r="F2526" t="inlineStr">
        <is>
          <t>search</t>
        </is>
      </c>
      <c r="G2526" t="inlineStr">
        <is>
          <t>{"query": "\"Scheduler API\" incident lasted", "k": 30}</t>
        </is>
      </c>
      <c r="H2526" t="inlineStr">
        <is>
          <t>[chunk 371 | doc svc-scheduler-engine | Service overview: scheduler-engine]
the Scheduler API listens on port 9381. Alerts route through the paging system according to the escalation policy. Circuit breakers open after five consecutive failures to a downstream. Logs are retained for thirty days in the central log store.
---
[chunk 319 | doc inc-INC-2157 | Incident report INC-2157]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t>
        </is>
      </c>
    </row>
    <row r="2527">
      <c r="A2527" t="inlineStr">
        <is>
          <t>base</t>
        </is>
      </c>
      <c r="B2527" t="inlineStr">
        <is>
          <t>vectorcontext_v1 [compact]</t>
        </is>
      </c>
      <c r="C2527" t="n">
        <v>3</v>
      </c>
      <c r="D2527" t="inlineStr">
        <is>
          <t>agg-6</t>
        </is>
      </c>
      <c r="E2527" t="n">
        <v>0</v>
      </c>
      <c r="F2527" t="inlineStr">
        <is>
          <t>search</t>
        </is>
      </c>
      <c r="G2527" t="inlineStr">
        <is>
          <t>{"query": "incident report root cause \"bad deploy\"", "k": 30}</t>
        </is>
      </c>
      <c r="H2527" t="inlineStr">
        <is>
          <t>[chunk 303 | doc inc-INC-2073 | Incident report INC-2073]
Summary: Elevated error rates affecting payout-worker. The incident lasted 168 minutes before full recovery. Root cause was determined to be a bad deploy. This report was written by Marcus Sato. Garbage collection pauses are tracked as a leading indicator of memory pressure. Engineers rotate through the support channel one week at a time. Feature flags are managed through the configuration service and rolled out gradually. The runbook is reviewed quarterly by the owning team. Retries use exponential backoff with jitter to avoid thundering herds. Health checks are performed on the readiness endpoint every ten seconds. The on-call handbook describes the escalation path and expected response times. Structured logs include the request p</t>
        </is>
      </c>
    </row>
    <row r="2528">
      <c r="A2528" t="inlineStr">
        <is>
          <t>base</t>
        </is>
      </c>
      <c r="B2528" t="inlineStr">
        <is>
          <t>vectorcontext_v1 [compact]</t>
        </is>
      </c>
      <c r="C2528" t="n">
        <v>3</v>
      </c>
      <c r="D2528" t="inlineStr">
        <is>
          <t>agg-6</t>
        </is>
      </c>
      <c r="E2528" t="n">
        <v>1</v>
      </c>
      <c r="F2528" t="inlineStr">
        <is>
          <t>search</t>
        </is>
      </c>
      <c r="G2528" t="inlineStr">
        <is>
          <t>{"query": "\"Root cause was determined to be a bad deploy\"", "k": 30}</t>
        </is>
      </c>
      <c r="H2528" t="inlineStr">
        <is>
          <t>[chunk 303 | doc inc-INC-2073 | Incident report INC-2073]
Summary: Elevated error rates affecting payout-worker. The incident lasted 168 minutes before full recovery. Root cause was determined to be a bad deploy. This report was written by Marcus Sato. Garbage collection pauses are tracked as a leading indicator of memory pressure. Engineers rotate through the support channel one week at a time. Feature flags are managed through the configuration service and rolled out gradually. The runbook is reviewed quarterly by the owning team. Retries use exponential backoff with jitter to avoid thundering herds. Health checks are performed on the readiness endpoint every ten seconds. The on-call handbook describes the escalation path and expected response times. Structured logs include the request p</t>
        </is>
      </c>
    </row>
    <row r="2529">
      <c r="A2529" t="inlineStr">
        <is>
          <t>base</t>
        </is>
      </c>
      <c r="B2529" t="inlineStr">
        <is>
          <t>vectorcontext_v1 [compact]</t>
        </is>
      </c>
      <c r="C2529" t="n">
        <v>3</v>
      </c>
      <c r="D2529" t="inlineStr">
        <is>
          <t>agg-6</t>
        </is>
      </c>
      <c r="E2529" t="n">
        <v>1</v>
      </c>
      <c r="F2529" t="inlineStr">
        <is>
          <t>search</t>
        </is>
      </c>
      <c r="G2529" t="inlineStr">
        <is>
          <t>{"query": "incident root cause bad deployment", "k": 30}</t>
        </is>
      </c>
      <c r="H2529" t="inlineStr">
        <is>
          <t>[chunk 303 | doc inc-INC-2073 | Incident report INC-2073]
Summary: Elevated error rates affecting payout-worker. The incident lasted 168 minutes before full recovery. Root cause was determined to be a bad deploy. This report was written by Marcus Sato. Garbage collection pauses are tracked as a leading indicator of memory pressure. Engineers rotate through the support channel one week at a time. Feature flags are managed through the configuration service and rolled out gradually. The runbook is reviewed quarterly by the owning team. Retries use exponential backoff with jitter to avoid thundering herds. Health checks are performed on the readiness endpoint every ten seconds. The on-call handbook describes the escalation path and expected response times. Structured logs include the request p</t>
        </is>
      </c>
    </row>
    <row r="2530">
      <c r="A2530" t="inlineStr">
        <is>
          <t>base</t>
        </is>
      </c>
      <c r="B2530" t="inlineStr">
        <is>
          <t>vectorcontext_v1 [compact]</t>
        </is>
      </c>
      <c r="C2530" t="n">
        <v>3</v>
      </c>
      <c r="D2530" t="inlineStr">
        <is>
          <t>agg-6</t>
        </is>
      </c>
      <c r="E2530" t="n">
        <v>1</v>
      </c>
      <c r="F2530" t="inlineStr">
        <is>
          <t>search</t>
        </is>
      </c>
      <c r="G2530" t="inlineStr">
        <is>
          <t>{"query": "bad deploy", "k": 30}</t>
        </is>
      </c>
      <c r="H2530" t="inlineStr">
        <is>
          <t>[chunk 107 | doc runbook-0 | Runbook 0: rolling back a deploy]
# Runbook
---
[chunk 9 | doc runbook-27 | Runbook 27: rolling back a deploy]
# Runbook
---
[chunk 732 | doc runbook-3 | Runbook 3: rolling back a deploy]
# Runbook
---
[chunk 160 | doc runbook-7 | Runbook 7: rolling back a deploy]
# Runbook
---
[chunk 13 | doc runbook-27 | Runbook 27: rolling back a deploy]
Dependencies are declared in the service manifest and validated at deploy time. Configuration changes are peer reviewed and applied through the deployment tool. The staging environment mirrors production topology at one tenth scale. Canary releases receive five percent of traffic for thirty minutes before promotion. Retries use exponential backoff with jitter to avoid thundering herds.
---
[chunk 303 | doc inc-INC-</t>
        </is>
      </c>
    </row>
    <row r="2531">
      <c r="A2531" t="inlineStr">
        <is>
          <t>base</t>
        </is>
      </c>
      <c r="B2531" t="inlineStr">
        <is>
          <t>vectorcontext_v1 [compact]</t>
        </is>
      </c>
      <c r="C2531" t="n">
        <v>3</v>
      </c>
      <c r="D2531" t="inlineStr">
        <is>
          <t>agg-7</t>
        </is>
      </c>
      <c r="E2531" t="n">
        <v>0</v>
      </c>
      <c r="F2531" t="inlineStr">
        <is>
          <t>search</t>
        </is>
      </c>
      <c r="G2531" t="inlineStr">
        <is>
          <t>{"query": "SEV1 incident affected service duration root cause", "k": 30}</t>
        </is>
      </c>
      <c r="H2531" t="inlineStr">
        <is>
          <t>[chunk 696 | doc inc-INC-2359 | Incident report INC-2359]
Timeline:
- 08:59 alert fired
- 09:19 on-call acknowledged
- 09:38 mitigation started
- 09:42 traffic rerouted
- 09:45 root cause identified
---
[chunk 546 | doc inc-INC-2166 | Incident report INC-2166]
Timeline:
- 01:02 alert fired
- 01:25 on-call acknowledged
- 01:28 mitigation started
- 01:51 traffic rerouted
- 02:16 root cause identified
---
[chunk 119 | doc inc-INC-2386 | Incident report INC-2386]
Timeline:
- 02:12 alert fired
- 02:24 on-call acknowledged
- 02:38 mitigation started
- 02:43 traffic rerouted
- 03:04 root cause identified
---
[chunk 694 | doc inc-INC-2359 | Incident report INC-2359]
# Incident report INC-2359
Severity: SEV1
Date: 2025-02-03
---
[chunk 436 | doc inc-INC-2133 | Incident report INC-2133]
Tim</t>
        </is>
      </c>
    </row>
    <row r="2532">
      <c r="A2532" t="inlineStr">
        <is>
          <t>base</t>
        </is>
      </c>
      <c r="B2532" t="inlineStr">
        <is>
          <t>vectorcontext_v1 [compact]</t>
        </is>
      </c>
      <c r="C2532" t="n">
        <v>3</v>
      </c>
      <c r="D2532" t="inlineStr">
        <is>
          <t>agg-7</t>
        </is>
      </c>
      <c r="E2532" t="n">
        <v>1</v>
      </c>
      <c r="F2532" t="inlineStr">
        <is>
          <t>search</t>
        </is>
      </c>
      <c r="G2532" t="inlineStr">
        <is>
          <t>{"query": "SEV1 affected service ap-southeast-2", "k": 30}</t>
        </is>
      </c>
      <c r="H2532" t="inlineStr">
        <is>
          <t>[chunk 588 | doc svc-tracing-service | Service overview: tracing-service]
Deployment region is ap-southeast-2; the deployment has 24 replicas. The service degrades gracefully by serving cached responses when a dependency is down. Secrets are rotated automatically every ninety days. Configuration changes are peer reviewed and applied through the deployment tool.
---
[chunk 664 | doc svc-edge-service | Service overview: edge-service]
Deployment region is ap-southeast-2; the deployment has 19 replicas. Logs are retained for thirty days in the central log store. Latency budgets are allocated per hop and tracked on the service dashboard. Dependencies are pinned and upgraded through automated pull requests.
---
[chunk 642 | doc svc-media-svc | Service overview: media-svc]
It runs in ap-south</t>
        </is>
      </c>
    </row>
    <row r="2533">
      <c r="A2533" t="inlineStr">
        <is>
          <t>base</t>
        </is>
      </c>
      <c r="B2533" t="inlineStr">
        <is>
          <t>vectorcontext_v1 [compact]</t>
        </is>
      </c>
      <c r="C2533" t="n">
        <v>3</v>
      </c>
      <c r="D2533" t="inlineStr">
        <is>
          <t>agg-7</t>
        </is>
      </c>
      <c r="E2533" t="n">
        <v>2</v>
      </c>
      <c r="F2533" t="inlineStr">
        <is>
          <t>search</t>
        </is>
      </c>
      <c r="G2533" t="inlineStr">
        <is>
          <t>{"query": "Incident report Severity SEV1 Affected service", "k": 30}</t>
        </is>
      </c>
      <c r="H2533" t="inlineStr">
        <is>
          <t>[chunk 157 | doc inc-INC-2078 | Incident report INC-2078]
# Incident report INC-2078
Severity: SEV1
Date: 2025-06-10
---
[chunk 324 | doc inc-INC-2351 | Incident report INC-2351]
# Incident report INC-2351
Severity: SEV1
Date: 2025-11-02
---
[chunk 318 | doc inc-INC-2157 | Incident report INC-2157]
# Incident report INC-2157
Severity: SEV1
Date: 2025-03-05
---
[chunk 455 | doc inc-INC-2109 | Incident report INC-2109]
# Incident report INC-2109
Severity: SEV1
Date: 2025-03-11
---
[chunk 83 | doc inc-INC-2186 | Incident report INC-2186]
# Incident report INC-2186
Severity: SEV1
Date: 2025-04-26
---
[chunk 694 | doc inc-INC-2359 | Incident report INC-2359]
# Incident report INC-2359
Severity: SEV1
Date: 2025-02-03
---
[chunk 252 | doc inc-INC-2273 | Incident report INC-2273]</t>
        </is>
      </c>
    </row>
    <row r="2534">
      <c r="A2534" t="inlineStr">
        <is>
          <t>base</t>
        </is>
      </c>
      <c r="B2534" t="inlineStr">
        <is>
          <t>vectorcontext_v1 [compact]</t>
        </is>
      </c>
      <c r="C2534" t="n">
        <v>3</v>
      </c>
      <c r="D2534" t="inlineStr">
        <is>
          <t>agg-7</t>
        </is>
      </c>
      <c r="E2534" t="n">
        <v>3</v>
      </c>
      <c r="F2534" t="inlineStr">
        <is>
          <t>open_doc</t>
        </is>
      </c>
      <c r="G2534" t="inlineStr">
        <is>
          <t>{"doc_id": "inc-INC-2078"}</t>
        </is>
      </c>
      <c r="H2534" t="inlineStr">
        <is>
          <t># Incident report INC-2078
Severity: SEV1
Date: 2025-06-10
Summary: Latency spike affecting the Webhook Service. The incident lasted 110 minutes before full recovery. Root cause was determined to be a network partition. This report was written by Rafael Lindqvist. Access to production is granted just in time and audited. Retries use exponential backoff with jitter to avoid thundering herds. Canary releases receive five percent of traffic for thirty minutes before promotion. Schema changes go through an expand and contract migration process. Secrets are rotated automatically every ninety days. Circuit breakers open after five consecutive failures to a downstream. Idempotency keys are required on all mutating endpoints. Metrics are exported to the shared observability stack every fifteen s</t>
        </is>
      </c>
    </row>
    <row r="2535">
      <c r="A2535" t="inlineStr">
        <is>
          <t>base</t>
        </is>
      </c>
      <c r="B2535" t="inlineStr">
        <is>
          <t>vectorcontext_v1 [compact]</t>
        </is>
      </c>
      <c r="C2535" t="n">
        <v>3</v>
      </c>
      <c r="D2535" t="inlineStr">
        <is>
          <t>agg-7</t>
        </is>
      </c>
      <c r="E2535" t="n">
        <v>3</v>
      </c>
      <c r="F2535" t="inlineStr">
        <is>
          <t>open_doc</t>
        </is>
      </c>
      <c r="G2535" t="inlineStr">
        <is>
          <t>{"doc_id": "inc-INC-2351"}</t>
        </is>
      </c>
      <c r="H2535" t="inlineStr">
        <is>
          <t># Incident report INC-2351
Severity: SEV1
Date: 2025-11-02
Summary: Partial outage affecting the Catalog API. The incident lasted 20 minutes before full recovery. Root cause was determined to be a memory leak. This report was written by Hannah Lin. Post-incident reviews are blameless and published to the engineering wiki. Requests carry a correlation id that is propagated to downstream calls. Logs are retained for thirty days in the central log store. Long running jobs checkpoint progress so they can resume after a restart. Feature flags are managed through the configuration service and rolled out gradually. Metrics are exported to the shared observability stack every fifteen seconds. Container images are scanned for vulnerabilities before promotion. Synthetic probes exercise the critica</t>
        </is>
      </c>
    </row>
    <row r="2536">
      <c r="A2536" t="inlineStr">
        <is>
          <t>base</t>
        </is>
      </c>
      <c r="B2536" t="inlineStr">
        <is>
          <t>vectorcontext_v1 [compact]</t>
        </is>
      </c>
      <c r="C2536" t="n">
        <v>3</v>
      </c>
      <c r="D2536" t="inlineStr">
        <is>
          <t>agg-7</t>
        </is>
      </c>
      <c r="E2536" t="n">
        <v>3</v>
      </c>
      <c r="F2536" t="inlineStr">
        <is>
          <t>open_doc</t>
        </is>
      </c>
      <c r="G2536" t="inlineStr">
        <is>
          <t>{"doc_id": "inc-INC-2157"}</t>
        </is>
      </c>
      <c r="H2536" t="inlineStr">
        <is>
          <t xml:space="preserve"># Incident report INC-2157
Severity: SEV1
Date: 2025-03-05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t>
        </is>
      </c>
    </row>
    <row r="2537">
      <c r="A2537" t="inlineStr">
        <is>
          <t>base</t>
        </is>
      </c>
      <c r="B2537" t="inlineStr">
        <is>
          <t>vectorcontext_v1 [compact]</t>
        </is>
      </c>
      <c r="C2537" t="n">
        <v>3</v>
      </c>
      <c r="D2537" t="inlineStr">
        <is>
          <t>agg-7</t>
        </is>
      </c>
      <c r="E2537" t="n">
        <v>3</v>
      </c>
      <c r="F2537" t="inlineStr">
        <is>
          <t>open_doc</t>
        </is>
      </c>
      <c r="G2537" t="inlineStr">
        <is>
          <t>{"doc_id": "inc-INC-2109"}</t>
        </is>
      </c>
      <c r="H2537" t="inlineStr">
        <is>
          <t># Incident report INC-2109
Severity: SEV1
Date: 2025-03-11
Summary: Elevated error rates affecting the Index Platform. The incident lasted 27 minutes before full recovery. Root cause was determined to be a dependency outage. This report was written by Mei Petrova. Garbage collection pauses are tracked as a leading indicator of memory pressure. Schema changes go through an expand and contract migration process. Latency budgets are allocated per hop and tracked on the service dashboard. Logs are retained for thirty days in the central log store. Traffic is encrypted in transit with mutual TLS between services. The dashboard shows p50, p95 and p99 latency alongside error budgets. Metrics are exported to the shared observability stack every fifteen seconds. Retries use exponential backoff wi</t>
        </is>
      </c>
    </row>
    <row r="2538">
      <c r="A2538" t="inlineStr">
        <is>
          <t>base</t>
        </is>
      </c>
      <c r="B2538" t="inlineStr">
        <is>
          <t>vectorcontext_v1 [compact]</t>
        </is>
      </c>
      <c r="C2538" t="n">
        <v>3</v>
      </c>
      <c r="D2538" t="inlineStr">
        <is>
          <t>agg-7</t>
        </is>
      </c>
      <c r="E2538" t="n">
        <v>3</v>
      </c>
      <c r="F2538" t="inlineStr">
        <is>
          <t>open_doc</t>
        </is>
      </c>
      <c r="G2538" t="inlineStr">
        <is>
          <t>{"doc_id": "inc-INC-2186"}</t>
        </is>
      </c>
      <c r="H2538" t="inlineStr">
        <is>
          <t># Incident report INC-2186
Severity: SEV1
Date: 2025-04-26
Summary: Complete outage affecting gateway-engine. The incident lasted 70 minutes before full recovery. Root cause was determined to be a memory leak. This report was written by Zara Nair. Capacity planning is revisited at the start of every quarter. Schema changes go through an expand and contract migration process. Container images are scanned for vulnerabilities before promotion. Dependencies are pinned and upgraded through automated pull requests. Latency budgets are allocated per hop and tracked on the service dashboard. Synthetic probes exercise the critical user journeys every minute. Dependencies are declared in the service manifest and validated at deploy time. Structured logs include the request path, status code and du</t>
        </is>
      </c>
    </row>
    <row r="2539">
      <c r="A2539" t="inlineStr">
        <is>
          <t>base</t>
        </is>
      </c>
      <c r="B2539" t="inlineStr">
        <is>
          <t>vectorcontext_v1 [compact]</t>
        </is>
      </c>
      <c r="C2539" t="n">
        <v>3</v>
      </c>
      <c r="D2539" t="inlineStr">
        <is>
          <t>agg-7</t>
        </is>
      </c>
      <c r="E2539" t="n">
        <v>3</v>
      </c>
      <c r="F2539" t="inlineStr">
        <is>
          <t>open_doc</t>
        </is>
      </c>
      <c r="G2539" t="inlineStr">
        <is>
          <t>{"doc_id": "inc-INC-2359"}</t>
        </is>
      </c>
      <c r="H2539" t="inlineStr">
        <is>
          <t xml:space="preserve"># Incident report INC-2359
Severity: SEV1
Date: 2025-02-03
Summary: Complete outage affecting cart-daemon. The incident lasted 230 minutes before full recovery. Root cause was determined to be a memory leak. This report was written by Ingrid Malik. Cost reports are reviewed monthly with the finance partner. Capacity planning is revisited at the start of every quarter. Metrics are exported to the shared observability stack every fifteen seconds. Container images are scanned for vulnerabilities before promotion. Rate limiting is enforced at the gateway with a token bucket per client. Canary releases receive five percent of traffic for thirty minutes before promotion. Connection pools are sized according to the downstream capacity model. Post-incident reviews are blameless and published to </t>
        </is>
      </c>
    </row>
    <row r="2540">
      <c r="A2540" t="inlineStr">
        <is>
          <t>base</t>
        </is>
      </c>
      <c r="B2540" t="inlineStr">
        <is>
          <t>vectorcontext_v1 [compact]</t>
        </is>
      </c>
      <c r="C2540" t="n">
        <v>3</v>
      </c>
      <c r="D2540" t="inlineStr">
        <is>
          <t>agg-7</t>
        </is>
      </c>
      <c r="E2540" t="n">
        <v>3</v>
      </c>
      <c r="F2540" t="inlineStr">
        <is>
          <t>open_doc</t>
        </is>
      </c>
      <c r="G2540" t="inlineStr">
        <is>
          <t>{"doc_id": "inc-INC-2273"}</t>
        </is>
      </c>
      <c r="H2540" t="inlineStr">
        <is>
          <t># Incident report INC-2273
Severity: SEV1
Date: 2025-06-14
Summary: Elevated error rates affecting search-worker. The incident lasted 24 minutes before full recovery. Root cause was determined to be a certificate expiry. This report was written by Jonas Kowalski. Logs are retained for thirty days in the central log store. The runbook is reviewed quarterly by the owning team. Garbage collection pauses are tracked as a leading indicator of memory pressure. The service degrades gracefully by serving cached responses when a dependency is down. Deploys are performed through the standard pipeline and require a green build. Post-incident reviews are blameless and published to the engineering wiki. The dashboard shows p50, p95 and p99 latency alongside error budgets. Access to production is gran</t>
        </is>
      </c>
    </row>
    <row r="2541">
      <c r="A2541" t="inlineStr">
        <is>
          <t>base</t>
        </is>
      </c>
      <c r="B2541" t="inlineStr">
        <is>
          <t>vectorcontext_v1 [compact]</t>
        </is>
      </c>
      <c r="C2541" t="n">
        <v>3</v>
      </c>
      <c r="D2541" t="inlineStr">
        <is>
          <t>agg-7</t>
        </is>
      </c>
      <c r="E2541" t="n">
        <v>3</v>
      </c>
      <c r="F2541" t="inlineStr">
        <is>
          <t>open_doc</t>
        </is>
      </c>
      <c r="G2541" t="inlineStr">
        <is>
          <t>{"doc_id": "inc-INC-2058"}</t>
        </is>
      </c>
      <c r="H2541" t="inlineStr">
        <is>
          <t xml:space="preserve"># Incident report INC-2058
Severity: SEV1
Date: 2025-07-01
Summary: Complete outage affecting media-svc. The incident lasted 204 minutes before full recovery. Root cause was determined to be a database failover. This report was written by Rosa Larsen. Structured logs include the request path, status code and duration. Retries use exponential backoff with jitter to avoid thundering herds. Graceful shutdown waits for in flight requests to complete before exiting. Capacity planning is revisited at the start of every quarter. Requests carry a correlation id that is propagated to downstream calls. Configuration changes are peer reviewed and applied through the deployment tool. Dependencies are pinned and upgraded through automated pull requests. Backups are taken daily and verified weekly by </t>
        </is>
      </c>
    </row>
    <row r="2542">
      <c r="A2542" t="inlineStr">
        <is>
          <t>base</t>
        </is>
      </c>
      <c r="B2542" t="inlineStr">
        <is>
          <t>vectorcontext_v1 [compact]</t>
        </is>
      </c>
      <c r="C2542" t="n">
        <v>3</v>
      </c>
      <c r="D2542" t="inlineStr">
        <is>
          <t>agg-7</t>
        </is>
      </c>
      <c r="E2542" t="n">
        <v>3</v>
      </c>
      <c r="F2542" t="inlineStr">
        <is>
          <t>open_doc</t>
        </is>
      </c>
      <c r="G2542" t="inlineStr">
        <is>
          <t>{"doc_id": "inc-INC-2203"}</t>
        </is>
      </c>
      <c r="H2542" t="inlineStr">
        <is>
          <t># Incident report INC-2203
Severity: SEV1
Date: 2025-11-21
Summary: Partial outage affecting kyc-api. The incident lasted 131 minutes before full recovery. Root cause was determined to be a dependency outage. This report was written by Sofia Petrova. The runbook is reviewed quarterly by the owning team. Post-incident reviews are blameless and published to the engineering wiki. Schema changes go through an expand and contract migration process. Traffic is encrypted in transit with mutual TLS between services. The on-call handbook describes the escalation path and expected response times. Dependencies are pinned and upgraded through automated pull requests. Feature flags are managed through the configuration service and rolled out gradually. Synthetic probes exercise the critical user jour</t>
        </is>
      </c>
    </row>
    <row r="2543">
      <c r="A2543" t="inlineStr">
        <is>
          <t>base</t>
        </is>
      </c>
      <c r="B2543" t="inlineStr">
        <is>
          <t>vectorcontext_v1 [compact]</t>
        </is>
      </c>
      <c r="C2543" t="n">
        <v>3</v>
      </c>
      <c r="D2543" t="inlineStr">
        <is>
          <t>agg-7</t>
        </is>
      </c>
      <c r="E2543" t="n">
        <v>3</v>
      </c>
      <c r="F2543" t="inlineStr">
        <is>
          <t>open_doc</t>
        </is>
      </c>
      <c r="G2543" t="inlineStr">
        <is>
          <t>{"doc_id": "inc-INC-2319"}</t>
        </is>
      </c>
      <c r="H2543" t="inlineStr">
        <is>
          <t># Incident report INC-2319
Severity: SEV1
Date: 2025-12-23
Summary: Latency spike affecting mailer-worker. The incident lasted 195 minutes before full recovery. Root cause was determined to be a certificate expiry. This report was written by Chen Sato. Idempotency keys are required on all mutating endpoints. Configuration changes are peer reviewed and applied through the deployment tool. Long running jobs checkpoint progress so they can resume after a restart. Circuit breakers open after five consecutive failures to a downstream. The dashboard shows p50, p95 and p99 latency alongside error budgets. Health checks are performed on the readiness endpoint every ten seconds. Load tests run nightly against the staging environment. Latency budgets are allocated per hop and tracked on the servic</t>
        </is>
      </c>
    </row>
    <row r="2544">
      <c r="A2544" t="inlineStr">
        <is>
          <t>base</t>
        </is>
      </c>
      <c r="B2544" t="inlineStr">
        <is>
          <t>vectorcontext_v1 [compact]</t>
        </is>
      </c>
      <c r="C2544" t="n">
        <v>3</v>
      </c>
      <c r="D2544" t="inlineStr">
        <is>
          <t>agg-7</t>
        </is>
      </c>
      <c r="E2544" t="n">
        <v>3</v>
      </c>
      <c r="F2544" t="inlineStr">
        <is>
          <t>open_doc</t>
        </is>
      </c>
      <c r="G2544" t="inlineStr">
        <is>
          <t>{"doc_id": "inc-INC-2102"}</t>
        </is>
      </c>
      <c r="H2544" t="inlineStr">
        <is>
          <t># Incident report INC-2102
Severity: SEV1
Date: 2025-06-25
Summary: Partial outage affecting recsys-worker. The incident lasted 236 minutes before full recovery. Root cause was determined to be a network partition. This report was written by Kwame Rossi. Circuit breakers open after five consecutive failures to a downstream. Capacity planning is revisited at the start of every quarter. Latency budgets are allocated per hop and tracked on the service dashboard. Synthetic probes exercise the critical user journeys every minute. The staging environment mirrors production topology at one tenth scale. Feature flags are managed through the configuration service and rolled out gradually. Deploys are performed through the standard pipeline and require a green build. Long running jobs checkpoint p</t>
        </is>
      </c>
    </row>
    <row r="2545">
      <c r="A2545" t="inlineStr">
        <is>
          <t>base</t>
        </is>
      </c>
      <c r="B2545" t="inlineStr">
        <is>
          <t>vectorcontext_v1 [compact]</t>
        </is>
      </c>
      <c r="C2545" t="n">
        <v>3</v>
      </c>
      <c r="D2545" t="inlineStr">
        <is>
          <t>agg-7</t>
        </is>
      </c>
      <c r="E2545" t="n">
        <v>3</v>
      </c>
      <c r="F2545" t="inlineStr">
        <is>
          <t>open_doc</t>
        </is>
      </c>
      <c r="G2545" t="inlineStr">
        <is>
          <t>{"doc_id": "inc-INC-2001"}</t>
        </is>
      </c>
      <c r="H2545" t="inlineStr">
        <is>
          <t xml:space="preserve"># Incident report INC-2001
Severity: SEV1
Date: 2025-12-17
Summary: Partial outage affecting the Auth Service. The incident lasted 40 minutes before full recovery. Root cause was determined to be a capacity exhaustion. This report was written by Ingrid Okafor. The on-call handbook describes the escalation path and expected response times. Health checks are performed on the readiness endpoint every ten seconds. Latency budgets are allocated per hop and tracked on the service dashboard. Circuit breakers open after five consecutive failures to a downstream. Metrics are exported to the shared observability stack every fifteen seconds. Engineers rotate through the support channel one week at a time. Cost reports are reviewed monthly with the finance partner. Feature flags are managed through </t>
        </is>
      </c>
    </row>
    <row r="2546">
      <c r="A2546" t="inlineStr">
        <is>
          <t>base</t>
        </is>
      </c>
      <c r="B2546" t="inlineStr">
        <is>
          <t>vectorcontext_v1 [compact]</t>
        </is>
      </c>
      <c r="C2546" t="n">
        <v>3</v>
      </c>
      <c r="D2546" t="inlineStr">
        <is>
          <t>agg-7</t>
        </is>
      </c>
      <c r="E2546" t="n">
        <v>3</v>
      </c>
      <c r="F2546" t="inlineStr">
        <is>
          <t>open_doc</t>
        </is>
      </c>
      <c r="G2546" t="inlineStr">
        <is>
          <t>{"doc_id": "inc-INC-2239"}</t>
        </is>
      </c>
      <c r="H2546" t="inlineStr">
        <is>
          <t># Incident report INC-2239
Severity: SEV1
Date: 2025-11-02
Summary: Latency spike affecting the Upload System. The incident lasted 110 minutes before full recovery. Root cause was determined to be a network partition. This report was written by Zara Tanaka. Configuration changes are peer reviewed and applied through the deployment tool. Access to production is granted just in time and audited. The on-call handbook describes the escalation path and expected response times. Secrets are rotated automatically every ninety days. Synthetic probes exercise the critical user journeys every minute. Long running jobs checkpoint progress so they can resume after a restart. Canary releases receive five percent of traffic for thirty minutes before promotion. The staging environment mirrors production</t>
        </is>
      </c>
    </row>
    <row r="2547">
      <c r="A2547" t="inlineStr">
        <is>
          <t>base</t>
        </is>
      </c>
      <c r="B2547" t="inlineStr">
        <is>
          <t>vectorcontext_v1 [compact]</t>
        </is>
      </c>
      <c r="C2547" t="n">
        <v>3</v>
      </c>
      <c r="D2547" t="inlineStr">
        <is>
          <t>agg-7</t>
        </is>
      </c>
      <c r="E2547" t="n">
        <v>3</v>
      </c>
      <c r="F2547" t="inlineStr">
        <is>
          <t>open_doc</t>
        </is>
      </c>
      <c r="G2547" t="inlineStr">
        <is>
          <t>{"doc_id": "inc-INC-2365"}</t>
        </is>
      </c>
      <c r="H2547" t="inlineStr">
        <is>
          <t># Incident report INC-2365
Severity: SEV1
Date: 2025-12-15
Summary: Latency spike affecting metrics-gateway. The incident lasted 131 minutes before full recovery. Root cause was determined to be a memory leak. This report was written by Daniel Moreau. Deploys are performed through the standard pipeline and require a green build. Alerts route through the paging system according to the escalation policy. Synthetic probes exercise the critical user journeys every minute. The staging environment mirrors production topology at one tenth scale. Capacity planning is revisited at the start of every quarter. Retries use exponential backoff with jitter to avoid thundering herds. Rate limiting is enforced at the gateway with a token bucket per client. Traffic is encrypted in transit with mutual TLS</t>
        </is>
      </c>
    </row>
    <row r="2548">
      <c r="A2548" t="inlineStr">
        <is>
          <t>base</t>
        </is>
      </c>
      <c r="B2548" t="inlineStr">
        <is>
          <t>vectorcontext_v1 [compact]</t>
        </is>
      </c>
      <c r="C2548" t="n">
        <v>3</v>
      </c>
      <c r="D2548" t="inlineStr">
        <is>
          <t>agg-7</t>
        </is>
      </c>
      <c r="E2548" t="n">
        <v>3</v>
      </c>
      <c r="F2548" t="inlineStr">
        <is>
          <t>open_doc</t>
        </is>
      </c>
      <c r="G2548" t="inlineStr">
        <is>
          <t>{"doc_id": "inc-INC-2245"}</t>
        </is>
      </c>
      <c r="H2548" t="inlineStr">
        <is>
          <t># Incident report INC-2245
Severity: SEV1
Date: 2025-03-14
Summary: Latency spike affecting catalog-gateway. The incident lasted 156 minutes before full recovery. Root cause was determined to be a configuration error. This report was written by Marcus Silva. Feature flags are managed through the configuration service and rolled out gradually. Logs are retained for thirty days in the central log store. The dashboard shows p50, p95 and p99 latency alongside error budgets. Traffic is encrypted in transit with mutual TLS between services. Secrets are rotated automatically every ninety days. Idempotency keys are required on all mutating endpoints. Retries use exponential backoff with jitter to avoid thundering herds. Access to production is granted just in time and audited. The service degrad</t>
        </is>
      </c>
    </row>
    <row r="2549">
      <c r="A2549" t="inlineStr">
        <is>
          <t>base</t>
        </is>
      </c>
      <c r="B2549" t="inlineStr">
        <is>
          <t>vectorcontext_v1 [compact]</t>
        </is>
      </c>
      <c r="C2549" t="n">
        <v>3</v>
      </c>
      <c r="D2549" t="inlineStr">
        <is>
          <t>agg-7</t>
        </is>
      </c>
      <c r="E2549" t="n">
        <v>3</v>
      </c>
      <c r="F2549" t="inlineStr">
        <is>
          <t>open_doc</t>
        </is>
      </c>
      <c r="G2549" t="inlineStr">
        <is>
          <t>{"doc_id": "inc-INC-2404"}</t>
        </is>
      </c>
      <c r="H2549" t="inlineStr">
        <is>
          <t># Incident report INC-2404
Severity: SEV1
Date: 2025-02-01
Summary: Partial outage affecting the Config API. The incident lasted 13 minutes before full recovery. Root cause was determined to be a network partition. This report was written by Hannah Meyer. The dashboard shows p50, p95 and p99 latency alongside error budgets. Secrets are rotated automatically every ninety days. Synthetic probes exercise the critical user journeys every minute. Connection pools are sized according to the downstream capacity model. Cost reports are reviewed monthly with the finance partner. Schema changes go through an expand and contract migration process. Structured logs include the request path, status code and duration. Error budgets are reviewed in the weekly reliability meeting. The service degrades gr</t>
        </is>
      </c>
    </row>
    <row r="2550">
      <c r="A2550" t="inlineStr">
        <is>
          <t>base</t>
        </is>
      </c>
      <c r="B2550" t="inlineStr">
        <is>
          <t>vectorcontext_v1 [compact]</t>
        </is>
      </c>
      <c r="C2550" t="n">
        <v>3</v>
      </c>
      <c r="D2550" t="inlineStr">
        <is>
          <t>agg-7</t>
        </is>
      </c>
      <c r="E2550" t="n">
        <v>3</v>
      </c>
      <c r="F2550" t="inlineStr">
        <is>
          <t>open_doc</t>
        </is>
      </c>
      <c r="G2550" t="inlineStr">
        <is>
          <t>{"doc_id": "inc-INC-2324"}</t>
        </is>
      </c>
      <c r="H2550" t="inlineStr">
        <is>
          <t># Incident report INC-2324
Severity: SEV1
Date: 2025-04-04
Summary: Latency spike affecting the Tax Platform. The incident lasted 10 minutes before full recovery. Root cause was determined to be a capacity exhaustion. This report was written by Hannah Silva. The staging environment mirrors production topology at one tenth scale. Canary releases receive five percent of traffic for thirty minutes before promotion. Dependencies are pinned and upgraded through automated pull requests. Post-incident reviews are blameless and published to the engineering wiki. Synthetic probes exercise the critical user journeys every minute. The dashboard shows p50, p95 and p99 latency alongside error budgets. Container images are scanned for vulnerabilities before promotion. Metrics are exported to the share</t>
        </is>
      </c>
    </row>
    <row r="2551">
      <c r="A2551" t="inlineStr">
        <is>
          <t>base</t>
        </is>
      </c>
      <c r="B2551" t="inlineStr">
        <is>
          <t>vectorcontext_v1 [compact]</t>
        </is>
      </c>
      <c r="C2551" t="n">
        <v>3</v>
      </c>
      <c r="D2551" t="inlineStr">
        <is>
          <t>agg-7</t>
        </is>
      </c>
      <c r="E2551" t="n">
        <v>3</v>
      </c>
      <c r="F2551" t="inlineStr">
        <is>
          <t>open_doc</t>
        </is>
      </c>
      <c r="G2551" t="inlineStr">
        <is>
          <t>{"doc_id": "inc-INC-2140"}</t>
        </is>
      </c>
      <c r="H2551" t="inlineStr">
        <is>
          <t># Incident report INC-2140
Severity: SEV1
Date: 2025-12-25
Summary: Complete outage affecting the Kyc Service. The incident lasted 112 minutes before full recovery. Root cause was determined to be a configuration error. This report was written by Jonas Ortega. Synthetic probes exercise the critical user journeys every minute. Capacity planning is revisited at the start of every quarter. Canary releases receive five percent of traffic for thirty minutes before promotion. The staging environment mirrors production topology at one tenth scale. The dashboard shows p50, p95 and p99 latency alongside error budgets. Schema changes go through an expand and contract migration process. Metrics are exported to the shared observability stack every fifteen seconds. Connection pools are sized accordin</t>
        </is>
      </c>
    </row>
    <row r="2552">
      <c r="A2552" t="inlineStr">
        <is>
          <t>base</t>
        </is>
      </c>
      <c r="B2552" t="inlineStr">
        <is>
          <t>vectorcontext_v1 [compact]</t>
        </is>
      </c>
      <c r="C2552" t="n">
        <v>3</v>
      </c>
      <c r="D2552" t="inlineStr">
        <is>
          <t>agg-7</t>
        </is>
      </c>
      <c r="E2552" t="n">
        <v>4</v>
      </c>
      <c r="F2552" t="inlineStr">
        <is>
          <t>search</t>
        </is>
      </c>
      <c r="G2552" t="inlineStr">
        <is>
          <t>{"query": "Webhook Service canonical name deployment region", "k": 5}</t>
        </is>
      </c>
      <c r="H2552" t="inlineStr">
        <is>
          <t>[chunk 406 | doc svc-webhook-daemon | Service overview: webhook-daemon]
Deployment region is us-west-2; the deployment has 19 replicas. Data retention follows the company wide policy for personal information. Capacity planning is revisited at the start of every quarter. Engineers rotate through the support channel one week at a time.
---
[chunk 402 | doc svc-webhook-daemon | Service overview: webhook-daemon]
# Service overview: webhook-daemon
---
[chunk 347 | doc svc-notify-svc | Service overview: notify-svc]
Deployment region is us-west-2; the deployment has 21 replicas. Idempotency keys are required on all mutating endpoints. Canary releases receive five percent of traffic for thirty minutes before promotion. Dependencies are declared in the service manifest and validated at deploy t</t>
        </is>
      </c>
    </row>
    <row r="2553">
      <c r="A2553" t="inlineStr">
        <is>
          <t>base</t>
        </is>
      </c>
      <c r="B2553" t="inlineStr">
        <is>
          <t>vectorcontext_v1 [compact]</t>
        </is>
      </c>
      <c r="C2553" t="n">
        <v>3</v>
      </c>
      <c r="D2553" t="inlineStr">
        <is>
          <t>agg-7</t>
        </is>
      </c>
      <c r="E2553" t="n">
        <v>4</v>
      </c>
      <c r="F2553" t="inlineStr">
        <is>
          <t>search</t>
        </is>
      </c>
      <c r="G2553" t="inlineStr">
        <is>
          <t>{"query": "Catalog API canonical name deployment region", "k": 5}</t>
        </is>
      </c>
      <c r="H2553" t="inlineStr">
        <is>
          <t>[chunk 711 | doc svc-i18n-api | Service overview: i18n-api]
Deployment region is us-west-2; the deployment has 4 replicas. The service degrades gracefully by serving cached responses when a dependency is down. Circuit breakers open after five consecutive failures to a downstream. Access to production is granted just in time and audited.
---
[chunk 41 | doc svc-auth-core | Service overview: auth-core]
Deployment region is eu-west-1; the deployment has 13 replicas. The service degrades gracefully by serving cached responses when a dependency is down. Synthetic probes exercise the critical user journeys every minute. The runbook is reviewed quarterly by the owning team.
---
[chunk 588 | doc svc-tracing-service | Service overview: tracing-service]
Deployment region is ap-southeast-2; the d</t>
        </is>
      </c>
    </row>
    <row r="2554">
      <c r="A2554" t="inlineStr">
        <is>
          <t>base</t>
        </is>
      </c>
      <c r="B2554" t="inlineStr">
        <is>
          <t>vectorcontext_v1 [compact]</t>
        </is>
      </c>
      <c r="C2554" t="n">
        <v>3</v>
      </c>
      <c r="D2554" t="inlineStr">
        <is>
          <t>agg-7</t>
        </is>
      </c>
      <c r="E2554" t="n">
        <v>4</v>
      </c>
      <c r="F2554" t="inlineStr">
        <is>
          <t>search</t>
        </is>
      </c>
      <c r="G2554" t="inlineStr">
        <is>
          <t>{"query": "Index Platform canonical name deployment region", "k": 5}</t>
        </is>
      </c>
      <c r="H2554" t="inlineStr">
        <is>
          <t xml:space="preserve">[chunk 41 | doc svc-auth-core | Service overview: auth-core]
Deployment region is eu-west-1; the deployment has 13 replicas. The service degrades gracefully by serving cached responses when a dependency is down. Synthetic probes exercise the critical user journeys every minute. The runbook is reviewed quarterly by the owning team.
---
[chunk 296 | doc svc-session-core | Service overview: session-core]
Deployment region is us-west-2; the deployment has 4 replicas. Secrets are rotated automatically every ninety days. Capacity planning is revisited at the start of every quarter. Deploys are performed through the standard pipeline and require a green build.
---
[chunk 588 | doc svc-tracing-service | Service overview: tracing-service]
Deployment region is ap-southeast-2; the deployment has </t>
        </is>
      </c>
    </row>
    <row r="2555">
      <c r="A2555" t="inlineStr">
        <is>
          <t>base</t>
        </is>
      </c>
      <c r="B2555" t="inlineStr">
        <is>
          <t>vectorcontext_v1 [compact]</t>
        </is>
      </c>
      <c r="C2555" t="n">
        <v>3</v>
      </c>
      <c r="D2555" t="inlineStr">
        <is>
          <t>agg-7</t>
        </is>
      </c>
      <c r="E2555" t="n">
        <v>4</v>
      </c>
      <c r="F2555" t="inlineStr">
        <is>
          <t>search</t>
        </is>
      </c>
      <c r="G2555" t="inlineStr">
        <is>
          <t>{"query": "gateway-engine deployment region", "k": 5}</t>
        </is>
      </c>
      <c r="H2555" t="inlineStr">
        <is>
          <t>[chunk 647 | doc svc-gateway-engine | Service overview: gateway-engine]
# Service overview: gateway-engine
---
[chunk 372 | doc svc-scheduler-engine | Service overview: scheduler-engine]
Deployment region is ap-southeast-2; the deployment has 15 replicas. Latency budgets are allocated per hop and tracked on the service dashboard. Cost reports are reviewed monthly with the finance partner. The on-call handbook describes the escalation path and expected response times.
---
[chunk 296 | doc svc-session-core | Service overview: session-core]
Deployment region is us-west-2; the deployment has 4 replicas. Secrets are rotated automatically every ninety days. Capacity planning is revisited at the start of every quarter. Deploys are performed through the standard pipeline and require a green bu</t>
        </is>
      </c>
    </row>
    <row r="2556">
      <c r="A2556" t="inlineStr">
        <is>
          <t>base</t>
        </is>
      </c>
      <c r="B2556" t="inlineStr">
        <is>
          <t>vectorcontext_v1 [compact]</t>
        </is>
      </c>
      <c r="C2556" t="n">
        <v>3</v>
      </c>
      <c r="D2556" t="inlineStr">
        <is>
          <t>agg-7</t>
        </is>
      </c>
      <c r="E2556" t="n">
        <v>4</v>
      </c>
      <c r="F2556" t="inlineStr">
        <is>
          <t>search</t>
        </is>
      </c>
      <c r="G2556" t="inlineStr">
        <is>
          <t>{"query": "cart-daemon deployment region", "k": 5}</t>
        </is>
      </c>
      <c r="H2556" t="inlineStr">
        <is>
          <t>[chunk 187 | doc svc-cart-daemon | Service overview: cart-daemon]
Deployment region is us-east-1; the deployment has 18 replicas. Schema changes go through an expand and contract migration process. The runbook is reviewed quarterly by the owning team. Long running jobs checkpoint progress so they can resume after a restart.
---
[chunk 181 | doc svc-cart-daemon | Service overview: cart-daemon]
# Service overview: cart-daemon
---
[chunk 182 | doc svc-cart-daemon | Service overview: cart-daemon]
cart-daemon (also referred to internally as the Cart Service) is a backend component. Priya Lindqvist carries the pager for the Cart Service. Engineers rotate through the support channel one week at a time. Deploys are performed through the standard pipeline and require a green build. Configuratio</t>
        </is>
      </c>
    </row>
    <row r="2557">
      <c r="A2557" t="inlineStr">
        <is>
          <t>base</t>
        </is>
      </c>
      <c r="B2557" t="inlineStr">
        <is>
          <t>vectorcontext_v1 [compact]</t>
        </is>
      </c>
      <c r="C2557" t="n">
        <v>3</v>
      </c>
      <c r="D2557" t="inlineStr">
        <is>
          <t>agg-7</t>
        </is>
      </c>
      <c r="E2557" t="n">
        <v>4</v>
      </c>
      <c r="F2557" t="inlineStr">
        <is>
          <t>search</t>
        </is>
      </c>
      <c r="G2557" t="inlineStr">
        <is>
          <t>{"query": "search-worker deployment region", "k": 5}</t>
        </is>
      </c>
      <c r="H2557" t="inlineStr">
        <is>
          <t>[chunk 98 | doc svc-search-worker | Service overview: search-worker]
# Service overview: search-worker
---
[chunk 260 | doc svc-export-worker | Service overview: export-worker]
Deployment region is us-east-1; the deployment has 6 replicas. Idempotency keys are required on all mutating endpoints. Long running jobs checkpoint progress so they can resume after a restart. Engineers rotate through the support channel one week at a time.
---
[chunk 99 | doc svc-search-worker | Service overview: search-worker]
search-worker (also referred to internally as the Search System) is a backend component. 6 replicas are deployed to ap-southeast-2. Engineers rotate through the support channel one week at a time. Alerts route through the paging system according to the escalation policy. Latency budgets</t>
        </is>
      </c>
    </row>
    <row r="2558">
      <c r="A2558" t="inlineStr">
        <is>
          <t>base</t>
        </is>
      </c>
      <c r="B2558" t="inlineStr">
        <is>
          <t>vectorcontext_v1 [compact]</t>
        </is>
      </c>
      <c r="C2558" t="n">
        <v>3</v>
      </c>
      <c r="D2558" t="inlineStr">
        <is>
          <t>agg-7</t>
        </is>
      </c>
      <c r="E2558" t="n">
        <v>4</v>
      </c>
      <c r="F2558" t="inlineStr">
        <is>
          <t>search</t>
        </is>
      </c>
      <c r="G2558" t="inlineStr">
        <is>
          <t>{"query": "media-svc deployment region", "k": 5}</t>
        </is>
      </c>
      <c r="H2558" t="inlineStr">
        <is>
          <t>[chunk 634 | doc svc-media-svc | Service overview: media-svc]
# Service overview: media-svc
---
[chunk 635 | doc svc-media-svc | Service overview: media-svc]
media-svc (also referred to internally as the Media API) is a backend component. We commit to 99.9% availability. The dashboard shows p50, p95 and p99 latency alongside error budgets. Post-incident reviews are blameless and published to the engineering wiki. Error budgets are reviewed in the weekly reliability meeting.
---
[chunk 347 | doc svc-notify-svc | Service overview: notify-svc]
Deployment region is us-west-2; the deployment has 21 replicas. Idempotency keys are required on all mutating endpoints. Canary releases receive five percent of traffic for thirty minutes before promotion. Dependencies are declared in the service ma</t>
        </is>
      </c>
    </row>
    <row r="2559">
      <c r="A2559" t="inlineStr">
        <is>
          <t>base</t>
        </is>
      </c>
      <c r="B2559" t="inlineStr">
        <is>
          <t>vectorcontext_v1 [compact]</t>
        </is>
      </c>
      <c r="C2559" t="n">
        <v>3</v>
      </c>
      <c r="D2559" t="inlineStr">
        <is>
          <t>agg-7</t>
        </is>
      </c>
      <c r="E2559" t="n">
        <v>4</v>
      </c>
      <c r="F2559" t="inlineStr">
        <is>
          <t>search</t>
        </is>
      </c>
      <c r="G2559" t="inlineStr">
        <is>
          <t>{"query": "kyc-api deployment region", "k": 5}</t>
        </is>
      </c>
      <c r="H2559" t="inlineStr">
        <is>
          <t>[chunk 560 | doc svc-kyc-api | Service overview: kyc-api]
# Service overview: kyc-api
---
[chunk 561 | doc svc-kyc-api | Service overview: kyc-api]
kyc-api (also referred to internally as the Kyc Service) is a backend component. Fatima Aziz carries the pager for the Kyc Service. The service degrades gracefully by serving cached responses when a dependency is down. Garbage collection pauses are tracked as a leading indicator of memory pressure. Synthetic probes exercise the critical user journeys every minute.
---
[chunk 711 | doc svc-i18n-api | Service overview: i18n-api]
Deployment region is us-west-2; the deployment has 4 replicas. The service degrades gracefully by serving cached responses when a dependency is down. Circuit breakers open after five consecutive failures to a downstre</t>
        </is>
      </c>
    </row>
    <row r="2560">
      <c r="A2560" t="inlineStr">
        <is>
          <t>base</t>
        </is>
      </c>
      <c r="B2560" t="inlineStr">
        <is>
          <t>vectorcontext_v1 [compact]</t>
        </is>
      </c>
      <c r="C2560" t="n">
        <v>3</v>
      </c>
      <c r="D2560" t="inlineStr">
        <is>
          <t>agg-7</t>
        </is>
      </c>
      <c r="E2560" t="n">
        <v>4</v>
      </c>
      <c r="F2560" t="inlineStr">
        <is>
          <t>search</t>
        </is>
      </c>
      <c r="G2560" t="inlineStr">
        <is>
          <t>{"query": "mailer-worker deployment region", "k": 5}</t>
        </is>
      </c>
      <c r="H2560" t="inlineStr">
        <is>
          <t xml:space="preserve">[chunk 260 | doc svc-export-worker | Service overview: export-worker]
Deployment region is us-east-1; the deployment has 6 replicas. Idempotency keys are required on all mutating endpoints. Long running jobs checkpoint progress so they can resume after a restart. Engineers rotate through the support channel one week at a time.
---
[chunk 617 | doc svc-mailer-worker | Service overview: mailer-worker]
Runtime dependencies: pricing-worker, gateway-engine. Engineers rotate through the support channel one week at a time. Configuration changes are peer reviewed and applied through the deployment tool. Canary releases receive five percent of traffic for thirty minutes before promotion.
---
[chunk 609 | doc svc-mailer-worker | Service overview: mailer-worker]
# Service overview: mailer-worker
</t>
        </is>
      </c>
    </row>
    <row r="2561">
      <c r="A2561" t="inlineStr">
        <is>
          <t>base</t>
        </is>
      </c>
      <c r="B2561" t="inlineStr">
        <is>
          <t>vectorcontext_v1 [compact]</t>
        </is>
      </c>
      <c r="C2561" t="n">
        <v>3</v>
      </c>
      <c r="D2561" t="inlineStr">
        <is>
          <t>agg-7</t>
        </is>
      </c>
      <c r="E2561" t="n">
        <v>4</v>
      </c>
      <c r="F2561" t="inlineStr">
        <is>
          <t>search</t>
        </is>
      </c>
      <c r="G2561" t="inlineStr">
        <is>
          <t>{"query": "recsys-worker deployment region", "k": 5}</t>
        </is>
      </c>
      <c r="H2561" t="inlineStr">
        <is>
          <t>[chunk 136 | doc svc-recsys-worker | Service overview: recsys-worker]
# Service overview: recsys-worker
---
[chunk 260 | doc svc-export-worker | Service overview: export-worker]
Deployment region is us-east-1; the deployment has 6 replicas. Idempotency keys are required on all mutating endpoints. Long running jobs checkpoint progress so they can resume after a restart. Engineers rotate through the support channel one week at a time.
---
[chunk 137 | doc svc-recsys-worker | Service overview: recsys-worker]
recsys-worker (also referred to internally as the Recsys Platform) is a backend component. Priya Volkov carries the pager for the Recsys Platform. Rate limiting is enforced at the gateway with a token bucket per client. The runbook is reviewed quarterly by the owning team. Garbage col</t>
        </is>
      </c>
    </row>
    <row r="2562">
      <c r="A2562" t="inlineStr">
        <is>
          <t>base</t>
        </is>
      </c>
      <c r="B2562" t="inlineStr">
        <is>
          <t>vectorcontext_v1 [compact]</t>
        </is>
      </c>
      <c r="C2562" t="n">
        <v>3</v>
      </c>
      <c r="D2562" t="inlineStr">
        <is>
          <t>agg-7</t>
        </is>
      </c>
      <c r="E2562" t="n">
        <v>4</v>
      </c>
      <c r="F2562" t="inlineStr">
        <is>
          <t>search</t>
        </is>
      </c>
      <c r="G2562" t="inlineStr">
        <is>
          <t>{"query": "Auth Service canonical name deployment region", "k": 5}</t>
        </is>
      </c>
      <c r="H2562" t="inlineStr">
        <is>
          <t xml:space="preserve">[chunk 41 | doc svc-auth-core | Service overview: auth-core]
Deployment region is eu-west-1; the deployment has 13 replicas. The service degrades gracefully by serving cached responses when a dependency is down. Synthetic probes exercise the critical user journeys every minute. The runbook is reviewed quarterly by the owning team.
---
[chunk 422 | doc svc-cdn-service | Service overview: cdn-service]
Deployment region is ap-southeast-2; the deployment has 5 replicas. Retries use exponential backoff with jitter to avoid thundering herds. Cost reports are reviewed monthly with the finance partner. Feature flags are managed through the configuration service and rolled out gradually.
---
[chunk 35 | doc svc-auth-core | Service overview: auth-core]
# Service overview: auth-core
---
[chunk </t>
        </is>
      </c>
    </row>
    <row r="2563">
      <c r="A2563" t="inlineStr">
        <is>
          <t>base</t>
        </is>
      </c>
      <c r="B2563" t="inlineStr">
        <is>
          <t>vectorcontext_v1 [compact]</t>
        </is>
      </c>
      <c r="C2563" t="n">
        <v>3</v>
      </c>
      <c r="D2563" t="inlineStr">
        <is>
          <t>agg-7</t>
        </is>
      </c>
      <c r="E2563" t="n">
        <v>4</v>
      </c>
      <c r="F2563" t="inlineStr">
        <is>
          <t>search</t>
        </is>
      </c>
      <c r="G2563" t="inlineStr">
        <is>
          <t>{"query": "Upload System canonical name deployment region", "k": 5}</t>
        </is>
      </c>
      <c r="H2563" t="inlineStr">
        <is>
          <t>[chunk 772 | doc svc-upload-core | Service overview: upload-core]
# Service overview: upload-core
---
[chunk 776 | doc svc-upload-core | Service overview: upload-core]
the Upload System stores its data in a Postgres cluster. Access to production is granted just in time and audited. Data retention follows the company wide policy for personal information. Canary releases receive five percent of traffic for thirty minutes before promotion.
---
[chunk 41 | doc svc-auth-core | Service overview: auth-core]
Deployment region is eu-west-1; the deployment has 13 replicas. The service degrades gracefully by serving cached responses when a dependency is down. Synthetic probes exercise the critical user journeys every minute. The runbook is reviewed quarterly by the owning team.
---
[chunk 296 |</t>
        </is>
      </c>
    </row>
    <row r="2564">
      <c r="A2564" t="inlineStr">
        <is>
          <t>base</t>
        </is>
      </c>
      <c r="B2564" t="inlineStr">
        <is>
          <t>vectorcontext_v1 [compact]</t>
        </is>
      </c>
      <c r="C2564" t="n">
        <v>3</v>
      </c>
      <c r="D2564" t="inlineStr">
        <is>
          <t>agg-7</t>
        </is>
      </c>
      <c r="E2564" t="n">
        <v>4</v>
      </c>
      <c r="F2564" t="inlineStr">
        <is>
          <t>search</t>
        </is>
      </c>
      <c r="G2564" t="inlineStr">
        <is>
          <t>{"query": "metrics-gateway deployment region", "k": 5}</t>
        </is>
      </c>
      <c r="H2564" t="inlineStr">
        <is>
          <t>[chunk 148 | doc svc-metrics-gateway | Service overview: metrics-gateway]
# Service overview: metrics-gateway
---
[chunk 41 | doc svc-auth-core | Service overview: auth-core]
Deployment region is eu-west-1; the deployment has 13 replicas. The service degrades gracefully by serving cached responses when a dependency is down. Synthetic probes exercise the critical user journeys every minute. The runbook is reviewed quarterly by the owning team.
---
[chunk 296 | doc svc-session-core | Service overview: session-core]
Deployment region is us-west-2; the deployment has 4 replicas. Secrets are rotated automatically every ninety days. Capacity planning is revisited at the start of every quarter. Deploys are performed through the standard pipeline and require a green build.
---
[chunk 422 | d</t>
        </is>
      </c>
    </row>
    <row r="2565">
      <c r="A2565" t="inlineStr">
        <is>
          <t>base</t>
        </is>
      </c>
      <c r="B2565" t="inlineStr">
        <is>
          <t>vectorcontext_v1 [compact]</t>
        </is>
      </c>
      <c r="C2565" t="n">
        <v>3</v>
      </c>
      <c r="D2565" t="inlineStr">
        <is>
          <t>agg-7</t>
        </is>
      </c>
      <c r="E2565" t="n">
        <v>4</v>
      </c>
      <c r="F2565" t="inlineStr">
        <is>
          <t>search</t>
        </is>
      </c>
      <c r="G2565" t="inlineStr">
        <is>
          <t>{"query": "catalog-gateway deployment region", "k": 5}</t>
        </is>
      </c>
      <c r="H2565" t="inlineStr">
        <is>
          <t>[chunk 229 | doc svc-catalog-gateway | Service overview: catalog-gateway]
# Service overview: catalog-gateway
---
[chunk 235 | doc svc-catalog-gateway | Service overview: catalog-gateway]
The Messaging team maintains catalog-gateway. Container images are scanned for vulnerabilities before promotion. Secrets are rotated automatically every ninety days. Configuration changes are peer reviewed and applied through the deployment tool.
---
[chunk 230 | doc svc-catalog-gateway | Service overview: catalog-gateway]
catalog-gateway (also referred to internally as the Catalog API) is a backend component. Runtime dependencies: queue-svc. Cost reports are reviewed monthly with the finance partner. Engineers rotate through the support channel one week at a time. Secrets are rotated automatically ev</t>
        </is>
      </c>
    </row>
    <row r="2566">
      <c r="A2566" t="inlineStr">
        <is>
          <t>base</t>
        </is>
      </c>
      <c r="B2566" t="inlineStr">
        <is>
          <t>vectorcontext_v1 [compact]</t>
        </is>
      </c>
      <c r="C2566" t="n">
        <v>3</v>
      </c>
      <c r="D2566" t="inlineStr">
        <is>
          <t>agg-7</t>
        </is>
      </c>
      <c r="E2566" t="n">
        <v>4</v>
      </c>
      <c r="F2566" t="inlineStr">
        <is>
          <t>search</t>
        </is>
      </c>
      <c r="G2566" t="inlineStr">
        <is>
          <t>{"query": "Config API canonical name deployment region", "k": 5}</t>
        </is>
      </c>
      <c r="H2566" t="inlineStr">
        <is>
          <t>[chunk 711 | doc svc-i18n-api | Service overview: i18n-api]
Deployment region is us-west-2; the deployment has 4 replicas. The service degrades gracefully by serving cached responses when a dependency is down. Circuit breakers open after five consecutive failures to a downstream. Access to production is granted just in time and audited.
---
[chunk 422 | doc svc-cdn-service | Service overview: cdn-service]
Deployment region is ap-southeast-2; the deployment has 5 replicas. Retries use exponential backoff with jitter to avoid thundering herds. Cost reports are reviewed monthly with the finance partner. Feature flags are managed through the configuration service and rolled out gradually.
---
[chunk 41 | doc svc-auth-core | Service overview: auth-core]
Deployment region is eu-west-1; the d</t>
        </is>
      </c>
    </row>
    <row r="2567">
      <c r="A2567" t="inlineStr">
        <is>
          <t>base</t>
        </is>
      </c>
      <c r="B2567" t="inlineStr">
        <is>
          <t>vectorcontext_v1 [compact]</t>
        </is>
      </c>
      <c r="C2567" t="n">
        <v>3</v>
      </c>
      <c r="D2567" t="inlineStr">
        <is>
          <t>agg-7</t>
        </is>
      </c>
      <c r="E2567" t="n">
        <v>4</v>
      </c>
      <c r="F2567" t="inlineStr">
        <is>
          <t>search</t>
        </is>
      </c>
      <c r="G2567" t="inlineStr">
        <is>
          <t>{"query": "Tax Platform canonical name deployment region", "k": 5}</t>
        </is>
      </c>
      <c r="H2567" t="inlineStr">
        <is>
          <t>[chunk 121 | doc svc-tax-gateway | Service overview: tax-gateway]
tax-gateway (also referred to internally as the Tax Platform) is a backend component. It is implemented in Python. Load tests run nightly against the staging environment. Synthetic probes exercise the critical user journeys every minute. Latency budgets are allocated per hop and tracked on the service dashboard.
---
[chunk 122 | doc svc-tax-gateway | Service overview: tax-gateway]
the Tax Platform stores its data in a Postgres cluster. Health checks are performed on the readiness endpoint every ten seconds. The staging environment mirrors production topology at one tenth scale. Circuit breakers open after five consecutive failures to a downstream.
---
[chunk 123 | doc svc-tax-gateway | Service overview: tax-gateway]
Traf</t>
        </is>
      </c>
    </row>
    <row r="2568">
      <c r="A2568" t="inlineStr">
        <is>
          <t>base</t>
        </is>
      </c>
      <c r="B2568" t="inlineStr">
        <is>
          <t>vectorcontext_v1 [compact]</t>
        </is>
      </c>
      <c r="C2568" t="n">
        <v>3</v>
      </c>
      <c r="D2568" t="inlineStr">
        <is>
          <t>agg-7</t>
        </is>
      </c>
      <c r="E2568" t="n">
        <v>4</v>
      </c>
      <c r="F2568" t="inlineStr">
        <is>
          <t>search</t>
        </is>
      </c>
      <c r="G2568" t="inlineStr">
        <is>
          <t>{"query": "Kyc Service canonical name deployment region", "k": 5}</t>
        </is>
      </c>
      <c r="H2568" t="inlineStr">
        <is>
          <t>[chunk 560 | doc svc-kyc-api | Service overview: kyc-api]
# Service overview: kyc-api
---
[chunk 422 | doc svc-cdn-service | Service overview: cdn-service]
Deployment region is ap-southeast-2; the deployment has 5 replicas. Retries use exponential backoff with jitter to avoid thundering herds. Cost reports are reviewed monthly with the finance partner. Feature flags are managed through the configuration service and rolled out gradually.
---
[chunk 41 | doc svc-auth-core | Service overview: auth-core]
Deployment region is eu-west-1; the deployment has 13 replicas. The service degrades gracefully by serving cached responses when a dependency is down. Synthetic probes exercise the critical user journeys every minute. The runbook is reviewed quarterly by the owning team.
---
[chunk 588 |</t>
        </is>
      </c>
    </row>
    <row r="2569">
      <c r="A2569" t="inlineStr">
        <is>
          <t>base</t>
        </is>
      </c>
      <c r="B2569" t="inlineStr">
        <is>
          <t>vectorcontext_v1 [compact]</t>
        </is>
      </c>
      <c r="C2569" t="n">
        <v>3</v>
      </c>
      <c r="D2569" t="inlineStr">
        <is>
          <t>agg-7</t>
        </is>
      </c>
      <c r="E2569" t="n">
        <v>5</v>
      </c>
      <c r="F2569" t="inlineStr">
        <is>
          <t>open_doc</t>
        </is>
      </c>
      <c r="G2569" t="inlineStr">
        <is>
          <t>{"doc_id": "svc-scheduler-engine"}</t>
        </is>
      </c>
      <c r="H2569" t="inlineStr">
        <is>
          <t># Service overview: scheduler-engine
scheduler-engine (also referred to internally as the Scheduler API) is a backend component. Pages go to Marcus Meyer first. Health checks are performed on the readiness endpoint every ten seconds. Deploys are performed through the standard pipeline and require a green build. Alerts route through the paging system according to the escalation policy.
It is implemented in Python. Structured logs include the request path, status code and duration. Configuration changes are peer reviewed and applied through the deployment tool. Engineers rotate through the support channel one week at a time.
the Scheduler API listens on port 9381. Alerts route through the paging system according to the escalation policy. Circuit breakers open after five consecutive failur</t>
        </is>
      </c>
    </row>
    <row r="2570">
      <c r="A2570" t="inlineStr">
        <is>
          <t>base</t>
        </is>
      </c>
      <c r="B2570" t="inlineStr">
        <is>
          <t>vectorcontext_v1 [compact]</t>
        </is>
      </c>
      <c r="C2570" t="n">
        <v>3</v>
      </c>
      <c r="D2570" t="inlineStr">
        <is>
          <t>agg-7</t>
        </is>
      </c>
      <c r="E2570" t="n">
        <v>5</v>
      </c>
      <c r="F2570" t="inlineStr">
        <is>
          <t>open_doc</t>
        </is>
      </c>
      <c r="G2570" t="inlineStr">
        <is>
          <t>{"doc_id": "svc-media-svc"}</t>
        </is>
      </c>
      <c r="H2570" t="inlineStr">
        <is>
          <t># Service overview: media-svc
media-svc (also referred to internally as the Media API) is a backend component. We commit to 99.9% availability. The dashboard shows p50, p95 and p99 latency alongside error budgets. Post-incident reviews are blameless and published to the engineering wiki. Error budgets are reviewed in the weekly reliability meeting.
Ownership: Commerce. Feature flags are managed through the configuration service and rolled out gradually. Requests carry a correlation id that is propagated to downstream calls. Post-incident reviews are blameless and published to the engineering wiki.
The codebase is written in Rust. Idempotency keys are required on all mutating endpoints. Logs are retained for thirty days in the central log store. Connection pools are sized according to th</t>
        </is>
      </c>
    </row>
    <row r="2571">
      <c r="A2571" t="inlineStr">
        <is>
          <t>base</t>
        </is>
      </c>
      <c r="B2571" t="inlineStr">
        <is>
          <t>vectorcontext_v1 [compact]</t>
        </is>
      </c>
      <c r="C2571" t="n">
        <v>3</v>
      </c>
      <c r="D2571" t="inlineStr">
        <is>
          <t>agg-7</t>
        </is>
      </c>
      <c r="E2571" t="n">
        <v>5</v>
      </c>
      <c r="F2571" t="inlineStr">
        <is>
          <t>open_doc</t>
        </is>
      </c>
      <c r="G2571" t="inlineStr">
        <is>
          <t>{"doc_id": "svc-kyc-api"}</t>
        </is>
      </c>
      <c r="H2571" t="inlineStr">
        <is>
          <t># Service overview: kyc-api
kyc-api (also referred to internally as the Kyc Service) is a backend component. Fatima Aziz carries the pager for the Kyc Service. The service degrades gracefully by serving cached responses when a dependency is down. Garbage collection pauses are tracked as a leading indicator of memory pressure. Synthetic probes exercise the critical user journeys every minute.
We commit to 99.95% availability. Graceful shutdown waits for in flight requests to complete before exiting. Rate limiting is enforced at the gateway with a token bucket per client. Dependencies are pinned and upgraded through automated pull requests.
Runtime dependencies: fraud-core, webhook-daemon, ledger-api. Load tests run nightly against the staging environment. Idempotency keys are required on</t>
        </is>
      </c>
    </row>
    <row r="2572">
      <c r="A2572" t="inlineStr">
        <is>
          <t>base</t>
        </is>
      </c>
      <c r="B2572" t="inlineStr">
        <is>
          <t>vectorcontext_v1 [compact]</t>
        </is>
      </c>
      <c r="C2572" t="n">
        <v>3</v>
      </c>
      <c r="D2572" t="inlineStr">
        <is>
          <t>agg-7</t>
        </is>
      </c>
      <c r="E2572" t="n">
        <v>5</v>
      </c>
      <c r="F2572" t="inlineStr">
        <is>
          <t>open_doc</t>
        </is>
      </c>
      <c r="G2572" t="inlineStr">
        <is>
          <t>{"doc_id": "svc-search-worker"}</t>
        </is>
      </c>
      <c r="H2572" t="inlineStr">
        <is>
          <t># Service overview: search-worker
search-worker (also referred to internally as the Search System) is a backend component. 6 replicas are deployed to ap-southeast-2. Engineers rotate through the support channel one week at a time. Alerts route through the paging system according to the escalation policy. Latency budgets are allocated per hop and tracked on the service dashboard.
Runtime dependencies: fraud-core, ranker-engine. Health checks are performed on the readiness endpoint every ten seconds. The dashboard shows p50, p95 and p99 latency alongside error budgets. Metrics are exported to the shared observability stack every fifteen seconds.
The codebase is written in TypeScript. Capacity planning is revisited at the start of every quarter. Health checks are performed on the readiness</t>
        </is>
      </c>
    </row>
    <row r="2573">
      <c r="A2573" t="inlineStr">
        <is>
          <t>base</t>
        </is>
      </c>
      <c r="B2573" t="inlineStr">
        <is>
          <t>vectorcontext_v1 [compact]</t>
        </is>
      </c>
      <c r="C2573" t="n">
        <v>3</v>
      </c>
      <c r="D2573" t="inlineStr">
        <is>
          <t>agg-7</t>
        </is>
      </c>
      <c r="E2573" t="n">
        <v>5</v>
      </c>
      <c r="F2573" t="inlineStr">
        <is>
          <t>open_doc</t>
        </is>
      </c>
      <c r="G2573" t="inlineStr">
        <is>
          <t>{"doc_id": "svc-gateway-engine"}</t>
        </is>
      </c>
      <c r="H2573" t="inlineStr">
        <is>
          <t># Service overview: gateway-engine
gateway-engine (also referred to internally as the Gateway API) is a backend component. 11 replicas are deployed to ap-southeast-2. The dashboard shows p50, p95 and p99 latency alongside error budgets. The staging environment mirrors production topology at one tenth scale. Long running jobs checkpoint progress so they can resume after a restart.
The availability SLO is 99.9%. Capacity planning is revisited at the start of every quarter. The runbook is reviewed quarterly by the owning team. Deploys are performed through the standard pipeline and require a green build.
It is implemented in Kotlin. Metrics are exported to the shared observability stack every fifteen seconds. Engineers rotate through the support channel one week at a time. Requests carry a</t>
        </is>
      </c>
    </row>
    <row r="2574">
      <c r="A2574" t="inlineStr">
        <is>
          <t>base</t>
        </is>
      </c>
      <c r="B2574" t="inlineStr">
        <is>
          <t>vectorcontext_v1 [compact]</t>
        </is>
      </c>
      <c r="C2574" t="n">
        <v>3</v>
      </c>
      <c r="D2574" t="inlineStr">
        <is>
          <t>agg-7</t>
        </is>
      </c>
      <c r="E2574" t="n">
        <v>5</v>
      </c>
      <c r="F2574" t="inlineStr">
        <is>
          <t>open_doc</t>
        </is>
      </c>
      <c r="G2574" t="inlineStr">
        <is>
          <t>{"doc_id": "svc-webhook-daemon"}</t>
        </is>
      </c>
      <c r="H2574" t="inlineStr">
        <is>
          <t># Service overview: webhook-daemon
webhook-daemon (also referred to internally as the Webhook Service) is a backend component. webhook-daemon is owned by the Commerce team. Rate limiting is enforced at the gateway with a token bucket per client. Garbage collection pauses are tracked as a leading indicator of memory pressure. The dashboard shows p50, p95 and p99 latency alongside error budgets.
State is persisted in MongoDB. Alerts route through the paging system according to the escalation policy. Capacity planning is revisited at the start of every quarter. Configuration changes are peer reviewed and applied through the deployment tool.
Runtime dependencies: scheduler-engine, checkout-service. Health checks are performed on the readiness endpoint every ten seconds. Feature flags are ma</t>
        </is>
      </c>
    </row>
    <row r="2575">
      <c r="A2575" t="inlineStr">
        <is>
          <t>base</t>
        </is>
      </c>
      <c r="B2575" t="inlineStr">
        <is>
          <t>vectorcontext_v1 [compact]</t>
        </is>
      </c>
      <c r="C2575" t="n">
        <v>3</v>
      </c>
      <c r="D2575" t="inlineStr">
        <is>
          <t>agg-7</t>
        </is>
      </c>
      <c r="E2575" t="n">
        <v>5</v>
      </c>
      <c r="F2575" t="inlineStr">
        <is>
          <t>open_doc</t>
        </is>
      </c>
      <c r="G2575" t="inlineStr">
        <is>
          <t>{"doc_id": "svc-catalog-gateway"}</t>
        </is>
      </c>
      <c r="H2575" t="inlineStr">
        <is>
          <t># Service overview: catalog-gateway
catalog-gateway (also referred to internally as the Catalog API) is a backend component. Runtime dependencies: queue-svc. Cost reports are reviewed monthly with the finance partner. Engineers rotate through the support channel one week at a time. Secrets are rotated automatically every ninety days.
Traffic to the Catalog API is bound to TCP port 4971. Feature flags are managed through the configuration service and rolled out gradually. Rate limiting is enforced at the gateway with a token bucket per client. Capacity planning is revisited at the start of every quarter.
It runs in us-east-1 with 5 replicas. Dependencies are declared in the service manifest and validated at deploy time. The dashboard shows p50, p95 and p99 latency alongside error budgets</t>
        </is>
      </c>
    </row>
    <row r="2576">
      <c r="A2576" t="inlineStr">
        <is>
          <t>base</t>
        </is>
      </c>
      <c r="B2576" t="inlineStr">
        <is>
          <t>vectorcontext_v1 [compact]</t>
        </is>
      </c>
      <c r="C2576" t="n">
        <v>3</v>
      </c>
      <c r="D2576" t="inlineStr">
        <is>
          <t>agg-7</t>
        </is>
      </c>
      <c r="E2576" t="n">
        <v>5</v>
      </c>
      <c r="F2576" t="inlineStr">
        <is>
          <t>open_doc</t>
        </is>
      </c>
      <c r="G2576" t="inlineStr">
        <is>
          <t>{"doc_id": "svc-index-engine"}</t>
        </is>
      </c>
      <c r="H2576" t="inlineStr">
        <is>
          <t># Service overview: index-engine
index-engine (also referred to internally as the Index Platform) is a backend component. On-call: unassigned (see team page). Secrets are rotated automatically every ninety days. Connection pools are sized according to the downstream capacity model. Rate limiting is enforced at the gateway with a token bucket per client.
The process for index-engine exposes HTTP on :7921. Container images are scanned for vulnerabilities before promotion. Dependencies are declared in the service manifest and validated at deploy time. Capacity planning is revisited at the start of every quarter.
It is implemented in Go. Access to production is granted just in time and audited. The runbook is reviewed quarterly by the owning team. Graceful shutdown waits for in flight reque</t>
        </is>
      </c>
    </row>
    <row r="2577">
      <c r="A2577" t="inlineStr">
        <is>
          <t>base</t>
        </is>
      </c>
      <c r="B2577" t="inlineStr">
        <is>
          <t>vectorcontext_v1 [compact]</t>
        </is>
      </c>
      <c r="C2577" t="n">
        <v>3</v>
      </c>
      <c r="D2577" t="inlineStr">
        <is>
          <t>agg-7</t>
        </is>
      </c>
      <c r="E2577" t="n">
        <v>5</v>
      </c>
      <c r="F2577" t="inlineStr">
        <is>
          <t>open_doc</t>
        </is>
      </c>
      <c r="G2577" t="inlineStr">
        <is>
          <t>{"doc_id": "svc-upload-core"}</t>
        </is>
      </c>
      <c r="H2577" t="inlineStr">
        <is>
          <t># Service overview: upload-core
upload-core (also referred to internally as the Upload System) is a backend component. Traffic to upload-core is bound to TCP port 4784. The dashboard shows p50, p95 and p99 latency alongside error budgets. Load tests run nightly against the staging environment. Feature flags are managed through the configuration service and rolled out gradually.
Ownership: Data. Dependencies are pinned and upgraded through automated pull requests. Container images are scanned for vulnerabilities before promotion. Graceful shutdown waits for in flight requests to complete before exiting.
Jonas Costa carries the pager for upload-core. Idempotency keys are required on all mutating endpoints. Health checks are performed on the readiness endpoint every ten seconds. Graceful s</t>
        </is>
      </c>
    </row>
    <row r="2578">
      <c r="A2578" t="inlineStr">
        <is>
          <t>base</t>
        </is>
      </c>
      <c r="B2578" t="inlineStr">
        <is>
          <t>vectorcontext_v1 [compact]</t>
        </is>
      </c>
      <c r="C2578" t="n">
        <v>3</v>
      </c>
      <c r="D2578" t="inlineStr">
        <is>
          <t>agg-7</t>
        </is>
      </c>
      <c r="E2578" t="n">
        <v>5</v>
      </c>
      <c r="F2578" t="inlineStr">
        <is>
          <t>open_doc</t>
        </is>
      </c>
      <c r="G2578" t="inlineStr">
        <is>
          <t>{"doc_id": "svc-metrics-gateway"}</t>
        </is>
      </c>
      <c r="H2578" t="inlineStr">
        <is>
          <t># Service overview: metrics-gateway
metrics-gateway (also referred to internally as the Metrics Service) is a backend component. 20 replicas are deployed to eu-west-1. Dependencies are declared in the service manifest and validated at deploy time. Access to production is granted just in time and audited. Feature flags are managed through the configuration service and rolled out gradually.
Primary datastore: Postgres. Traffic is encrypted in transit with mutual TLS between services. Access to production is granted just in time and audited. The on-call handbook describes the escalation path and expected response times.
Ownership: Search. Data retention follows the company wide policy for personal information. Feature flags are managed through the configuration service and rolled out gradu</t>
        </is>
      </c>
    </row>
    <row r="2579">
      <c r="A2579" t="inlineStr">
        <is>
          <t>base</t>
        </is>
      </c>
      <c r="B2579" t="inlineStr">
        <is>
          <t>vectorcontext_v1 [compact]</t>
        </is>
      </c>
      <c r="C2579" t="n">
        <v>3</v>
      </c>
      <c r="D2579" t="inlineStr">
        <is>
          <t>agg-7</t>
        </is>
      </c>
      <c r="E2579" t="n">
        <v>5</v>
      </c>
      <c r="F2579" t="inlineStr">
        <is>
          <t>open_doc</t>
        </is>
      </c>
      <c r="G2579" t="inlineStr">
        <is>
          <t>{"doc_id": "svc-tax-gateway"}</t>
        </is>
      </c>
      <c r="H2579" t="inlineStr">
        <is>
          <t># Service overview: tax-gateway
tax-gateway (also referred to internally as the Tax Platform) is a backend component. It is implemented in Python. Load tests run nightly against the staging environment. Synthetic probes exercise the critical user journeys every minute. Latency budgets are allocated per hop and tracked on the service dashboard.
the Tax Platform stores its data in a Postgres cluster. Health checks are performed on the readiness endpoint every ten seconds. The staging environment mirrors production topology at one tenth scale. Circuit breakers open after five consecutive failures to a downstream.
Traffic to the Tax Platform is bound to TCP port 4301. Backups are taken daily and verified weekly by restoring to a scratch cluster. The runbook is reviewed quarterly by the owni</t>
        </is>
      </c>
    </row>
    <row r="2580">
      <c r="A2580" t="inlineStr">
        <is>
          <t>base</t>
        </is>
      </c>
      <c r="B2580" t="inlineStr">
        <is>
          <t>vectorcontext_v1 [compact]</t>
        </is>
      </c>
      <c r="C2580" t="n">
        <v>3</v>
      </c>
      <c r="D2580" t="inlineStr">
        <is>
          <t>agg-7</t>
        </is>
      </c>
      <c r="E2580" t="n">
        <v>5</v>
      </c>
      <c r="F2580" t="inlineStr">
        <is>
          <t>open_doc</t>
        </is>
      </c>
      <c r="G2580" t="inlineStr">
        <is>
          <t>{"doc_id": "svc-auth-core"}</t>
        </is>
      </c>
      <c r="H2580" t="inlineStr">
        <is>
          <t>#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Primary datastore: Redis. Structured logs include the request path, status code and duration. Logs are retained for thirty days in the central log store. Capacity planning is revisited at the start of every quarter.
auth-core listens on port 9061. The runbook is reviewed quarterly by the owning team. Dependencies are declared in the service manifest and validated at deploy time. Structured logs include the request pat</t>
        </is>
      </c>
    </row>
    <row r="2581">
      <c r="A2581" t="inlineStr">
        <is>
          <t>base</t>
        </is>
      </c>
      <c r="B2581" t="inlineStr">
        <is>
          <t>vectorcontext_v1 [compact]</t>
        </is>
      </c>
      <c r="C2581" t="n">
        <v>3</v>
      </c>
      <c r="D2581" t="inlineStr">
        <is>
          <t>agg-7</t>
        </is>
      </c>
      <c r="E2581" t="n">
        <v>5</v>
      </c>
      <c r="F2581" t="inlineStr">
        <is>
          <t>open_doc</t>
        </is>
      </c>
      <c r="G2581" t="inlineStr">
        <is>
          <t>{"doc_id": "svc-recsys-worker"}</t>
        </is>
      </c>
      <c r="H2581" t="inlineStr">
        <is>
          <t xml:space="preserve"># Service overview: recsys-worker
recsys-worker (also referred to internally as the Recsys Platform) is a backend component. Priya Volkov carries the pager for the Recsys Platform. Rate limiting is enforced at the gateway with a token bucket per client. The runbook is reviewed quarterly by the owning team. Garbage collection pauses are tracked as a leading indicator of memory pressure.
It is implemented in Java. Long running jobs checkpoint progress so they can resume after a restart. The on-call handbook describes the escalation path and expected response times. Cost reports are reviewed monthly with the finance partner.
Traffic to recsys-worker is bound to TCP port 3725. The dashboard shows p50, p95 and p99 latency alongside error budgets. Access to production is granted just in time </t>
        </is>
      </c>
    </row>
    <row r="2582">
      <c r="A2582" t="inlineStr">
        <is>
          <t>base</t>
        </is>
      </c>
      <c r="B2582" t="inlineStr">
        <is>
          <t>vectorcontext_v1 [compact]</t>
        </is>
      </c>
      <c r="C2582" t="n">
        <v>3</v>
      </c>
      <c r="D2582" t="inlineStr">
        <is>
          <t>agg-7</t>
        </is>
      </c>
      <c r="E2582" t="n">
        <v>5</v>
      </c>
      <c r="F2582" t="inlineStr">
        <is>
          <t>open_doc</t>
        </is>
      </c>
      <c r="G2582" t="inlineStr">
        <is>
          <t>{"doc_id": "svc-cart-daemon"}</t>
        </is>
      </c>
      <c r="H2582" t="inlineStr">
        <is>
          <t># Service overview: cart-daemon
cart-daemon (also referred to internally as the Cart Service) is a backend component. Priya Lindqvist carries the pager for the Cart Service. Engineers rotate through the support channel one week at a time. Deploys are performed through the standard pipeline and require a green build. Configuration changes are peer reviewed and applied through the deployment tool.
The process for cart-daemon exposes HTTP on :3302. Synthetic probes exercise the critical user journeys every minute. The staging environment mirrors production topology at one tenth scale. Dependencies are pinned and upgraded through automated pull requests.
Runtime dependencies: recsys-worker, feed-daemon, gateway-engine. Idempotency keys are required on all mutating endpoints. Capacity planni</t>
        </is>
      </c>
    </row>
    <row r="2583">
      <c r="A2583" t="inlineStr">
        <is>
          <t>base</t>
        </is>
      </c>
      <c r="B2583" t="inlineStr">
        <is>
          <t>vectorcontext_v1 [compact]</t>
        </is>
      </c>
      <c r="C2583" t="n">
        <v>3</v>
      </c>
      <c r="D2583" t="inlineStr">
        <is>
          <t>agg-7</t>
        </is>
      </c>
      <c r="E2583" t="n">
        <v>5</v>
      </c>
      <c r="F2583" t="inlineStr">
        <is>
          <t>open_doc</t>
        </is>
      </c>
      <c r="G2583" t="inlineStr">
        <is>
          <t>{"doc_id": "svc-mailer-worker"}</t>
        </is>
      </c>
      <c r="H2583" t="inlineStr">
        <is>
          <t># Service overview: mailer-worker
mailer-worker (also referred to internally as the Mailer Service) is a backend component. the Mailer Service is owned by the Payments team. Retries use exponential backoff with jitter to avoid thundering herds. Structured logs include the request path, status code and duration. Engineers rotate through the support channel one week at a time.
The process for the Mailer Service exposes HTTP on :7985. The runbook is reviewed quarterly by the owning team. Alerts route through the paging system according to the escalation policy. Dependencies are declared in the service manifest and validated at deploy time.
Primary datastore: MySQL. The dashboard shows p50, p95 and p99 latency alongside error budgets. Capacity planning is revisited at the start of every qua</t>
        </is>
      </c>
    </row>
    <row r="2584">
      <c r="A2584" t="inlineStr">
        <is>
          <t>base</t>
        </is>
      </c>
      <c r="B2584" t="inlineStr">
        <is>
          <t>vectorcontext_v1 [compact]</t>
        </is>
      </c>
      <c r="C2584" t="n">
        <v>3</v>
      </c>
      <c r="D2584" t="inlineStr">
        <is>
          <t>agg-7</t>
        </is>
      </c>
      <c r="E2584" t="n">
        <v>5</v>
      </c>
      <c r="F2584" t="inlineStr">
        <is>
          <t>open_doc</t>
        </is>
      </c>
      <c r="G2584" t="inlineStr">
        <is>
          <t>{"doc_id": "svc-cdn-service"}</t>
        </is>
      </c>
      <c r="H2584" t="inlineStr">
        <is>
          <t xml:space="preserve">#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Deployment region is ap-southeast-2; the deployment has 5 replicas. Retries use exponential backoff with jitter to avoid thundering herds. Cost reports are reviewed monthly with the finance partner. Feature flags are managed through the configuration service and rolled out gradually.
cdn-service is a TypeScript service. Access to production is granted just in time and audited. Logs are retained for thirty days in the central log store. Structured logs include the request </t>
        </is>
      </c>
    </row>
    <row r="2585">
      <c r="A2585" t="inlineStr">
        <is>
          <t>base</t>
        </is>
      </c>
      <c r="B2585" t="inlineStr">
        <is>
          <t>vectorcontext_v1 [compact]</t>
        </is>
      </c>
      <c r="C2585" t="n">
        <v>3</v>
      </c>
      <c r="D2585" t="inlineStr">
        <is>
          <t>agg-7</t>
        </is>
      </c>
      <c r="E2585" t="n">
        <v>5</v>
      </c>
      <c r="F2585" t="inlineStr">
        <is>
          <t>open_doc</t>
        </is>
      </c>
      <c r="G2585" t="inlineStr">
        <is>
          <t>{"doc_id": "svc-tracing-service"}</t>
        </is>
      </c>
      <c r="H2585" t="inlineStr">
        <is>
          <t># Service overview: tracing-service
tracing-service (also referred to internally as the Tracing API) is a backend component. the Tracing API stores its data in a Redis cluster. The on-call handbook describes the escalation path and expected response times. Alerts route through the paging system according to the escalation policy. Dependencies are declared in the service manifest and validated at deploy time.
tracing-service listens on port 3519. Idempotency keys are required on all mutating endpoints. Traffic is encrypted in transit with mutual TLS between services. Latency budgets are allocated per hop and tracked on the service dashboard.
Pages go to Sven Meyer first. Metrics are exported to the shared observability stack every fifteen seconds. Dependencies are pinned and upgraded thr</t>
        </is>
      </c>
    </row>
    <row r="2586">
      <c r="A2586" t="inlineStr">
        <is>
          <t>base</t>
        </is>
      </c>
      <c r="B2586" t="inlineStr">
        <is>
          <t>vectorcontext_v1 [compact]</t>
        </is>
      </c>
      <c r="C2586" t="n">
        <v>3</v>
      </c>
      <c r="D2586" t="inlineStr">
        <is>
          <t>agg-7</t>
        </is>
      </c>
      <c r="E2586" t="n">
        <v>6</v>
      </c>
      <c r="F2586" t="inlineStr">
        <is>
          <t>search</t>
        </is>
      </c>
      <c r="G2586" t="inlineStr">
        <is>
          <t>{"query": "Config API service overview deployment region config-api", "k": 10}</t>
        </is>
      </c>
      <c r="H2586" t="inlineStr">
        <is>
          <t xml:space="preserve">[chunk 511 | doc svc-config-service | Service overview: config-service]
# Service overview: config-service
---
[chunk 512 | doc svc-config-service | Service overview: config-service]
config-service (also referred to internally as the Config API) is a backend component. It is implemented in Java. Configuration changes are peer reviewed and applied through the deployment tool. Feature flags are managed through the configuration service and rolled out gradually. Rate limiting is enforced at the gateway with a token bucket per client.
---
[chunk 711 | doc svc-i18n-api | Service overview: i18n-api]
Deployment region is us-west-2; the deployment has 4 replicas. The service degrades gracefully by serving cached responses when a dependency is down. Circuit breakers open after five consecutive </t>
        </is>
      </c>
    </row>
    <row r="2587">
      <c r="A2587" t="inlineStr">
        <is>
          <t>base</t>
        </is>
      </c>
      <c r="B2587" t="inlineStr">
        <is>
          <t>vectorcontext_v1 [compact]</t>
        </is>
      </c>
      <c r="C2587" t="n">
        <v>3</v>
      </c>
      <c r="D2587" t="inlineStr">
        <is>
          <t>agg-8</t>
        </is>
      </c>
      <c r="E2587" t="n">
        <v>0</v>
      </c>
      <c r="F2587" t="inlineStr">
        <is>
          <t>search</t>
        </is>
      </c>
      <c r="G2587" t="inlineStr">
        <is>
          <t>{"query": "Identity team owned services owner team Identity service overview", "k": 20}</t>
        </is>
      </c>
      <c r="H2587" t="inlineStr">
        <is>
          <t>[chunk 701 | doc team-identity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700 | doc team-identity | Team page: Identity]
# Team page: Identity
---
[chunk 667 | doc svc-edge-service | Service overview: edge-service]
The Identity team maintains the Edge System. Structured logs include the request path, status code and duration. Health checks are performed on the readiness endp</t>
        </is>
      </c>
    </row>
    <row r="2588">
      <c r="A2588" t="inlineStr">
        <is>
          <t>base</t>
        </is>
      </c>
      <c r="B2588" t="inlineStr">
        <is>
          <t>vectorcontext_v1 [compact]</t>
        </is>
      </c>
      <c r="C2588" t="n">
        <v>3</v>
      </c>
      <c r="D2588" t="inlineStr">
        <is>
          <t>agg-8</t>
        </is>
      </c>
      <c r="E2588" t="n">
        <v>0</v>
      </c>
      <c r="F2588" t="inlineStr">
        <is>
          <t>search</t>
        </is>
      </c>
      <c r="G2588" t="inlineStr">
        <is>
          <t>{"query": "SEV1 incident affected service severity SEV1", "k": 30}</t>
        </is>
      </c>
      <c r="H2588" t="inlineStr">
        <is>
          <t>[chunk 324 | doc inc-INC-2351 | Incident report INC-2351]
# Incident report INC-2351
Severity: SEV1
Date: 2025-11-02
---
[chunk 694 | doc inc-INC-2359 | Incident report INC-2359]
# Incident report INC-2359
Severity: SEV1
Date: 2025-02-03
---
[chunk 213 | doc inc-INC-2319 | Incident report INC-2319]
# Incident report INC-2319
Severity: SEV1
Date: 2025-12-23
---
[chunk 455 | doc inc-INC-2109 | Incident report INC-2109]
# Incident report INC-2109
Severity: SEV1
Date: 2025-03-11
---
[chunk 246 | doc inc-INC-2239 | Incident report INC-2239]
# Incident report INC-2239
Severity: SEV1
Date: 2025-11-02
---
[chunk 318 | doc inc-INC-2157 | Incident report INC-2157]
# Incident report INC-2157
Severity: SEV1
Date: 2025-03-05
---
[chunk 305 | doc inc-INC-2001 | Incident report INC-2001</t>
        </is>
      </c>
    </row>
    <row r="2589">
      <c r="A2589" t="inlineStr">
        <is>
          <t>base</t>
        </is>
      </c>
      <c r="B2589" t="inlineStr">
        <is>
          <t>vectorcontext_v1 [compact]</t>
        </is>
      </c>
      <c r="C2589" t="n">
        <v>3</v>
      </c>
      <c r="D2589" t="inlineStr">
        <is>
          <t>agg-8</t>
        </is>
      </c>
      <c r="E2589" t="n">
        <v>0</v>
      </c>
      <c r="F2589" t="inlineStr">
        <is>
          <t>search</t>
        </is>
      </c>
      <c r="G2589" t="inlineStr">
        <is>
          <t>{"query": "team Identity services incidents", "k": 20}</t>
        </is>
      </c>
      <c r="H2589" t="inlineStr">
        <is>
          <t>[chunk 701 | doc team-identity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700 | doc team-identity | Team page: Identity]
# Team page: Identity
---
[chunk 667 | doc svc-edge-service | Service overview: edge-service]
The Identity team maintains the Edge System. Structured logs include the request path, status code and duration. Health checks are performed on the readiness endp</t>
        </is>
      </c>
    </row>
    <row r="2590">
      <c r="A2590" t="inlineStr">
        <is>
          <t>base</t>
        </is>
      </c>
      <c r="B2590" t="inlineStr">
        <is>
          <t>vectorcontext_v1 [compact]</t>
        </is>
      </c>
      <c r="C2590" t="n">
        <v>3</v>
      </c>
      <c r="D2590" t="inlineStr">
        <is>
          <t>agg-8</t>
        </is>
      </c>
      <c r="E2590" t="n">
        <v>1</v>
      </c>
      <c r="F2590" t="inlineStr">
        <is>
          <t>search</t>
        </is>
      </c>
      <c r="G2590" t="inlineStr">
        <is>
          <t>{"query": "\"owned by the Identity team\"", "k": 30}</t>
        </is>
      </c>
      <c r="H2590" t="inlineStr">
        <is>
          <t>[chunk 701 | doc team-identity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700 | doc team-identity | Team page: Identity]
# Team page: Identity
---
[chunk 295 | doc svc-session-core | Service overview: session-core]
session-core is owned by the Identity team. Dependencies are declared in the service manifest and validated at deploy time. Cost reports are reviewed monthly with</t>
        </is>
      </c>
    </row>
    <row r="2591">
      <c r="A2591" t="inlineStr">
        <is>
          <t>base</t>
        </is>
      </c>
      <c r="B2591" t="inlineStr">
        <is>
          <t>vectorcontext_v1 [compact]</t>
        </is>
      </c>
      <c r="C2591" t="n">
        <v>3</v>
      </c>
      <c r="D2591" t="inlineStr">
        <is>
          <t>agg-8</t>
        </is>
      </c>
      <c r="E2591" t="n">
        <v>1</v>
      </c>
      <c r="F2591" t="inlineStr">
        <is>
          <t>search</t>
        </is>
      </c>
      <c r="G2591" t="inlineStr">
        <is>
          <t>{"query": "\"Ownership: Identity\"", "k": 30}</t>
        </is>
      </c>
      <c r="H2591" t="inlineStr">
        <is>
          <t>[chunk 801 | doc svc-inventory-worker | Service overview: inventory-worker]
Ownership: Identity. Secrets are rotated automatically every ninety days. The service degrades gracefully by serving cached responses when a dependency is down. Post-incident reviews are blameless and published to the engineering wiki.
---
[chunk 700 | doc team-identity | Team page: Identity]
# Team page: Identity
---
[chunk 480 | doc svc-ledger-api | Service overview: ledger-api]
Ownership: Identity. Structured logs include the request path, status code and duration. Configuration changes are peer reviewed and applied through the deployment tool. Engineers rotate through the support channel one week at a time.
---
[chunk 701 | doc team-identity | Team page: Identity]
The Identity team is led by Elena Aziz. F</t>
        </is>
      </c>
    </row>
    <row r="2592">
      <c r="A2592" t="inlineStr">
        <is>
          <t>base</t>
        </is>
      </c>
      <c r="B2592" t="inlineStr">
        <is>
          <t>vectorcontext_v1 [compact]</t>
        </is>
      </c>
      <c r="C2592" t="n">
        <v>3</v>
      </c>
      <c r="D2592" t="inlineStr">
        <is>
          <t>agg-8</t>
        </is>
      </c>
      <c r="E2592" t="n">
        <v>1</v>
      </c>
      <c r="F2592" t="inlineStr">
        <is>
          <t>search</t>
        </is>
      </c>
      <c r="G2592" t="inlineStr">
        <is>
          <t>{"query": "\"The Identity team maintains\"", "k": 30}</t>
        </is>
      </c>
      <c r="H2592" t="inlineStr">
        <is>
          <t>[chunk 701 | doc team-identity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700 | doc team-identity | Team page: Identity]
# Team page: Identity
---
[chunk 667 | doc svc-edge-service | Service overview: edge-service]
The Identity team maintains the Edge System. Structured logs include the request path, status code and duration. Health checks are performed on the readiness endp</t>
        </is>
      </c>
    </row>
    <row r="2593">
      <c r="A2593" t="inlineStr">
        <is>
          <t>base</t>
        </is>
      </c>
      <c r="B2593" t="inlineStr">
        <is>
          <t>vectorcontext_v1 [compact]</t>
        </is>
      </c>
      <c r="C2593" t="n">
        <v>3</v>
      </c>
      <c r="D2593" t="inlineStr">
        <is>
          <t>agg-8</t>
        </is>
      </c>
      <c r="E2593" t="n">
        <v>2</v>
      </c>
      <c r="F2593" t="inlineStr">
        <is>
          <t>search</t>
        </is>
      </c>
      <c r="G2593" t="inlineStr">
        <is>
          <t>{"query": "SEV1 incident affecting edge-service", "k": 20}</t>
        </is>
      </c>
      <c r="H2593" t="inlineStr">
        <is>
          <t>[chunk 659 | doc svc-edge-service | Service overview: edge-service]
# Service overview: edge-service
---
[chunk 660 | doc svc-edge-service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
[chunk 213 | doc inc-INC-2319 | Incident report INC-2319]
# Incident report INC-2319
Severity: SEV1
Date: 2025-12-23
---
[chunk 455 | doc inc-INC-2109 | Incident report INC-2109]
# Incident report INC-2109
Severity: SEV1
Date: 2025-03-11
---
[chunk 324 | doc inc-INC-2351 | Incident r</t>
        </is>
      </c>
    </row>
    <row r="2594">
      <c r="A2594" t="inlineStr">
        <is>
          <t>base</t>
        </is>
      </c>
      <c r="B2594" t="inlineStr">
        <is>
          <t>vectorcontext_v1 [compact]</t>
        </is>
      </c>
      <c r="C2594" t="n">
        <v>3</v>
      </c>
      <c r="D2594" t="inlineStr">
        <is>
          <t>agg-8</t>
        </is>
      </c>
      <c r="E2594" t="n">
        <v>2</v>
      </c>
      <c r="F2594" t="inlineStr">
        <is>
          <t>search</t>
        </is>
      </c>
      <c r="G2594" t="inlineStr">
        <is>
          <t>{"query": "SEV1 incident affecting session-core", "k": 20}</t>
        </is>
      </c>
      <c r="H2594" t="inlineStr">
        <is>
          <t>[chunk 293 | doc svc-session-core | Service overview: session-core]
# Service overview: session-core
---
[chunk 324 | doc inc-INC-2351 | Incident report INC-2351]
# Incident report INC-2351
Severity: SEV1
Date: 2025-11-02
---
[chunk 297 | doc svc-session-core | Service overview: session-core]
the Session Platform is a Rust service. Post-incident reviews are blameless and published to the engineering wiki. Feature flags are managed through the configuration service and rolled out gradually. Data retention follows the company wide policy for personal information.
---
[chunk 694 | doc inc-INC-2359 | Incident report INC-2359]
# Incident report INC-2359
Severity: SEV1
Date: 2025-02-03
---
[chunk 246 | doc inc-INC-2239 | Incident report INC-2239]
# Incident report INC-2239
Severity: S</t>
        </is>
      </c>
    </row>
    <row r="2595">
      <c r="A2595" t="inlineStr">
        <is>
          <t>base</t>
        </is>
      </c>
      <c r="B2595" t="inlineStr">
        <is>
          <t>vectorcontext_v1 [compact]</t>
        </is>
      </c>
      <c r="C2595" t="n">
        <v>3</v>
      </c>
      <c r="D2595" t="inlineStr">
        <is>
          <t>agg-8</t>
        </is>
      </c>
      <c r="E2595" t="n">
        <v>2</v>
      </c>
      <c r="F2595" t="inlineStr">
        <is>
          <t>search</t>
        </is>
      </c>
      <c r="G2595" t="inlineStr">
        <is>
          <t>{"query": "SEV1 incident affecting inventory-worker", "k": 20}</t>
        </is>
      </c>
      <c r="H2595" t="inlineStr">
        <is>
          <t>[chunk 797 | doc svc-inventory-worker | Service overview: inventory-worker]
# Service overview: inventory-worker
---
[chunk 455 | doc inc-INC-2109 | Incident report INC-2109]
# Incident report INC-2109
Severity: SEV1
Date: 2025-03-11
---
[chunk 246 | doc inc-INC-2239 | Incident report INC-2239]
# Incident report INC-2239
Severity: SEV1
Date: 2025-11-02
---
[chunk 213 | doc inc-INC-2319 | Incident report INC-2319]
# Incident report INC-2319
Severity: SEV1
Date: 2025-12-23
---
[chunk 252 | doc inc-INC-2273 | Incident report INC-2273]
# Incident report INC-2273
Severity: SEV1
Date: 2025-06-14
---
[chunk 694 | doc inc-INC-2359 | Incident report INC-2359]
# Incident report INC-2359
Severity: SEV1
Date: 2025-02-03
---
[chunk 288 | doc inc-INC-2203 | Incident report INC-2203]
# I</t>
        </is>
      </c>
    </row>
    <row r="2596">
      <c r="A2596" t="inlineStr">
        <is>
          <t>base</t>
        </is>
      </c>
      <c r="B2596" t="inlineStr">
        <is>
          <t>vectorcontext_v1 [compact]</t>
        </is>
      </c>
      <c r="C2596" t="n">
        <v>3</v>
      </c>
      <c r="D2596" t="inlineStr">
        <is>
          <t>agg-8</t>
        </is>
      </c>
      <c r="E2596" t="n">
        <v>2</v>
      </c>
      <c r="F2596" t="inlineStr">
        <is>
          <t>search</t>
        </is>
      </c>
      <c r="G2596" t="inlineStr">
        <is>
          <t>{"query": "SEV1 incident affecting recsys-worker", "k": 20}</t>
        </is>
      </c>
      <c r="H2596" t="inlineStr">
        <is>
          <t>[chunk 136 | doc svc-recsys-worker | Service overview: recsys-worker]
# Service overview: recsys-worker
---
[chunk 455 | doc inc-INC-2109 | Incident report INC-2109]
# Incident report INC-2109
Severity: SEV1
Date: 2025-03-11
---
[chunk 83 | doc inc-INC-2186 | Incident report INC-2186]
# Incident report INC-2186
Severity: SEV1
Date: 2025-04-26
---
[chunk 157 | doc inc-INC-2078 | Incident report INC-2078]
# Incident report INC-2078
Severity: SEV1
Date: 2025-06-10
---
[chunk 25 | doc inc-INC-2324 | Incident report INC-2324]
# Incident report INC-2324
Severity: SEV1
Date: 2025-04-04
---
[chunk 318 | doc inc-INC-2157 | Incident report INC-2157]
# Incident report INC-2157
Severity: SEV1
Date: 2025-03-05
---
[chunk 694 | doc inc-INC-2359 | Incident report INC-2359]
# Incident rep</t>
        </is>
      </c>
    </row>
    <row r="2597">
      <c r="A2597" t="inlineStr">
        <is>
          <t>base</t>
        </is>
      </c>
      <c r="B2597" t="inlineStr">
        <is>
          <t>vectorcontext_v1 [compact]</t>
        </is>
      </c>
      <c r="C2597" t="n">
        <v>3</v>
      </c>
      <c r="D2597" t="inlineStr">
        <is>
          <t>agg-8</t>
        </is>
      </c>
      <c r="E2597" t="n">
        <v>2</v>
      </c>
      <c r="F2597" t="inlineStr">
        <is>
          <t>search</t>
        </is>
      </c>
      <c r="G2597" t="inlineStr">
        <is>
          <t>{"query": "SEV1 incident affecting ledger-api", "k": 20}</t>
        </is>
      </c>
      <c r="H2597" t="inlineStr">
        <is>
          <t>[chunk 476 | doc svc-ledger-api | Service overview: ledger-api]
# Service overview: ledger-api
---
[chunk 477 | doc svc-ledger-api | Service overview: ledger-api]
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
---
[chunk 483 | doc svc-ledger-api | Service overview: ledger-api]
Traffic to the Ledger Service is bound to TCP port 4674. Idempotency keys are required on all mutating endpoints. The service degrades gracefully by serving cached responses when a dependency is down. Dependencies are pinned an</t>
        </is>
      </c>
    </row>
    <row r="2598">
      <c r="A2598" t="inlineStr">
        <is>
          <t>base</t>
        </is>
      </c>
      <c r="B2598" t="inlineStr">
        <is>
          <t>vectorcontext_v1 [compact]</t>
        </is>
      </c>
      <c r="C2598" t="n">
        <v>3</v>
      </c>
      <c r="D2598" t="inlineStr">
        <is>
          <t>agg-8</t>
        </is>
      </c>
      <c r="E2598" t="n">
        <v>2</v>
      </c>
      <c r="F2598" t="inlineStr">
        <is>
          <t>search</t>
        </is>
      </c>
      <c r="G2598" t="inlineStr">
        <is>
          <t>{"query": "SEV1 incident affecting scheduler-engine", "k": 20}</t>
        </is>
      </c>
      <c r="H2598" t="inlineStr">
        <is>
          <t xml:space="preserve">[chunk 368 | doc svc-scheduler-engine | Service overview: scheduler-engine]
# Service overview: scheduler-engine
---
[chunk 369 | doc svc-scheduler-engine | Service overview: scheduler-engine]
scheduler-engine (also referred to internally as the Scheduler API) is a backend component. Pages go to Marcus Meyer first. Health checks are performed on the readiness endpoint every ten seconds. Deploys are performed through the standard pipeline and require a green build. Alerts route through the paging system according to the escalation policy.
---
[chunk 371 | doc svc-scheduler-engine | Service overview: scheduler-engine]
the Scheduler API listens on port 9381. Alerts route through the paging system according to the escalation policy. Circuit breakers open after five consecutive failures to </t>
        </is>
      </c>
    </row>
    <row r="2599">
      <c r="A2599" t="inlineStr">
        <is>
          <t>base</t>
        </is>
      </c>
      <c r="B2599" t="inlineStr">
        <is>
          <t>vectorcontext_v1 [compact]</t>
        </is>
      </c>
      <c r="C2599" t="n">
        <v>3</v>
      </c>
      <c r="D2599" t="inlineStr">
        <is>
          <t>agg-8</t>
        </is>
      </c>
      <c r="E2599" t="n">
        <v>3</v>
      </c>
      <c r="F2599" t="inlineStr">
        <is>
          <t>open_doc</t>
        </is>
      </c>
      <c r="G2599" t="inlineStr">
        <is>
          <t>{"doc_id": "inc-INC-2393"}</t>
        </is>
      </c>
      <c r="H2599" t="inlineStr">
        <is>
          <t xml:space="preserve"># Incident report INC-2393
Severity: SEV2
Date: 2025-05-08
Summary: Partial outage affecting inventory-worker. The incident lasted 105 minutes before full recovery. Root cause was determined to be a capacity exhaustion. This report was written by Yusuf Demir. Idempotency keys are required on all mutating endpoints. The dashboard shows p50, p95 and p99 latency alongside error budgets. Load tests run nightly against the staging environment. Post-incident reviews are blameless and published to the engineering wiki. Health checks are performed on the readiness endpoint every ten seconds. Metrics are exported to the shared observability stack every fifteen seconds. Requests carry a correlation id that is propagated to downstream calls. Engineers rotate through the support channel one week at </t>
        </is>
      </c>
    </row>
    <row r="2600">
      <c r="A2600" t="inlineStr">
        <is>
          <t>base</t>
        </is>
      </c>
      <c r="B2600" t="inlineStr">
        <is>
          <t>vectorcontext_v1 [compact]</t>
        </is>
      </c>
      <c r="C2600" t="n">
        <v>3</v>
      </c>
      <c r="D2600" t="inlineStr">
        <is>
          <t>agg-8</t>
        </is>
      </c>
      <c r="E2600" t="n">
        <v>3</v>
      </c>
      <c r="F2600" t="inlineStr">
        <is>
          <t>open_doc</t>
        </is>
      </c>
      <c r="G2600" t="inlineStr">
        <is>
          <t>{"doc_id": "inc-INC-2042"}</t>
        </is>
      </c>
      <c r="H2600" t="inlineStr">
        <is>
          <t xml:space="preserve"># Incident report INC-2042
Severity: SEV2
Date: 2025-05-28
Summary: Latency spike affecting inventory-worker. The incident lasted 197 minutes before full recovery. Root cause was determined to be a memory leak. This report was written by Marcus Lindqvist. Metrics are exported to the shared observability stack every fifteen seconds. Error budgets are reviewed in the weekly reliability meeting. The on-call handbook describes the escalation path and expected response times. Long running jobs checkpoint progress so they can resume after a restart. Structured logs include the request path, status code and duration. The runbook is reviewed quarterly by the owning team. The dashboard shows p50, p95 and p99 latency alongside error budgets. Deploys are performed through the standard pipeline and </t>
        </is>
      </c>
    </row>
    <row r="2601">
      <c r="A2601" t="inlineStr">
        <is>
          <t>base</t>
        </is>
      </c>
      <c r="B2601" t="inlineStr">
        <is>
          <t>vectorcontext_v1 [compact]</t>
        </is>
      </c>
      <c r="C2601" t="n">
        <v>3</v>
      </c>
      <c r="D2601" t="inlineStr">
        <is>
          <t>agg-8</t>
        </is>
      </c>
      <c r="E2601" t="n">
        <v>3</v>
      </c>
      <c r="F2601" t="inlineStr">
        <is>
          <t>open_doc</t>
        </is>
      </c>
      <c r="G2601" t="inlineStr">
        <is>
          <t>{"doc_id": "inc-INC-2102"}</t>
        </is>
      </c>
      <c r="H2601" t="inlineStr">
        <is>
          <t># Incident report INC-2102
Severity: SEV1
Date: 2025-06-25
Summary: Partial outage affecting recsys-worker. The incident lasted 236 minutes before full recovery. Root cause was determined to be a network partition. This report was written by Kwame Rossi. Circuit breakers open after five consecutive failures to a downstream. Capacity planning is revisited at the start of every quarter. Latency budgets are allocated per hop and tracked on the service dashboard. Synthetic probes exercise the critical user journeys every minute. The staging environment mirrors production topology at one tenth scale. Feature flags are managed through the configuration service and rolled out gradually. Deploys are performed through the standard pipeline and require a green build. Long running jobs checkpoint p</t>
        </is>
      </c>
    </row>
    <row r="2602">
      <c r="A2602" t="inlineStr">
        <is>
          <t>base</t>
        </is>
      </c>
      <c r="B2602" t="inlineStr">
        <is>
          <t>vectorcontext_v1 [compact]</t>
        </is>
      </c>
      <c r="C2602" t="n">
        <v>3</v>
      </c>
      <c r="D2602" t="inlineStr">
        <is>
          <t>agg-8</t>
        </is>
      </c>
      <c r="E2602" t="n">
        <v>3</v>
      </c>
      <c r="F2602" t="inlineStr">
        <is>
          <t>open_doc</t>
        </is>
      </c>
      <c r="G2602" t="inlineStr">
        <is>
          <t>{"doc_id": "inc-INC-2332"}</t>
        </is>
      </c>
      <c r="H2602" t="inlineStr">
        <is>
          <t># Incident report INC-2332
Severity: SEV2
Date: 2025-08-05
Summary: Partial outage affecting scheduler-engine. The incident lasted 212 minutes before full recovery. Root cause was determined to be a memory leak. This report was written by Keiko Berg. Feature flags are managed through the configuration service and rolled out gradually. Container images are scanned for vulnerabilities before promotion. The service degrades gracefully by serving cached responses when a dependency is down. Logs are retained for thirty days in the central log store. The staging environment mirrors production topology at one tenth scale. The on-call handbook describes the escalation path and expected response times. Secrets are rotated automatically every ninety days. Error budgets are reviewed in the weekly r</t>
        </is>
      </c>
    </row>
    <row r="2603">
      <c r="A2603" t="inlineStr">
        <is>
          <t>base</t>
        </is>
      </c>
      <c r="B2603" t="inlineStr">
        <is>
          <t>vectorcontext_v1 [compact]</t>
        </is>
      </c>
      <c r="C2603" t="n">
        <v>3</v>
      </c>
      <c r="D2603" t="inlineStr">
        <is>
          <t>agg-8</t>
        </is>
      </c>
      <c r="E2603" t="n">
        <v>3</v>
      </c>
      <c r="F2603" t="inlineStr">
        <is>
          <t>open_doc</t>
        </is>
      </c>
      <c r="G2603" t="inlineStr">
        <is>
          <t>{"doc_id": "inc-INC-2157"}</t>
        </is>
      </c>
      <c r="H2603" t="inlineStr">
        <is>
          <t xml:space="preserve"># Incident report INC-2157
Severity: SEV1
Date: 2025-03-05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t>
        </is>
      </c>
    </row>
    <row r="2604">
      <c r="A2604" t="inlineStr">
        <is>
          <t>base</t>
        </is>
      </c>
      <c r="B2604" t="inlineStr">
        <is>
          <t>vectorcontext_v1 [compact]</t>
        </is>
      </c>
      <c r="C2604" t="n">
        <v>3</v>
      </c>
      <c r="D2604" t="inlineStr">
        <is>
          <t>agg-8</t>
        </is>
      </c>
      <c r="E2604" t="n">
        <v>3</v>
      </c>
      <c r="F2604" t="inlineStr">
        <is>
          <t>open_doc</t>
        </is>
      </c>
      <c r="G2604" t="inlineStr">
        <is>
          <t>{"doc_id": "inc-INC-2199"}</t>
        </is>
      </c>
      <c r="H2604" t="inlineStr">
        <is>
          <t># Incident report INC-2199
Severity: SEV3
Date: 2025-04-01
Summary: Complete outage affecting the Ledger Service. The incident lasted 144 minutes before full recovery. Root cause was determined to be a dependency outage. This report was written by Sofia Silva. Rate limiting is enforced at the gateway with a token bucket per client. Capacity planning is revisited at the start of every quarter. Garbage collection pauses are tracked as a leading indicator of memory pressure. Graceful shutdown waits for in flight requests to complete before exiting. Structured logs include the request path, status code and duration. Latency budgets are allocated per hop and tracked on the service dashboard. Error budgets are reviewed in the weekly reliability meeting. Idempotency keys are required on all mut</t>
        </is>
      </c>
    </row>
    <row r="2605">
      <c r="A2605" t="inlineStr">
        <is>
          <t>base</t>
        </is>
      </c>
      <c r="B2605" t="inlineStr">
        <is>
          <t>vectorcontext_v1 [compact]</t>
        </is>
      </c>
      <c r="C2605" t="n">
        <v>3</v>
      </c>
      <c r="D2605" t="inlineStr">
        <is>
          <t>agg-8</t>
        </is>
      </c>
      <c r="E2605" t="n">
        <v>3</v>
      </c>
      <c r="F2605" t="inlineStr">
        <is>
          <t>open_doc</t>
        </is>
      </c>
      <c r="G2605" t="inlineStr">
        <is>
          <t>{"doc_id": "inc-INC-2345"}</t>
        </is>
      </c>
      <c r="H2605" t="inlineStr">
        <is>
          <t># Incident report INC-2345
Severity: SEV2
Date: 2025-10-03
Summary: Complete outage affecting ledger-api. The incident lasted 96 minutes before full recovery. Root cause was determined to be a network partition. This report was written by Yusuf Haddad. Feature flags are managed through the configuration service and rolled out gradually. Health checks are performed on the readiness endpoint every ten seconds. Idempotency keys are required on all mutating endpoints. Container images are scanned for vulnerabilities before promotion. Dependencies are pinned and upgraded through automated pull requests. Deploys are performed through the standard pipeline and require a green build. Synthetic probes exercise the critical user journeys every minute. Graceful shutdown waits for in flight requests</t>
        </is>
      </c>
    </row>
    <row r="2606">
      <c r="A2606" t="inlineStr">
        <is>
          <t>base</t>
        </is>
      </c>
      <c r="B2606" t="inlineStr">
        <is>
          <t>vectorcontext_v1 [compact]</t>
        </is>
      </c>
      <c r="C2606" t="n">
        <v>3</v>
      </c>
      <c r="D2606" t="inlineStr">
        <is>
          <t>agg-8</t>
        </is>
      </c>
      <c r="E2606" t="n">
        <v>3</v>
      </c>
      <c r="F2606" t="inlineStr">
        <is>
          <t>open_doc</t>
        </is>
      </c>
      <c r="G2606" t="inlineStr">
        <is>
          <t>{"doc_id": "inc-INC-2296"}</t>
        </is>
      </c>
      <c r="H2606" t="inlineStr">
        <is>
          <t># Incident report INC-2296
Severity: SEV2
Date: 2025-11-14
Summary: Elevated error rates affecting edge-service. The incident lasted 11 minutes before full recovery. Root cause was determined to be a network partition. This report was written by Lucas Ortega. Retries use exponential backoff with jitter to avoid thundering herds. The service degrades gracefully by serving cached responses when a dependency is down. The runbook is reviewed quarterly by the owning team. The dashboard shows p50, p95 and p99 latency alongside error budgets. Canary releases receive five percent of traffic for thirty minutes before promotion. Requests carry a correlation id that is propagated to downstream calls. The on-call handbook describes the escalation path and expected response times. Schema changes go t</t>
        </is>
      </c>
    </row>
    <row r="2607">
      <c r="A2607" t="inlineStr">
        <is>
          <t>base</t>
        </is>
      </c>
      <c r="B2607" t="inlineStr">
        <is>
          <t>vectorcontext_v1 [compact]</t>
        </is>
      </c>
      <c r="C2607" t="n">
        <v>3</v>
      </c>
      <c r="D2607" t="inlineStr">
        <is>
          <t>agg-8</t>
        </is>
      </c>
      <c r="E2607" t="n">
        <v>4</v>
      </c>
      <c r="F2607" t="inlineStr">
        <is>
          <t>search</t>
        </is>
      </c>
      <c r="G2607" t="inlineStr">
        <is>
          <t>{"query": "\"Summary:\" \"affecting session-core\"", "k": 30}</t>
        </is>
      </c>
      <c r="H2607" t="inlineStr">
        <is>
          <t>[chunk 293 | doc svc-session-core | Service overview: session-core]
# Service overview: session-core
---
[chunk 294 | doc svc-session-core | Service overview: session-core]
session-core (also referred to internally as the Session Platform) is a backend component. State is persisted in Cassandra. Capacity planning is revisited at the start of every quarter. Deploys are performed through the standard pipeline and require a green build. Schema changes go through an expand and contract migration process.
---
[chunk 295 | doc svc-session-core | Service overview: session-core]
session-core is owned by the Identity team. Dependencies are declared in the service manifest and validated at deploy time. Cost reports are reviewed monthly with the finance partner. Garbage collection pauses are trac</t>
        </is>
      </c>
    </row>
    <row r="2608">
      <c r="A2608" t="inlineStr">
        <is>
          <t>base</t>
        </is>
      </c>
      <c r="B2608" t="inlineStr">
        <is>
          <t>vectorcontext_v1 [compact]</t>
        </is>
      </c>
      <c r="C2608" t="n">
        <v>3</v>
      </c>
      <c r="D2608" t="inlineStr">
        <is>
          <t>agg-8</t>
        </is>
      </c>
      <c r="E2608" t="n">
        <v>4</v>
      </c>
      <c r="F2608" t="inlineStr">
        <is>
          <t>search</t>
        </is>
      </c>
      <c r="G2608" t="inlineStr">
        <is>
          <t>{"query": "\"Summary:\" \"affecting recsys-worker\"", "k": 30}</t>
        </is>
      </c>
      <c r="H2608" t="inlineStr">
        <is>
          <t>[chunk 136 | doc svc-recsys-worker | Service overview: recsys-worker]
# Service overview: recsys-worker
---
[chunk 137 | doc svc-recsys-worker | Service overview: recsys-worker]
recsys-worker (also referred to internally as the Recsys Platform) is a backend component. Priya Volkov carries the pager for the Recsys Platform. Rate limiting is enforced at the gateway with a token bucket per client. The runbook is reviewed quarterly by the owning team. Garbage collection pauses are tracked as a leading indicator of memory pressure.
---
[chunk 141 | doc svc-recsys-worker | Service overview: recsys-worker]
recsys-worker is owned by the Identity team. Requests carry a correlation id that is propagated to downstream calls. Long running jobs checkpoint progress so they can resume after a restart</t>
        </is>
      </c>
    </row>
    <row r="2609">
      <c r="A2609" t="inlineStr">
        <is>
          <t>base</t>
        </is>
      </c>
      <c r="B2609" t="inlineStr">
        <is>
          <t>vectorcontext_v1 [compact]</t>
        </is>
      </c>
      <c r="C2609" t="n">
        <v>3</v>
      </c>
      <c r="D2609" t="inlineStr">
        <is>
          <t>agg-8</t>
        </is>
      </c>
      <c r="E2609" t="n">
        <v>4</v>
      </c>
      <c r="F2609" t="inlineStr">
        <is>
          <t>search</t>
        </is>
      </c>
      <c r="G2609" t="inlineStr">
        <is>
          <t>{"query": "\"Summary:\" \"affecting scheduler-engine\"", "k": 30}</t>
        </is>
      </c>
      <c r="H2609" t="inlineStr">
        <is>
          <t xml:space="preserve">[chunk 368 | doc svc-scheduler-engine | Service overview: scheduler-engine]
# Service overview: scheduler-engine
---
[chunk 369 | doc svc-scheduler-engine | Service overview: scheduler-engine]
scheduler-engine (also referred to internally as the Scheduler API) is a backend component. Pages go to Marcus Meyer first. Health checks are performed on the readiness endpoint every ten seconds. Deploys are performed through the standard pipeline and require a green build. Alerts route through the paging system according to the escalation policy.
---
[chunk 371 | doc svc-scheduler-engine | Service overview: scheduler-engine]
the Scheduler API listens on port 9381. Alerts route through the paging system according to the escalation policy. Circuit breakers open after five consecutive failures to </t>
        </is>
      </c>
    </row>
    <row r="2610">
      <c r="A2610" t="inlineStr">
        <is>
          <t>base</t>
        </is>
      </c>
      <c r="B2610" t="inlineStr">
        <is>
          <t>vectorcontext_v1 [compact]</t>
        </is>
      </c>
      <c r="C2610" t="n">
        <v>3</v>
      </c>
      <c r="D2610" t="inlineStr">
        <is>
          <t>agg-8</t>
        </is>
      </c>
      <c r="E2610" t="n">
        <v>4</v>
      </c>
      <c r="F2610" t="inlineStr">
        <is>
          <t>search</t>
        </is>
      </c>
      <c r="G2610" t="inlineStr">
        <is>
          <t>{"query": "\"Summary:\" \"affecting edge-service\"", "k": 30}</t>
        </is>
      </c>
      <c r="H2610" t="inlineStr">
        <is>
          <t>[chunk 659 | doc svc-edge-service | Service overview: edge-service]
# Service overview: edge-service
---
[chunk 660 | doc svc-edge-service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
[chunk 667 | doc svc-edge-service | Service overview: edge-service]
The Identity team maintains the Edge System. Structured logs include the request path, status code and duration. Health checks are performed on the readiness endpoint every ten seconds. Access to production is granted just</t>
        </is>
      </c>
    </row>
    <row r="2611">
      <c r="A2611" t="inlineStr">
        <is>
          <t>base</t>
        </is>
      </c>
      <c r="B2611" t="inlineStr">
        <is>
          <t>vectorcontext_v1 [compact]</t>
        </is>
      </c>
      <c r="C2611" t="n">
        <v>3</v>
      </c>
      <c r="D2611" t="inlineStr">
        <is>
          <t>agg-8</t>
        </is>
      </c>
      <c r="E2611" t="n">
        <v>4</v>
      </c>
      <c r="F2611" t="inlineStr">
        <is>
          <t>search</t>
        </is>
      </c>
      <c r="G2611" t="inlineStr">
        <is>
          <t>{"query": "\"Summary:\" \"affecting ledger-api\"", "k": 30}</t>
        </is>
      </c>
      <c r="H2611" t="inlineStr">
        <is>
          <t>[chunk 476 | doc svc-ledger-api | Service overview: ledger-api]
# Service overview: ledger-api
---
[chunk 477 | doc svc-ledger-api | Service overview: ledger-api]
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
---
[chunk 478 | doc svc-ledger-api | Service overview: ledger-api]
Fatima Wei carries the pager for the Ledger Service. The runbook is reviewed quarterly by the owning team. Access to production is granted just in time and audited. The service degrades gracefully by serving cached responses wh</t>
        </is>
      </c>
    </row>
    <row r="2612">
      <c r="A2612" t="inlineStr">
        <is>
          <t>base</t>
        </is>
      </c>
      <c r="B2612" t="inlineStr">
        <is>
          <t>vectorcontext_v1 [compact]</t>
        </is>
      </c>
      <c r="C2612" t="n">
        <v>3</v>
      </c>
      <c r="D2612" t="inlineStr">
        <is>
          <t>agg-8</t>
        </is>
      </c>
      <c r="E2612" t="n">
        <v>5</v>
      </c>
      <c r="F2612" t="inlineStr">
        <is>
          <t>open_doc</t>
        </is>
      </c>
      <c r="G2612" t="inlineStr">
        <is>
          <t>{"doc_id": "inc-INC-2128"}</t>
        </is>
      </c>
      <c r="H2612" t="inlineStr">
        <is>
          <t># Incident report INC-2128
Severity: SEV3
Date: 2025-11-17
Summary: Elevated error rates affecting the Recsys Platform. The incident lasted 36 minutes before full recovery. Root cause was determined to be a database failover. This report was written by Yusuf Volkov. Load tests run nightly against the staging environment. Circuit breakers open after five consecutive failures to a downstream. Feature flags are managed through the configuration service and rolled out gradually. The runbook is reviewed quarterly by the owning team. Long running jobs checkpoint progress so they can resume after a restart. Garbage collection pauses are tracked as a leading indicator of memory pressure. Backups are taken daily and verified weekly by restoring to a scratch cluster. Health checks are performed on</t>
        </is>
      </c>
    </row>
    <row r="2613">
      <c r="A2613" t="inlineStr">
        <is>
          <t>base</t>
        </is>
      </c>
      <c r="B2613" t="inlineStr">
        <is>
          <t>vectorcontext_v1 [compact]</t>
        </is>
      </c>
      <c r="C2613" t="n">
        <v>3</v>
      </c>
      <c r="D2613" t="inlineStr">
        <is>
          <t>agg-8</t>
        </is>
      </c>
      <c r="E2613" t="n">
        <v>5</v>
      </c>
      <c r="F2613" t="inlineStr">
        <is>
          <t>open_doc</t>
        </is>
      </c>
      <c r="G2613" t="inlineStr">
        <is>
          <t>{"doc_id": "inc-INC-2017"}</t>
        </is>
      </c>
      <c r="H2613" t="inlineStr">
        <is>
          <t># Incident report INC-2017
Severity: SEV2
Date: 2025-01-16
Summary: Complete outage affecting the Recsys Platform. The incident lasted 44 minutes before full recovery. Root cause was determined to be a configuration error. This report was written by Leila Mensah. Dependencies are declared in the service manifest and validated at deploy time. Alerts route through the paging system according to the escalation policy. Cost reports are reviewed monthly with the finance partner. The dashboard shows p50, p95 and p99 latency alongside error budgets. Retries use exponential backoff with jitter to avoid thundering herds. Traffic is encrypted in transit with mutual TLS between services. Load tests run nightly against the staging environment. Capacity planning is revisited at the start of every qua</t>
        </is>
      </c>
    </row>
    <row r="2614">
      <c r="A2614" t="inlineStr">
        <is>
          <t>base</t>
        </is>
      </c>
      <c r="B2614" t="inlineStr">
        <is>
          <t>vectorcontext_v1 [compact]</t>
        </is>
      </c>
      <c r="C2614" t="n">
        <v>3</v>
      </c>
      <c r="D2614" t="inlineStr">
        <is>
          <t>agg-8</t>
        </is>
      </c>
      <c r="E2614" t="n">
        <v>5</v>
      </c>
      <c r="F2614" t="inlineStr">
        <is>
          <t>open_doc</t>
        </is>
      </c>
      <c r="G2614" t="inlineStr">
        <is>
          <t>{"doc_id": "inc-INC-2417"}</t>
        </is>
      </c>
      <c r="H2614" t="inlineStr">
        <is>
          <t xml:space="preserve"># Incident report INC-2417
Severity: SEV3
Date: 2025-06-17
Summary: Elevated error rates affecting edge-service. The incident lasted 23 minutes before full recovery. Root cause was determined to be a dependency outage. This report was written by Ana Reyes. Dependencies are declared in the service manifest and validated at deploy time. Alerts route through the paging system according to the escalation policy. Garbage collection pauses are tracked as a leading indicator of memory pressure. Health checks are performed on the readiness endpoint every ten seconds. Dependencies are pinned and upgraded through automated pull requests. Graceful shutdown waits for in flight requests to complete before exiting. Backups are taken daily and verified weekly by restoring to a scratch cluster. Retries </t>
        </is>
      </c>
    </row>
    <row r="2615">
      <c r="A2615" t="inlineStr">
        <is>
          <t>base</t>
        </is>
      </c>
      <c r="B2615" t="inlineStr">
        <is>
          <t>vectorcontext_v1 [compact]</t>
        </is>
      </c>
      <c r="C2615" t="n">
        <v>3</v>
      </c>
      <c r="D2615" t="inlineStr">
        <is>
          <t>agg-8</t>
        </is>
      </c>
      <c r="E2615" t="n">
        <v>5</v>
      </c>
      <c r="F2615" t="inlineStr">
        <is>
          <t>open_doc</t>
        </is>
      </c>
      <c r="G2615" t="inlineStr">
        <is>
          <t>{"doc_id": "inc-INC-2232"}</t>
        </is>
      </c>
      <c r="H2615" t="inlineStr">
        <is>
          <t># Incident report INC-2232
Severity: SEV2
Date: 2025-05-04
Summary: Partial outage affecting the Edge System. The incident lasted 71 minutes before full recovery. Root cause was determined to be a dependency outage. This report was written by Zara Berg. Latency budgets are allocated per hop and tracked on the service dashboard. Secrets are rotated automatically every ninety days. Long running jobs checkpoint progress so they can resume after a restart. Configuration changes are peer reviewed and applied through the deployment tool. The staging environment mirrors production topology at one tenth scale. Cost reports are reviewed monthly with the finance partner. Traffic is encrypted in transit with mutual TLS between services. The on-call handbook describes the escalation path and expecte</t>
        </is>
      </c>
    </row>
    <row r="2616">
      <c r="A2616" t="inlineStr">
        <is>
          <t>base</t>
        </is>
      </c>
      <c r="B2616" t="inlineStr">
        <is>
          <t>vectorcontext_v1 [compact]</t>
        </is>
      </c>
      <c r="C2616" t="n">
        <v>3</v>
      </c>
      <c r="D2616" t="inlineStr">
        <is>
          <t>agg-9</t>
        </is>
      </c>
      <c r="E2616" t="n">
        <v>0</v>
      </c>
      <c r="F2616" t="inlineStr">
        <is>
          <t>search</t>
        </is>
      </c>
      <c r="G2616" t="inlineStr">
        <is>
          <t>{"query": "incidents affected service notify-svc duration minutes", "k": 30}</t>
        </is>
      </c>
      <c r="H2616" t="inlineStr">
        <is>
          <t>[chunk 345 | doc svc-notify-svc | Service overview: notify-svc]
# Service overview: notify-svc
---
[chunk 60 | doc inc-INC-2268 | Incident report INC-2268]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t>
        </is>
      </c>
    </row>
    <row r="2617">
      <c r="A2617" t="inlineStr">
        <is>
          <t>base</t>
        </is>
      </c>
      <c r="B2617" t="inlineStr">
        <is>
          <t>vectorcontext_v1 [compact]</t>
        </is>
      </c>
      <c r="C2617" t="n">
        <v>3</v>
      </c>
      <c r="D2617" t="inlineStr">
        <is>
          <t>agg-9</t>
        </is>
      </c>
      <c r="E2617" t="n">
        <v>1</v>
      </c>
      <c r="F2617" t="inlineStr">
        <is>
          <t>search</t>
        </is>
      </c>
      <c r="G2617" t="inlineStr">
        <is>
          <t>{"query": "\"affecting notify-svc\" incident lasted", "k": 30}</t>
        </is>
      </c>
      <c r="H2617" t="inlineStr">
        <is>
          <t>[chunk 60 | doc inc-INC-2268 | Incident report INC-2268]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are peer reviewed and applied through the deployment tool. He</t>
        </is>
      </c>
    </row>
    <row r="2618">
      <c r="A2618" t="inlineStr">
        <is>
          <t>base</t>
        </is>
      </c>
      <c r="B2618" t="inlineStr">
        <is>
          <t>vectorcontext_v1 [compact]</t>
        </is>
      </c>
      <c r="C2618" t="n">
        <v>3</v>
      </c>
      <c r="D2618" t="inlineStr">
        <is>
          <t>agg-9</t>
        </is>
      </c>
      <c r="E2618" t="n">
        <v>1</v>
      </c>
      <c r="F2618" t="inlineStr">
        <is>
          <t>search</t>
        </is>
      </c>
      <c r="G2618" t="inlineStr">
        <is>
          <t>{"query": "notify-svc incident report duration", "k": 30}</t>
        </is>
      </c>
      <c r="H2618" t="inlineStr">
        <is>
          <t>[chunk 345 | doc svc-notify-svc | Service overview: notify-svc]
# Service overview: notify-svc
---
[chunk 60 | doc inc-INC-2268 | Incident report INC-2268]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t>
        </is>
      </c>
    </row>
    <row r="2619">
      <c r="A2619" t="inlineStr">
        <is>
          <t>base</t>
        </is>
      </c>
      <c r="B2619" t="inlineStr">
        <is>
          <t>vectorcontext_v1 [compact]</t>
        </is>
      </c>
      <c r="C2619" t="n">
        <v>3</v>
      </c>
      <c r="D2619" t="inlineStr">
        <is>
          <t>agg-9</t>
        </is>
      </c>
      <c r="E2619" t="n">
        <v>1</v>
      </c>
      <c r="F2619" t="inlineStr">
        <is>
          <t>search</t>
        </is>
      </c>
      <c r="G2619" t="inlineStr">
        <is>
          <t>{"query": "affected service: notify-svc severity duration", "k": 30}</t>
        </is>
      </c>
      <c r="H2619" t="inlineStr">
        <is>
          <t xml:space="preserve">[chunk 345 | doc svc-notify-svc | Service overview: notify-svc]
# Service overview: notify-svc
---
[chunk 346 | doc svc-notify-svc | Service overview: notify-svc]
notify-svc (also referred to internally as the Notify Platform) is a backend component. Traffic to notify-svc is bound to TCP port 5842. Access to production is granted just in time and audited. Traffic is encrypted in transit with mutual TLS between services. Idempotency keys are required on all mutating endpoints.
---
[chunk 349 | doc svc-notify-svc | Service overview: notify-svc]
The availability SLO is 99.9%. Idempotency keys are required on all mutating endpoints. Retries use exponential backoff with jitter to avoid thundering herds. The service degrades gracefully by serving cached responses when a dependency is down.
</t>
        </is>
      </c>
    </row>
    <row r="2620">
      <c r="A2620" t="inlineStr">
        <is>
          <t>base</t>
        </is>
      </c>
      <c r="B2620" t="inlineStr">
        <is>
          <t>vectorcontext_v1 [compact]</t>
        </is>
      </c>
      <c r="C2620" t="n">
        <v>3</v>
      </c>
      <c r="D2620" t="inlineStr">
        <is>
          <t>agg-9</t>
        </is>
      </c>
      <c r="E2620" t="n">
        <v>2</v>
      </c>
      <c r="F2620" t="inlineStr">
        <is>
          <t>search</t>
        </is>
      </c>
      <c r="G2620" t="inlineStr">
        <is>
          <t>{"query": "incident affecting \"Notify Platform\" lasted minutes", "k": 30}</t>
        </is>
      </c>
      <c r="H2620" t="inlineStr">
        <is>
          <t>[chunk 350 | doc svc-notify-svc | Service overview: notify-svc]
The Platform team maintains the Notify Platform. Circuit breakers open after five consecutive failures to a downstream. Container images are scanned for vulnerabilities before promotion. Synthetic probes exercise the critical user journeys every minute.
---
[chunk 26 | doc inc-INC-2324 | Incident report INC-2324]
Summary: Latency spike affecting the Tax Platform. The incident lasted 10 minutes before full recovery. Root cause was determined to be a capacity exhaustion. This report was written by Hannah Silva. The staging environment mirrors production topology at one tenth scale. Canary releases receive five percent of traffic for thirty minutes before promotion. Dependencies are pinned and upgraded through automated pull re</t>
        </is>
      </c>
    </row>
    <row r="2621">
      <c r="A2621" t="inlineStr">
        <is>
          <t>base</t>
        </is>
      </c>
      <c r="B2621" t="inlineStr">
        <is>
          <t>vectorcontext_v1 [compact]</t>
        </is>
      </c>
      <c r="C2621" t="n">
        <v>3</v>
      </c>
      <c r="D2621" t="inlineStr">
        <is>
          <t>agg-9</t>
        </is>
      </c>
      <c r="E2621" t="n">
        <v>2</v>
      </c>
      <c r="F2621" t="inlineStr">
        <is>
          <t>search</t>
        </is>
      </c>
      <c r="G2621" t="inlineStr">
        <is>
          <t>{"query": "incident affecting notify service lasted minutes notify-svc", "k": 30}</t>
        </is>
      </c>
      <c r="H2621" t="inlineStr">
        <is>
          <t>[chunk 345 | doc svc-notify-svc | Service overview: notify-svc]
# Service overview: notify-svc
---
[chunk 346 | doc svc-notify-svc | Service overview: notify-svc]
notify-svc (also referred to internally as the Notify Platform) is a backend component. Traffic to notify-svc is bound to TCP port 5842. Access to production is granted just in time and audited. Traffic is encrypted in transit with mutual TLS between services. Idempotency keys are required on all mutating endpoints.
---
[chunk 350 | doc svc-notify-svc | Service overview: notify-svc]
The Platform team maintains the Notify Platform. Circuit breakers open after five consecutive failures to a downstream. Container images are scanned for vulnerabilities before promotion. Synthetic probes exercise the critical user journeys every m</t>
        </is>
      </c>
    </row>
    <row r="2622">
      <c r="A2622" t="inlineStr">
        <is>
          <t>base</t>
        </is>
      </c>
      <c r="B2622" t="inlineStr">
        <is>
          <t>vectorcontext_v1 [compact]</t>
        </is>
      </c>
      <c r="C2622" t="n">
        <v>3</v>
      </c>
      <c r="D2622" t="inlineStr">
        <is>
          <t>agg-9</t>
        </is>
      </c>
      <c r="E2622" t="n">
        <v>2</v>
      </c>
      <c r="F2622" t="inlineStr">
        <is>
          <t>search</t>
        </is>
      </c>
      <c r="G2622" t="inlineStr">
        <is>
          <t>{"query": "notify-svc outage duration root cause incident", "k": 30}</t>
        </is>
      </c>
      <c r="H2622" t="inlineStr">
        <is>
          <t>[chunk 345 | doc svc-notify-svc | Service overview: notify-svc]
# Service overview: notify-svc
---
[chunk 60 | doc inc-INC-2268 | Incident report INC-2268]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t>
        </is>
      </c>
    </row>
    <row r="2623">
      <c r="A2623" t="inlineStr">
        <is>
          <t>base</t>
        </is>
      </c>
      <c r="B2623" t="inlineStr">
        <is>
          <t>vectorcontext_v1 [compact]</t>
        </is>
      </c>
      <c r="C2623" t="n">
        <v>3</v>
      </c>
      <c r="D2623" t="inlineStr">
        <is>
          <t>global-0</t>
        </is>
      </c>
      <c r="E2623" t="n">
        <v>0</v>
      </c>
      <c r="F2623" t="inlineStr">
        <is>
          <t>search</t>
        </is>
      </c>
      <c r="G2623" t="inlineStr">
        <is>
          <t>{"query": "service overview TypeScript deployed us-west-2 region language", "k": 30}</t>
        </is>
      </c>
      <c r="H2623" t="inlineStr">
        <is>
          <t>[chunk 711 | doc svc-i18n-api | Service overview: i18n-api]
Deployment region is us-west-2; the deployment has 4 replicas. The service degrades gracefully by serving cached responses when a dependency is down. Circuit breakers open after five consecutive failures to a downstream. Access to production is granted just in time and audited.
---
[chunk 296 | doc svc-session-core | Service overview: session-core]
Deployment region is us-west-2; the deployment has 4 replicas. Secrets are rotated automatically every ninety days. Capacity planning is revisited at the start of every quarter. Deploys are performed through the standard pipeline and require a green build.
---
[chunk 347 | doc svc-notify-svc | Service overview: notify-svc]
Deployment region is us-west-2; the deployment has 21 replic</t>
        </is>
      </c>
    </row>
    <row r="2624">
      <c r="A2624" t="inlineStr">
        <is>
          <t>base</t>
        </is>
      </c>
      <c r="B2624" t="inlineStr">
        <is>
          <t>vectorcontext_v1 [compact]</t>
        </is>
      </c>
      <c r="C2624" t="n">
        <v>3</v>
      </c>
      <c r="D2624" t="inlineStr">
        <is>
          <t>global-0</t>
        </is>
      </c>
      <c r="E2624" t="n">
        <v>1</v>
      </c>
      <c r="F2624" t="inlineStr">
        <is>
          <t>search</t>
        </is>
      </c>
      <c r="G2624" t="inlineStr">
        <is>
          <t>{"query": "\"implemented in TypeScript\" service overview", "k": 30}</t>
        </is>
      </c>
      <c r="H2624" t="inlineStr">
        <is>
          <t>[chunk 390 | doc svc-geo-api | Service overview: geo-api]
It is implemented in TypeScript. Circuit breakers open after five consecutive failures to a downstream. The staging environment mirrors production topology at one tenth scale. Logs are retained for thirty days in the central log store.
---
[chunk 208 | doc svc-feed-daemon | Service overview: feed-daemon]
The codebase is written in TypeScript. Schema changes go through an expand and contract migration process. Connection pools are sized according to the downstream capacity model. Backups are taken daily and verified weekly by restoring to a scratch cluster.
---
[chunk 423 | doc svc-cdn-service | Service overview: cdn-service]
cdn-service is a TypeScript service. Access to production is granted just in time and audited. Logs are r</t>
        </is>
      </c>
    </row>
    <row r="2625">
      <c r="A2625" t="inlineStr">
        <is>
          <t>base</t>
        </is>
      </c>
      <c r="B2625" t="inlineStr">
        <is>
          <t>vectorcontext_v1 [compact]</t>
        </is>
      </c>
      <c r="C2625" t="n">
        <v>3</v>
      </c>
      <c r="D2625" t="inlineStr">
        <is>
          <t>global-0</t>
        </is>
      </c>
      <c r="E2625" t="n">
        <v>1</v>
      </c>
      <c r="F2625" t="inlineStr">
        <is>
          <t>search</t>
        </is>
      </c>
      <c r="G2625" t="inlineStr">
        <is>
          <t>{"query": "\"codebase is written in TypeScript\" service overview", "k": 30}</t>
        </is>
      </c>
      <c r="H2625" t="inlineStr">
        <is>
          <t>[chunk 208 | doc svc-feed-daemon | Service overview: feed-daemon]
The codebase is written in TypeScript. Schema changes go through an expand and contract migration process. Connection pools are sized according to the downstream capacity model. Backups are taken daily and verified weekly by restoring to a scratch cluster.
---
[chunk 101 | doc svc-search-worker | Service overview: search-worker]
The codebase is written in TypeScript. Capacity planning is revisited at the start of every quarter. Health checks are performed on the readiness endpoint every ten seconds. Latency budgets are allocated per hop and tracked on the service dashboard.
---
[chunk 64 | doc svc-checkout-service | Service overview: checkout-service]
The codebase is written in Kotlin. Dependencies are declared in the se</t>
        </is>
      </c>
    </row>
    <row r="2626">
      <c r="A2626" t="inlineStr">
        <is>
          <t>base</t>
        </is>
      </c>
      <c r="B2626" t="inlineStr">
        <is>
          <t>vectorcontext_v1 [compact]</t>
        </is>
      </c>
      <c r="C2626" t="n">
        <v>3</v>
      </c>
      <c r="D2626" t="inlineStr">
        <is>
          <t>global-0</t>
        </is>
      </c>
      <c r="E2626" t="n">
        <v>1</v>
      </c>
      <c r="F2626" t="inlineStr">
        <is>
          <t>search</t>
        </is>
      </c>
      <c r="G2626" t="inlineStr">
        <is>
          <t>{"query": "\"TypeScript service\" service overview", "k": 30}</t>
        </is>
      </c>
      <c r="H2626" t="inlineStr">
        <is>
          <t>[chunk 423 | doc svc-cdn-service | Service overview: cdn-service]
cdn-service is a TypeScript service. Access to production is granted just in time and audited. Logs are retained for thirty days in the central log store. Structured logs include the request path, status code and duration.
---
[chunk 208 | doc svc-feed-daemon | Service overview: feed-daemon]
The codebase is written in TypeScript. Schema changes go through an expand and contract migration process. Connection pools are sized according to the downstream capacity model. Backups are taken daily and verified weekly by restoring to a scratch cluster.
---
[chunk 101 | doc svc-search-worker | Service overview: search-worker]
The codebase is written in TypeScript. Capacity planning is revisited at the start of every quarter. Healt</t>
        </is>
      </c>
    </row>
    <row r="2627">
      <c r="A2627" t="inlineStr">
        <is>
          <t>base</t>
        </is>
      </c>
      <c r="B2627" t="inlineStr">
        <is>
          <t>vectorcontext_v1 [compact]</t>
        </is>
      </c>
      <c r="C2627" t="n">
        <v>3</v>
      </c>
      <c r="D2627" t="inlineStr">
        <is>
          <t>global-0</t>
        </is>
      </c>
      <c r="E2627" t="n">
        <v>1</v>
      </c>
      <c r="F2627" t="inlineStr">
        <is>
          <t>search</t>
        </is>
      </c>
      <c r="G2627" t="inlineStr">
        <is>
          <t>{"query": "us-west-2 TypeScript", "k": 30}</t>
        </is>
      </c>
      <c r="H2627" t="inlineStr">
        <is>
          <t>[chunk 296 | doc svc-session-core | Service overview: session-core]
Deployment region is us-west-2; the deployment has 4 replicas. Secrets are rotated automatically every ninety days. Capacity planning is revisited at the start of every quarter. Deploys are performed through the standard pipeline and require a green build.
---
[chunk 388 | doc svc-geo-api | Service overview: geo-api]
13 replicas are deployed to us-west-2. The runbook is reviewed quarterly by the owning team. Schema changes go through an expand and contract migration process. Synthetic probes exercise the critical user journeys every minute.
---
[chunk 711 | doc svc-i18n-api | Service overview: i18n-api]
Deployment region is us-west-2; the deployment has 4 replicas. The service degrades gracefully by serving cached resp</t>
        </is>
      </c>
    </row>
    <row r="2628">
      <c r="A2628" t="inlineStr">
        <is>
          <t>base</t>
        </is>
      </c>
      <c r="B2628" t="inlineStr">
        <is>
          <t>vectorcontext_v1 [compact]</t>
        </is>
      </c>
      <c r="C2628" t="n">
        <v>3</v>
      </c>
      <c r="D2628" t="inlineStr">
        <is>
          <t>global-0</t>
        </is>
      </c>
      <c r="E2628" t="n">
        <v>2</v>
      </c>
      <c r="F2628" t="inlineStr">
        <is>
          <t>open_doc</t>
        </is>
      </c>
      <c r="G2628" t="inlineStr">
        <is>
          <t>{"doc_id": "svc-geo-api"}</t>
        </is>
      </c>
      <c r="H2628" t="inlineStr">
        <is>
          <t># Service overview: geo-api
geo-api (also referred to internally as the Geo System) is a backend component. There is currently no designated on-call engineer; pages fall through to the team lead. Graceful shutdown waits for in flight requests to complete before exiting. Error budgets are reviewed in the weekly reliability meeting. Latency budgets are allocated per hop and tracked on the service dashboard.
We commit to 99.95% availability. Access to production is granted just in time and audited. Backups are taken daily and verified weekly by restoring to a scratch cluster. Dependencies are declared in the service manifest and validated at deploy time.
Primary datastore: MySQL. Secrets are rotated automatically every ninety days. Rate limiting is enforced at the gateway with a token buck</t>
        </is>
      </c>
    </row>
    <row r="2629">
      <c r="A2629" t="inlineStr">
        <is>
          <t>base</t>
        </is>
      </c>
      <c r="B2629" t="inlineStr">
        <is>
          <t>vectorcontext_v1 [compact]</t>
        </is>
      </c>
      <c r="C2629" t="n">
        <v>3</v>
      </c>
      <c r="D2629" t="inlineStr">
        <is>
          <t>global-0</t>
        </is>
      </c>
      <c r="E2629" t="n">
        <v>2</v>
      </c>
      <c r="F2629" t="inlineStr">
        <is>
          <t>open_doc</t>
        </is>
      </c>
      <c r="G2629" t="inlineStr">
        <is>
          <t>{"doc_id": "svc-search-worker"}</t>
        </is>
      </c>
      <c r="H2629" t="inlineStr">
        <is>
          <t># Service overview: search-worker
search-worker (also referred to internally as the Search System) is a backend component. 6 replicas are deployed to ap-southeast-2. Engineers rotate through the support channel one week at a time. Alerts route through the paging system according to the escalation policy. Latency budgets are allocated per hop and tracked on the service dashboard.
Runtime dependencies: fraud-core, ranker-engine. Health checks are performed on the readiness endpoint every ten seconds. The dashboard shows p50, p95 and p99 latency alongside error budgets. Metrics are exported to the shared observability stack every fifteen seconds.
The codebase is written in TypeScript. Capacity planning is revisited at the start of every quarter. Health checks are performed on the readiness</t>
        </is>
      </c>
    </row>
    <row r="2630">
      <c r="A2630" t="inlineStr">
        <is>
          <t>base</t>
        </is>
      </c>
      <c r="B2630" t="inlineStr">
        <is>
          <t>vectorcontext_v1 [compact]</t>
        </is>
      </c>
      <c r="C2630" t="n">
        <v>3</v>
      </c>
      <c r="D2630" t="inlineStr">
        <is>
          <t>global-0</t>
        </is>
      </c>
      <c r="E2630" t="n">
        <v>2</v>
      </c>
      <c r="F2630" t="inlineStr">
        <is>
          <t>open_doc</t>
        </is>
      </c>
      <c r="G2630" t="inlineStr">
        <is>
          <t>{"doc_id": "svc-feed-daemon"}</t>
        </is>
      </c>
      <c r="H2630" t="inlineStr">
        <is>
          <t xml:space="preserve"># Service overview: feed-daemon
feed-daemon (also referred to internally as the Feed Service) is a backend component. 22 replicas are deployed to eu-west-1. Feature flags are managed through the configuration service and rolled out gradually. Idempotency keys are required on all mutating endpoints. Canary releases receive five percent of traffic for thirty minutes before promotion.
Amara Tanaka carries the pager for feed-daemon. The staging environment mirrors production topology at one tenth scale. Schema changes go through an expand and contract migration process. Data retention follows the company wide policy for personal information.
Ownership: Commerce. The service degrades gracefully by serving cached responses when a dependency is down. Cost reports are reviewed monthly with the </t>
        </is>
      </c>
    </row>
    <row r="2631">
      <c r="A2631" t="inlineStr">
        <is>
          <t>base</t>
        </is>
      </c>
      <c r="B2631" t="inlineStr">
        <is>
          <t>vectorcontext_v1 [compact]</t>
        </is>
      </c>
      <c r="C2631" t="n">
        <v>3</v>
      </c>
      <c r="D2631" t="inlineStr">
        <is>
          <t>global-0</t>
        </is>
      </c>
      <c r="E2631" t="n">
        <v>2</v>
      </c>
      <c r="F2631" t="inlineStr">
        <is>
          <t>open_doc</t>
        </is>
      </c>
      <c r="G2631" t="inlineStr">
        <is>
          <t>{"doc_id": "svc-cdn-service"}</t>
        </is>
      </c>
      <c r="H2631" t="inlineStr">
        <is>
          <t xml:space="preserve">#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Deployment region is ap-southeast-2; the deployment has 5 replicas. Retries use exponential backoff with jitter to avoid thundering herds. Cost reports are reviewed monthly with the finance partner. Feature flags are managed through the configuration service and rolled out gradually.
cdn-service is a TypeScript service. Access to production is granted just in time and audited. Logs are retained for thirty days in the central log store. Structured logs include the request </t>
        </is>
      </c>
    </row>
    <row r="2632">
      <c r="A2632" t="inlineStr">
        <is>
          <t>base</t>
        </is>
      </c>
      <c r="B2632" t="inlineStr">
        <is>
          <t>vectorcontext_v1 [compact]</t>
        </is>
      </c>
      <c r="C2632" t="n">
        <v>3</v>
      </c>
      <c r="D2632" t="inlineStr">
        <is>
          <t>global-1</t>
        </is>
      </c>
      <c r="E2632" t="n">
        <v>0</v>
      </c>
      <c r="F2632" t="inlineStr">
        <is>
          <t>search</t>
        </is>
      </c>
      <c r="G2632" t="inlineStr">
        <is>
          <t>{"query": "service overview designated on-call engineer no on-call none N/A", "k": 30}</t>
        </is>
      </c>
      <c r="H2632" t="inlineStr">
        <is>
          <t>[chunk 640 | doc svc-media-svc | Service overview: media-svc]
There is currently no designated on-call engineer; pages fall through to the team lead. Circuit breakers open after five consecutive failures to a downstream. Logs are retained for thirty days in the central log store. Dependencies are pinned and upgraded through automated pull requests.
---
[chunk 24 | doc svc-billing-svc | Service overview: billing-svc]
There is currently no designated on-call engineer; pages fall through to the team lead. Feature flags are managed through the configuration service and rolled out gradually. Access to production is granted just in time and audited. Data retention follows the company wide policy for personal information.
---
[chunk 105 | doc svc-search-worker | Service overview: search-worke</t>
        </is>
      </c>
    </row>
    <row r="2633">
      <c r="A2633" t="inlineStr">
        <is>
          <t>base</t>
        </is>
      </c>
      <c r="B2633" t="inlineStr">
        <is>
          <t>vectorcontext_v1 [compact]</t>
        </is>
      </c>
      <c r="C2633" t="n">
        <v>3</v>
      </c>
      <c r="D2633" t="inlineStr">
        <is>
          <t>global-1</t>
        </is>
      </c>
      <c r="E2633" t="n">
        <v>0</v>
      </c>
      <c r="F2633" t="inlineStr">
        <is>
          <t>search</t>
        </is>
      </c>
      <c r="G2633" t="inlineStr">
        <is>
          <t>{"query": "service overview on-call: none", "k": 30}</t>
        </is>
      </c>
      <c r="H2633" t="inlineStr">
        <is>
          <t>[chunk 663 | doc svc-edge-service | Service overview: edge-service]
The primary on-call engineer is Ingrid Demir. Synthetic probes exercise the critical user journeys every minute. Load tests run nightly against the staging environment. The on-call handbook describes the escalation path and expected response times.
---
[chunk 156 | doc svc-metrics-gateway | Service overview: metrics-gateway]
On-call: unassigned (see team page). The dashboard shows p50, p95 and p99 latency alongside error budgets. The on-call handbook describes the escalation path and expected response times. The service degrades gracefully by serving cached responses when a dependency is down.
---
[chunk 105 | doc svc-search-worker | Service overview: search-worker]
There is currently no designated on-call engineer; pa</t>
        </is>
      </c>
    </row>
    <row r="2634">
      <c r="A2634" t="inlineStr">
        <is>
          <t>base</t>
        </is>
      </c>
      <c r="B2634" t="inlineStr">
        <is>
          <t>vectorcontext_v1 [compact]</t>
        </is>
      </c>
      <c r="C2634" t="n">
        <v>3</v>
      </c>
      <c r="D2634" t="inlineStr">
        <is>
          <t>global-1</t>
        </is>
      </c>
      <c r="E2634" t="n">
        <v>0</v>
      </c>
      <c r="F2634" t="inlineStr">
        <is>
          <t>search</t>
        </is>
      </c>
      <c r="G2634" t="inlineStr">
        <is>
          <t>{"query": "service overview on-call engineer not designated", "k": 30}</t>
        </is>
      </c>
      <c r="H2634" t="inlineStr">
        <is>
          <t>[chunk 24 | doc svc-billing-svc | Service overview: billing-svc]
There is currently no designated on-call engineer; pages fall through to the team lead. Feature flags are managed through the configuration service and rolled out gradually. Access to production is granted just in time and audited. Data retention follows the company wide policy for personal information.
---
[chunk 105 | doc svc-search-worker | Service overview: search-worker]
There is currently no designated on-call engineer; pages fall through to the team lead. Configuration changes are peer reviewed and applied through the deployment tool. Health checks are performed on the readiness endpoint every ten seconds. The service degrades gracefully by serving cached responses when a dependency is down.
---
[chunk 408 | doc sv</t>
        </is>
      </c>
    </row>
    <row r="2635">
      <c r="A2635" t="inlineStr">
        <is>
          <t>base</t>
        </is>
      </c>
      <c r="B2635" t="inlineStr">
        <is>
          <t>vectorcontext_v1 [compact]</t>
        </is>
      </c>
      <c r="C2635" t="n">
        <v>3</v>
      </c>
      <c r="D2635" t="inlineStr">
        <is>
          <t>global-2</t>
        </is>
      </c>
      <c r="E2635" t="n">
        <v>0</v>
      </c>
      <c r="F2635" t="inlineStr">
        <is>
          <t>search</t>
        </is>
      </c>
      <c r="G2635" t="inlineStr">
        <is>
          <t>{"query": "approved architecture decision migrate to MongoDB service", "k": 10}</t>
        </is>
      </c>
      <c r="H2635" t="inlineStr">
        <is>
          <t>[chunk 728 | doc adr-ADR-100 | Architecture decision ADR-100]
Decision: migrate cdn-service to MongoDB in Q3 2026. Approved by Sven Larsen. Capacity planning is revisited at the start of every quarter. Container images are scanned for vulnerabilities before promotion. Retries use exponential backoff with jitter to avoid thundering herds. Idempotency keys are required on all mutating endpoints. Connection pools are sized according to the downstream capacity model. Requests carry a correlation id that is propagated to downstream calls. Access to production is granted just in time and audited. The dashboard shows p50, p95 and p99 latency alongside error budgets. Traffic is encrypted in transit with mutual TLS between services.
---
[chunk 793 | doc adr-ADR-115 | Architecture decision ADR-115</t>
        </is>
      </c>
    </row>
    <row r="2636">
      <c r="A2636" t="inlineStr">
        <is>
          <t>base</t>
        </is>
      </c>
      <c r="B2636" t="inlineStr">
        <is>
          <t>vectorcontext_v1 [compact]</t>
        </is>
      </c>
      <c r="C2636" t="n">
        <v>3</v>
      </c>
      <c r="D2636" t="inlineStr">
        <is>
          <t>global-2</t>
        </is>
      </c>
      <c r="E2636" t="n">
        <v>1</v>
      </c>
      <c r="F2636" t="inlineStr">
        <is>
          <t>search</t>
        </is>
      </c>
      <c r="G2636" t="inlineStr">
        <is>
          <t>{"query": "Architecture decision Decision migrate to MongoDB Approved", "k": 30}</t>
        </is>
      </c>
      <c r="H2636" t="inlineStr">
        <is>
          <t>[chunk 793 | doc adr-ADR-115 | Architecture decision ADR-115]
Decision: migrate catalog-gateway to MongoDB in Q3 2026. Approved by Kwame Larsen. Cost reports are reviewed monthly with the finance partner. Graceful shutdown waits for in flight requests to complete before exiting. Logs are retained for thirty days in the central log store. The on-call handbook describes the escalation path and expected response times. Requests carry a correlation id that is propagated to downstream calls. Idempotency keys are required on all mutating endpoints. Secrets are rotated automatically every ninety days. Backups are taken daily and verified weekly by restoring to a scratch cluster. Garbage collection pauses are tracked as a leading indicator of memory pressure.
---
[chunk 728 | doc adr-ADR-100 | A</t>
        </is>
      </c>
    </row>
    <row r="2637">
      <c r="A2637" t="inlineStr">
        <is>
          <t>base</t>
        </is>
      </c>
      <c r="B2637" t="inlineStr">
        <is>
          <t>vectorcontext_v1 [compact]</t>
        </is>
      </c>
      <c r="C2637" t="n">
        <v>3</v>
      </c>
      <c r="D2637" t="inlineStr">
        <is>
          <t>global-3</t>
        </is>
      </c>
      <c r="E2637" t="n">
        <v>0</v>
      </c>
      <c r="F2637" t="inlineStr">
        <is>
          <t>search</t>
        </is>
      </c>
      <c r="G2637" t="inlineStr">
        <is>
          <t>{"query": "Search team owns services owner team Search team service overview", "k": 30}</t>
        </is>
      </c>
      <c r="H2637" t="inlineStr">
        <is>
          <t xml:space="preserve">[chunk 645 | doc team-search | Team page: Search]
# Team page: Search
---
[chunk 98 | doc svc-search-worker | Service overview: search-worker]
# Service overview: search-worker
---
[chunk 646 | doc team-search | Team page: Search]
The Search team is led by Oliver Bell. For urgent requests, page the team via Slack in #search-team. The team sits on floor 2 of the Berlin office. Weekly planning happens on Wednesday mornings. Configuration changes are peer reviewed and applied through the deployment tool. Access to production is granted just in time and audited. Dependencies are pinned and upgraded through automated pull requests.
---
[chunk 103 | doc svc-search-worker | Service overview: search-worker]
search-worker is owned by the Platform team. Requests carry a correlation id that is </t>
        </is>
      </c>
    </row>
    <row r="2638">
      <c r="A2638" t="inlineStr">
        <is>
          <t>base</t>
        </is>
      </c>
      <c r="B2638" t="inlineStr">
        <is>
          <t>vectorcontext_v1 [compact]</t>
        </is>
      </c>
      <c r="C2638" t="n">
        <v>3</v>
      </c>
      <c r="D2638" t="inlineStr">
        <is>
          <t>global-3</t>
        </is>
      </c>
      <c r="E2638" t="n">
        <v>1</v>
      </c>
      <c r="F2638" t="inlineStr">
        <is>
          <t>search</t>
        </is>
      </c>
      <c r="G2638" t="inlineStr">
        <is>
          <t>{"query": "\"owned by the Search team\" service overview", "k": 30}</t>
        </is>
      </c>
      <c r="H2638" t="inlineStr">
        <is>
          <t>[chunk 103 | doc svc-search-worker | Service overview: search-worker]
search-worker is owned by the Platform team. Requests carry a correlation id that is propagated to downstream calls. Container images are scanned for vulnerabilities before promotion. Retries use exponential backoff with jitter to avoid thundering herds.
---
[chunk 646 | doc team-search | Team page: Search]
The Search team is led by Oliver Bell. For urgent requests, page the team via Slack in #search-team. The team sits on floor 2 of the Berlin office. Weekly planning happens on Wednesday mornings. Configuration changes are peer reviewed and applied through the deployment tool. Access to production is granted just in time and audited. Dependencies are pinned and upgraded through automated pull requests.
---
[chunk 64</t>
        </is>
      </c>
    </row>
    <row r="2639">
      <c r="A2639" t="inlineStr">
        <is>
          <t>base</t>
        </is>
      </c>
      <c r="B2639" t="inlineStr">
        <is>
          <t>vectorcontext_v1 [compact]</t>
        </is>
      </c>
      <c r="C2639" t="n">
        <v>3</v>
      </c>
      <c r="D2639" t="inlineStr">
        <is>
          <t>global-3</t>
        </is>
      </c>
      <c r="E2639" t="n">
        <v>1</v>
      </c>
      <c r="F2639" t="inlineStr">
        <is>
          <t>search</t>
        </is>
      </c>
      <c r="G2639" t="inlineStr">
        <is>
          <t>{"query": "\"The Search team maintains\" service overview", "k": 30}</t>
        </is>
      </c>
      <c r="H2639" t="inlineStr">
        <is>
          <t>[chunk 646 | doc team-search | Team page: Search]
The Search team is led by Oliver Bell. For urgent requests, page the team via Slack in #search-team. The team sits on floor 2 of the Berlin office. Weekly planning happens on Wednesday mornings. Configuration changes are peer reviewed and applied through the deployment tool. Access to production is granted just in time and audited. Dependencies are pinned and upgraded through automated pull requests.
---
[chunk 94 | doc svc-index-engine | Service overview: index-engine]
The Search team maintains index-engine. Error budgets are reviewed in the weekly reliability meeting. Graceful shutdown waits for in flight requests to complete before exiting. Retries use exponential backoff with jitter to avoid thundering herds.
---
[chunk 645 | doc te</t>
        </is>
      </c>
    </row>
    <row r="2640">
      <c r="A2640" t="inlineStr">
        <is>
          <t>base</t>
        </is>
      </c>
      <c r="B2640" t="inlineStr">
        <is>
          <t>vectorcontext_v1 [compact]</t>
        </is>
      </c>
      <c r="C2640" t="n">
        <v>3</v>
      </c>
      <c r="D2640" t="inlineStr">
        <is>
          <t>global-3</t>
        </is>
      </c>
      <c r="E2640" t="n">
        <v>1</v>
      </c>
      <c r="F2640" t="inlineStr">
        <is>
          <t>search</t>
        </is>
      </c>
      <c r="G2640" t="inlineStr">
        <is>
          <t>{"query": "\"Ownership: Search\" service overview", "k": 30}</t>
        </is>
      </c>
      <c r="H2640" t="inlineStr">
        <is>
          <t>[chunk 98 | doc svc-search-worker | Service overview: search-worker]
# Service overview: search-worker
---
[chunk 151 | doc svc-metrics-gateway | Service overview: metrics-gateway]
Ownership: Search. Data retention follows the company wide policy for personal information. Feature flags are managed through the configuration service and rolled out gradually. Structured logs include the request path, status code and duration.
---
[chunk 645 | doc team-search | Team page: Search]
# Team page: Search
---
[chunk 399 | doc svc-payout-worker | Service overview: payout-worker]
Ownership: Search. Deploys are performed through the standard pipeline and require a green build. Health checks are performed on the readiness endpoint every ten seconds. Connection pools are sized according to the down</t>
        </is>
      </c>
    </row>
    <row r="2641">
      <c r="A2641" t="inlineStr">
        <is>
          <t>base</t>
        </is>
      </c>
      <c r="B2641" t="inlineStr">
        <is>
          <t>vectorcontext_v1 [compact]</t>
        </is>
      </c>
      <c r="C2641" t="n">
        <v>3</v>
      </c>
      <c r="D2641" t="inlineStr">
        <is>
          <t>global-3</t>
        </is>
      </c>
      <c r="E2641" t="n">
        <v>1</v>
      </c>
      <c r="F2641" t="inlineStr">
        <is>
          <t>search</t>
        </is>
      </c>
      <c r="G2641" t="inlineStr">
        <is>
          <t>{"query": "\"owned by Search\" service overview", "k": 30}</t>
        </is>
      </c>
      <c r="H2641" t="inlineStr">
        <is>
          <t>[chunk 103 | doc svc-search-worker | Service overview: search-worker]
search-worker is owned by the Platform team. Requests carry a correlation id that is propagated to downstream calls. Container images are scanned for vulnerabilities before promotion. Retries use exponential backoff with jitter to avoid thundering herds.
---
[chunk 98 | doc svc-search-worker | Service overview: search-worker]
# Service overview: search-worker
---
[chunk 645 | doc team-search | Team page: Search]
# Team page: Search
---
[chunk 99 | doc svc-search-worker | Service overview: search-worker]
search-worker (also referred to internally as the Search System) is a backend component. 6 replicas are deployed to ap-southeast-2. Engineers rotate through the support channel one week at a time. Alerts route throu</t>
        </is>
      </c>
    </row>
    <row r="2642">
      <c r="A2642" t="inlineStr">
        <is>
          <t>base</t>
        </is>
      </c>
      <c r="B2642" t="inlineStr">
        <is>
          <t>vectorcontext_v1 [compact]</t>
        </is>
      </c>
      <c r="C2642" t="n">
        <v>3</v>
      </c>
      <c r="D2642" t="inlineStr">
        <is>
          <t>global-4</t>
        </is>
      </c>
      <c r="E2642" t="n">
        <v>0</v>
      </c>
      <c r="F2642" t="inlineStr">
        <is>
          <t>search</t>
        </is>
      </c>
      <c r="G2642" t="inlineStr">
        <is>
          <t>{"query": "service overview language Go region us-east-1 deployed", "k": 30}</t>
        </is>
      </c>
      <c r="H2642" t="inlineStr">
        <is>
          <t>[chunk 260 | doc svc-export-worker | Service overview: export-worker]
Deployment region is us-east-1; the deployment has 6 replicas. Idempotency keys are required on all mutating endpoints. Long running jobs checkpoint progress so they can resume after a restart. Engineers rotate through the support channel one week at a time.
---
[chunk 187 | doc svc-cart-daemon | Service overview: cart-daemon]
Deployment region is us-east-1; the deployment has 18 replicas. Schema changes go through an expand and contract migration process. The runbook is reviewed quarterly by the owning team. Long running jobs checkpoint progress so they can resume after a restart.
---
[chunk 711 | doc svc-i18n-api | Service overview: i18n-api]
Deployment region is us-west-2; the deployment has 4 replicas. The servic</t>
        </is>
      </c>
    </row>
    <row r="2643">
      <c r="A2643" t="inlineStr">
        <is>
          <t>base</t>
        </is>
      </c>
      <c r="B2643" t="inlineStr">
        <is>
          <t>vectorcontext_v1 [compact]</t>
        </is>
      </c>
      <c r="C2643" t="n">
        <v>3</v>
      </c>
      <c r="D2643" t="inlineStr">
        <is>
          <t>global-4</t>
        </is>
      </c>
      <c r="E2643" t="n">
        <v>1</v>
      </c>
      <c r="F2643" t="inlineStr">
        <is>
          <t>search</t>
        </is>
      </c>
      <c r="G2643" t="inlineStr">
        <is>
          <t>{"query": "\"Language: Go\" \"us-east-1\" service overview", "k": 30}</t>
        </is>
      </c>
      <c r="H2643" t="inlineStr">
        <is>
          <t>[chunk 232 | doc svc-catalog-gateway | Service overview: catalog-gateway]
It runs in us-east-1 with 5 replicas. Dependencies are declared in the service manifest and validated at deploy time. The dashboard shows p50, p95 and p99 latency alongside error budgets. Traffic is encrypted in transit with mutual TLS between services.
---
[chunk 388 | doc svc-geo-api | Service overview: geo-api]
13 replicas are deployed to us-west-2. The runbook is reviewed quarterly by the owning team. Schema changes go through an expand and contract migration process. Synthetic probes exercise the critical user journeys every minute.
---
[chunk 187 | doc svc-cart-daemon | Service overview: cart-daemon]
Deployment region is us-east-1; the deployment has 18 replicas. Schema changes go through an expand and cont</t>
        </is>
      </c>
    </row>
    <row r="2644">
      <c r="A2644" t="inlineStr">
        <is>
          <t>base</t>
        </is>
      </c>
      <c r="B2644" t="inlineStr">
        <is>
          <t>vectorcontext_v1 [compact]</t>
        </is>
      </c>
      <c r="C2644" t="n">
        <v>3</v>
      </c>
      <c r="D2644" t="inlineStr">
        <is>
          <t>global-4</t>
        </is>
      </c>
      <c r="E2644" t="n">
        <v>1</v>
      </c>
      <c r="F2644" t="inlineStr">
        <is>
          <t>search</t>
        </is>
      </c>
      <c r="G2644" t="inlineStr">
        <is>
          <t>{"query": "implemented in Go programming language service us-east-1", "k": 30}</t>
        </is>
      </c>
      <c r="H2644" t="inlineStr">
        <is>
          <t>[chunk 232 | doc svc-catalog-gateway | Service overview: catalog-gateway]
It runs in us-east-1 with 5 replicas. Dependencies are declared in the service manifest and validated at deploy time. The dashboard shows p50, p95 and p99 latency alongside error budgets. Traffic is encrypted in transit with mutual TLS between services.
---
[chunk 92 | doc svc-index-engine | Service overview: index-engine]
It is implemented in Go. Access to production is granted just in time and audited. The runbook is reviewed quarterly by the owning team. Graceful shutdown waits for in flight requests to complete before exiting.
---
[chunk 484 | doc svc-ledger-api | Service overview: ledger-api]
It runs in us-east-1 with 22 replicas. Garbage collection pauses are tracked as a leading indicator of memory pressur</t>
        </is>
      </c>
    </row>
    <row r="2645">
      <c r="A2645" t="inlineStr">
        <is>
          <t>base</t>
        </is>
      </c>
      <c r="B2645" t="inlineStr">
        <is>
          <t>vectorcontext_v1 [compact]</t>
        </is>
      </c>
      <c r="C2645" t="n">
        <v>3</v>
      </c>
      <c r="D2645" t="inlineStr">
        <is>
          <t>global-4</t>
        </is>
      </c>
      <c r="E2645" t="n">
        <v>1</v>
      </c>
      <c r="F2645" t="inlineStr">
        <is>
          <t>search</t>
        </is>
      </c>
      <c r="G2645" t="inlineStr">
        <is>
          <t>{"query": "Go us-east-1 deployment service", "k": 30}</t>
        </is>
      </c>
      <c r="H2645" t="inlineStr">
        <is>
          <t>[chunk 260 | doc svc-export-worker | Service overview: export-worker]
Deployment region is us-east-1; the deployment has 6 replicas. Idempotency keys are required on all mutating endpoints. Long running jobs checkpoint progress so they can resume after a restart. Engineers rotate through the support channel one week at a time.
---
[chunk 187 | doc svc-cart-daemon | Service overview: cart-daemon]
Deployment region is us-east-1; the deployment has 18 replicas. Schema changes go through an expand and contract migration process. The runbook is reviewed quarterly by the owning team. Long running jobs checkpoint progress so they can resume after a restart.
---
[chunk 401 | doc svc-payout-worker | Service overview: payout-worker]
7 replicas are deployed to us-east-1. Data retention follows th</t>
        </is>
      </c>
    </row>
    <row r="2646">
      <c r="A2646" t="inlineStr">
        <is>
          <t>base</t>
        </is>
      </c>
      <c r="B2646" t="inlineStr">
        <is>
          <t>vectorcontext_v1 [compact]</t>
        </is>
      </c>
      <c r="C2646" t="n">
        <v>3</v>
      </c>
      <c r="D2646" t="inlineStr">
        <is>
          <t>global-4</t>
        </is>
      </c>
      <c r="E2646" t="n">
        <v>2</v>
      </c>
      <c r="F2646" t="inlineStr">
        <is>
          <t>open_doc</t>
        </is>
      </c>
      <c r="G2646" t="inlineStr">
        <is>
          <t>{"doc_id": "svc-export-worker"}</t>
        </is>
      </c>
      <c r="H2646" t="inlineStr">
        <is>
          <t># Service overview: export-worker
export-worker (also referred to internally as the Export API) is a backend component. State is persisted in MySQL. Traffic is encrypted in transit with mutual TLS between services. Logs are retained for thirty days in the central log store. Idempotency keys are required on all mutating endpoints.
Deployment region is us-east-1; the deployment has 6 replicas. Idempotency keys are required on all mutating endpoints. Long running jobs checkpoint progress so they can resume after a restart. Engineers rotate through the support channel one week at a time.
Ownership: Data. Load tests run nightly against the staging environment. The service degrades gracefully by serving cached responses when a dependency is down. Logs are retained for thirty days in the centr</t>
        </is>
      </c>
    </row>
    <row r="2647">
      <c r="A2647" t="inlineStr">
        <is>
          <t>base</t>
        </is>
      </c>
      <c r="B2647" t="inlineStr">
        <is>
          <t>vectorcontext_v1 [compact]</t>
        </is>
      </c>
      <c r="C2647" t="n">
        <v>3</v>
      </c>
      <c r="D2647" t="inlineStr">
        <is>
          <t>global-4</t>
        </is>
      </c>
      <c r="E2647" t="n">
        <v>2</v>
      </c>
      <c r="F2647" t="inlineStr">
        <is>
          <t>open_doc</t>
        </is>
      </c>
      <c r="G2647" t="inlineStr">
        <is>
          <t>{"doc_id": "svc-cart-daemon"}</t>
        </is>
      </c>
      <c r="H2647" t="inlineStr">
        <is>
          <t># Service overview: cart-daemon
cart-daemon (also referred to internally as the Cart Service) is a backend component. Priya Lindqvist carries the pager for the Cart Service. Engineers rotate through the support channel one week at a time. Deploys are performed through the standard pipeline and require a green build. Configuration changes are peer reviewed and applied through the deployment tool.
The process for cart-daemon exposes HTTP on :3302. Synthetic probes exercise the critical user journeys every minute. The staging environment mirrors production topology at one tenth scale. Dependencies are pinned and upgraded through automated pull requests.
Runtime dependencies: recsys-worker, feed-daemon, gateway-engine. Idempotency keys are required on all mutating endpoints. Capacity planni</t>
        </is>
      </c>
    </row>
    <row r="2648">
      <c r="A2648" t="inlineStr">
        <is>
          <t>base</t>
        </is>
      </c>
      <c r="B2648" t="inlineStr">
        <is>
          <t>vectorcontext_v1 [compact]</t>
        </is>
      </c>
      <c r="C2648" t="n">
        <v>3</v>
      </c>
      <c r="D2648" t="inlineStr">
        <is>
          <t>global-4</t>
        </is>
      </c>
      <c r="E2648" t="n">
        <v>2</v>
      </c>
      <c r="F2648" t="inlineStr">
        <is>
          <t>open_doc</t>
        </is>
      </c>
      <c r="G2648" t="inlineStr">
        <is>
          <t>{"doc_id": "svc-audit-gateway"}</t>
        </is>
      </c>
      <c r="H2648" t="inlineStr">
        <is>
          <t># Service overview: audit-gateway
audit-gateway (also referred to internally as the Audit Service) is a backend component. Primary datastore: CockroachDB. The runbook is reviewed quarterly by the owning team. Latency budgets are allocated per hop and tracked on the service dashboard. Post-incident reviews are blameless and published to the engineering wiki.
The Data team maintains audit-gateway. Logs are retained for thirty days in the central log store. Retries use exponential backoff with jitter to avoid thundering herds. Canary releases receive five percent of traffic for thirty minutes before promotion.
12 replicas are deployed to us-east-1. Graceful shutdown waits for in flight requests to complete before exiting. The dashboard shows p50, p95 and p99 latency alongside error budgets</t>
        </is>
      </c>
    </row>
    <row r="2649">
      <c r="A2649" t="inlineStr">
        <is>
          <t>base</t>
        </is>
      </c>
      <c r="B2649" t="inlineStr">
        <is>
          <t>vectorcontext_v1 [compact]</t>
        </is>
      </c>
      <c r="C2649" t="n">
        <v>3</v>
      </c>
      <c r="D2649" t="inlineStr">
        <is>
          <t>global-4</t>
        </is>
      </c>
      <c r="E2649" t="n">
        <v>2</v>
      </c>
      <c r="F2649" t="inlineStr">
        <is>
          <t>open_doc</t>
        </is>
      </c>
      <c r="G2649" t="inlineStr">
        <is>
          <t>{"doc_id": "svc-inventory-worker"}</t>
        </is>
      </c>
      <c r="H2649" t="inlineStr">
        <is>
          <t xml:space="preserve"># Service overview: inventory-worker
inventory-worker (also referred to internally as the Inventory API) is a backend component. The availability SLO is 99.99%. Idempotency keys are required on all mutating endpoints. Garbage collection pauses are tracked as a leading indicator of memory pressure. Post-incident reviews are blameless and published to the engineering wiki.
Traffic to inventory-worker is bound to TCP port 6528. Alerts route through the paging system according to the escalation policy. Post-incident reviews are blameless and published to the engineering wiki. Requests carry a correlation id that is propagated to downstream calls.
It is implemented in Python. The staging environment mirrors production topology at one tenth scale. The dashboard shows p50, p95 and p99 latency </t>
        </is>
      </c>
    </row>
    <row r="2650">
      <c r="A2650" t="inlineStr">
        <is>
          <t>base</t>
        </is>
      </c>
      <c r="B2650" t="inlineStr">
        <is>
          <t>vectorcontext_v1 [compact]</t>
        </is>
      </c>
      <c r="C2650" t="n">
        <v>3</v>
      </c>
      <c r="D2650" t="inlineStr">
        <is>
          <t>global-4</t>
        </is>
      </c>
      <c r="E2650" t="n">
        <v>2</v>
      </c>
      <c r="F2650" t="inlineStr">
        <is>
          <t>open_doc</t>
        </is>
      </c>
      <c r="G2650" t="inlineStr">
        <is>
          <t>{"doc_id": "svc-index-engine"}</t>
        </is>
      </c>
      <c r="H2650" t="inlineStr">
        <is>
          <t># Service overview: index-engine
index-engine (also referred to internally as the Index Platform) is a backend component. On-call: unassigned (see team page). Secrets are rotated automatically every ninety days. Connection pools are sized according to the downstream capacity model. Rate limiting is enforced at the gateway with a token bucket per client.
The process for index-engine exposes HTTP on :7921. Container images are scanned for vulnerabilities before promotion. Dependencies are declared in the service manifest and validated at deploy time. Capacity planning is revisited at the start of every quarter.
It is implemented in Go. Access to production is granted just in time and audited. The runbook is reviewed quarterly by the owning team. Graceful shutdown waits for in flight reque</t>
        </is>
      </c>
    </row>
    <row r="2651">
      <c r="A2651" t="inlineStr">
        <is>
          <t>base</t>
        </is>
      </c>
      <c r="B2651" t="inlineStr">
        <is>
          <t>vectorcontext_v1 [compact]</t>
        </is>
      </c>
      <c r="C2651" t="n">
        <v>3</v>
      </c>
      <c r="D2651" t="inlineStr">
        <is>
          <t>global-4</t>
        </is>
      </c>
      <c r="E2651" t="n">
        <v>2</v>
      </c>
      <c r="F2651" t="inlineStr">
        <is>
          <t>open_doc</t>
        </is>
      </c>
      <c r="G2651" t="inlineStr">
        <is>
          <t>{"doc_id": "svc-catalog-gateway"}</t>
        </is>
      </c>
      <c r="H2651" t="inlineStr">
        <is>
          <t># Service overview: catalog-gateway
catalog-gateway (also referred to internally as the Catalog API) is a backend component. Runtime dependencies: queue-svc. Cost reports are reviewed monthly with the finance partner. Engineers rotate through the support channel one week at a time. Secrets are rotated automatically every ninety days.
Traffic to the Catalog API is bound to TCP port 4971. Feature flags are managed through the configuration service and rolled out gradually. Rate limiting is enforced at the gateway with a token bucket per client. Capacity planning is revisited at the start of every quarter.
It runs in us-east-1 with 5 replicas. Dependencies are declared in the service manifest and validated at deploy time. The dashboard shows p50, p95 and p99 latency alongside error budgets</t>
        </is>
      </c>
    </row>
    <row r="2652">
      <c r="A2652" t="inlineStr">
        <is>
          <t>base</t>
        </is>
      </c>
      <c r="B2652" t="inlineStr">
        <is>
          <t>vectorcontext_v1 [compact]</t>
        </is>
      </c>
      <c r="C2652" t="n">
        <v>3</v>
      </c>
      <c r="D2652" t="inlineStr">
        <is>
          <t>global-4</t>
        </is>
      </c>
      <c r="E2652" t="n">
        <v>2</v>
      </c>
      <c r="F2652" t="inlineStr">
        <is>
          <t>open_doc</t>
        </is>
      </c>
      <c r="G2652" t="inlineStr">
        <is>
          <t>{"doc_id": "svc-payout-worker"}</t>
        </is>
      </c>
      <c r="H2652" t="inlineStr">
        <is>
          <t># Service overview: payout-worker
payout-worker (also referred to internally as the Payout System) is a backend component. Runtime dependencies: refund-svc, pricing-worker. Canary releases receive five percent of traffic for thirty minutes before promotion. Configuration changes are peer reviewed and applied through the deployment tool. Engineers rotate through the support channel one week at a time.
State is persisted in Cassandra. Configuration changes are peer reviewed and applied through the deployment tool. Traffic is encrypted in transit with mutual TLS between services. Idempotency keys are required on all mutating endpoints.
The process for the Payout System exposes HTTP on :4798. Schema changes go through an expand and contract migration process. Metrics are exported to the sha</t>
        </is>
      </c>
    </row>
    <row r="2653">
      <c r="A2653" t="inlineStr">
        <is>
          <t>base</t>
        </is>
      </c>
      <c r="B2653" t="inlineStr">
        <is>
          <t>vectorcontext_v1 [compact]</t>
        </is>
      </c>
      <c r="C2653" t="n">
        <v>3</v>
      </c>
      <c r="D2653" t="inlineStr">
        <is>
          <t>global-4</t>
        </is>
      </c>
      <c r="E2653" t="n">
        <v>2</v>
      </c>
      <c r="F2653" t="inlineStr">
        <is>
          <t>open_doc</t>
        </is>
      </c>
      <c r="G2653" t="inlineStr">
        <is>
          <t>{"doc_id": "svc-ledger-api"}</t>
        </is>
      </c>
      <c r="H2653" t="inlineStr">
        <is>
          <t xml:space="preserve"># Service overview: ledger-api
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
Fatima Wei carries the pager for the Ledger Service. The runbook is reviewed quarterly by the owning team. Access to production is granted just in time and audited. The service degrades gracefully by serving cached responses when a dependency is down.
Primary datastore: Cassandra. Retries use exponential backoff with jitter to avoid thundering herds. Graceful shutdown waits for in flight requests to complete before exiting. </t>
        </is>
      </c>
    </row>
    <row r="2654">
      <c r="A2654" t="inlineStr">
        <is>
          <t>base</t>
        </is>
      </c>
      <c r="B2654" t="inlineStr">
        <is>
          <t>vectorcontext_v1 [compact]</t>
        </is>
      </c>
      <c r="C2654" t="n">
        <v>3</v>
      </c>
      <c r="D2654" t="inlineStr">
        <is>
          <t>global-4</t>
        </is>
      </c>
      <c r="E2654" t="n">
        <v>2</v>
      </c>
      <c r="F2654" t="inlineStr">
        <is>
          <t>open_doc</t>
        </is>
      </c>
      <c r="G2654" t="inlineStr">
        <is>
          <t>{"doc_id": "svc-recsys-worker"}</t>
        </is>
      </c>
      <c r="H2654" t="inlineStr">
        <is>
          <t xml:space="preserve"># Service overview: recsys-worker
recsys-worker (also referred to internally as the Recsys Platform) is a backend component. Priya Volkov carries the pager for the Recsys Platform. Rate limiting is enforced at the gateway with a token bucket per client. The runbook is reviewed quarterly by the owning team. Garbage collection pauses are tracked as a leading indicator of memory pressure.
It is implemented in Java. Long running jobs checkpoint progress so they can resume after a restart. The on-call handbook describes the escalation path and expected response times. Cost reports are reviewed monthly with the finance partner.
Traffic to recsys-worker is bound to TCP port 3725. The dashboard shows p50, p95 and p99 latency alongside error budgets. Access to production is granted just in time </t>
        </is>
      </c>
    </row>
    <row r="2655">
      <c r="A2655" t="inlineStr">
        <is>
          <t>base</t>
        </is>
      </c>
      <c r="B2655" t="inlineStr">
        <is>
          <t>vectorcontext_v1 [compact]</t>
        </is>
      </c>
      <c r="C2655" t="n">
        <v>3</v>
      </c>
      <c r="D2655" t="inlineStr">
        <is>
          <t>global-4</t>
        </is>
      </c>
      <c r="E2655" t="n">
        <v>2</v>
      </c>
      <c r="F2655" t="inlineStr">
        <is>
          <t>open_doc</t>
        </is>
      </c>
      <c r="G2655" t="inlineStr">
        <is>
          <t>{"doc_id": "svc-profile-api"}</t>
        </is>
      </c>
      <c r="H2655" t="inlineStr">
        <is>
          <t># Service overview: profile-api
profile-api (also referred to internally as the Profile API) is a backend component. It runs in us-east-1 with 10 replicas. Container images are scanned for vulnerabilities before promotion. Schema changes go through an expand and contract migration process. Error budgets are reviewed in the weekly reliability meeting.
The availability SLO is 99.9%. Structured logs include the request path, status code and duration. Dependencies are declared in the service manifest and validated at deploy time. Traffic is encrypted in transit with mutual TLS between services.
State is persisted in MySQL. Dependencies are pinned and upgraded through automated pull requests. Metrics are exported to the shared observability stack every fifteen seconds. Load tests run nightly</t>
        </is>
      </c>
    </row>
    <row r="2656">
      <c r="A2656" t="inlineStr">
        <is>
          <t>base</t>
        </is>
      </c>
      <c r="B2656" t="inlineStr">
        <is>
          <t>vectorcontext_v1 [compact]</t>
        </is>
      </c>
      <c r="C2656" t="n">
        <v>3</v>
      </c>
      <c r="D2656" t="inlineStr">
        <is>
          <t>global-4</t>
        </is>
      </c>
      <c r="E2656" t="n">
        <v>3</v>
      </c>
      <c r="F2656" t="inlineStr">
        <is>
          <t>search</t>
        </is>
      </c>
      <c r="G2656" t="inlineStr">
        <is>
          <t>{"query": "service overview \"Go service\"", "k": 30}</t>
        </is>
      </c>
      <c r="H2656" t="inlineStr">
        <is>
          <t>[chunk 189 | doc svc-cart-daemon | Service overview: cart-daemon]
the Cart Service is a Go service. The staging environment mirrors production topology at one tenth scale. Graceful shutdown waits for in flight requests to complete before exiting. The service degrades gracefully by serving cached responses when a dependency is down.
---
[chunk 351 | doc svc-notify-svc | Service overview: notify-svc]
It is implemented in Go. Schema changes go through an expand and contract migration process. Connection pools are sized according to the downstream capacity model. The dashboard shows p50, p95 and p99 latency alongside error budgets.
---
[chunk 659 | doc svc-edge-service | Service overview: edge-service]
# Service overview: edge-service
---
[chunk 62 | doc svc-checkout-service | Service ov</t>
        </is>
      </c>
    </row>
    <row r="2657">
      <c r="A2657" t="inlineStr">
        <is>
          <t>base</t>
        </is>
      </c>
      <c r="B2657" t="inlineStr">
        <is>
          <t>vectorcontext_v1 [compact]</t>
        </is>
      </c>
      <c r="C2657" t="n">
        <v>3</v>
      </c>
      <c r="D2657" t="inlineStr">
        <is>
          <t>global-4</t>
        </is>
      </c>
      <c r="E2657" t="n">
        <v>4</v>
      </c>
      <c r="F2657" t="inlineStr">
        <is>
          <t>search</t>
        </is>
      </c>
      <c r="G2657" t="inlineStr">
        <is>
          <t>{"query": "\"implemented in Go\" \"runs in us-east-1\"", "k": 30}</t>
        </is>
      </c>
      <c r="H2657" t="inlineStr">
        <is>
          <t>[chunk 232 | doc svc-catalog-gateway | Service overview: catalog-gateway]
It runs in us-east-1 with 5 replicas. Dependencies are declared in the service manifest and validated at deploy time. The dashboard shows p50, p95 and p99 latency alongside error budgets. Traffic is encrypted in transit with mutual TLS between services.
---
[chunk 484 | doc svc-ledger-api | Service overview: ledger-api]
It runs in us-east-1 with 22 replicas. Garbage collection pauses are tracked as a leading indicator of memory pressure. Alerts route through the paging system according to the escalation policy. Graceful shutdown waits for in flight requests to complete before exiting.
---
[chunk 502 | doc svc-audit-gateway | Service overview: audit-gateway]
12 replicas are deployed to us-east-1. Graceful shutdown</t>
        </is>
      </c>
    </row>
    <row r="2658">
      <c r="A2658" t="inlineStr">
        <is>
          <t>base</t>
        </is>
      </c>
      <c r="B2658" t="inlineStr">
        <is>
          <t>vectorcontext_v1 [compact]</t>
        </is>
      </c>
      <c r="C2658" t="n">
        <v>3</v>
      </c>
      <c r="D2658" t="inlineStr">
        <is>
          <t>global-4</t>
        </is>
      </c>
      <c r="E2658" t="n">
        <v>4</v>
      </c>
      <c r="F2658" t="inlineStr">
        <is>
          <t>search</t>
        </is>
      </c>
      <c r="G2658" t="inlineStr">
        <is>
          <t>{"query": "\"Go service\" \"deployed to us-east-1\"", "k": 30}</t>
        </is>
      </c>
      <c r="H2658" t="inlineStr">
        <is>
          <t>[chunk 260 | doc svc-export-worker | Service overview: export-worker]
Deployment region is us-east-1; the deployment has 6 replicas. Idempotency keys are required on all mutating endpoints. Long running jobs checkpoint progress so they can resume after a restart. Engineers rotate through the support channel one week at a time.
---
[chunk 187 | doc svc-cart-daemon | Service overview: cart-daemon]
Deployment region is us-east-1; the deployment has 18 replicas. Schema changes go through an expand and contract migration process. The runbook is reviewed quarterly by the owning team. Long running jobs checkpoint progress so they can resume after a restart.
---
[chunk 401 | doc svc-payout-worker | Service overview: payout-worker]
7 replicas are deployed to us-east-1. Data retention follows th</t>
        </is>
      </c>
    </row>
    <row r="2659">
      <c r="A2659" t="inlineStr">
        <is>
          <t>base</t>
        </is>
      </c>
      <c r="B2659" t="inlineStr">
        <is>
          <t>vectorcontext_v1 [compact]</t>
        </is>
      </c>
      <c r="C2659" t="n">
        <v>3</v>
      </c>
      <c r="D2659" t="inlineStr">
        <is>
          <t>global-4</t>
        </is>
      </c>
      <c r="E2659" t="n">
        <v>4</v>
      </c>
      <c r="F2659" t="inlineStr">
        <is>
          <t>search</t>
        </is>
      </c>
      <c r="G2659" t="inlineStr">
        <is>
          <t>{"query": "\"Go service\" \"us-east-1\"", "k": 30}</t>
        </is>
      </c>
      <c r="H2659" t="inlineStr">
        <is>
          <t>[chunk 232 | doc svc-catalog-gateway | Service overview: catalog-gateway]
It runs in us-east-1 with 5 replicas. Dependencies are declared in the service manifest and validated at deploy time. The dashboard shows p50, p95 and p99 latency alongside error budgets. Traffic is encrypted in transit with mutual TLS between services.
---
[chunk 187 | doc svc-cart-daemon | Service overview: cart-daemon]
Deployment region is us-east-1; the deployment has 18 replicas. Schema changes go through an expand and contract migration process. The runbook is reviewed quarterly by the owning team. Long running jobs checkpoint progress so they can resume after a restart.
---
[chunk 260 | doc svc-export-worker | Service overview: export-worker]
Deployment region is us-east-1; the deployment has 6 replicas. I</t>
        </is>
      </c>
    </row>
    <row r="2660">
      <c r="A2660" t="inlineStr">
        <is>
          <t>base</t>
        </is>
      </c>
      <c r="B2660" t="inlineStr">
        <is>
          <t>vectorcontext_v1 [compact]</t>
        </is>
      </c>
      <c r="C2660" t="n">
        <v>3</v>
      </c>
      <c r="D2660" t="inlineStr">
        <is>
          <t>global-5</t>
        </is>
      </c>
      <c r="E2660" t="n">
        <v>0</v>
      </c>
      <c r="F2660" t="inlineStr">
        <is>
          <t>search</t>
        </is>
      </c>
      <c r="G2660" t="inlineStr">
        <is>
          <t>{"query": "service overview primary datastore Redis", "k": 30}</t>
        </is>
      </c>
      <c r="H2660" t="inlineStr">
        <is>
          <t>[chunk 37 | doc svc-auth-core | Service overview: auth-core]
Primary datastore: Redis. Structured logs include the request path, status code and duration. Logs are retained for thirty days in the central log store. Capacity planning is revisited at the start of every quarter.
---
[chunk 651 | doc svc-gateway-engine | Service overview: gateway-engine]
Primary datastore: Redis. Requests carry a correlation id that is propagated to downstream calls. Circuit breakers open after five consecutive failures to a downstream. Engineers rotate through the support channel one week at a time.
---
[chunk 65 | doc svc-checkout-service | Service overview: checkout-service]
Primary datastore: Postgres. Synthetic probes exercise the critical user journeys every minute. Backups are taken daily and verifi</t>
        </is>
      </c>
    </row>
    <row r="2661">
      <c r="A2661" t="inlineStr">
        <is>
          <t>base</t>
        </is>
      </c>
      <c r="B2661" t="inlineStr">
        <is>
          <t>vectorcontext_v1 [compact]</t>
        </is>
      </c>
      <c r="C2661" t="n">
        <v>3</v>
      </c>
      <c r="D2661" t="inlineStr">
        <is>
          <t>global-5</t>
        </is>
      </c>
      <c r="E2661" t="n">
        <v>0</v>
      </c>
      <c r="F2661" t="inlineStr">
        <is>
          <t>search</t>
        </is>
      </c>
      <c r="G2661" t="inlineStr">
        <is>
          <t>{"query": "datastore: Redis", "k": 30}</t>
        </is>
      </c>
      <c r="H2661" t="inlineStr">
        <is>
          <t>[chunk 37 | doc svc-auth-core | Service overview: auth-core]
Primary datastore: Redis. Structured logs include the request path, status code and duration. Logs are retained for thirty days in the central log store. Capacity planning is revisited at the start of every quarter.
---
[chunk 424 | doc svc-cdn-service | Service overview: cdn-service]
cdn-service stores its data in a Redis cluster. Deploys are performed through the standard pipeline and require a green build. Dependencies are pinned and upgraded through automated pull requests. Data retention follows the company wide policy for personal information.
---
[chunk 144 | doc svc-recsys-worker | Service overview: recsys-worker]
State is persisted in Redis. Schema changes go through an expand and contract migration process. Rate lim</t>
        </is>
      </c>
    </row>
    <row r="2662">
      <c r="A2662" t="inlineStr">
        <is>
          <t>base</t>
        </is>
      </c>
      <c r="B2662" t="inlineStr">
        <is>
          <t>vectorcontext_v1 [compact]</t>
        </is>
      </c>
      <c r="C2662" t="n">
        <v>3</v>
      </c>
      <c r="D2662" t="inlineStr">
        <is>
          <t>global-5</t>
        </is>
      </c>
      <c r="E2662" t="n">
        <v>0</v>
      </c>
      <c r="F2662" t="inlineStr">
        <is>
          <t>search</t>
        </is>
      </c>
      <c r="G2662" t="inlineStr">
        <is>
          <t>{"query": "Redis primary data store service", "k": 30}</t>
        </is>
      </c>
      <c r="H2662" t="inlineStr">
        <is>
          <t>[chunk 37 | doc svc-auth-core | Service overview: auth-core]
Primary datastore: Redis. Structured logs include the request path, status code and duration. Logs are retained for thirty days in the central log store. Capacity planning is revisited at the start of every quarter.
---
[chunk 65 | doc svc-checkout-service | Service overview: checkout-service]
Primary datastore: Postgres. Synthetic probes exercise the critical user journeys every minute. Backups are taken daily and verified weekly by restoring to a scratch cluster. Feature flags are managed through the configuration service and rolled out gradually.
---
[chunk 517 | doc svc-config-service | Service overview: config-service]
Primary datastore: CockroachDB. Capacity planning is revisited at the start of every quarter. Retries u</t>
        </is>
      </c>
    </row>
    <row r="2663">
      <c r="A2663" t="inlineStr">
        <is>
          <t>base</t>
        </is>
      </c>
      <c r="B2663" t="inlineStr">
        <is>
          <t>vectorcontext_v1 [compact]</t>
        </is>
      </c>
      <c r="C2663" t="n">
        <v>3</v>
      </c>
      <c r="D2663" t="inlineStr">
        <is>
          <t>global-7</t>
        </is>
      </c>
      <c r="E2663" t="n">
        <v>0</v>
      </c>
      <c r="F2663" t="inlineStr">
        <is>
          <t>search</t>
        </is>
      </c>
      <c r="G2663" t="inlineStr">
        <is>
          <t>{"query": "Identity team owned services owner team Identity", "k": 10}</t>
        </is>
      </c>
      <c r="H2663" t="inlineStr">
        <is>
          <t>[chunk 701 | doc team-identity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700 | doc team-identity | Team page: Identity]
# Team page: Identity
---
[chunk 295 | doc svc-session-core | Service overview: session-core]
session-core is owned by the Identity team. Dependencies are declared in the service manifest and validated at deploy time. Cost reports are reviewed monthly with</t>
        </is>
      </c>
    </row>
    <row r="2664">
      <c r="A2664" t="inlineStr">
        <is>
          <t>base</t>
        </is>
      </c>
      <c r="B2664" t="inlineStr">
        <is>
          <t>vectorcontext_v1 [compact]</t>
        </is>
      </c>
      <c r="C2664" t="n">
        <v>3</v>
      </c>
      <c r="D2664" t="inlineStr">
        <is>
          <t>global-7</t>
        </is>
      </c>
      <c r="E2664" t="n">
        <v>1</v>
      </c>
      <c r="F2664" t="inlineStr">
        <is>
          <t>search</t>
        </is>
      </c>
      <c r="G2664" t="inlineStr">
        <is>
          <t>{"query": "site service overview owned by Identity team Ownership: Identity \"Identity team\"", "k": 30}</t>
        </is>
      </c>
      <c r="H2664" t="inlineStr">
        <is>
          <t>[chunk 701 | doc team-identity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700 | doc team-identity | Team page: Identity]
# Team page: Identity
---
[chunk 295 | doc svc-session-core | Service overview: session-core]
session-core is owned by the Identity team. Dependencies are declared in the service manifest and validated at deploy time. Cost reports are reviewed monthly with</t>
        </is>
      </c>
    </row>
    <row r="2665">
      <c r="A2665" t="inlineStr">
        <is>
          <t>base</t>
        </is>
      </c>
      <c r="B2665" t="inlineStr">
        <is>
          <t>vectorcontext_v1 [compact]</t>
        </is>
      </c>
      <c r="C2665" t="n">
        <v>3</v>
      </c>
      <c r="D2665" t="inlineStr">
        <is>
          <t>global-7</t>
        </is>
      </c>
      <c r="E2665" t="n">
        <v>2</v>
      </c>
      <c r="F2665" t="inlineStr">
        <is>
          <t>search</t>
        </is>
      </c>
      <c r="G2665" t="inlineStr">
        <is>
          <t>{"query": "\"Identity\" \"Ownership\" service overview", "k": 30}</t>
        </is>
      </c>
      <c r="H2665" t="inlineStr">
        <is>
          <t>[chunk 801 | doc svc-inventory-worker | Service overview: inventory-worker]
Ownership: Identity. Secrets are rotated automatically every ninety days. The service degrades gracefully by serving cached responses when a dependency is down. Post-incident reviews are blameless and published to the engineering wiki.
---
[chunk 480 | doc svc-ledger-api | Service overview: ledger-api]
Ownership: Identity. Structured logs include the request path, status code and duration. Configuration changes are peer reviewed and applied through the deployment tool. Engineers rotate through the support channel one week at a time.
---
[chunk 667 | doc svc-edge-service | Service overview: edge-service]
The Identity team maintains the Edge System. Structured logs include the request path, status code and durati</t>
        </is>
      </c>
    </row>
    <row r="2666">
      <c r="A2666" t="inlineStr">
        <is>
          <t>base</t>
        </is>
      </c>
      <c r="B2666" t="inlineStr">
        <is>
          <t>vectorcontext_v1 [compact]</t>
        </is>
      </c>
      <c r="C2666" t="n">
        <v>3</v>
      </c>
      <c r="D2666" t="inlineStr">
        <is>
          <t>global-7</t>
        </is>
      </c>
      <c r="E2666" t="n">
        <v>3</v>
      </c>
      <c r="F2666" t="inlineStr">
        <is>
          <t>open_doc</t>
        </is>
      </c>
      <c r="G2666" t="inlineStr">
        <is>
          <t>{"doc_id": "svc-auth-core"}</t>
        </is>
      </c>
      <c r="H2666" t="inlineStr">
        <is>
          <t>#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Primary datastore: Redis. Structured logs include the request path, status code and duration. Logs are retained for thirty days in the central log store. Capacity planning is revisited at the start of every quarter.
auth-core listens on port 9061. The runbook is reviewed quarterly by the owning team. Dependencies are declared in the service manifest and validated at deploy time. Structured logs include the request pat</t>
        </is>
      </c>
    </row>
    <row r="2667">
      <c r="A2667" t="inlineStr">
        <is>
          <t>base</t>
        </is>
      </c>
      <c r="B2667" t="inlineStr">
        <is>
          <t>vectorcontext_v1 [compact]</t>
        </is>
      </c>
      <c r="C2667" t="n">
        <v>3</v>
      </c>
      <c r="D2667" t="inlineStr">
        <is>
          <t>global-7</t>
        </is>
      </c>
      <c r="E2667" t="n">
        <v>3</v>
      </c>
      <c r="F2667" t="inlineStr">
        <is>
          <t>open_doc</t>
        </is>
      </c>
      <c r="G2667" t="inlineStr">
        <is>
          <t>{"doc_id": "svc-edge-service"}</t>
        </is>
      </c>
      <c r="H2667" t="inlineStr">
        <is>
          <t>#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backoff with jitter to avoid thundering herds.
Traffic to the Edge System is bound to TCP port 6004. Canary releases receive five percent of traffic for thirty minutes before promotion. Access to producti</t>
        </is>
      </c>
    </row>
    <row r="2668">
      <c r="A2668" t="inlineStr">
        <is>
          <t>base</t>
        </is>
      </c>
      <c r="B2668" t="inlineStr">
        <is>
          <t>vectorcontext_v1 [compact]</t>
        </is>
      </c>
      <c r="C2668" t="n">
        <v>3</v>
      </c>
      <c r="D2668" t="inlineStr">
        <is>
          <t>global-7</t>
        </is>
      </c>
      <c r="E2668" t="n">
        <v>3</v>
      </c>
      <c r="F2668" t="inlineStr">
        <is>
          <t>open_doc</t>
        </is>
      </c>
      <c r="G2668" t="inlineStr">
        <is>
          <t>{"doc_id": "svc-session-core"}</t>
        </is>
      </c>
      <c r="H2668" t="inlineStr">
        <is>
          <t># Service overview: session-core
session-core (also referred to internally as the Session Platform) is a backend component. State is persisted in Cassandra. Capacity planning is revisited at the start of every quarter. Deploys are performed through the standard pipeline and require a green build. Schema changes go through an expand and contract migration process.
session-core is owned by the Identity team. Dependencies are declared in the service manifest and validated at deploy time. Cost reports are reviewed monthly with the finance partner. Garbage collection pauses are tracked as a leading indicator of memory pressure.
Deployment region is us-west-2; the deployment has 4 replicas. Secrets are rotated automatically every ninety days. Capacity planning is revisited at the start of eve</t>
        </is>
      </c>
    </row>
    <row r="2669">
      <c r="A2669" t="inlineStr">
        <is>
          <t>base</t>
        </is>
      </c>
      <c r="B2669" t="inlineStr">
        <is>
          <t>vectorcontext_v1 [compact]</t>
        </is>
      </c>
      <c r="C2669" t="n">
        <v>3</v>
      </c>
      <c r="D2669" t="inlineStr">
        <is>
          <t>global-7</t>
        </is>
      </c>
      <c r="E2669" t="n">
        <v>3</v>
      </c>
      <c r="F2669" t="inlineStr">
        <is>
          <t>open_doc</t>
        </is>
      </c>
      <c r="G2669" t="inlineStr">
        <is>
          <t>{"doc_id": "svc-inventory-worker"}</t>
        </is>
      </c>
      <c r="H2669" t="inlineStr">
        <is>
          <t xml:space="preserve"># Service overview: inventory-worker
inventory-worker (also referred to internally as the Inventory API) is a backend component. The availability SLO is 99.99%. Idempotency keys are required on all mutating endpoints. Garbage collection pauses are tracked as a leading indicator of memory pressure. Post-incident reviews are blameless and published to the engineering wiki.
Traffic to inventory-worker is bound to TCP port 6528. Alerts route through the paging system according to the escalation policy. Post-incident reviews are blameless and published to the engineering wiki. Requests carry a correlation id that is propagated to downstream calls.
It is implemented in Python. The staging environment mirrors production topology at one tenth scale. The dashboard shows p50, p95 and p99 latency </t>
        </is>
      </c>
    </row>
    <row r="2670">
      <c r="A2670" t="inlineStr">
        <is>
          <t>base</t>
        </is>
      </c>
      <c r="B2670" t="inlineStr">
        <is>
          <t>vectorcontext_v1 [compact]</t>
        </is>
      </c>
      <c r="C2670" t="n">
        <v>3</v>
      </c>
      <c r="D2670" t="inlineStr">
        <is>
          <t>global-7</t>
        </is>
      </c>
      <c r="E2670" t="n">
        <v>3</v>
      </c>
      <c r="F2670" t="inlineStr">
        <is>
          <t>open_doc</t>
        </is>
      </c>
      <c r="G2670" t="inlineStr">
        <is>
          <t>{"doc_id": "svc-ledger-api"}</t>
        </is>
      </c>
      <c r="H2670" t="inlineStr">
        <is>
          <t xml:space="preserve"># Service overview: ledger-api
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
Fatima Wei carries the pager for the Ledger Service. The runbook is reviewed quarterly by the owning team. Access to production is granted just in time and audited. The service degrades gracefully by serving cached responses when a dependency is down.
Primary datastore: Cassandra. Retries use exponential backoff with jitter to avoid thundering herds. Graceful shutdown waits for in flight requests to complete before exiting. </t>
        </is>
      </c>
    </row>
    <row r="2671">
      <c r="A2671" t="inlineStr">
        <is>
          <t>base</t>
        </is>
      </c>
      <c r="B2671" t="inlineStr">
        <is>
          <t>vectorcontext_v1 [compact]</t>
        </is>
      </c>
      <c r="C2671" t="n">
        <v>3</v>
      </c>
      <c r="D2671" t="inlineStr">
        <is>
          <t>global-7</t>
        </is>
      </c>
      <c r="E2671" t="n">
        <v>3</v>
      </c>
      <c r="F2671" t="inlineStr">
        <is>
          <t>open_doc</t>
        </is>
      </c>
      <c r="G2671" t="inlineStr">
        <is>
          <t>{"doc_id": "svc-recsys-worker"}</t>
        </is>
      </c>
      <c r="H2671" t="inlineStr">
        <is>
          <t xml:space="preserve"># Service overview: recsys-worker
recsys-worker (also referred to internally as the Recsys Platform) is a backend component. Priya Volkov carries the pager for the Recsys Platform. Rate limiting is enforced at the gateway with a token bucket per client. The runbook is reviewed quarterly by the owning team. Garbage collection pauses are tracked as a leading indicator of memory pressure.
It is implemented in Java. Long running jobs checkpoint progress so they can resume after a restart. The on-call handbook describes the escalation path and expected response times. Cost reports are reviewed monthly with the finance partner.
Traffic to recsys-worker is bound to TCP port 3725. The dashboard shows p50, p95 and p99 latency alongside error budgets. Access to production is granted just in time </t>
        </is>
      </c>
    </row>
    <row r="2672">
      <c r="A2672" t="inlineStr">
        <is>
          <t>base</t>
        </is>
      </c>
      <c r="B2672" t="inlineStr">
        <is>
          <t>vectorcontext_v1 [compact]</t>
        </is>
      </c>
      <c r="C2672" t="n">
        <v>3</v>
      </c>
      <c r="D2672" t="inlineStr">
        <is>
          <t>global-7</t>
        </is>
      </c>
      <c r="E2672" t="n">
        <v>3</v>
      </c>
      <c r="F2672" t="inlineStr">
        <is>
          <t>open_doc</t>
        </is>
      </c>
      <c r="G2672" t="inlineStr">
        <is>
          <t>{"doc_id": "svc-scheduler-engine"}</t>
        </is>
      </c>
      <c r="H2672" t="inlineStr">
        <is>
          <t># Service overview: scheduler-engine
scheduler-engine (also referred to internally as the Scheduler API) is a backend component. Pages go to Marcus Meyer first. Health checks are performed on the readiness endpoint every ten seconds. Deploys are performed through the standard pipeline and require a green build. Alerts route through the paging system according to the escalation policy.
It is implemented in Python. Structured logs include the request path, status code and duration. Configuration changes are peer reviewed and applied through the deployment tool. Engineers rotate through the support channel one week at a time.
the Scheduler API listens on port 9381. Alerts route through the paging system according to the escalation policy. Circuit breakers open after five consecutive failur</t>
        </is>
      </c>
    </row>
    <row r="2673">
      <c r="A2673" t="inlineStr">
        <is>
          <t>base</t>
        </is>
      </c>
      <c r="B2673" t="inlineStr">
        <is>
          <t>vectorcontext_v1 [compact]</t>
        </is>
      </c>
      <c r="C2673" t="n">
        <v>3</v>
      </c>
      <c r="D2673" t="inlineStr">
        <is>
          <t>global-8</t>
        </is>
      </c>
      <c r="E2673" t="n">
        <v>0</v>
      </c>
      <c r="F2673" t="inlineStr">
        <is>
          <t>search</t>
        </is>
      </c>
      <c r="G2673" t="inlineStr">
        <is>
          <t>{"query": "service overview language Python region eu-west-1 deployed services", "k": 30}</t>
        </is>
      </c>
      <c r="H2673" t="inlineStr">
        <is>
          <t>[chunk 41 | doc svc-auth-core | Service overview: auth-core]
Deployment region is eu-west-1; the deployment has 13 replicas. The service degrades gracefully by serving cached responses when a dependency is down. Synthetic probes exercise the critical user journeys every minute. The runbook is reviewed quarterly by the owning team.
---
[chunk 711 | doc svc-i18n-api | Service overview: i18n-api]
Deployment region is us-west-2; the deployment has 4 replicas. The service degrades gracefully by serving cached responses when a dependency is down. Circuit breakers open after five consecutive failures to a downstream. Access to production is granted just in time and audited.
---
[chunk 126 | doc svc-tax-gateway | Service overview: tax-gateway]
20 replicas are deployed to eu-west-1. Requests ca</t>
        </is>
      </c>
    </row>
    <row r="2674">
      <c r="A2674" t="inlineStr">
        <is>
          <t>base</t>
        </is>
      </c>
      <c r="B2674" t="inlineStr">
        <is>
          <t>vectorcontext_v1 [compact]</t>
        </is>
      </c>
      <c r="C2674" t="n">
        <v>3</v>
      </c>
      <c r="D2674" t="inlineStr">
        <is>
          <t>global-8</t>
        </is>
      </c>
      <c r="E2674" t="n">
        <v>1</v>
      </c>
      <c r="F2674" t="inlineStr">
        <is>
          <t>open_doc</t>
        </is>
      </c>
      <c r="G2674" t="inlineStr">
        <is>
          <t>{"doc_id": "svc-auth-core"}</t>
        </is>
      </c>
      <c r="H2674" t="inlineStr">
        <is>
          <t>#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Primary datastore: Redis. Structured logs include the request path, status code and duration. Logs are retained for thirty days in the central log store. Capacity planning is revisited at the start of every quarter.
auth-core listens on port 9061. The runbook is reviewed quarterly by the owning team. Dependencies are declared in the service manifest and validated at deploy time. Structured logs include the request pat</t>
        </is>
      </c>
    </row>
    <row r="2675">
      <c r="A2675" t="inlineStr">
        <is>
          <t>base</t>
        </is>
      </c>
      <c r="B2675" t="inlineStr">
        <is>
          <t>vectorcontext_v1 [compact]</t>
        </is>
      </c>
      <c r="C2675" t="n">
        <v>3</v>
      </c>
      <c r="D2675" t="inlineStr">
        <is>
          <t>global-8</t>
        </is>
      </c>
      <c r="E2675" t="n">
        <v>1</v>
      </c>
      <c r="F2675" t="inlineStr">
        <is>
          <t>open_doc</t>
        </is>
      </c>
      <c r="G2675" t="inlineStr">
        <is>
          <t>{"doc_id": "svc-tax-gateway"}</t>
        </is>
      </c>
      <c r="H2675" t="inlineStr">
        <is>
          <t># Service overview: tax-gateway
tax-gateway (also referred to internally as the Tax Platform) is a backend component. It is implemented in Python. Load tests run nightly against the staging environment. Synthetic probes exercise the critical user journeys every minute. Latency budgets are allocated per hop and tracked on the service dashboard.
the Tax Platform stores its data in a Postgres cluster. Health checks are performed on the readiness endpoint every ten seconds. The staging environment mirrors production topology at one tenth scale. Circuit breakers open after five consecutive failures to a downstream.
Traffic to the Tax Platform is bound to TCP port 4301. Backups are taken daily and verified weekly by restoring to a scratch cluster. The runbook is reviewed quarterly by the owni</t>
        </is>
      </c>
    </row>
    <row r="2676">
      <c r="A2676" t="inlineStr">
        <is>
          <t>base</t>
        </is>
      </c>
      <c r="B2676" t="inlineStr">
        <is>
          <t>vectorcontext_v1 [compact]</t>
        </is>
      </c>
      <c r="C2676" t="n">
        <v>3</v>
      </c>
      <c r="D2676" t="inlineStr">
        <is>
          <t>global-8</t>
        </is>
      </c>
      <c r="E2676" t="n">
        <v>1</v>
      </c>
      <c r="F2676" t="inlineStr">
        <is>
          <t>open_doc</t>
        </is>
      </c>
      <c r="G2676" t="inlineStr">
        <is>
          <t>{"doc_id": "svc-upload-core"}</t>
        </is>
      </c>
      <c r="H2676" t="inlineStr">
        <is>
          <t># Service overview: upload-core
upload-core (also referred to internally as the Upload System) is a backend component. Traffic to upload-core is bound to TCP port 4784. The dashboard shows p50, p95 and p99 latency alongside error budgets. Load tests run nightly against the staging environment. Feature flags are managed through the configuration service and rolled out gradually.
Ownership: Data. Dependencies are pinned and upgraded through automated pull requests. Container images are scanned for vulnerabilities before promotion. Graceful shutdown waits for in flight requests to complete before exiting.
Jonas Costa carries the pager for upload-core. Idempotency keys are required on all mutating endpoints. Health checks are performed on the readiness endpoint every ten seconds. Graceful s</t>
        </is>
      </c>
    </row>
    <row r="2677">
      <c r="A2677" t="inlineStr">
        <is>
          <t>base</t>
        </is>
      </c>
      <c r="B2677" t="inlineStr">
        <is>
          <t>vectorcontext_v1 [compact]</t>
        </is>
      </c>
      <c r="C2677" t="n">
        <v>3</v>
      </c>
      <c r="D2677" t="inlineStr">
        <is>
          <t>global-8</t>
        </is>
      </c>
      <c r="E2677" t="n">
        <v>1</v>
      </c>
      <c r="F2677" t="inlineStr">
        <is>
          <t>open_doc</t>
        </is>
      </c>
      <c r="G2677" t="inlineStr">
        <is>
          <t>{"doc_id": "svc-mailer-worker"}</t>
        </is>
      </c>
      <c r="H2677" t="inlineStr">
        <is>
          <t># Service overview: mailer-worker
mailer-worker (also referred to internally as the Mailer Service) is a backend component. the Mailer Service is owned by the Payments team. Retries use exponential backoff with jitter to avoid thundering herds. Structured logs include the request path, status code and duration. Engineers rotate through the support channel one week at a time.
The process for the Mailer Service exposes HTTP on :7985. The runbook is reviewed quarterly by the owning team. Alerts route through the paging system according to the escalation policy. Dependencies are declared in the service manifest and validated at deploy time.
Primary datastore: MySQL. The dashboard shows p50, p95 and p99 latency alongside error budgets. Capacity planning is revisited at the start of every qua</t>
        </is>
      </c>
    </row>
    <row r="2678">
      <c r="A2678" t="inlineStr">
        <is>
          <t>base</t>
        </is>
      </c>
      <c r="B2678" t="inlineStr">
        <is>
          <t>vectorcontext_v1 [compact]</t>
        </is>
      </c>
      <c r="C2678" t="n">
        <v>3</v>
      </c>
      <c r="D2678" t="inlineStr">
        <is>
          <t>global-8</t>
        </is>
      </c>
      <c r="E2678" t="n">
        <v>1</v>
      </c>
      <c r="F2678" t="inlineStr">
        <is>
          <t>open_doc</t>
        </is>
      </c>
      <c r="G2678" t="inlineStr">
        <is>
          <t>{"doc_id": "svc-refund-svc"}</t>
        </is>
      </c>
      <c r="H2678" t="inlineStr">
        <is>
          <t># Service overview: refund-svc
refund-svc (also referred to internally as the Refund Platform) is a backend component. Pages go to Lucas Silva first. Backups are taken daily and verified weekly by restoring to a scratch cluster. Schema changes go through an expand and contract migration process. Feature flags are managed through the configuration service and rolled out gradually.
The process for refund-svc exposes HTTP on :7286. Load tests run nightly against the staging environment. Logs are retained for thirty days in the central log store. Cost reports are reviewed monthly with the finance partner.
Primary datastore: CockroachDB. Schema changes go through an expand and contract migration process. Capacity planning is revisited at the start of every quarter. Long running jobs checkpoi</t>
        </is>
      </c>
    </row>
    <row r="2679">
      <c r="A2679" t="inlineStr">
        <is>
          <t>base</t>
        </is>
      </c>
      <c r="B2679" t="inlineStr">
        <is>
          <t>vectorcontext_v1 [compact]</t>
        </is>
      </c>
      <c r="C2679" t="n">
        <v>3</v>
      </c>
      <c r="D2679" t="inlineStr">
        <is>
          <t>global-8</t>
        </is>
      </c>
      <c r="E2679" t="n">
        <v>1</v>
      </c>
      <c r="F2679" t="inlineStr">
        <is>
          <t>open_doc</t>
        </is>
      </c>
      <c r="G2679" t="inlineStr">
        <is>
          <t>{"doc_id": "svc-risk-gateway"}</t>
        </is>
      </c>
      <c r="H2679" t="inlineStr">
        <is>
          <t># Service overview: risk-gateway
risk-gateway (also referred to internally as the Risk System) is a backend component. Chen Haddad carries the pager for risk-gateway. Retries use exponential backoff with jitter to avoid thundering herds. Metrics are exported to the shared observability stack every fifteen seconds. Cost reports are reviewed monthly with the finance partner.
the Risk System is owned by the Growth team. Container images are scanned for vulnerabilities before promotion. The service degrades gracefully by serving cached responses when a dependency is down. Connection pools are sized according to the downstream capacity model.
The availability SLO is 99.95%. Graceful shutdown waits for in flight requests to complete before exiting. Logs are retained for thirty days in the cen</t>
        </is>
      </c>
    </row>
    <row r="2680">
      <c r="A2680" t="inlineStr">
        <is>
          <t>base</t>
        </is>
      </c>
      <c r="B2680" t="inlineStr">
        <is>
          <t>vectorcontext_v1 [compact]</t>
        </is>
      </c>
      <c r="C2680" t="n">
        <v>3</v>
      </c>
      <c r="D2680" t="inlineStr">
        <is>
          <t>global-8</t>
        </is>
      </c>
      <c r="E2680" t="n">
        <v>1</v>
      </c>
      <c r="F2680" t="inlineStr">
        <is>
          <t>open_doc</t>
        </is>
      </c>
      <c r="G2680" t="inlineStr">
        <is>
          <t>{"doc_id": "svc-metrics-gateway"}</t>
        </is>
      </c>
      <c r="H2680" t="inlineStr">
        <is>
          <t># Service overview: metrics-gateway
metrics-gateway (also referred to internally as the Metrics Service) is a backend component. 20 replicas are deployed to eu-west-1. Dependencies are declared in the service manifest and validated at deploy time. Access to production is granted just in time and audited. Feature flags are managed through the configuration service and rolled out gradually.
Primary datastore: Postgres. Traffic is encrypted in transit with mutual TLS between services. Access to production is granted just in time and audited. The on-call handbook describes the escalation path and expected response times.
Ownership: Search. Data retention follows the company wide policy for personal information. Feature flags are managed through the configuration service and rolled out gradu</t>
        </is>
      </c>
    </row>
    <row r="2681">
      <c r="A2681" t="inlineStr">
        <is>
          <t>base</t>
        </is>
      </c>
      <c r="B2681" t="inlineStr">
        <is>
          <t>vectorcontext_v1 [compact]</t>
        </is>
      </c>
      <c r="C2681" t="n">
        <v>3</v>
      </c>
      <c r="D2681" t="inlineStr">
        <is>
          <t>global-8</t>
        </is>
      </c>
      <c r="E2681" t="n">
        <v>1</v>
      </c>
      <c r="F2681" t="inlineStr">
        <is>
          <t>open_doc</t>
        </is>
      </c>
      <c r="G2681" t="inlineStr">
        <is>
          <t>{"doc_id": "svc-feed-daemon"}</t>
        </is>
      </c>
      <c r="H2681" t="inlineStr">
        <is>
          <t xml:space="preserve"># Service overview: feed-daemon
feed-daemon (also referred to internally as the Feed Service) is a backend component. 22 replicas are deployed to eu-west-1. Feature flags are managed through the configuration service and rolled out gradually. Idempotency keys are required on all mutating endpoints. Canary releases receive five percent of traffic for thirty minutes before promotion.
Amara Tanaka carries the pager for feed-daemon. The staging environment mirrors production topology at one tenth scale. Schema changes go through an expand and contract migration process. Data retention follows the company wide policy for personal information.
Ownership: Commerce. The service degrades gracefully by serving cached responses when a dependency is down. Cost reports are reviewed monthly with the </t>
        </is>
      </c>
    </row>
    <row r="2682">
      <c r="A2682" t="inlineStr">
        <is>
          <t>base</t>
        </is>
      </c>
      <c r="B2682" t="inlineStr">
        <is>
          <t>vectorcontext_v1 [compact]</t>
        </is>
      </c>
      <c r="C2682" t="n">
        <v>3</v>
      </c>
      <c r="D2682" t="inlineStr">
        <is>
          <t>global-8</t>
        </is>
      </c>
      <c r="E2682" t="n">
        <v>2</v>
      </c>
      <c r="F2682" t="inlineStr">
        <is>
          <t>search</t>
        </is>
      </c>
      <c r="G2682" t="inlineStr">
        <is>
          <t>{"query": "\"It is implemented in Python\" \"eu-west-1\" service overview", "k": 30}</t>
        </is>
      </c>
      <c r="H2682" t="inlineStr">
        <is>
          <t>[chunk 712 | doc svc-i18n-api | Service overview: i18n-api]
It is implemented in Python. Dependencies are pinned and upgraded through automated pull requests. Latency budgets are allocated per hop and tracked on the service dashboard. Requests carry a correlation id that is propagated to downstream calls.
---
[chunk 666 | doc svc-edge-service | Service overview: edge-service]
It is implemented in Python. Alerts route through the paging system according to the escalation policy. Health checks are performed on the readiness endpoint every ten seconds. Capacity planning is revisited at the start of every quarter.
---
[chunk 22 | doc svc-billing-svc | Service overview: billing-svc]
It is implemented in Python. Metrics are exported to the shared observability stack every fifteen seconds. Co</t>
        </is>
      </c>
    </row>
    <row r="2683">
      <c r="A2683" t="inlineStr">
        <is>
          <t>base</t>
        </is>
      </c>
      <c r="B2683" t="inlineStr">
        <is>
          <t>vectorcontext_v1 [compact]</t>
        </is>
      </c>
      <c r="C2683" t="n">
        <v>3</v>
      </c>
      <c r="D2683" t="inlineStr">
        <is>
          <t>global-8</t>
        </is>
      </c>
      <c r="E2683" t="n">
        <v>3</v>
      </c>
      <c r="F2683" t="inlineStr">
        <is>
          <t>open_doc</t>
        </is>
      </c>
      <c r="G2683" t="inlineStr">
        <is>
          <t>{"doc_id": "svc-billing-svc"}</t>
        </is>
      </c>
      <c r="H2683" t="inlineStr">
        <is>
          <t>#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It runs in ap-southeast-2 with 10 replicas. Rate limiting is enforced at the gateway with a token bucket per client. Load tests run nightly against the staging environment. Feature flags are managed through the configuration service and rolled out gradually.
The process for the Billing Service exposes HTTP on :4518. Load tests run nightly against the staging environment. Schema changes go through an expand and contract migration process. Container im</t>
        </is>
      </c>
    </row>
    <row r="2684">
      <c r="A2684" t="inlineStr">
        <is>
          <t>base</t>
        </is>
      </c>
      <c r="B2684" t="inlineStr">
        <is>
          <t>vectorcontext_v1 [compact]</t>
        </is>
      </c>
      <c r="C2684" t="n">
        <v>3</v>
      </c>
      <c r="D2684" t="inlineStr">
        <is>
          <t>global-8</t>
        </is>
      </c>
      <c r="E2684" t="n">
        <v>3</v>
      </c>
      <c r="F2684" t="inlineStr">
        <is>
          <t>open_doc</t>
        </is>
      </c>
      <c r="G2684" t="inlineStr">
        <is>
          <t>{"doc_id": "svc-scheduler-engine"}</t>
        </is>
      </c>
      <c r="H2684" t="inlineStr">
        <is>
          <t># Service overview: scheduler-engine
scheduler-engine (also referred to internally as the Scheduler API) is a backend component. Pages go to Marcus Meyer first. Health checks are performed on the readiness endpoint every ten seconds. Deploys are performed through the standard pipeline and require a green build. Alerts route through the paging system according to the escalation policy.
It is implemented in Python. Structured logs include the request path, status code and duration. Configuration changes are peer reviewed and applied through the deployment tool. Engineers rotate through the support channel one week at a time.
the Scheduler API listens on port 9381. Alerts route through the paging system according to the escalation policy. Circuit breakers open after five consecutive failur</t>
        </is>
      </c>
    </row>
    <row r="2685">
      <c r="A2685" t="inlineStr">
        <is>
          <t>base</t>
        </is>
      </c>
      <c r="B2685" t="inlineStr">
        <is>
          <t>vectorcontext_v1 [compact]</t>
        </is>
      </c>
      <c r="C2685" t="n">
        <v>3</v>
      </c>
      <c r="D2685" t="inlineStr">
        <is>
          <t>global-8</t>
        </is>
      </c>
      <c r="E2685" t="n">
        <v>3</v>
      </c>
      <c r="F2685" t="inlineStr">
        <is>
          <t>open_doc</t>
        </is>
      </c>
      <c r="G2685" t="inlineStr">
        <is>
          <t>{"doc_id": "svc-i18n-api"}</t>
        </is>
      </c>
      <c r="H2685" t="inlineStr">
        <is>
          <t># Service overview: i18n-api
i18n-api (also referred to internally as the I18n Platform) is a backend component. The process for the I18n Platform exposes HTTP on :9048. Structured logs include the request path, status code and duration. Rate limiting is enforced at the gateway with a token bucket per client. Load tests run nightly against the staging environment.
The primary on-call engineer is Rafael Tanaka. Long running jobs checkpoint progress so they can resume after a restart. Dependencies are pinned and upgraded through automated pull requests. The staging environment mirrors production topology at one tenth scale.
We commit to 99.99% availability. Garbage collection pauses are tracked as a leading indicator of memory pressure. Capacity planning is revisited at the start of every</t>
        </is>
      </c>
    </row>
    <row r="2686">
      <c r="A2686" t="inlineStr">
        <is>
          <t>base</t>
        </is>
      </c>
      <c r="B2686" t="inlineStr">
        <is>
          <t>vectorcontext_v1 [compact]</t>
        </is>
      </c>
      <c r="C2686" t="n">
        <v>3</v>
      </c>
      <c r="D2686" t="inlineStr">
        <is>
          <t>global-8</t>
        </is>
      </c>
      <c r="E2686" t="n">
        <v>3</v>
      </c>
      <c r="F2686" t="inlineStr">
        <is>
          <t>open_doc</t>
        </is>
      </c>
      <c r="G2686" t="inlineStr">
        <is>
          <t>{"doc_id": "svc-edge-service"}</t>
        </is>
      </c>
      <c r="H2686" t="inlineStr">
        <is>
          <t>#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backoff with jitter to avoid thundering herds.
Traffic to the Edge System is bound to TCP port 6004. Canary releases receive five percent of traffic for thirty minutes before promotion. Access to producti</t>
        </is>
      </c>
    </row>
    <row r="2687">
      <c r="A2687" t="inlineStr">
        <is>
          <t>base</t>
        </is>
      </c>
      <c r="B2687" t="inlineStr">
        <is>
          <t>vectorcontext_v1 [compact]</t>
        </is>
      </c>
      <c r="C2687" t="n">
        <v>3</v>
      </c>
      <c r="D2687" t="inlineStr">
        <is>
          <t>global-8</t>
        </is>
      </c>
      <c r="E2687" t="n">
        <v>3</v>
      </c>
      <c r="F2687" t="inlineStr">
        <is>
          <t>open_doc</t>
        </is>
      </c>
      <c r="G2687" t="inlineStr">
        <is>
          <t>{"doc_id": "svc-inventory-worker"}</t>
        </is>
      </c>
      <c r="H2687" t="inlineStr">
        <is>
          <t xml:space="preserve"># Service overview: inventory-worker
inventory-worker (also referred to internally as the Inventory API) is a backend component. The availability SLO is 99.99%. Idempotency keys are required on all mutating endpoints. Garbage collection pauses are tracked as a leading indicator of memory pressure. Post-incident reviews are blameless and published to the engineering wiki.
Traffic to inventory-worker is bound to TCP port 6528. Alerts route through the paging system according to the escalation policy. Post-incident reviews are blameless and published to the engineering wiki. Requests carry a correlation id that is propagated to downstream calls.
It is implemented in Python. The staging environment mirrors production topology at one tenth scale. The dashboard shows p50, p95 and p99 latency </t>
        </is>
      </c>
    </row>
    <row r="2688">
      <c r="A2688" t="inlineStr">
        <is>
          <t>base</t>
        </is>
      </c>
      <c r="B2688" t="inlineStr">
        <is>
          <t>vectorcontext_v1 [compact]</t>
        </is>
      </c>
      <c r="C2688" t="n">
        <v>3</v>
      </c>
      <c r="D2688" t="inlineStr">
        <is>
          <t>global-8</t>
        </is>
      </c>
      <c r="E2688" t="n">
        <v>3</v>
      </c>
      <c r="F2688" t="inlineStr">
        <is>
          <t>open_doc</t>
        </is>
      </c>
      <c r="G2688" t="inlineStr">
        <is>
          <t>{"doc_id": "svc-thumbnail-api"}</t>
        </is>
      </c>
      <c r="H2688" t="inlineStr">
        <is>
          <t># Service overview: thumbnail-api
thumbnail-api (also referred to internally as the Thumbnail API) is a backend component. The process for thumbnail-api exposes HTTP on :6916. Access to production is granted just in time and audited. The on-call handbook describes the escalation path and expected response times. Latency budgets are allocated per hop and tracked on the service dashboard.
State is persisted in CockroachDB. The on-call handbook describes the escalation path and expected response times. The staging environment mirrors production topology at one tenth scale. Error budgets are reviewed in the weekly reliability meeting.
thumbnail-api is a Python service. Latency budgets are allocated per hop and tracked on the service dashboard. Logs are retained for thirty days in the centra</t>
        </is>
      </c>
    </row>
    <row r="2689">
      <c r="A2689" t="inlineStr">
        <is>
          <t>base</t>
        </is>
      </c>
      <c r="B2689" t="inlineStr">
        <is>
          <t>vectorcontext_v1 [compact]</t>
        </is>
      </c>
      <c r="C2689" t="n">
        <v>3</v>
      </c>
      <c r="D2689" t="inlineStr">
        <is>
          <t>global-8</t>
        </is>
      </c>
      <c r="E2689" t="n">
        <v>3</v>
      </c>
      <c r="F2689" t="inlineStr">
        <is>
          <t>open_doc</t>
        </is>
      </c>
      <c r="G2689" t="inlineStr">
        <is>
          <t>{"doc_id": "svc-invoice-engine"}</t>
        </is>
      </c>
      <c r="H2689" t="inlineStr">
        <is>
          <t># Service overview: invoice-engine
invoice-engine (also referred to internally as the Invoice Service) is a backend component. The process for invoice-engine exposes HTTP on :6451. Canary releases receive five percent of traffic for thirty minutes before promotion. Alerts route through the paging system according to the escalation policy. The runbook is reviewed quarterly by the owning team.
Runtime dependencies: feed-daemon, notify-svc. Backups are taken daily and verified weekly by restoring to a scratch cluster. Structured logs include the request path, status code and duration. Synthetic probes exercise the critical user journeys every minute.
the Invoice Service is a Python service. Rate limiting is enforced at the gateway with a token bucket per client. Canary releases receive fiv</t>
        </is>
      </c>
    </row>
    <row r="2690">
      <c r="A2690" t="inlineStr">
        <is>
          <t>base</t>
        </is>
      </c>
      <c r="B2690" t="inlineStr">
        <is>
          <t>vectorcontext_v1 [compact]</t>
        </is>
      </c>
      <c r="C2690" t="n">
        <v>3</v>
      </c>
      <c r="D2690" t="inlineStr">
        <is>
          <t>global-8</t>
        </is>
      </c>
      <c r="E2690" t="n">
        <v>3</v>
      </c>
      <c r="F2690" t="inlineStr">
        <is>
          <t>open_doc</t>
        </is>
      </c>
      <c r="G2690" t="inlineStr">
        <is>
          <t>{"doc_id": "svc-export-worker"}</t>
        </is>
      </c>
      <c r="H2690" t="inlineStr">
        <is>
          <t># Service overview: export-worker
export-worker (also referred to internally as the Export API) is a backend component. State is persisted in MySQL. Traffic is encrypted in transit with mutual TLS between services. Logs are retained for thirty days in the central log store. Idempotency keys are required on all mutating endpoints.
Deployment region is us-east-1; the deployment has 6 replicas. Idempotency keys are required on all mutating endpoints. Long running jobs checkpoint progress so they can resume after a restart. Engineers rotate through the support channel one week at a time.
Ownership: Data. Load tests run nightly against the staging environment. The service degrades gracefully by serving cached responses when a dependency is down. Logs are retained for thirty days in the centr</t>
        </is>
      </c>
    </row>
    <row r="2691">
      <c r="A2691" t="inlineStr">
        <is>
          <t>base</t>
        </is>
      </c>
      <c r="B2691" t="inlineStr">
        <is>
          <t>vectorcontext_v1 [compact]</t>
        </is>
      </c>
      <c r="C2691" t="n">
        <v>3</v>
      </c>
      <c r="D2691" t="inlineStr">
        <is>
          <t>global-9</t>
        </is>
      </c>
      <c r="E2691" t="n">
        <v>0</v>
      </c>
      <c r="F2691" t="inlineStr">
        <is>
          <t>search</t>
        </is>
      </c>
      <c r="G2691" t="inlineStr">
        <is>
          <t>{"query": "services primary datastore Cassandra service overview", "k": 30}</t>
        </is>
      </c>
      <c r="H2691" t="inlineStr">
        <is>
          <t>[chunk 479 | doc svc-ledger-api | Service overview: ledger-api]
Primary datastore: Cassandra. Retries use exponential backoff with jitter to avoid thundering herds. Graceful shutdown waits for in flight requests to complete before exiting. Feature flags are managed through the configuration service and rolled out gradually.
---
[chunk 17 | doc svc-billing-svc |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
[chunk 65 | doc svc-checkout-service | Service overview: checkout-service]
Primary dat</t>
        </is>
      </c>
    </row>
    <row r="2692">
      <c r="A2692" t="inlineStr">
        <is>
          <t>base</t>
        </is>
      </c>
      <c r="B2692" t="inlineStr">
        <is>
          <t>vectorcontext_v1 [compact]</t>
        </is>
      </c>
      <c r="C2692" t="n">
        <v>3</v>
      </c>
      <c r="D2692" t="inlineStr">
        <is>
          <t>global-9</t>
        </is>
      </c>
      <c r="E2692" t="n">
        <v>1</v>
      </c>
      <c r="F2692" t="inlineStr">
        <is>
          <t>search</t>
        </is>
      </c>
      <c r="G2692" t="inlineStr">
        <is>
          <t>{"query": "Cassandra", "k": 30}</t>
        </is>
      </c>
      <c r="H2692" t="inlineStr">
        <is>
          <t>[chunk 479 | doc svc-ledger-api | Service overview: ledger-api]
Primary datastore: Cassandra. Retries use exponential backoff with jitter to avoid thundering herds. Graceful shutdown waits for in flight requests to complete before exiting. Feature flags are managed through the configuration service and rolled out gradually.
---
[chunk 542 | doc svc-risk-gateway | Service overview: risk-gateway]
the Risk System stores its data in a Cassandra cluster. Long running jobs checkpoint progress so they can resume after a restart. Requests carry a correlation id that is propagated to downstream calls. Canary releases receive five percent of traffic for thirty minutes before promotion.
---
[chunk 708 | doc svc-i18n-api | Service overview: i18n-api]
i18n-api stores its data in a Cassandra cluster</t>
        </is>
      </c>
    </row>
    <row r="2693">
      <c r="A2693" t="inlineStr">
        <is>
          <t>base</t>
        </is>
      </c>
      <c r="B2693" t="inlineStr">
        <is>
          <t>vectorcontext_v1 [compact]</t>
        </is>
      </c>
      <c r="C2693" t="n">
        <v>3</v>
      </c>
      <c r="D2693" t="inlineStr">
        <is>
          <t>global-9</t>
        </is>
      </c>
      <c r="E2693" t="n">
        <v>2</v>
      </c>
      <c r="F2693" t="inlineStr">
        <is>
          <t>search</t>
        </is>
      </c>
      <c r="G2693" t="inlineStr">
        <is>
          <t>{"query": "\"Primary datastore: Cassandra\"", "k": 30}</t>
        </is>
      </c>
      <c r="H2693" t="inlineStr">
        <is>
          <t>[chunk 479 | doc svc-ledger-api | Service overview: ledger-api]
Primary datastore: Cassandra. Retries use exponential backoff with jitter to avoid thundering herds. Graceful shutdown waits for in flight requests to complete before exiting. Feature flags are managed through the configuration service and rolled out gradually.
---
[chunk 37 | doc svc-auth-core | Service overview: auth-core]
Primary datastore: Redis. Structured logs include the request path, status code and duration. Logs are retained for thirty days in the central log store. Capacity planning is revisited at the start of every quarter.
---
[chunk 375 | doc svc-scheduler-engine | Service overview: scheduler-engine]
Primary datastore: CockroachDB. Synthetic probes exercise the critical user journeys every minute. Health che</t>
        </is>
      </c>
    </row>
    <row r="2694">
      <c r="A2694" t="inlineStr">
        <is>
          <t>base</t>
        </is>
      </c>
      <c r="B2694" t="inlineStr">
        <is>
          <t>vectorcontext_v1 [compact]</t>
        </is>
      </c>
      <c r="C2694" t="n">
        <v>3</v>
      </c>
      <c r="D2694" t="inlineStr">
        <is>
          <t>multihop-0</t>
        </is>
      </c>
      <c r="E2694" t="n">
        <v>0</v>
      </c>
      <c r="F2694" t="inlineStr">
        <is>
          <t>search</t>
        </is>
      </c>
      <c r="G2694" t="inlineStr">
        <is>
          <t>{"query": "INC-2359 affected service root cause incident", "k": 5}</t>
        </is>
      </c>
      <c r="H2694" t="inlineStr">
        <is>
          <t>[chunk 694 | doc inc-INC-2359 | Incident report INC-2359]
# Incident report INC-2359
Severity: SEV1
Date: 2025-02-03
---
[chunk 696 | doc inc-INC-2359 | Incident report INC-2359]
Timeline:
- 08:59 alert fired
- 09:19 on-call acknowledged
- 09:38 mitigation started
- 09:42 traffic rerouted
- 09:45 root cause identified
---
[chunk 757 | doc inc-INC-2211 | Incident report INC-2211]
Timeline:
- 08:23 alert fired
- 08:25 on-call acknowledged
- 08:40 mitigation started
- 08:53 traffic rerouted
- 08:56 root cause identified
---
[chunk 119 | doc inc-INC-2386 | Incident report INC-2386]
Timeline:
- 02:12 alert fired
- 02:24 on-call acknowledged
- 02:38 mitigation started
- 02:43 traffic rerouted
- 03:04 root cause identified
---
[chunk 324 | doc inc-INC-2351 | Incident report INC-2351]
# I</t>
        </is>
      </c>
    </row>
    <row r="2695">
      <c r="A2695" t="inlineStr">
        <is>
          <t>base</t>
        </is>
      </c>
      <c r="B2695" t="inlineStr">
        <is>
          <t>vectorcontext_v1 [compact]</t>
        </is>
      </c>
      <c r="C2695" t="n">
        <v>3</v>
      </c>
      <c r="D2695" t="inlineStr">
        <is>
          <t>multihop-0</t>
        </is>
      </c>
      <c r="E2695" t="n">
        <v>1</v>
      </c>
      <c r="F2695" t="inlineStr">
        <is>
          <t>open_doc</t>
        </is>
      </c>
      <c r="G2695" t="inlineStr">
        <is>
          <t>{"doc_id": "inc-INC-2359"}</t>
        </is>
      </c>
      <c r="H2695" t="inlineStr">
        <is>
          <t xml:space="preserve"># Incident report INC-2359
Severity: SEV1
Date: 2025-02-03
Summary: Complete outage affecting cart-daemon. The incident lasted 230 minutes before full recovery. Root cause was determined to be a memory leak. This report was written by Ingrid Malik. Cost reports are reviewed monthly with the finance partner. Capacity planning is revisited at the start of every quarter. Metrics are exported to the shared observability stack every fifteen seconds. Container images are scanned for vulnerabilities before promotion. Rate limiting is enforced at the gateway with a token bucket per client. Canary releases receive five percent of traffic for thirty minutes before promotion. Connection pools are sized according to the downstream capacity model. Post-incident reviews are blameless and published to </t>
        </is>
      </c>
    </row>
    <row r="2696">
      <c r="A2696" t="inlineStr">
        <is>
          <t>base</t>
        </is>
      </c>
      <c r="B2696" t="inlineStr">
        <is>
          <t>vectorcontext_v1 [compact]</t>
        </is>
      </c>
      <c r="C2696" t="n">
        <v>3</v>
      </c>
      <c r="D2696" t="inlineStr">
        <is>
          <t>multihop-0</t>
        </is>
      </c>
      <c r="E2696" t="n">
        <v>2</v>
      </c>
      <c r="F2696" t="inlineStr">
        <is>
          <t>search</t>
        </is>
      </c>
      <c r="G2696" t="inlineStr">
        <is>
          <t>{"query": "cart-daemon service overview on-call engineer", "k": 5}</t>
        </is>
      </c>
      <c r="H2696" t="inlineStr">
        <is>
          <t>[chunk 182 | doc svc-cart-daemon | Service overview: cart-daemon]
cart-daemon (also referred to internally as the Cart Service) is a backend component. Priya Lindqvist carries the pager for the Cart Service. Engineers rotate through the support channel one week at a time. Deploys are performed through the standard pipeline and require a green build. Configuration changes are peer reviewed and applied through the deployment tool.
---
[chunk 181 | doc svc-cart-daemon | Service overview: cart-daemon]
# Service overview: cart-daemon
---
[chunk 185 | doc svc-cart-daemon | Service overview: cart-daemon]
Ownership: Platform. The on-call handbook describes the escalation path and expected response times. Connection pools are sized according to the downstream capacity model. Dependencies are de</t>
        </is>
      </c>
    </row>
    <row r="2697">
      <c r="A2697" t="inlineStr">
        <is>
          <t>base</t>
        </is>
      </c>
      <c r="B2697" t="inlineStr">
        <is>
          <t>vectorcontext_v1 [compact]</t>
        </is>
      </c>
      <c r="C2697" t="n">
        <v>3</v>
      </c>
      <c r="D2697" t="inlineStr">
        <is>
          <t>multihop-1</t>
        </is>
      </c>
      <c r="E2697" t="n">
        <v>0</v>
      </c>
      <c r="F2697" t="inlineStr">
        <is>
          <t>search</t>
        </is>
      </c>
      <c r="G2697" t="inlineStr">
        <is>
          <t>{"query": "queue-svc service overview runtime dependencies kyc-api", "k": 5}</t>
        </is>
      </c>
      <c r="H2697" t="inlineStr">
        <is>
          <t>[chunk 790 | doc svc-queue-svc | Service overview: queue-svc]
Runtime dependencies: kyc-api, inventory-worker. Garbage collection pauses are tracked as a leading indicator of memory pressure. Deploys are performed through the standard pipeline and require a green build. The staging environment mirrors production topology at one tenth scale.
---
[chunk 560 | doc svc-kyc-api | Service overview: kyc-api]
# Service overview: kyc-api
---
[chunk 563 | doc svc-kyc-api | Service overview: kyc-api]
Runtime dependencies: fraud-core, webhook-daemon, ledger-api. Load tests run nightly against the staging environment. Idempotency keys are required on all mutating endpoints. Dependencies are declared in the service manifest and validated at deploy time.
---
[chunk 783 | doc svc-queue-svc | Service</t>
        </is>
      </c>
    </row>
    <row r="2698">
      <c r="A2698" t="inlineStr">
        <is>
          <t>base</t>
        </is>
      </c>
      <c r="B2698" t="inlineStr">
        <is>
          <t>vectorcontext_v1 [compact]</t>
        </is>
      </c>
      <c r="C2698" t="n">
        <v>3</v>
      </c>
      <c r="D2698" t="inlineStr">
        <is>
          <t>multihop-1</t>
        </is>
      </c>
      <c r="E2698" t="n">
        <v>0</v>
      </c>
      <c r="F2698" t="inlineStr">
        <is>
          <t>search</t>
        </is>
      </c>
      <c r="G2698" t="inlineStr">
        <is>
          <t>{"query": "kyc-api service overview owner team", "k": 5}</t>
        </is>
      </c>
      <c r="H2698" t="inlineStr">
        <is>
          <t>[chunk 560 | doc svc-kyc-api | Service overview: kyc-api]
# Service overview: kyc-api
---
[chunk 568 | doc svc-kyc-api | Service overview: kyc-api]
the Kyc Service is owned by the Messaging team. The runbook is reviewed quarterly by the owning team. Logs are retained for thirty days in the central log store. Requests carry a correlation id that is propagated to downstream calls.
---
[chunk 561 | doc svc-kyc-api | Service overview: kyc-api]
kyc-api (also referred to internally as the Kyc Service) is a backend component. Fatima Aziz carries the pager for the Kyc Service. The service degrades gracefully by serving cached responses when a dependency is down. Garbage collection pauses are tracked as a leading indicator of memory pressure. Synthetic probes exercise the critical user journeys</t>
        </is>
      </c>
    </row>
    <row r="2699">
      <c r="A2699" t="inlineStr">
        <is>
          <t>base</t>
        </is>
      </c>
      <c r="B2699" t="inlineStr">
        <is>
          <t>vectorcontext_v1 [compact]</t>
        </is>
      </c>
      <c r="C2699" t="n">
        <v>3</v>
      </c>
      <c r="D2699" t="inlineStr">
        <is>
          <t>multihop-1</t>
        </is>
      </c>
      <c r="E2699" t="n">
        <v>1</v>
      </c>
      <c r="F2699" t="inlineStr">
        <is>
          <t>search</t>
        </is>
      </c>
      <c r="G2699" t="inlineStr">
        <is>
          <t>{"query": "Messaging team Slack channel lead", "k": 5}</t>
        </is>
      </c>
      <c r="H2699" t="inlineStr">
        <is>
          <t>[chunk 739 | doc team-messaging | Team page: Messaging]
# Team page: Messaging
---
[chunk 740 | doc team-messaging | Team page: Messaging]
The Messaging team is led by Ivan Volkov. For urgent requests, page the team via Slack in #messaging-eng. The team sits on floor 8 of the Berlin office. Weekly planning happens on Monday mornings. Rate limiting is enforced at the gateway with a token bucket per client. Secrets are rotated automatically every ninety days. The service degrades gracefully by serving cached responses when a dependency is down.
---
[chunk 646 | doc team-search | Team page: Search]
The Search team is led by Oliver Bell. For urgent requests, page the team via Slack in #search-team. The team sits on floor 2 of the Berlin office. Weekly planning happens on Wednesday mornings</t>
        </is>
      </c>
    </row>
    <row r="2700">
      <c r="A2700" t="inlineStr">
        <is>
          <t>base</t>
        </is>
      </c>
      <c r="B2700" t="inlineStr">
        <is>
          <t>vectorcontext_v1 [compact]</t>
        </is>
      </c>
      <c r="C2700" t="n">
        <v>3</v>
      </c>
      <c r="D2700" t="inlineStr">
        <is>
          <t>multihop-2</t>
        </is>
      </c>
      <c r="E2700" t="n">
        <v>0</v>
      </c>
      <c r="F2700" t="inlineStr">
        <is>
          <t>search</t>
        </is>
      </c>
      <c r="G2700" t="inlineStr">
        <is>
          <t>{"query": "ADR-112 service migrated new datastore owning service team lead", "k": 8}</t>
        </is>
      </c>
      <c r="H2700" t="inlineStr">
        <is>
          <t>[chunk 517 | doc svc-config-service | Service overview: config-service]
Primary datastore: CockroachDB. Capacity planning is revisited at the start of every quarter. Retries use exponential backoff with jitter to avoid thundering herds. Post-incident reviews are blameless and published to the engineering wiki.
---
[chunk 461 | doc adr-ADR-124 | Architecture decision ADR-124]
Decision: migrate config-service to Redis in Q4 2026. Approved by Zara Duarte. Retries use exponential backoff with jitter to avoid thundering herds. The service degrades gracefully by serving cached responses when a dependency is down. Garbage collection pauses are tracked as a leading indicator of memory pressure. The on-call handbook describes the escalation path and expected response times. Container images are s</t>
        </is>
      </c>
    </row>
    <row r="2701">
      <c r="A2701" t="inlineStr">
        <is>
          <t>base</t>
        </is>
      </c>
      <c r="B2701" t="inlineStr">
        <is>
          <t>vectorcontext_v1 [compact]</t>
        </is>
      </c>
      <c r="C2701" t="n">
        <v>3</v>
      </c>
      <c r="D2701" t="inlineStr">
        <is>
          <t>multihop-2</t>
        </is>
      </c>
      <c r="E2701" t="n">
        <v>1</v>
      </c>
      <c r="F2701" t="inlineStr">
        <is>
          <t>open_doc</t>
        </is>
      </c>
      <c r="G2701" t="inlineStr">
        <is>
          <t>{"doc_id": "adr-ADR-112"}</t>
        </is>
      </c>
      <c r="H2701" t="inlineStr">
        <is>
          <t># Architecture decision ADR-112
Decision: migrate tracing-service to CockroachDB in Q2 2026. Approved by Noah Novak. Access to production is granted just in time and audited. Error budgets are reviewed in the weekly reliability meeting. Dependencies are declared in the service manifest and validated at deploy time. Cost reports are reviewed monthly with the finance partner. Alerts route through the paging system according to the escalation policy. Synthetic probes exercise the critical user journeys every minute. Logs are retained for thirty days in the central log store. Backups are taken daily and verified weekly by restoring to a scratch cluster. Capacity planning is revisited at the start of every quarter.</t>
        </is>
      </c>
    </row>
    <row r="2702">
      <c r="A2702" t="inlineStr">
        <is>
          <t>base</t>
        </is>
      </c>
      <c r="B2702" t="inlineStr">
        <is>
          <t>vectorcontext_v1 [compact]</t>
        </is>
      </c>
      <c r="C2702" t="n">
        <v>3</v>
      </c>
      <c r="D2702" t="inlineStr">
        <is>
          <t>multihop-2</t>
        </is>
      </c>
      <c r="E2702" t="n">
        <v>2</v>
      </c>
      <c r="F2702" t="inlineStr">
        <is>
          <t>search</t>
        </is>
      </c>
      <c r="G2702" t="inlineStr">
        <is>
          <t>{"query": "tracing-service owner team lead Slack channel service overview", "k": 6}</t>
        </is>
      </c>
      <c r="H2702" t="inlineStr">
        <is>
          <t>[chunk 582 | doc svc-tracing-service | Service overview: tracing-service]
# Service overview: tracing-service
---
[chunk 583 | doc svc-tracing-service | Service overview: tracing-service]
tracing-service (also referred to internally as the Tracing API) is a backend component. the Tracing API stores its data in a Redis cluster. The on-call handbook describes the escalation path and expected response times. Alerts route through the paging system according to the escalation policy. Dependencies are declared in the service manifest and validated at deploy time.
---
[chunk 586 | doc svc-tracing-service | Service overview: tracing-service]
The Commerce team maintains the Tracing API. Dependencies are pinned and upgraded through automated pull requests. Access to production is granted just in</t>
        </is>
      </c>
    </row>
    <row r="2703">
      <c r="A2703" t="inlineStr">
        <is>
          <t>base</t>
        </is>
      </c>
      <c r="B2703" t="inlineStr">
        <is>
          <t>vectorcontext_v1 [compact]</t>
        </is>
      </c>
      <c r="C2703" t="n">
        <v>3</v>
      </c>
      <c r="D2703" t="inlineStr">
        <is>
          <t>multihop-2</t>
        </is>
      </c>
      <c r="E2703" t="n">
        <v>3</v>
      </c>
      <c r="F2703" t="inlineStr">
        <is>
          <t>open_doc</t>
        </is>
      </c>
      <c r="G2703" t="inlineStr">
        <is>
          <t>{"doc_id": "team-commerce"}</t>
        </is>
      </c>
      <c r="H2703" t="inlineStr">
        <is>
          <t>#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t>
        </is>
      </c>
    </row>
    <row r="2704">
      <c r="A2704" t="inlineStr">
        <is>
          <t>base</t>
        </is>
      </c>
      <c r="B2704" t="inlineStr">
        <is>
          <t>vectorcontext_v1 [compact]</t>
        </is>
      </c>
      <c r="C2704" t="n">
        <v>3</v>
      </c>
      <c r="D2704" t="inlineStr">
        <is>
          <t>multihop-3</t>
        </is>
      </c>
      <c r="E2704" t="n">
        <v>0</v>
      </c>
      <c r="F2704" t="inlineStr">
        <is>
          <t>search</t>
        </is>
      </c>
      <c r="G2704" t="inlineStr">
        <is>
          <t>{"query": "INC-2042 incident affected service on-call engineer", "k": 5}</t>
        </is>
      </c>
      <c r="H2704" t="inlineStr">
        <is>
          <t>[chunk 133 | doc inc-INC-2042 | Incident report INC-2042]
Timeline:
- 13:00 alert fired
- 13:24 on-call acknowledged
- 13:48 mitigation started
- 14:08 traffic rerouted
- 14:23 root cause identified
- 14:32 fix deployed
---
[chunk 131 | doc inc-INC-2042 | Incident report INC-2042]
# Incident report INC-2042
Severity: SEV2
Date: 2025-05-28
---
[chunk 251 | doc inc-INC-2102 | Incident report INC-2102]
Timeline:
- 22:23 alert fired
- 22:31 on-call acknowledged
- 22:43 mitigation started
- 22:49 traffic rerouted
- 23:07 root cause identified
---
[chunk 56 | doc inc-INC-2040 | Incident report INC-2040]
# Incident report INC-2040
Severity: SEV2
Date: 2025-02-13
---
[chunk 663 | doc svc-edge-service | Service overview: edge-service]
The primary on-call engineer is Ingrid Demir. Syntheti</t>
        </is>
      </c>
    </row>
    <row r="2705">
      <c r="A2705" t="inlineStr">
        <is>
          <t>base</t>
        </is>
      </c>
      <c r="B2705" t="inlineStr">
        <is>
          <t>vectorcontext_v1 [compact]</t>
        </is>
      </c>
      <c r="C2705" t="n">
        <v>3</v>
      </c>
      <c r="D2705" t="inlineStr">
        <is>
          <t>multihop-3</t>
        </is>
      </c>
      <c r="E2705" t="n">
        <v>1</v>
      </c>
      <c r="F2705" t="inlineStr">
        <is>
          <t>open_doc</t>
        </is>
      </c>
      <c r="G2705" t="inlineStr">
        <is>
          <t>{"doc_id": "inc-INC-2042"}</t>
        </is>
      </c>
      <c r="H2705" t="inlineStr">
        <is>
          <t xml:space="preserve"># Incident report INC-2042
Severity: SEV2
Date: 2025-05-28
Summary: Latency spike affecting inventory-worker. The incident lasted 197 minutes before full recovery. Root cause was determined to be a memory leak. This report was written by Marcus Lindqvist. Metrics are exported to the shared observability stack every fifteen seconds. Error budgets are reviewed in the weekly reliability meeting. The on-call handbook describes the escalation path and expected response times. Long running jobs checkpoint progress so they can resume after a restart. Structured logs include the request path, status code and duration. The runbook is reviewed quarterly by the owning team. The dashboard shows p50, p95 and p99 latency alongside error budgets. Deploys are performed through the standard pipeline and </t>
        </is>
      </c>
    </row>
    <row r="2706">
      <c r="A2706" t="inlineStr">
        <is>
          <t>base</t>
        </is>
      </c>
      <c r="B2706" t="inlineStr">
        <is>
          <t>vectorcontext_v1 [compact]</t>
        </is>
      </c>
      <c r="C2706" t="n">
        <v>3</v>
      </c>
      <c r="D2706" t="inlineStr">
        <is>
          <t>multihop-3</t>
        </is>
      </c>
      <c r="E2706" t="n">
        <v>2</v>
      </c>
      <c r="F2706" t="inlineStr">
        <is>
          <t>search</t>
        </is>
      </c>
      <c r="G2706" t="inlineStr">
        <is>
          <t>{"query": "inventory-worker service overview primary on-call engineer", "k": 5}</t>
        </is>
      </c>
      <c r="H2706" t="inlineStr">
        <is>
          <t>[chunk 797 | doc svc-inventory-worker | Service overview: inventory-worker]
# Service overview: inventory-worker
---
[chunk 663 | doc svc-edge-service | Service overview: edge-service]
The primary on-call engineer is Ingrid Demir. Synthetic probes exercise the critical user journeys every minute. Load tests run nightly against the staging environment. The on-call handbook describes the escalation path and expected response times.
---
[chunk 655 | doc svc-gateway-engine | Service overview: gateway-engine]
The primary on-call engineer is Daniel Haddad. Secrets are rotated automatically every ninety days. Long running jobs checkpoint progress so they can resume after a restart. Access to production is granted just in time and audited.
---
[chunk 513 | doc svc-config-service | Service ov</t>
        </is>
      </c>
    </row>
    <row r="2707">
      <c r="A2707" t="inlineStr">
        <is>
          <t>base</t>
        </is>
      </c>
      <c r="B2707" t="inlineStr">
        <is>
          <t>vectorcontext_v1 [compact]</t>
        </is>
      </c>
      <c r="C2707" t="n">
        <v>3</v>
      </c>
      <c r="D2707" t="inlineStr">
        <is>
          <t>multihop-3</t>
        </is>
      </c>
      <c r="E2707" t="n">
        <v>3</v>
      </c>
      <c r="F2707" t="inlineStr">
        <is>
          <t>open_doc</t>
        </is>
      </c>
      <c r="G2707" t="inlineStr">
        <is>
          <t>{"doc_id": "svc-inventory-worker"}</t>
        </is>
      </c>
      <c r="H2707" t="inlineStr">
        <is>
          <t xml:space="preserve"># Service overview: inventory-worker
inventory-worker (also referred to internally as the Inventory API) is a backend component. The availability SLO is 99.99%. Idempotency keys are required on all mutating endpoints. Garbage collection pauses are tracked as a leading indicator of memory pressure. Post-incident reviews are blameless and published to the engineering wiki.
Traffic to inventory-worker is bound to TCP port 6528. Alerts route through the paging system according to the escalation policy. Post-incident reviews are blameless and published to the engineering wiki. Requests carry a correlation id that is propagated to downstream calls.
It is implemented in Python. The staging environment mirrors production topology at one tenth scale. The dashboard shows p50, p95 and p99 latency </t>
        </is>
      </c>
    </row>
    <row r="2708">
      <c r="A2708" t="inlineStr">
        <is>
          <t>base</t>
        </is>
      </c>
      <c r="B2708" t="inlineStr">
        <is>
          <t>vectorcontext_v1 [compact]</t>
        </is>
      </c>
      <c r="C2708" t="n">
        <v>3</v>
      </c>
      <c r="D2708" t="inlineStr">
        <is>
          <t>multihop-4</t>
        </is>
      </c>
      <c r="E2708" t="n">
        <v>0</v>
      </c>
      <c r="F2708" t="inlineStr">
        <is>
          <t>search</t>
        </is>
      </c>
      <c r="G2708" t="inlineStr">
        <is>
          <t>{"query": "pricing-worker service overview runtime dependencies first listed dependency", "k": 5}</t>
        </is>
      </c>
      <c r="H2708" t="inlineStr">
        <is>
          <t>[chunk 592 | doc svc-pricing-worker | Service overview: pricing-worker]
pricing-worker (also referred to internally as the Pricing Platform) is a backend component. Jonas Tanaka carries the pager for pricing-worker. Access to production is granted just in time and audited. Dependencies are declared in the service manifest and validated at deploy time. Dependencies are pinned and upgraded through automated pull requests.
---
[chunk 595 | doc svc-pricing-worker | Service overview: pricing-worker]
Runtime dependencies: search-worker, session-core. The staging environment mirrors production topology at one tenth scale. Backups are taken daily and verified weekly by restoring to a scratch cluster. Graceful shutdown waits for in flight requests to complete before exiting.
---
[chunk 591 | do</t>
        </is>
      </c>
    </row>
    <row r="2709">
      <c r="A2709" t="inlineStr">
        <is>
          <t>base</t>
        </is>
      </c>
      <c r="B2709" t="inlineStr">
        <is>
          <t>vectorcontext_v1 [compact]</t>
        </is>
      </c>
      <c r="C2709" t="n">
        <v>3</v>
      </c>
      <c r="D2709" t="inlineStr">
        <is>
          <t>multihop-4</t>
        </is>
      </c>
      <c r="E2709" t="n">
        <v>0</v>
      </c>
      <c r="F2709" t="inlineStr">
        <is>
          <t>search</t>
        </is>
      </c>
      <c r="G2709" t="inlineStr">
        <is>
          <t>{"query": "search-worker service overview owner team Slack channel", "k": 5}</t>
        </is>
      </c>
      <c r="H2709" t="inlineStr">
        <is>
          <t>[chunk 98 | doc svc-search-worker | Service overview: search-worker]
# Service overview: search-worker
---
[chunk 99 | doc svc-search-worker | Service overview: search-worker]
search-worker (also referred to internally as the Search System) is a backend component. 6 replicas are deployed to ap-southeast-2. Engineers rotate through the support channel one week at a time. Alerts route through the paging system according to the escalation policy. Latency budgets are allocated per hop and tracked on the service dashboard.
---
[chunk 646 | doc team-search | Team page: Search]
The Search team is led by Oliver Bell. For urgent requests, page the team via Slack in #search-team. The team sits on floor 2 of the Berlin office. Weekly planning happens on Wednesday mornings. Configuration changes a</t>
        </is>
      </c>
    </row>
    <row r="2710">
      <c r="A2710" t="inlineStr">
        <is>
          <t>base</t>
        </is>
      </c>
      <c r="B2710" t="inlineStr">
        <is>
          <t>vectorcontext_v1 [compact]</t>
        </is>
      </c>
      <c r="C2710" t="n">
        <v>3</v>
      </c>
      <c r="D2710" t="inlineStr">
        <is>
          <t>multihop-4</t>
        </is>
      </c>
      <c r="E2710" t="n">
        <v>1</v>
      </c>
      <c r="F2710" t="inlineStr">
        <is>
          <t>search</t>
        </is>
      </c>
      <c r="G2710" t="inlineStr">
        <is>
          <t>{"query": "Platform team Slack channel team page", "k": 5}</t>
        </is>
      </c>
      <c r="H2710" t="inlineStr">
        <is>
          <t>[chunk 533 | doc team-platform | Team page: Platform]
# Team page: Platform
---
[chunk 739 | doc team-messaging | Team page: Messaging]
# Team page: Messaging
---
[chunk 534 | doc team-platform | Team page: Platform]
The Platform team is led by Lucas Petrova. For urgent requests, page the team via Slack in #platform-dev. The team sits on floor 2 of the Berlin office. Weekly planning happens on Monday mornings. Graceful shutdown waits for in flight requests to complete before exiting. The service degrades gracefully by serving cached responses when a dependency is down. Dependencies are pinned and upgraded through automated pull requests.
---
[chunk 646 | doc team-search | Team page: Search]
The Search team is led by Oliver Bell. For urgent requests, page the team via Slack in #search</t>
        </is>
      </c>
    </row>
    <row r="2711">
      <c r="A2711" t="inlineStr">
        <is>
          <t>base</t>
        </is>
      </c>
      <c r="B2711" t="inlineStr">
        <is>
          <t>vectorcontext_v1 [compact]</t>
        </is>
      </c>
      <c r="C2711" t="n">
        <v>3</v>
      </c>
      <c r="D2711" t="inlineStr">
        <is>
          <t>multihop-5</t>
        </is>
      </c>
      <c r="E2711" t="n">
        <v>0</v>
      </c>
      <c r="F2711" t="inlineStr">
        <is>
          <t>search</t>
        </is>
      </c>
      <c r="G2711" t="inlineStr">
        <is>
          <t>{"query": "ADR-104 service migrated new datastore owner team lead", "k": 5}</t>
        </is>
      </c>
      <c r="H2711" t="inlineStr">
        <is>
          <t>[chunk 461 | doc adr-ADR-124 | Architecture decision ADR-124]
Decision: migrate config-service to Redis in Q4 2026. Approved by Zara Duarte. Retries use exponential backoff with jitter to avoid thundering herds. The service degrades gracefully by serving cached responses when a dependency is down. Garbage collection pauses are tracked as a leading indicator of memory pressure. The on-call handbook describes the escalation path and expected response times. Container images are scanned for vulnerabilities before promotion. Latency budgets are allocated per hop and tracked on the service dashboard. Schema changes go through an expand and contract migration process. Idempotency keys are required on all mutating endpoints. Post-incident reviews are blameless and published to the engineering wik</t>
        </is>
      </c>
    </row>
    <row r="2712">
      <c r="A2712" t="inlineStr">
        <is>
          <t>base</t>
        </is>
      </c>
      <c r="B2712" t="inlineStr">
        <is>
          <t>vectorcontext_v1 [compact]</t>
        </is>
      </c>
      <c r="C2712" t="n">
        <v>3</v>
      </c>
      <c r="D2712" t="inlineStr">
        <is>
          <t>multihop-5</t>
        </is>
      </c>
      <c r="E2712" t="n">
        <v>1</v>
      </c>
      <c r="F2712" t="inlineStr">
        <is>
          <t>open_doc</t>
        </is>
      </c>
      <c r="G2712" t="inlineStr">
        <is>
          <t>{"doc_id": "adr-ADR-104"}</t>
        </is>
      </c>
      <c r="H2712" t="inlineStr">
        <is>
          <t># Architecture decision ADR-104
Decision: migrate ranker-engine to Redis in Q3 2026. Approved by Daniel Malik. Idempotency keys are required on all mutating endpoints. Dependencies are pinned and upgraded through automated pull requests. Logs are retained for thirty days in the central log store. Capacity planning is revisited at the start of every quarter. Feature flags are managed through the configuration service and rolled out gradually. Garbage collection pauses are tracked as a leading indicator of memory pressure. Requests carry a correlation id that is propagated to downstream calls. Alerts route through the paging system according to the escalation policy. Rate limiting is enforced at the gateway with a token bucket per client.</t>
        </is>
      </c>
    </row>
    <row r="2713">
      <c r="A2713" t="inlineStr">
        <is>
          <t>base</t>
        </is>
      </c>
      <c r="B2713" t="inlineStr">
        <is>
          <t>vectorcontext_v1 [compact]</t>
        </is>
      </c>
      <c r="C2713" t="n">
        <v>3</v>
      </c>
      <c r="D2713" t="inlineStr">
        <is>
          <t>multihop-5</t>
        </is>
      </c>
      <c r="E2713" t="n">
        <v>2</v>
      </c>
      <c r="F2713" t="inlineStr">
        <is>
          <t>search</t>
        </is>
      </c>
      <c r="G2713" t="inlineStr">
        <is>
          <t>{"query": "ranker-engine service overview owner team", "k": 5}</t>
        </is>
      </c>
      <c r="H2713" t="inlineStr">
        <is>
          <t>[chunk 625 | doc svc-ranker-engine | Service overview: ranker-engine]
# Service overview: ranker-engine
---
[chunk 627 | doc svc-ranker-engine | Service overview: ranker-engine]
the Ranker System is owned by the Platform team. Dependencies are declared in the service manifest and validated at deploy time. Long running jobs checkpoint progress so they can resume after a restart. The runbook is reviewed quarterly by the owning team.
---
[chunk 626 | doc svc-ranker-engine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t>
        </is>
      </c>
    </row>
    <row r="2714">
      <c r="A2714" t="inlineStr">
        <is>
          <t>base</t>
        </is>
      </c>
      <c r="B2714" t="inlineStr">
        <is>
          <t>vectorcontext_v1 [compact]</t>
        </is>
      </c>
      <c r="C2714" t="n">
        <v>3</v>
      </c>
      <c r="D2714" t="inlineStr">
        <is>
          <t>multihop-5</t>
        </is>
      </c>
      <c r="E2714" t="n">
        <v>3</v>
      </c>
      <c r="F2714" t="inlineStr">
        <is>
          <t>open_doc</t>
        </is>
      </c>
      <c r="G2714" t="inlineStr">
        <is>
          <t>{"doc_id": "team-platform"}</t>
        </is>
      </c>
      <c r="H2714" t="inlineStr">
        <is>
          <t># Team page: Platform
The Platform team is led by Lucas Petrova. For urgent requests, page the team via Slack in #platform-dev. The team sits on floor 2 of the Berlin office. Weekly planning happens on Monday mornings. Graceful shutdown waits for in flight requests to complete before exiting. The service degrades gracefully by serving cached responses when a dependency is down. Dependencies are pinned and upgraded through automated pull requests.</t>
        </is>
      </c>
    </row>
    <row r="2715">
      <c r="A2715" t="inlineStr">
        <is>
          <t>base</t>
        </is>
      </c>
      <c r="B2715" t="inlineStr">
        <is>
          <t>vectorcontext_v1 [compact]</t>
        </is>
      </c>
      <c r="C2715" t="n">
        <v>3</v>
      </c>
      <c r="D2715" t="inlineStr">
        <is>
          <t>multihop-6</t>
        </is>
      </c>
      <c r="E2715" t="n">
        <v>0</v>
      </c>
      <c r="F2715" t="inlineStr">
        <is>
          <t>search</t>
        </is>
      </c>
      <c r="G2715" t="inlineStr">
        <is>
          <t>{"query": "INC-2157 affected service on-call engineer", "k": 5}</t>
        </is>
      </c>
      <c r="H2715" t="inlineStr">
        <is>
          <t>[chunk 663 | doc svc-edge-service | Service overview: edge-service]
The primary on-call engineer is Ingrid Demir. Synthetic probes exercise the critical user journeys every minute. Load tests run nightly against the staging environment. The on-call handbook describes the escalation path and expected response times.
---
[chunk 318 | doc inc-INC-2157 | Incident report INC-2157]
# Incident report INC-2157
Severity: SEV1
Date: 2025-03-05
---
[chunk 320 | doc inc-INC-2157 | Incident report INC-2157]
Timeline:
- 21:48 alert fired
- 22:08 on-call acknowledged
- 22:17 mitigation started
- 22:24 traffic rerouted
- 22:47 root cause identified
- 22:51 fix deployed
- 23:06 monitoring confirmed recovery
---
[chunk 640 | doc svc-media-svc | Service overview: media-svc]
There is currently no desig</t>
        </is>
      </c>
    </row>
    <row r="2716">
      <c r="A2716" t="inlineStr">
        <is>
          <t>base</t>
        </is>
      </c>
      <c r="B2716" t="inlineStr">
        <is>
          <t>vectorcontext_v1 [compact]</t>
        </is>
      </c>
      <c r="C2716" t="n">
        <v>3</v>
      </c>
      <c r="D2716" t="inlineStr">
        <is>
          <t>multihop-6</t>
        </is>
      </c>
      <c r="E2716" t="n">
        <v>1</v>
      </c>
      <c r="F2716" t="inlineStr">
        <is>
          <t>open_doc</t>
        </is>
      </c>
      <c r="G2716" t="inlineStr">
        <is>
          <t>{"doc_id": "inc-INC-2157"}</t>
        </is>
      </c>
      <c r="H2716" t="inlineStr">
        <is>
          <t xml:space="preserve"># Incident report INC-2157
Severity: SEV1
Date: 2025-03-05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t>
        </is>
      </c>
    </row>
    <row r="2717">
      <c r="A2717" t="inlineStr">
        <is>
          <t>base</t>
        </is>
      </c>
      <c r="B2717" t="inlineStr">
        <is>
          <t>vectorcontext_v1 [compact]</t>
        </is>
      </c>
      <c r="C2717" t="n">
        <v>3</v>
      </c>
      <c r="D2717" t="inlineStr">
        <is>
          <t>multihop-6</t>
        </is>
      </c>
      <c r="E2717" t="n">
        <v>2</v>
      </c>
      <c r="F2717" t="inlineStr">
        <is>
          <t>search</t>
        </is>
      </c>
      <c r="G2717" t="inlineStr">
        <is>
          <t>{"query": "scheduler-engine service overview primary on-call engineer", "k": 5}</t>
        </is>
      </c>
      <c r="H2717" t="inlineStr">
        <is>
          <t>[chunk 368 | doc svc-scheduler-engine | Service overview: scheduler-engine]
# Service overview: scheduler-engine
---
[chunk 655 | doc svc-gateway-engine | Service overview: gateway-engine]
The primary on-call engineer is Daniel Haddad. Secrets are rotated automatically every ninety days. Long running jobs checkpoint progress so they can resume after a restart. Access to production is granted just in time and audited.
---
[chunk 628 | doc svc-ranker-engine | Service overview: ranker-engine]
The primary on-call engineer is Tariq Tanaka. Schema changes go through an expand and contract migration process. Long running jobs checkpoint progress so they can resume after a restart. Synthetic probes exercise the critical user journeys every minute.
---
[chunk 663 | doc svc-edge-service | Serv</t>
        </is>
      </c>
    </row>
    <row r="2718">
      <c r="A2718" t="inlineStr">
        <is>
          <t>base</t>
        </is>
      </c>
      <c r="B2718" t="inlineStr">
        <is>
          <t>vectorcontext_v1 [compact]</t>
        </is>
      </c>
      <c r="C2718" t="n">
        <v>3</v>
      </c>
      <c r="D2718" t="inlineStr">
        <is>
          <t>multihop-6</t>
        </is>
      </c>
      <c r="E2718" t="n">
        <v>3</v>
      </c>
      <c r="F2718" t="inlineStr">
        <is>
          <t>open_doc</t>
        </is>
      </c>
      <c r="G2718" t="inlineStr">
        <is>
          <t>{"doc_id": "svc-scheduler-engine"}</t>
        </is>
      </c>
      <c r="H2718" t="inlineStr">
        <is>
          <t># Service overview: scheduler-engine
scheduler-engine (also referred to internally as the Scheduler API) is a backend component. Pages go to Marcus Meyer first. Health checks are performed on the readiness endpoint every ten seconds. Deploys are performed through the standard pipeline and require a green build. Alerts route through the paging system according to the escalation policy.
It is implemented in Python. Structured logs include the request path, status code and duration. Configuration changes are peer reviewed and applied through the deployment tool. Engineers rotate through the support channel one week at a time.
the Scheduler API listens on port 9381. Alerts route through the paging system according to the escalation policy. Circuit breakers open after five consecutive failur</t>
        </is>
      </c>
    </row>
    <row r="2719">
      <c r="A2719" t="inlineStr">
        <is>
          <t>base</t>
        </is>
      </c>
      <c r="B2719" t="inlineStr">
        <is>
          <t>vectorcontext_v1 [compact]</t>
        </is>
      </c>
      <c r="C2719" t="n">
        <v>3</v>
      </c>
      <c r="D2719" t="inlineStr">
        <is>
          <t>multihop-7</t>
        </is>
      </c>
      <c r="E2719" t="n">
        <v>0</v>
      </c>
      <c r="F2719" t="inlineStr">
        <is>
          <t>search</t>
        </is>
      </c>
      <c r="G2719" t="inlineStr">
        <is>
          <t>{"query": "invoice-engine service overview runtime dependencies feed-daemon first listed dependency", "k": 6}</t>
        </is>
      </c>
      <c r="H2719" t="inlineStr">
        <is>
          <t>[chunk 445 | doc svc-invoice-engine | Service overview: invoice-engine]
Runtime dependencies: feed-daemon, notify-svc. Backups are taken daily and verified weekly by restoring to a scratch cluster. Structured logs include the request path, status code and duration. Synthetic probes exercise the critical user journeys every minute.
---
[chunk 184 | doc svc-cart-daemon | Service overview: cart-daemon]
Runtime dependencies: recsys-worker, feed-daemon, gateway-engine. Idempotency keys are required on all mutating endpoints. Capacity planning is revisited at the start of every quarter. The runbook is reviewed quarterly by the owning team.
---
[chunk 204 | doc svc-feed-daemon | Service overview: feed-daemon]
# Service overview: feed-daemon
---
[chunk 207 | doc svc-feed-daemon | Service ove</t>
        </is>
      </c>
    </row>
    <row r="2720">
      <c r="A2720" t="inlineStr">
        <is>
          <t>base</t>
        </is>
      </c>
      <c r="B2720" t="inlineStr">
        <is>
          <t>vectorcontext_v1 [compact]</t>
        </is>
      </c>
      <c r="C2720" t="n">
        <v>3</v>
      </c>
      <c r="D2720" t="inlineStr">
        <is>
          <t>multihop-7</t>
        </is>
      </c>
      <c r="E2720" t="n">
        <v>0</v>
      </c>
      <c r="F2720" t="inlineStr">
        <is>
          <t>search</t>
        </is>
      </c>
      <c r="G2720" t="inlineStr">
        <is>
          <t>{"query": "feed-daemon service overview owner team", "k": 6}</t>
        </is>
      </c>
      <c r="H2720" t="inlineStr">
        <is>
          <t>[chunk 204 | doc svc-feed-daemon | Service overview: feed-daemon]
# Service overview: feed-daemon
---
[chunk 205 | doc svc-feed-daemon | Service overview: feed-daemon]
feed-daemon (also referred to internally as the Feed Service) is a backend component. 22 replicas are deployed to eu-west-1. Feature flags are managed through the configuration service and rolled out gradually. Idempotency keys are required on all mutating endpoints. Canary releases receive five percent of traffic for thirty minutes before promotion.
---
[chunk 206 | doc svc-feed-daemon | Service overview: feed-daemon]
Amara Tanaka carries the pager for feed-daemon. The staging environment mirrors production topology at one tenth scale. Schema changes go through an expand and contract migration process. Data retention fo</t>
        </is>
      </c>
    </row>
    <row r="2721">
      <c r="A2721" t="inlineStr">
        <is>
          <t>base</t>
        </is>
      </c>
      <c r="B2721" t="inlineStr">
        <is>
          <t>vectorcontext_v1 [compact]</t>
        </is>
      </c>
      <c r="C2721" t="n">
        <v>3</v>
      </c>
      <c r="D2721" t="inlineStr">
        <is>
          <t>multihop-7</t>
        </is>
      </c>
      <c r="E2721" t="n">
        <v>1</v>
      </c>
      <c r="F2721" t="inlineStr">
        <is>
          <t>search</t>
        </is>
      </c>
      <c r="G2721" t="inlineStr">
        <is>
          <t>{"query": "team Commerce Slack channel lead", "k": 6}</t>
        </is>
      </c>
      <c r="H2721" t="inlineStr">
        <is>
          <t>[chunk 219 | doc team-commerce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
[chunk 218 | doc team-commerce | Team page: Commerce]
# Team page: Commerce
---
[chunk 646 | doc team-search | Team page: Search]
The Search team is led by Oliver Bell. For urgent requests, page the team via Slack in #search-team. The team sits on floor 2 of the Berlin office. Weekly planning happens on Wednesday mo</t>
        </is>
      </c>
    </row>
    <row r="2722">
      <c r="A2722" t="inlineStr">
        <is>
          <t>base</t>
        </is>
      </c>
      <c r="B2722" t="inlineStr">
        <is>
          <t>vectorcontext_v1 [compact]</t>
        </is>
      </c>
      <c r="C2722" t="n">
        <v>3</v>
      </c>
      <c r="D2722" t="inlineStr">
        <is>
          <t>multihop-8</t>
        </is>
      </c>
      <c r="E2722" t="n">
        <v>0</v>
      </c>
      <c r="F2722" t="inlineStr">
        <is>
          <t>search</t>
        </is>
      </c>
      <c r="G2722" t="inlineStr">
        <is>
          <t>{"query": "ADR-111 service migrated new datastore owning service team lead", "k": 5}</t>
        </is>
      </c>
      <c r="H2722" t="inlineStr">
        <is>
          <t>[chunk 461 | doc adr-ADR-124 | Architecture decision ADR-124]
Decision: migrate config-service to Redis in Q4 2026. Approved by Zara Duarte. Retries use exponential backoff with jitter to avoid thundering herds. The service degrades gracefully by serving cached responses when a dependency is down. Garbage collection pauses are tracked as a leading indicator of memory pressure. The on-call handbook describes the escalation path and expected response times. Container images are scanned for vulnerabilities before promotion. Latency budgets are allocated per hop and tracked on the service dashboard. Schema changes go through an expand and contract migration process. Idempotency keys are required on all mutating endpoints. Post-incident reviews are blameless and published to the engineering wik</t>
        </is>
      </c>
    </row>
    <row r="2723">
      <c r="A2723" t="inlineStr">
        <is>
          <t>base</t>
        </is>
      </c>
      <c r="B2723" t="inlineStr">
        <is>
          <t>vectorcontext_v1 [compact]</t>
        </is>
      </c>
      <c r="C2723" t="n">
        <v>3</v>
      </c>
      <c r="D2723" t="inlineStr">
        <is>
          <t>multihop-8</t>
        </is>
      </c>
      <c r="E2723" t="n">
        <v>1</v>
      </c>
      <c r="F2723" t="inlineStr">
        <is>
          <t>open_doc</t>
        </is>
      </c>
      <c r="G2723" t="inlineStr">
        <is>
          <t>{"doc_id": "adr-ADR-111"}</t>
        </is>
      </c>
      <c r="H2723" t="inlineStr">
        <is>
          <t># Architecture decision ADR-111
Decision: migrate profile-api to Redis in Q4 2026. Approved by Priya Duarte. Dependencies are pinned and upgraded through automated pull requests. Metrics are exported to the shared observability stack every fifteen seconds. Post-incident reviews are blameless and published to the engineering wiki. Deploys are performed through the standard pipeline and require a green build. Canary releases receive five percent of traffic for thirty minutes before promotion. Long running jobs checkpoint progress so they can resume after a restart. Alerts route through the paging system according to the escalation policy. Idempotency keys are required on all mutating endpoints. Synthetic probes exercise the critical user journeys every minute.</t>
        </is>
      </c>
    </row>
    <row r="2724">
      <c r="A2724" t="inlineStr">
        <is>
          <t>base</t>
        </is>
      </c>
      <c r="B2724" t="inlineStr">
        <is>
          <t>vectorcontext_v1 [compact]</t>
        </is>
      </c>
      <c r="C2724" t="n">
        <v>3</v>
      </c>
      <c r="D2724" t="inlineStr">
        <is>
          <t>multihop-8</t>
        </is>
      </c>
      <c r="E2724" t="n">
        <v>2</v>
      </c>
      <c r="F2724" t="inlineStr">
        <is>
          <t>search</t>
        </is>
      </c>
      <c r="G2724" t="inlineStr">
        <is>
          <t>{"query": "profile-api service overview owner team lead Slack", "k": 5}</t>
        </is>
      </c>
      <c r="H2724" t="inlineStr">
        <is>
          <t xml:space="preserve">[chunk 44 | doc svc-profile-api | Service overview: profile-api]
# Service overview: profile-api
---
[chunk 45 | doc svc-profile-api | Service overview: profile-api]
profile-api (also referred to internally as the Profile API) is a backend component. It runs in us-east-1 with 10 replicas. Container images are scanned for vulnerabilities before promotion. Schema changes go through an expand and contract migration process. Error budgets are reviewed in the weekly reliability meeting.
---
[chunk 48 | doc svc-profile-api | Service overview: profile-api]
Ownership: Data. Engineers rotate through the support channel one week at a time. Idempotency keys are required on all mutating endpoints. Backups are taken daily and verified weekly by restoring to a scratch cluster.
---
[chunk 47 | doc </t>
        </is>
      </c>
    </row>
    <row r="2725">
      <c r="A2725" t="inlineStr">
        <is>
          <t>base</t>
        </is>
      </c>
      <c r="B2725" t="inlineStr">
        <is>
          <t>vectorcontext_v1 [compact]</t>
        </is>
      </c>
      <c r="C2725" t="n">
        <v>3</v>
      </c>
      <c r="D2725" t="inlineStr">
        <is>
          <t>multihop-8</t>
        </is>
      </c>
      <c r="E2725" t="n">
        <v>3</v>
      </c>
      <c r="F2725" t="inlineStr">
        <is>
          <t>search</t>
        </is>
      </c>
      <c r="G2725" t="inlineStr">
        <is>
          <t>{"query": "team Data lead team-Data profile-api", "k": 5}</t>
        </is>
      </c>
      <c r="H2725" t="inlineStr">
        <is>
          <t>[chunk 678 | doc team-data | Team page: Data]
# Team page: Data
---
[chunk 679 | doc team-data | Team page: Data]
The Data team is led by Tariq Hart. For urgent requests, page the team via Slack in #data-eng. The team sits on floor 5 of the Berlin office. Weekly planning happens on Wednesday mornings. Traffic is encrypted in transit with mutual TLS between services. Access to production is granted just in time and audited. Data retention follows the company wide policy for personal information.
---
[chunk 44 | doc svc-profile-api | Service overview: profile-api]
# Service overview: profile-api
---
[chunk 48 | doc svc-profile-api | Service overview: profile-api]
Ownership: Data. Engineers rotate through the support channel one week at a time. Idempotency keys are required on all mutat</t>
        </is>
      </c>
    </row>
    <row r="2726">
      <c r="A2726" t="inlineStr">
        <is>
          <t>base</t>
        </is>
      </c>
      <c r="B2726" t="inlineStr">
        <is>
          <t>vectorcontext_v1 [compact]</t>
        </is>
      </c>
      <c r="C2726" t="n">
        <v>3</v>
      </c>
      <c r="D2726" t="inlineStr">
        <is>
          <t>multihop-9</t>
        </is>
      </c>
      <c r="E2726" t="n">
        <v>0</v>
      </c>
      <c r="F2726" t="inlineStr">
        <is>
          <t>search</t>
        </is>
      </c>
      <c r="G2726" t="inlineStr">
        <is>
          <t>{"query": "INC-2040 affected service root cause incident", "k": 5}</t>
        </is>
      </c>
      <c r="H2726" t="inlineStr">
        <is>
          <t>[chunk 56 | doc inc-INC-2040 | Incident report INC-2040]
# Incident report INC-2040
Severity: SEV2
Date: 2025-02-13
---
[chunk 304 | doc inc-INC-2073 | Incident report INC-2073]
Timeline:
- 04:01 alert fired
- 04:04 on-call acknowledged
- 04:06 mitigation started
- 04:13 traffic rerouted
- 04:34 root cause identified
---
[chunk 442 | doc inc-INC-2404 | Incident report INC-2404]
Timeline:
- 02:19 alert fired
- 02:41 on-call acknowledged
- 02:51 mitigation started
- 02:55 traffic rerouted
- 03:07 root cause identified
---
[chunk 58 | doc inc-INC-2040 | Incident report INC-2040]
Timeline:
- 06:56 alert fired
- 07:20 on-call acknowledged
- 07:27 mitigation started
- 07:46 traffic rerouted
- 08:09 root cause identified
- 08:18 fix deployed
- 08:40 monitoring confirmed recovery
---
[chu</t>
        </is>
      </c>
    </row>
    <row r="2727">
      <c r="A2727" t="inlineStr">
        <is>
          <t>base</t>
        </is>
      </c>
      <c r="B2727" t="inlineStr">
        <is>
          <t>vectorcontext_v1 [compact]</t>
        </is>
      </c>
      <c r="C2727" t="n">
        <v>3</v>
      </c>
      <c r="D2727" t="inlineStr">
        <is>
          <t>multihop-9</t>
        </is>
      </c>
      <c r="E2727" t="n">
        <v>1</v>
      </c>
      <c r="F2727" t="inlineStr">
        <is>
          <t>open_doc</t>
        </is>
      </c>
      <c r="G2727" t="inlineStr">
        <is>
          <t>{"doc_id": "inc-INC-2040"}</t>
        </is>
      </c>
      <c r="H2727" t="inlineStr">
        <is>
          <t># Incident report INC-2040
Severity: SEV2
Date: 2025-02-13
Summary: Elevated error rates affecting audit-gateway. The incident lasted 99 minutes before full recovery. Root cause was determined to be a certificate expiry. This report was written by Noah Duarte. Access to production is granted just in time and audited. Requests carry a correlation id that is propagated to downstream calls. Synthetic probes exercise the critical user journeys every minute. Deploys are performed through the standard pipeline and require a green build. Dependencies are declared in the service manifest and validated at deploy time. Backups are taken daily and verified weekly by restoring to a scratch cluster. Error budgets are reviewed in the weekly reliability meeting. Container images are scanned for vulnera</t>
        </is>
      </c>
    </row>
    <row r="2728">
      <c r="A2728" t="inlineStr">
        <is>
          <t>base</t>
        </is>
      </c>
      <c r="B2728" t="inlineStr">
        <is>
          <t>vectorcontext_v1 [compact]</t>
        </is>
      </c>
      <c r="C2728" t="n">
        <v>3</v>
      </c>
      <c r="D2728" t="inlineStr">
        <is>
          <t>multihop-9</t>
        </is>
      </c>
      <c r="E2728" t="n">
        <v>2</v>
      </c>
      <c r="F2728" t="inlineStr">
        <is>
          <t>open_doc</t>
        </is>
      </c>
      <c r="G2728" t="inlineStr">
        <is>
          <t>{"doc_id": "svc-audit-gateway"}</t>
        </is>
      </c>
      <c r="H2728" t="inlineStr">
        <is>
          <t># Service overview: audit-gateway
audit-gateway (also referred to internally as the Audit Service) is a backend component. Primary datastore: CockroachDB. The runbook is reviewed quarterly by the owning team. Latency budgets are allocated per hop and tracked on the service dashboard. Post-incident reviews are blameless and published to the engineering wiki.
The Data team maintains audit-gateway. Logs are retained for thirty days in the central log store. Retries use exponential backoff with jitter to avoid thundering herds. Canary releases receive five percent of traffic for thirty minutes before promotion.
12 replicas are deployed to us-east-1. Graceful shutdown waits for in flight requests to complete before exiting. The dashboard shows p50, p95 and p99 latency alongside error budgets</t>
        </is>
      </c>
    </row>
    <row r="2729">
      <c r="A2729" t="inlineStr">
        <is>
          <t>base</t>
        </is>
      </c>
      <c r="B2729" t="inlineStr">
        <is>
          <t>vectorcontext_v1 [compact]</t>
        </is>
      </c>
      <c r="C2729" t="n">
        <v>3</v>
      </c>
      <c r="D2729" t="inlineStr">
        <is>
          <t>needle-0</t>
        </is>
      </c>
      <c r="E2729" t="n">
        <v>0</v>
      </c>
      <c r="F2729" t="inlineStr">
        <is>
          <t>search</t>
        </is>
      </c>
      <c r="G2729" t="inlineStr">
        <is>
          <t>{"query": "webhook-daemon service overview deployed region", "k": 5}</t>
        </is>
      </c>
      <c r="H2729" t="inlineStr">
        <is>
          <t xml:space="preserve">[chunk 402 | doc svc-webhook-daemon | Service overview: webhook-daemon]
# Service overview: webhook-daemon
---
[chunk 403 | doc svc-webhook-daemon | Service overview: webhook-daemon]
webhook-daemon (also referred to internally as the Webhook Service) is a backend component. webhook-daemon is owned by the Commerce team. Rate limiting is enforced at the gateway with a token bucket per client. Garbage collection pauses are tracked as a leading indicator of memory pressure. The dashboard shows p50, p95 and p99 latency alongside error budgets.
---
[chunk 406 | doc svc-webhook-daemon | Service overview: webhook-daemon]
Deployment region is us-west-2; the deployment has 19 replicas. Data retention follows the company wide policy for personal information. Capacity planning is revisited at the </t>
        </is>
      </c>
    </row>
    <row r="2730">
      <c r="A2730" t="inlineStr">
        <is>
          <t>base</t>
        </is>
      </c>
      <c r="B2730" t="inlineStr">
        <is>
          <t>vectorcontext_v1 [compact]</t>
        </is>
      </c>
      <c r="C2730" t="n">
        <v>3</v>
      </c>
      <c r="D2730" t="inlineStr">
        <is>
          <t>needle-1</t>
        </is>
      </c>
      <c r="E2730" t="n">
        <v>0</v>
      </c>
      <c r="F2730" t="inlineStr">
        <is>
          <t>search</t>
        </is>
      </c>
      <c r="G2730" t="inlineStr">
        <is>
          <t>{"query": "Kyc Service language canonical service overview", "k": 5}</t>
        </is>
      </c>
      <c r="H2730" t="inlineStr">
        <is>
          <t>[chunk 560 | doc svc-kyc-api | Service overview: kyc-api]
# Service overview: kyc-api
---
[chunk 568 | doc svc-kyc-api | Service overview: kyc-api]
the Kyc Service is owned by the Messaging team. The runbook is reviewed quarterly by the owning team. Logs are retained for thirty days in the central log store. Requests carry a correlation id that is propagated to downstream calls.
---
[chunk 561 | doc svc-kyc-api | Service overview: kyc-api]
kyc-api (also referred to internally as the Kyc Service) is a backend component. Fatima Aziz carries the pager for the Kyc Service. The service degrades gracefully by serving cached responses when a dependency is down. Garbage collection pauses are tracked as a leading indicator of memory pressure. Synthetic probes exercise the critical user journeys</t>
        </is>
      </c>
    </row>
    <row r="2731">
      <c r="A2731" t="inlineStr">
        <is>
          <t>base</t>
        </is>
      </c>
      <c r="B2731" t="inlineStr">
        <is>
          <t>vectorcontext_v1 [compact]</t>
        </is>
      </c>
      <c r="C2731" t="n">
        <v>3</v>
      </c>
      <c r="D2731" t="inlineStr">
        <is>
          <t>needle-2</t>
        </is>
      </c>
      <c r="E2731" t="n">
        <v>0</v>
      </c>
      <c r="F2731" t="inlineStr">
        <is>
          <t>search</t>
        </is>
      </c>
      <c r="G2731" t="inlineStr">
        <is>
          <t>{"query": "payout-worker service overview port listens on canonical name alias", "k": 5}</t>
        </is>
      </c>
      <c r="H2731" t="inlineStr">
        <is>
          <t>[chunk 393 | doc svc-payout-worker | Service overview: payout-worker]
# Service overview: payout-worker
---
[chunk 394 | doc svc-payout-worker | Service overview: payout-worker]
payout-worker (also referred to internally as the Payout System) is a backend component. Runtime dependencies: refund-svc, pricing-worker. Canary releases receive five percent of traffic for thirty minutes before promotion. Configuration changes are peer reviewed and applied through the deployment tool. Engineers rotate through the support channel one week at a time.
---
[chunk 398 | doc svc-payout-worker | Service overview: payout-worker]
payout-worker is a Kotlin service. Traffic is encrypted in transit with mutual TLS between services. Dependencies are declared in the service manifest and validated at deploy</t>
        </is>
      </c>
    </row>
    <row r="2732">
      <c r="A2732" t="inlineStr">
        <is>
          <t>base</t>
        </is>
      </c>
      <c r="B2732" t="inlineStr">
        <is>
          <t>vectorcontext_v1 [compact]</t>
        </is>
      </c>
      <c r="C2732" t="n">
        <v>3</v>
      </c>
      <c r="D2732" t="inlineStr">
        <is>
          <t>needle-3</t>
        </is>
      </c>
      <c r="E2732" t="n">
        <v>0</v>
      </c>
      <c r="F2732" t="inlineStr">
        <is>
          <t>search</t>
        </is>
      </c>
      <c r="G2732" t="inlineStr">
        <is>
          <t>{"query": "Billing Service canonical billing-service port listens on service overview", "k": 5}</t>
        </is>
      </c>
      <c r="H2732" t="inlineStr">
        <is>
          <t xml:space="preserve">[chunk 16 | doc svc-billing-svc | Service overview: billing-svc]
# Service overview: billing-svc
---
[chunk 19 | doc svc-billing-svc | Service overview: billing-svc]
The process for the Billing Service exposes HTTP on :4518. Load tests run nightly against the staging environment. Schema changes go through an expand and contract migration process. Container images are scanned for vulnerabilities before promotion.
---
[chunk 17 | doc svc-billing-svc |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t>
        </is>
      </c>
    </row>
    <row r="2733">
      <c r="A2733" t="inlineStr">
        <is>
          <t>base</t>
        </is>
      </c>
      <c r="B2733" t="inlineStr">
        <is>
          <t>vectorcontext_v1 [compact]</t>
        </is>
      </c>
      <c r="C2733" t="n">
        <v>3</v>
      </c>
      <c r="D2733" t="inlineStr">
        <is>
          <t>needle-4</t>
        </is>
      </c>
      <c r="E2733" t="n">
        <v>0</v>
      </c>
      <c r="F2733" t="inlineStr">
        <is>
          <t>search</t>
        </is>
      </c>
      <c r="G2733" t="inlineStr">
        <is>
          <t>{"query": "ledger-api service overview region deployed canonical service", "k": 5}</t>
        </is>
      </c>
      <c r="H2733" t="inlineStr">
        <is>
          <t>[chunk 476 | doc svc-ledger-api | Service overview: ledger-api]
# Service overview: ledger-api
---
[chunk 711 | doc svc-i18n-api | Service overview: i18n-api]
Deployment region is us-west-2; the deployment has 4 replicas. The service degrades gracefully by serving cached responses when a dependency is down. Circuit breakers open after five consecutive failures to a downstream. Access to production is granted just in time and audited.
---
[chunk 484 | doc svc-ledger-api | Service overview: ledger-api]
It runs in us-east-1 with 22 replicas. Garbage collection pauses are tracked as a leading indicator of memory pressure. Alerts route through the paging system according to the escalation policy. Graceful shutdown waits for in flight requests to complete before exiting.
---
[chunk 482 | d</t>
        </is>
      </c>
    </row>
    <row r="2734">
      <c r="A2734" t="inlineStr">
        <is>
          <t>base</t>
        </is>
      </c>
      <c r="B2734" t="inlineStr">
        <is>
          <t>vectorcontext_v1 [compact]</t>
        </is>
      </c>
      <c r="C2734" t="n">
        <v>3</v>
      </c>
      <c r="D2734" t="inlineStr">
        <is>
          <t>needle-5</t>
        </is>
      </c>
      <c r="E2734" t="n">
        <v>0</v>
      </c>
      <c r="F2734" t="inlineStr">
        <is>
          <t>search</t>
        </is>
      </c>
      <c r="G2734" t="inlineStr">
        <is>
          <t>{"query": "Invoice Service region deployed service overview canonical name alias", "k": 5}</t>
        </is>
      </c>
      <c r="H2734" t="inlineStr">
        <is>
          <t>[chunk 422 | doc svc-cdn-service | Service overview: cdn-service]
Deployment region is ap-southeast-2; the deployment has 5 replicas. Retries use exponential backoff with jitter to avoid thundering herds. Cost reports are reviewed monthly with the finance partner. Feature flags are managed through the configuration service and rolled out gradually.
---
[chunk 588 | doc svc-tracing-service | Service overview: tracing-service]
Deployment region is ap-southeast-2; the deployment has 24 replicas. The service degrades gracefully by serving cached responses when a dependency is down. Secrets are rotated automatically every ninety days. Configuration changes are peer reviewed and applied through the deployment tool.
---
[chunk 347 | doc svc-notify-svc | Service overview: notify-svc]
Deploymen</t>
        </is>
      </c>
    </row>
    <row r="2735">
      <c r="A2735" t="inlineStr">
        <is>
          <t>base</t>
        </is>
      </c>
      <c r="B2735" t="inlineStr">
        <is>
          <t>vectorcontext_v1 [compact]</t>
        </is>
      </c>
      <c r="C2735" t="n">
        <v>3</v>
      </c>
      <c r="D2735" t="inlineStr">
        <is>
          <t>needle-5</t>
        </is>
      </c>
      <c r="E2735" t="n">
        <v>1</v>
      </c>
      <c r="F2735" t="inlineStr">
        <is>
          <t>search</t>
        </is>
      </c>
      <c r="G2735" t="inlineStr">
        <is>
          <t>{"query": "svc-invoice-service Invoice Service invoice-service deployment region", "k": 10}</t>
        </is>
      </c>
      <c r="H2735" t="inlineStr">
        <is>
          <t>[chunk 443 | doc svc-invoice-engine | Service overview: invoice-engine]
# Service overview: invoice-engine
---
[chunk 444 | doc svc-invoice-engine | Service overview: invoice-engine]
invoice-engine (also referred to internally as the Invoice Service) is a backend component. The process for invoice-engine exposes HTTP on :6451. Canary releases receive five percent of traffic for thirty minutes before promotion. Alerts route through the paging system according to the escalation policy. The runbook is reviewed quarterly by the owning team.
---
[chunk 449 | doc svc-invoice-engine | Service overview: invoice-engine]
The Messaging team maintains invoice-engine. Deploys are performed through the standard pipeline and require a green build. The on-call handbook describes the escalation path an</t>
        </is>
      </c>
    </row>
    <row r="2736">
      <c r="A2736" t="inlineStr">
        <is>
          <t>base</t>
        </is>
      </c>
      <c r="B2736" t="inlineStr">
        <is>
          <t>vectorcontext_v1 [compact]</t>
        </is>
      </c>
      <c r="C2736" t="n">
        <v>3</v>
      </c>
      <c r="D2736" t="inlineStr">
        <is>
          <t>needle-6</t>
        </is>
      </c>
      <c r="E2736" t="n">
        <v>0</v>
      </c>
      <c r="F2736" t="inlineStr">
        <is>
          <t>search</t>
        </is>
      </c>
      <c r="G2736" t="inlineStr">
        <is>
          <t>{"query": "refund-svc service overview language canonical name alias", "k": 5}</t>
        </is>
      </c>
      <c r="H2736" t="inlineStr">
        <is>
          <t>[chunk 193 | doc svc-refund-svc | Service overview: refund-svc]
# Service overview: refund-svc
---
[chunk 195 | doc svc-refund-svc | Service overview: refund-svc]
The process for refund-svc exposes HTTP on :7286. Load tests run nightly against the staging environment. Logs are retained for thirty days in the central log store. Cost reports are reviewed monthly with the finance partner.
---
[chunk 194 | doc svc-refund-svc | Service overview: refund-svc]
refund-svc (also referred to internally as the Refund Platform) is a backend component. Pages go to Lucas Silva first. Backups are taken daily and verified weekly by restoring to a scratch cluster. Schema changes go through an expand and contract migration process. Feature flags are managed through the configuration service and rolled ou</t>
        </is>
      </c>
    </row>
    <row r="2737">
      <c r="A2737" t="inlineStr">
        <is>
          <t>base</t>
        </is>
      </c>
      <c r="B2737" t="inlineStr">
        <is>
          <t>vectorcontext_v1 [compact]</t>
        </is>
      </c>
      <c r="C2737" t="n">
        <v>3</v>
      </c>
      <c r="D2737" t="inlineStr">
        <is>
          <t>needle-6</t>
        </is>
      </c>
      <c r="E2737" t="n">
        <v>1</v>
      </c>
      <c r="F2737" t="inlineStr">
        <is>
          <t>open_doc</t>
        </is>
      </c>
      <c r="G2737" t="inlineStr">
        <is>
          <t>{"doc_id": "svc-refund-svc"}</t>
        </is>
      </c>
      <c r="H2737" t="inlineStr">
        <is>
          <t># Service overview: refund-svc
refund-svc (also referred to internally as the Refund Platform) is a backend component. Pages go to Lucas Silva first. Backups are taken daily and verified weekly by restoring to a scratch cluster. Schema changes go through an expand and contract migration process. Feature flags are managed through the configuration service and rolled out gradually.
The process for refund-svc exposes HTTP on :7286. Load tests run nightly against the staging environment. Logs are retained for thirty days in the central log store. Cost reports are reviewed monthly with the finance partner.
Primary datastore: CockroachDB. Schema changes go through an expand and contract migration process. Capacity planning is revisited at the start of every quarter. Long running jobs checkpoi</t>
        </is>
      </c>
    </row>
    <row r="2738">
      <c r="A2738" t="inlineStr">
        <is>
          <t>base</t>
        </is>
      </c>
      <c r="B2738" t="inlineStr">
        <is>
          <t>vectorcontext_v1 [compact]</t>
        </is>
      </c>
      <c r="C2738" t="n">
        <v>3</v>
      </c>
      <c r="D2738" t="inlineStr">
        <is>
          <t>needle-7</t>
        </is>
      </c>
      <c r="E2738" t="n">
        <v>0</v>
      </c>
      <c r="F2738" t="inlineStr">
        <is>
          <t>search</t>
        </is>
      </c>
      <c r="G2738" t="inlineStr">
        <is>
          <t>{"query": "Tracing API service overview region deployed canonical service name alias", "k": 5}</t>
        </is>
      </c>
      <c r="H2738" t="inlineStr">
        <is>
          <t>[chunk 582 | doc svc-tracing-service | Service overview: tracing-service]
# Service overview: tracing-service
---
[chunk 583 | doc svc-tracing-service | Service overview: tracing-service]
tracing-service (also referred to internally as the Tracing API) is a backend component. the Tracing API stores its data in a Redis cluster. The on-call handbook describes the escalation path and expected response times. Alerts route through the paging system according to the escalation policy. Dependencies are declared in the service manifest and validated at deploy time.
---
[chunk 588 | doc svc-tracing-service | Service overview: tracing-service]
Deployment region is ap-southeast-2; the deployment has 24 replicas. The service degrades gracefully by serving cached responses when a dependency is down</t>
        </is>
      </c>
    </row>
    <row r="2739">
      <c r="A2739" t="inlineStr">
        <is>
          <t>base</t>
        </is>
      </c>
      <c r="B2739" t="inlineStr">
        <is>
          <t>vectorcontext_v1 [compact]</t>
        </is>
      </c>
      <c r="C2739" t="n">
        <v>3</v>
      </c>
      <c r="D2739" t="inlineStr">
        <is>
          <t>needle-8</t>
        </is>
      </c>
      <c r="E2739" t="n">
        <v>0</v>
      </c>
      <c r="F2739" t="inlineStr">
        <is>
          <t>search</t>
        </is>
      </c>
      <c r="G2739" t="inlineStr">
        <is>
          <t>{"query": "cdn-service service overview region deployed canonical name alias", "k": 5}</t>
        </is>
      </c>
      <c r="H2739" t="inlineStr">
        <is>
          <t>[chunk 420 | doc svc-cdn-service | Service overview: cdn-service]
# Service overview: cdn-service
---
[chunk 422 | doc svc-cdn-service | Service overview: cdn-service]
Deployment region is ap-southeast-2; the deployment has 5 replicas. Retries use exponential backoff with jitter to avoid thundering herds. Cost reports are reviewed monthly with the finance partner. Feature flags are managed through the configuration service and rolled out gradually.
---
[chunk 421 | doc svc-cdn-service |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 muta</t>
        </is>
      </c>
    </row>
    <row r="2740">
      <c r="A2740" t="inlineStr">
        <is>
          <t>base</t>
        </is>
      </c>
      <c r="B2740" t="inlineStr">
        <is>
          <t>vectorcontext_v1 [compact]</t>
        </is>
      </c>
      <c r="C2740" t="n">
        <v>3</v>
      </c>
      <c r="D2740" t="inlineStr">
        <is>
          <t>needle-9</t>
        </is>
      </c>
      <c r="E2740" t="n">
        <v>0</v>
      </c>
      <c r="F2740" t="inlineStr">
        <is>
          <t>search</t>
        </is>
      </c>
      <c r="G2740" t="inlineStr">
        <is>
          <t>{"query": "Thumbnail API service overview language canonical service name alias", "k": 5}</t>
        </is>
      </c>
      <c r="H2740" t="inlineStr">
        <is>
          <t>[chunk 683 | doc svc-thumbnail-api | Service overview: thumbnail-api]
# Service overview: thumbnail-api
---
[chunk 684 | doc svc-thumbnail-api | Service overview: thumbnail-api]
thumbnail-api (also referred to internally as the Thumbnail API) is a backend component. The process for thumbnail-api exposes HTTP on :6916. Access to production is granted just in time and audited. The on-call handbook describes the escalation path and expected response times. Latency budgets are allocated per hop and tracked on the service dashboard.
---
[chunk 686 | doc svc-thumbnail-api | Service overview: thumbnail-api]
thumbnail-api is a Python service. Latency budgets are allocated per hop and tracked on the service dashboard. Logs are retained for thirty days in the central log store. Access to product</t>
        </is>
      </c>
    </row>
    <row r="2741">
      <c r="A2741" t="inlineStr">
        <is>
          <t>base</t>
        </is>
      </c>
      <c r="B2741" t="inlineStr">
        <is>
          <t>vectorcontext_v1 [mask]</t>
        </is>
      </c>
      <c r="C2741" t="n">
        <v>3</v>
      </c>
      <c r="D2741" t="inlineStr">
        <is>
          <t>agg-0</t>
        </is>
      </c>
      <c r="E2741" t="n">
        <v>0</v>
      </c>
      <c r="F2741" t="inlineStr">
        <is>
          <t>search</t>
        </is>
      </c>
      <c r="G2741" t="inlineStr">
        <is>
          <t>{"query": "Commerce team services owned by Commerce owner team service overview", "k": 10}</t>
        </is>
      </c>
      <c r="H2741" t="inlineStr">
        <is>
          <t>[chunk 141 | doc team-commerce | Team page: 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
[chunk 386 | doc svc-tracing-service | Service overview: tracing-service]
Pages go to Sven Meyer first. Metrics are exported to the shared observability stack every fifteen seconds. Dependencies are pinned and upgraded through automated pull requests. Secrets are rotated automatically every nine</t>
        </is>
      </c>
    </row>
    <row r="2742">
      <c r="A2742" t="inlineStr">
        <is>
          <t>base</t>
        </is>
      </c>
      <c r="B2742" t="inlineStr">
        <is>
          <t>vectorcontext_v1 [mask]</t>
        </is>
      </c>
      <c r="C2742" t="n">
        <v>3</v>
      </c>
      <c r="D2742" t="inlineStr">
        <is>
          <t>agg-0</t>
        </is>
      </c>
      <c r="E2742" t="n">
        <v>0</v>
      </c>
      <c r="F2742" t="inlineStr">
        <is>
          <t>search</t>
        </is>
      </c>
      <c r="G2742" t="inlineStr">
        <is>
          <t>{"query": "SEV1 incident affected service Commerce", "k": 30}</t>
        </is>
      </c>
      <c r="H2742" t="inlineStr">
        <is>
          <t>[chunk 299 | doc inc-INC-2109 | Incident report INC-2109]
# Incident report INC-2109
Severity: SEV1
Date: 2025-03-11
---
[chunk 161 | doc inc-INC-2239 | Incident report INC-2239]
# Incident report INC-2239
Severity: SEV1
Date: 2025-11-02
---
[chunk 449 | doc inc-INC-2359 | Incident report INC-2359]
# Incident report INC-2359
Severity: SEV1
Date: 2025-02-03
---
[chunk 201 | doc inc-INC-2001 | Incident report INC-2001]
# Incident report INC-2001
Severity: SEV1
Date: 2025-12-17
---
[chunk 136 | doc inc-INC-2319 | Incident report INC-2319]
# Incident report INC-2319
Severity: SEV1
Date: 2025-12-23
---
[chunk 216 | doc inc-INC-2351 | Incident report INC-2351]
# Incident report INC-2351
Severity: SEV1
Date: 2025-11-02
---
[chunk 190 | doc inc-INC-2203 | Incident report INC-2203</t>
        </is>
      </c>
    </row>
    <row r="2743">
      <c r="A2743" t="inlineStr">
        <is>
          <t>base</t>
        </is>
      </c>
      <c r="B2743" t="inlineStr">
        <is>
          <t>vectorcontext_v1 [mask]</t>
        </is>
      </c>
      <c r="C2743" t="n">
        <v>3</v>
      </c>
      <c r="D2743" t="inlineStr">
        <is>
          <t>agg-0</t>
        </is>
      </c>
      <c r="E2743" t="n">
        <v>0</v>
      </c>
      <c r="F2743" t="inlineStr">
        <is>
          <t>search</t>
        </is>
      </c>
      <c r="G2743" t="inlineStr">
        <is>
          <t>{"query": "team Commerce lead Slack channel", "k": 5}</t>
        </is>
      </c>
      <c r="H2743" t="inlineStr">
        <is>
          <t>[chunk 141 | doc team-commerce | Team page: 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
[chunk 420 | doc team-search | Team page: Search]
# Team page: Search
The Search team is led by Oliver Bell. For urgent requests, page the team via Slack in #search-team. The team sits on floor 2 of the Berlin office. Weekly planning happens on Wednesday mornings. Configuration changes are peer</t>
        </is>
      </c>
    </row>
    <row r="2744">
      <c r="A2744" t="inlineStr">
        <is>
          <t>base</t>
        </is>
      </c>
      <c r="B2744" t="inlineStr">
        <is>
          <t>vectorcontext_v1 [mask]</t>
        </is>
      </c>
      <c r="C2744" t="n">
        <v>3</v>
      </c>
      <c r="D2744" t="inlineStr">
        <is>
          <t>agg-0</t>
        </is>
      </c>
      <c r="E2744" t="n">
        <v>1</v>
      </c>
      <c r="F2744" t="inlineStr">
        <is>
          <t>search</t>
        </is>
      </c>
      <c r="G2744" t="inlineStr">
        <is>
          <t>{"query": "\"Owner team: Commerce\"", "k": 30}</t>
        </is>
      </c>
      <c r="H2744" t="inlineStr">
        <is>
          <t>[chunk 141 | doc team-commerce | Team page: 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
[chunk 386 | doc svc-tracing-service | Service overview: tracing-service]
Pages go to Sven Meyer first. Metrics are exported to the shared observability stack every fifteen seconds. Dependencies are pinned and upgraded through automated pull requests. Secrets are rotated automatically every nine</t>
        </is>
      </c>
    </row>
    <row r="2745">
      <c r="A2745" t="inlineStr">
        <is>
          <t>base</t>
        </is>
      </c>
      <c r="B2745" t="inlineStr">
        <is>
          <t>vectorcontext_v1 [mask]</t>
        </is>
      </c>
      <c r="C2745" t="n">
        <v>3</v>
      </c>
      <c r="D2745" t="inlineStr">
        <is>
          <t>agg-0</t>
        </is>
      </c>
      <c r="E2745" t="n">
        <v>2</v>
      </c>
      <c r="F2745" t="inlineStr">
        <is>
          <t>search</t>
        </is>
      </c>
      <c r="G2745" t="inlineStr">
        <is>
          <t>{"query": "incident report severity SEV1 fraud-core", "k": 30}</t>
        </is>
      </c>
      <c r="H2745" t="inlineStr">
        <is>
          <t>[chunk 210 | doc inc-INC-2157 | Incident report INC-2157]
# Incident report INC-2157
Severity: SEV1
Date: 2025-03-05
---
[chunk 102 | doc inc-INC-2078 | Incident report INC-2078]
# Incident report INC-2078
Severity: SEV1
Date: 2025-06-10
---
[chunk 161 | doc inc-INC-2239 | Incident report INC-2239]
# Incident report INC-2239
Severity: SEV1
Date: 2025-11-02
---
[chunk 56 | doc inc-INC-2186 | Incident report INC-2186]
# Incident report INC-2186
Severity: SEV1
Date: 2025-04-26
---
[chunk 167 | doc inc-INC-2273 | Incident report INC-2273]
# Incident report INC-2273
Severity: SEV1
Date: 2025-06-14
---
[chunk 190 | doc inc-INC-2203 | Incident report INC-2203]
# Incident report INC-2203
Severity: SEV1
Date: 2025-11-21
---
[chunk 123 | doc inc-INC-2199 | Incident report INC-2199]</t>
        </is>
      </c>
    </row>
    <row r="2746">
      <c r="A2746" t="inlineStr">
        <is>
          <t>base</t>
        </is>
      </c>
      <c r="B2746" t="inlineStr">
        <is>
          <t>vectorcontext_v1 [mask]</t>
        </is>
      </c>
      <c r="C2746" t="n">
        <v>3</v>
      </c>
      <c r="D2746" t="inlineStr">
        <is>
          <t>agg-0</t>
        </is>
      </c>
      <c r="E2746" t="n">
        <v>2</v>
      </c>
      <c r="F2746" t="inlineStr">
        <is>
          <t>search</t>
        </is>
      </c>
      <c r="G2746" t="inlineStr">
        <is>
          <t>{"query": "incident report severity SEV1 feed-daemon", "k": 30}</t>
        </is>
      </c>
      <c r="H2746" t="inlineStr">
        <is>
          <t xml:space="preserve">[chunk 167 | doc inc-INC-2273 | Incident report INC-2273]
# Incident report INC-2273
Severity: SEV1
Date: 2025-06-14
---
[chunk 210 | doc inc-INC-2157 | Incident report INC-2157]
# Incident report INC-2157
Severity: SEV1
Date: 2025-03-05
---
[chunk 18 | doc inc-INC-2324 | Incident report INC-2324]
# Incident report INC-2324
Severity: SEV1
Date: 2025-04-04
---
[chunk 216 | doc inc-INC-2351 | Incident report INC-2351]
# Incident report INC-2351
Severity: SEV1
Date: 2025-11-02
---
[chunk 56 | doc inc-INC-2186 | Incident report INC-2186]
# Incident report INC-2186
Severity: SEV1
Date: 2025-04-26
---
[chunk 164 | doc inc-INC-2102 | Incident report INC-2102]
# Incident report INC-2102
Severity: SEV1
Date: 2025-06-25
---
[chunk 449 | doc inc-INC-2359 | Incident report INC-2359]
</t>
        </is>
      </c>
    </row>
    <row r="2747">
      <c r="A2747" t="inlineStr">
        <is>
          <t>base</t>
        </is>
      </c>
      <c r="B2747" t="inlineStr">
        <is>
          <t>vectorcontext_v1 [mask]</t>
        </is>
      </c>
      <c r="C2747" t="n">
        <v>3</v>
      </c>
      <c r="D2747" t="inlineStr">
        <is>
          <t>agg-0</t>
        </is>
      </c>
      <c r="E2747" t="n">
        <v>2</v>
      </c>
      <c r="F2747" t="inlineStr">
        <is>
          <t>search</t>
        </is>
      </c>
      <c r="G2747" t="inlineStr">
        <is>
          <t>{"query": "incident report severity SEV1 cdn-service", "k": 30}</t>
        </is>
      </c>
      <c r="H2747" t="inlineStr">
        <is>
          <t>[chunk 167 | doc inc-INC-2273 | Incident report INC-2273]
# Incident report INC-2273
Severity: SEV1
Date: 2025-06-14
---
[chunk 164 | doc inc-INC-2102 | Incident report INC-2102]
# Incident report INC-2102
Severity: SEV1
Date: 2025-06-25
---
[chunk 102 | doc inc-INC-2078 | Incident report INC-2078]
# Incident report INC-2078
Severity: SEV1
Date: 2025-06-10
---
[chunk 210 | doc inc-INC-2157 | Incident report INC-2157]
# Incident report INC-2157
Severity: SEV1
Date: 2025-03-05
---
[chunk 216 | doc inc-INC-2351 | Incident report INC-2351]
# Incident report INC-2351
Severity: SEV1
Date: 2025-11-02
---
[chunk 201 | doc inc-INC-2001 | Incident report INC-2001]
# Incident report INC-2001
Severity: SEV1
Date: 2025-12-17
---
[chunk 136 | doc inc-INC-2319 | Incident report INC-2319</t>
        </is>
      </c>
    </row>
    <row r="2748">
      <c r="A2748" t="inlineStr">
        <is>
          <t>base</t>
        </is>
      </c>
      <c r="B2748" t="inlineStr">
        <is>
          <t>vectorcontext_v1 [mask]</t>
        </is>
      </c>
      <c r="C2748" t="n">
        <v>3</v>
      </c>
      <c r="D2748" t="inlineStr">
        <is>
          <t>agg-0</t>
        </is>
      </c>
      <c r="E2748" t="n">
        <v>2</v>
      </c>
      <c r="F2748" t="inlineStr">
        <is>
          <t>search</t>
        </is>
      </c>
      <c r="G2748" t="inlineStr">
        <is>
          <t>{"query": "incident report severity SEV1 tracing-service refund-svc webhook-daemon media-svc", "k": 30}</t>
        </is>
      </c>
      <c r="H2748" t="inlineStr">
        <is>
          <t xml:space="preserve">[chunk 167 | doc inc-INC-2273 | Incident report INC-2273]
# Incident report INC-2273
Severity: SEV1
Date: 2025-06-14
---
[chunk 210 | doc inc-INC-2157 | Incident report INC-2157]
# Incident report INC-2157
Severity: SEV1
Date: 2025-03-05
---
[chunk 56 | doc inc-INC-2186 | Incident report INC-2186]
# Incident report INC-2186
Severity: SEV1
Date: 2025-04-26
---
[chunk 18 | doc inc-INC-2324 | Incident report INC-2324]
# Incident report INC-2324
Severity: SEV1
Date: 2025-04-04
---
[chunk 473 | doc inc-INC-2140 | Incident report INC-2140]
# Incident report INC-2140
Severity: SEV1
Date: 2025-12-25
---
[chunk 299 | doc inc-INC-2109 | Incident report INC-2109]
# Incident report INC-2109
Severity: SEV1
Date: 2025-03-11
---
[chunk 164 | doc inc-INC-2102 | Incident report INC-2102]
</t>
        </is>
      </c>
    </row>
    <row r="2749">
      <c r="A2749" t="inlineStr">
        <is>
          <t>base</t>
        </is>
      </c>
      <c r="B2749" t="inlineStr">
        <is>
          <t>vectorcontext_v1 [mask]</t>
        </is>
      </c>
      <c r="C2749" t="n">
        <v>3</v>
      </c>
      <c r="D2749" t="inlineStr">
        <is>
          <t>agg-0</t>
        </is>
      </c>
      <c r="E2749" t="n">
        <v>3</v>
      </c>
      <c r="F2749" t="inlineStr">
        <is>
          <t>search</t>
        </is>
      </c>
      <c r="G2749" t="inlineStr">
        <is>
          <t>{"query": "\"Ownership: Commerce\"", "k": 30}</t>
        </is>
      </c>
      <c r="H2749" t="inlineStr">
        <is>
          <t>[chunk 312 | doc svc-fraud-core | Service overview: fraud-core]
Ownership: Commerce. Metrics are exported to the shared observability stack every fifteen seconds. Synthetic probes exercise the critical user journeys every minute. Access to production is granted just in time and audited.
Primary datastore: MongoDB. Garbage collection pauses are tracked as a leading indicator of memory pressure. Load tests run nightly against the staging environment. Error budgets are reviewed in the weekly reliability meeting.
---
[chunk 141 | doc team-commerce | Team page: Commerce]
# Team page: Commerce
The Commerce team is led by Marcus Moreau. For urgent requests, page the team via Slack in #commerce-eng. The team sits on floor 4 of the Berlin office. Weekly planning happens on Monday mornings. Grac</t>
        </is>
      </c>
    </row>
    <row r="2750">
      <c r="A2750" t="inlineStr">
        <is>
          <t>base</t>
        </is>
      </c>
      <c r="B2750" t="inlineStr">
        <is>
          <t>vectorcontext_v1 [mask]</t>
        </is>
      </c>
      <c r="C2750" t="n">
        <v>3</v>
      </c>
      <c r="D2750" t="inlineStr">
        <is>
          <t>agg-0</t>
        </is>
      </c>
      <c r="E2750" t="n">
        <v>3</v>
      </c>
      <c r="F2750" t="inlineStr">
        <is>
          <t>search</t>
        </is>
      </c>
      <c r="G2750" t="inlineStr">
        <is>
          <t>{"query": "\"owned by the Commerce team\"", "k": 30}</t>
        </is>
      </c>
      <c r="H2750" t="inlineStr">
        <is>
          <t>[chunk 141 | doc team-commerce | Team page: 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
[chunk 386 | doc svc-tracing-service | Service overview: tracing-service]
Pages go to Sven Meyer first. Metrics are exported to the shared observability stack every fifteen seconds. Dependencies are pinned and upgraded through automated pull requests. Secrets are rotated automatically every nine</t>
        </is>
      </c>
    </row>
    <row r="2751">
      <c r="A2751" t="inlineStr">
        <is>
          <t>base</t>
        </is>
      </c>
      <c r="B2751" t="inlineStr">
        <is>
          <t>vectorcontext_v1 [mask]</t>
        </is>
      </c>
      <c r="C2751" t="n">
        <v>3</v>
      </c>
      <c r="D2751" t="inlineStr">
        <is>
          <t>agg-0</t>
        </is>
      </c>
      <c r="E2751" t="n">
        <v>3</v>
      </c>
      <c r="F2751" t="inlineStr">
        <is>
          <t>search</t>
        </is>
      </c>
      <c r="G2751" t="inlineStr">
        <is>
          <t>{"query": "\"Affected service:\" \"Severity: SEV1\"", "k": 30}</t>
        </is>
      </c>
      <c r="H2751" t="inlineStr">
        <is>
          <t>[chunk 102 | doc inc-INC-2078 | Incident report INC-2078]
# Incident report INC-2078
Severity: SEV1
Date: 2025-06-10
---
[chunk 167 | doc inc-INC-2273 | Incident report INC-2273]
# Incident report INC-2273
Severity: SEV1
Date: 2025-06-14
---
[chunk 467 | doc inc-INC-2058 | Incident report INC-2058]
# Incident report INC-2058
Severity: SEV1
Date: 2025-07-01
---
[chunk 161 | doc inc-INC-2239 | Incident report INC-2239]
# Incident report INC-2239
Severity: SEV1
Date: 2025-11-02
---
[chunk 210 | doc inc-INC-2157 | Incident report INC-2157]
# Incident report INC-2157
Severity: SEV1
Date: 2025-03-05
---
[chunk 299 | doc inc-INC-2109 | Incident report INC-2109]
# Incident report INC-2109
Severity: SEV1
Date: 2025-03-11
---
[chunk 164 | doc inc-INC-2102 | Incident report INC-2102</t>
        </is>
      </c>
    </row>
    <row r="2752">
      <c r="A2752" t="inlineStr">
        <is>
          <t>base</t>
        </is>
      </c>
      <c r="B2752" t="inlineStr">
        <is>
          <t>vectorcontext_v1 [mask]</t>
        </is>
      </c>
      <c r="C2752" t="n">
        <v>3</v>
      </c>
      <c r="D2752" t="inlineStr">
        <is>
          <t>agg-0</t>
        </is>
      </c>
      <c r="E2752" t="n">
        <v>4</v>
      </c>
      <c r="F2752" t="inlineStr">
        <is>
          <t>search</t>
        </is>
      </c>
      <c r="G2752" t="inlineStr">
        <is>
          <t>{"query": "Commerce service owner team datastore region dependencies", "k": 30}</t>
        </is>
      </c>
      <c r="H2752" t="inlineStr">
        <is>
          <t xml:space="preserve">[chunk 274 | doc svc-cdn-service | Service overview: cdn-service]
#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Deployment region is ap-southeast-2; the deployment has 5 replicas. Retries use exponential backoff with jitter to avoid thundering herds. Cost reports are reviewed monthly with the finance partner. Feature flags are managed through the configuration service and rolled out gradually.
---
[chunk 141 | doc team-commerce | Team page: Commerce]
# Team page: Commerce
The Commerce team is led by Marcus Moreau. </t>
        </is>
      </c>
    </row>
    <row r="2753">
      <c r="A2753" t="inlineStr">
        <is>
          <t>base</t>
        </is>
      </c>
      <c r="B2753" t="inlineStr">
        <is>
          <t>vectorcontext_v1 [mask]</t>
        </is>
      </c>
      <c r="C2753" t="n">
        <v>3</v>
      </c>
      <c r="D2753" t="inlineStr">
        <is>
          <t>agg-0</t>
        </is>
      </c>
      <c r="E2753" t="n">
        <v>5</v>
      </c>
      <c r="F2753" t="inlineStr">
        <is>
          <t>search</t>
        </is>
      </c>
      <c r="G2753" t="inlineStr">
        <is>
          <t>{"query": "\"Affected service: cdn-service\" \"SEV1\"", "k": 30}</t>
        </is>
      </c>
      <c r="H2753" t="inlineStr">
        <is>
          <t>[chunk 274 | doc svc-cdn-service | Service overview: cdn-service]
#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Deployment region is ap-southeast-2; the deployment has 5 replicas. Retries use exponential backoff with jitter to avoid thundering herds. Cost reports are reviewed monthly with the finance partner. Feature flags are managed through the configuration service and rolled out gradually.
---
[chunk 275 | doc svc-cdn-service | Service overview: cdn-service]
cdn-service is a TypeScript service. Access to product</t>
        </is>
      </c>
    </row>
    <row r="2754">
      <c r="A2754" t="inlineStr">
        <is>
          <t>base</t>
        </is>
      </c>
      <c r="B2754" t="inlineStr">
        <is>
          <t>vectorcontext_v1 [mask]</t>
        </is>
      </c>
      <c r="C2754" t="n">
        <v>3</v>
      </c>
      <c r="D2754" t="inlineStr">
        <is>
          <t>agg-0</t>
        </is>
      </c>
      <c r="E2754" t="n">
        <v>5</v>
      </c>
      <c r="F2754" t="inlineStr">
        <is>
          <t>search</t>
        </is>
      </c>
      <c r="G2754" t="inlineStr">
        <is>
          <t>{"query": "\"Affected service: feed-daemon\" \"SEV1\"", "k": 30}</t>
        </is>
      </c>
      <c r="H2754" t="inlineStr">
        <is>
          <t>[chunk 132 | doc svc-feed-daemon | Service overview: feed-daemon]
# Service overview: feed-daemon
feed-daemon (also referred to internally as the Feed Service) is a backend component. 22 replicas are deployed to eu-west-1. Feature flags are managed through the configuration service and rolled out gradually. Idempotency keys are required on all mutating endpoints. Canary releases receive five percent of traffic for thirty minutes before promotion.
Amara Tanaka carries the pager for feed-daemon. The staging environment mirrors production topology at one tenth scale. Schema changes go through an expand and contract migration process. Data retention follows the company wide policy for personal information.
---
[chunk 133 | doc svc-feed-daemon | Service overview: feed-daemon]
Ownership: Com</t>
        </is>
      </c>
    </row>
    <row r="2755">
      <c r="A2755" t="inlineStr">
        <is>
          <t>base</t>
        </is>
      </c>
      <c r="B2755" t="inlineStr">
        <is>
          <t>vectorcontext_v1 [mask]</t>
        </is>
      </c>
      <c r="C2755" t="n">
        <v>3</v>
      </c>
      <c r="D2755" t="inlineStr">
        <is>
          <t>agg-0</t>
        </is>
      </c>
      <c r="E2755" t="n">
        <v>5</v>
      </c>
      <c r="F2755" t="inlineStr">
        <is>
          <t>search</t>
        </is>
      </c>
      <c r="G2755" t="inlineStr">
        <is>
          <t>{"query": "\"Affected service: fraud-core\" \"SEV1\"", "k": 30}</t>
        </is>
      </c>
      <c r="H2755" t="inlineStr">
        <is>
          <t>[chunk 311 | doc svc-fraud-core | Service overview: fraud-core]
# Service overview: fraud-core
fraud-core (also referred to internally as the Fraud Platform) is a backend component. The codebase is written in Java. Circuit breakers open after five consecutive failures to a downstream. Backups are taken daily and verified weekly by restoring to a scratch cluster. Connection pools are sized according to the downstream capacity model.
Runtime dependencies: gateway-engine, auth-core. The dashboard shows p50, p95 and p99 latency alongside error budgets. Error budgets are reviewed in the weekly reliability meeting. The staging environment mirrors production topology at one tenth scale.
---
[chunk 314 | doc svc-fraud-core | Service overview: fraud-core]
On-call: unassigned (see team page). Co</t>
        </is>
      </c>
    </row>
    <row r="2756">
      <c r="A2756" t="inlineStr">
        <is>
          <t>base</t>
        </is>
      </c>
      <c r="B2756" t="inlineStr">
        <is>
          <t>vectorcontext_v1 [mask]</t>
        </is>
      </c>
      <c r="C2756" t="n">
        <v>3</v>
      </c>
      <c r="D2756" t="inlineStr">
        <is>
          <t>agg-0</t>
        </is>
      </c>
      <c r="E2756" t="n">
        <v>5</v>
      </c>
      <c r="F2756" t="inlineStr">
        <is>
          <t>search</t>
        </is>
      </c>
      <c r="G2756" t="inlineStr">
        <is>
          <t>{"query": "\"Affected service: tracing-service\" \"SEV1\"", "k": 30}</t>
        </is>
      </c>
      <c r="H2756" t="inlineStr">
        <is>
          <t>[chunk 385 | doc svc-tracing-service | Service overview: tracing-service]
# Service overview: tracing-service
tracing-service (also referred to internally as the Tracing API) is a backend component. the Tracing API stores its data in a Redis cluster. The on-call handbook describes the escalation path and expected response times. Alerts route through the paging system according to the escalation policy. Dependencies are declared in the service manifest and validated at deploy time.
tracing-service listens on port 3519. Idempotency keys are required on all mutating endpoints. Traffic is encrypted in transit with mutual TLS between services. Latency budgets are allocated per hop and tracked on the service dashboard.
---
[chunk 386 | doc svc-tracing-service | Service overview: tracing-serv</t>
        </is>
      </c>
    </row>
    <row r="2757">
      <c r="A2757" t="inlineStr">
        <is>
          <t>base</t>
        </is>
      </c>
      <c r="B2757" t="inlineStr">
        <is>
          <t>vectorcontext_v1 [mask]</t>
        </is>
      </c>
      <c r="C2757" t="n">
        <v>3</v>
      </c>
      <c r="D2757" t="inlineStr">
        <is>
          <t>agg-0</t>
        </is>
      </c>
      <c r="E2757" t="n">
        <v>6</v>
      </c>
      <c r="F2757" t="inlineStr">
        <is>
          <t>search</t>
        </is>
      </c>
      <c r="G2757" t="inlineStr">
        <is>
          <t>{"query": "\"The Commerce team maintains\"", "k": 30}</t>
        </is>
      </c>
      <c r="H2757" t="inlineStr">
        <is>
          <t>[chunk 141 | doc team-commerce | Team page: 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
[chunk 386 | doc svc-tracing-service | Service overview: tracing-service]
Pages go to Sven Meyer first. Metrics are exported to the shared observability stack every fifteen seconds. Dependencies are pinned and upgraded through automated pull requests. Secrets are rotated automatically every nine</t>
        </is>
      </c>
    </row>
    <row r="2758">
      <c r="A2758" t="inlineStr">
        <is>
          <t>base</t>
        </is>
      </c>
      <c r="B2758" t="inlineStr">
        <is>
          <t>vectorcontext_v1 [mask]</t>
        </is>
      </c>
      <c r="C2758" t="n">
        <v>3</v>
      </c>
      <c r="D2758" t="inlineStr">
        <is>
          <t>agg-0</t>
        </is>
      </c>
      <c r="E2758" t="n">
        <v>6</v>
      </c>
      <c r="F2758" t="inlineStr">
        <is>
          <t>search</t>
        </is>
      </c>
      <c r="G2758" t="inlineStr">
        <is>
          <t>{"query": "\"Commerce team owns\" service", "k": 30}</t>
        </is>
      </c>
      <c r="H2758" t="inlineStr">
        <is>
          <t>[chunk 141 | doc team-commerce | Team page: 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
[chunk 386 | doc svc-tracing-service | Service overview: tracing-service]
Pages go to Sven Meyer first. Metrics are exported to the shared observability stack every fifteen seconds. Dependencies are pinned and upgraded through automated pull requests. Secrets are rotated automatically every nine</t>
        </is>
      </c>
    </row>
    <row r="2759">
      <c r="A2759" t="inlineStr">
        <is>
          <t>base</t>
        </is>
      </c>
      <c r="B2759" t="inlineStr">
        <is>
          <t>vectorcontext_v1 [mask]</t>
        </is>
      </c>
      <c r="C2759" t="n">
        <v>3</v>
      </c>
      <c r="D2759" t="inlineStr">
        <is>
          <t>agg-0</t>
        </is>
      </c>
      <c r="E2759" t="n">
        <v>6</v>
      </c>
      <c r="F2759" t="inlineStr">
        <is>
          <t>search</t>
        </is>
      </c>
      <c r="G2759" t="inlineStr">
        <is>
          <t>{"query": "\"Owner: Commerce\" service", "k": 30}</t>
        </is>
      </c>
      <c r="H2759" t="inlineStr">
        <is>
          <t>[chunk 141 | doc team-commerce | Team page: 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
[chunk 312 | doc svc-fraud-core | Service overview: fraud-core]
Ownership: Commerce. Metrics are exported to the shared observability stack every fifteen seconds. Synthetic probes exercise the critical user journeys every minute. Access to production is granted just in time and audited.
Primary</t>
        </is>
      </c>
    </row>
    <row r="2760">
      <c r="A2760" t="inlineStr">
        <is>
          <t>base</t>
        </is>
      </c>
      <c r="B2760" t="inlineStr">
        <is>
          <t>vectorcontext_v1 [mask]</t>
        </is>
      </c>
      <c r="C2760" t="n">
        <v>3</v>
      </c>
      <c r="D2760" t="inlineStr">
        <is>
          <t>agg-0</t>
        </is>
      </c>
      <c r="E2760" t="n">
        <v>6</v>
      </c>
      <c r="F2760" t="inlineStr">
        <is>
          <t>search</t>
        </is>
      </c>
      <c r="G2760" t="inlineStr">
        <is>
          <t>{"query": "\"Affected service\" \"Severity: SEV1\" Commerce", "k": 30}</t>
        </is>
      </c>
      <c r="H2760" t="inlineStr">
        <is>
          <t xml:space="preserve">[chunk 210 | doc inc-INC-2157 | Incident report INC-2157]
# Incident report INC-2157
Severity: SEV1
Date: 2025-03-05
---
[chunk 102 | doc inc-INC-2078 | Incident report INC-2078]
# Incident report INC-2078
Severity: SEV1
Date: 2025-06-10
---
[chunk 167 | doc inc-INC-2273 | Incident report INC-2273]
# Incident report INC-2273
Severity: SEV1
Date: 2025-06-14
---
[chunk 386 | doc svc-tracing-service | Service overview: tracing-service]
Pages go to Sven Meyer first. Metrics are exported to the shared observability stack every fifteen seconds. Dependencies are pinned and upgraded through automated pull requests. Secrets are rotated automatically every ninety days.
The Commerce team maintains the Tracing API. Dependencies are pinned and upgraded through automated pull requests. Access </t>
        </is>
      </c>
    </row>
    <row r="2761">
      <c r="A2761" t="inlineStr">
        <is>
          <t>base</t>
        </is>
      </c>
      <c r="B2761" t="inlineStr">
        <is>
          <t>vectorcontext_v1 [mask]</t>
        </is>
      </c>
      <c r="C2761" t="n">
        <v>3</v>
      </c>
      <c r="D2761" t="inlineStr">
        <is>
          <t>agg-0</t>
        </is>
      </c>
      <c r="E2761" t="n">
        <v>7</v>
      </c>
      <c r="F2761" t="inlineStr">
        <is>
          <t>search</t>
        </is>
      </c>
      <c r="G2761" t="inlineStr">
        <is>
          <t>{"query": "\"Affected service: tracing-service\"", "k": 30}</t>
        </is>
      </c>
      <c r="H2761" t="inlineStr">
        <is>
          <t>[chunk 385 | doc svc-tracing-service | Service overview: tracing-service]
# Service overview: tracing-service
tracing-service (also referred to internally as the Tracing API) is a backend component. the Tracing API stores its data in a Redis cluster. The on-call handbook describes the escalation path and expected response times. Alerts route through the paging system according to the escalation policy. Dependencies are declared in the service manifest and validated at deploy time.
tracing-service listens on port 3519. Idempotency keys are required on all mutating endpoints. Traffic is encrypted in transit with mutual TLS between services. Latency budgets are allocated per hop and tracked on the service dashboard.
---
[chunk 386 | doc svc-tracing-service | Service overview: tracing-serv</t>
        </is>
      </c>
    </row>
    <row r="2762">
      <c r="A2762" t="inlineStr">
        <is>
          <t>base</t>
        </is>
      </c>
      <c r="B2762" t="inlineStr">
        <is>
          <t>vectorcontext_v1 [mask]</t>
        </is>
      </c>
      <c r="C2762" t="n">
        <v>3</v>
      </c>
      <c r="D2762" t="inlineStr">
        <is>
          <t>agg-0</t>
        </is>
      </c>
      <c r="E2762" t="n">
        <v>7</v>
      </c>
      <c r="F2762" t="inlineStr">
        <is>
          <t>search</t>
        </is>
      </c>
      <c r="G2762" t="inlineStr">
        <is>
          <t>{"query": "\"Affected service: media-svc\"", "k": 30}</t>
        </is>
      </c>
      <c r="H2762" t="inlineStr">
        <is>
          <t>[chunk 414 | doc svc-media-svc | Service overview: media-svc]
# Service overview: media-svc
media-svc (also referred to internally as the Media API) is a backend component. We commit to 99.9% availability. The dashboard shows p50, p95 and p99 latency alongside error budgets. Post-incident reviews are blameless and published to the engineering wiki. Error budgets are reviewed in the weekly reliability meeting.
Ownership: Commerce. Feature flags are managed through the configuration service and rolled out gradually. Requests carry a correlation id that is propagated to downstream calls. Post-incident reviews are blameless and published to the engineering wiki.
---
[chunk 416 | doc svc-media-svc | Service overview: media-svc]
the Media API listens on port 7530. Retries use exponential bac</t>
        </is>
      </c>
    </row>
    <row r="2763">
      <c r="A2763" t="inlineStr">
        <is>
          <t>base</t>
        </is>
      </c>
      <c r="B2763" t="inlineStr">
        <is>
          <t>vectorcontext_v1 [mask]</t>
        </is>
      </c>
      <c r="C2763" t="n">
        <v>3</v>
      </c>
      <c r="D2763" t="inlineStr">
        <is>
          <t>agg-0</t>
        </is>
      </c>
      <c r="E2763" t="n">
        <v>7</v>
      </c>
      <c r="F2763" t="inlineStr">
        <is>
          <t>search</t>
        </is>
      </c>
      <c r="G2763" t="inlineStr">
        <is>
          <t>{"query": "\"Affected service: feed-daemon\"", "k": 30}</t>
        </is>
      </c>
      <c r="H2763" t="inlineStr">
        <is>
          <t>[chunk 132 | doc svc-feed-daemon | Service overview: feed-daemon]
# Service overview: feed-daemon
feed-daemon (also referred to internally as the Feed Service) is a backend component. 22 replicas are deployed to eu-west-1. Feature flags are managed through the configuration service and rolled out gradually. Idempotency keys are required on all mutating endpoints. Canary releases receive five percent of traffic for thirty minutes before promotion.
Amara Tanaka carries the pager for feed-daemon. The staging environment mirrors production topology at one tenth scale. Schema changes go through an expand and contract migration process. Data retention follows the company wide policy for personal information.
---
[chunk 135 | doc svc-feed-daemon | Service overview: feed-daemon]
Primary datast</t>
        </is>
      </c>
    </row>
    <row r="2764">
      <c r="A2764" t="inlineStr">
        <is>
          <t>base</t>
        </is>
      </c>
      <c r="B2764" t="inlineStr">
        <is>
          <t>vectorcontext_v1 [mask]</t>
        </is>
      </c>
      <c r="C2764" t="n">
        <v>3</v>
      </c>
      <c r="D2764" t="inlineStr">
        <is>
          <t>agg-0</t>
        </is>
      </c>
      <c r="E2764" t="n">
        <v>7</v>
      </c>
      <c r="F2764" t="inlineStr">
        <is>
          <t>search</t>
        </is>
      </c>
      <c r="G2764" t="inlineStr">
        <is>
          <t>{"query": "\"Affected service: cdn-service\"", "k": 30}</t>
        </is>
      </c>
      <c r="H2764" t="inlineStr">
        <is>
          <t>[chunk 274 | doc svc-cdn-service | Service overview: cdn-service]
#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Deployment region is ap-southeast-2; the deployment has 5 replicas. Retries use exponential backoff with jitter to avoid thundering herds. Cost reports are reviewed monthly with the finance partner. Feature flags are managed through the configuration service and rolled out gradually.
---
[chunk 275 | doc svc-cdn-service | Service overview: cdn-service]
cdn-service is a TypeScript service. Access to product</t>
        </is>
      </c>
    </row>
    <row r="2765">
      <c r="A2765" t="inlineStr">
        <is>
          <t>base</t>
        </is>
      </c>
      <c r="B2765" t="inlineStr">
        <is>
          <t>vectorcontext_v1 [mask]</t>
        </is>
      </c>
      <c r="C2765" t="n">
        <v>3</v>
      </c>
      <c r="D2765" t="inlineStr">
        <is>
          <t>agg-0</t>
        </is>
      </c>
      <c r="E2765" t="n">
        <v>8</v>
      </c>
      <c r="F2765" t="inlineStr">
        <is>
          <t>search</t>
        </is>
      </c>
      <c r="G2765" t="inlineStr">
        <is>
          <t>{"query": "cdn-service incident SEV1 outage root cause", "k": 30}</t>
        </is>
      </c>
      <c r="H2765" t="inlineStr">
        <is>
          <t>[chunk 161 | doc inc-INC-2239 | Incident report INC-2239]
# Incident report INC-2239
Severity: SEV1
Date: 2025-11-02
---
[chunk 299 | doc inc-INC-2109 | Incident report INC-2109]
# Incident report INC-2109
Severity: SEV1
Date: 2025-03-11
---
[chunk 167 | doc inc-INC-2273 | Incident report INC-2273]
# Incident report INC-2273
Severity: SEV1
Date: 2025-06-14
---
[chunk 201 | doc inc-INC-2001 | Incident report INC-2001]
# Incident report INC-2001
Severity: SEV1
Date: 2025-12-17
---
[chunk 449 | doc inc-INC-2359 | Incident report INC-2359]
# Incident report INC-2359
Severity: SEV1
Date: 2025-02-03
---
[chunk 473 | doc inc-INC-2140 | Incident report INC-2140]
# Incident report INC-2140
Severity: SEV1
Date: 2025-12-25
---
[chunk 190 | doc inc-INC-2203 | Incident report INC-2203</t>
        </is>
      </c>
    </row>
    <row r="2766">
      <c r="A2766" t="inlineStr">
        <is>
          <t>base</t>
        </is>
      </c>
      <c r="B2766" t="inlineStr">
        <is>
          <t>vectorcontext_v1 [mask]</t>
        </is>
      </c>
      <c r="C2766" t="n">
        <v>3</v>
      </c>
      <c r="D2766" t="inlineStr">
        <is>
          <t>agg-0</t>
        </is>
      </c>
      <c r="E2766" t="n">
        <v>8</v>
      </c>
      <c r="F2766" t="inlineStr">
        <is>
          <t>search</t>
        </is>
      </c>
      <c r="G2766" t="inlineStr">
        <is>
          <t>{"query": "media-svc incident SEV1 outage root cause", "k": 30}</t>
        </is>
      </c>
      <c r="H2766" t="inlineStr">
        <is>
          <t>[chunk 468 | doc inc-INC-2058 | Incident report INC-2058]
Summary: Complete outage affecting media-svc. The incident lasted 204 minutes before full recovery. Root cause was determined to be a database failover. This report was written by Rosa Larsen. Structured logs include the request path, status code and duration. Retries use exponential backoff with jitter to avoid thundering herds. Graceful shutdown waits for in flight requests to complete before exiting. Capacity planning is revisited at the start of every quarter. Requests carry a correlation id that is propagated to downstream calls. Configuration changes are peer reviewed and applied through the deployment tool. Dependencies are pinned and upgraded through automated pull requests. Backups are taken daily and verified weekly by res</t>
        </is>
      </c>
    </row>
    <row r="2767">
      <c r="A2767" t="inlineStr">
        <is>
          <t>base</t>
        </is>
      </c>
      <c r="B2767" t="inlineStr">
        <is>
          <t>vectorcontext_v1 [mask]</t>
        </is>
      </c>
      <c r="C2767" t="n">
        <v>3</v>
      </c>
      <c r="D2767" t="inlineStr">
        <is>
          <t>agg-0</t>
        </is>
      </c>
      <c r="E2767" t="n">
        <v>8</v>
      </c>
      <c r="F2767" t="inlineStr">
        <is>
          <t>search</t>
        </is>
      </c>
      <c r="G2767" t="inlineStr">
        <is>
          <t>{"query": "feed-daemon incident SEV1 outage root cause", "k": 30}</t>
        </is>
      </c>
      <c r="H2767" t="inlineStr">
        <is>
          <t>[chunk 132 | doc svc-feed-daemon | Service overview: feed-daemon]
# Service overview: feed-daemon
feed-daemon (also referred to internally as the Feed Service) is a backend component. 22 replicas are deployed to eu-west-1. Feature flags are managed through the configuration service and rolled out gradually. Idempotency keys are required on all mutating endpoints. Canary releases receive five percent of traffic for thirty minutes before promotion.
Amara Tanaka carries the pager for feed-daemon. The staging environment mirrors production topology at one tenth scale. Schema changes go through an expand and contract migration process. Data retention follows the company wide policy for personal information.
---
[chunk 450 | doc inc-INC-2359 | Incident report INC-2359]
Summary: Complete outa</t>
        </is>
      </c>
    </row>
    <row r="2768">
      <c r="A2768" t="inlineStr">
        <is>
          <t>base</t>
        </is>
      </c>
      <c r="B2768" t="inlineStr">
        <is>
          <t>vectorcontext_v1 [mask]</t>
        </is>
      </c>
      <c r="C2768" t="n">
        <v>3</v>
      </c>
      <c r="D2768" t="inlineStr">
        <is>
          <t>agg-1</t>
        </is>
      </c>
      <c r="E2768" t="n">
        <v>0</v>
      </c>
      <c r="F2768" t="inlineStr">
        <is>
          <t>search</t>
        </is>
      </c>
      <c r="G2768" t="inlineStr">
        <is>
          <t>{"query": "incidents affecting ranker-engine duration minutes affected service ranker-engine", "k": 30}</t>
        </is>
      </c>
      <c r="H2768" t="inlineStr">
        <is>
          <t>[chunk 410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413 | doc svc-ranker-engine | Service overview: ranker-engine]
ranker-engine stores its data in a</t>
        </is>
      </c>
    </row>
    <row r="2769">
      <c r="A2769" t="inlineStr">
        <is>
          <t>base</t>
        </is>
      </c>
      <c r="B2769" t="inlineStr">
        <is>
          <t>vectorcontext_v1 [mask]</t>
        </is>
      </c>
      <c r="C2769" t="n">
        <v>3</v>
      </c>
      <c r="D2769" t="inlineStr">
        <is>
          <t>agg-1</t>
        </is>
      </c>
      <c r="E2769" t="n">
        <v>1</v>
      </c>
      <c r="F2769" t="inlineStr">
        <is>
          <t>search</t>
        </is>
      </c>
      <c r="G2769" t="inlineStr">
        <is>
          <t>{"query": "\"affecting ranker-engine\"", "k": 30}</t>
        </is>
      </c>
      <c r="H2769" t="inlineStr">
        <is>
          <t>[chunk 410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412 | doc svc-ranker-engine | Service overview: ranker-engine]
ranker-engine listens on port 3498</t>
        </is>
      </c>
    </row>
    <row r="2770">
      <c r="A2770" t="inlineStr">
        <is>
          <t>base</t>
        </is>
      </c>
      <c r="B2770" t="inlineStr">
        <is>
          <t>vectorcontext_v1 [mask]</t>
        </is>
      </c>
      <c r="C2770" t="n">
        <v>3</v>
      </c>
      <c r="D2770" t="inlineStr">
        <is>
          <t>agg-1</t>
        </is>
      </c>
      <c r="E2770" t="n">
        <v>1</v>
      </c>
      <c r="F2770" t="inlineStr">
        <is>
          <t>search</t>
        </is>
      </c>
      <c r="G2770" t="inlineStr">
        <is>
          <t>{"query": "ranker-engine incident lasted", "k": 30}</t>
        </is>
      </c>
      <c r="H2770" t="inlineStr">
        <is>
          <t>[chunk 410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426 | doc inc-INC-2113 | Incident report INC-2113]
Summary: Partial outage affecting ranker-engin</t>
        </is>
      </c>
    </row>
    <row r="2771">
      <c r="A2771" t="inlineStr">
        <is>
          <t>base</t>
        </is>
      </c>
      <c r="B2771" t="inlineStr">
        <is>
          <t>vectorcontext_v1 [mask]</t>
        </is>
      </c>
      <c r="C2771" t="n">
        <v>3</v>
      </c>
      <c r="D2771" t="inlineStr">
        <is>
          <t>agg-1</t>
        </is>
      </c>
      <c r="E2771" t="n">
        <v>1</v>
      </c>
      <c r="F2771" t="inlineStr">
        <is>
          <t>search</t>
        </is>
      </c>
      <c r="G2771" t="inlineStr">
        <is>
          <t>{"query": "Summary ranker-engine outage latency spike errors", "k": 30}</t>
        </is>
      </c>
      <c r="H2771" t="inlineStr">
        <is>
          <t>[chunk 410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426 | doc inc-INC-2113 | Incident report INC-2113]
Summary: Partial outage affecting ranker-engin</t>
        </is>
      </c>
    </row>
    <row r="2772">
      <c r="A2772" t="inlineStr">
        <is>
          <t>base</t>
        </is>
      </c>
      <c r="B2772" t="inlineStr">
        <is>
          <t>vectorcontext_v1 [mask]</t>
        </is>
      </c>
      <c r="C2772" t="n">
        <v>3</v>
      </c>
      <c r="D2772" t="inlineStr">
        <is>
          <t>agg-1</t>
        </is>
      </c>
      <c r="E2772" t="n">
        <v>2</v>
      </c>
      <c r="F2772" t="inlineStr">
        <is>
          <t>search</t>
        </is>
      </c>
      <c r="G2772" t="inlineStr">
        <is>
          <t>{"query": "Summary incident affecting ranker-engine", "k": 30}</t>
        </is>
      </c>
      <c r="H2772" t="inlineStr">
        <is>
          <t>[chunk 410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413 | doc svc-ranker-engine | Service overview: ranker-engine]
ranker-engine stores its data in a</t>
        </is>
      </c>
    </row>
    <row r="2773">
      <c r="A2773" t="inlineStr">
        <is>
          <t>base</t>
        </is>
      </c>
      <c r="B2773" t="inlineStr">
        <is>
          <t>vectorcontext_v1 [mask]</t>
        </is>
      </c>
      <c r="C2773" t="n">
        <v>3</v>
      </c>
      <c r="D2773" t="inlineStr">
        <is>
          <t>agg-1</t>
        </is>
      </c>
      <c r="E2773" t="n">
        <v>2</v>
      </c>
      <c r="F2773" t="inlineStr">
        <is>
          <t>search</t>
        </is>
      </c>
      <c r="G2773" t="inlineStr">
        <is>
          <t>{"query": "\"affecting ranker-engine\" \"incident lasted\"", "k": 30}</t>
        </is>
      </c>
      <c r="H2773" t="inlineStr">
        <is>
          <t>[chunk 410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426 | doc inc-INC-2113 | Incident report INC-2113]
Summary: Partial outage affecting ranker-engin</t>
        </is>
      </c>
    </row>
    <row r="2774">
      <c r="A2774" t="inlineStr">
        <is>
          <t>base</t>
        </is>
      </c>
      <c r="B2774" t="inlineStr">
        <is>
          <t>vectorcontext_v1 [mask]</t>
        </is>
      </c>
      <c r="C2774" t="n">
        <v>3</v>
      </c>
      <c r="D2774" t="inlineStr">
        <is>
          <t>agg-1</t>
        </is>
      </c>
      <c r="E2774" t="n">
        <v>2</v>
      </c>
      <c r="F2774" t="inlineStr">
        <is>
          <t>search</t>
        </is>
      </c>
      <c r="G2774" t="inlineStr">
        <is>
          <t>{"query": "ranker-engine \"minutes before full recovery\"", "k": 30}</t>
        </is>
      </c>
      <c r="H2774" t="inlineStr">
        <is>
          <t>[chunk 426 | doc inc-INC-2113 | Incident report INC-2113]
Summary: Partial outage affecting ranker-engine. The incident lasted 211 minutes before full recovery. Root cause was determined to be a certificate expiry. This report was written by Jonas Nair. Metrics are exported to the shared observability stack every fifteen seconds. Synthetic probes exercise the critical user journeys every minute. Long running jobs checkpoint progress so they can resume after a restart. Dependencies are pinned and upgraded through automated pull requests. Container images are scanned for vulnerabilities before promotion. The runbook is reviewed quarterly by the owning team. The dashboard shows p50, p95 and p99 latency alongside error budgets. Cost reports are reviewed monthly with the finance partner. The st</t>
        </is>
      </c>
    </row>
    <row r="2775">
      <c r="A2775" t="inlineStr">
        <is>
          <t>base</t>
        </is>
      </c>
      <c r="B2775" t="inlineStr">
        <is>
          <t>vectorcontext_v1 [mask]</t>
        </is>
      </c>
      <c r="C2775" t="n">
        <v>3</v>
      </c>
      <c r="D2775" t="inlineStr">
        <is>
          <t>agg-1</t>
        </is>
      </c>
      <c r="E2775" t="n">
        <v>3</v>
      </c>
      <c r="F2775" t="inlineStr">
        <is>
          <t>search</t>
        </is>
      </c>
      <c r="G2775" t="inlineStr">
        <is>
          <t>{"query": "\"affecting ranker-engine\" incident", "k": 30}</t>
        </is>
      </c>
      <c r="H2775" t="inlineStr">
        <is>
          <t>[chunk 410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426 | doc inc-INC-2113 | Incident report INC-2113]
Summary: Partial outage affecting ranker-engin</t>
        </is>
      </c>
    </row>
    <row r="2776">
      <c r="A2776" t="inlineStr">
        <is>
          <t>base</t>
        </is>
      </c>
      <c r="B2776" t="inlineStr">
        <is>
          <t>vectorcontext_v1 [mask]</t>
        </is>
      </c>
      <c r="C2776" t="n">
        <v>3</v>
      </c>
      <c r="D2776" t="inlineStr">
        <is>
          <t>agg-1</t>
        </is>
      </c>
      <c r="E2776" t="n">
        <v>3</v>
      </c>
      <c r="F2776" t="inlineStr">
        <is>
          <t>search</t>
        </is>
      </c>
      <c r="G2776" t="inlineStr">
        <is>
          <t>{"query": "\"affecting the Ranker System\" incident", "k": 30}</t>
        </is>
      </c>
      <c r="H2776" t="inlineStr">
        <is>
          <t>[chunk 410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426 | doc inc-INC-2113 | Incident report INC-2113]
Summary: Partial outage affecting ranker-engin</t>
        </is>
      </c>
    </row>
    <row r="2777">
      <c r="A2777" t="inlineStr">
        <is>
          <t>base</t>
        </is>
      </c>
      <c r="B2777" t="inlineStr">
        <is>
          <t>vectorcontext_v1 [mask]</t>
        </is>
      </c>
      <c r="C2777" t="n">
        <v>3</v>
      </c>
      <c r="D2777" t="inlineStr">
        <is>
          <t>agg-1</t>
        </is>
      </c>
      <c r="E2777" t="n">
        <v>3</v>
      </c>
      <c r="F2777" t="inlineStr">
        <is>
          <t>search</t>
        </is>
      </c>
      <c r="G2777" t="inlineStr">
        <is>
          <t>{"query": "\"affecting Ranker System\" incident", "k": 30}</t>
        </is>
      </c>
      <c r="H2777" t="inlineStr">
        <is>
          <t>[chunk 410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426 | doc inc-INC-2113 | Incident report INC-2113]
Summary: Partial outage affecting ranker-engin</t>
        </is>
      </c>
    </row>
    <row r="2778">
      <c r="A2778" t="inlineStr">
        <is>
          <t>base</t>
        </is>
      </c>
      <c r="B2778" t="inlineStr">
        <is>
          <t>vectorcontext_v1 [mask]</t>
        </is>
      </c>
      <c r="C2778" t="n">
        <v>3</v>
      </c>
      <c r="D2778" t="inlineStr">
        <is>
          <t>agg-1</t>
        </is>
      </c>
      <c r="E2778" t="n">
        <v>3</v>
      </c>
      <c r="F2778" t="inlineStr">
        <is>
          <t>search</t>
        </is>
      </c>
      <c r="G2778" t="inlineStr">
        <is>
          <t>{"query": "ranker-engine \"incident lasted\"", "k": 30}</t>
        </is>
      </c>
      <c r="H2778" t="inlineStr">
        <is>
          <t>[chunk 410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426 | doc inc-INC-2113 | Incident report INC-2113]
Summary: Partial outage affecting ranker-engin</t>
        </is>
      </c>
    </row>
    <row r="2779">
      <c r="A2779" t="inlineStr">
        <is>
          <t>base</t>
        </is>
      </c>
      <c r="B2779" t="inlineStr">
        <is>
          <t>vectorcontext_v1 [mask]</t>
        </is>
      </c>
      <c r="C2779" t="n">
        <v>3</v>
      </c>
      <c r="D2779" t="inlineStr">
        <is>
          <t>agg-1</t>
        </is>
      </c>
      <c r="E2779" t="n">
        <v>4</v>
      </c>
      <c r="F2779" t="inlineStr">
        <is>
          <t>search</t>
        </is>
      </c>
      <c r="G2779" t="inlineStr">
        <is>
          <t>{"query": "\"ranker-engine\" \"Summary:\" \"incident lasted\"", "k": 30}</t>
        </is>
      </c>
      <c r="H2779" t="inlineStr">
        <is>
          <t>[chunk 410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426 | doc inc-INC-2113 | Incident report INC-2113]
Summary: Partial outage affecting ranker-engin</t>
        </is>
      </c>
    </row>
    <row r="2780">
      <c r="A2780" t="inlineStr">
        <is>
          <t>base</t>
        </is>
      </c>
      <c r="B2780" t="inlineStr">
        <is>
          <t>vectorcontext_v1 [mask]</t>
        </is>
      </c>
      <c r="C2780" t="n">
        <v>3</v>
      </c>
      <c r="D2780" t="inlineStr">
        <is>
          <t>agg-1</t>
        </is>
      </c>
      <c r="E2780" t="n">
        <v>4</v>
      </c>
      <c r="F2780" t="inlineStr">
        <is>
          <t>search</t>
        </is>
      </c>
      <c r="G2780" t="inlineStr">
        <is>
          <t>{"query": "\"Ranker System\" \"incident lasted\"", "k": 30}</t>
        </is>
      </c>
      <c r="H2780" t="inlineStr">
        <is>
          <t>[chunk 410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426 | doc inc-INC-2113 | Incident report INC-2113]
Summary: Partial outage affecting ranker-engin</t>
        </is>
      </c>
    </row>
    <row r="2781">
      <c r="A2781" t="inlineStr">
        <is>
          <t>base</t>
        </is>
      </c>
      <c r="B2781" t="inlineStr">
        <is>
          <t>vectorcontext_v1 [mask]</t>
        </is>
      </c>
      <c r="C2781" t="n">
        <v>3</v>
      </c>
      <c r="D2781" t="inlineStr">
        <is>
          <t>agg-1</t>
        </is>
      </c>
      <c r="E2781" t="n">
        <v>4</v>
      </c>
      <c r="F2781" t="inlineStr">
        <is>
          <t>search</t>
        </is>
      </c>
      <c r="G2781" t="inlineStr">
        <is>
          <t>{"query": "\"affecting ranker-engine\" \"minutes\"", "k": 30}</t>
        </is>
      </c>
      <c r="H2781" t="inlineStr">
        <is>
          <t>[chunk 410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412 | doc svc-ranker-engine | Service overview: ranker-engine]
ranker-engine listens on port 3498</t>
        </is>
      </c>
    </row>
    <row r="2782">
      <c r="A2782" t="inlineStr">
        <is>
          <t>base</t>
        </is>
      </c>
      <c r="B2782" t="inlineStr">
        <is>
          <t>vectorcontext_v1 [mask]</t>
        </is>
      </c>
      <c r="C2782" t="n">
        <v>3</v>
      </c>
      <c r="D2782" t="inlineStr">
        <is>
          <t>agg-1</t>
        </is>
      </c>
      <c r="E2782" t="n">
        <v>5</v>
      </c>
      <c r="F2782" t="inlineStr">
        <is>
          <t>search</t>
        </is>
      </c>
      <c r="G2782" t="inlineStr">
        <is>
          <t>{"query": "\"Summary:\" \"affecting ranker-engine\"", "k": 30}</t>
        </is>
      </c>
      <c r="H2782" t="inlineStr">
        <is>
          <t>[chunk 410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426 | doc inc-INC-2113 | Incident report INC-2113]
Summary: Partial outage affecting ranker-engin</t>
        </is>
      </c>
    </row>
    <row r="2783">
      <c r="A2783" t="inlineStr">
        <is>
          <t>base</t>
        </is>
      </c>
      <c r="B2783" t="inlineStr">
        <is>
          <t>vectorcontext_v1 [mask]</t>
        </is>
      </c>
      <c r="C2783" t="n">
        <v>3</v>
      </c>
      <c r="D2783" t="inlineStr">
        <is>
          <t>agg-1</t>
        </is>
      </c>
      <c r="E2783" t="n">
        <v>5</v>
      </c>
      <c r="F2783" t="inlineStr">
        <is>
          <t>search</t>
        </is>
      </c>
      <c r="G2783" t="inlineStr">
        <is>
          <t>{"query": "\"Summary:\" \"affecting the Ranker System\"", "k": 30}</t>
        </is>
      </c>
      <c r="H2783" t="inlineStr">
        <is>
          <t>[chunk 410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426 | doc inc-INC-2113 | Incident report INC-2113]
Summary: Partial outage affecting ranker-engin</t>
        </is>
      </c>
    </row>
    <row r="2784">
      <c r="A2784" t="inlineStr">
        <is>
          <t>base</t>
        </is>
      </c>
      <c r="B2784" t="inlineStr">
        <is>
          <t>vectorcontext_v1 [mask]</t>
        </is>
      </c>
      <c r="C2784" t="n">
        <v>3</v>
      </c>
      <c r="D2784" t="inlineStr">
        <is>
          <t>agg-1</t>
        </is>
      </c>
      <c r="E2784" t="n">
        <v>5</v>
      </c>
      <c r="F2784" t="inlineStr">
        <is>
          <t>search</t>
        </is>
      </c>
      <c r="G2784" t="inlineStr">
        <is>
          <t>{"query": "ranker-engine \"incident lasted\"", "k": 30}</t>
        </is>
      </c>
      <c r="H2784" t="inlineStr">
        <is>
          <t>[chunk 410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426 | doc inc-INC-2113 | Incident report INC-2113]
Summary: Partial outage affecting ranker-engin</t>
        </is>
      </c>
    </row>
    <row r="2785">
      <c r="A2785" t="inlineStr">
        <is>
          <t>base</t>
        </is>
      </c>
      <c r="B2785" t="inlineStr">
        <is>
          <t>vectorcontext_v1 [mask]</t>
        </is>
      </c>
      <c r="C2785" t="n">
        <v>3</v>
      </c>
      <c r="D2785" t="inlineStr">
        <is>
          <t>agg-2</t>
        </is>
      </c>
      <c r="E2785" t="n">
        <v>0</v>
      </c>
      <c r="F2785" t="inlineStr">
        <is>
          <t>search</t>
        </is>
      </c>
      <c r="G2785" t="inlineStr">
        <is>
          <t>{"query": "incident report root cause \"configuration error\"", "k": 30}</t>
        </is>
      </c>
      <c r="H2785" t="inlineStr">
        <is>
          <t>[chunk 159 | doc inc-INC-2169 | Incident report INC-2169]
Summary: Elevated error rates affecting the Index Platform. The incident lasted 169 minutes before full recovery. Root cause was determined to be a configuration error. This report was written by Aiko Volkov. The runbook is reviewed quarterly by the owning team. Long running jobs checkpoint progress so they can resume after a restart. Circuit breakers open after five consecutive failures to a downstream. The dashboard shows p50, p95 and p99 latency alongside error budgets. Graceful shutdown waits for in flight requests to complete before exiting. Garbage collection pauses are tracked as a leading indicator of memory pressure. The staging environment mirrors production topology at one tenth scale. Configuration changes are peer revie</t>
        </is>
      </c>
    </row>
    <row r="2786">
      <c r="A2786" t="inlineStr">
        <is>
          <t>base</t>
        </is>
      </c>
      <c r="B2786" t="inlineStr">
        <is>
          <t>vectorcontext_v1 [mask]</t>
        </is>
      </c>
      <c r="C2786" t="n">
        <v>3</v>
      </c>
      <c r="D2786" t="inlineStr">
        <is>
          <t>agg-2</t>
        </is>
      </c>
      <c r="E2786" t="n">
        <v>1</v>
      </c>
      <c r="F2786" t="inlineStr">
        <is>
          <t>search</t>
        </is>
      </c>
      <c r="G2786" t="inlineStr">
        <is>
          <t>{"query": "\"Root cause was determined to be a configuration error\"", "k": 30}</t>
        </is>
      </c>
      <c r="H2786" t="inlineStr">
        <is>
          <t>[chunk 159 | doc inc-INC-2169 | Incident report INC-2169]
Summary: Elevated error rates affecting the Index Platform. The incident lasted 169 minutes before full recovery. Root cause was determined to be a configuration error. This report was written by Aiko Volkov. The runbook is reviewed quarterly by the owning team. Long running jobs checkpoint progress so they can resume after a restart. Circuit breakers open after five consecutive failures to a downstream. The dashboard shows p50, p95 and p99 latency alongside error budgets. Graceful shutdown waits for in flight requests to complete before exiting. Garbage collection pauses are tracked as a leading indicator of memory pressure. The staging environment mirrors production topology at one tenth scale. Configuration changes are peer revie</t>
        </is>
      </c>
    </row>
    <row r="2787">
      <c r="A2787" t="inlineStr">
        <is>
          <t>base</t>
        </is>
      </c>
      <c r="B2787" t="inlineStr">
        <is>
          <t>vectorcontext_v1 [mask]</t>
        </is>
      </c>
      <c r="C2787" t="n">
        <v>3</v>
      </c>
      <c r="D2787" t="inlineStr">
        <is>
          <t>agg-2</t>
        </is>
      </c>
      <c r="E2787" t="n">
        <v>2</v>
      </c>
      <c r="F2787" t="inlineStr">
        <is>
          <t>search</t>
        </is>
      </c>
      <c r="G2787" t="inlineStr">
        <is>
          <t>{"query": "incident reports root cause configuration error \"Root cause was determined\"", "k": 30}</t>
        </is>
      </c>
      <c r="H2787" t="inlineStr">
        <is>
          <t>[chunk 159 | doc inc-INC-2169 | Incident report INC-2169]
Summary: Elevated error rates affecting the Index Platform. The incident lasted 169 minutes before full recovery. Root cause was determined to be a configuration error. This report was written by Aiko Volkov. The runbook is reviewed quarterly by the owning team. Long running jobs checkpoint progress so they can resume after a restart. Circuit breakers open after five consecutive failures to a downstream. The dashboard shows p50, p95 and p99 latency alongside error budgets. Graceful shutdown waits for in flight requests to complete before exiting. Garbage collection pauses are tracked as a leading indicator of memory pressure. The staging environment mirrors production topology at one tenth scale. Configuration changes are peer revie</t>
        </is>
      </c>
    </row>
    <row r="2788">
      <c r="A2788" t="inlineStr">
        <is>
          <t>base</t>
        </is>
      </c>
      <c r="B2788" t="inlineStr">
        <is>
          <t>vectorcontext_v1 [mask]</t>
        </is>
      </c>
      <c r="C2788" t="n">
        <v>3</v>
      </c>
      <c r="D2788" t="inlineStr">
        <is>
          <t>agg-2</t>
        </is>
      </c>
      <c r="E2788" t="n">
        <v>3</v>
      </c>
      <c r="F2788" t="inlineStr">
        <is>
          <t>search</t>
        </is>
      </c>
      <c r="G2788" t="inlineStr">
        <is>
          <t>{"query": "\"configuration error\" root cause incident report", "k": 30}</t>
        </is>
      </c>
      <c r="H2788" t="inlineStr">
        <is>
          <t xml:space="preserve">[chunk 496 | doc inc-INC-2211 | Incident report INC-2211]
Timeline:
- 08:23 alert fired
- 08:25 on-call acknowledged
- 08:40 mitigation started
- 08:53 traffic rerouted
- 08:56 root cause identified
---
[chunk 8 | doc inc-INC-2374 | Incident report INC-2374]
Timeline:
- 20:06 alert fired
- 20:19 on-call acknowledged
- 20:36 mitigation started
- 21:01 traffic rerouted
- 21:09 root cause identified
---
[chunk 200 | doc inc-INC-2073 | Incident report INC-2073]
Timeline:
- 04:01 alert fired
- 04:04 on-call acknowledged
- 04:06 mitigation started
- 04:13 traffic rerouted
- 04:34 root cause identified
---
[chunk 80 | doc inc-INC-2386 | Incident report INC-2386]
Timeline:
- 02:12 alert fired
- 02:24 on-call acknowledged
- 02:38 mitigation started
- 02:43 traffic rerouted
- 03:04 root cause </t>
        </is>
      </c>
    </row>
    <row r="2789">
      <c r="A2789" t="inlineStr">
        <is>
          <t>base</t>
        </is>
      </c>
      <c r="B2789" t="inlineStr">
        <is>
          <t>vectorcontext_v1 [mask]</t>
        </is>
      </c>
      <c r="C2789" t="n">
        <v>3</v>
      </c>
      <c r="D2789" t="inlineStr">
        <is>
          <t>agg-2</t>
        </is>
      </c>
      <c r="E2789" t="n">
        <v>3</v>
      </c>
      <c r="F2789" t="inlineStr">
        <is>
          <t>search</t>
        </is>
      </c>
      <c r="G2789" t="inlineStr">
        <is>
          <t>{"query": "\"Root cause\" \"configuration\" incident", "k": 30}</t>
        </is>
      </c>
      <c r="H2789" t="inlineStr">
        <is>
          <t>[chunk 80 | doc inc-INC-2386 | Incident report INC-2386]
Timeline:
- 02:12 alert fired
- 02:24 on-call acknowledged
- 02:38 mitigation started
- 02:43 traffic rerouted
- 03:04 root cause identified
---
[chunk 475 | doc inc-INC-2140 | Incident report INC-2140]
Timeline:
- 06:43 alert fired
- 07:01 on-call acknowledged
- 07:04 mitigation started
- 07:14 traffic rerouted
- 07:35 root cause identified
---
[chunk 464 | doc inc-INC-2017 | Incident report INC-2017]
Timeline:
- 22:57 alert fired
- 23:02 on-call acknowledged
- 23:06 mitigation started
- 23:15 traffic rerouted
- 23:40 root cause identified
---
[chunk 496 | doc inc-INC-2211 | Incident report INC-2211]
Timeline:
- 08:23 alert fired
- 08:25 on-call acknowledged
- 08:40 mitigation started
- 08:53 traffic rerouted
- 08:56 root caus</t>
        </is>
      </c>
    </row>
    <row r="2790">
      <c r="A2790" t="inlineStr">
        <is>
          <t>base</t>
        </is>
      </c>
      <c r="B2790" t="inlineStr">
        <is>
          <t>vectorcontext_v1 [mask]</t>
        </is>
      </c>
      <c r="C2790" t="n">
        <v>3</v>
      </c>
      <c r="D2790" t="inlineStr">
        <is>
          <t>agg-2</t>
        </is>
      </c>
      <c r="E2790" t="n">
        <v>3</v>
      </c>
      <c r="F2790" t="inlineStr">
        <is>
          <t>search</t>
        </is>
      </c>
      <c r="G2790" t="inlineStr">
        <is>
          <t>{"query": "incident report configuration misconfiguration root cause", "k": 30}</t>
        </is>
      </c>
      <c r="H2790" t="inlineStr">
        <is>
          <t>[chunk 80 | doc inc-INC-2386 | Incident report INC-2386]
Timeline:
- 02:12 alert fired
- 02:24 on-call acknowledged
- 02:38 mitigation started
- 02:43 traffic rerouted
- 03:04 root cause identified
---
[chunk 475 | doc inc-INC-2140 | Incident report INC-2140]
Timeline:
- 06:43 alert fired
- 07:01 on-call acknowledged
- 07:04 mitigation started
- 07:14 traffic rerouted
- 07:35 root cause identified
---
[chunk 464 | doc inc-INC-2017 | Incident report INC-2017]
Timeline:
- 22:57 alert fired
- 23:02 on-call acknowledged
- 23:06 mitigation started
- 23:15 traffic rerouted
- 23:40 root cause identified
---
[chunk 61 | doc inc-INC-2281 | Incident report INC-2281]
Timeline:
- 17:58 alert fired
- 18:09 on-call acknowledged
- 18:13 mitigation started
- 18:15 traffic rerouted
- 18:38 root cause</t>
        </is>
      </c>
    </row>
    <row r="2791">
      <c r="A2791" t="inlineStr">
        <is>
          <t>base</t>
        </is>
      </c>
      <c r="B2791" t="inlineStr">
        <is>
          <t>vectorcontext_v1 [mask]</t>
        </is>
      </c>
      <c r="C2791" t="n">
        <v>3</v>
      </c>
      <c r="D2791" t="inlineStr">
        <is>
          <t>agg-2</t>
        </is>
      </c>
      <c r="E2791" t="n">
        <v>4</v>
      </c>
      <c r="F2791" t="inlineStr">
        <is>
          <t>search</t>
        </is>
      </c>
      <c r="G2791" t="inlineStr">
        <is>
          <t>{"query": "\"configuration error\"", "k": 30}</t>
        </is>
      </c>
      <c r="H2791" t="inlineStr">
        <is>
          <t>[chunk 159 | doc inc-INC-2169 | Incident report INC-2169]
Summary: Elevated error rates affecting the Index Platform. The incident lasted 169 minutes before full recovery. Root cause was determined to be a configuration error. This report was written by Aiko Volkov. The runbook is reviewed quarterly by the owning team. Long running jobs checkpoint progress so they can resume after a restart. Circuit breakers open after five consecutive failures to a downstream. The dashboard shows p50, p95 and p99 latency alongside error budgets. Graceful shutdown waits for in flight requests to complete before exiting. Garbage collection pauses are tracked as a leading indicator of memory pressure. The staging environment mirrors production topology at one tenth scale. Configuration changes are peer revie</t>
        </is>
      </c>
    </row>
    <row r="2792">
      <c r="A2792" t="inlineStr">
        <is>
          <t>base</t>
        </is>
      </c>
      <c r="B2792" t="inlineStr">
        <is>
          <t>vectorcontext_v1 [mask]</t>
        </is>
      </c>
      <c r="C2792" t="n">
        <v>3</v>
      </c>
      <c r="D2792" t="inlineStr">
        <is>
          <t>agg-2</t>
        </is>
      </c>
      <c r="E2792" t="n">
        <v>4</v>
      </c>
      <c r="F2792" t="inlineStr">
        <is>
          <t>search</t>
        </is>
      </c>
      <c r="G2792" t="inlineStr">
        <is>
          <t>{"query": "root cause: configuration error", "k": 30}</t>
        </is>
      </c>
      <c r="H2792" t="inlineStr">
        <is>
          <t xml:space="preserve">[chunk 200 | doc inc-INC-2073 | Incident report INC-2073]
Timeline:
- 04:01 alert fired
- 04:04 on-call acknowledged
- 04:06 mitigation started
- 04:13 traffic rerouted
- 04:34 root cause identified
---
[chunk 159 | doc inc-INC-2169 | Incident report INC-2169]
Summary: Elevated error rates affecting the Index Platform. The incident lasted 169 minutes before full recovery. Root cause was determined to be a configuration error. This report was written by Aiko Volkov. The runbook is reviewed quarterly by the owning team. Long running jobs checkpoint progress so they can resume after a restart. Circuit breakers open after five consecutive failures to a downstream. The dashboard shows p50, p95 and p99 latency alongside error budgets. Graceful shutdown waits for in flight requests to complete </t>
        </is>
      </c>
    </row>
    <row r="2793">
      <c r="A2793" t="inlineStr">
        <is>
          <t>base</t>
        </is>
      </c>
      <c r="B2793" t="inlineStr">
        <is>
          <t>vectorcontext_v1 [mask]</t>
        </is>
      </c>
      <c r="C2793" t="n">
        <v>3</v>
      </c>
      <c r="D2793" t="inlineStr">
        <is>
          <t>agg-2</t>
        </is>
      </c>
      <c r="E2793" t="n">
        <v>4</v>
      </c>
      <c r="F2793" t="inlineStr">
        <is>
          <t>search</t>
        </is>
      </c>
      <c r="G2793" t="inlineStr">
        <is>
          <t>{"query": "Root cause configuration error", "k": 30}</t>
        </is>
      </c>
      <c r="H2793" t="inlineStr">
        <is>
          <t>[chunk 159 | doc inc-INC-2169 | Incident report INC-2169]
Summary: Elevated error rates affecting the Index Platform. The incident lasted 169 minutes before full recovery. Root cause was determined to be a configuration error. This report was written by Aiko Volkov. The runbook is reviewed quarterly by the owning team. Long running jobs checkpoint progress so they can resume after a restart. Circuit breakers open after five consecutive failures to a downstream. The dashboard shows p50, p95 and p99 latency alongside error budgets. Graceful shutdown waits for in flight requests to complete before exiting. Garbage collection pauses are tracked as a leading indicator of memory pressure. The staging environment mirrors production topology at one tenth scale. Configuration changes are peer revie</t>
        </is>
      </c>
    </row>
    <row r="2794">
      <c r="A2794" t="inlineStr">
        <is>
          <t>base</t>
        </is>
      </c>
      <c r="B2794" t="inlineStr">
        <is>
          <t>vectorcontext_v1 [mask]</t>
        </is>
      </c>
      <c r="C2794" t="n">
        <v>3</v>
      </c>
      <c r="D2794" t="inlineStr">
        <is>
          <t>agg-3</t>
        </is>
      </c>
      <c r="E2794" t="n">
        <v>0</v>
      </c>
      <c r="F2794" t="inlineStr">
        <is>
          <t>search</t>
        </is>
      </c>
      <c r="G2794" t="inlineStr">
        <is>
          <t>{"query": "incident report affected service severity duration root cause", "k": 30}</t>
        </is>
      </c>
      <c r="H2794" t="inlineStr">
        <is>
          <t xml:space="preserve">[chunk 475 | doc inc-INC-2140 | Incident report INC-2140]
Timeline:
- 06:43 alert fired
- 07:01 on-call acknowledged
- 07:04 mitigation started
- 07:14 traffic rerouted
- 07:35 root cause identified
---
[chunk 80 | doc inc-INC-2386 | Incident report INC-2386]
Timeline:
- 02:12 alert fired
- 02:24 on-call acknowledged
- 02:38 mitigation started
- 02:43 traffic rerouted
- 03:04 root cause identified
---
[chunk 8 | doc inc-INC-2374 | Incident report INC-2374]
Timeline:
- 20:06 alert fired
- 20:19 on-call acknowledged
- 20:36 mitigation started
- 21:01 traffic rerouted
- 21:09 root cause identified
---
[chunk 472 | doc inc-INC-2193 | Incident report INC-2193]
Timeline:
- 13:40 alert fired
- 13:46 on-call acknowledged
- 14:11 mitigation started
- 14:30 traffic rerouted
- 14:55 root cause </t>
        </is>
      </c>
    </row>
    <row r="2795">
      <c r="A2795" t="inlineStr">
        <is>
          <t>base</t>
        </is>
      </c>
      <c r="B2795" t="inlineStr">
        <is>
          <t>vectorcontext_v1 [mask]</t>
        </is>
      </c>
      <c r="C2795" t="n">
        <v>3</v>
      </c>
      <c r="D2795" t="inlineStr">
        <is>
          <t>agg-3</t>
        </is>
      </c>
      <c r="E2795" t="n">
        <v>1</v>
      </c>
      <c r="F2795" t="inlineStr">
        <is>
          <t>search</t>
        </is>
      </c>
      <c r="G2795" t="inlineStr">
        <is>
          <t>{"query": "Incident report Affected service:", "k": 30}</t>
        </is>
      </c>
      <c r="H2795" t="inlineStr">
        <is>
          <t>[chunk 167 | doc inc-INC-2273 | Incident report INC-2273]
# Incident report INC-2273
Severity: SEV1
Date: 2025-06-14
---
[chunk 452 | doc inc-INC-2296 | Incident report INC-2296]
# Incident report INC-2296
Severity: SEV2
Date: 2025-11-14
---
[chunk 470 | doc inc-INC-2193 | Incident report INC-2193]
# Incident report INC-2193
Severity: SEV2
Date: 2025-06-21
---
[chunk 473 | doc inc-INC-2140 | Incident report INC-2140]
# Incident report INC-2140
Severity: SEV1
Date: 2025-12-25
---
[chunk 425 | doc inc-INC-2113 | Incident report INC-2113]
# Incident report INC-2113
Severity: SEV2
Date: 2025-10-07
---
[chunk 349 | doc inc-INC-2380 | Incident report INC-2380]
# Incident report INC-2380
Severity: SEV2
Date: 2025-05-12
---
[chunk 462 | doc inc-INC-2017 | Incident report INC-2017</t>
        </is>
      </c>
    </row>
    <row r="2796">
      <c r="A2796" t="inlineStr">
        <is>
          <t>base</t>
        </is>
      </c>
      <c r="B2796" t="inlineStr">
        <is>
          <t>vectorcontext_v1 [mask]</t>
        </is>
      </c>
      <c r="C2796" t="n">
        <v>3</v>
      </c>
      <c r="D2796" t="inlineStr">
        <is>
          <t>agg-3</t>
        </is>
      </c>
      <c r="E2796" t="n">
        <v>1</v>
      </c>
      <c r="F2796" t="inlineStr">
        <is>
          <t>search</t>
        </is>
      </c>
      <c r="G2796" t="inlineStr">
        <is>
          <t>{"query": "incident report affected service outage", "k": 30}</t>
        </is>
      </c>
      <c r="H2796" t="inlineStr">
        <is>
          <t>[chunk 284 | doc inc-INC-2133 | Incident report INC-2133]
Summary: Complete outage affecting the Auth Service. The incident lasted 102 minutes before full recovery. Root cause was determined to be a dependency outage. This report was written by Kwame Rossi. The runbook is reviewed quarterly by the owning team. Engineers rotate through the support channel one week at a time. Configuration changes are peer reviewed and applied through the deployment tool. Graceful shutdown waits for in flight requests to complete before exiting. Access to production is granted just in time and audited. Synthetic probes exercise the critical user journeys every minute. Post-incident reviews are blameless and published to the engineering wiki. Schema changes go through an expand and contract migration process.</t>
        </is>
      </c>
    </row>
    <row r="2797">
      <c r="A2797" t="inlineStr">
        <is>
          <t>base</t>
        </is>
      </c>
      <c r="B2797" t="inlineStr">
        <is>
          <t>vectorcontext_v1 [mask]</t>
        </is>
      </c>
      <c r="C2797" t="n">
        <v>3</v>
      </c>
      <c r="D2797" t="inlineStr">
        <is>
          <t>agg-3</t>
        </is>
      </c>
      <c r="E2797" t="n">
        <v>1</v>
      </c>
      <c r="F2797" t="inlineStr">
        <is>
          <t>search</t>
        </is>
      </c>
      <c r="G2797" t="inlineStr">
        <is>
          <t>{"query": "\"Affected service\"", "k": 30}</t>
        </is>
      </c>
      <c r="H2797" t="inlineStr">
        <is>
          <t>[chunk 337 | doc svc-config-service | Service overview: config-service]
# Service overview: config-service
config-service (also referred to internally as the Config API) is a backend component. It is implemented in Java. Configuration changes are peer reviewed and applied through the deployment tool. Feature flags are managed through the configuration service and rolled out gradually. Rate limiting is enforced at the gateway with a token bucket per client.
The primary on-call engineer is Fatima Silva. Capacity planning is revisited at the start of every quarter. Retries use exponential backoff with jitter to avoid thundering herds. Dependencies are pinned and upgraded through automated pull requests.
---
[chunk 385 | doc svc-tracing-service | Service overview: tracing-service]
# Servic</t>
        </is>
      </c>
    </row>
    <row r="2798">
      <c r="A2798" t="inlineStr">
        <is>
          <t>base</t>
        </is>
      </c>
      <c r="B2798" t="inlineStr">
        <is>
          <t>vectorcontext_v1 [mask]</t>
        </is>
      </c>
      <c r="C2798" t="n">
        <v>3</v>
      </c>
      <c r="D2798" t="inlineStr">
        <is>
          <t>agg-3</t>
        </is>
      </c>
      <c r="E2798" t="n">
        <v>2</v>
      </c>
      <c r="F2798" t="inlineStr">
        <is>
          <t>search</t>
        </is>
      </c>
      <c r="G2798" t="inlineStr">
        <is>
          <t>{"query": "# Incident report INC-", "k": 30}</t>
        </is>
      </c>
      <c r="H2798" t="inlineStr">
        <is>
          <t>[chunk 462 | doc inc-INC-2017 | Incident report INC-2017]
# Incident report INC-2017
Severity: SEV2
Date: 2025-01-16
---
[chunk 164 | doc inc-INC-2102 | Incident report INC-2102]
# Incident report INC-2102
Severity: SEV1
Date: 2025-06-25
---
[chunk 467 | doc inc-INC-2058 | Incident report INC-2058]
# Incident report INC-2058
Severity: SEV1
Date: 2025-07-01
---
[chunk 497 | doc inc-INC-2122 | Incident report INC-2122]
# Incident report INC-2122
Severity: SEV2
Date: 2025-05-11
---
[chunk 440 | doc inc-INC-2301 | Incident report INC-2301]
# Incident report INC-2301
Severity: SEV2
Date: 2025-02-26
---
[chunk 190 | doc inc-INC-2203 | Incident report INC-2203]
# Incident report INC-2203
Severity: SEV1
Date: 2025-11-21
---
[chunk 436 | doc inc-INC-2128 | Incident report INC-2128</t>
        </is>
      </c>
    </row>
    <row r="2799">
      <c r="A2799" t="inlineStr">
        <is>
          <t>base</t>
        </is>
      </c>
      <c r="B2799" t="inlineStr">
        <is>
          <t>vectorcontext_v1 [mask]</t>
        </is>
      </c>
      <c r="C2799" t="n">
        <v>3</v>
      </c>
      <c r="D2799" t="inlineStr">
        <is>
          <t>agg-3</t>
        </is>
      </c>
      <c r="E2799" t="n">
        <v>2</v>
      </c>
      <c r="F2799" t="inlineStr">
        <is>
          <t>search</t>
        </is>
      </c>
      <c r="G2799" t="inlineStr">
        <is>
          <t>{"query": "Summary: Elevated error rates affecting", "k": 30}</t>
        </is>
      </c>
      <c r="H2799" t="inlineStr">
        <is>
          <t>[chunk 168 | doc inc-INC-2273 | Incident report INC-2273]
Summary: Elevated error rates affecting search-worker. The incident lasted 24 minutes before full recovery. Root cause was determined to be a certificate expiry. This report was written by Jonas Kowalski. Logs are retained for thirty days in the central log store. The runbook is reviewed quarterly by the owning team. Garbage collection pauses are tracked as a leading indicator of memory pressure. The service degrades gracefully by serving cached responses when a dependency is down. Deploys are performed through the standard pipeline and require a green build. Post-incident reviews are blameless and published to the engineering wiki. The dashboard shows p50, p95 and p99 latency alongside error budgets. Access to production is granted</t>
        </is>
      </c>
    </row>
    <row r="2800">
      <c r="A2800" t="inlineStr">
        <is>
          <t>base</t>
        </is>
      </c>
      <c r="B2800" t="inlineStr">
        <is>
          <t>vectorcontext_v1 [mask]</t>
        </is>
      </c>
      <c r="C2800" t="n">
        <v>3</v>
      </c>
      <c r="D2800" t="inlineStr">
        <is>
          <t>agg-3</t>
        </is>
      </c>
      <c r="E2800" t="n">
        <v>2</v>
      </c>
      <c r="F2800" t="inlineStr">
        <is>
          <t>search</t>
        </is>
      </c>
      <c r="G2800" t="inlineStr">
        <is>
          <t>{"query": "Summary: outage affecting incident lasted", "k": 30}</t>
        </is>
      </c>
      <c r="H2800" t="inlineStr">
        <is>
          <t>[chunk 284 | doc inc-INC-2133 | Incident report INC-2133]
Summary: Complete outage affecting the Auth Service. The incident lasted 102 minutes before full recovery. Root cause was determined to be a dependency outage. This report was written by Kwame Rossi. The runbook is reviewed quarterly by the owning team. Engineers rotate through the support channel one week at a time. Configuration changes are peer reviewed and applied through the deployment tool. Graceful shutdown waits for in flight requests to complete before exiting. Access to production is granted just in time and audited. Synthetic probes exercise the critical user journeys every minute. Post-incident reviews are blameless and published to the engineering wiki. Schema changes go through an expand and contract migration process.</t>
        </is>
      </c>
    </row>
    <row r="2801">
      <c r="A2801" t="inlineStr">
        <is>
          <t>base</t>
        </is>
      </c>
      <c r="B2801" t="inlineStr">
        <is>
          <t>vectorcontext_v1 [mask]</t>
        </is>
      </c>
      <c r="C2801" t="n">
        <v>3</v>
      </c>
      <c r="D2801" t="inlineStr">
        <is>
          <t>agg-3</t>
        </is>
      </c>
      <c r="E2801" t="n">
        <v>2</v>
      </c>
      <c r="F2801" t="inlineStr">
        <is>
          <t>search</t>
        </is>
      </c>
      <c r="G2801" t="inlineStr">
        <is>
          <t>{"query": "Root cause was determined to be incident", "k": 30}</t>
        </is>
      </c>
      <c r="H2801" t="inlineStr">
        <is>
          <t>[chunk 80 | doc inc-INC-2386 | Incident report INC-2386]
Timeline:
- 02:12 alert fired
- 02:24 on-call acknowledged
- 02:38 mitigation started
- 02:43 traffic rerouted
- 03:04 root cause identified
---
[chunk 475 | doc inc-INC-2140 | Incident report INC-2140]
Timeline:
- 06:43 alert fired
- 07:01 on-call acknowledged
- 07:04 mitigation started
- 07:14 traffic rerouted
- 07:35 root cause identified
---
[chunk 359 | doc inc-INC-2166 | Incident report INC-2166]
Timeline:
- 01:02 alert fired
- 01:25 on-call acknowledged
- 01:28 mitigation started
- 01:51 traffic rerouted
- 02:16 root cause identified
---
[chunk 200 | doc inc-INC-2073 | Incident report INC-2073]
Timeline:
- 04:01 alert fired
- 04:04 on-call acknowledged
- 04:06 mitigation started
- 04:13 traffic rerouted
- 04:34 root caus</t>
        </is>
      </c>
    </row>
    <row r="2802">
      <c r="A2802" t="inlineStr">
        <is>
          <t>base</t>
        </is>
      </c>
      <c r="B2802" t="inlineStr">
        <is>
          <t>vectorcontext_v1 [mask]</t>
        </is>
      </c>
      <c r="C2802" t="n">
        <v>3</v>
      </c>
      <c r="D2802" t="inlineStr">
        <is>
          <t>agg-3</t>
        </is>
      </c>
      <c r="E2802" t="n">
        <v>3</v>
      </c>
      <c r="F2802" t="inlineStr">
        <is>
          <t>search</t>
        </is>
      </c>
      <c r="G2802" t="inlineStr">
        <is>
          <t>{"query": "service overview canonical name alias port owner team datastore", "k": 30}</t>
        </is>
      </c>
      <c r="H2802" t="inlineStr">
        <is>
          <t xml:space="preserve">[chunk 516 | doc svc-queue-svc | Service overview: queue-svc]
the Queue Platform listens on port 7051. Load tests run nightly against the staging environment. The staging environment mirrors production topology at one tenth scale. Garbage collection pauses are tracked as a leading indicator of memory pressure.
Primary datastore: Postgres. Canary releases receive five percent of traffic for thirty minutes before promotion. The dashboard shows p50, p95 and p99 latency alongside error budgets. Backups are taken daily and verified weekly by restoring to a scratch cluster.
---
[chunk 135 | doc svc-feed-daemon | Service overview: feed-daemon]
Primary datastore: Postgres. Backups are taken daily and verified weekly by restoring to a scratch cluster. Connection pools are sized according to the </t>
        </is>
      </c>
    </row>
    <row r="2803">
      <c r="A2803" t="inlineStr">
        <is>
          <t>base</t>
        </is>
      </c>
      <c r="B2803" t="inlineStr">
        <is>
          <t>vectorcontext_v1 [mask]</t>
        </is>
      </c>
      <c r="C2803" t="n">
        <v>3</v>
      </c>
      <c r="D2803" t="inlineStr">
        <is>
          <t>agg-3</t>
        </is>
      </c>
      <c r="E2803" t="n">
        <v>3</v>
      </c>
      <c r="F2803" t="inlineStr">
        <is>
          <t>search</t>
        </is>
      </c>
      <c r="G2803" t="inlineStr">
        <is>
          <t>{"query": "service overview incident affected service", "k": 30}</t>
        </is>
      </c>
      <c r="H2803" t="inlineStr">
        <is>
          <t>[chunk 414 | doc svc-media-svc | Service overview: media-svc]
# Service overview: media-svc
media-svc (also referred to internally as the Media API) is a backend component. We commit to 99.9% availability. The dashboard shows p50, p95 and p99 latency alongside error budgets. Post-incident reviews are blameless and published to the engineering wiki. Error budgets are reviewed in the weekly reliability meeting.
Ownership: Commerce. Feature flags are managed through the configuration service and rolled out gradually. Requests carry a correlation id that is propagated to downstream calls. Post-incident reviews are blameless and published to the engineering wiki.
---
[chunk 202 | doc inc-INC-2001 | Incident report INC-2001]
Summary: Partial outage affecting the Auth Service. The incident la</t>
        </is>
      </c>
    </row>
    <row r="2804">
      <c r="A2804" t="inlineStr">
        <is>
          <t>base</t>
        </is>
      </c>
      <c r="B2804" t="inlineStr">
        <is>
          <t>vectorcontext_v1 [mask]</t>
        </is>
      </c>
      <c r="C2804" t="n">
        <v>3</v>
      </c>
      <c r="D2804" t="inlineStr">
        <is>
          <t>agg-3</t>
        </is>
      </c>
      <c r="E2804" t="n">
        <v>3</v>
      </c>
      <c r="F2804" t="inlineStr">
        <is>
          <t>search</t>
        </is>
      </c>
      <c r="G2804" t="inlineStr">
        <is>
          <t>{"query": "Affected service: billing-service", "k": 30}</t>
        </is>
      </c>
      <c r="H2804" t="inlineStr">
        <is>
          <t>[chunk 14 | doc svc-billing-svc | Service overview: billing-svc]
#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It runs in ap-southeast-2 with 10 replicas. Rate limiting is enforced at the gateway with a token bucket per client. Load tests run nightly against the staging environment. Feature flags are managed through the configuration service and rolled out gradually.
---
[chunk 15 | doc svc-billing-svc | Service overview: billing-svc]
The process for the Billing Service exposes HTTP on :4518. L</t>
        </is>
      </c>
    </row>
    <row r="2805">
      <c r="A2805" t="inlineStr">
        <is>
          <t>base</t>
        </is>
      </c>
      <c r="B2805" t="inlineStr">
        <is>
          <t>vectorcontext_v1 [mask]</t>
        </is>
      </c>
      <c r="C2805" t="n">
        <v>3</v>
      </c>
      <c r="D2805" t="inlineStr">
        <is>
          <t>agg-3</t>
        </is>
      </c>
      <c r="E2805" t="n">
        <v>3</v>
      </c>
      <c r="F2805" t="inlineStr">
        <is>
          <t>search</t>
        </is>
      </c>
      <c r="G2805" t="inlineStr">
        <is>
          <t>{"query": "Affected service:", "k": 30}</t>
        </is>
      </c>
      <c r="H2805" t="inlineStr">
        <is>
          <t xml:space="preserve">[chunk 428 | doc svc-edge-service | Service overview: edge-service]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backoff with jitter to avoid thundering herds.
---
[chunk 385 | doc svc-tracing-service | Service overview: tracing-service]
# Service </t>
        </is>
      </c>
    </row>
    <row r="2806">
      <c r="A2806" t="inlineStr">
        <is>
          <t>base</t>
        </is>
      </c>
      <c r="B2806" t="inlineStr">
        <is>
          <t>vectorcontext_v1 [mask]</t>
        </is>
      </c>
      <c r="C2806" t="n">
        <v>3</v>
      </c>
      <c r="D2806" t="inlineStr">
        <is>
          <t>agg-3</t>
        </is>
      </c>
      <c r="E2806" t="n">
        <v>4</v>
      </c>
      <c r="F2806" t="inlineStr">
        <is>
          <t>search</t>
        </is>
      </c>
      <c r="G2806" t="inlineStr">
        <is>
          <t>{"query": "SEV-1 incident", "k": 30}</t>
        </is>
      </c>
      <c r="H2806" t="inlineStr">
        <is>
          <t>[chunk 136 | doc inc-INC-2319 | Incident report INC-2319]
# Incident report INC-2319
Severity: SEV1
Date: 2025-12-23
---
[chunk 161 | doc inc-INC-2239 | Incident report INC-2239]
# Incident report INC-2239
Severity: SEV1
Date: 2025-11-02
---
[chunk 449 | doc inc-INC-2359 | Incident report INC-2359]
# Incident report INC-2359
Severity: SEV1
Date: 2025-02-03
---
[chunk 462 | doc inc-INC-2017 | Incident report INC-2017]
# Incident report INC-2017
Severity: SEV2
Date: 2025-01-16
---
[chunk 216 | doc inc-INC-2351 | Incident report INC-2351]
# Incident report INC-2351
Severity: SEV1
Date: 2025-11-02
---
[chunk 299 | doc inc-INC-2109 | Incident report INC-2109]
# Incident report INC-2109
Severity: SEV1
Date: 2025-03-11
---
[chunk 102 | doc inc-INC-2078 | Incident report INC-2078</t>
        </is>
      </c>
    </row>
    <row r="2807">
      <c r="A2807" t="inlineStr">
        <is>
          <t>base</t>
        </is>
      </c>
      <c r="B2807" t="inlineStr">
        <is>
          <t>vectorcontext_v1 [mask]</t>
        </is>
      </c>
      <c r="C2807" t="n">
        <v>3</v>
      </c>
      <c r="D2807" t="inlineStr">
        <is>
          <t>agg-3</t>
        </is>
      </c>
      <c r="E2807" t="n">
        <v>4</v>
      </c>
      <c r="F2807" t="inlineStr">
        <is>
          <t>search</t>
        </is>
      </c>
      <c r="G2807" t="inlineStr">
        <is>
          <t>{"query": "SEV-2 incident", "k": 30}</t>
        </is>
      </c>
      <c r="H2807" t="inlineStr">
        <is>
          <t>[chunk 497 | doc inc-INC-2122 | Incident report INC-2122]
# Incident report INC-2122
Severity: SEV2
Date: 2025-05-11
---
[chunk 440 | doc inc-INC-2301 | Incident report INC-2301]
# Incident report INC-2301
Severity: SEV2
Date: 2025-02-26
---
[chunk 78 | doc inc-INC-2386 | Incident report INC-2386]
# Incident report INC-2386
Severity: SEV2
Date: 2025-04-08
---
[chunk 155 | doc inc-INC-2332 | Incident report INC-2332]
# Incident report INC-2332
Severity: SEV2
Date: 2025-08-05
---
[chunk 308 | doc inc-INC-2345 | Incident report INC-2345]
# Incident report INC-2345
Severity: SEV2
Date: 2025-10-03
---
[chunk 452 | doc inc-INC-2296 | Incident report INC-2296]
# Incident report INC-2296
Severity: SEV2
Date: 2025-11-14
---
[chunk 283 | doc inc-INC-2133 | Incident report INC-2133]</t>
        </is>
      </c>
    </row>
    <row r="2808">
      <c r="A2808" t="inlineStr">
        <is>
          <t>base</t>
        </is>
      </c>
      <c r="B2808" t="inlineStr">
        <is>
          <t>vectorcontext_v1 [mask]</t>
        </is>
      </c>
      <c r="C2808" t="n">
        <v>3</v>
      </c>
      <c r="D2808" t="inlineStr">
        <is>
          <t>agg-3</t>
        </is>
      </c>
      <c r="E2808" t="n">
        <v>4</v>
      </c>
      <c r="F2808" t="inlineStr">
        <is>
          <t>search</t>
        </is>
      </c>
      <c r="G2808" t="inlineStr">
        <is>
          <t>{"query": "SEV-3 incident", "k": 30}</t>
        </is>
      </c>
      <c r="H2808" t="inlineStr">
        <is>
          <t>[chunk 95 | doc inc-INC-2336 | Incident report INC-2336]
# Incident report INC-2336
Severity: SEV3
Date: 2025-12-25
---
[chunk 155 | doc inc-INC-2332 | Incident report INC-2332]
# Incident report INC-2332
Severity: SEV2
Date: 2025-08-05
---
[chunk 158 | doc inc-INC-2169 | Incident report INC-2169]
# Incident report INC-2169
Severity: SEV3
Date: 2025-12-10
---
[chunk 449 | doc inc-INC-2359 | Incident report INC-2359]
# Incident report INC-2359
Severity: SEV1
Date: 2025-02-03
---
[chunk 436 | doc inc-INC-2128 | Incident report INC-2128]
# Incident report INC-2128
Severity: SEV3
Date: 2025-11-17
---
[chunk 363 | doc inc-INC-2179 | Incident report INC-2179]
# Incident report INC-2179
Severity: SEV3
Date: 2025-02-04
---
[chunk 357 | doc inc-INC-2166 | Incident report INC-2166]</t>
        </is>
      </c>
    </row>
    <row r="2809">
      <c r="A2809" t="inlineStr">
        <is>
          <t>base</t>
        </is>
      </c>
      <c r="B2809" t="inlineStr">
        <is>
          <t>vectorcontext_v1 [mask]</t>
        </is>
      </c>
      <c r="C2809" t="n">
        <v>3</v>
      </c>
      <c r="D2809" t="inlineStr">
        <is>
          <t>agg-3</t>
        </is>
      </c>
      <c r="E2809" t="n">
        <v>4</v>
      </c>
      <c r="F2809" t="inlineStr">
        <is>
          <t>search</t>
        </is>
      </c>
      <c r="G2809" t="inlineStr">
        <is>
          <t>{"query": "Duration: incident", "k": 30}</t>
        </is>
      </c>
      <c r="H2809" t="inlineStr">
        <is>
          <t>[chunk 462 | doc inc-INC-2017 | Incident report INC-2017]
# Incident report INC-2017
Severity: SEV2
Date: 2025-01-16
---
[chunk 363 | doc inc-INC-2179 | Incident report INC-2179]
# Incident report INC-2179
Severity: SEV3
Date: 2025-02-04
---
[chunk 382 | doc inc-INC-2309 | Incident report INC-2309]
# Incident report INC-2309
Severity: SEV3
Date: 2025-10-11
---
[chunk 167 | doc inc-INC-2273 | Incident report INC-2273]
# Incident report INC-2273
Severity: SEV1
Date: 2025-06-14
---
[chunk 102 | doc inc-INC-2078 | Incident report INC-2078]
# Incident report INC-2078
Severity: SEV1
Date: 2025-06-10
---
[chunk 216 | doc inc-INC-2351 | Incident report INC-2351]
# Incident report INC-2351
Severity: SEV1
Date: 2025-11-02
---
[chunk 283 | doc inc-INC-2133 | Incident report INC-2133</t>
        </is>
      </c>
    </row>
    <row r="2810">
      <c r="A2810" t="inlineStr">
        <is>
          <t>base</t>
        </is>
      </c>
      <c r="B2810" t="inlineStr">
        <is>
          <t>vectorcontext_v1 [mask]</t>
        </is>
      </c>
      <c r="C2810" t="n">
        <v>3</v>
      </c>
      <c r="D2810" t="inlineStr">
        <is>
          <t>agg-3</t>
        </is>
      </c>
      <c r="E2810" t="n">
        <v>4</v>
      </c>
      <c r="F2810" t="inlineStr">
        <is>
          <t>search</t>
        </is>
      </c>
      <c r="G2810" t="inlineStr">
        <is>
          <t>{"query": "Root cause:", "k": 30}</t>
        </is>
      </c>
      <c r="H2810" t="inlineStr">
        <is>
          <t>[chunk 200 | doc inc-INC-2073 | Incident report INC-2073]
Timeline:
- 04:01 alert fired
- 04:04 on-call acknowledged
- 04:06 mitigation started
- 04:13 traffic rerouted
- 04:34 root cause identified
---
[chunk 359 | doc inc-INC-2166 | Incident report INC-2166]
Timeline:
- 01:02 alert fired
- 01:25 on-call acknowledged
- 01:28 mitigation started
- 01:51 traffic rerouted
- 02:16 root cause identified
---
[chunk 160 | doc inc-INC-2169 | Incident report INC-2169]
Timeline:
- 12:07 alert fired
- 12:13 on-call acknowledged
- 12:36 mitigation started
- 12:58 traffic rerouted
- 13:13 root cause identified
---
[chunk 472 | doc inc-INC-2193 | Incident report INC-2193]
Timeline:
- 13:40 alert fired
- 13:46 on-call acknowledged
- 14:11 mitigation started
- 14:30 traffic rerouted
- 14:55 root cau</t>
        </is>
      </c>
    </row>
    <row r="2811">
      <c r="A2811" t="inlineStr">
        <is>
          <t>base</t>
        </is>
      </c>
      <c r="B2811" t="inlineStr">
        <is>
          <t>vectorcontext_v1 [mask]</t>
        </is>
      </c>
      <c r="C2811" t="n">
        <v>3</v>
      </c>
      <c r="D2811" t="inlineStr">
        <is>
          <t>agg-3</t>
        </is>
      </c>
      <c r="E2811" t="n">
        <v>5</v>
      </c>
      <c r="F2811" t="inlineStr">
        <is>
          <t>open_doc</t>
        </is>
      </c>
      <c r="G2811" t="inlineStr">
        <is>
          <t>{"doc_id": "inc-INC-2073"}</t>
        </is>
      </c>
      <c r="H2811" t="inlineStr">
        <is>
          <t># Incident report INC-2073
Severity: SEV3
Date: 2025-05-16
Summary: Elevated error rates affecting payout-worker. The incident lasted 168 minutes before full recovery. Root cause was determined to be a bad deploy. This report was written by Marcus Sato. Garbage collection pauses are tracked as a leading indicator of memory pressure. Engineers rotate through the support channel one week at a time. Feature flags are managed through the configuration service and rolled out gradually. The runbook is reviewed quarterly by the owning team. Retries use exponential backoff with jitter to avoid thundering herds. Health checks are performed on the readiness endpoint every ten seconds. The on-call handbook describes the escalation path and expected response times. Structured logs include the reques</t>
        </is>
      </c>
    </row>
    <row r="2812">
      <c r="A2812" t="inlineStr">
        <is>
          <t>base</t>
        </is>
      </c>
      <c r="B2812" t="inlineStr">
        <is>
          <t>vectorcontext_v1 [mask]</t>
        </is>
      </c>
      <c r="C2812" t="n">
        <v>3</v>
      </c>
      <c r="D2812" t="inlineStr">
        <is>
          <t>agg-3</t>
        </is>
      </c>
      <c r="E2812" t="n">
        <v>5</v>
      </c>
      <c r="F2812" t="inlineStr">
        <is>
          <t>open_doc</t>
        </is>
      </c>
      <c r="G2812" t="inlineStr">
        <is>
          <t>{"doc_id": "inc-INC-2166"}</t>
        </is>
      </c>
      <c r="H2812" t="inlineStr">
        <is>
          <t># Incident report INC-2166
Severity: SEV3
Date: 2025-09-25
Summary: Elevated error rates affecting search-worker. The incident lasted 25 minutes before full recovery. Root cause was determined to be a network partition. This report was written by Marcus Nair. Metrics are exported to the shared observability stack every fifteen seconds. Retries use exponential backoff with jitter to avoid thundering herds. Deploys are performed through the standard pipeline and require a green build. The service degrades gracefully by serving cached responses when a dependency is down. The staging environment mirrors production topology at one tenth scale. Schema changes go through an expand and contract migration process. Cost reports are reviewed monthly with the finance partner. Access to production is</t>
        </is>
      </c>
    </row>
    <row r="2813">
      <c r="A2813" t="inlineStr">
        <is>
          <t>base</t>
        </is>
      </c>
      <c r="B2813" t="inlineStr">
        <is>
          <t>vectorcontext_v1 [mask]</t>
        </is>
      </c>
      <c r="C2813" t="n">
        <v>3</v>
      </c>
      <c r="D2813" t="inlineStr">
        <is>
          <t>agg-3</t>
        </is>
      </c>
      <c r="E2813" t="n">
        <v>5</v>
      </c>
      <c r="F2813" t="inlineStr">
        <is>
          <t>open_doc</t>
        </is>
      </c>
      <c r="G2813" t="inlineStr">
        <is>
          <t>{"doc_id": "inc-INC-2169"}</t>
        </is>
      </c>
      <c r="H2813" t="inlineStr">
        <is>
          <t># Incident report INC-2169
Severity: SEV3
Date: 2025-12-10
Summary: Elevated error rates affecting the Index Platform. The incident lasted 169 minutes before full recovery. Root cause was determined to be a configuration error. This report was written by Aiko Volkov. The runbook is reviewed quarterly by the owning team. Long running jobs checkpoint progress so they can resume after a restart. Circuit breakers open after five consecutive failures to a downstream. The dashboard shows p50, p95 and p99 latency alongside error budgets. Graceful shutdown waits for in flight requests to complete before exiting. Garbage collection pauses are tracked as a leading indicator of memory pressure. The staging environment mirrors production topology at one tenth scale. Configuration changes are peer re</t>
        </is>
      </c>
    </row>
    <row r="2814">
      <c r="A2814" t="inlineStr">
        <is>
          <t>base</t>
        </is>
      </c>
      <c r="B2814" t="inlineStr">
        <is>
          <t>vectorcontext_v1 [mask]</t>
        </is>
      </c>
      <c r="C2814" t="n">
        <v>3</v>
      </c>
      <c r="D2814" t="inlineStr">
        <is>
          <t>agg-3</t>
        </is>
      </c>
      <c r="E2814" t="n">
        <v>5</v>
      </c>
      <c r="F2814" t="inlineStr">
        <is>
          <t>open_doc</t>
        </is>
      </c>
      <c r="G2814" t="inlineStr">
        <is>
          <t>{"doc_id": "inc-INC-2193"}</t>
        </is>
      </c>
      <c r="H2814" t="inlineStr">
        <is>
          <t># Incident report INC-2193
Severity: SEV2
Date: 2025-06-21
Summary: Elevated error rates affecting audit-gateway. The incident lasted 75 minutes before full recovery. Root cause was determined to be a network partition. This report was written by Tariq Meyer. Connection pools are sized according to the downstream capacity model. Alerts route through the paging system according to the escalation policy. Synthetic probes exercise the critical user journeys every minute. Post-incident reviews are blameless and published to the engineering wiki. Graceful shutdown waits for in flight requests to complete before exiting. Access to production is granted just in time and audited. Feature flags are managed through the configuration service and rolled out gradually. Requests carry a correlation id</t>
        </is>
      </c>
    </row>
    <row r="2815">
      <c r="A2815" t="inlineStr">
        <is>
          <t>base</t>
        </is>
      </c>
      <c r="B2815" t="inlineStr">
        <is>
          <t>vectorcontext_v1 [mask]</t>
        </is>
      </c>
      <c r="C2815" t="n">
        <v>3</v>
      </c>
      <c r="D2815" t="inlineStr">
        <is>
          <t>agg-3</t>
        </is>
      </c>
      <c r="E2815" t="n">
        <v>5</v>
      </c>
      <c r="F2815" t="inlineStr">
        <is>
          <t>open_doc</t>
        </is>
      </c>
      <c r="G2815" t="inlineStr">
        <is>
          <t>{"doc_id": "inc-INC-2109"}</t>
        </is>
      </c>
      <c r="H2815" t="inlineStr">
        <is>
          <t># Incident report INC-2109
Severity: SEV1
Date: 2025-03-11
Summary: Elevated error rates affecting the Index Platform. The incident lasted 27 minutes before full recovery. Root cause was determined to be a dependency outage. This report was written by Mei Petrova. Garbage collection pauses are tracked as a leading indicator of memory pressure. Schema changes go through an expand and contract migration process. Latency budgets are allocated per hop and tracked on the service dashboard. Logs are retained for thirty days in the central log store. Traffic is encrypted in transit with mutual TLS between services. The dashboard shows p50, p95 and p99 latency alongside error budgets. Metrics are exported to the shared observability stack every fifteen seconds. Retries use exponential backoff wi</t>
        </is>
      </c>
    </row>
    <row r="2816">
      <c r="A2816" t="inlineStr">
        <is>
          <t>base</t>
        </is>
      </c>
      <c r="B2816" t="inlineStr">
        <is>
          <t>vectorcontext_v1 [mask]</t>
        </is>
      </c>
      <c r="C2816" t="n">
        <v>3</v>
      </c>
      <c r="D2816" t="inlineStr">
        <is>
          <t>agg-3</t>
        </is>
      </c>
      <c r="E2816" t="n">
        <v>5</v>
      </c>
      <c r="F2816" t="inlineStr">
        <is>
          <t>open_doc</t>
        </is>
      </c>
      <c r="G2816" t="inlineStr">
        <is>
          <t>{"doc_id": "inc-INC-2102"}</t>
        </is>
      </c>
      <c r="H2816" t="inlineStr">
        <is>
          <t># Incident report INC-2102
Severity: SEV1
Date: 2025-06-25
Summary: Partial outage affecting recsys-worker. The incident lasted 236 minutes before full recovery. Root cause was determined to be a network partition. This report was written by Kwame Rossi. Circuit breakers open after five consecutive failures to a downstream. Capacity planning is revisited at the start of every quarter. Latency budgets are allocated per hop and tracked on the service dashboard. Synthetic probes exercise the critical user journeys every minute. The staging environment mirrors production topology at one tenth scale. Feature flags are managed through the configuration service and rolled out gradually. Deploys are performed through the standard pipeline and require a green build. Long running jobs checkpoint p</t>
        </is>
      </c>
    </row>
    <row r="2817">
      <c r="A2817" t="inlineStr">
        <is>
          <t>base</t>
        </is>
      </c>
      <c r="B2817" t="inlineStr">
        <is>
          <t>vectorcontext_v1 [mask]</t>
        </is>
      </c>
      <c r="C2817" t="n">
        <v>3</v>
      </c>
      <c r="D2817" t="inlineStr">
        <is>
          <t>agg-3</t>
        </is>
      </c>
      <c r="E2817" t="n">
        <v>5</v>
      </c>
      <c r="F2817" t="inlineStr">
        <is>
          <t>open_doc</t>
        </is>
      </c>
      <c r="G2817" t="inlineStr">
        <is>
          <t>{"doc_id": "inc-INC-2140"}</t>
        </is>
      </c>
      <c r="H2817" t="inlineStr">
        <is>
          <t># Incident report INC-2140
Severity: SEV1
Date: 2025-12-25
Summary: Complete outage affecting the Kyc Service. The incident lasted 112 minutes before full recovery. Root cause was determined to be a configuration error. This report was written by Jonas Ortega. Synthetic probes exercise the critical user journeys every minute. Capacity planning is revisited at the start of every quarter. Canary releases receive five percent of traffic for thirty minutes before promotion. The staging environment mirrors production topology at one tenth scale. The dashboard shows p50, p95 and p99 latency alongside error budgets. Schema changes go through an expand and contract migration process. Metrics are exported to the shared observability stack every fifteen seconds. Connection pools are sized accordin</t>
        </is>
      </c>
    </row>
    <row r="2818">
      <c r="A2818" t="inlineStr">
        <is>
          <t>base</t>
        </is>
      </c>
      <c r="B2818" t="inlineStr">
        <is>
          <t>vectorcontext_v1 [mask]</t>
        </is>
      </c>
      <c r="C2818" t="n">
        <v>3</v>
      </c>
      <c r="D2818" t="inlineStr">
        <is>
          <t>agg-3</t>
        </is>
      </c>
      <c r="E2818" t="n">
        <v>5</v>
      </c>
      <c r="F2818" t="inlineStr">
        <is>
          <t>open_doc</t>
        </is>
      </c>
      <c r="G2818" t="inlineStr">
        <is>
          <t>{"doc_id": "inc-INC-2211"}</t>
        </is>
      </c>
      <c r="H2818" t="inlineStr">
        <is>
          <t xml:space="preserve"># Incident report INC-2211
Severity: SEV3
Date: 2025-06-08
Summary: Partial outage affecting the Thumbnail API. The incident lasted 240 minutes before full recovery. Root cause was determined to be a memory leak. This report was written by Hannah Bell. Engineers rotate through the support channel one week at a time. Container images are scanned for vulnerabilities before promotion. Metrics are exported to the shared observability stack every fifteen seconds. Feature flags are managed through the configuration service and rolled out gradually. Rate limiting is enforced at the gateway with a token bucket per client. Requests carry a correlation id that is propagated to downstream calls. Graceful shutdown waits for in flight requests to complete before exiting. The dashboard shows p50, p95 </t>
        </is>
      </c>
    </row>
    <row r="2819">
      <c r="A2819" t="inlineStr">
        <is>
          <t>base</t>
        </is>
      </c>
      <c r="B2819" t="inlineStr">
        <is>
          <t>vectorcontext_v1 [mask]</t>
        </is>
      </c>
      <c r="C2819" t="n">
        <v>3</v>
      </c>
      <c r="D2819" t="inlineStr">
        <is>
          <t>agg-3</t>
        </is>
      </c>
      <c r="E2819" t="n">
        <v>5</v>
      </c>
      <c r="F2819" t="inlineStr">
        <is>
          <t>open_doc</t>
        </is>
      </c>
      <c r="G2819" t="inlineStr">
        <is>
          <t>{"doc_id": "inc-INC-2386"}</t>
        </is>
      </c>
      <c r="H2819" t="inlineStr">
        <is>
          <t># Incident report INC-2386
Severity: SEV2
Date: 2025-04-08
Summary: Complete outage affecting thumbnail-api. The incident lasted 51 minutes before full recovery. Root cause was determined to be a dependency outage. This report was written by Aiko Costa. Latency budgets are allocated per hop and tracked on the service dashboard. Error budgets are reviewed in the weekly reliability meeting. Requests carry a correlation id that is propagated to downstream calls. Metrics are exported to the shared observability stack every fifteen seconds. Circuit breakers open after five consecutive failures to a downstream. Long running jobs checkpoint progress so they can resume after a restart. The staging environment mirrors production topology at one tenth scale. Traffic is encrypted in transit with mu</t>
        </is>
      </c>
    </row>
    <row r="2820">
      <c r="A2820" t="inlineStr">
        <is>
          <t>base</t>
        </is>
      </c>
      <c r="B2820" t="inlineStr">
        <is>
          <t>vectorcontext_v1 [mask]</t>
        </is>
      </c>
      <c r="C2820" t="n">
        <v>3</v>
      </c>
      <c r="D2820" t="inlineStr">
        <is>
          <t>agg-3</t>
        </is>
      </c>
      <c r="E2820" t="n">
        <v>5</v>
      </c>
      <c r="F2820" t="inlineStr">
        <is>
          <t>open_doc</t>
        </is>
      </c>
      <c r="G2820" t="inlineStr">
        <is>
          <t>{"doc_id": "inc-INC-2374"}</t>
        </is>
      </c>
      <c r="H2820" t="inlineStr">
        <is>
          <t># Incident report INC-2374
Severity: SEV2
Date: 2025-09-28
Summary: Latency spike affecting index-engine. The incident lasted 195 minutes before full recovery. Root cause was determined to be a dependency outage. This report was written by Sven Farah. Structured logs include the request path, status code and duration. Error budgets are reviewed in the weekly reliability meeting. Feature flags are managed through the configuration service and rolled out gradually. Backups are taken daily and verified weekly by restoring to a scratch cluster. Cost reports are reviewed monthly with the finance partner. Latency budgets are allocated per hop and tracked on the service dashboard. Traffic is encrypted in transit with mutual TLS between services. Configuration changes are peer reviewed and appli</t>
        </is>
      </c>
    </row>
    <row r="2821">
      <c r="A2821" t="inlineStr">
        <is>
          <t>base</t>
        </is>
      </c>
      <c r="B2821" t="inlineStr">
        <is>
          <t>vectorcontext_v1 [mask]</t>
        </is>
      </c>
      <c r="C2821" t="n">
        <v>3</v>
      </c>
      <c r="D2821" t="inlineStr">
        <is>
          <t>agg-3</t>
        </is>
      </c>
      <c r="E2821" t="n">
        <v>5</v>
      </c>
      <c r="F2821" t="inlineStr">
        <is>
          <t>open_doc</t>
        </is>
      </c>
      <c r="G2821" t="inlineStr">
        <is>
          <t>{"doc_id": "inc-INC-2359"}</t>
        </is>
      </c>
      <c r="H2821" t="inlineStr">
        <is>
          <t xml:space="preserve"># Incident report INC-2359
Severity: SEV1
Date: 2025-02-03
Summary: Complete outage affecting cart-daemon. The incident lasted 230 minutes before full recovery. Root cause was determined to be a memory leak. This report was written by Ingrid Malik. Cost reports are reviewed monthly with the finance partner. Capacity planning is revisited at the start of every quarter. Metrics are exported to the shared observability stack every fifteen seconds. Container images are scanned for vulnerabilities before promotion. Rate limiting is enforced at the gateway with a token bucket per client. Canary releases receive five percent of traffic for thirty minutes before promotion. Connection pools are sized according to the downstream capacity model. Post-incident reviews are blameless and published to </t>
        </is>
      </c>
    </row>
    <row r="2822">
      <c r="A2822" t="inlineStr">
        <is>
          <t>base</t>
        </is>
      </c>
      <c r="B2822" t="inlineStr">
        <is>
          <t>vectorcontext_v1 [mask]</t>
        </is>
      </c>
      <c r="C2822" t="n">
        <v>3</v>
      </c>
      <c r="D2822" t="inlineStr">
        <is>
          <t>agg-3</t>
        </is>
      </c>
      <c r="E2822" t="n">
        <v>5</v>
      </c>
      <c r="F2822" t="inlineStr">
        <is>
          <t>open_doc</t>
        </is>
      </c>
      <c r="G2822" t="inlineStr">
        <is>
          <t>{"doc_id": "inc-INC-2281"}</t>
        </is>
      </c>
      <c r="H2822" t="inlineStr">
        <is>
          <t># Incident report INC-2281
Severity: SEV2
Date: 2025-05-27
Summary: Complete outage affecting the Webhook Service. The incident lasted 200 minutes before full recovery. Root cause was determined to be a database failover. This report was written by Rosa Rossi. Access to production is granted just in time and audited. Alerts route through the paging system according to the escalation policy. Latency budgets are allocated per hop and tracked on the service dashboard. The dashboard shows p50, p95 and p99 latency alongside error budgets. Data retention follows the company wide policy for personal information. Capacity planning is revisited at the start of every quarter. Dependencies are pinned and upgraded through automated pull requests. Deploys are performed through the standard pipeline a</t>
        </is>
      </c>
    </row>
    <row r="2823">
      <c r="A2823" t="inlineStr">
        <is>
          <t>base</t>
        </is>
      </c>
      <c r="B2823" t="inlineStr">
        <is>
          <t>vectorcontext_v1 [mask]</t>
        </is>
      </c>
      <c r="C2823" t="n">
        <v>3</v>
      </c>
      <c r="D2823" t="inlineStr">
        <is>
          <t>agg-3</t>
        </is>
      </c>
      <c r="E2823" t="n">
        <v>5</v>
      </c>
      <c r="F2823" t="inlineStr">
        <is>
          <t>open_doc</t>
        </is>
      </c>
      <c r="G2823" t="inlineStr">
        <is>
          <t>{"doc_id": "inc-INC-2133"}</t>
        </is>
      </c>
      <c r="H2823" t="inlineStr">
        <is>
          <t># Incident report INC-2133
Severity: SEV2
Date: 2025-07-21
Summary: Complete outage affecting the Auth Service. The incident lasted 102 minutes before full recovery. Root cause was determined to be a dependency outage. This report was written by Kwame Rossi. The runbook is reviewed quarterly by the owning team. Engineers rotate through the support channel one week at a time. Configuration changes are peer reviewed and applied through the deployment tool. Graceful shutdown waits for in flight requests to complete before exiting. Access to production is granted just in time and audited. Synthetic probes exercise the critical user journeys every minute. Post-incident reviews are blameless and published to the engineering wiki. Schema changes go through an expand and contract migration proce</t>
        </is>
      </c>
    </row>
    <row r="2824">
      <c r="A2824" t="inlineStr">
        <is>
          <t>base</t>
        </is>
      </c>
      <c r="B2824" t="inlineStr">
        <is>
          <t>vectorcontext_v1 [mask]</t>
        </is>
      </c>
      <c r="C2824" t="n">
        <v>3</v>
      </c>
      <c r="D2824" t="inlineStr">
        <is>
          <t>agg-3</t>
        </is>
      </c>
      <c r="E2824" t="n">
        <v>5</v>
      </c>
      <c r="F2824" t="inlineStr">
        <is>
          <t>open_doc</t>
        </is>
      </c>
      <c r="G2824" t="inlineStr">
        <is>
          <t>{"doc_id": "inc-INC-2260"}</t>
        </is>
      </c>
      <c r="H2824" t="inlineStr">
        <is>
          <t># Incident report INC-2260
Severity: SEV2
Date: 2025-11-17
Summary: Partial outage affecting the Metrics Service. The incident lasted 51 minutes before full recovery. Root cause was determined to be a dependency outage. This report was written by Nadia Mensah. Secrets are rotated automatically every ninety days. Error budgets are reviewed in the weekly reliability meeting. Metrics are exported to the shared observability stack every fifteen seconds. Logs are retained for thirty days in the central log store. Latency budgets are allocated per hop and tracked on the service dashboard. Alerts route through the paging system according to the escalation policy. Container images are scanned for vulnerabilities before promotion. Rate limiting is enforced at the gateway with a token bucket per c</t>
        </is>
      </c>
    </row>
    <row r="2825">
      <c r="A2825" t="inlineStr">
        <is>
          <t>base</t>
        </is>
      </c>
      <c r="B2825" t="inlineStr">
        <is>
          <t>vectorcontext_v1 [mask]</t>
        </is>
      </c>
      <c r="C2825" t="n">
        <v>3</v>
      </c>
      <c r="D2825" t="inlineStr">
        <is>
          <t>agg-3</t>
        </is>
      </c>
      <c r="E2825" t="n">
        <v>5</v>
      </c>
      <c r="F2825" t="inlineStr">
        <is>
          <t>open_doc</t>
        </is>
      </c>
      <c r="G2825" t="inlineStr">
        <is>
          <t>{"doc_id": "inc-INC-2404"}</t>
        </is>
      </c>
      <c r="H2825" t="inlineStr">
        <is>
          <t># Incident report INC-2404
Severity: SEV1
Date: 2025-02-01
Summary: Partial outage affecting the Config API. The incident lasted 13 minutes before full recovery. Root cause was determined to be a network partition. This report was written by Hannah Meyer. The dashboard shows p50, p95 and p99 latency alongside error budgets. Secrets are rotated automatically every ninety days. Synthetic probes exercise the critical user journeys every minute. Connection pools are sized according to the downstream capacity model. Cost reports are reviewed monthly with the finance partner. Schema changes go through an expand and contract migration process. Structured logs include the request path, status code and duration. Error budgets are reviewed in the weekly reliability meeting. The service degrades gr</t>
        </is>
      </c>
    </row>
    <row r="2826">
      <c r="A2826" t="inlineStr">
        <is>
          <t>base</t>
        </is>
      </c>
      <c r="B2826" t="inlineStr">
        <is>
          <t>vectorcontext_v1 [mask]</t>
        </is>
      </c>
      <c r="C2826" t="n">
        <v>3</v>
      </c>
      <c r="D2826" t="inlineStr">
        <is>
          <t>agg-3</t>
        </is>
      </c>
      <c r="E2826" t="n">
        <v>5</v>
      </c>
      <c r="F2826" t="inlineStr">
        <is>
          <t>open_doc</t>
        </is>
      </c>
      <c r="G2826" t="inlineStr">
        <is>
          <t>{"doc_id": "inc-INC-2028"}</t>
        </is>
      </c>
      <c r="H2826" t="inlineStr">
        <is>
          <t># Incident report INC-2028
Severity: SEV2
Date: 2025-07-04
Summary: Complete outage affecting the Mailer Service. The incident lasted 218 minutes before full recovery. Root cause was determined to be a database failover. This report was written by Keiko Haddad. Traffic is encrypted in transit with mutual TLS between services. The dashboard shows p50, p95 and p99 latency alongside error budgets. The runbook is reviewed quarterly by the owning team. Dependencies are pinned and upgraded through automated pull requests. Backups are taken daily and verified weekly by restoring to a scratch cluster. Data retention follows the company wide policy for personal information. Health checks are performed on the readiness endpoint every ten seconds. Configuration changes are peer reviewed and applied</t>
        </is>
      </c>
    </row>
    <row r="2827">
      <c r="A2827" t="inlineStr">
        <is>
          <t>base</t>
        </is>
      </c>
      <c r="B2827" t="inlineStr">
        <is>
          <t>vectorcontext_v1 [mask]</t>
        </is>
      </c>
      <c r="C2827" t="n">
        <v>3</v>
      </c>
      <c r="D2827" t="inlineStr">
        <is>
          <t>agg-3</t>
        </is>
      </c>
      <c r="E2827" t="n">
        <v>5</v>
      </c>
      <c r="F2827" t="inlineStr">
        <is>
          <t>open_doc</t>
        </is>
      </c>
      <c r="G2827" t="inlineStr">
        <is>
          <t>{"doc_id": "inc-INC-2017"}</t>
        </is>
      </c>
      <c r="H2827" t="inlineStr">
        <is>
          <t># Incident report INC-2017
Severity: SEV2
Date: 2025-01-16
Summary: Complete outage affecting the Recsys Platform. The incident lasted 44 minutes before full recovery. Root cause was determined to be a configuration error. This report was written by Leila Mensah. Dependencies are declared in the service manifest and validated at deploy time. Alerts route through the paging system according to the escalation policy. Cost reports are reviewed monthly with the finance partner. The dashboard shows p50, p95 and p99 latency alongside error budgets. Retries use exponential backoff with jitter to avoid thundering herds. Traffic is encrypted in transit with mutual TLS between services. Load tests run nightly against the staging environment. Capacity planning is revisited at the start of every qua</t>
        </is>
      </c>
    </row>
    <row r="2828">
      <c r="A2828" t="inlineStr">
        <is>
          <t>base</t>
        </is>
      </c>
      <c r="B2828" t="inlineStr">
        <is>
          <t>vectorcontext_v1 [mask]</t>
        </is>
      </c>
      <c r="C2828" t="n">
        <v>3</v>
      </c>
      <c r="D2828" t="inlineStr">
        <is>
          <t>agg-3</t>
        </is>
      </c>
      <c r="E2828" t="n">
        <v>5</v>
      </c>
      <c r="F2828" t="inlineStr">
        <is>
          <t>open_doc</t>
        </is>
      </c>
      <c r="G2828" t="inlineStr">
        <is>
          <t>{"doc_id": "inc-INC-2122"}</t>
        </is>
      </c>
      <c r="H2828" t="inlineStr">
        <is>
          <t># Incident report INC-2122
Severity: SEV2
Date: 2025-05-11
Summary: Elevated error rates affecting payout-worker. The incident lasted 100 minutes before full recovery. Root cause was determined to be a dependency outage. This report was written by Sven Bell. Data retention follows the company wide policy for personal information. Backups are taken daily and verified weekly by restoring to a scratch cluster. Connection pools are sized according to the downstream capacity model. Metrics are exported to the shared observability stack every fifteen seconds. Cost reports are reviewed monthly with the finance partner. Idempotency keys are required on all mutating endpoints. Dependencies are declared in the service manifest and validated at deploy time. Requests carry a correlation id that is p</t>
        </is>
      </c>
    </row>
    <row r="2829">
      <c r="A2829" t="inlineStr">
        <is>
          <t>base</t>
        </is>
      </c>
      <c r="B2829" t="inlineStr">
        <is>
          <t>vectorcontext_v1 [mask]</t>
        </is>
      </c>
      <c r="C2829" t="n">
        <v>3</v>
      </c>
      <c r="D2829" t="inlineStr">
        <is>
          <t>agg-3</t>
        </is>
      </c>
      <c r="E2829" t="n">
        <v>5</v>
      </c>
      <c r="F2829" t="inlineStr">
        <is>
          <t>open_doc</t>
        </is>
      </c>
      <c r="G2829" t="inlineStr">
        <is>
          <t>{"doc_id": "inc-INC-2042"}</t>
        </is>
      </c>
      <c r="H2829" t="inlineStr">
        <is>
          <t xml:space="preserve"># Incident report INC-2042
Severity: SEV2
Date: 2025-05-28
Summary: Latency spike affecting inventory-worker. The incident lasted 197 minutes before full recovery. Root cause was determined to be a memory leak. This report was written by Marcus Lindqvist. Metrics are exported to the shared observability stack every fifteen seconds. Error budgets are reviewed in the weekly reliability meeting. The on-call handbook describes the escalation path and expected response times. Long running jobs checkpoint progress so they can resume after a restart. Structured logs include the request path, status code and duration. The runbook is reviewed quarterly by the owning team. The dashboard shows p50, p95 and p99 latency alongside error budgets. Deploys are performed through the standard pipeline and </t>
        </is>
      </c>
    </row>
    <row r="2830">
      <c r="A2830" t="inlineStr">
        <is>
          <t>base</t>
        </is>
      </c>
      <c r="B2830" t="inlineStr">
        <is>
          <t>vectorcontext_v1 [mask]</t>
        </is>
      </c>
      <c r="C2830" t="n">
        <v>3</v>
      </c>
      <c r="D2830" t="inlineStr">
        <is>
          <t>agg-3</t>
        </is>
      </c>
      <c r="E2830" t="n">
        <v>5</v>
      </c>
      <c r="F2830" t="inlineStr">
        <is>
          <t>open_doc</t>
        </is>
      </c>
      <c r="G2830" t="inlineStr">
        <is>
          <t>{"doc_id": "inc-INC-2058"}</t>
        </is>
      </c>
      <c r="H2830" t="inlineStr">
        <is>
          <t xml:space="preserve"># Incident report INC-2058
Severity: SEV1
Date: 2025-07-01
Summary: Complete outage affecting media-svc. The incident lasted 204 minutes before full recovery. Root cause was determined to be a database failover. This report was written by Rosa Larsen. Structured logs include the request path, status code and duration. Retries use exponential backoff with jitter to avoid thundering herds. Graceful shutdown waits for in flight requests to complete before exiting. Capacity planning is revisited at the start of every quarter. Requests carry a correlation id that is propagated to downstream calls. Configuration changes are peer reviewed and applied through the deployment tool. Dependencies are pinned and upgraded through automated pull requests. Backups are taken daily and verified weekly by </t>
        </is>
      </c>
    </row>
    <row r="2831">
      <c r="A2831" t="inlineStr">
        <is>
          <t>base</t>
        </is>
      </c>
      <c r="B2831" t="inlineStr">
        <is>
          <t>vectorcontext_v1 [mask]</t>
        </is>
      </c>
      <c r="C2831" t="n">
        <v>3</v>
      </c>
      <c r="D2831" t="inlineStr">
        <is>
          <t>agg-3</t>
        </is>
      </c>
      <c r="E2831" t="n">
        <v>5</v>
      </c>
      <c r="F2831" t="inlineStr">
        <is>
          <t>open_doc</t>
        </is>
      </c>
      <c r="G2831" t="inlineStr">
        <is>
          <t>{"doc_id": "inc-INC-2011"}</t>
        </is>
      </c>
      <c r="H2831" t="inlineStr">
        <is>
          <t># Incident report INC-2011
Severity: SEV3
Date: 2025-02-23
Summary: Partial outage affecting index-engine. The incident lasted 231 minutes before full recovery. Root cause was determined to be a certificate expiry. This report was written by Amara Moreau. Traffic is encrypted in transit with mutual TLS between services. Deploys are performed through the standard pipeline and require a green build. Metrics are exported to the shared observability stack every fifteen seconds. Graceful shutdown waits for in flight requests to complete before exiting. Connection pools are sized according to the downstream capacity model. Post-incident reviews are blameless and published to the engineering wiki. Container images are scanned for vulnerabilities before promotion. Synthetic probes exercise the c</t>
        </is>
      </c>
    </row>
    <row r="2832">
      <c r="A2832" t="inlineStr">
        <is>
          <t>base</t>
        </is>
      </c>
      <c r="B2832" t="inlineStr">
        <is>
          <t>vectorcontext_v1 [mask]</t>
        </is>
      </c>
      <c r="C2832" t="n">
        <v>3</v>
      </c>
      <c r="D2832" t="inlineStr">
        <is>
          <t>agg-3</t>
        </is>
      </c>
      <c r="E2832" t="n">
        <v>5</v>
      </c>
      <c r="F2832" t="inlineStr">
        <is>
          <t>open_doc</t>
        </is>
      </c>
      <c r="G2832" t="inlineStr">
        <is>
          <t>{"doc_id": "inc-INC-2336"}</t>
        </is>
      </c>
      <c r="H2832" t="inlineStr">
        <is>
          <t xml:space="preserve"># Incident report INC-2336
Severity: SEV3
Date: 2025-12-25
Summary: Latency spike affecting export-worker. The incident lasted 214 minutes before full recovery. Root cause was determined to be a certificate expiry. This report was written by Aiko Malik. Connection pools are sized according to the downstream capacity model. Configuration changes are peer reviewed and applied through the deployment tool. Secrets are rotated automatically every ninety days. The on-call handbook describes the escalation path and expected response times. Metrics are exported to the shared observability stack every fifteen seconds. Engineers rotate through the support channel one week at a time. Load tests run nightly against the staging environment. The service degrades gracefully by serving cached responses </t>
        </is>
      </c>
    </row>
    <row r="2833">
      <c r="A2833" t="inlineStr">
        <is>
          <t>base</t>
        </is>
      </c>
      <c r="B2833" t="inlineStr">
        <is>
          <t>vectorcontext_v1 [mask]</t>
        </is>
      </c>
      <c r="C2833" t="n">
        <v>3</v>
      </c>
      <c r="D2833" t="inlineStr">
        <is>
          <t>agg-3</t>
        </is>
      </c>
      <c r="E2833" t="n">
        <v>5</v>
      </c>
      <c r="F2833" t="inlineStr">
        <is>
          <t>open_doc</t>
        </is>
      </c>
      <c r="G2833" t="inlineStr">
        <is>
          <t>{"doc_id": "inc-INC-2268"}</t>
        </is>
      </c>
      <c r="H2833" t="inlineStr">
        <is>
          <t># Incident report INC-2268
Severity: SEV3
Date: 2025-06-11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are peer reviewed and applied through the deployment tool</t>
        </is>
      </c>
    </row>
    <row r="2834">
      <c r="A2834" t="inlineStr">
        <is>
          <t>base</t>
        </is>
      </c>
      <c r="B2834" t="inlineStr">
        <is>
          <t>vectorcontext_v1 [mask]</t>
        </is>
      </c>
      <c r="C2834" t="n">
        <v>3</v>
      </c>
      <c r="D2834" t="inlineStr">
        <is>
          <t>agg-3</t>
        </is>
      </c>
      <c r="E2834" t="n">
        <v>5</v>
      </c>
      <c r="F2834" t="inlineStr">
        <is>
          <t>open_doc</t>
        </is>
      </c>
      <c r="G2834" t="inlineStr">
        <is>
          <t>{"doc_id": "inc-INC-2380"}</t>
        </is>
      </c>
      <c r="H2834" t="inlineStr">
        <is>
          <t># Incident report INC-2380
Severity: SEV2
Date: 2025-05-12
Summary: Partial outage affecting the Checkout Platform. The incident lasted 149 minutes before full recovery. Root cause was determined to be a certificate expiry. This report was written by Ingrid Novak. Retries use exponential backoff with jitter to avoid thundering herds. Structured logs include the request path, status code and duration. Long running jobs checkpoint progress so they can resume after a restart. Error budgets are reviewed in the weekly reliability meeting. The dashboard shows p50, p95 and p99 latency alongside error budgets. Cost reports are reviewed monthly with the finance partner. Data retention follows the company wide policy for personal information. Garbage collection pauses are tracked as a leading indi</t>
        </is>
      </c>
    </row>
    <row r="2835">
      <c r="A2835" t="inlineStr">
        <is>
          <t>base</t>
        </is>
      </c>
      <c r="B2835" t="inlineStr">
        <is>
          <t>vectorcontext_v1 [mask]</t>
        </is>
      </c>
      <c r="C2835" t="n">
        <v>3</v>
      </c>
      <c r="D2835" t="inlineStr">
        <is>
          <t>agg-3</t>
        </is>
      </c>
      <c r="E2835" t="n">
        <v>5</v>
      </c>
      <c r="F2835" t="inlineStr">
        <is>
          <t>open_doc</t>
        </is>
      </c>
      <c r="G2835" t="inlineStr">
        <is>
          <t>{"doc_id": "inc-INC-2273"}</t>
        </is>
      </c>
      <c r="H2835" t="inlineStr">
        <is>
          <t># Incident report INC-2273
Severity: SEV1
Date: 2025-06-14
Summary: Elevated error rates affecting search-worker. The incident lasted 24 minutes before full recovery. Root cause was determined to be a certificate expiry. This report was written by Jonas Kowalski. Logs are retained for thirty days in the central log store. The runbook is reviewed quarterly by the owning team. Garbage collection pauses are tracked as a leading indicator of memory pressure. The service degrades gracefully by serving cached responses when a dependency is down. Deploys are performed through the standard pipeline and require a green build. Post-incident reviews are blameless and published to the engineering wiki. The dashboard shows p50, p95 and p99 latency alongside error budgets. Access to production is gran</t>
        </is>
      </c>
    </row>
    <row r="2836">
      <c r="A2836" t="inlineStr">
        <is>
          <t>base</t>
        </is>
      </c>
      <c r="B2836" t="inlineStr">
        <is>
          <t>vectorcontext_v1 [mask]</t>
        </is>
      </c>
      <c r="C2836" t="n">
        <v>3</v>
      </c>
      <c r="D2836" t="inlineStr">
        <is>
          <t>agg-3</t>
        </is>
      </c>
      <c r="E2836" t="n">
        <v>5</v>
      </c>
      <c r="F2836" t="inlineStr">
        <is>
          <t>open_doc</t>
        </is>
      </c>
      <c r="G2836" t="inlineStr">
        <is>
          <t>{"doc_id": "inc-INC-2417"}</t>
        </is>
      </c>
      <c r="H2836" t="inlineStr">
        <is>
          <t xml:space="preserve"># Incident report INC-2417
Severity: SEV3
Date: 2025-06-17
Summary: Elevated error rates affecting edge-service. The incident lasted 23 minutes before full recovery. Root cause was determined to be a dependency outage. This report was written by Ana Reyes. Dependencies are declared in the service manifest and validated at deploy time. Alerts route through the paging system according to the escalation policy. Garbage collection pauses are tracked as a leading indicator of memory pressure. Health checks are performed on the readiness endpoint every ten seconds. Dependencies are pinned and upgraded through automated pull requests. Graceful shutdown waits for in flight requests to complete before exiting. Backups are taken daily and verified weekly by restoring to a scratch cluster. Retries </t>
        </is>
      </c>
    </row>
    <row r="2837">
      <c r="A2837" t="inlineStr">
        <is>
          <t>base</t>
        </is>
      </c>
      <c r="B2837" t="inlineStr">
        <is>
          <t>vectorcontext_v1 [mask]</t>
        </is>
      </c>
      <c r="C2837" t="n">
        <v>3</v>
      </c>
      <c r="D2837" t="inlineStr">
        <is>
          <t>agg-3</t>
        </is>
      </c>
      <c r="E2837" t="n">
        <v>5</v>
      </c>
      <c r="F2837" t="inlineStr">
        <is>
          <t>open_doc</t>
        </is>
      </c>
      <c r="G2837" t="inlineStr">
        <is>
          <t>{"doc_id": "inc-INC-2351"}</t>
        </is>
      </c>
      <c r="H2837" t="inlineStr">
        <is>
          <t># Incident report INC-2351
Severity: SEV1
Date: 2025-11-02
Summary: Partial outage affecting the Catalog API. The incident lasted 20 minutes before full recovery. Root cause was determined to be a memory leak. This report was written by Hannah Lin. Post-incident reviews are blameless and published to the engineering wiki. Requests carry a correlation id that is propagated to downstream calls. Logs are retained for thirty days in the central log store. Long running jobs checkpoint progress so they can resume after a restart. Feature flags are managed through the configuration service and rolled out gradually. Metrics are exported to the shared observability stack every fifteen seconds. Container images are scanned for vulnerabilities before promotion. Synthetic probes exercise the critica</t>
        </is>
      </c>
    </row>
    <row r="2838">
      <c r="A2838" t="inlineStr">
        <is>
          <t>base</t>
        </is>
      </c>
      <c r="B2838" t="inlineStr">
        <is>
          <t>vectorcontext_v1 [mask]</t>
        </is>
      </c>
      <c r="C2838" t="n">
        <v>3</v>
      </c>
      <c r="D2838" t="inlineStr">
        <is>
          <t>agg-3</t>
        </is>
      </c>
      <c r="E2838" t="n">
        <v>5</v>
      </c>
      <c r="F2838" t="inlineStr">
        <is>
          <t>open_doc</t>
        </is>
      </c>
      <c r="G2838" t="inlineStr">
        <is>
          <t>{"doc_id": "inc-INC-2345"}</t>
        </is>
      </c>
      <c r="H2838" t="inlineStr">
        <is>
          <t># Incident report INC-2345
Severity: SEV2
Date: 2025-10-03
Summary: Complete outage affecting ledger-api. The incident lasted 96 minutes before full recovery. Root cause was determined to be a network partition. This report was written by Yusuf Haddad. Feature flags are managed through the configuration service and rolled out gradually. Health checks are performed on the readiness endpoint every ten seconds. Idempotency keys are required on all mutating endpoints. Container images are scanned for vulnerabilities before promotion. Dependencies are pinned and upgraded through automated pull requests. Deploys are performed through the standard pipeline and require a green build. Synthetic probes exercise the critical user journeys every minute. Graceful shutdown waits for in flight requests</t>
        </is>
      </c>
    </row>
    <row r="2839">
      <c r="A2839" t="inlineStr">
        <is>
          <t>base</t>
        </is>
      </c>
      <c r="B2839" t="inlineStr">
        <is>
          <t>vectorcontext_v1 [mask]</t>
        </is>
      </c>
      <c r="C2839" t="n">
        <v>3</v>
      </c>
      <c r="D2839" t="inlineStr">
        <is>
          <t>agg-3</t>
        </is>
      </c>
      <c r="E2839" t="n">
        <v>5</v>
      </c>
      <c r="F2839" t="inlineStr">
        <is>
          <t>open_doc</t>
        </is>
      </c>
      <c r="G2839" t="inlineStr">
        <is>
          <t>{"doc_id": "inc-INC-2128"}</t>
        </is>
      </c>
      <c r="H2839" t="inlineStr">
        <is>
          <t># Incident report INC-2128
Severity: SEV3
Date: 2025-11-17
Summary: Elevated error rates affecting the Recsys Platform. The incident lasted 36 minutes before full recovery. Root cause was determined to be a database failover. This report was written by Yusuf Volkov. Load tests run nightly against the staging environment. Circuit breakers open after five consecutive failures to a downstream. Feature flags are managed through the configuration service and rolled out gradually. The runbook is reviewed quarterly by the owning team. Long running jobs checkpoint progress so they can resume after a restart. Garbage collection pauses are tracked as a leading indicator of memory pressure. Backups are taken daily and verified weekly by restoring to a scratch cluster. Health checks are performed on</t>
        </is>
      </c>
    </row>
    <row r="2840">
      <c r="A2840" t="inlineStr">
        <is>
          <t>base</t>
        </is>
      </c>
      <c r="B2840" t="inlineStr">
        <is>
          <t>vectorcontext_v1 [mask]</t>
        </is>
      </c>
      <c r="C2840" t="n">
        <v>3</v>
      </c>
      <c r="D2840" t="inlineStr">
        <is>
          <t>agg-3</t>
        </is>
      </c>
      <c r="E2840" t="n">
        <v>5</v>
      </c>
      <c r="F2840" t="inlineStr">
        <is>
          <t>open_doc</t>
        </is>
      </c>
      <c r="G2840" t="inlineStr">
        <is>
          <t>{"doc_id": "inc-INC-2151"}</t>
        </is>
      </c>
      <c r="H2840" t="inlineStr">
        <is>
          <t># Incident report INC-2151
Severity: SEV2
Date: 2025-07-27
Summary: Partial outage affecting the Queue Platform. The incident lasted 22 minutes before full recovery. Root cause was determined to be a configuration error. This report was written by Yusuf Duarte. The runbook is reviewed quarterly by the owning team. Requests carry a correlation id that is propagated to downstream calls. Configuration changes are peer reviewed and applied through the deployment tool. Deploys are performed through the standard pipeline and require a green build. Structured logs include the request path, status code and duration. Cost reports are reviewed monthly with the finance partner. Idempotency keys are required on all mutating endpoints. Garbage collection pauses are tracked as a leading indicator of m</t>
        </is>
      </c>
    </row>
    <row r="2841">
      <c r="A2841" t="inlineStr">
        <is>
          <t>base</t>
        </is>
      </c>
      <c r="B2841" t="inlineStr">
        <is>
          <t>vectorcontext_v1 [mask]</t>
        </is>
      </c>
      <c r="C2841" t="n">
        <v>3</v>
      </c>
      <c r="D2841" t="inlineStr">
        <is>
          <t>agg-3</t>
        </is>
      </c>
      <c r="E2841" t="n">
        <v>6</v>
      </c>
      <c r="F2841" t="inlineStr">
        <is>
          <t>search</t>
        </is>
      </c>
      <c r="G2841" t="inlineStr">
        <is>
          <t>{"query": "incident report affected service Queue Platform", "k": 10}</t>
        </is>
      </c>
      <c r="H2841" t="inlineStr">
        <is>
          <t>[chunk 514 | doc svc-queue-svc | Service overview: queue-svc]
# Service overview: queue-svc
queue-svc (also referred to internally as the Queue Platform) is a backend component. Deployment region is ap-southeast-2; the deployment has 3 replicas. Health checks are performed on the readiness endpoint every ten seconds. Schema changes go through an expand and contract migration process. Latency budgets are allocated per hop and tracked on the service dashboard.
The availability SLO is 99.95%. Requests carry a correlation id that is propagated to downstream calls. Garbage collection pauses are tracked as a leading indicator of memory pressure. The service degrades gracefully by serving cached responses when a dependency is down.
---
[chunk 322 | doc inc-INC-2151 | Incident report INC-2151]</t>
        </is>
      </c>
    </row>
    <row r="2842">
      <c r="A2842" t="inlineStr">
        <is>
          <t>base</t>
        </is>
      </c>
      <c r="B2842" t="inlineStr">
        <is>
          <t>vectorcontext_v1 [mask]</t>
        </is>
      </c>
      <c r="C2842" t="n">
        <v>3</v>
      </c>
      <c r="D2842" t="inlineStr">
        <is>
          <t>agg-3</t>
        </is>
      </c>
      <c r="E2842" t="n">
        <v>7</v>
      </c>
      <c r="F2842" t="inlineStr">
        <is>
          <t>search</t>
        </is>
      </c>
      <c r="G2842" t="inlineStr">
        <is>
          <t>{"query": "Summary: Complete outage affecting the", "k": 30}</t>
        </is>
      </c>
      <c r="H2842" t="inlineStr">
        <is>
          <t>[chunk 284 | doc inc-INC-2133 | Incident report INC-2133]
Summary: Complete outage affecting the Auth Service. The incident lasted 102 minutes before full recovery. Root cause was determined to be a dependency outage. This report was written by Kwame Rossi. The runbook is reviewed quarterly by the owning team. Engineers rotate through the support channel one week at a time. Configuration changes are peer reviewed and applied through the deployment tool. Graceful shutdown waits for in flight requests to complete before exiting. Access to production is granted just in time and audited. Synthetic probes exercise the critical user journeys every minute. Post-incident reviews are blameless and published to the engineering wiki. Schema changes go through an expand and contract migration process.</t>
        </is>
      </c>
    </row>
    <row r="2843">
      <c r="A2843" t="inlineStr">
        <is>
          <t>base</t>
        </is>
      </c>
      <c r="B2843" t="inlineStr">
        <is>
          <t>vectorcontext_v1 [mask]</t>
        </is>
      </c>
      <c r="C2843" t="n">
        <v>3</v>
      </c>
      <c r="D2843" t="inlineStr">
        <is>
          <t>agg-3</t>
        </is>
      </c>
      <c r="E2843" t="n">
        <v>7</v>
      </c>
      <c r="F2843" t="inlineStr">
        <is>
          <t>search</t>
        </is>
      </c>
      <c r="G2843" t="inlineStr">
        <is>
          <t>{"query": "Summary: Partial outage affecting the", "k": 30}</t>
        </is>
      </c>
      <c r="H2843" t="inlineStr">
        <is>
          <t>[chunk 290 | doc inc-INC-2404 | Incident report INC-2404]
Summary: Partial outage affecting the Config API. The incident lasted 13 minutes before full recovery. Root cause was determined to be a network partition. This report was written by Hannah Meyer. The dashboard shows p50, p95 and p99 latency alongside error budgets. Secrets are rotated automatically every ninety days. Synthetic probes exercise the critical user journeys every minute. Connection pools are sized according to the downstream capacity model. Cost reports are reviewed monthly with the finance partner. Schema changes go through an expand and contract migration process. Structured logs include the request path, status code and duration. Error budgets are reviewed in the weekly reliability meeting. The service degrades grace</t>
        </is>
      </c>
    </row>
    <row r="2844">
      <c r="A2844" t="inlineStr">
        <is>
          <t>base</t>
        </is>
      </c>
      <c r="B2844" t="inlineStr">
        <is>
          <t>vectorcontext_v1 [mask]</t>
        </is>
      </c>
      <c r="C2844" t="n">
        <v>3</v>
      </c>
      <c r="D2844" t="inlineStr">
        <is>
          <t>agg-3</t>
        </is>
      </c>
      <c r="E2844" t="n">
        <v>7</v>
      </c>
      <c r="F2844" t="inlineStr">
        <is>
          <t>search</t>
        </is>
      </c>
      <c r="G2844" t="inlineStr">
        <is>
          <t>{"query": "Summary: Elevated error rates affecting the", "k": 30}</t>
        </is>
      </c>
      <c r="H2844" t="inlineStr">
        <is>
          <t>[chunk 168 | doc inc-INC-2273 | Incident report INC-2273]
Summary: Elevated error rates affecting search-worker. The incident lasted 24 minutes before full recovery. Root cause was determined to be a certificate expiry. This report was written by Jonas Kowalski. Logs are retained for thirty days in the central log store. The runbook is reviewed quarterly by the owning team. Garbage collection pauses are tracked as a leading indicator of memory pressure. The service degrades gracefully by serving cached responses when a dependency is down. Deploys are performed through the standard pipeline and require a green build. Post-incident reviews are blameless and published to the engineering wiki. The dashboard shows p50, p95 and p99 latency alongside error budgets. Access to production is granted</t>
        </is>
      </c>
    </row>
    <row r="2845">
      <c r="A2845" t="inlineStr">
        <is>
          <t>base</t>
        </is>
      </c>
      <c r="B2845" t="inlineStr">
        <is>
          <t>vectorcontext_v1 [mask]</t>
        </is>
      </c>
      <c r="C2845" t="n">
        <v>3</v>
      </c>
      <c r="D2845" t="inlineStr">
        <is>
          <t>agg-3</t>
        </is>
      </c>
      <c r="E2845" t="n">
        <v>7</v>
      </c>
      <c r="F2845" t="inlineStr">
        <is>
          <t>search</t>
        </is>
      </c>
      <c r="G2845" t="inlineStr">
        <is>
          <t>{"query": "incident lasted minutes before full recovery", "k": 30}</t>
        </is>
      </c>
      <c r="H2845" t="inlineStr">
        <is>
          <t>[chunk 450 | doc inc-INC-2359 | Incident report INC-2359]
Summary: Complete outage affecting cart-daemon. The incident lasted 230 minutes before full recovery. Root cause was determined to be a memory leak. This report was written by Ingrid Malik. Cost reports are reviewed monthly with the finance partner. Capacity planning is revisited at the start of every quarter. Metrics are exported to the shared observability stack every fifteen seconds. Container images are scanned for vulnerabilities before promotion. Rate limiting is enforced at the gateway with a token bucket per client. Canary releases receive five percent of traffic for thirty minutes before promotion. Connection pools are sized according to the downstream capacity model. Post-incident reviews are blameless and published to the</t>
        </is>
      </c>
    </row>
    <row r="2846">
      <c r="A2846" t="inlineStr">
        <is>
          <t>base</t>
        </is>
      </c>
      <c r="B2846" t="inlineStr">
        <is>
          <t>vectorcontext_v1 [mask]</t>
        </is>
      </c>
      <c r="C2846" t="n">
        <v>3</v>
      </c>
      <c r="D2846" t="inlineStr">
        <is>
          <t>agg-3</t>
        </is>
      </c>
      <c r="E2846" t="n">
        <v>8</v>
      </c>
      <c r="F2846" t="inlineStr">
        <is>
          <t>search</t>
        </is>
      </c>
      <c r="G2846" t="inlineStr">
        <is>
          <t>{"query": "\"Thumbnail API\" incident", "k": 30}</t>
        </is>
      </c>
      <c r="H2846" t="inlineStr">
        <is>
          <t>[chunk 443 | doc svc-thumbnail-api | Service overview: thumbnail-api]
# Service overview: thumbnail-api
thumbnail-api (also referred to internally as the Thumbnail API) is a backend component. The process for thumbnail-api exposes HTTP on :6916. Access to production is granted just in time and audited. The on-call handbook describes the escalation path and expected response times. Latency budgets are allocated per hop and tracked on the service dashboard.
State is persisted in CockroachDB. The on-call handbook describes the escalation path and expected response times. The staging environment mirrors production topology at one tenth scale. Error budgets are reviewed in the weekly reliability meeting.
---
[chunk 444 | doc svc-thumbnail-api | Service overview: thumbnail-api]
thumbnail-api</t>
        </is>
      </c>
    </row>
    <row r="2847">
      <c r="A2847" t="inlineStr">
        <is>
          <t>base</t>
        </is>
      </c>
      <c r="B2847" t="inlineStr">
        <is>
          <t>vectorcontext_v1 [mask]</t>
        </is>
      </c>
      <c r="C2847" t="n">
        <v>3</v>
      </c>
      <c r="D2847" t="inlineStr">
        <is>
          <t>agg-3</t>
        </is>
      </c>
      <c r="E2847" t="n">
        <v>8</v>
      </c>
      <c r="F2847" t="inlineStr">
        <is>
          <t>search</t>
        </is>
      </c>
      <c r="G2847" t="inlineStr">
        <is>
          <t>{"query": "\"Config API\" incident", "k": 30}</t>
        </is>
      </c>
      <c r="H2847" t="inlineStr">
        <is>
          <t xml:space="preserve">[chunk 337 | doc svc-config-service | Service overview: config-service]
# Service overview: config-service
config-service (also referred to internally as the Config API) is a backend component. It is implemented in Java. Configuration changes are peer reviewed and applied through the deployment tool. Feature flags are managed through the configuration service and rolled out gradually. Rate limiting is enforced at the gateway with a token bucket per client.
The primary on-call engineer is Fatima Silva. Capacity planning is revisited at the start of every quarter. Retries use exponential backoff with jitter to avoid thundering herds. Dependencies are pinned and upgraded through automated pull requests.
---
[chunk 290 | doc inc-INC-2404 | Incident report INC-2404]
Summary: Partial outage </t>
        </is>
      </c>
    </row>
    <row r="2848">
      <c r="A2848" t="inlineStr">
        <is>
          <t>base</t>
        </is>
      </c>
      <c r="B2848" t="inlineStr">
        <is>
          <t>vectorcontext_v1 [mask]</t>
        </is>
      </c>
      <c r="C2848" t="n">
        <v>3</v>
      </c>
      <c r="D2848" t="inlineStr">
        <is>
          <t>agg-3</t>
        </is>
      </c>
      <c r="E2848" t="n">
        <v>8</v>
      </c>
      <c r="F2848" t="inlineStr">
        <is>
          <t>search</t>
        </is>
      </c>
      <c r="G2848" t="inlineStr">
        <is>
          <t>{"query": "\"Checkout Platform\" incident", "k": 30}</t>
        </is>
      </c>
      <c r="H2848" t="inlineStr">
        <is>
          <t>[chunk 42 | doc svc-checkout-service | Service overview: checkout-service]
# Service overview: checkout-service
checkout-service (also referred to internally as the Checkout Platform) is a backend component. 4 replicas are deployed to us-west-2. Configuration changes are peer reviewed and applied through the deployment tool. Feature flags are managed through the configuration service and rolled out gradually. Capacity planning is revisited at the start of every quarter.
The codebase is written in Kotlin. Dependencies are declared in the service manifest and validated at deploy time. Data retention follows the company wide policy for personal information. Access to production is granted just in time and audited.
---
[chunk 350 | doc inc-INC-2380 | Incident report INC-2380]
Summary: Part</t>
        </is>
      </c>
    </row>
    <row r="2849">
      <c r="A2849" t="inlineStr">
        <is>
          <t>base</t>
        </is>
      </c>
      <c r="B2849" t="inlineStr">
        <is>
          <t>vectorcontext_v1 [mask]</t>
        </is>
      </c>
      <c r="C2849" t="n">
        <v>3</v>
      </c>
      <c r="D2849" t="inlineStr">
        <is>
          <t>agg-3</t>
        </is>
      </c>
      <c r="E2849" t="n">
        <v>8</v>
      </c>
      <c r="F2849" t="inlineStr">
        <is>
          <t>search</t>
        </is>
      </c>
      <c r="G2849" t="inlineStr">
        <is>
          <t>{"query": "\"Billing API\" incident", "k": 30}</t>
        </is>
      </c>
      <c r="H2849" t="inlineStr">
        <is>
          <t>[chunk 14 | doc svc-billing-svc | Service overview: billing-svc]
#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It runs in ap-southeast-2 with 10 replicas. Rate limiting is enforced at the gateway with a token bucket per client. Load tests run nightly against the staging environment. Feature flags are managed through the configuration service and rolled out gradually.
---
[chunk 15 | doc svc-billing-svc | Service overview: billing-svc]
The process for the Billing Service exposes HTTP on :4518. L</t>
        </is>
      </c>
    </row>
    <row r="2850">
      <c r="A2850" t="inlineStr">
        <is>
          <t>base</t>
        </is>
      </c>
      <c r="B2850" t="inlineStr">
        <is>
          <t>vectorcontext_v1 [mask]</t>
        </is>
      </c>
      <c r="C2850" t="n">
        <v>3</v>
      </c>
      <c r="D2850" t="inlineStr">
        <is>
          <t>agg-3</t>
        </is>
      </c>
      <c r="E2850" t="n">
        <v>8</v>
      </c>
      <c r="F2850" t="inlineStr">
        <is>
          <t>search</t>
        </is>
      </c>
      <c r="G2850" t="inlineStr">
        <is>
          <t>{"query": "\"Auth Service\" incident", "k": 30}</t>
        </is>
      </c>
      <c r="H2850" t="inlineStr">
        <is>
          <t>[chunk 25 | doc svc-auth-core | Service overview: auth-core]
#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Primary datastore: Redis. Structured logs include the request path, status code and duration. Logs are retained for thirty days in the central log store. Capacity planning is revisited at the start of every quarter.
---
[chunk 202 | doc inc-INC-2001 | Incident report INC-2001]
Summary: Partial outage affecting the Auth Service. The incident lasted 40 minute</t>
        </is>
      </c>
    </row>
    <row r="2851">
      <c r="A2851" t="inlineStr">
        <is>
          <t>base</t>
        </is>
      </c>
      <c r="B2851" t="inlineStr">
        <is>
          <t>vectorcontext_v1 [mask]</t>
        </is>
      </c>
      <c r="C2851" t="n">
        <v>3</v>
      </c>
      <c r="D2851" t="inlineStr">
        <is>
          <t>agg-3</t>
        </is>
      </c>
      <c r="E2851" t="n">
        <v>8</v>
      </c>
      <c r="F2851" t="inlineStr">
        <is>
          <t>search</t>
        </is>
      </c>
      <c r="G2851" t="inlineStr">
        <is>
          <t>{"query": "\"Edge System\" incident", "k": 30}</t>
        </is>
      </c>
      <c r="H2851" t="inlineStr">
        <is>
          <t xml:space="preserve">[chunk 431 | doc svc-edge-service | Service overview: edge-service]
It is implemented in Python. Alerts route through the paging system according to the escalation policy. Health checks are performed on the readiness endpoint every ten seconds. Capacity planning is revisited at the start of every quarter.
The Identity team maintains the Edge System. Structured logs include the request path, status code and duration. Health checks are performed on the readiness endpoint every ten seconds. Access to production is granted just in time and audited.
---
[chunk 171 | doc inc-INC-2232 | Incident report INC-2232]
Summary: Partial outage affecting the Edge System. The incident lasted 71 minutes before full recovery. Root cause was determined to be a dependency outage. This report was written by </t>
        </is>
      </c>
    </row>
    <row r="2852">
      <c r="A2852" t="inlineStr">
        <is>
          <t>base</t>
        </is>
      </c>
      <c r="B2852" t="inlineStr">
        <is>
          <t>vectorcontext_v1 [mask]</t>
        </is>
      </c>
      <c r="C2852" t="n">
        <v>3</v>
      </c>
      <c r="D2852" t="inlineStr">
        <is>
          <t>agg-4</t>
        </is>
      </c>
      <c r="E2852" t="n">
        <v>0</v>
      </c>
      <c r="F2852" t="inlineStr">
        <is>
          <t>search</t>
        </is>
      </c>
      <c r="G2852" t="inlineStr">
        <is>
          <t>{"query": "Payments team owned services service overview owner team Payments", "k": 10}</t>
        </is>
      </c>
      <c r="H2852" t="inlineStr">
        <is>
          <t>[chunk 46 | doc team-payments | Team page: Payments]
# Team page: Payments
The Payments team is led by Chen Tanaka. For urgent requests, page the team via Slack in #payments-dev. The team sits on floor 2 of the Berlin office. Weekly planning happens on Tuesday mornings. The dashboard shows p50, p95 and p99 latency alongside error budgets. Backups are taken daily and verified weekly by restoring to a scratch cluster. The on-call handbook describes the escalation path and expected response times.
---
[chunk 399 | doc svc-mailer-worker | Service overview: mailer-worker]
# Service overview: mailer-worker
mailer-worker (also referred to internally as the Mailer Service) is a backend component. the Mailer Service is owned by the Payments team. Retries use exponential backoff with jitter to a</t>
        </is>
      </c>
    </row>
    <row r="2853">
      <c r="A2853" t="inlineStr">
        <is>
          <t>base</t>
        </is>
      </c>
      <c r="B2853" t="inlineStr">
        <is>
          <t>vectorcontext_v1 [mask]</t>
        </is>
      </c>
      <c r="C2853" t="n">
        <v>3</v>
      </c>
      <c r="D2853" t="inlineStr">
        <is>
          <t>agg-4</t>
        </is>
      </c>
      <c r="E2853" t="n">
        <v>0</v>
      </c>
      <c r="F2853" t="inlineStr">
        <is>
          <t>search</t>
        </is>
      </c>
      <c r="G2853" t="inlineStr">
        <is>
          <t>{"query": "SEV1 incident affected service severity root cause", "k": 30}</t>
        </is>
      </c>
      <c r="H2853" t="inlineStr">
        <is>
          <t xml:space="preserve">[chunk 216 | doc inc-INC-2351 | Incident report INC-2351]
# Incident report INC-2351
Severity: SEV1
Date: 2025-11-02
---
[chunk 210 | doc inc-INC-2157 | Incident report INC-2157]
# Incident report INC-2157
Severity: SEV1
Date: 2025-03-05
---
[chunk 449 | doc inc-INC-2359 | Incident report INC-2359]
# Incident report INC-2359
Severity: SEV1
Date: 2025-02-03
---
[chunk 167 | doc inc-INC-2273 | Incident report INC-2273]
# Incident report INC-2273
Severity: SEV1
Date: 2025-06-14
---
[chunk 161 | doc inc-INC-2239 | Incident report INC-2239]
# Incident report INC-2239
Severity: SEV1
Date: 2025-11-02
---
[chunk 3 | doc inc-INC-2365 | Incident report INC-2365]
# Incident report INC-2365
Severity: SEV1
Date: 2025-12-15
---
[chunk 136 | doc inc-INC-2319 | Incident report INC-2319]
</t>
        </is>
      </c>
    </row>
    <row r="2854">
      <c r="A2854" t="inlineStr">
        <is>
          <t>base</t>
        </is>
      </c>
      <c r="B2854" t="inlineStr">
        <is>
          <t>vectorcontext_v1 [mask]</t>
        </is>
      </c>
      <c r="C2854" t="n">
        <v>3</v>
      </c>
      <c r="D2854" t="inlineStr">
        <is>
          <t>agg-4</t>
        </is>
      </c>
      <c r="E2854" t="n">
        <v>1</v>
      </c>
      <c r="F2854" t="inlineStr">
        <is>
          <t>search</t>
        </is>
      </c>
      <c r="G2854" t="inlineStr">
        <is>
          <t>{"query": "team Payments owner services payment billing checkout ledger", "k": 20}</t>
        </is>
      </c>
      <c r="H2854" t="inlineStr">
        <is>
          <t xml:space="preserve">[chunk 46 | doc team-payments | Team page: Payments]
# Team page: Payments
The Payments team is led by Chen Tanaka. For urgent requests, page the team via Slack in #payments-dev. The team sits on floor 2 of the Berlin office. Weekly planning happens on Tuesday mornings. The dashboard shows p50, p95 and p99 latency alongside error budgets. Backups are taken daily and verified weekly by restoring to a scratch cluster. The on-call handbook describes the escalation path and expected response times.
---
[chunk 44 | doc svc-checkout-service | Service overview: checkout-service]
Traffic to checkout-service is bound to TCP port 6944. Error budgets are reviewed in the weekly reliability meeting. Garbage collection pauses are tracked as a leading indicator of memory pressure. Latency budgets are </t>
        </is>
      </c>
    </row>
    <row r="2855">
      <c r="A2855" t="inlineStr">
        <is>
          <t>base</t>
        </is>
      </c>
      <c r="B2855" t="inlineStr">
        <is>
          <t>vectorcontext_v1 [mask]</t>
        </is>
      </c>
      <c r="C2855" t="n">
        <v>3</v>
      </c>
      <c r="D2855" t="inlineStr">
        <is>
          <t>agg-4</t>
        </is>
      </c>
      <c r="E2855" t="n">
        <v>1</v>
      </c>
      <c r="F2855" t="inlineStr">
        <is>
          <t>search</t>
        </is>
      </c>
      <c r="G2855" t="inlineStr">
        <is>
          <t>{"query": "SEV1 affected service Payments billing payment checkout ledger", "k": 30}</t>
        </is>
      </c>
      <c r="H2855" t="inlineStr">
        <is>
          <t>[chunk 44 | doc svc-checkout-service | Service overview: checkout-service]
Traffic to checkout-service is bound to TCP port 6944. Error budgets are reviewed in the weekly reliability meeting. Garbage collection pauses are tracked as a leading indicator of memory pressure. Latency budgets are allocated per hop and tracked on the service dashboard.
Runtime dependencies: ledger-api, metrics-gateway. Structured logs include the request path, status code and duration. Backups are taken daily and verified weekly by restoring to a scratch cluster. Idempotency keys are required on all mutating endpoints.
---
[chunk 14 | doc svc-billing-svc | Service overview: billing-svc]
# Service overview: billing-svc
billing-svc (also referred to internally as the Billing Service) is a backend component. Pr</t>
        </is>
      </c>
    </row>
    <row r="2856">
      <c r="A2856" t="inlineStr">
        <is>
          <t>base</t>
        </is>
      </c>
      <c r="B2856" t="inlineStr">
        <is>
          <t>vectorcontext_v1 [mask]</t>
        </is>
      </c>
      <c r="C2856" t="n">
        <v>3</v>
      </c>
      <c r="D2856" t="inlineStr">
        <is>
          <t>agg-4</t>
        </is>
      </c>
      <c r="E2856" t="n">
        <v>1</v>
      </c>
      <c r="F2856" t="inlineStr">
        <is>
          <t>search</t>
        </is>
      </c>
      <c r="G2856" t="inlineStr">
        <is>
          <t>{"query": "\"Owner team: Payments\"", "k": 20}</t>
        </is>
      </c>
      <c r="H2856" t="inlineStr">
        <is>
          <t>[chunk 46 | doc team-payments | Team page: Payments]
# Team page: Payments
The Payments team is led by Chen Tanaka. For urgent requests, page the team via Slack in #payments-dev. The team sits on floor 2 of the Berlin office. Weekly planning happens on Tuesday mornings. The dashboard shows p50, p95 and p99 latency alongside error budgets. Backups are taken daily and verified weekly by restoring to a scratch cluster. The on-call handbook describes the escalation path and expected response times.
---
[chunk 439 | doc team-data | Team page: Data]
# Team page: Data
The Data team is led by Tariq Hart. For urgent requests, page the team via Slack in #data-eng. The team sits on floor 5 of the Berlin office. Weekly planning happens on Wednesday mornings. Traffic is encrypted in transit with mu</t>
        </is>
      </c>
    </row>
    <row r="2857">
      <c r="A2857" t="inlineStr">
        <is>
          <t>base</t>
        </is>
      </c>
      <c r="B2857" t="inlineStr">
        <is>
          <t>vectorcontext_v1 [mask]</t>
        </is>
      </c>
      <c r="C2857" t="n">
        <v>3</v>
      </c>
      <c r="D2857" t="inlineStr">
        <is>
          <t>agg-4</t>
        </is>
      </c>
      <c r="E2857" t="n">
        <v>2</v>
      </c>
      <c r="F2857" t="inlineStr">
        <is>
          <t>search</t>
        </is>
      </c>
      <c r="G2857" t="inlineStr">
        <is>
          <t>{"query": "service is owned by the Payments team", "k": 30}</t>
        </is>
      </c>
      <c r="H2857" t="inlineStr">
        <is>
          <t>[chunk 46 | doc team-payments | Team page: Payments]
# Team page: Payments
The Payments team is led by Chen Tanaka. For urgent requests, page the team via Slack in #payments-dev. The team sits on floor 2 of the Berlin office. Weekly planning happens on Tuesday mornings. The dashboard shows p50, p95 and p99 latency alongside error budgets. Backups are taken daily and verified weekly by restoring to a scratch cluster. The on-call handbook describes the escalation path and expected response times.
---
[chunk 460 | doc svc-i18n-api | Service overview: i18n-api]
i18n-api is owned by the Payments team. Traffic is encrypted in transit with mutual TLS between services. Canary releases receive five percent of traffic for thirty minutes before promotion. The staging environment mirrors production</t>
        </is>
      </c>
    </row>
    <row r="2858">
      <c r="A2858" t="inlineStr">
        <is>
          <t>base</t>
        </is>
      </c>
      <c r="B2858" t="inlineStr">
        <is>
          <t>vectorcontext_v1 [mask]</t>
        </is>
      </c>
      <c r="C2858" t="n">
        <v>3</v>
      </c>
      <c r="D2858" t="inlineStr">
        <is>
          <t>agg-4</t>
        </is>
      </c>
      <c r="E2858" t="n">
        <v>2</v>
      </c>
      <c r="F2858" t="inlineStr">
        <is>
          <t>search</t>
        </is>
      </c>
      <c r="G2858" t="inlineStr">
        <is>
          <t>{"query": "Payments team maintains service", "k": 30}</t>
        </is>
      </c>
      <c r="H2858" t="inlineStr">
        <is>
          <t>[chunk 46 | doc team-payments | Team page: Payments]
# Team page: Payments
The Payments team is led by Chen Tanaka. For urgent requests, page the team via Slack in #payments-dev. The team sits on floor 2 of the Berlin office. Weekly planning happens on Tuesday mornings. The dashboard shows p50, p95 and p99 latency alongside error budgets. Backups are taken daily and verified weekly by restoring to a scratch cluster. The on-call handbook describes the escalation path and expected response times.
---
[chunk 82 | doc svc-tax-gateway | Service overview: tax-gateway]
Traffic to the Tax Platform is bound to TCP port 4301. Backups are taken daily and verified weekly by restoring to a scratch cluster. The runbook is reviewed quarterly by the owning team. Feature flags are managed through the co</t>
        </is>
      </c>
    </row>
    <row r="2859">
      <c r="A2859" t="inlineStr">
        <is>
          <t>base</t>
        </is>
      </c>
      <c r="B2859" t="inlineStr">
        <is>
          <t>vectorcontext_v1 [mask]</t>
        </is>
      </c>
      <c r="C2859" t="n">
        <v>3</v>
      </c>
      <c r="D2859" t="inlineStr">
        <is>
          <t>agg-4</t>
        </is>
      </c>
      <c r="E2859" t="n">
        <v>2</v>
      </c>
      <c r="F2859" t="inlineStr">
        <is>
          <t>search</t>
        </is>
      </c>
      <c r="G2859" t="inlineStr">
        <is>
          <t>{"query": "SEV1", "k": 30}</t>
        </is>
      </c>
      <c r="H2859" t="inlineStr">
        <is>
          <t>[chunk 216 | doc inc-INC-2351 | Incident report INC-2351]
# Incident report INC-2351
Severity: SEV1
Date: 2025-11-02
---
[chunk 449 | doc inc-INC-2359 | Incident report INC-2359]
# Incident report INC-2359
Severity: SEV1
Date: 2025-02-03
---
[chunk 299 | doc inc-INC-2109 | Incident report INC-2109]
# Incident report INC-2109
Severity: SEV1
Date: 2025-03-11
---
[chunk 201 | doc inc-INC-2001 | Incident report INC-2001]
# Incident report INC-2001
Severity: SEV1
Date: 2025-12-17
---
[chunk 161 | doc inc-INC-2239 | Incident report INC-2239]
# Incident report INC-2239
Severity: SEV1
Date: 2025-11-02
---
[chunk 18 | doc inc-INC-2324 | Incident report INC-2324]
# Incident report INC-2324
Severity: SEV1
Date: 2025-04-04
---
[chunk 167 | doc inc-INC-2273 | Incident report INC-2273]</t>
        </is>
      </c>
    </row>
    <row r="2860">
      <c r="A2860" t="inlineStr">
        <is>
          <t>base</t>
        </is>
      </c>
      <c r="B2860" t="inlineStr">
        <is>
          <t>vectorcontext_v1 [mask]</t>
        </is>
      </c>
      <c r="C2860" t="n">
        <v>3</v>
      </c>
      <c r="D2860" t="inlineStr">
        <is>
          <t>agg-4</t>
        </is>
      </c>
      <c r="E2860" t="n">
        <v>3</v>
      </c>
      <c r="F2860" t="inlineStr">
        <is>
          <t>search</t>
        </is>
      </c>
      <c r="G2860" t="inlineStr">
        <is>
          <t>{"query": "Payments team service overview owner", "k": 30}</t>
        </is>
      </c>
      <c r="H2860" t="inlineStr">
        <is>
          <t>[chunk 46 | doc team-payments | Team page: Payments]
# Team page: Payments
The Payments team is led by Chen Tanaka. For urgent requests, page the team via Slack in #payments-dev. The team sits on floor 2 of the Berlin office. Weekly planning happens on Tuesday mornings. The dashboard shows p50, p95 and p99 latency alongside error budgets. Backups are taken daily and verified weekly by restoring to a scratch cluster. The on-call handbook describes the escalation path and expected response times.
---
[chunk 399 | doc svc-mailer-worker | Service overview: mailer-worker]
# Service overview: mailer-worker
mailer-worker (also referred to internally as the Mailer Service) is a backend component. the Mailer Service is owned by the Payments team. Retries use exponential backoff with jitter to a</t>
        </is>
      </c>
    </row>
    <row r="2861">
      <c r="A2861" t="inlineStr">
        <is>
          <t>base</t>
        </is>
      </c>
      <c r="B2861" t="inlineStr">
        <is>
          <t>vectorcontext_v1 [mask]</t>
        </is>
      </c>
      <c r="C2861" t="n">
        <v>3</v>
      </c>
      <c r="D2861" t="inlineStr">
        <is>
          <t>agg-4</t>
        </is>
      </c>
      <c r="E2861" t="n">
        <v>3</v>
      </c>
      <c r="F2861" t="inlineStr">
        <is>
          <t>search</t>
        </is>
      </c>
      <c r="G2861" t="inlineStr">
        <is>
          <t>{"query": "Payments Team Slack lead services", "k": 10}</t>
        </is>
      </c>
      <c r="H2861" t="inlineStr">
        <is>
          <t>[chunk 46 | doc team-payments | Team page: Payments]
# Team page: Payments
The Payments team is led by Chen Tanaka. For urgent requests, page the team via Slack in #payments-dev. The team sits on floor 2 of the Berlin office. Weekly planning happens on Tuesday mornings. The dashboard shows p50, p95 and p99 latency alongside error budgets. Backups are taken daily and verified weekly by restoring to a scratch cluster. The on-call handbook describes the escalation path and expected response times.
---
[chunk 439 | doc team-data | Team page: Data]
# Team page: Data
The Data team is led by Tariq Hart. For urgent requests, page the team via Slack in #data-eng. The team sits on floor 5 of the Berlin office. Weekly planning happens on Wednesday mornings. Traffic is encrypted in transit with mu</t>
        </is>
      </c>
    </row>
    <row r="2862">
      <c r="A2862" t="inlineStr">
        <is>
          <t>base</t>
        </is>
      </c>
      <c r="B2862" t="inlineStr">
        <is>
          <t>vectorcontext_v1 [mask]</t>
        </is>
      </c>
      <c r="C2862" t="n">
        <v>3</v>
      </c>
      <c r="D2862" t="inlineStr">
        <is>
          <t>agg-4</t>
        </is>
      </c>
      <c r="E2862" t="n">
        <v>3</v>
      </c>
      <c r="F2862" t="inlineStr">
        <is>
          <t>search</t>
        </is>
      </c>
      <c r="G2862" t="inlineStr">
        <is>
          <t>{"query": "incident report SEV1 affected service", "k": 30}</t>
        </is>
      </c>
      <c r="H2862" t="inlineStr">
        <is>
          <t>[chunk 216 | doc inc-INC-2351 | Incident report INC-2351]
# Incident report INC-2351
Severity: SEV1
Date: 2025-11-02
---
[chunk 299 | doc inc-INC-2109 | Incident report INC-2109]
# Incident report INC-2109
Severity: SEV1
Date: 2025-03-11
---
[chunk 161 | doc inc-INC-2239 | Incident report INC-2239]
# Incident report INC-2239
Severity: SEV1
Date: 2025-11-02
---
[chunk 449 | doc inc-INC-2359 | Incident report INC-2359]
# Incident report INC-2359
Severity: SEV1
Date: 2025-02-03
---
[chunk 136 | doc inc-INC-2319 | Incident report INC-2319]
# Incident report INC-2319
Severity: SEV1
Date: 2025-12-23
---
[chunk 102 | doc inc-INC-2078 | Incident report INC-2078]
# Incident report INC-2078
Severity: SEV1
Date: 2025-06-10
---
[chunk 210 | doc inc-INC-2157 | Incident report INC-2157</t>
        </is>
      </c>
    </row>
    <row r="2863">
      <c r="A2863" t="inlineStr">
        <is>
          <t>base</t>
        </is>
      </c>
      <c r="B2863" t="inlineStr">
        <is>
          <t>vectorcontext_v1 [mask]</t>
        </is>
      </c>
      <c r="C2863" t="n">
        <v>3</v>
      </c>
      <c r="D2863" t="inlineStr">
        <is>
          <t>agg-4</t>
        </is>
      </c>
      <c r="E2863" t="n">
        <v>4</v>
      </c>
      <c r="F2863" t="inlineStr">
        <is>
          <t>open_doc</t>
        </is>
      </c>
      <c r="G2863" t="inlineStr">
        <is>
          <t>{"doc_id": "team-payments"}</t>
        </is>
      </c>
      <c r="H2863" t="inlineStr">
        <is>
          <t># Team page: Payments
The Payments team is led by Chen Tanaka. For urgent requests, page the team via Slack in #payments-dev. The team sits on floor 2 of the Berlin office. Weekly planning happens on Tuesday mornings. The dashboard shows p50, p95 and p99 latency alongside error budgets. Backups are taken daily and verified weekly by restoring to a scratch cluster. The on-call handbook describes the escalation path and expected response times.</t>
        </is>
      </c>
    </row>
    <row r="2864">
      <c r="A2864" t="inlineStr">
        <is>
          <t>base</t>
        </is>
      </c>
      <c r="B2864" t="inlineStr">
        <is>
          <t>vectorcontext_v1 [mask]</t>
        </is>
      </c>
      <c r="C2864" t="n">
        <v>3</v>
      </c>
      <c r="D2864" t="inlineStr">
        <is>
          <t>agg-4</t>
        </is>
      </c>
      <c r="E2864" t="n">
        <v>4</v>
      </c>
      <c r="F2864" t="inlineStr">
        <is>
          <t>open_doc</t>
        </is>
      </c>
      <c r="G2864" t="inlineStr">
        <is>
          <t>{"doc_id": "inc-INC-2351"}</t>
        </is>
      </c>
      <c r="H2864" t="inlineStr">
        <is>
          <t># Incident report INC-2351
Severity: SEV1
Date: 2025-11-02
Summary: Partial outage affecting the Catalog API. The incident lasted 20 minutes before full recovery. Root cause was determined to be a memory leak. This report was written by Hannah Lin. Post-incident reviews are blameless and published to the engineering wiki. Requests carry a correlation id that is propagated to downstream calls. Logs are retained for thirty days in the central log store. Long running jobs checkpoint progress so they can resume after a restart. Feature flags are managed through the configuration service and rolled out gradually. Metrics are exported to the shared observability stack every fifteen seconds. Container images are scanned for vulnerabilities before promotion. Synthetic probes exercise the critica</t>
        </is>
      </c>
    </row>
    <row r="2865">
      <c r="A2865" t="inlineStr">
        <is>
          <t>base</t>
        </is>
      </c>
      <c r="B2865" t="inlineStr">
        <is>
          <t>vectorcontext_v1 [mask]</t>
        </is>
      </c>
      <c r="C2865" t="n">
        <v>3</v>
      </c>
      <c r="D2865" t="inlineStr">
        <is>
          <t>agg-4</t>
        </is>
      </c>
      <c r="E2865" t="n">
        <v>4</v>
      </c>
      <c r="F2865" t="inlineStr">
        <is>
          <t>open_doc</t>
        </is>
      </c>
      <c r="G2865" t="inlineStr">
        <is>
          <t>{"doc_id": "inc-INC-2109"}</t>
        </is>
      </c>
      <c r="H2865" t="inlineStr">
        <is>
          <t># Incident report INC-2109
Severity: SEV1
Date: 2025-03-11
Summary: Elevated error rates affecting the Index Platform. The incident lasted 27 minutes before full recovery. Root cause was determined to be a dependency outage. This report was written by Mei Petrova. Garbage collection pauses are tracked as a leading indicator of memory pressure. Schema changes go through an expand and contract migration process. Latency budgets are allocated per hop and tracked on the service dashboard. Logs are retained for thirty days in the central log store. Traffic is encrypted in transit with mutual TLS between services. The dashboard shows p50, p95 and p99 latency alongside error budgets. Metrics are exported to the shared observability stack every fifteen seconds. Retries use exponential backoff wi</t>
        </is>
      </c>
    </row>
    <row r="2866">
      <c r="A2866" t="inlineStr">
        <is>
          <t>base</t>
        </is>
      </c>
      <c r="B2866" t="inlineStr">
        <is>
          <t>vectorcontext_v1 [mask]</t>
        </is>
      </c>
      <c r="C2866" t="n">
        <v>3</v>
      </c>
      <c r="D2866" t="inlineStr">
        <is>
          <t>agg-4</t>
        </is>
      </c>
      <c r="E2866" t="n">
        <v>4</v>
      </c>
      <c r="F2866" t="inlineStr">
        <is>
          <t>open_doc</t>
        </is>
      </c>
      <c r="G2866" t="inlineStr">
        <is>
          <t>{"doc_id": "inc-INC-2239"}</t>
        </is>
      </c>
      <c r="H2866" t="inlineStr">
        <is>
          <t># Incident report INC-2239
Severity: SEV1
Date: 2025-11-02
Summary: Latency spike affecting the Upload System. The incident lasted 110 minutes before full recovery. Root cause was determined to be a network partition. This report was written by Zara Tanaka. Configuration changes are peer reviewed and applied through the deployment tool. Access to production is granted just in time and audited. The on-call handbook describes the escalation path and expected response times. Secrets are rotated automatically every ninety days. Synthetic probes exercise the critical user journeys every minute. Long running jobs checkpoint progress so they can resume after a restart. Canary releases receive five percent of traffic for thirty minutes before promotion. The staging environment mirrors production</t>
        </is>
      </c>
    </row>
    <row r="2867">
      <c r="A2867" t="inlineStr">
        <is>
          <t>base</t>
        </is>
      </c>
      <c r="B2867" t="inlineStr">
        <is>
          <t>vectorcontext_v1 [mask]</t>
        </is>
      </c>
      <c r="C2867" t="n">
        <v>3</v>
      </c>
      <c r="D2867" t="inlineStr">
        <is>
          <t>agg-4</t>
        </is>
      </c>
      <c r="E2867" t="n">
        <v>4</v>
      </c>
      <c r="F2867" t="inlineStr">
        <is>
          <t>open_doc</t>
        </is>
      </c>
      <c r="G2867" t="inlineStr">
        <is>
          <t>{"doc_id": "inc-INC-2359"}</t>
        </is>
      </c>
      <c r="H2867" t="inlineStr">
        <is>
          <t xml:space="preserve"># Incident report INC-2359
Severity: SEV1
Date: 2025-02-03
Summary: Complete outage affecting cart-daemon. The incident lasted 230 minutes before full recovery. Root cause was determined to be a memory leak. This report was written by Ingrid Malik. Cost reports are reviewed monthly with the finance partner. Capacity planning is revisited at the start of every quarter. Metrics are exported to the shared observability stack every fifteen seconds. Container images are scanned for vulnerabilities before promotion. Rate limiting is enforced at the gateway with a token bucket per client. Canary releases receive five percent of traffic for thirty minutes before promotion. Connection pools are sized according to the downstream capacity model. Post-incident reviews are blameless and published to </t>
        </is>
      </c>
    </row>
    <row r="2868">
      <c r="A2868" t="inlineStr">
        <is>
          <t>base</t>
        </is>
      </c>
      <c r="B2868" t="inlineStr">
        <is>
          <t>vectorcontext_v1 [mask]</t>
        </is>
      </c>
      <c r="C2868" t="n">
        <v>3</v>
      </c>
      <c r="D2868" t="inlineStr">
        <is>
          <t>agg-4</t>
        </is>
      </c>
      <c r="E2868" t="n">
        <v>4</v>
      </c>
      <c r="F2868" t="inlineStr">
        <is>
          <t>open_doc</t>
        </is>
      </c>
      <c r="G2868" t="inlineStr">
        <is>
          <t>{"doc_id": "inc-INC-2319"}</t>
        </is>
      </c>
      <c r="H2868" t="inlineStr">
        <is>
          <t># Incident report INC-2319
Severity: SEV1
Date: 2025-12-23
Summary: Latency spike affecting mailer-worker. The incident lasted 195 minutes before full recovery. Root cause was determined to be a certificate expiry. This report was written by Chen Sato. Idempotency keys are required on all mutating endpoints. Configuration changes are peer reviewed and applied through the deployment tool. Long running jobs checkpoint progress so they can resume after a restart. Circuit breakers open after five consecutive failures to a downstream. The dashboard shows p50, p95 and p99 latency alongside error budgets. Health checks are performed on the readiness endpoint every ten seconds. Load tests run nightly against the staging environment. Latency budgets are allocated per hop and tracked on the servic</t>
        </is>
      </c>
    </row>
    <row r="2869">
      <c r="A2869" t="inlineStr">
        <is>
          <t>base</t>
        </is>
      </c>
      <c r="B2869" t="inlineStr">
        <is>
          <t>vectorcontext_v1 [mask]</t>
        </is>
      </c>
      <c r="C2869" t="n">
        <v>3</v>
      </c>
      <c r="D2869" t="inlineStr">
        <is>
          <t>agg-4</t>
        </is>
      </c>
      <c r="E2869" t="n">
        <v>4</v>
      </c>
      <c r="F2869" t="inlineStr">
        <is>
          <t>open_doc</t>
        </is>
      </c>
      <c r="G2869" t="inlineStr">
        <is>
          <t>{"doc_id": "inc-INC-2078"}</t>
        </is>
      </c>
      <c r="H2869" t="inlineStr">
        <is>
          <t># Incident report INC-2078
Severity: SEV1
Date: 2025-06-10
Summary: Latency spike affecting the Webhook Service. The incident lasted 110 minutes before full recovery. Root cause was determined to be a network partition. This report was written by Rafael Lindqvist. Access to production is granted just in time and audited. Retries use exponential backoff with jitter to avoid thundering herds. Canary releases receive five percent of traffic for thirty minutes before promotion. Schema changes go through an expand and contract migration process. Secrets are rotated automatically every ninety days. Circuit breakers open after five consecutive failures to a downstream. Idempotency keys are required on all mutating endpoints. Metrics are exported to the shared observability stack every fifteen s</t>
        </is>
      </c>
    </row>
    <row r="2870">
      <c r="A2870" t="inlineStr">
        <is>
          <t>base</t>
        </is>
      </c>
      <c r="B2870" t="inlineStr">
        <is>
          <t>vectorcontext_v1 [mask]</t>
        </is>
      </c>
      <c r="C2870" t="n">
        <v>3</v>
      </c>
      <c r="D2870" t="inlineStr">
        <is>
          <t>agg-4</t>
        </is>
      </c>
      <c r="E2870" t="n">
        <v>4</v>
      </c>
      <c r="F2870" t="inlineStr">
        <is>
          <t>open_doc</t>
        </is>
      </c>
      <c r="G2870" t="inlineStr">
        <is>
          <t>{"doc_id": "inc-INC-2157"}</t>
        </is>
      </c>
      <c r="H2870" t="inlineStr">
        <is>
          <t xml:space="preserve"># Incident report INC-2157
Severity: SEV1
Date: 2025-03-05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t>
        </is>
      </c>
    </row>
    <row r="2871">
      <c r="A2871" t="inlineStr">
        <is>
          <t>base</t>
        </is>
      </c>
      <c r="B2871" t="inlineStr">
        <is>
          <t>vectorcontext_v1 [mask]</t>
        </is>
      </c>
      <c r="C2871" t="n">
        <v>3</v>
      </c>
      <c r="D2871" t="inlineStr">
        <is>
          <t>agg-4</t>
        </is>
      </c>
      <c r="E2871" t="n">
        <v>5</v>
      </c>
      <c r="F2871" t="inlineStr">
        <is>
          <t>search</t>
        </is>
      </c>
      <c r="G2871" t="inlineStr">
        <is>
          <t>{"query": "Payments team owned services billing-service payment-service", "k": 30}</t>
        </is>
      </c>
      <c r="H2871" t="inlineStr">
        <is>
          <t>[chunk 14 | doc svc-billing-svc | Service overview: billing-svc]
#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It runs in ap-southeast-2 with 10 replicas. Rate limiting is enforced at the gateway with a token bucket per client. Load tests run nightly against the staging environment. Feature flags are managed through the configuration service and rolled out gradually.
---
[chunk 16 | doc svc-billing-svc | Service overview: billing-svc]
The Platform team maintains the Billing Service. Container i</t>
        </is>
      </c>
    </row>
    <row r="2872">
      <c r="A2872" t="inlineStr">
        <is>
          <t>base</t>
        </is>
      </c>
      <c r="B2872" t="inlineStr">
        <is>
          <t>vectorcontext_v1 [mask]</t>
        </is>
      </c>
      <c r="C2872" t="n">
        <v>3</v>
      </c>
      <c r="D2872" t="inlineStr">
        <is>
          <t>agg-4</t>
        </is>
      </c>
      <c r="E2872" t="n">
        <v>6</v>
      </c>
      <c r="F2872" t="inlineStr">
        <is>
          <t>search</t>
        </is>
      </c>
      <c r="G2872" t="inlineStr">
        <is>
          <t>{"query": "SEV1 i18n-api incident", "k": 30}</t>
        </is>
      </c>
      <c r="H2872" t="inlineStr">
        <is>
          <t>[chunk 449 | doc inc-INC-2359 | Incident report INC-2359]
# Incident report INC-2359
Severity: SEV1
Date: 2025-02-03
---
[chunk 299 | doc inc-INC-2109 | Incident report INC-2109]
# Incident report INC-2109
Severity: SEV1
Date: 2025-03-11
---
[chunk 161 | doc inc-INC-2239 | Incident report INC-2239]
# Incident report INC-2239
Severity: SEV1
Date: 2025-11-02
---
[chunk 201 | doc inc-INC-2001 | Incident report INC-2001]
# Incident report INC-2001
Severity: SEV1
Date: 2025-12-17
---
[chunk 18 | doc inc-INC-2324 | Incident report INC-2324]
# Incident report INC-2324
Severity: SEV1
Date: 2025-04-04
---
[chunk 216 | doc inc-INC-2351 | Incident report INC-2351]
# Incident report INC-2351
Severity: SEV1
Date: 2025-11-02
---
[chunk 167 | doc inc-INC-2273 | Incident report INC-2273]</t>
        </is>
      </c>
    </row>
    <row r="2873">
      <c r="A2873" t="inlineStr">
        <is>
          <t>base</t>
        </is>
      </c>
      <c r="B2873" t="inlineStr">
        <is>
          <t>vectorcontext_v1 [mask]</t>
        </is>
      </c>
      <c r="C2873" t="n">
        <v>3</v>
      </c>
      <c r="D2873" t="inlineStr">
        <is>
          <t>agg-4</t>
        </is>
      </c>
      <c r="E2873" t="n">
        <v>6</v>
      </c>
      <c r="F2873" t="inlineStr">
        <is>
          <t>search</t>
        </is>
      </c>
      <c r="G2873" t="inlineStr">
        <is>
          <t>{"query": "SEV1 mailer-worker incident", "k": 30}</t>
        </is>
      </c>
      <c r="H2873" t="inlineStr">
        <is>
          <t>[chunk 401 | doc svc-mailer-worker | Service overview: mailer-worker]
17 replicas are deployed to eu-west-1. Schema changes go through an expand and contract migration process. Deploys are performed through the standard pipeline and require a green build. Structured logs include the request path, status code and duration.
Sven Reyes carries the pager for the Mailer Service. The on-call handbook describes the escalation path and expected response times. Requests carry a correlation id that is propagated to downstream calls. The runbook is reviewed quarterly by the owning team.
---
[chunk 399 | doc svc-mailer-worker | Service overview: mailer-worker]
# Service overview: mailer-worker
mailer-worker (also referred to internally as the Mailer Service) is a backend component. the Mailer Serv</t>
        </is>
      </c>
    </row>
    <row r="2874">
      <c r="A2874" t="inlineStr">
        <is>
          <t>base</t>
        </is>
      </c>
      <c r="B2874" t="inlineStr">
        <is>
          <t>vectorcontext_v1 [mask]</t>
        </is>
      </c>
      <c r="C2874" t="n">
        <v>3</v>
      </c>
      <c r="D2874" t="inlineStr">
        <is>
          <t>agg-4</t>
        </is>
      </c>
      <c r="E2874" t="n">
        <v>6</v>
      </c>
      <c r="F2874" t="inlineStr">
        <is>
          <t>search</t>
        </is>
      </c>
      <c r="G2874" t="inlineStr">
        <is>
          <t>{"query": "SEV1 geo-api incident", "k": 30}</t>
        </is>
      </c>
      <c r="H2874" t="inlineStr">
        <is>
          <t xml:space="preserve">[chunk 449 | doc inc-INC-2359 | Incident report INC-2359]
# Incident report INC-2359
Severity: SEV1
Date: 2025-02-03
---
[chunk 259 | doc svc-geo-api | Service overview: geo-api]
the Geo System listens on port 4703. Engineers rotate through the support channel one week at a time. Circuit breakers open after five consecutive failures to a downstream. Cost reports are reviewed monthly with the finance partner.
The Payments team maintains geo-api. Garbage collection pauses are tracked as a leading indicator of memory pressure. The dashboard shows p50, p95 and p99 latency alongside error budgets. Retries use exponential backoff with jitter to avoid thundering herds.
---
[chunk 102 | doc inc-INC-2078 | Incident report INC-2078]
# Incident report INC-2078
Severity: SEV1
Date: 2025-06-10
</t>
        </is>
      </c>
    </row>
    <row r="2875">
      <c r="A2875" t="inlineStr">
        <is>
          <t>base</t>
        </is>
      </c>
      <c r="B2875" t="inlineStr">
        <is>
          <t>vectorcontext_v1 [mask]</t>
        </is>
      </c>
      <c r="C2875" t="n">
        <v>3</v>
      </c>
      <c r="D2875" t="inlineStr">
        <is>
          <t>agg-4</t>
        </is>
      </c>
      <c r="E2875" t="n">
        <v>6</v>
      </c>
      <c r="F2875" t="inlineStr">
        <is>
          <t>search</t>
        </is>
      </c>
      <c r="G2875" t="inlineStr">
        <is>
          <t>{"query": "severity SEV1 affected service i18n-api mailer-worker geo-api", "k": 30}</t>
        </is>
      </c>
      <c r="H2875" t="inlineStr">
        <is>
          <t>[chunk 258 | doc svc-geo-api | Service overview: geo-api]
Runtime dependencies: mailer-worker, media-svc. Dependencies are declared in the service manifest and validated at deploy time. Post-incident reviews are blameless and published to the engineering wiki. Error budgets are reviewed in the weekly reliability meeting.
It is implemented in TypeScript. Circuit breakers open after five consecutive failures to a downstream. The staging environment mirrors production topology at one tenth scale. Logs are retained for thirty days in the central log store.
---
[chunk 460 | doc svc-i18n-api | Service overview: i18n-api]
i18n-api is owned by the Payments team. Traffic is encrypted in transit with mutual TLS between services. Canary releases receive five percent of traffic for thirty minutes b</t>
        </is>
      </c>
    </row>
    <row r="2876">
      <c r="A2876" t="inlineStr">
        <is>
          <t>base</t>
        </is>
      </c>
      <c r="B2876" t="inlineStr">
        <is>
          <t>vectorcontext_v1 [mask]</t>
        </is>
      </c>
      <c r="C2876" t="n">
        <v>3</v>
      </c>
      <c r="D2876" t="inlineStr">
        <is>
          <t>agg-4</t>
        </is>
      </c>
      <c r="E2876" t="n">
        <v>7</v>
      </c>
      <c r="F2876" t="inlineStr">
        <is>
          <t>search</t>
        </is>
      </c>
      <c r="G2876" t="inlineStr">
        <is>
          <t>{"query": "incident affected i18n-api Severity SEV1", "k": 30}</t>
        </is>
      </c>
      <c r="H2876" t="inlineStr">
        <is>
          <t xml:space="preserve">[chunk 449 | doc inc-INC-2359 | Incident report INC-2359]
# Incident report INC-2359
Severity: SEV1
Date: 2025-02-03
---
[chunk 18 | doc inc-INC-2324 | Incident report INC-2324]
# Incident report INC-2324
Severity: SEV1
Date: 2025-04-04
---
[chunk 161 | doc inc-INC-2239 | Incident report INC-2239]
# Incident report INC-2239
Severity: SEV1
Date: 2025-11-02
---
[chunk 167 | doc inc-INC-2273 | Incident report INC-2273]
# Incident report INC-2273
Severity: SEV1
Date: 2025-06-14
---
[chunk 56 | doc inc-INC-2186 | Incident report INC-2186]
# Incident report INC-2186
Severity: SEV1
Date: 2025-04-26
---
[chunk 210 | doc inc-INC-2157 | Incident report INC-2157]
# Incident report INC-2157
Severity: SEV1
Date: 2025-03-05
---
[chunk 297 | doc inc-INC-2253 | Incident report INC-2253]
</t>
        </is>
      </c>
    </row>
    <row r="2877">
      <c r="A2877" t="inlineStr">
        <is>
          <t>base</t>
        </is>
      </c>
      <c r="B2877" t="inlineStr">
        <is>
          <t>vectorcontext_v1 [mask]</t>
        </is>
      </c>
      <c r="C2877" t="n">
        <v>3</v>
      </c>
      <c r="D2877" t="inlineStr">
        <is>
          <t>agg-4</t>
        </is>
      </c>
      <c r="E2877" t="n">
        <v>7</v>
      </c>
      <c r="F2877" t="inlineStr">
        <is>
          <t>search</t>
        </is>
      </c>
      <c r="G2877" t="inlineStr">
        <is>
          <t>{"query": "incident affected geo-api Severity SEV1", "k": 30}</t>
        </is>
      </c>
      <c r="H2877" t="inlineStr">
        <is>
          <t>[chunk 449 | doc inc-INC-2359 | Incident report INC-2359]
# Incident report INC-2359
Severity: SEV1
Date: 2025-02-03
---
[chunk 102 | doc inc-INC-2078 | Incident report INC-2078]
# Incident report INC-2078
Severity: SEV1
Date: 2025-06-10
---
[chunk 167 | doc inc-INC-2273 | Incident report INC-2273]
# Incident report INC-2273
Severity: SEV1
Date: 2025-06-14
---
[chunk 210 | doc inc-INC-2157 | Incident report INC-2157]
# Incident report INC-2157
Severity: SEV1
Date: 2025-03-05
---
[chunk 299 | doc inc-INC-2109 | Incident report INC-2109]
# Incident report INC-2109
Severity: SEV1
Date: 2025-03-11
---
[chunk 56 | doc inc-INC-2186 | Incident report INC-2186]
# Incident report INC-2186
Severity: SEV1
Date: 2025-04-26
---
[chunk 164 | doc inc-INC-2102 | Incident report INC-2102]</t>
        </is>
      </c>
    </row>
    <row r="2878">
      <c r="A2878" t="inlineStr">
        <is>
          <t>base</t>
        </is>
      </c>
      <c r="B2878" t="inlineStr">
        <is>
          <t>vectorcontext_v1 [mask]</t>
        </is>
      </c>
      <c r="C2878" t="n">
        <v>3</v>
      </c>
      <c r="D2878" t="inlineStr">
        <is>
          <t>agg-4</t>
        </is>
      </c>
      <c r="E2878" t="n">
        <v>7</v>
      </c>
      <c r="F2878" t="inlineStr">
        <is>
          <t>search</t>
        </is>
      </c>
      <c r="G2878" t="inlineStr">
        <is>
          <t>{"query": "incident affected mailer-worker Severity SEV1", "k": 30}</t>
        </is>
      </c>
      <c r="H2878" t="inlineStr">
        <is>
          <t>[chunk 399 | doc svc-mailer-worker | Service overview: mailer-worker]
# Service overview: mailer-worker
mailer-worker (also referred to internally as the Mailer Service) is a backend component. the Mailer Service is owned by the Payments team. Retries use exponential backoff with jitter to avoid thundering herds. Structured logs include the request path, status code and duration. Engineers rotate through the support channel one week at a time.
The process for the Mailer Service exposes HTTP on :7985. The runbook is reviewed quarterly by the owning team. Alerts route through the paging system according to the escalation policy. Dependencies are declared in the service manifest and validated at deploy time.
---
[chunk 299 | doc inc-INC-2109 | Incident report INC-2109]
# Incident report I</t>
        </is>
      </c>
    </row>
    <row r="2879">
      <c r="A2879" t="inlineStr">
        <is>
          <t>base</t>
        </is>
      </c>
      <c r="B2879" t="inlineStr">
        <is>
          <t>vectorcontext_v1 [mask]</t>
        </is>
      </c>
      <c r="C2879" t="n">
        <v>3</v>
      </c>
      <c r="D2879" t="inlineStr">
        <is>
          <t>agg-4</t>
        </is>
      </c>
      <c r="E2879" t="n">
        <v>8</v>
      </c>
      <c r="F2879" t="inlineStr">
        <is>
          <t>search</t>
        </is>
      </c>
      <c r="G2879" t="inlineStr">
        <is>
          <t>{"query": "\"owned by the Payments team\"", "k": 30}</t>
        </is>
      </c>
      <c r="H2879" t="inlineStr">
        <is>
          <t>[chunk 46 | doc team-payments | Team page: Payments]
# Team page: Payments
The Payments team is led by Chen Tanaka. For urgent requests, page the team via Slack in #payments-dev. The team sits on floor 2 of the Berlin office. Weekly planning happens on Tuesday mornings. The dashboard shows p50, p95 and p99 latency alongside error budgets. Backups are taken daily and verified weekly by restoring to a scratch cluster. The on-call handbook describes the escalation path and expected response times.
---
[chunk 460 | doc svc-i18n-api | Service overview: i18n-api]
i18n-api is owned by the Payments team. Traffic is encrypted in transit with mutual TLS between services. Canary releases receive five percent of traffic for thirty minutes before promotion. The staging environment mirrors production</t>
        </is>
      </c>
    </row>
    <row r="2880">
      <c r="A2880" t="inlineStr">
        <is>
          <t>base</t>
        </is>
      </c>
      <c r="B2880" t="inlineStr">
        <is>
          <t>vectorcontext_v1 [mask]</t>
        </is>
      </c>
      <c r="C2880" t="n">
        <v>3</v>
      </c>
      <c r="D2880" t="inlineStr">
        <is>
          <t>agg-4</t>
        </is>
      </c>
      <c r="E2880" t="n">
        <v>8</v>
      </c>
      <c r="F2880" t="inlineStr">
        <is>
          <t>search</t>
        </is>
      </c>
      <c r="G2880" t="inlineStr">
        <is>
          <t>{"query": "\"owned by Payments\" service", "k": 30}</t>
        </is>
      </c>
      <c r="H2880" t="inlineStr">
        <is>
          <t>[chunk 46 | doc team-payments | Team page: Payments]
# Team page: Payments
The Payments team is led by Chen Tanaka. For urgent requests, page the team via Slack in #payments-dev. The team sits on floor 2 of the Berlin office. Weekly planning happens on Tuesday mornings. The dashboard shows p50, p95 and p99 latency alongside error budgets. Backups are taken daily and verified weekly by restoring to a scratch cluster. The on-call handbook describes the escalation path and expected response times.
---
[chunk 460 | doc svc-i18n-api | Service overview: i18n-api]
i18n-api is owned by the Payments team. Traffic is encrypted in transit with mutual TLS between services. Canary releases receive five percent of traffic for thirty minutes before promotion. The staging environment mirrors production</t>
        </is>
      </c>
    </row>
    <row r="2881">
      <c r="A2881" t="inlineStr">
        <is>
          <t>base</t>
        </is>
      </c>
      <c r="B2881" t="inlineStr">
        <is>
          <t>vectorcontext_v1 [mask]</t>
        </is>
      </c>
      <c r="C2881" t="n">
        <v>3</v>
      </c>
      <c r="D2881" t="inlineStr">
        <is>
          <t>agg-4</t>
        </is>
      </c>
      <c r="E2881" t="n">
        <v>8</v>
      </c>
      <c r="F2881" t="inlineStr">
        <is>
          <t>search</t>
        </is>
      </c>
      <c r="G2881" t="inlineStr">
        <is>
          <t>{"query": "\"Payments team\" \"Service overview\"", "k": 30}</t>
        </is>
      </c>
      <c r="H2881" t="inlineStr">
        <is>
          <t>[chunk 46 | doc team-payments | Team page: Payments]
# Team page: Payments
The Payments team is led by Chen Tanaka. For urgent requests, page the team via Slack in #payments-dev. The team sits on floor 2 of the Berlin office. Weekly planning happens on Tuesday mornings. The dashboard shows p50, p95 and p99 latency alongside error budgets. Backups are taken daily and verified weekly by restoring to a scratch cluster. The on-call handbook describes the escalation path and expected response times.
---
[chunk 399 | doc svc-mailer-worker | Service overview: mailer-worker]
# Service overview: mailer-worker
mailer-worker (also referred to internally as the Mailer Service) is a backend component. the Mailer Service is owned by the Payments team. Retries use exponential backoff with jitter to a</t>
        </is>
      </c>
    </row>
    <row r="2882">
      <c r="A2882" t="inlineStr">
        <is>
          <t>base</t>
        </is>
      </c>
      <c r="B2882" t="inlineStr">
        <is>
          <t>vectorcontext_v1 [mask]</t>
        </is>
      </c>
      <c r="C2882" t="n">
        <v>3</v>
      </c>
      <c r="D2882" t="inlineStr">
        <is>
          <t>agg-5</t>
        </is>
      </c>
      <c r="E2882" t="n">
        <v>0</v>
      </c>
      <c r="F2882" t="inlineStr">
        <is>
          <t>search</t>
        </is>
      </c>
      <c r="G2882" t="inlineStr">
        <is>
          <t>{"query": "incidents affecting scheduler-engine duration minutes", "k": 30}</t>
        </is>
      </c>
      <c r="H2882" t="inlineStr">
        <is>
          <t>[chunk 211 | doc inc-INC-2157 | Incident report INC-2157]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Gar</t>
        </is>
      </c>
    </row>
    <row r="2883">
      <c r="A2883" t="inlineStr">
        <is>
          <t>base</t>
        </is>
      </c>
      <c r="B2883" t="inlineStr">
        <is>
          <t>vectorcontext_v1 [mask]</t>
        </is>
      </c>
      <c r="C2883" t="n">
        <v>3</v>
      </c>
      <c r="D2883" t="inlineStr">
        <is>
          <t>agg-5</t>
        </is>
      </c>
      <c r="E2883" t="n">
        <v>1</v>
      </c>
      <c r="F2883" t="inlineStr">
        <is>
          <t>search</t>
        </is>
      </c>
      <c r="G2883" t="inlineStr">
        <is>
          <t>{"query": "\"affecting scheduler-engine\" incident lasted", "k": 30}</t>
        </is>
      </c>
      <c r="H2883" t="inlineStr">
        <is>
          <t>[chunk 211 | doc inc-INC-2157 | Incident report INC-2157]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Gar</t>
        </is>
      </c>
    </row>
    <row r="2884">
      <c r="A2884" t="inlineStr">
        <is>
          <t>base</t>
        </is>
      </c>
      <c r="B2884" t="inlineStr">
        <is>
          <t>vectorcontext_v1 [mask]</t>
        </is>
      </c>
      <c r="C2884" t="n">
        <v>3</v>
      </c>
      <c r="D2884" t="inlineStr">
        <is>
          <t>agg-5</t>
        </is>
      </c>
      <c r="E2884" t="n">
        <v>2</v>
      </c>
      <c r="F2884" t="inlineStr">
        <is>
          <t>search</t>
        </is>
      </c>
      <c r="G2884" t="inlineStr">
        <is>
          <t>{"query": "scheduler-engine incident report \"incident lasted\"", "k": 30}</t>
        </is>
      </c>
      <c r="H2884" t="inlineStr">
        <is>
          <t>[chunk 156 | doc inc-INC-2332 | Incident report INC-2332]
Summary: Partial outage affecting scheduler-engine. The incident lasted 212 minutes before full recovery. Root cause was determined to be a memory leak. This report was written by Keiko Berg. Feature flags are managed through the configuration service and rolled out gradually. Container images are scanned for vulnerabilities before promotion. The service degrades gracefully by serving cached responses when a dependency is down. Logs are retained for thirty days in the central log store. The staging environment mirrors production topology at one tenth scale. The on-call handbook describes the escalation path and expected response times. Secrets are rotated automatically every ninety days. Error budgets are reviewed in the weekly reli</t>
        </is>
      </c>
    </row>
    <row r="2885">
      <c r="A2885" t="inlineStr">
        <is>
          <t>base</t>
        </is>
      </c>
      <c r="B2885" t="inlineStr">
        <is>
          <t>vectorcontext_v1 [mask]</t>
        </is>
      </c>
      <c r="C2885" t="n">
        <v>3</v>
      </c>
      <c r="D2885" t="inlineStr">
        <is>
          <t>agg-5</t>
        </is>
      </c>
      <c r="E2885" t="n">
        <v>3</v>
      </c>
      <c r="F2885" t="inlineStr">
        <is>
          <t>search</t>
        </is>
      </c>
      <c r="G2885" t="inlineStr">
        <is>
          <t>{"query": "\"affecting scheduler-engine\" OR \"affected service: scheduler-engine\"", "k": 30}</t>
        </is>
      </c>
      <c r="H2885" t="inlineStr">
        <is>
          <t>[chunk 247 | doc svc-scheduler-engine | Service overview: scheduler-engine]
# Service overview: scheduler-engine
scheduler-engine (also referred to internally as the Scheduler API) is a backend component. Pages go to Marcus Meyer first. Health checks are performed on the readiness endpoint every ten seconds. Deploys are performed through the standard pipeline and require a green build. Alerts route through the paging system according to the escalation policy.
It is implemented in Python. Structured logs include the request path, status code and duration. Configuration changes are peer reviewed and applied through the deployment tool. Engineers rotate through the support channel one week at a time.
---
[chunk 248 | doc svc-scheduler-engine | Service overview: scheduler-engine]
the Sched</t>
        </is>
      </c>
    </row>
    <row r="2886">
      <c r="A2886" t="inlineStr">
        <is>
          <t>base</t>
        </is>
      </c>
      <c r="B2886" t="inlineStr">
        <is>
          <t>vectorcontext_v1 [mask]</t>
        </is>
      </c>
      <c r="C2886" t="n">
        <v>3</v>
      </c>
      <c r="D2886" t="inlineStr">
        <is>
          <t>agg-5</t>
        </is>
      </c>
      <c r="E2886" t="n">
        <v>4</v>
      </c>
      <c r="F2886" t="inlineStr">
        <is>
          <t>search</t>
        </is>
      </c>
      <c r="G2886" t="inlineStr">
        <is>
          <t>{"query": "\"scheduler-engine\" \"incident lasted\"", "k": 30}</t>
        </is>
      </c>
      <c r="H2886" t="inlineStr">
        <is>
          <t>[chunk 211 | doc inc-INC-2157 | Incident report INC-2157]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Gar</t>
        </is>
      </c>
    </row>
    <row r="2887">
      <c r="A2887" t="inlineStr">
        <is>
          <t>base</t>
        </is>
      </c>
      <c r="B2887" t="inlineStr">
        <is>
          <t>vectorcontext_v1 [mask]</t>
        </is>
      </c>
      <c r="C2887" t="n">
        <v>3</v>
      </c>
      <c r="D2887" t="inlineStr">
        <is>
          <t>agg-5</t>
        </is>
      </c>
      <c r="E2887" t="n">
        <v>5</v>
      </c>
      <c r="F2887" t="inlineStr">
        <is>
          <t>search</t>
        </is>
      </c>
      <c r="G2887" t="inlineStr">
        <is>
          <t>{"query": "\"scheduler-engine\" incident \"minutes before full recovery\"", "k": 30}</t>
        </is>
      </c>
      <c r="H2887" t="inlineStr">
        <is>
          <t>[chunk 211 | doc inc-INC-2157 | Incident report INC-2157]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Gar</t>
        </is>
      </c>
    </row>
    <row r="2888">
      <c r="A2888" t="inlineStr">
        <is>
          <t>base</t>
        </is>
      </c>
      <c r="B2888" t="inlineStr">
        <is>
          <t>vectorcontext_v1 [mask]</t>
        </is>
      </c>
      <c r="C2888" t="n">
        <v>3</v>
      </c>
      <c r="D2888" t="inlineStr">
        <is>
          <t>agg-5</t>
        </is>
      </c>
      <c r="E2888" t="n">
        <v>6</v>
      </c>
      <c r="F2888" t="inlineStr">
        <is>
          <t>search</t>
        </is>
      </c>
      <c r="G2888" t="inlineStr">
        <is>
          <t>{"query": "scheduler-engine outage latency spike partial outage complete outage elevated error rates", "k": 30}</t>
        </is>
      </c>
      <c r="H2888" t="inlineStr">
        <is>
          <t>[chunk 156 | doc inc-INC-2332 | Incident report INC-2332]
Summary: Partial outage affecting scheduler-engine. The incident lasted 212 minutes before full recovery. Root cause was determined to be a memory leak. This report was written by Keiko Berg. Feature flags are managed through the configuration service and rolled out gradually. Container images are scanned for vulnerabilities before promotion. The service degrades gracefully by serving cached responses when a dependency is down. Logs are retained for thirty days in the central log store. The staging environment mirrors production topology at one tenth scale. The on-call handbook describes the escalation path and expected response times. Secrets are rotated automatically every ninety days. Error budgets are reviewed in the weekly reli</t>
        </is>
      </c>
    </row>
    <row r="2889">
      <c r="A2889" t="inlineStr">
        <is>
          <t>base</t>
        </is>
      </c>
      <c r="B2889" t="inlineStr">
        <is>
          <t>vectorcontext_v1 [mask]</t>
        </is>
      </c>
      <c r="C2889" t="n">
        <v>3</v>
      </c>
      <c r="D2889" t="inlineStr">
        <is>
          <t>agg-5</t>
        </is>
      </c>
      <c r="E2889" t="n">
        <v>6</v>
      </c>
      <c r="F2889" t="inlineStr">
        <is>
          <t>search</t>
        </is>
      </c>
      <c r="G2889" t="inlineStr">
        <is>
          <t>{"query": "\"scheduler-engine\" \"lasted\" \"minutes\"", "k": 30}</t>
        </is>
      </c>
      <c r="H2889" t="inlineStr">
        <is>
          <t>[chunk 247 | doc svc-scheduler-engine | Service overview: scheduler-engine]
# Service overview: scheduler-engine
scheduler-engine (also referred to internally as the Scheduler API) is a backend component. Pages go to Marcus Meyer first. Health checks are performed on the readiness endpoint every ten seconds. Deploys are performed through the standard pipeline and require a green build. Alerts route through the paging system according to the escalation policy.
It is implemented in Python. Structured logs include the request path, status code and duration. Configuration changes are peer reviewed and applied through the deployment tool. Engineers rotate through the support channel one week at a time.
---
[chunk 211 | doc inc-INC-2157 | Incident report INC-2157]
Summary: Latency spike affe</t>
        </is>
      </c>
    </row>
    <row r="2890">
      <c r="A2890" t="inlineStr">
        <is>
          <t>base</t>
        </is>
      </c>
      <c r="B2890" t="inlineStr">
        <is>
          <t>vectorcontext_v1 [mask]</t>
        </is>
      </c>
      <c r="C2890" t="n">
        <v>3</v>
      </c>
      <c r="D2890" t="inlineStr">
        <is>
          <t>agg-5</t>
        </is>
      </c>
      <c r="E2890" t="n">
        <v>6</v>
      </c>
      <c r="F2890" t="inlineStr">
        <is>
          <t>search</t>
        </is>
      </c>
      <c r="G2890" t="inlineStr">
        <is>
          <t>{"query": "affected service scheduler-engine incident report root cause duration", "k": 30}</t>
        </is>
      </c>
      <c r="H2890" t="inlineStr">
        <is>
          <t>[chunk 156 | doc inc-INC-2332 | Incident report INC-2332]
Summary: Partial outage affecting scheduler-engine. The incident lasted 212 minutes before full recovery. Root cause was determined to be a memory leak. This report was written by Keiko Berg. Feature flags are managed through the configuration service and rolled out gradually. Container images are scanned for vulnerabilities before promotion. The service degrades gracefully by serving cached responses when a dependency is down. Logs are retained for thirty days in the central log store. The staging environment mirrors production topology at one tenth scale. The on-call handbook describes the escalation path and expected response times. Secrets are rotated automatically every ninety days. Error budgets are reviewed in the weekly reli</t>
        </is>
      </c>
    </row>
    <row r="2891">
      <c r="A2891" t="inlineStr">
        <is>
          <t>base</t>
        </is>
      </c>
      <c r="B2891" t="inlineStr">
        <is>
          <t>vectorcontext_v1 [mask]</t>
        </is>
      </c>
      <c r="C2891" t="n">
        <v>3</v>
      </c>
      <c r="D2891" t="inlineStr">
        <is>
          <t>agg-6</t>
        </is>
      </c>
      <c r="E2891" t="n">
        <v>0</v>
      </c>
      <c r="F2891" t="inlineStr">
        <is>
          <t>search</t>
        </is>
      </c>
      <c r="G2891" t="inlineStr">
        <is>
          <t>{"query": "incident report root cause \"bad deploy\"", "k": 30}</t>
        </is>
      </c>
      <c r="H2891" t="inlineStr">
        <is>
          <t>[chunk 199 | doc inc-INC-2073 | Incident report INC-2073]
Summary: Elevated error rates affecting payout-worker. The incident lasted 168 minutes before full recovery. Root cause was determined to be a bad deploy. This report was written by Marcus Sato. Garbage collection pauses are tracked as a leading indicator of memory pressure. Engineers rotate through the support channel one week at a time. Feature flags are managed through the configuration service and rolled out gradually. The runbook is reviewed quarterly by the owning team. Retries use exponential backoff with jitter to avoid thundering herds. Health checks are performed on the readiness endpoint every ten seconds. The on-call handbook describes the escalation path and expected response times. Structured logs include the request p</t>
        </is>
      </c>
    </row>
    <row r="2892">
      <c r="A2892" t="inlineStr">
        <is>
          <t>base</t>
        </is>
      </c>
      <c r="B2892" t="inlineStr">
        <is>
          <t>vectorcontext_v1 [mask]</t>
        </is>
      </c>
      <c r="C2892" t="n">
        <v>3</v>
      </c>
      <c r="D2892" t="inlineStr">
        <is>
          <t>agg-6</t>
        </is>
      </c>
      <c r="E2892" t="n">
        <v>1</v>
      </c>
      <c r="F2892" t="inlineStr">
        <is>
          <t>search</t>
        </is>
      </c>
      <c r="G2892" t="inlineStr">
        <is>
          <t>{"query": "\"Root cause was determined to be a bad deploy\"", "k": 30}</t>
        </is>
      </c>
      <c r="H2892" t="inlineStr">
        <is>
          <t>[chunk 199 | doc inc-INC-2073 | Incident report INC-2073]
Summary: Elevated error rates affecting payout-worker. The incident lasted 168 minutes before full recovery. Root cause was determined to be a bad deploy. This report was written by Marcus Sato. Garbage collection pauses are tracked as a leading indicator of memory pressure. Engineers rotate through the support channel one week at a time. Feature flags are managed through the configuration service and rolled out gradually. The runbook is reviewed quarterly by the owning team. Retries use exponential backoff with jitter to avoid thundering herds. Health checks are performed on the readiness endpoint every ten seconds. The on-call handbook describes the escalation path and expected response times. Structured logs include the request p</t>
        </is>
      </c>
    </row>
    <row r="2893">
      <c r="A2893" t="inlineStr">
        <is>
          <t>base</t>
        </is>
      </c>
      <c r="B2893" t="inlineStr">
        <is>
          <t>vectorcontext_v1 [mask]</t>
        </is>
      </c>
      <c r="C2893" t="n">
        <v>3</v>
      </c>
      <c r="D2893" t="inlineStr">
        <is>
          <t>agg-6</t>
        </is>
      </c>
      <c r="E2893" t="n">
        <v>2</v>
      </c>
      <c r="F2893" t="inlineStr">
        <is>
          <t>search</t>
        </is>
      </c>
      <c r="G2893" t="inlineStr">
        <is>
          <t>{"query": "\"Root cause was determined to be a bad deploy\" incident", "k": 30}</t>
        </is>
      </c>
      <c r="H2893" t="inlineStr">
        <is>
          <t>[chunk 199 | doc inc-INC-2073 | Incident report INC-2073]
Summary: Elevated error rates affecting payout-worker. The incident lasted 168 minutes before full recovery. Root cause was determined to be a bad deploy. This report was written by Marcus Sato. Garbage collection pauses are tracked as a leading indicator of memory pressure. Engineers rotate through the support channel one week at a time. Feature flags are managed through the configuration service and rolled out gradually. The runbook is reviewed quarterly by the owning team. Retries use exponential backoff with jitter to avoid thundering herds. Health checks are performed on the readiness endpoint every ten seconds. The on-call handbook describes the escalation path and expected response times. Structured logs include the request p</t>
        </is>
      </c>
    </row>
    <row r="2894">
      <c r="A2894" t="inlineStr">
        <is>
          <t>base</t>
        </is>
      </c>
      <c r="B2894" t="inlineStr">
        <is>
          <t>vectorcontext_v1 [mask]</t>
        </is>
      </c>
      <c r="C2894" t="n">
        <v>3</v>
      </c>
      <c r="D2894" t="inlineStr">
        <is>
          <t>agg-6</t>
        </is>
      </c>
      <c r="E2894" t="n">
        <v>2</v>
      </c>
      <c r="F2894" t="inlineStr">
        <is>
          <t>search</t>
        </is>
      </c>
      <c r="G2894" t="inlineStr">
        <is>
          <t>{"query": "incident root cause bad deployment", "k": 30}</t>
        </is>
      </c>
      <c r="H2894" t="inlineStr">
        <is>
          <t>[chunk 199 | doc inc-INC-2073 | Incident report INC-2073]
Summary: Elevated error rates affecting payout-worker. The incident lasted 168 minutes before full recovery. Root cause was determined to be a bad deploy. This report was written by Marcus Sato. Garbage collection pauses are tracked as a leading indicator of memory pressure. Engineers rotate through the support channel one week at a time. Feature flags are managed through the configuration service and rolled out gradually. The runbook is reviewed quarterly by the owning team. Retries use exponential backoff with jitter to avoid thundering herds. Health checks are performed on the readiness endpoint every ten seconds. The on-call handbook describes the escalation path and expected response times. Structured logs include the request p</t>
        </is>
      </c>
    </row>
    <row r="2895">
      <c r="A2895" t="inlineStr">
        <is>
          <t>base</t>
        </is>
      </c>
      <c r="B2895" t="inlineStr">
        <is>
          <t>vectorcontext_v1 [mask]</t>
        </is>
      </c>
      <c r="C2895" t="n">
        <v>3</v>
      </c>
      <c r="D2895" t="inlineStr">
        <is>
          <t>agg-6</t>
        </is>
      </c>
      <c r="E2895" t="n">
        <v>2</v>
      </c>
      <c r="F2895" t="inlineStr">
        <is>
          <t>search</t>
        </is>
      </c>
      <c r="G2895" t="inlineStr">
        <is>
          <t>{"query": "\"bad deploy\"", "k": 30}</t>
        </is>
      </c>
      <c r="H2895" t="inlineStr">
        <is>
          <t>[chunk 11 | doc runbook-27 | Runbook 27: rolling back a deploy]
Dependencies are declared in the service manifest and validated at deploy time. Configuration changes are peer reviewed and applied through the deployment tool. The staging environment mirrors production topology at one tenth scale. Canary releases receive five percent of traffic for thirty minutes before promotion. Retries use exponential backoff with jitter to avoid thundering herds.
---
[chunk 106 | doc runbook-7 | Runbook 7: rolling back a deploy]
Requests carry a correlation id that is propagated to downstream calls. Secrets are rotated automatically every ninety days. Graceful shutdown waits for in flight requests to complete before exiting. Synthetic probes exercise the critical user journeys every minute. Configurati</t>
        </is>
      </c>
    </row>
    <row r="2896">
      <c r="A2896" t="inlineStr">
        <is>
          <t>base</t>
        </is>
      </c>
      <c r="B2896" t="inlineStr">
        <is>
          <t>vectorcontext_v1 [mask]</t>
        </is>
      </c>
      <c r="C2896" t="n">
        <v>3</v>
      </c>
      <c r="D2896" t="inlineStr">
        <is>
          <t>agg-6</t>
        </is>
      </c>
      <c r="E2896" t="n">
        <v>3</v>
      </c>
      <c r="F2896" t="inlineStr">
        <is>
          <t>search</t>
        </is>
      </c>
      <c r="G2896" t="inlineStr">
        <is>
          <t>{"query": "\"Root cause was determined to be a bad deploy\"", "k": 30}</t>
        </is>
      </c>
      <c r="H2896" t="inlineStr">
        <is>
          <t>[chunk 199 | doc inc-INC-2073 | Incident report INC-2073]
Summary: Elevated error rates affecting payout-worker. The incident lasted 168 minutes before full recovery. Root cause was determined to be a bad deploy. This report was written by Marcus Sato. Garbage collection pauses are tracked as a leading indicator of memory pressure. Engineers rotate through the support channel one week at a time. Feature flags are managed through the configuration service and rolled out gradually. The runbook is reviewed quarterly by the owning team. Retries use exponential backoff with jitter to avoid thundering herds. Health checks are performed on the readiness endpoint every ten seconds. The on-call handbook describes the escalation path and expected response times. Structured logs include the request p</t>
        </is>
      </c>
    </row>
    <row r="2897">
      <c r="A2897" t="inlineStr">
        <is>
          <t>base</t>
        </is>
      </c>
      <c r="B2897" t="inlineStr">
        <is>
          <t>vectorcontext_v1 [mask]</t>
        </is>
      </c>
      <c r="C2897" t="n">
        <v>3</v>
      </c>
      <c r="D2897" t="inlineStr">
        <is>
          <t>agg-6</t>
        </is>
      </c>
      <c r="E2897" t="n">
        <v>3</v>
      </c>
      <c r="F2897" t="inlineStr">
        <is>
          <t>search</t>
        </is>
      </c>
      <c r="G2897" t="inlineStr">
        <is>
          <t>{"query": "incident report \"bad deploy\" root cause", "k": 30}</t>
        </is>
      </c>
      <c r="H2897" t="inlineStr">
        <is>
          <t>[chunk 199 | doc inc-INC-2073 | Incident report INC-2073]
Summary: Elevated error rates affecting payout-worker. The incident lasted 168 minutes before full recovery. Root cause was determined to be a bad deploy. This report was written by Marcus Sato. Garbage collection pauses are tracked as a leading indicator of memory pressure. Engineers rotate through the support channel one week at a time. Feature flags are managed through the configuration service and rolled out gradually. The runbook is reviewed quarterly by the owning team. Retries use exponential backoff with jitter to avoid thundering herds. Health checks are performed on the readiness endpoint every ten seconds. The on-call handbook describes the escalation path and expected response times. Structured logs include the request p</t>
        </is>
      </c>
    </row>
    <row r="2898">
      <c r="A2898" t="inlineStr">
        <is>
          <t>base</t>
        </is>
      </c>
      <c r="B2898" t="inlineStr">
        <is>
          <t>vectorcontext_v1 [mask]</t>
        </is>
      </c>
      <c r="C2898" t="n">
        <v>3</v>
      </c>
      <c r="D2898" t="inlineStr">
        <is>
          <t>agg-6</t>
        </is>
      </c>
      <c r="E2898" t="n">
        <v>3</v>
      </c>
      <c r="F2898" t="inlineStr">
        <is>
          <t>search</t>
        </is>
      </c>
      <c r="G2898" t="inlineStr">
        <is>
          <t>{"query": "\"Root cause\" \"bad deploy\"", "k": 30}</t>
        </is>
      </c>
      <c r="H2898" t="inlineStr">
        <is>
          <t>[chunk 199 | doc inc-INC-2073 | Incident report INC-2073]
Summary: Elevated error rates affecting payout-worker. The incident lasted 168 minutes before full recovery. Root cause was determined to be a bad deploy. This report was written by Marcus Sato. Garbage collection pauses are tracked as a leading indicator of memory pressure. Engineers rotate through the support channel one week at a time. Feature flags are managed through the configuration service and rolled out gradually. The runbook is reviewed quarterly by the owning team. Retries use exponential backoff with jitter to avoid thundering herds. Health checks are performed on the readiness endpoint every ten seconds. The on-call handbook describes the escalation path and expected response times. Structured logs include the request p</t>
        </is>
      </c>
    </row>
    <row r="2899">
      <c r="A2899" t="inlineStr">
        <is>
          <t>base</t>
        </is>
      </c>
      <c r="B2899" t="inlineStr">
        <is>
          <t>vectorcontext_v1 [mask]</t>
        </is>
      </c>
      <c r="C2899" t="n">
        <v>3</v>
      </c>
      <c r="D2899" t="inlineStr">
        <is>
          <t>agg-7</t>
        </is>
      </c>
      <c r="E2899" t="n">
        <v>0</v>
      </c>
      <c r="F2899" t="inlineStr">
        <is>
          <t>search</t>
        </is>
      </c>
      <c r="G2899" t="inlineStr">
        <is>
          <t>{"query": "SEV1 incident affected service", "k": 30}</t>
        </is>
      </c>
      <c r="H2899" t="inlineStr">
        <is>
          <t>[chunk 216 | doc inc-INC-2351 | Incident report INC-2351]
# Incident report INC-2351
Severity: SEV1
Date: 2025-11-02
---
[chunk 161 | doc inc-INC-2239 | Incident report INC-2239]
# Incident report INC-2239
Severity: SEV1
Date: 2025-11-02
---
[chunk 449 | doc inc-INC-2359 | Incident report INC-2359]
# Incident report INC-2359
Severity: SEV1
Date: 2025-02-03
---
[chunk 299 | doc inc-INC-2109 | Incident report INC-2109]
# Incident report INC-2109
Severity: SEV1
Date: 2025-03-11
---
[chunk 136 | doc inc-INC-2319 | Incident report INC-2319]
# Incident report INC-2319
Severity: SEV1
Date: 2025-12-23
---
[chunk 201 | doc inc-INC-2001 | Incident report INC-2001]
# Incident report INC-2001
Severity: SEV1
Date: 2025-12-17
---
[chunk 210 | doc inc-INC-2157 | Incident report INC-2157</t>
        </is>
      </c>
    </row>
    <row r="2900">
      <c r="A2900" t="inlineStr">
        <is>
          <t>base</t>
        </is>
      </c>
      <c r="B2900" t="inlineStr">
        <is>
          <t>vectorcontext_v1 [mask]</t>
        </is>
      </c>
      <c r="C2900" t="n">
        <v>3</v>
      </c>
      <c r="D2900" t="inlineStr">
        <is>
          <t>agg-7</t>
        </is>
      </c>
      <c r="E2900" t="n">
        <v>0</v>
      </c>
      <c r="F2900" t="inlineStr">
        <is>
          <t>search</t>
        </is>
      </c>
      <c r="G2900" t="inlineStr">
        <is>
          <t>{"query": "ap-southeast-2 service deployed region", "k": 30}</t>
        </is>
      </c>
      <c r="H2900" t="inlineStr">
        <is>
          <t xml:space="preserve">[chunk 430 | doc svc-edge-service | Service overview: edge-service]
Deployment region is ap-southeast-2; the deployment has 19 replicas. Logs are retained for thirty days in the central log store. Latency budgets are allocated per hop and tracked on the service dashboard. Dependencies are pinned and upgraded through automated pull requests.
Primary datastore: CockroachDB. Alerts route through the paging system according to the escalation policy. The dashboard shows p50, p95 and p99 latency alongside error budgets. Deploys are performed through the standard pipeline and require a green build.
---
[chunk 387 | doc svc-tracing-service | Service overview: tracing-service]
We commit to 99.9% availability. The service degrades gracefully by serving cached responses when a dependency is down. </t>
        </is>
      </c>
    </row>
    <row r="2901">
      <c r="A2901" t="inlineStr">
        <is>
          <t>base</t>
        </is>
      </c>
      <c r="B2901" t="inlineStr">
        <is>
          <t>vectorcontext_v1 [mask]</t>
        </is>
      </c>
      <c r="C2901" t="n">
        <v>3</v>
      </c>
      <c r="D2901" t="inlineStr">
        <is>
          <t>agg-7</t>
        </is>
      </c>
      <c r="E2901" t="n">
        <v>0</v>
      </c>
      <c r="F2901" t="inlineStr">
        <is>
          <t>search</t>
        </is>
      </c>
      <c r="G2901" t="inlineStr">
        <is>
          <t>{"query": "severity SEV1", "k": 30}</t>
        </is>
      </c>
      <c r="H2901" t="inlineStr">
        <is>
          <t>[chunk 449 | doc inc-INC-2359 | Incident report INC-2359]
# Incident report INC-2359
Severity: SEV1
Date: 2025-02-03
---
[chunk 167 | doc inc-INC-2273 | Incident report INC-2273]
# Incident report INC-2273
Severity: SEV1
Date: 2025-06-14
---
[chunk 18 | doc inc-INC-2324 | Incident report INC-2324]
# Incident report INC-2324
Severity: SEV1
Date: 2025-04-04
---
[chunk 161 | doc inc-INC-2239 | Incident report INC-2239]
# Incident report INC-2239
Severity: SEV1
Date: 2025-11-02
---
[chunk 216 | doc inc-INC-2351 | Incident report INC-2351]
# Incident report INC-2351
Severity: SEV1
Date: 2025-11-02
---
[chunk 210 | doc inc-INC-2157 | Incident report INC-2157]
# Incident report INC-2157
Severity: SEV1
Date: 2025-03-05
---
[chunk 299 | doc inc-INC-2109 | Incident report INC-2109]</t>
        </is>
      </c>
    </row>
    <row r="2902">
      <c r="A2902" t="inlineStr">
        <is>
          <t>base</t>
        </is>
      </c>
      <c r="B2902" t="inlineStr">
        <is>
          <t>vectorcontext_v1 [mask]</t>
        </is>
      </c>
      <c r="C2902" t="n">
        <v>3</v>
      </c>
      <c r="D2902" t="inlineStr">
        <is>
          <t>agg-7</t>
        </is>
      </c>
      <c r="E2902" t="n">
        <v>1</v>
      </c>
      <c r="F2902" t="inlineStr">
        <is>
          <t>search</t>
        </is>
      </c>
      <c r="G2902" t="inlineStr">
        <is>
          <t>{"query": "SEV1 ap-southeast-2 incident affected service", "k": 30}</t>
        </is>
      </c>
      <c r="H2902" t="inlineStr">
        <is>
          <t>[chunk 216 | doc inc-INC-2351 | Incident report INC-2351]
# Incident report INC-2351
Severity: SEV1
Date: 2025-11-02
---
[chunk 449 | doc inc-INC-2359 | Incident report INC-2359]
# Incident report INC-2359
Severity: SEV1
Date: 2025-02-03
---
[chunk 136 | doc inc-INC-2319 | Incident report INC-2319]
# Incident report INC-2319
Severity: SEV1
Date: 2025-12-23
---
[chunk 102 | doc inc-INC-2078 | Incident report INC-2078]
# Incident report INC-2078
Severity: SEV1
Date: 2025-06-10
---
[chunk 161 | doc inc-INC-2239 | Incident report INC-2239]
# Incident report INC-2239
Severity: SEV1
Date: 2025-11-02
---
[chunk 299 | doc inc-INC-2109 | Incident report INC-2109]
# Incident report INC-2109
Severity: SEV1
Date: 2025-03-11
---
[chunk 289 | doc inc-INC-2404 | Incident report INC-2404</t>
        </is>
      </c>
    </row>
    <row r="2903">
      <c r="A2903" t="inlineStr">
        <is>
          <t>base</t>
        </is>
      </c>
      <c r="B2903" t="inlineStr">
        <is>
          <t>vectorcontext_v1 [mask]</t>
        </is>
      </c>
      <c r="C2903" t="n">
        <v>3</v>
      </c>
      <c r="D2903" t="inlineStr">
        <is>
          <t>agg-7</t>
        </is>
      </c>
      <c r="E2903" t="n">
        <v>1</v>
      </c>
      <c r="F2903" t="inlineStr">
        <is>
          <t>search</t>
        </is>
      </c>
      <c r="G2903" t="inlineStr">
        <is>
          <t>{"query": "Incident report affected service SEV1", "k": 30}</t>
        </is>
      </c>
      <c r="H2903" t="inlineStr">
        <is>
          <t>[chunk 216 | doc inc-INC-2351 | Incident report INC-2351]
# Incident report INC-2351
Severity: SEV1
Date: 2025-11-02
---
[chunk 299 | doc inc-INC-2109 | Incident report INC-2109]
# Incident report INC-2109
Severity: SEV1
Date: 2025-03-11
---
[chunk 161 | doc inc-INC-2239 | Incident report INC-2239]
# Incident report INC-2239
Severity: SEV1
Date: 2025-11-02
---
[chunk 136 | doc inc-INC-2319 | Incident report INC-2319]
# Incident report INC-2319
Severity: SEV1
Date: 2025-12-23
---
[chunk 56 | doc inc-INC-2186 | Incident report INC-2186]
# Incident report INC-2186
Severity: SEV1
Date: 2025-04-26
---
[chunk 449 | doc inc-INC-2359 | Incident report INC-2359]
# Incident report INC-2359
Severity: SEV1
Date: 2025-02-03
---
[chunk 210 | doc inc-INC-2157 | Incident report INC-2157]</t>
        </is>
      </c>
    </row>
    <row r="2904">
      <c r="A2904" t="inlineStr">
        <is>
          <t>base</t>
        </is>
      </c>
      <c r="B2904" t="inlineStr">
        <is>
          <t>vectorcontext_v1 [mask]</t>
        </is>
      </c>
      <c r="C2904" t="n">
        <v>3</v>
      </c>
      <c r="D2904" t="inlineStr">
        <is>
          <t>agg-7</t>
        </is>
      </c>
      <c r="E2904" t="n">
        <v>2</v>
      </c>
      <c r="F2904" t="inlineStr">
        <is>
          <t>open_doc</t>
        </is>
      </c>
      <c r="G2904" t="inlineStr">
        <is>
          <t>{"doc_id": "inc-INC-2351"}</t>
        </is>
      </c>
      <c r="H2904" t="inlineStr">
        <is>
          <t># Incident report INC-2351
Severity: SEV1
Date: 2025-11-02
Summary: Partial outage affecting the Catalog API. The incident lasted 20 minutes before full recovery. Root cause was determined to be a memory leak. This report was written by Hannah Lin. Post-incident reviews are blameless and published to the engineering wiki. Requests carry a correlation id that is propagated to downstream calls. Logs are retained for thirty days in the central log store. Long running jobs checkpoint progress so they can resume after a restart. Feature flags are managed through the configuration service and rolled out gradually. Metrics are exported to the shared observability stack every fifteen seconds. Container images are scanned for vulnerabilities before promotion. Synthetic probes exercise the critica</t>
        </is>
      </c>
    </row>
    <row r="2905">
      <c r="A2905" t="inlineStr">
        <is>
          <t>base</t>
        </is>
      </c>
      <c r="B2905" t="inlineStr">
        <is>
          <t>vectorcontext_v1 [mask]</t>
        </is>
      </c>
      <c r="C2905" t="n">
        <v>3</v>
      </c>
      <c r="D2905" t="inlineStr">
        <is>
          <t>agg-7</t>
        </is>
      </c>
      <c r="E2905" t="n">
        <v>2</v>
      </c>
      <c r="F2905" t="inlineStr">
        <is>
          <t>open_doc</t>
        </is>
      </c>
      <c r="G2905" t="inlineStr">
        <is>
          <t>{"doc_id": "inc-INC-2109"}</t>
        </is>
      </c>
      <c r="H2905" t="inlineStr">
        <is>
          <t># Incident report INC-2109
Severity: SEV1
Date: 2025-03-11
Summary: Elevated error rates affecting the Index Platform. The incident lasted 27 minutes before full recovery. Root cause was determined to be a dependency outage. This report was written by Mei Petrova. Garbage collection pauses are tracked as a leading indicator of memory pressure. Schema changes go through an expand and contract migration process. Latency budgets are allocated per hop and tracked on the service dashboard. Logs are retained for thirty days in the central log store. Traffic is encrypted in transit with mutual TLS between services. The dashboard shows p50, p95 and p99 latency alongside error budgets. Metrics are exported to the shared observability stack every fifteen seconds. Retries use exponential backoff wi</t>
        </is>
      </c>
    </row>
    <row r="2906">
      <c r="A2906" t="inlineStr">
        <is>
          <t>base</t>
        </is>
      </c>
      <c r="B2906" t="inlineStr">
        <is>
          <t>vectorcontext_v1 [mask]</t>
        </is>
      </c>
      <c r="C2906" t="n">
        <v>3</v>
      </c>
      <c r="D2906" t="inlineStr">
        <is>
          <t>agg-7</t>
        </is>
      </c>
      <c r="E2906" t="n">
        <v>2</v>
      </c>
      <c r="F2906" t="inlineStr">
        <is>
          <t>open_doc</t>
        </is>
      </c>
      <c r="G2906" t="inlineStr">
        <is>
          <t>{"doc_id": "inc-INC-2239"}</t>
        </is>
      </c>
      <c r="H2906" t="inlineStr">
        <is>
          <t># Incident report INC-2239
Severity: SEV1
Date: 2025-11-02
Summary: Latency spike affecting the Upload System. The incident lasted 110 minutes before full recovery. Root cause was determined to be a network partition. This report was written by Zara Tanaka. Configuration changes are peer reviewed and applied through the deployment tool. Access to production is granted just in time and audited. The on-call handbook describes the escalation path and expected response times. Secrets are rotated automatically every ninety days. Synthetic probes exercise the critical user journeys every minute. Long running jobs checkpoint progress so they can resume after a restart. Canary releases receive five percent of traffic for thirty minutes before promotion. The staging environment mirrors production</t>
        </is>
      </c>
    </row>
    <row r="2907">
      <c r="A2907" t="inlineStr">
        <is>
          <t>base</t>
        </is>
      </c>
      <c r="B2907" t="inlineStr">
        <is>
          <t>vectorcontext_v1 [mask]</t>
        </is>
      </c>
      <c r="C2907" t="n">
        <v>3</v>
      </c>
      <c r="D2907" t="inlineStr">
        <is>
          <t>agg-7</t>
        </is>
      </c>
      <c r="E2907" t="n">
        <v>2</v>
      </c>
      <c r="F2907" t="inlineStr">
        <is>
          <t>open_doc</t>
        </is>
      </c>
      <c r="G2907" t="inlineStr">
        <is>
          <t>{"doc_id": "inc-INC-2319"}</t>
        </is>
      </c>
      <c r="H2907" t="inlineStr">
        <is>
          <t># Incident report INC-2319
Severity: SEV1
Date: 2025-12-23
Summary: Latency spike affecting mailer-worker. The incident lasted 195 minutes before full recovery. Root cause was determined to be a certificate expiry. This report was written by Chen Sato. Idempotency keys are required on all mutating endpoints. Configuration changes are peer reviewed and applied through the deployment tool. Long running jobs checkpoint progress so they can resume after a restart. Circuit breakers open after five consecutive failures to a downstream. The dashboard shows p50, p95 and p99 latency alongside error budgets. Health checks are performed on the readiness endpoint every ten seconds. Load tests run nightly against the staging environment. Latency budgets are allocated per hop and tracked on the servic</t>
        </is>
      </c>
    </row>
    <row r="2908">
      <c r="A2908" t="inlineStr">
        <is>
          <t>base</t>
        </is>
      </c>
      <c r="B2908" t="inlineStr">
        <is>
          <t>vectorcontext_v1 [mask]</t>
        </is>
      </c>
      <c r="C2908" t="n">
        <v>3</v>
      </c>
      <c r="D2908" t="inlineStr">
        <is>
          <t>agg-7</t>
        </is>
      </c>
      <c r="E2908" t="n">
        <v>2</v>
      </c>
      <c r="F2908" t="inlineStr">
        <is>
          <t>open_doc</t>
        </is>
      </c>
      <c r="G2908" t="inlineStr">
        <is>
          <t>{"doc_id": "inc-INC-2186"}</t>
        </is>
      </c>
      <c r="H2908" t="inlineStr">
        <is>
          <t># Incident report INC-2186
Severity: SEV1
Date: 2025-04-26
Summary: Complete outage affecting gateway-engine. The incident lasted 70 minutes before full recovery. Root cause was determined to be a memory leak. This report was written by Zara Nair. Capacity planning is revisited at the start of every quarter. Schema changes go through an expand and contract migration process. Container images are scanned for vulnerabilities before promotion. Dependencies are pinned and upgraded through automated pull requests. Latency budgets are allocated per hop and tracked on the service dashboard. Synthetic probes exercise the critical user journeys every minute. Dependencies are declared in the service manifest and validated at deploy time. Structured logs include the request path, status code and du</t>
        </is>
      </c>
    </row>
    <row r="2909">
      <c r="A2909" t="inlineStr">
        <is>
          <t>base</t>
        </is>
      </c>
      <c r="B2909" t="inlineStr">
        <is>
          <t>vectorcontext_v1 [mask]</t>
        </is>
      </c>
      <c r="C2909" t="n">
        <v>3</v>
      </c>
      <c r="D2909" t="inlineStr">
        <is>
          <t>agg-7</t>
        </is>
      </c>
      <c r="E2909" t="n">
        <v>2</v>
      </c>
      <c r="F2909" t="inlineStr">
        <is>
          <t>open_doc</t>
        </is>
      </c>
      <c r="G2909" t="inlineStr">
        <is>
          <t>{"doc_id": "inc-INC-2359"}</t>
        </is>
      </c>
      <c r="H2909" t="inlineStr">
        <is>
          <t xml:space="preserve"># Incident report INC-2359
Severity: SEV1
Date: 2025-02-03
Summary: Complete outage affecting cart-daemon. The incident lasted 230 minutes before full recovery. Root cause was determined to be a memory leak. This report was written by Ingrid Malik. Cost reports are reviewed monthly with the finance partner. Capacity planning is revisited at the start of every quarter. Metrics are exported to the shared observability stack every fifteen seconds. Container images are scanned for vulnerabilities before promotion. Rate limiting is enforced at the gateway with a token bucket per client. Canary releases receive five percent of traffic for thirty minutes before promotion. Connection pools are sized according to the downstream capacity model. Post-incident reviews are blameless and published to </t>
        </is>
      </c>
    </row>
    <row r="2910">
      <c r="A2910" t="inlineStr">
        <is>
          <t>base</t>
        </is>
      </c>
      <c r="B2910" t="inlineStr">
        <is>
          <t>vectorcontext_v1 [mask]</t>
        </is>
      </c>
      <c r="C2910" t="n">
        <v>3</v>
      </c>
      <c r="D2910" t="inlineStr">
        <is>
          <t>agg-7</t>
        </is>
      </c>
      <c r="E2910" t="n">
        <v>2</v>
      </c>
      <c r="F2910" t="inlineStr">
        <is>
          <t>open_doc</t>
        </is>
      </c>
      <c r="G2910" t="inlineStr">
        <is>
          <t>{"doc_id": "inc-INC-2157"}</t>
        </is>
      </c>
      <c r="H2910" t="inlineStr">
        <is>
          <t xml:space="preserve"># Incident report INC-2157
Severity: SEV1
Date: 2025-03-05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t>
        </is>
      </c>
    </row>
    <row r="2911">
      <c r="A2911" t="inlineStr">
        <is>
          <t>base</t>
        </is>
      </c>
      <c r="B2911" t="inlineStr">
        <is>
          <t>vectorcontext_v1 [mask]</t>
        </is>
      </c>
      <c r="C2911" t="n">
        <v>3</v>
      </c>
      <c r="D2911" t="inlineStr">
        <is>
          <t>agg-7</t>
        </is>
      </c>
      <c r="E2911" t="n">
        <v>2</v>
      </c>
      <c r="F2911" t="inlineStr">
        <is>
          <t>open_doc</t>
        </is>
      </c>
      <c r="G2911" t="inlineStr">
        <is>
          <t>{"doc_id": "inc-INC-2273"}</t>
        </is>
      </c>
      <c r="H2911" t="inlineStr">
        <is>
          <t># Incident report INC-2273
Severity: SEV1
Date: 2025-06-14
Summary: Elevated error rates affecting search-worker. The incident lasted 24 minutes before full recovery. Root cause was determined to be a certificate expiry. This report was written by Jonas Kowalski. Logs are retained for thirty days in the central log store. The runbook is reviewed quarterly by the owning team. Garbage collection pauses are tracked as a leading indicator of memory pressure. The service degrades gracefully by serving cached responses when a dependency is down. Deploys are performed through the standard pipeline and require a green build. Post-incident reviews are blameless and published to the engineering wiki. The dashboard shows p50, p95 and p99 latency alongside error budgets. Access to production is gran</t>
        </is>
      </c>
    </row>
    <row r="2912">
      <c r="A2912" t="inlineStr">
        <is>
          <t>base</t>
        </is>
      </c>
      <c r="B2912" t="inlineStr">
        <is>
          <t>vectorcontext_v1 [mask]</t>
        </is>
      </c>
      <c r="C2912" t="n">
        <v>3</v>
      </c>
      <c r="D2912" t="inlineStr">
        <is>
          <t>agg-7</t>
        </is>
      </c>
      <c r="E2912" t="n">
        <v>3</v>
      </c>
      <c r="F2912" t="inlineStr">
        <is>
          <t>search</t>
        </is>
      </c>
      <c r="G2912" t="inlineStr">
        <is>
          <t>{"query": "\"Severity: SEV1\"", "k": 30}</t>
        </is>
      </c>
      <c r="H2912" t="inlineStr">
        <is>
          <t>[chunk 167 | doc inc-INC-2273 | Incident report INC-2273]
# Incident report INC-2273
Severity: SEV1
Date: 2025-06-14
---
[chunk 164 | doc inc-INC-2102 | Incident report INC-2102]
# Incident report INC-2102
Severity: SEV1
Date: 2025-06-25
---
[chunk 102 | doc inc-INC-2078 | Incident report INC-2078]
# Incident report INC-2078
Severity: SEV1
Date: 2025-06-10
---
[chunk 201 | doc inc-INC-2001 | Incident report INC-2001]
# Incident report INC-2001
Severity: SEV1
Date: 2025-12-17
---
[chunk 210 | doc inc-INC-2157 | Incident report INC-2157]
# Incident report INC-2157
Severity: SEV1
Date: 2025-03-05
---
[chunk 216 | doc inc-INC-2351 | Incident report INC-2351]
# Incident report INC-2351
Severity: SEV1
Date: 2025-11-02
---
[chunk 56 | doc inc-INC-2186 | Incident report INC-2186]</t>
        </is>
      </c>
    </row>
    <row r="2913">
      <c r="A2913" t="inlineStr">
        <is>
          <t>base</t>
        </is>
      </c>
      <c r="B2913" t="inlineStr">
        <is>
          <t>vectorcontext_v1 [mask]</t>
        </is>
      </c>
      <c r="C2913" t="n">
        <v>3</v>
      </c>
      <c r="D2913" t="inlineStr">
        <is>
          <t>agg-7</t>
        </is>
      </c>
      <c r="E2913" t="n">
        <v>4</v>
      </c>
      <c r="F2913" t="inlineStr">
        <is>
          <t>open_doc</t>
        </is>
      </c>
      <c r="G2913" t="inlineStr">
        <is>
          <t>{"doc_id": "inc-INC-2273"}</t>
        </is>
      </c>
      <c r="H2913" t="inlineStr">
        <is>
          <t># Incident report INC-2273
Severity: SEV1
Date: 2025-06-14
Summary: Elevated error rates affecting search-worker. The incident lasted 24 minutes before full recovery. Root cause was determined to be a certificate expiry. This report was written by Jonas Kowalski. Logs are retained for thirty days in the central log store. The runbook is reviewed quarterly by the owning team. Garbage collection pauses are tracked as a leading indicator of memory pressure. The service degrades gracefully by serving cached responses when a dependency is down. Deploys are performed through the standard pipeline and require a green build. Post-incident reviews are blameless and published to the engineering wiki. The dashboard shows p50, p95 and p99 latency alongside error budgets. Access to production is gran</t>
        </is>
      </c>
    </row>
    <row r="2914">
      <c r="A2914" t="inlineStr">
        <is>
          <t>base</t>
        </is>
      </c>
      <c r="B2914" t="inlineStr">
        <is>
          <t>vectorcontext_v1 [mask]</t>
        </is>
      </c>
      <c r="C2914" t="n">
        <v>3</v>
      </c>
      <c r="D2914" t="inlineStr">
        <is>
          <t>agg-7</t>
        </is>
      </c>
      <c r="E2914" t="n">
        <v>4</v>
      </c>
      <c r="F2914" t="inlineStr">
        <is>
          <t>open_doc</t>
        </is>
      </c>
      <c r="G2914" t="inlineStr">
        <is>
          <t>{"doc_id": "inc-INC-2102"}</t>
        </is>
      </c>
      <c r="H2914" t="inlineStr">
        <is>
          <t># Incident report INC-2102
Severity: SEV1
Date: 2025-06-25
Summary: Partial outage affecting recsys-worker. The incident lasted 236 minutes before full recovery. Root cause was determined to be a network partition. This report was written by Kwame Rossi. Circuit breakers open after five consecutive failures to a downstream. Capacity planning is revisited at the start of every quarter. Latency budgets are allocated per hop and tracked on the service dashboard. Synthetic probes exercise the critical user journeys every minute. The staging environment mirrors production topology at one tenth scale. Feature flags are managed through the configuration service and rolled out gradually. Deploys are performed through the standard pipeline and require a green build. Long running jobs checkpoint p</t>
        </is>
      </c>
    </row>
    <row r="2915">
      <c r="A2915" t="inlineStr">
        <is>
          <t>base</t>
        </is>
      </c>
      <c r="B2915" t="inlineStr">
        <is>
          <t>vectorcontext_v1 [mask]</t>
        </is>
      </c>
      <c r="C2915" t="n">
        <v>3</v>
      </c>
      <c r="D2915" t="inlineStr">
        <is>
          <t>agg-7</t>
        </is>
      </c>
      <c r="E2915" t="n">
        <v>4</v>
      </c>
      <c r="F2915" t="inlineStr">
        <is>
          <t>open_doc</t>
        </is>
      </c>
      <c r="G2915" t="inlineStr">
        <is>
          <t>{"doc_id": "inc-INC-2078"}</t>
        </is>
      </c>
      <c r="H2915" t="inlineStr">
        <is>
          <t># Incident report INC-2078
Severity: SEV1
Date: 2025-06-10
Summary: Latency spike affecting the Webhook Service. The incident lasted 110 minutes before full recovery. Root cause was determined to be a network partition. This report was written by Rafael Lindqvist. Access to production is granted just in time and audited. Retries use exponential backoff with jitter to avoid thundering herds. Canary releases receive five percent of traffic for thirty minutes before promotion. Schema changes go through an expand and contract migration process. Secrets are rotated automatically every ninety days. Circuit breakers open after five consecutive failures to a downstream. Idempotency keys are required on all mutating endpoints. Metrics are exported to the shared observability stack every fifteen s</t>
        </is>
      </c>
    </row>
    <row r="2916">
      <c r="A2916" t="inlineStr">
        <is>
          <t>base</t>
        </is>
      </c>
      <c r="B2916" t="inlineStr">
        <is>
          <t>vectorcontext_v1 [mask]</t>
        </is>
      </c>
      <c r="C2916" t="n">
        <v>3</v>
      </c>
      <c r="D2916" t="inlineStr">
        <is>
          <t>agg-7</t>
        </is>
      </c>
      <c r="E2916" t="n">
        <v>4</v>
      </c>
      <c r="F2916" t="inlineStr">
        <is>
          <t>open_doc</t>
        </is>
      </c>
      <c r="G2916" t="inlineStr">
        <is>
          <t>{"doc_id": "inc-INC-2001"}</t>
        </is>
      </c>
      <c r="H2916" t="inlineStr">
        <is>
          <t xml:space="preserve"># Incident report INC-2001
Severity: SEV1
Date: 2025-12-17
Summary: Partial outage affecting the Auth Service. The incident lasted 40 minutes before full recovery. Root cause was determined to be a capacity exhaustion. This report was written by Ingrid Okafor. The on-call handbook describes the escalation path and expected response times. Health checks are performed on the readiness endpoint every ten seconds. Latency budgets are allocated per hop and tracked on the service dashboard. Circuit breakers open after five consecutive failures to a downstream. Metrics are exported to the shared observability stack every fifteen seconds. Engineers rotate through the support channel one week at a time. Cost reports are reviewed monthly with the finance partner. Feature flags are managed through </t>
        </is>
      </c>
    </row>
    <row r="2917">
      <c r="A2917" t="inlineStr">
        <is>
          <t>base</t>
        </is>
      </c>
      <c r="B2917" t="inlineStr">
        <is>
          <t>vectorcontext_v1 [mask]</t>
        </is>
      </c>
      <c r="C2917" t="n">
        <v>3</v>
      </c>
      <c r="D2917" t="inlineStr">
        <is>
          <t>agg-7</t>
        </is>
      </c>
      <c r="E2917" t="n">
        <v>4</v>
      </c>
      <c r="F2917" t="inlineStr">
        <is>
          <t>open_doc</t>
        </is>
      </c>
      <c r="G2917" t="inlineStr">
        <is>
          <t>{"doc_id": "inc-INC-2157"}</t>
        </is>
      </c>
      <c r="H2917" t="inlineStr">
        <is>
          <t xml:space="preserve"># Incident report INC-2157
Severity: SEV1
Date: 2025-03-05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t>
        </is>
      </c>
    </row>
    <row r="2918">
      <c r="A2918" t="inlineStr">
        <is>
          <t>base</t>
        </is>
      </c>
      <c r="B2918" t="inlineStr">
        <is>
          <t>vectorcontext_v1 [mask]</t>
        </is>
      </c>
      <c r="C2918" t="n">
        <v>3</v>
      </c>
      <c r="D2918" t="inlineStr">
        <is>
          <t>agg-7</t>
        </is>
      </c>
      <c r="E2918" t="n">
        <v>4</v>
      </c>
      <c r="F2918" t="inlineStr">
        <is>
          <t>open_doc</t>
        </is>
      </c>
      <c r="G2918" t="inlineStr">
        <is>
          <t>{"doc_id": "inc-INC-2351"}</t>
        </is>
      </c>
      <c r="H2918" t="inlineStr">
        <is>
          <t># Incident report INC-2351
Severity: SEV1
Date: 2025-11-02
Summary: Partial outage affecting the Catalog API. The incident lasted 20 minutes before full recovery. Root cause was determined to be a memory leak. This report was written by Hannah Lin. Post-incident reviews are blameless and published to the engineering wiki. Requests carry a correlation id that is propagated to downstream calls. Logs are retained for thirty days in the central log store. Long running jobs checkpoint progress so they can resume after a restart. Feature flags are managed through the configuration service and rolled out gradually. Metrics are exported to the shared observability stack every fifteen seconds. Container images are scanned for vulnerabilities before promotion. Synthetic probes exercise the critica</t>
        </is>
      </c>
    </row>
    <row r="2919">
      <c r="A2919" t="inlineStr">
        <is>
          <t>base</t>
        </is>
      </c>
      <c r="B2919" t="inlineStr">
        <is>
          <t>vectorcontext_v1 [mask]</t>
        </is>
      </c>
      <c r="C2919" t="n">
        <v>3</v>
      </c>
      <c r="D2919" t="inlineStr">
        <is>
          <t>agg-7</t>
        </is>
      </c>
      <c r="E2919" t="n">
        <v>4</v>
      </c>
      <c r="F2919" t="inlineStr">
        <is>
          <t>open_doc</t>
        </is>
      </c>
      <c r="G2919" t="inlineStr">
        <is>
          <t>{"doc_id": "inc-INC-2186"}</t>
        </is>
      </c>
      <c r="H2919" t="inlineStr">
        <is>
          <t># Incident report INC-2186
Severity: SEV1
Date: 2025-04-26
Summary: Complete outage affecting gateway-engine. The incident lasted 70 minutes before full recovery. Root cause was determined to be a memory leak. This report was written by Zara Nair. Capacity planning is revisited at the start of every quarter. Schema changes go through an expand and contract migration process. Container images are scanned for vulnerabilities before promotion. Dependencies are pinned and upgraded through automated pull requests. Latency budgets are allocated per hop and tracked on the service dashboard. Synthetic probes exercise the critical user journeys every minute. Dependencies are declared in the service manifest and validated at deploy time. Structured logs include the request path, status code and du</t>
        </is>
      </c>
    </row>
    <row r="2920">
      <c r="A2920" t="inlineStr">
        <is>
          <t>base</t>
        </is>
      </c>
      <c r="B2920" t="inlineStr">
        <is>
          <t>vectorcontext_v1 [mask]</t>
        </is>
      </c>
      <c r="C2920" t="n">
        <v>3</v>
      </c>
      <c r="D2920" t="inlineStr">
        <is>
          <t>agg-7</t>
        </is>
      </c>
      <c r="E2920" t="n">
        <v>4</v>
      </c>
      <c r="F2920" t="inlineStr">
        <is>
          <t>open_doc</t>
        </is>
      </c>
      <c r="G2920" t="inlineStr">
        <is>
          <t>{"doc_id": "inc-INC-2359"}</t>
        </is>
      </c>
      <c r="H2920" t="inlineStr">
        <is>
          <t xml:space="preserve"># Incident report INC-2359
Severity: SEV1
Date: 2025-02-03
Summary: Complete outage affecting cart-daemon. The incident lasted 230 minutes before full recovery. Root cause was determined to be a memory leak. This report was written by Ingrid Malik. Cost reports are reviewed monthly with the finance partner. Capacity planning is revisited at the start of every quarter. Metrics are exported to the shared observability stack every fifteen seconds. Container images are scanned for vulnerabilities before promotion. Rate limiting is enforced at the gateway with a token bucket per client. Canary releases receive five percent of traffic for thirty minutes before promotion. Connection pools are sized according to the downstream capacity model. Post-incident reviews are blameless and published to </t>
        </is>
      </c>
    </row>
    <row r="2921">
      <c r="A2921" t="inlineStr">
        <is>
          <t>base</t>
        </is>
      </c>
      <c r="B2921" t="inlineStr">
        <is>
          <t>vectorcontext_v1 [mask]</t>
        </is>
      </c>
      <c r="C2921" t="n">
        <v>3</v>
      </c>
      <c r="D2921" t="inlineStr">
        <is>
          <t>agg-7</t>
        </is>
      </c>
      <c r="E2921" t="n">
        <v>4</v>
      </c>
      <c r="F2921" t="inlineStr">
        <is>
          <t>open_doc</t>
        </is>
      </c>
      <c r="G2921" t="inlineStr">
        <is>
          <t>{"doc_id": "inc-INC-2239"}</t>
        </is>
      </c>
      <c r="H2921" t="inlineStr">
        <is>
          <t># Incident report INC-2239
Severity: SEV1
Date: 2025-11-02
Summary: Latency spike affecting the Upload System. The incident lasted 110 minutes before full recovery. Root cause was determined to be a network partition. This report was written by Zara Tanaka. Configuration changes are peer reviewed and applied through the deployment tool. Access to production is granted just in time and audited. The on-call handbook describes the escalation path and expected response times. Secrets are rotated automatically every ninety days. Synthetic probes exercise the critical user journeys every minute. Long running jobs checkpoint progress so they can resume after a restart. Canary releases receive five percent of traffic for thirty minutes before promotion. The staging environment mirrors production</t>
        </is>
      </c>
    </row>
    <row r="2922">
      <c r="A2922" t="inlineStr">
        <is>
          <t>base</t>
        </is>
      </c>
      <c r="B2922" t="inlineStr">
        <is>
          <t>vectorcontext_v1 [mask]</t>
        </is>
      </c>
      <c r="C2922" t="n">
        <v>3</v>
      </c>
      <c r="D2922" t="inlineStr">
        <is>
          <t>agg-7</t>
        </is>
      </c>
      <c r="E2922" t="n">
        <v>4</v>
      </c>
      <c r="F2922" t="inlineStr">
        <is>
          <t>open_doc</t>
        </is>
      </c>
      <c r="G2922" t="inlineStr">
        <is>
          <t>{"doc_id": "inc-INC-2203"}</t>
        </is>
      </c>
      <c r="H2922" t="inlineStr">
        <is>
          <t># Incident report INC-2203
Severity: SEV1
Date: 2025-11-21
Summary: Partial outage affecting kyc-api. The incident lasted 131 minutes before full recovery. Root cause was determined to be a dependency outage. This report was written by Sofia Petrova. The runbook is reviewed quarterly by the owning team. Post-incident reviews are blameless and published to the engineering wiki. Schema changes go through an expand and contract migration process. Traffic is encrypted in transit with mutual TLS between services. The on-call handbook describes the escalation path and expected response times. Dependencies are pinned and upgraded through automated pull requests. Feature flags are managed through the configuration service and rolled out gradually. Synthetic probes exercise the critical user jour</t>
        </is>
      </c>
    </row>
    <row r="2923">
      <c r="A2923" t="inlineStr">
        <is>
          <t>base</t>
        </is>
      </c>
      <c r="B2923" t="inlineStr">
        <is>
          <t>vectorcontext_v1 [mask]</t>
        </is>
      </c>
      <c r="C2923" t="n">
        <v>3</v>
      </c>
      <c r="D2923" t="inlineStr">
        <is>
          <t>agg-7</t>
        </is>
      </c>
      <c r="E2923" t="n">
        <v>5</v>
      </c>
      <c r="F2923" t="inlineStr">
        <is>
          <t>search</t>
        </is>
      </c>
      <c r="G2923" t="inlineStr">
        <is>
          <t>{"query": "SEV1 kyc-api ap-southeast-2", "k": 30}</t>
        </is>
      </c>
      <c r="H2923" t="inlineStr">
        <is>
          <t>[chunk 372 | doc svc-kyc-api | Service overview: kyc-api]
Primary datastore: MySQL. Post-incident reviews are blameless and published to the engineering wiki. Idempotency keys are required on all mutating endpoints. Graceful shutdown waits for in flight requests to complete before exiting.
18 replicas are deployed to ap-southeast-2. Idempotency keys are required on all mutating endpoints. Schema changes go through an expand and contract migration process. Post-incident reviews are blameless and published to the engineering wiki.
---
[chunk 370 | doc svc-kyc-api | Service overview: kyc-api]
# Service overview: kyc-api
kyc-api (also referred to internally as the Kyc Service) is a backend component. Fatima Aziz carries the pager for the Kyc Service. The service degrades gracefully by serv</t>
        </is>
      </c>
    </row>
    <row r="2924">
      <c r="A2924" t="inlineStr">
        <is>
          <t>base</t>
        </is>
      </c>
      <c r="B2924" t="inlineStr">
        <is>
          <t>vectorcontext_v1 [mask]</t>
        </is>
      </c>
      <c r="C2924" t="n">
        <v>3</v>
      </c>
      <c r="D2924" t="inlineStr">
        <is>
          <t>agg-7</t>
        </is>
      </c>
      <c r="E2924" t="n">
        <v>6</v>
      </c>
      <c r="F2924" t="inlineStr">
        <is>
          <t>search</t>
        </is>
      </c>
      <c r="G2924" t="inlineStr">
        <is>
          <t>{"query": "SEV1 \"Affected service:\"", "k": 30}</t>
        </is>
      </c>
      <c r="H2924" t="inlineStr">
        <is>
          <t>[chunk 216 | doc inc-INC-2351 | Incident report INC-2351]
# Incident report INC-2351
Severity: SEV1
Date: 2025-11-02
---
[chunk 167 | doc inc-INC-2273 | Incident report INC-2273]
# Incident report INC-2273
Severity: SEV1
Date: 2025-06-14
---
[chunk 299 | doc inc-INC-2109 | Incident report INC-2109]
# Incident report INC-2109
Severity: SEV1
Date: 2025-03-11
---
[chunk 449 | doc inc-INC-2359 | Incident report INC-2359]
# Incident report INC-2359
Severity: SEV1
Date: 2025-02-03
---
[chunk 102 | doc inc-INC-2078 | Incident report INC-2078]
# Incident report INC-2078
Severity: SEV1
Date: 2025-06-10
---
[chunk 210 | doc inc-INC-2157 | Incident report INC-2157]
# Incident report INC-2157
Severity: SEV1
Date: 2025-03-05
---
[chunk 190 | doc inc-INC-2203 | Incident report INC-2203</t>
        </is>
      </c>
    </row>
    <row r="2925">
      <c r="A2925" t="inlineStr">
        <is>
          <t>base</t>
        </is>
      </c>
      <c r="B2925" t="inlineStr">
        <is>
          <t>vectorcontext_v1 [mask]</t>
        </is>
      </c>
      <c r="C2925" t="n">
        <v>3</v>
      </c>
      <c r="D2925" t="inlineStr">
        <is>
          <t>agg-7</t>
        </is>
      </c>
      <c r="E2925" t="n">
        <v>7</v>
      </c>
      <c r="F2925" t="inlineStr">
        <is>
          <t>open_doc</t>
        </is>
      </c>
      <c r="G2925" t="inlineStr">
        <is>
          <t>{"doc_id": "inc-INC-2351"}</t>
        </is>
      </c>
      <c r="H2925" t="inlineStr">
        <is>
          <t># Incident report INC-2351
Severity: SEV1
Date: 2025-11-02
Summary: Partial outage affecting the Catalog API. The incident lasted 20 minutes before full recovery. Root cause was determined to be a memory leak. This report was written by Hannah Lin. Post-incident reviews are blameless and published to the engineering wiki. Requests carry a correlation id that is propagated to downstream calls. Logs are retained for thirty days in the central log store. Long running jobs checkpoint progress so they can resume after a restart. Feature flags are managed through the configuration service and rolled out gradually. Metrics are exported to the shared observability stack every fifteen seconds. Container images are scanned for vulnerabilities before promotion. Synthetic probes exercise the critica</t>
        </is>
      </c>
    </row>
    <row r="2926">
      <c r="A2926" t="inlineStr">
        <is>
          <t>base</t>
        </is>
      </c>
      <c r="B2926" t="inlineStr">
        <is>
          <t>vectorcontext_v1 [mask]</t>
        </is>
      </c>
      <c r="C2926" t="n">
        <v>3</v>
      </c>
      <c r="D2926" t="inlineStr">
        <is>
          <t>agg-7</t>
        </is>
      </c>
      <c r="E2926" t="n">
        <v>7</v>
      </c>
      <c r="F2926" t="inlineStr">
        <is>
          <t>open_doc</t>
        </is>
      </c>
      <c r="G2926" t="inlineStr">
        <is>
          <t>{"doc_id": "inc-INC-2273"}</t>
        </is>
      </c>
      <c r="H2926" t="inlineStr">
        <is>
          <t># Incident report INC-2273
Severity: SEV1
Date: 2025-06-14
Summary: Elevated error rates affecting search-worker. The incident lasted 24 minutes before full recovery. Root cause was determined to be a certificate expiry. This report was written by Jonas Kowalski. Logs are retained for thirty days in the central log store. The runbook is reviewed quarterly by the owning team. Garbage collection pauses are tracked as a leading indicator of memory pressure. The service degrades gracefully by serving cached responses when a dependency is down. Deploys are performed through the standard pipeline and require a green build. Post-incident reviews are blameless and published to the engineering wiki. The dashboard shows p50, p95 and p99 latency alongside error budgets. Access to production is gran</t>
        </is>
      </c>
    </row>
    <row r="2927">
      <c r="A2927" t="inlineStr">
        <is>
          <t>base</t>
        </is>
      </c>
      <c r="B2927" t="inlineStr">
        <is>
          <t>vectorcontext_v1 [mask]</t>
        </is>
      </c>
      <c r="C2927" t="n">
        <v>3</v>
      </c>
      <c r="D2927" t="inlineStr">
        <is>
          <t>agg-7</t>
        </is>
      </c>
      <c r="E2927" t="n">
        <v>7</v>
      </c>
      <c r="F2927" t="inlineStr">
        <is>
          <t>open_doc</t>
        </is>
      </c>
      <c r="G2927" t="inlineStr">
        <is>
          <t>{"doc_id": "inc-INC-2109"}</t>
        </is>
      </c>
      <c r="H2927" t="inlineStr">
        <is>
          <t># Incident report INC-2109
Severity: SEV1
Date: 2025-03-11
Summary: Elevated error rates affecting the Index Platform. The incident lasted 27 minutes before full recovery. Root cause was determined to be a dependency outage. This report was written by Mei Petrova. Garbage collection pauses are tracked as a leading indicator of memory pressure. Schema changes go through an expand and contract migration process. Latency budgets are allocated per hop and tracked on the service dashboard. Logs are retained for thirty days in the central log store. Traffic is encrypted in transit with mutual TLS between services. The dashboard shows p50, p95 and p99 latency alongside error budgets. Metrics are exported to the shared observability stack every fifteen seconds. Retries use exponential backoff wi</t>
        </is>
      </c>
    </row>
    <row r="2928">
      <c r="A2928" t="inlineStr">
        <is>
          <t>base</t>
        </is>
      </c>
      <c r="B2928" t="inlineStr">
        <is>
          <t>vectorcontext_v1 [mask]</t>
        </is>
      </c>
      <c r="C2928" t="n">
        <v>3</v>
      </c>
      <c r="D2928" t="inlineStr">
        <is>
          <t>agg-7</t>
        </is>
      </c>
      <c r="E2928" t="n">
        <v>7</v>
      </c>
      <c r="F2928" t="inlineStr">
        <is>
          <t>open_doc</t>
        </is>
      </c>
      <c r="G2928" t="inlineStr">
        <is>
          <t>{"doc_id": "inc-INC-2359"}</t>
        </is>
      </c>
      <c r="H2928" t="inlineStr">
        <is>
          <t xml:space="preserve"># Incident report INC-2359
Severity: SEV1
Date: 2025-02-03
Summary: Complete outage affecting cart-daemon. The incident lasted 230 minutes before full recovery. Root cause was determined to be a memory leak. This report was written by Ingrid Malik. Cost reports are reviewed monthly with the finance partner. Capacity planning is revisited at the start of every quarter. Metrics are exported to the shared observability stack every fifteen seconds. Container images are scanned for vulnerabilities before promotion. Rate limiting is enforced at the gateway with a token bucket per client. Canary releases receive five percent of traffic for thirty minutes before promotion. Connection pools are sized according to the downstream capacity model. Post-incident reviews are blameless and published to </t>
        </is>
      </c>
    </row>
    <row r="2929">
      <c r="A2929" t="inlineStr">
        <is>
          <t>base</t>
        </is>
      </c>
      <c r="B2929" t="inlineStr">
        <is>
          <t>vectorcontext_v1 [mask]</t>
        </is>
      </c>
      <c r="C2929" t="n">
        <v>3</v>
      </c>
      <c r="D2929" t="inlineStr">
        <is>
          <t>agg-7</t>
        </is>
      </c>
      <c r="E2929" t="n">
        <v>7</v>
      </c>
      <c r="F2929" t="inlineStr">
        <is>
          <t>open_doc</t>
        </is>
      </c>
      <c r="G2929" t="inlineStr">
        <is>
          <t>{"doc_id": "inc-INC-2078"}</t>
        </is>
      </c>
      <c r="H2929" t="inlineStr">
        <is>
          <t># Incident report INC-2078
Severity: SEV1
Date: 2025-06-10
Summary: Latency spike affecting the Webhook Service. The incident lasted 110 minutes before full recovery. Root cause was determined to be a network partition. This report was written by Rafael Lindqvist. Access to production is granted just in time and audited. Retries use exponential backoff with jitter to avoid thundering herds. Canary releases receive five percent of traffic for thirty minutes before promotion. Schema changes go through an expand and contract migration process. Secrets are rotated automatically every ninety days. Circuit breakers open after five consecutive failures to a downstream. Idempotency keys are required on all mutating endpoints. Metrics are exported to the shared observability stack every fifteen s</t>
        </is>
      </c>
    </row>
    <row r="2930">
      <c r="A2930" t="inlineStr">
        <is>
          <t>base</t>
        </is>
      </c>
      <c r="B2930" t="inlineStr">
        <is>
          <t>vectorcontext_v1 [mask]</t>
        </is>
      </c>
      <c r="C2930" t="n">
        <v>3</v>
      </c>
      <c r="D2930" t="inlineStr">
        <is>
          <t>agg-7</t>
        </is>
      </c>
      <c r="E2930" t="n">
        <v>7</v>
      </c>
      <c r="F2930" t="inlineStr">
        <is>
          <t>open_doc</t>
        </is>
      </c>
      <c r="G2930" t="inlineStr">
        <is>
          <t>{"doc_id": "inc-INC-2157"}</t>
        </is>
      </c>
      <c r="H2930" t="inlineStr">
        <is>
          <t xml:space="preserve"># Incident report INC-2157
Severity: SEV1
Date: 2025-03-05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t>
        </is>
      </c>
    </row>
    <row r="2931">
      <c r="A2931" t="inlineStr">
        <is>
          <t>base</t>
        </is>
      </c>
      <c r="B2931" t="inlineStr">
        <is>
          <t>vectorcontext_v1 [mask]</t>
        </is>
      </c>
      <c r="C2931" t="n">
        <v>3</v>
      </c>
      <c r="D2931" t="inlineStr">
        <is>
          <t>agg-7</t>
        </is>
      </c>
      <c r="E2931" t="n">
        <v>7</v>
      </c>
      <c r="F2931" t="inlineStr">
        <is>
          <t>open_doc</t>
        </is>
      </c>
      <c r="G2931" t="inlineStr">
        <is>
          <t>{"doc_id": "inc-INC-2203"}</t>
        </is>
      </c>
      <c r="H2931" t="inlineStr">
        <is>
          <t># Incident report INC-2203
Severity: SEV1
Date: 2025-11-21
Summary: Partial outage affecting kyc-api. The incident lasted 131 minutes before full recovery. Root cause was determined to be a dependency outage. This report was written by Sofia Petrova. The runbook is reviewed quarterly by the owning team. Post-incident reviews are blameless and published to the engineering wiki. Schema changes go through an expand and contract migration process. Traffic is encrypted in transit with mutual TLS between services. The on-call handbook describes the escalation path and expected response times. Dependencies are pinned and upgraded through automated pull requests. Feature flags are managed through the configuration service and rolled out gradually. Synthetic probes exercise the critical user jour</t>
        </is>
      </c>
    </row>
    <row r="2932">
      <c r="A2932" t="inlineStr">
        <is>
          <t>base</t>
        </is>
      </c>
      <c r="B2932" t="inlineStr">
        <is>
          <t>vectorcontext_v1 [mask]</t>
        </is>
      </c>
      <c r="C2932" t="n">
        <v>3</v>
      </c>
      <c r="D2932" t="inlineStr">
        <is>
          <t>agg-7</t>
        </is>
      </c>
      <c r="E2932" t="n">
        <v>7</v>
      </c>
      <c r="F2932" t="inlineStr">
        <is>
          <t>open_doc</t>
        </is>
      </c>
      <c r="G2932" t="inlineStr">
        <is>
          <t>{"doc_id": "inc-INC-2319"}</t>
        </is>
      </c>
      <c r="H2932" t="inlineStr">
        <is>
          <t># Incident report INC-2319
Severity: SEV1
Date: 2025-12-23
Summary: Latency spike affecting mailer-worker. The incident lasted 195 minutes before full recovery. Root cause was determined to be a certificate expiry. This report was written by Chen Sato. Idempotency keys are required on all mutating endpoints. Configuration changes are peer reviewed and applied through the deployment tool. Long running jobs checkpoint progress so they can resume after a restart. Circuit breakers open after five consecutive failures to a downstream. The dashboard shows p50, p95 and p99 latency alongside error budgets. Health checks are performed on the readiness endpoint every ten seconds. Load tests run nightly against the staging environment. Latency budgets are allocated per hop and tracked on the servic</t>
        </is>
      </c>
    </row>
    <row r="2933">
      <c r="A2933" t="inlineStr">
        <is>
          <t>base</t>
        </is>
      </c>
      <c r="B2933" t="inlineStr">
        <is>
          <t>vectorcontext_v1 [mask]</t>
        </is>
      </c>
      <c r="C2933" t="n">
        <v>3</v>
      </c>
      <c r="D2933" t="inlineStr">
        <is>
          <t>agg-7</t>
        </is>
      </c>
      <c r="E2933" t="n">
        <v>7</v>
      </c>
      <c r="F2933" t="inlineStr">
        <is>
          <t>open_doc</t>
        </is>
      </c>
      <c r="G2933" t="inlineStr">
        <is>
          <t>{"doc_id": "inc-INC-2239"}</t>
        </is>
      </c>
      <c r="H2933" t="inlineStr">
        <is>
          <t># Incident report INC-2239
Severity: SEV1
Date: 2025-11-02
Summary: Latency spike affecting the Upload System. The incident lasted 110 minutes before full recovery. Root cause was determined to be a network partition. This report was written by Zara Tanaka. Configuration changes are peer reviewed and applied through the deployment tool. Access to production is granted just in time and audited. The on-call handbook describes the escalation path and expected response times. Secrets are rotated automatically every ninety days. Synthetic probes exercise the critical user journeys every minute. Long running jobs checkpoint progress so they can resume after a restart. Canary releases receive five percent of traffic for thirty minutes before promotion. The staging environment mirrors production</t>
        </is>
      </c>
    </row>
    <row r="2934">
      <c r="A2934" t="inlineStr">
        <is>
          <t>base</t>
        </is>
      </c>
      <c r="B2934" t="inlineStr">
        <is>
          <t>vectorcontext_v1 [mask]</t>
        </is>
      </c>
      <c r="C2934" t="n">
        <v>3</v>
      </c>
      <c r="D2934" t="inlineStr">
        <is>
          <t>agg-7</t>
        </is>
      </c>
      <c r="E2934" t="n">
        <v>8</v>
      </c>
      <c r="F2934" t="inlineStr">
        <is>
          <t>search</t>
        </is>
      </c>
      <c r="G2934" t="inlineStr">
        <is>
          <t>{"query": "ap-southeast-2 SEV1", "k": 30}</t>
        </is>
      </c>
      <c r="H2934" t="inlineStr">
        <is>
          <t>[chunk 18 | doc inc-INC-2324 | Incident report INC-2324]
# Incident report INC-2324
Severity: SEV1
Date: 2025-04-04
---
[chunk 289 | doc inc-INC-2404 | Incident report INC-2404]
# Incident report INC-2404
Severity: SEV1
Date: 2025-02-01
---
[chunk 167 | doc inc-INC-2273 | Incident report INC-2273]
# Incident report INC-2273
Severity: SEV1
Date: 2025-06-14
---
[chunk 449 | doc inc-INC-2359 | Incident report INC-2359]
# Incident report INC-2359
Severity: SEV1
Date: 2025-02-03
---
[chunk 372 | doc svc-kyc-api | Service overview: kyc-api]
Primary datastore: MySQL. Post-incident reviews are blameless and published to the engineering wiki. Idempotency keys are required on all mutating endpoints. Graceful shutdown waits for in flight requests to complete before exiting.
18 replicas a</t>
        </is>
      </c>
    </row>
    <row r="2935">
      <c r="A2935" t="inlineStr">
        <is>
          <t>base</t>
        </is>
      </c>
      <c r="B2935" t="inlineStr">
        <is>
          <t>vectorcontext_v1 [mask]</t>
        </is>
      </c>
      <c r="C2935" t="n">
        <v>3</v>
      </c>
      <c r="D2935" t="inlineStr">
        <is>
          <t>agg-8</t>
        </is>
      </c>
      <c r="E2935" t="n">
        <v>0</v>
      </c>
      <c r="F2935" t="inlineStr">
        <is>
          <t>search</t>
        </is>
      </c>
      <c r="G2935" t="inlineStr">
        <is>
          <t>{"query": "Identity team owned services service overview owner team Identity", "k": 20}</t>
        </is>
      </c>
      <c r="H2935"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93 | doc svc-recsys-worker | Service overview: recsys-worker]
recsys-worker is owned by the Identity team. Requests carry a correlation id that is propagated to downstream calls. Long running jobs checkpoint progress so they can resume after a restart. Feature flags are managed thr</t>
        </is>
      </c>
    </row>
    <row r="2936">
      <c r="A2936" t="inlineStr">
        <is>
          <t>base</t>
        </is>
      </c>
      <c r="B2936" t="inlineStr">
        <is>
          <t>vectorcontext_v1 [mask]</t>
        </is>
      </c>
      <c r="C2936" t="n">
        <v>3</v>
      </c>
      <c r="D2936" t="inlineStr">
        <is>
          <t>agg-8</t>
        </is>
      </c>
      <c r="E2936" t="n">
        <v>0</v>
      </c>
      <c r="F2936" t="inlineStr">
        <is>
          <t>search</t>
        </is>
      </c>
      <c r="G2936" t="inlineStr">
        <is>
          <t>{"query": "SEV1 incident affected service severity Identity", "k": 30}</t>
        </is>
      </c>
      <c r="H2936" t="inlineStr">
        <is>
          <t xml:space="preserve">[chunk 161 | doc inc-INC-2239 | Incident report INC-2239]
# Incident report INC-2239
Severity: SEV1
Date: 2025-11-02
---
[chunk 167 | doc inc-INC-2273 | Incident report INC-2273]
# Incident report INC-2273
Severity: SEV1
Date: 2025-06-14
---
[chunk 216 | doc inc-INC-2351 | Incident report INC-2351]
# Incident report INC-2351
Severity: SEV1
Date: 2025-11-02
---
[chunk 449 | doc inc-INC-2359 | Incident report INC-2359]
# Incident report INC-2359
Severity: SEV1
Date: 2025-02-03
---
[chunk 136 | doc inc-INC-2319 | Incident report INC-2319]
# Incident report INC-2319
Severity: SEV1
Date: 2025-12-23
---
[chunk 3 | doc inc-INC-2365 | Incident report INC-2365]
# Incident report INC-2365
Severity: SEV1
Date: 2025-12-15
---
[chunk 452 | doc inc-INC-2296 | Incident report INC-2296]
</t>
        </is>
      </c>
    </row>
    <row r="2937">
      <c r="A2937" t="inlineStr">
        <is>
          <t>base</t>
        </is>
      </c>
      <c r="B2937" t="inlineStr">
        <is>
          <t>vectorcontext_v1 [mask]</t>
        </is>
      </c>
      <c r="C2937" t="n">
        <v>3</v>
      </c>
      <c r="D2937" t="inlineStr">
        <is>
          <t>agg-8</t>
        </is>
      </c>
      <c r="E2937" t="n">
        <v>0</v>
      </c>
      <c r="F2937" t="inlineStr">
        <is>
          <t>search</t>
        </is>
      </c>
      <c r="G2937" t="inlineStr">
        <is>
          <t>{"query": "team Identity services owned", "k": 10}</t>
        </is>
      </c>
      <c r="H2937"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93 | doc svc-recsys-worker | Service overview: recsys-worker]
recsys-worker is owned by the Identity team. Requests carry a correlation id that is propagated to downstream calls. Long running jobs checkpoint progress so they can resume after a restart. Feature flags are managed thr</t>
        </is>
      </c>
    </row>
    <row r="2938">
      <c r="A2938" t="inlineStr">
        <is>
          <t>base</t>
        </is>
      </c>
      <c r="B2938" t="inlineStr">
        <is>
          <t>vectorcontext_v1 [mask]</t>
        </is>
      </c>
      <c r="C2938" t="n">
        <v>3</v>
      </c>
      <c r="D2938" t="inlineStr">
        <is>
          <t>agg-8</t>
        </is>
      </c>
      <c r="E2938" t="n">
        <v>1</v>
      </c>
      <c r="F2938" t="inlineStr">
        <is>
          <t>search</t>
        </is>
      </c>
      <c r="G2938" t="inlineStr">
        <is>
          <t>{"query": "SEV1 incident recsys-worker", "k": 20}</t>
        </is>
      </c>
      <c r="H2938" t="inlineStr">
        <is>
          <t xml:space="preserve">[chunk 299 | doc inc-INC-2109 | Incident report INC-2109]
# Incident report INC-2109
Severity: SEV1
Date: 2025-03-11
---
[chunk 449 | doc inc-INC-2359 | Incident report INC-2359]
# Incident report INC-2359
Severity: SEV1
Date: 2025-02-03
---
[chunk 56 | doc inc-INC-2186 | Incident report INC-2186]
# Incident report INC-2186
Severity: SEV1
Date: 2025-04-26
---
[chunk 102 | doc inc-INC-2078 | Incident report INC-2078]
# Incident report INC-2078
Severity: SEV1
Date: 2025-06-10
---
[chunk 210 | doc inc-INC-2157 | Incident report INC-2157]
# Incident report INC-2157
Severity: SEV1
Date: 2025-03-05
---
[chunk 167 | doc inc-INC-2273 | Incident report INC-2273]
# Incident report INC-2273
Severity: SEV1
Date: 2025-06-14
---
[chunk 18 | doc inc-INC-2324 | Incident report INC-2324]
</t>
        </is>
      </c>
    </row>
    <row r="2939">
      <c r="A2939" t="inlineStr">
        <is>
          <t>base</t>
        </is>
      </c>
      <c r="B2939" t="inlineStr">
        <is>
          <t>vectorcontext_v1 [mask]</t>
        </is>
      </c>
      <c r="C2939" t="n">
        <v>3</v>
      </c>
      <c r="D2939" t="inlineStr">
        <is>
          <t>agg-8</t>
        </is>
      </c>
      <c r="E2939" t="n">
        <v>1</v>
      </c>
      <c r="F2939" t="inlineStr">
        <is>
          <t>search</t>
        </is>
      </c>
      <c r="G2939" t="inlineStr">
        <is>
          <t>{"query": "SEV1 incident session-core", "k": 20}</t>
        </is>
      </c>
      <c r="H2939" t="inlineStr">
        <is>
          <t>[chunk 449 | doc inc-INC-2359 | Incident report INC-2359]
# Incident report INC-2359
Severity: SEV1
Date: 2025-02-03
---
[chunk 161 | doc inc-INC-2239 | Incident report INC-2239]
# Incident report INC-2239
Severity: SEV1
Date: 2025-11-02
---
[chunk 216 | doc inc-INC-2351 | Incident report INC-2351]
# Incident report INC-2351
Severity: SEV1
Date: 2025-11-02
---
[chunk 195 | doc svc-session-core | Service overview: session-core]
Deployment region is us-west-2; the deployment has 4 replicas. Secrets are rotated automatically every ninety days. Capacity planning is revisited at the start of every quarter. Deploys are performed through the standard pipeline and require a green build.
the Session Platform is a Rust service. Post-incident reviews are blameless and published to the engin</t>
        </is>
      </c>
    </row>
    <row r="2940">
      <c r="A2940" t="inlineStr">
        <is>
          <t>base</t>
        </is>
      </c>
      <c r="B2940" t="inlineStr">
        <is>
          <t>vectorcontext_v1 [mask]</t>
        </is>
      </c>
      <c r="C2940" t="n">
        <v>3</v>
      </c>
      <c r="D2940" t="inlineStr">
        <is>
          <t>agg-8</t>
        </is>
      </c>
      <c r="E2940" t="n">
        <v>1</v>
      </c>
      <c r="F2940" t="inlineStr">
        <is>
          <t>search</t>
        </is>
      </c>
      <c r="G2940" t="inlineStr">
        <is>
          <t>{"query": "SEV1 incident ledger-api", "k": 20}</t>
        </is>
      </c>
      <c r="H2940" t="inlineStr">
        <is>
          <t>[chunk 449 | doc inc-INC-2359 | Incident report INC-2359]
# Incident report INC-2359
Severity: SEV1
Date: 2025-02-03
---
[chunk 299 | doc inc-INC-2109 | Incident report INC-2109]
# Incident report INC-2109
Severity: SEV1
Date: 2025-03-11
---
[chunk 161 | doc inc-INC-2239 | Incident report INC-2239]
# Incident report INC-2239
Severity: SEV1
Date: 2025-11-02
---
[chunk 167 | doc inc-INC-2273 | Incident report INC-2273]
# Incident report INC-2273
Severity: SEV1
Date: 2025-06-14
---
[chunk 315 | doc svc-ledger-api | Service overview: ledger-api]
# Service overview: ledger-api
ledger-api (also referred to internally as the Ledger Service) is a backend component. The availability SLO is 99.95%. Data retention follows the company wide policy for personal information. Circuit breakers</t>
        </is>
      </c>
    </row>
    <row r="2941">
      <c r="A2941" t="inlineStr">
        <is>
          <t>base</t>
        </is>
      </c>
      <c r="B2941" t="inlineStr">
        <is>
          <t>vectorcontext_v1 [mask]</t>
        </is>
      </c>
      <c r="C2941" t="n">
        <v>3</v>
      </c>
      <c r="D2941" t="inlineStr">
        <is>
          <t>agg-8</t>
        </is>
      </c>
      <c r="E2941" t="n">
        <v>1</v>
      </c>
      <c r="F2941" t="inlineStr">
        <is>
          <t>search</t>
        </is>
      </c>
      <c r="G2941" t="inlineStr">
        <is>
          <t>{"query": "SEV1 incident inventory-worker", "k": 20}</t>
        </is>
      </c>
      <c r="H2941" t="inlineStr">
        <is>
          <t>[chunk 299 | doc inc-INC-2109 | Incident report INC-2109]
# Incident report INC-2109
Severity: SEV1
Date: 2025-03-11
---
[chunk 164 | doc inc-INC-2102 | Incident report INC-2102]
# Incident report INC-2102
Severity: SEV1
Date: 2025-06-25
---
[chunk 216 | doc inc-INC-2351 | Incident report INC-2351]
# Incident report INC-2351
Severity: SEV1
Date: 2025-11-02
---
[chunk 449 | doc inc-INC-2359 | Incident report INC-2359]
# Incident report INC-2359
Severity: SEV1
Date: 2025-02-03
---
[chunk 102 | doc inc-INC-2078 | Incident report INC-2078]
# Incident report INC-2078
Severity: SEV1
Date: 2025-06-10
---
[chunk 201 | doc inc-INC-2001 | Incident report INC-2001]
# Incident report INC-2001
Severity: SEV1
Date: 2025-12-17
---
[chunk 167 | doc inc-INC-2273 | Incident report INC-2273</t>
        </is>
      </c>
    </row>
    <row r="2942">
      <c r="A2942" t="inlineStr">
        <is>
          <t>base</t>
        </is>
      </c>
      <c r="B2942" t="inlineStr">
        <is>
          <t>vectorcontext_v1 [mask]</t>
        </is>
      </c>
      <c r="C2942" t="n">
        <v>3</v>
      </c>
      <c r="D2942" t="inlineStr">
        <is>
          <t>agg-8</t>
        </is>
      </c>
      <c r="E2942" t="n">
        <v>1</v>
      </c>
      <c r="F2942" t="inlineStr">
        <is>
          <t>search</t>
        </is>
      </c>
      <c r="G2942" t="inlineStr">
        <is>
          <t>{"query": "SEV1 incident scheduler-engine", "k": 20}</t>
        </is>
      </c>
      <c r="H2942" t="inlineStr">
        <is>
          <t>[chunk 248 | doc svc-scheduler-engine | Service overview: scheduler-engine]
the Scheduler API listens on port 9381. Alerts route through the paging system according to the escalation policy. Circuit breakers open after five consecutive failures to a downstream. Logs are retained for thirty days in the central log store.
Deployment region is ap-southeast-2; the deployment has 15 replicas. Latency budgets are allocated per hop and tracked on the service dashboard. Cost reports are reviewed monthly with the finance partner. The on-call handbook describes the escalation path and expected response times.
---
[chunk 247 | doc svc-scheduler-engine | Service overview: scheduler-engine]
# Service overview: scheduler-engine
scheduler-engine (also referred to internally as the Scheduler API) is a</t>
        </is>
      </c>
    </row>
    <row r="2943">
      <c r="A2943" t="inlineStr">
        <is>
          <t>base</t>
        </is>
      </c>
      <c r="B2943" t="inlineStr">
        <is>
          <t>vectorcontext_v1 [mask]</t>
        </is>
      </c>
      <c r="C2943" t="n">
        <v>3</v>
      </c>
      <c r="D2943" t="inlineStr">
        <is>
          <t>agg-8</t>
        </is>
      </c>
      <c r="E2943" t="n">
        <v>1</v>
      </c>
      <c r="F2943" t="inlineStr">
        <is>
          <t>search</t>
        </is>
      </c>
      <c r="G2943" t="inlineStr">
        <is>
          <t>{"query": "SEV1 incident edge-service", "k": 20}</t>
        </is>
      </c>
      <c r="H2943" t="inlineStr">
        <is>
          <t>[chunk 428 | doc svc-edge-service | Service overview: edge-service]
#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backoff with jitter to avoid thundering herds.
---
[chunk 431 | doc svc-edge-service | Service overview: edge-service]
It is implemente</t>
        </is>
      </c>
    </row>
    <row r="2944">
      <c r="A2944" t="inlineStr">
        <is>
          <t>base</t>
        </is>
      </c>
      <c r="B2944" t="inlineStr">
        <is>
          <t>vectorcontext_v1 [mask]</t>
        </is>
      </c>
      <c r="C2944" t="n">
        <v>3</v>
      </c>
      <c r="D2944" t="inlineStr">
        <is>
          <t>agg-8</t>
        </is>
      </c>
      <c r="E2944" t="n">
        <v>2</v>
      </c>
      <c r="F2944" t="inlineStr">
        <is>
          <t>search</t>
        </is>
      </c>
      <c r="G2944" t="inlineStr">
        <is>
          <t>{"query": "\"Identity team\" \"owner team\" service", "k": 30}</t>
        </is>
      </c>
      <c r="H2944"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93 | doc svc-recsys-worker | Service overview: recsys-worker]
recsys-worker is owned by the Identity team. Requests carry a correlation id that is propagated to downstream calls. Long running jobs checkpoint progress so they can resume after a restart. Feature flags are managed thr</t>
        </is>
      </c>
    </row>
    <row r="2945">
      <c r="A2945" t="inlineStr">
        <is>
          <t>base</t>
        </is>
      </c>
      <c r="B2945" t="inlineStr">
        <is>
          <t>vectorcontext_v1 [mask]</t>
        </is>
      </c>
      <c r="C2945" t="n">
        <v>3</v>
      </c>
      <c r="D2945" t="inlineStr">
        <is>
          <t>agg-8</t>
        </is>
      </c>
      <c r="E2945" t="n">
        <v>3</v>
      </c>
      <c r="F2945" t="inlineStr">
        <is>
          <t>search</t>
        </is>
      </c>
      <c r="G2945" t="inlineStr">
        <is>
          <t>{"query": "recsys-worker severity SEV1 affected service incident", "k": 10}</t>
        </is>
      </c>
      <c r="H2945" t="inlineStr">
        <is>
          <t xml:space="preserve">[chunk 56 | doc inc-INC-2186 | Incident report INC-2186]
# Incident report INC-2186
Severity: SEV1
Date: 2025-04-26
---
[chunk 167 | doc inc-INC-2273 | Incident report INC-2273]
# Incident report INC-2273
Severity: SEV1
Date: 2025-06-14
---
[chunk 299 | doc inc-INC-2109 | Incident report INC-2109]
# Incident report INC-2109
Severity: SEV1
Date: 2025-03-11
---
[chunk 201 | doc inc-INC-2001 | Incident report INC-2001]
# Incident report INC-2001
Severity: SEV1
Date: 2025-12-17
---
[chunk 210 | doc inc-INC-2157 | Incident report INC-2157]
# Incident report INC-2157
Severity: SEV1
Date: 2025-03-05
---
[chunk 18 | doc inc-INC-2324 | Incident report INC-2324]
# Incident report INC-2324
Severity: SEV1
Date: 2025-04-04
---
[chunk 102 | doc inc-INC-2078 | Incident report INC-2078]
</t>
        </is>
      </c>
    </row>
    <row r="2946">
      <c r="A2946" t="inlineStr">
        <is>
          <t>base</t>
        </is>
      </c>
      <c r="B2946" t="inlineStr">
        <is>
          <t>vectorcontext_v1 [mask]</t>
        </is>
      </c>
      <c r="C2946" t="n">
        <v>3</v>
      </c>
      <c r="D2946" t="inlineStr">
        <is>
          <t>agg-8</t>
        </is>
      </c>
      <c r="E2946" t="n">
        <v>3</v>
      </c>
      <c r="F2946" t="inlineStr">
        <is>
          <t>search</t>
        </is>
      </c>
      <c r="G2946" t="inlineStr">
        <is>
          <t>{"query": "session-core severity SEV1 affected service incident", "k": 10}</t>
        </is>
      </c>
      <c r="H2946" t="inlineStr">
        <is>
          <t>[chunk 167 | doc inc-INC-2273 | Incident report INC-2273]
# Incident report INC-2273
Severity: SEV1
Date: 2025-06-14
---
[chunk 210 | doc inc-INC-2157 | Incident report INC-2157]
# Incident report INC-2157
Severity: SEV1
Date: 2025-03-05
---
[chunk 161 | doc inc-INC-2239 | Incident report INC-2239]
# Incident report INC-2239
Severity: SEV1
Date: 2025-11-02
---
[chunk 449 | doc inc-INC-2359 | Incident report INC-2359]
# Incident report INC-2359
Severity: SEV1
Date: 2025-02-03
---
[chunk 102 | doc inc-INC-2078 | Incident report INC-2078]
# Incident report INC-2078
Severity: SEV1
Date: 2025-06-10
---
[chunk 56 | doc inc-INC-2186 | Incident report INC-2186]
# Incident report INC-2186
Severity: SEV1
Date: 2025-04-26
---
[chunk 299 | doc inc-INC-2109 | Incident report INC-2109]</t>
        </is>
      </c>
    </row>
    <row r="2947">
      <c r="A2947" t="inlineStr">
        <is>
          <t>base</t>
        </is>
      </c>
      <c r="B2947" t="inlineStr">
        <is>
          <t>vectorcontext_v1 [mask]</t>
        </is>
      </c>
      <c r="C2947" t="n">
        <v>3</v>
      </c>
      <c r="D2947" t="inlineStr">
        <is>
          <t>agg-8</t>
        </is>
      </c>
      <c r="E2947" t="n">
        <v>3</v>
      </c>
      <c r="F2947" t="inlineStr">
        <is>
          <t>search</t>
        </is>
      </c>
      <c r="G2947" t="inlineStr">
        <is>
          <t>{"query": "ledger-api severity SEV1 affected service incident", "k": 10}</t>
        </is>
      </c>
      <c r="H2947" t="inlineStr">
        <is>
          <t xml:space="preserve">[chunk 167 | doc inc-INC-2273 | Incident report INC-2273]
# Incident report INC-2273
Severity: SEV1
Date: 2025-06-14
---
[chunk 449 | doc inc-INC-2359 | Incident report INC-2359]
# Incident report INC-2359
Severity: SEV1
Date: 2025-02-03
---
[chunk 210 | doc inc-INC-2157 | Incident report INC-2157]
# Incident report INC-2157
Severity: SEV1
Date: 2025-03-05
---
[chunk 216 | doc inc-INC-2351 | Incident report INC-2351]
# Incident report INC-2351
Severity: SEV1
Date: 2025-11-02
---
[chunk 18 | doc inc-INC-2324 | Incident report INC-2324]
# Incident report INC-2324
Severity: SEV1
Date: 2025-04-04
---
[chunk 161 | doc inc-INC-2239 | Incident report INC-2239]
# Incident report INC-2239
Severity: SEV1
Date: 2025-11-02
---
[chunk 33 | doc inc-INC-2245 | Incident report INC-2245]
</t>
        </is>
      </c>
    </row>
    <row r="2948">
      <c r="A2948" t="inlineStr">
        <is>
          <t>base</t>
        </is>
      </c>
      <c r="B2948" t="inlineStr">
        <is>
          <t>vectorcontext_v1 [mask]</t>
        </is>
      </c>
      <c r="C2948" t="n">
        <v>3</v>
      </c>
      <c r="D2948" t="inlineStr">
        <is>
          <t>agg-8</t>
        </is>
      </c>
      <c r="E2948" t="n">
        <v>3</v>
      </c>
      <c r="F2948" t="inlineStr">
        <is>
          <t>search</t>
        </is>
      </c>
      <c r="G2948" t="inlineStr">
        <is>
          <t>{"query": "inventory-worker severity SEV1 affected service incident", "k": 10}</t>
        </is>
      </c>
      <c r="H2948" t="inlineStr">
        <is>
          <t>[chunk 18 | doc inc-INC-2324 | Incident report INC-2324]
# Incident report INC-2324
Severity: SEV1
Date: 2025-04-04
---
[chunk 167 | doc inc-INC-2273 | Incident report INC-2273]
# Incident report INC-2273
Severity: SEV1
Date: 2025-06-14
---
[chunk 449 | doc inc-INC-2359 | Incident report INC-2359]
# Incident report INC-2359
Severity: SEV1
Date: 2025-02-03
---
[chunk 299 | doc inc-INC-2109 | Incident report INC-2109]
# Incident report INC-2109
Severity: SEV1
Date: 2025-03-11
---
[chunk 289 | doc inc-INC-2404 | Incident report INC-2404]
# Incident report INC-2404
Severity: SEV1
Date: 2025-02-01
---
[chunk 210 | doc inc-INC-2157 | Incident report INC-2157]
# Incident report INC-2157
Severity: SEV1
Date: 2025-03-05
---
[chunk 216 | doc inc-INC-2351 | Incident report INC-2351]</t>
        </is>
      </c>
    </row>
    <row r="2949">
      <c r="A2949" t="inlineStr">
        <is>
          <t>base</t>
        </is>
      </c>
      <c r="B2949" t="inlineStr">
        <is>
          <t>vectorcontext_v1 [mask]</t>
        </is>
      </c>
      <c r="C2949" t="n">
        <v>3</v>
      </c>
      <c r="D2949" t="inlineStr">
        <is>
          <t>agg-8</t>
        </is>
      </c>
      <c r="E2949" t="n">
        <v>3</v>
      </c>
      <c r="F2949" t="inlineStr">
        <is>
          <t>search</t>
        </is>
      </c>
      <c r="G2949" t="inlineStr">
        <is>
          <t>{"query": "scheduler-engine severity SEV1 affected service incident", "k": 10}</t>
        </is>
      </c>
      <c r="H2949" t="inlineStr">
        <is>
          <t>[chunk 449 | doc inc-INC-2359 | Incident report INC-2359]
# Incident report INC-2359
Severity: SEV1
Date: 2025-02-03
---
[chunk 299 | doc inc-INC-2109 | Incident report INC-2109]
# Incident report INC-2109
Severity: SEV1
Date: 2025-03-11
---
[chunk 167 | doc inc-INC-2273 | Incident report INC-2273]
# Incident report INC-2273
Severity: SEV1
Date: 2025-06-14
---
[chunk 216 | doc inc-INC-2351 | Incident report INC-2351]
# Incident report INC-2351
Severity: SEV1
Date: 2025-11-02
---
[chunk 210 | doc inc-INC-2157 | Incident report INC-2157]
# Incident report INC-2157
Severity: SEV1
Date: 2025-03-05
---
[chunk 161 | doc inc-INC-2239 | Incident report INC-2239]
# Incident report INC-2239
Severity: SEV1
Date: 2025-11-02
---
[chunk 102 | doc inc-INC-2078 | Incident report INC-2078</t>
        </is>
      </c>
    </row>
    <row r="2950">
      <c r="A2950" t="inlineStr">
        <is>
          <t>base</t>
        </is>
      </c>
      <c r="B2950" t="inlineStr">
        <is>
          <t>vectorcontext_v1 [mask]</t>
        </is>
      </c>
      <c r="C2950" t="n">
        <v>3</v>
      </c>
      <c r="D2950" t="inlineStr">
        <is>
          <t>agg-8</t>
        </is>
      </c>
      <c r="E2950" t="n">
        <v>3</v>
      </c>
      <c r="F2950" t="inlineStr">
        <is>
          <t>search</t>
        </is>
      </c>
      <c r="G2950" t="inlineStr">
        <is>
          <t>{"query": "edge-service severity SEV1 affected service incident", "k": 10}</t>
        </is>
      </c>
      <c r="H2950" t="inlineStr">
        <is>
          <t xml:space="preserve">[chunk 449 | doc inc-INC-2359 | Incident report INC-2359]
# Incident report INC-2359
Severity: SEV1
Date: 2025-02-03
---
[chunk 210 | doc inc-INC-2157 | Incident report INC-2157]
# Incident report INC-2157
Severity: SEV1
Date: 2025-03-05
---
[chunk 216 | doc inc-INC-2351 | Incident report INC-2351]
# Incident report INC-2351
Severity: SEV1
Date: 2025-11-02
---
[chunk 136 | doc inc-INC-2319 | Incident report INC-2319]
# Incident report INC-2319
Severity: SEV1
Date: 2025-12-23
---
[chunk 167 | doc inc-INC-2273 | Incident report INC-2273]
# Incident report INC-2273
Severity: SEV1
Date: 2025-06-14
---
[chunk 299 | doc inc-INC-2109 | Incident report INC-2109]
# Incident report INC-2109
Severity: SEV1
Date: 2025-03-11
---
[chunk 3 | doc inc-INC-2365 | Incident report INC-2365]
</t>
        </is>
      </c>
    </row>
    <row r="2951">
      <c r="A2951" t="inlineStr">
        <is>
          <t>base</t>
        </is>
      </c>
      <c r="B2951" t="inlineStr">
        <is>
          <t>vectorcontext_v1 [mask]</t>
        </is>
      </c>
      <c r="C2951" t="n">
        <v>3</v>
      </c>
      <c r="D2951" t="inlineStr">
        <is>
          <t>agg-8</t>
        </is>
      </c>
      <c r="E2951" t="n">
        <v>4</v>
      </c>
      <c r="F2951" t="inlineStr">
        <is>
          <t>search</t>
        </is>
      </c>
      <c r="G2951" t="inlineStr">
        <is>
          <t>{"query": "Identity owner team service overview", "k": 30}</t>
        </is>
      </c>
      <c r="H2951"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93 | doc svc-recsys-worker | Service overview: recsys-worker]
recsys-worker is owned by the Identity team. Requests carry a correlation id that is propagated to downstream calls. Long running jobs checkpoint progress so they can resume after a restart. Feature flags are managed thr</t>
        </is>
      </c>
    </row>
    <row r="2952">
      <c r="A2952" t="inlineStr">
        <is>
          <t>base</t>
        </is>
      </c>
      <c r="B2952" t="inlineStr">
        <is>
          <t>vectorcontext_v1 [mask]</t>
        </is>
      </c>
      <c r="C2952" t="n">
        <v>3</v>
      </c>
      <c r="D2952" t="inlineStr">
        <is>
          <t>agg-8</t>
        </is>
      </c>
      <c r="E2952" t="n">
        <v>4</v>
      </c>
      <c r="F2952" t="inlineStr">
        <is>
          <t>search</t>
        </is>
      </c>
      <c r="G2952" t="inlineStr">
        <is>
          <t>{"query": "Identity team owns", "k": 30}</t>
        </is>
      </c>
      <c r="H2952"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439 | doc team-data | Team page: Data]
# Team page: Data
The Data team is led by Tariq Hart. For urgent requests, page the team via Slack in #data-eng. The team sits on floor 5 of the Berlin office. Weekly planning happens on Wednesday mornings. Traffic is encrypted in transit wit</t>
        </is>
      </c>
    </row>
    <row r="2953">
      <c r="A2953" t="inlineStr">
        <is>
          <t>base</t>
        </is>
      </c>
      <c r="B2953" t="inlineStr">
        <is>
          <t>vectorcontext_v1 [mask]</t>
        </is>
      </c>
      <c r="C2953" t="n">
        <v>3</v>
      </c>
      <c r="D2953" t="inlineStr">
        <is>
          <t>agg-8</t>
        </is>
      </c>
      <c r="E2953" t="n">
        <v>4</v>
      </c>
      <c r="F2953" t="inlineStr">
        <is>
          <t>search</t>
        </is>
      </c>
      <c r="G2953" t="inlineStr">
        <is>
          <t>{"query": "Affected service identity authentication login token", "k": 30}</t>
        </is>
      </c>
      <c r="H2953" t="inlineStr">
        <is>
          <t>[chunk 316 | doc svc-ledger-api | Service overview: ledger-api]
Primary datastore: Cassandra. Retries use exponential backoff with jitter to avoid thundering herds. Graceful shutdown waits for in flight requests to complete before exiting. Feature flags are managed through the configuration service and rolled out gradually.
Ownership: Identity. Structured logs include the request path, status code and duration. Configuration changes are peer reviewed and applied through the deployment tool. Engineers rotate through the support channel one week at a time.
---
[chunk 455 | doc team-identity | Team page: Identity]
# Team page: Identity
The Identity team is led by Elena Aziz. For urgent requests, page the team via Slack in #identity-eng. The team sits on floor 7 of the Berlin office. Weekl</t>
        </is>
      </c>
    </row>
    <row r="2954">
      <c r="A2954" t="inlineStr">
        <is>
          <t>base</t>
        </is>
      </c>
      <c r="B2954" t="inlineStr">
        <is>
          <t>vectorcontext_v1 [mask]</t>
        </is>
      </c>
      <c r="C2954" t="n">
        <v>3</v>
      </c>
      <c r="D2954" t="inlineStr">
        <is>
          <t>agg-8</t>
        </is>
      </c>
      <c r="E2954" t="n">
        <v>4</v>
      </c>
      <c r="F2954" t="inlineStr">
        <is>
          <t>search</t>
        </is>
      </c>
      <c r="G2954" t="inlineStr">
        <is>
          <t>{"query": "Severity SEV1 affected service", "k": 30}</t>
        </is>
      </c>
      <c r="H2954" t="inlineStr">
        <is>
          <t>[chunk 167 | doc inc-INC-2273 | Incident report INC-2273]
# Incident report INC-2273
Severity: SEV1
Date: 2025-06-14
---
[chunk 102 | doc inc-INC-2078 | Incident report INC-2078]
# Incident report INC-2078
Severity: SEV1
Date: 2025-06-10
---
[chunk 299 | doc inc-INC-2109 | Incident report INC-2109]
# Incident report INC-2109
Severity: SEV1
Date: 2025-03-11
---
[chunk 18 | doc inc-INC-2324 | Incident report INC-2324]
# Incident report INC-2324
Severity: SEV1
Date: 2025-04-04
---
[chunk 449 | doc inc-INC-2359 | Incident report INC-2359]
# Incident report INC-2359
Severity: SEV1
Date: 2025-02-03
---
[chunk 161 | doc inc-INC-2239 | Incident report INC-2239]
# Incident report INC-2239
Severity: SEV1
Date: 2025-11-02
---
[chunk 210 | doc inc-INC-2157 | Incident report INC-2157]</t>
        </is>
      </c>
    </row>
    <row r="2955">
      <c r="A2955" t="inlineStr">
        <is>
          <t>base</t>
        </is>
      </c>
      <c r="B2955" t="inlineStr">
        <is>
          <t>vectorcontext_v1 [mask]</t>
        </is>
      </c>
      <c r="C2955" t="n">
        <v>3</v>
      </c>
      <c r="D2955" t="inlineStr">
        <is>
          <t>agg-8</t>
        </is>
      </c>
      <c r="E2955" t="n">
        <v>5</v>
      </c>
      <c r="F2955" t="inlineStr">
        <is>
          <t>search</t>
        </is>
      </c>
      <c r="G2955" t="inlineStr">
        <is>
          <t>{"query": "team page Identity lead Slack", "k": 10}</t>
        </is>
      </c>
      <c r="H2955"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420 | doc team-search | Team page: Search]
# Team page: Search
The Search team is led by Oliver Bell. For urgent requests, page the team via Slack in #search-team. The team sits on floor 2 of the Berlin office. Weekly planning happens on Wednesday mornings. Configuration changes a</t>
        </is>
      </c>
    </row>
    <row r="2956">
      <c r="A2956" t="inlineStr">
        <is>
          <t>base</t>
        </is>
      </c>
      <c r="B2956" t="inlineStr">
        <is>
          <t>vectorcontext_v1 [mask]</t>
        </is>
      </c>
      <c r="C2956" t="n">
        <v>3</v>
      </c>
      <c r="D2956" t="inlineStr">
        <is>
          <t>agg-8</t>
        </is>
      </c>
      <c r="E2956" t="n">
        <v>6</v>
      </c>
      <c r="F2956" t="inlineStr">
        <is>
          <t>search</t>
        </is>
      </c>
      <c r="G2956" t="inlineStr">
        <is>
          <t>{"query": "\"Ownership: Identity\"", "k": 30}</t>
        </is>
      </c>
      <c r="H2956"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316 | doc svc-ledger-api | Service overview: ledger-api]
Primary datastore: Cassandra. Retries use exponential backoff with jitter to avoid thundering herds. Graceful shutdown waits for in flight requests to complete before exiting. Feature flags are managed through the configurati</t>
        </is>
      </c>
    </row>
    <row r="2957">
      <c r="A2957" t="inlineStr">
        <is>
          <t>base</t>
        </is>
      </c>
      <c r="B2957" t="inlineStr">
        <is>
          <t>vectorcontext_v1 [mask]</t>
        </is>
      </c>
      <c r="C2957" t="n">
        <v>3</v>
      </c>
      <c r="D2957" t="inlineStr">
        <is>
          <t>agg-8</t>
        </is>
      </c>
      <c r="E2957" t="n">
        <v>6</v>
      </c>
      <c r="F2957" t="inlineStr">
        <is>
          <t>search</t>
        </is>
      </c>
      <c r="G2957" t="inlineStr">
        <is>
          <t>{"query": "\"owned by the Identity team\"", "k": 30}</t>
        </is>
      </c>
      <c r="H2957"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93 | doc svc-recsys-worker | Service overview: recsys-worker]
recsys-worker is owned by the Identity team. Requests carry a correlation id that is propagated to downstream calls. Long running jobs checkpoint progress so they can resume after a restart. Feature flags are managed thr</t>
        </is>
      </c>
    </row>
    <row r="2958">
      <c r="A2958" t="inlineStr">
        <is>
          <t>base</t>
        </is>
      </c>
      <c r="B2958" t="inlineStr">
        <is>
          <t>vectorcontext_v1 [mask]</t>
        </is>
      </c>
      <c r="C2958" t="n">
        <v>3</v>
      </c>
      <c r="D2958" t="inlineStr">
        <is>
          <t>agg-8</t>
        </is>
      </c>
      <c r="E2958" t="n">
        <v>6</v>
      </c>
      <c r="F2958" t="inlineStr">
        <is>
          <t>search</t>
        </is>
      </c>
      <c r="G2958" t="inlineStr">
        <is>
          <t>{"query": "\"Owner: Identity\" service", "k": 30}</t>
        </is>
      </c>
      <c r="H2958"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316 | doc svc-ledger-api | Service overview: ledger-api]
Primary datastore: Cassandra. Retries use exponential backoff with jitter to avoid thundering herds. Graceful shutdown waits for in flight requests to complete before exiting. Feature flags are managed through the configurati</t>
        </is>
      </c>
    </row>
    <row r="2959">
      <c r="A2959" t="inlineStr">
        <is>
          <t>base</t>
        </is>
      </c>
      <c r="B2959" t="inlineStr">
        <is>
          <t>vectorcontext_v1 [mask]</t>
        </is>
      </c>
      <c r="C2959" t="n">
        <v>3</v>
      </c>
      <c r="D2959" t="inlineStr">
        <is>
          <t>agg-8</t>
        </is>
      </c>
      <c r="E2959" t="n">
        <v>6</v>
      </c>
      <c r="F2959" t="inlineStr">
        <is>
          <t>search</t>
        </is>
      </c>
      <c r="G2959" t="inlineStr">
        <is>
          <t>{"query": "\"Identity\" \"Service overview:\"", "k": 30}</t>
        </is>
      </c>
      <c r="H2959"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316 | doc svc-ledger-api | Service overview: ledger-api]
Primary datastore: Cassandra. Retries use exponential backoff with jitter to avoid thundering herds. Graceful shutdown waits for in flight requests to complete before exiting. Feature flags are managed through the configurati</t>
        </is>
      </c>
    </row>
    <row r="2960">
      <c r="A2960" t="inlineStr">
        <is>
          <t>base</t>
        </is>
      </c>
      <c r="B2960" t="inlineStr">
        <is>
          <t>vectorcontext_v1 [mask]</t>
        </is>
      </c>
      <c r="C2960" t="n">
        <v>3</v>
      </c>
      <c r="D2960" t="inlineStr">
        <is>
          <t>agg-8</t>
        </is>
      </c>
      <c r="E2960" t="n">
        <v>6</v>
      </c>
      <c r="F2960" t="inlineStr">
        <is>
          <t>search</t>
        </is>
      </c>
      <c r="G2960" t="inlineStr">
        <is>
          <t>{"query": "\"Severity: SEV1\" \"Affected service:\"", "k": 30}</t>
        </is>
      </c>
      <c r="H2960" t="inlineStr">
        <is>
          <t>[chunk 102 | doc inc-INC-2078 | Incident report INC-2078]
# Incident report INC-2078
Severity: SEV1
Date: 2025-06-10
---
[chunk 167 | doc inc-INC-2273 | Incident report INC-2273]
# Incident report INC-2273
Severity: SEV1
Date: 2025-06-14
---
[chunk 164 | doc inc-INC-2102 | Incident report INC-2102]
# Incident report INC-2102
Severity: SEV1
Date: 2025-06-25
---
[chunk 299 | doc inc-INC-2109 | Incident report INC-2109]
# Incident report INC-2109
Severity: SEV1
Date: 2025-03-11
---
[chunk 161 | doc inc-INC-2239 | Incident report INC-2239]
# Incident report INC-2239
Severity: SEV1
Date: 2025-11-02
---
[chunk 210 | doc inc-INC-2157 | Incident report INC-2157]
# Incident report INC-2157
Severity: SEV1
Date: 2025-03-05
---
[chunk 467 | doc inc-INC-2058 | Incident report INC-2058</t>
        </is>
      </c>
    </row>
    <row r="2961">
      <c r="A2961" t="inlineStr">
        <is>
          <t>base</t>
        </is>
      </c>
      <c r="B2961" t="inlineStr">
        <is>
          <t>vectorcontext_v1 [mask]</t>
        </is>
      </c>
      <c r="C2961" t="n">
        <v>3</v>
      </c>
      <c r="D2961" t="inlineStr">
        <is>
          <t>agg-8</t>
        </is>
      </c>
      <c r="E2961" t="n">
        <v>7</v>
      </c>
      <c r="F2961" t="inlineStr">
        <is>
          <t>search</t>
        </is>
      </c>
      <c r="G2961" t="inlineStr">
        <is>
          <t>{"query": "Identity authentication authorization service owner", "k": 20}</t>
        </is>
      </c>
      <c r="H2961"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316 | doc svc-ledger-api | Service overview: ledger-api]
Primary datastore: Cassandra. Retries use exponential backoff with jitter to avoid thundering herds. Graceful shutdown waits for in flight requests to complete before exiting. Feature flags are managed through the configurati</t>
        </is>
      </c>
    </row>
    <row r="2962">
      <c r="A2962" t="inlineStr">
        <is>
          <t>base</t>
        </is>
      </c>
      <c r="B2962" t="inlineStr">
        <is>
          <t>vectorcontext_v1 [mask]</t>
        </is>
      </c>
      <c r="C2962" t="n">
        <v>3</v>
      </c>
      <c r="D2962" t="inlineStr">
        <is>
          <t>agg-8</t>
        </is>
      </c>
      <c r="E2962" t="n">
        <v>7</v>
      </c>
      <c r="F2962" t="inlineStr">
        <is>
          <t>search</t>
        </is>
      </c>
      <c r="G2962" t="inlineStr">
        <is>
          <t>{"query": "identity-service", "k": 20}</t>
        </is>
      </c>
      <c r="H2962"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93 | doc svc-recsys-worker | Service overview: recsys-worker]
recsys-worker is owned by the Identity team. Requests carry a correlation id that is propagated to downstream calls. Long running jobs checkpoint progress so they can resume after a restart. Feature flags are managed thr</t>
        </is>
      </c>
    </row>
    <row r="2963">
      <c r="A2963" t="inlineStr">
        <is>
          <t>base</t>
        </is>
      </c>
      <c r="B2963" t="inlineStr">
        <is>
          <t>vectorcontext_v1 [mask]</t>
        </is>
      </c>
      <c r="C2963" t="n">
        <v>3</v>
      </c>
      <c r="D2963" t="inlineStr">
        <is>
          <t>agg-8</t>
        </is>
      </c>
      <c r="E2963" t="n">
        <v>7</v>
      </c>
      <c r="F2963" t="inlineStr">
        <is>
          <t>search</t>
        </is>
      </c>
      <c r="G2963" t="inlineStr">
        <is>
          <t>{"query": "auth-service owner team", "k": 20}</t>
        </is>
      </c>
      <c r="H2963" t="inlineStr">
        <is>
          <t xml:space="preserve">[chunk 26 | doc svc-auth-core | Service overview: auth-core]
auth-core listens on port 9061. The runbook is reviewed quarterly by the owning team. Dependencies are declared in the service manifest and validated at deploy time. Structured logs include the request path, status code and duration.
Runtime dependencies: gateway-engine, inventory-worker, fraud-core. Structured logs include the request path, status code and duration. Schema changes go through an expand and contract migration process. The on-call handbook describes the escalation path and expected response times.
---
[chunk 25 | doc svc-auth-core | Service overview: auth-core]
# Service overview: auth-core
auth-core (also referred to internally as the Auth Service) is a backend component. the Auth Service is a Python service. </t>
        </is>
      </c>
    </row>
    <row r="2964">
      <c r="A2964" t="inlineStr">
        <is>
          <t>base</t>
        </is>
      </c>
      <c r="B2964" t="inlineStr">
        <is>
          <t>vectorcontext_v1 [mask]</t>
        </is>
      </c>
      <c r="C2964" t="n">
        <v>3</v>
      </c>
      <c r="D2964" t="inlineStr">
        <is>
          <t>agg-8</t>
        </is>
      </c>
      <c r="E2964" t="n">
        <v>7</v>
      </c>
      <c r="F2964" t="inlineStr">
        <is>
          <t>search</t>
        </is>
      </c>
      <c r="G2964" t="inlineStr">
        <is>
          <t>{"query": "SEV1 authentication authorization token login", "k": 30}</t>
        </is>
      </c>
      <c r="H2964" t="inlineStr">
        <is>
          <t>[chunk 161 | doc inc-INC-2239 | Incident report INC-2239]
# Incident report INC-2239
Severity: SEV1
Date: 2025-11-02
---
[chunk 18 | doc inc-INC-2324 | Incident report INC-2324]
# Incident report INC-2324
Severity: SEV1
Date: 2025-04-04
---
[chunk 190 | doc inc-INC-2203 | Incident report INC-2203]
# Incident report INC-2203
Severity: SEV1
Date: 2025-11-21
---
[chunk 216 | doc inc-INC-2351 | Incident report INC-2351]
# Incident report INC-2351
Severity: SEV1
Date: 2025-11-02
---
[chunk 449 | doc inc-INC-2359 | Incident report INC-2359]
# Incident report INC-2359
Severity: SEV1
Date: 2025-02-03
---
[chunk 136 | doc inc-INC-2319 | Incident report INC-2319]
# Incident report INC-2319
Severity: SEV1
Date: 2025-12-23
---
[chunk 167 | doc inc-INC-2273 | Incident report INC-2273]</t>
        </is>
      </c>
    </row>
    <row r="2965">
      <c r="A2965" t="inlineStr">
        <is>
          <t>base</t>
        </is>
      </c>
      <c r="B2965" t="inlineStr">
        <is>
          <t>vectorcontext_v1 [mask]</t>
        </is>
      </c>
      <c r="C2965" t="n">
        <v>3</v>
      </c>
      <c r="D2965" t="inlineStr">
        <is>
          <t>agg-8</t>
        </is>
      </c>
      <c r="E2965" t="n">
        <v>8</v>
      </c>
      <c r="F2965" t="inlineStr">
        <is>
          <t>open_doc</t>
        </is>
      </c>
      <c r="G2965" t="inlineStr">
        <is>
          <t>{"doc_id": "inc-INC-2239"}</t>
        </is>
      </c>
      <c r="H2965" t="inlineStr">
        <is>
          <t># Incident report INC-2239
Severity: SEV1
Date: 2025-11-02
Summary: Latency spike affecting the Upload System. The incident lasted 110 minutes before full recovery. Root cause was determined to be a network partition. This report was written by Zara Tanaka. Configuration changes are peer reviewed and applied through the deployment tool. Access to production is granted just in time and audited. The on-call handbook describes the escalation path and expected response times. Secrets are rotated automatically every ninety days. Synthetic probes exercise the critical user journeys every minute. Long running jobs checkpoint progress so they can resume after a restart. Canary releases receive five percent of traffic for thirty minutes before promotion. The staging environment mirrors production</t>
        </is>
      </c>
    </row>
    <row r="2966">
      <c r="A2966" t="inlineStr">
        <is>
          <t>base</t>
        </is>
      </c>
      <c r="B2966" t="inlineStr">
        <is>
          <t>vectorcontext_v1 [mask]</t>
        </is>
      </c>
      <c r="C2966" t="n">
        <v>3</v>
      </c>
      <c r="D2966" t="inlineStr">
        <is>
          <t>agg-8</t>
        </is>
      </c>
      <c r="E2966" t="n">
        <v>8</v>
      </c>
      <c r="F2966" t="inlineStr">
        <is>
          <t>open_doc</t>
        </is>
      </c>
      <c r="G2966" t="inlineStr">
        <is>
          <t>{"doc_id": "inc-INC-2324"}</t>
        </is>
      </c>
      <c r="H2966" t="inlineStr">
        <is>
          <t># Incident report INC-2324
Severity: SEV1
Date: 2025-04-04
Summary: Latency spike affecting the Tax Platform. The incident lasted 10 minutes before full recovery. Root cause was determined to be a capacity exhaustion. This report was written by Hannah Silva. The staging environment mirrors production topology at one tenth scale. Canary releases receive five percent of traffic for thirty minutes before promotion. Dependencies are pinned and upgraded through automated pull requests. Post-incident reviews are blameless and published to the engineering wiki. Synthetic probes exercise the critical user journeys every minute. The dashboard shows p50, p95 and p99 latency alongside error budgets. Container images are scanned for vulnerabilities before promotion. Metrics are exported to the share</t>
        </is>
      </c>
    </row>
    <row r="2967">
      <c r="A2967" t="inlineStr">
        <is>
          <t>base</t>
        </is>
      </c>
      <c r="B2967" t="inlineStr">
        <is>
          <t>vectorcontext_v1 [mask]</t>
        </is>
      </c>
      <c r="C2967" t="n">
        <v>3</v>
      </c>
      <c r="D2967" t="inlineStr">
        <is>
          <t>agg-8</t>
        </is>
      </c>
      <c r="E2967" t="n">
        <v>8</v>
      </c>
      <c r="F2967" t="inlineStr">
        <is>
          <t>open_doc</t>
        </is>
      </c>
      <c r="G2967" t="inlineStr">
        <is>
          <t>{"doc_id": "inc-INC-2203"}</t>
        </is>
      </c>
      <c r="H2967" t="inlineStr">
        <is>
          <t># Incident report INC-2203
Severity: SEV1
Date: 2025-11-21
Summary: Partial outage affecting kyc-api. The incident lasted 131 minutes before full recovery. Root cause was determined to be a dependency outage. This report was written by Sofia Petrova. The runbook is reviewed quarterly by the owning team. Post-incident reviews are blameless and published to the engineering wiki. Schema changes go through an expand and contract migration process. Traffic is encrypted in transit with mutual TLS between services. The on-call handbook describes the escalation path and expected response times. Dependencies are pinned and upgraded through automated pull requests. Feature flags are managed through the configuration service and rolled out gradually. Synthetic probes exercise the critical user jour</t>
        </is>
      </c>
    </row>
    <row r="2968">
      <c r="A2968" t="inlineStr">
        <is>
          <t>base</t>
        </is>
      </c>
      <c r="B2968" t="inlineStr">
        <is>
          <t>vectorcontext_v1 [mask]</t>
        </is>
      </c>
      <c r="C2968" t="n">
        <v>3</v>
      </c>
      <c r="D2968" t="inlineStr">
        <is>
          <t>agg-8</t>
        </is>
      </c>
      <c r="E2968" t="n">
        <v>8</v>
      </c>
      <c r="F2968" t="inlineStr">
        <is>
          <t>open_doc</t>
        </is>
      </c>
      <c r="G2968" t="inlineStr">
        <is>
          <t>{"doc_id": "inc-INC-2351"}</t>
        </is>
      </c>
      <c r="H2968" t="inlineStr">
        <is>
          <t># Incident report INC-2351
Severity: SEV1
Date: 2025-11-02
Summary: Partial outage affecting the Catalog API. The incident lasted 20 minutes before full recovery. Root cause was determined to be a memory leak. This report was written by Hannah Lin. Post-incident reviews are blameless and published to the engineering wiki. Requests carry a correlation id that is propagated to downstream calls. Logs are retained for thirty days in the central log store. Long running jobs checkpoint progress so they can resume after a restart. Feature flags are managed through the configuration service and rolled out gradually. Metrics are exported to the shared observability stack every fifteen seconds. Container images are scanned for vulnerabilities before promotion. Synthetic probes exercise the critica</t>
        </is>
      </c>
    </row>
    <row r="2969">
      <c r="A2969" t="inlineStr">
        <is>
          <t>base</t>
        </is>
      </c>
      <c r="B2969" t="inlineStr">
        <is>
          <t>vectorcontext_v1 [mask]</t>
        </is>
      </c>
      <c r="C2969" t="n">
        <v>3</v>
      </c>
      <c r="D2969" t="inlineStr">
        <is>
          <t>agg-8</t>
        </is>
      </c>
      <c r="E2969" t="n">
        <v>8</v>
      </c>
      <c r="F2969" t="inlineStr">
        <is>
          <t>open_doc</t>
        </is>
      </c>
      <c r="G2969" t="inlineStr">
        <is>
          <t>{"doc_id": "inc-INC-2359"}</t>
        </is>
      </c>
      <c r="H2969" t="inlineStr">
        <is>
          <t xml:space="preserve"># Incident report INC-2359
Severity: SEV1
Date: 2025-02-03
Summary: Complete outage affecting cart-daemon. The incident lasted 230 minutes before full recovery. Root cause was determined to be a memory leak. This report was written by Ingrid Malik. Cost reports are reviewed monthly with the finance partner. Capacity planning is revisited at the start of every quarter. Metrics are exported to the shared observability stack every fifteen seconds. Container images are scanned for vulnerabilities before promotion. Rate limiting is enforced at the gateway with a token bucket per client. Canary releases receive five percent of traffic for thirty minutes before promotion. Connection pools are sized according to the downstream capacity model. Post-incident reviews are blameless and published to </t>
        </is>
      </c>
    </row>
    <row r="2970">
      <c r="A2970" t="inlineStr">
        <is>
          <t>base</t>
        </is>
      </c>
      <c r="B2970" t="inlineStr">
        <is>
          <t>vectorcontext_v1 [mask]</t>
        </is>
      </c>
      <c r="C2970" t="n">
        <v>3</v>
      </c>
      <c r="D2970" t="inlineStr">
        <is>
          <t>agg-8</t>
        </is>
      </c>
      <c r="E2970" t="n">
        <v>8</v>
      </c>
      <c r="F2970" t="inlineStr">
        <is>
          <t>open_doc</t>
        </is>
      </c>
      <c r="G2970" t="inlineStr">
        <is>
          <t>{"doc_id": "inc-INC-2319"}</t>
        </is>
      </c>
      <c r="H2970" t="inlineStr">
        <is>
          <t># Incident report INC-2319
Severity: SEV1
Date: 2025-12-23
Summary: Latency spike affecting mailer-worker. The incident lasted 195 minutes before full recovery. Root cause was determined to be a certificate expiry. This report was written by Chen Sato. Idempotency keys are required on all mutating endpoints. Configuration changes are peer reviewed and applied through the deployment tool. Long running jobs checkpoint progress so they can resume after a restart. Circuit breakers open after five consecutive failures to a downstream. The dashboard shows p50, p95 and p99 latency alongside error budgets. Health checks are performed on the readiness endpoint every ten seconds. Load tests run nightly against the staging environment. Latency budgets are allocated per hop and tracked on the servic</t>
        </is>
      </c>
    </row>
    <row r="2971">
      <c r="A2971" t="inlineStr">
        <is>
          <t>base</t>
        </is>
      </c>
      <c r="B2971" t="inlineStr">
        <is>
          <t>vectorcontext_v1 [mask]</t>
        </is>
      </c>
      <c r="C2971" t="n">
        <v>3</v>
      </c>
      <c r="D2971" t="inlineStr">
        <is>
          <t>agg-8</t>
        </is>
      </c>
      <c r="E2971" t="n">
        <v>8</v>
      </c>
      <c r="F2971" t="inlineStr">
        <is>
          <t>open_doc</t>
        </is>
      </c>
      <c r="G2971" t="inlineStr">
        <is>
          <t>{"doc_id": "inc-INC-2273"}</t>
        </is>
      </c>
      <c r="H2971" t="inlineStr">
        <is>
          <t># Incident report INC-2273
Severity: SEV1
Date: 2025-06-14
Summary: Elevated error rates affecting search-worker. The incident lasted 24 minutes before full recovery. Root cause was determined to be a certificate expiry. This report was written by Jonas Kowalski. Logs are retained for thirty days in the central log store. The runbook is reviewed quarterly by the owning team. Garbage collection pauses are tracked as a leading indicator of memory pressure. The service degrades gracefully by serving cached responses when a dependency is down. Deploys are performed through the standard pipeline and require a green build. Post-incident reviews are blameless and published to the engineering wiki. The dashboard shows p50, p95 and p99 latency alongside error budgets. Access to production is gran</t>
        </is>
      </c>
    </row>
    <row r="2972">
      <c r="A2972" t="inlineStr">
        <is>
          <t>base</t>
        </is>
      </c>
      <c r="B2972" t="inlineStr">
        <is>
          <t>vectorcontext_v1 [mask]</t>
        </is>
      </c>
      <c r="C2972" t="n">
        <v>3</v>
      </c>
      <c r="D2972" t="inlineStr">
        <is>
          <t>agg-8</t>
        </is>
      </c>
      <c r="E2972" t="n">
        <v>8</v>
      </c>
      <c r="F2972" t="inlineStr">
        <is>
          <t>open_doc</t>
        </is>
      </c>
      <c r="G2972" t="inlineStr">
        <is>
          <t>{"doc_id": "inc-INC-2365"}</t>
        </is>
      </c>
      <c r="H2972" t="inlineStr">
        <is>
          <t># Incident report INC-2365
Severity: SEV1
Date: 2025-12-15
Summary: Latency spike affecting metrics-gateway. The incident lasted 131 minutes before full recovery. Root cause was determined to be a memory leak. This report was written by Daniel Moreau. Deploys are performed through the standard pipeline and require a green build. Alerts route through the paging system according to the escalation policy. Synthetic probes exercise the critical user journeys every minute. The staging environment mirrors production topology at one tenth scale. Capacity planning is revisited at the start of every quarter. Retries use exponential backoff with jitter to avoid thundering herds. Rate limiting is enforced at the gateway with a token bucket per client. Traffic is encrypted in transit with mutual TLS</t>
        </is>
      </c>
    </row>
    <row r="2973">
      <c r="A2973" t="inlineStr">
        <is>
          <t>base</t>
        </is>
      </c>
      <c r="B2973" t="inlineStr">
        <is>
          <t>vectorcontext_v1 [mask]</t>
        </is>
      </c>
      <c r="C2973" t="n">
        <v>3</v>
      </c>
      <c r="D2973" t="inlineStr">
        <is>
          <t>agg-8</t>
        </is>
      </c>
      <c r="E2973" t="n">
        <v>8</v>
      </c>
      <c r="F2973" t="inlineStr">
        <is>
          <t>open_doc</t>
        </is>
      </c>
      <c r="G2973" t="inlineStr">
        <is>
          <t>{"doc_id": "inc-INC-2078"}</t>
        </is>
      </c>
      <c r="H2973" t="inlineStr">
        <is>
          <t># Incident report INC-2078
Severity: SEV1
Date: 2025-06-10
Summary: Latency spike affecting the Webhook Service. The incident lasted 110 minutes before full recovery. Root cause was determined to be a network partition. This report was written by Rafael Lindqvist. Access to production is granted just in time and audited. Retries use exponential backoff with jitter to avoid thundering herds. Canary releases receive five percent of traffic for thirty minutes before promotion. Schema changes go through an expand and contract migration process. Secrets are rotated automatically every ninety days. Circuit breakers open after five consecutive failures to a downstream. Idempotency keys are required on all mutating endpoints. Metrics are exported to the shared observability stack every fifteen s</t>
        </is>
      </c>
    </row>
    <row r="2974">
      <c r="A2974" t="inlineStr">
        <is>
          <t>base</t>
        </is>
      </c>
      <c r="B2974" t="inlineStr">
        <is>
          <t>vectorcontext_v1 [mask]</t>
        </is>
      </c>
      <c r="C2974" t="n">
        <v>3</v>
      </c>
      <c r="D2974" t="inlineStr">
        <is>
          <t>agg-8</t>
        </is>
      </c>
      <c r="E2974" t="n">
        <v>8</v>
      </c>
      <c r="F2974" t="inlineStr">
        <is>
          <t>open_doc</t>
        </is>
      </c>
      <c r="G2974" t="inlineStr">
        <is>
          <t>{"doc_id": "inc-INC-2109"}</t>
        </is>
      </c>
      <c r="H2974" t="inlineStr">
        <is>
          <t># Incident report INC-2109
Severity: SEV1
Date: 2025-03-11
Summary: Elevated error rates affecting the Index Platform. The incident lasted 27 minutes before full recovery. Root cause was determined to be a dependency outage. This report was written by Mei Petrova. Garbage collection pauses are tracked as a leading indicator of memory pressure. Schema changes go through an expand and contract migration process. Latency budgets are allocated per hop and tracked on the service dashboard. Logs are retained for thirty days in the central log store. Traffic is encrypted in transit with mutual TLS between services. The dashboard shows p50, p95 and p99 latency alongside error budgets. Metrics are exported to the shared observability stack every fifteen seconds. Retries use exponential backoff wi</t>
        </is>
      </c>
    </row>
    <row r="2975">
      <c r="A2975" t="inlineStr">
        <is>
          <t>base</t>
        </is>
      </c>
      <c r="B2975" t="inlineStr">
        <is>
          <t>vectorcontext_v1 [mask]</t>
        </is>
      </c>
      <c r="C2975" t="n">
        <v>3</v>
      </c>
      <c r="D2975" t="inlineStr">
        <is>
          <t>agg-8</t>
        </is>
      </c>
      <c r="E2975" t="n">
        <v>8</v>
      </c>
      <c r="F2975" t="inlineStr">
        <is>
          <t>open_doc</t>
        </is>
      </c>
      <c r="G2975" t="inlineStr">
        <is>
          <t>{"doc_id": "inc-INC-2058"}</t>
        </is>
      </c>
      <c r="H2975" t="inlineStr">
        <is>
          <t xml:space="preserve"># Incident report INC-2058
Severity: SEV1
Date: 2025-07-01
Summary: Complete outage affecting media-svc. The incident lasted 204 minutes before full recovery. Root cause was determined to be a database failover. This report was written by Rosa Larsen. Structured logs include the request path, status code and duration. Retries use exponential backoff with jitter to avoid thundering herds. Graceful shutdown waits for in flight requests to complete before exiting. Capacity planning is revisited at the start of every quarter. Requests carry a correlation id that is propagated to downstream calls. Configuration changes are peer reviewed and applied through the deployment tool. Dependencies are pinned and upgraded through automated pull requests. Backups are taken daily and verified weekly by </t>
        </is>
      </c>
    </row>
    <row r="2976">
      <c r="A2976" t="inlineStr">
        <is>
          <t>base</t>
        </is>
      </c>
      <c r="B2976" t="inlineStr">
        <is>
          <t>vectorcontext_v1 [mask]</t>
        </is>
      </c>
      <c r="C2976" t="n">
        <v>3</v>
      </c>
      <c r="D2976" t="inlineStr">
        <is>
          <t>agg-8</t>
        </is>
      </c>
      <c r="E2976" t="n">
        <v>8</v>
      </c>
      <c r="F2976" t="inlineStr">
        <is>
          <t>open_doc</t>
        </is>
      </c>
      <c r="G2976" t="inlineStr">
        <is>
          <t>{"doc_id": "inc-INC-2157"}</t>
        </is>
      </c>
      <c r="H2976" t="inlineStr">
        <is>
          <t xml:space="preserve"># Incident report INC-2157
Severity: SEV1
Date: 2025-03-05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t>
        </is>
      </c>
    </row>
    <row r="2977">
      <c r="A2977" t="inlineStr">
        <is>
          <t>base</t>
        </is>
      </c>
      <c r="B2977" t="inlineStr">
        <is>
          <t>vectorcontext_v1 [mask]</t>
        </is>
      </c>
      <c r="C2977" t="n">
        <v>3</v>
      </c>
      <c r="D2977" t="inlineStr">
        <is>
          <t>agg-8</t>
        </is>
      </c>
      <c r="E2977" t="n">
        <v>8</v>
      </c>
      <c r="F2977" t="inlineStr">
        <is>
          <t>open_doc</t>
        </is>
      </c>
      <c r="G2977" t="inlineStr">
        <is>
          <t>{"doc_id": "inc-INC-2245"}</t>
        </is>
      </c>
      <c r="H2977" t="inlineStr">
        <is>
          <t># Incident report INC-2245
Severity: SEV1
Date: 2025-03-14
Summary: Latency spike affecting catalog-gateway. The incident lasted 156 minutes before full recovery. Root cause was determined to be a configuration error. This report was written by Marcus Silva. Feature flags are managed through the configuration service and rolled out gradually. Logs are retained for thirty days in the central log store. The dashboard shows p50, p95 and p99 latency alongside error budgets. Traffic is encrypted in transit with mutual TLS between services. Secrets are rotated automatically every ninety days. Idempotency keys are required on all mutating endpoints. Retries use exponential backoff with jitter to avoid thundering herds. Access to production is granted just in time and audited. The service degrad</t>
        </is>
      </c>
    </row>
    <row r="2978">
      <c r="A2978" t="inlineStr">
        <is>
          <t>base</t>
        </is>
      </c>
      <c r="B2978" t="inlineStr">
        <is>
          <t>vectorcontext_v1 [mask]</t>
        </is>
      </c>
      <c r="C2978" t="n">
        <v>3</v>
      </c>
      <c r="D2978" t="inlineStr">
        <is>
          <t>agg-8</t>
        </is>
      </c>
      <c r="E2978" t="n">
        <v>8</v>
      </c>
      <c r="F2978" t="inlineStr">
        <is>
          <t>open_doc</t>
        </is>
      </c>
      <c r="G2978" t="inlineStr">
        <is>
          <t>{"doc_id": "inc-INC-2001"}</t>
        </is>
      </c>
      <c r="H2978" t="inlineStr">
        <is>
          <t xml:space="preserve"># Incident report INC-2001
Severity: SEV1
Date: 2025-12-17
Summary: Partial outage affecting the Auth Service. The incident lasted 40 minutes before full recovery. Root cause was determined to be a capacity exhaustion. This report was written by Ingrid Okafor. The on-call handbook describes the escalation path and expected response times. Health checks are performed on the readiness endpoint every ten seconds. Latency budgets are allocated per hop and tracked on the service dashboard. Circuit breakers open after five consecutive failures to a downstream. Metrics are exported to the shared observability stack every fifteen seconds. Engineers rotate through the support channel one week at a time. Cost reports are reviewed monthly with the finance partner. Feature flags are managed through </t>
        </is>
      </c>
    </row>
    <row r="2979">
      <c r="A2979" t="inlineStr">
        <is>
          <t>base</t>
        </is>
      </c>
      <c r="B2979" t="inlineStr">
        <is>
          <t>vectorcontext_v1 [mask]</t>
        </is>
      </c>
      <c r="C2979" t="n">
        <v>3</v>
      </c>
      <c r="D2979" t="inlineStr">
        <is>
          <t>agg-8</t>
        </is>
      </c>
      <c r="E2979" t="n">
        <v>8</v>
      </c>
      <c r="F2979" t="inlineStr">
        <is>
          <t>open_doc</t>
        </is>
      </c>
      <c r="G2979" t="inlineStr">
        <is>
          <t>{"doc_id": "inc-INC-2186"}</t>
        </is>
      </c>
      <c r="H2979" t="inlineStr">
        <is>
          <t># Incident report INC-2186
Severity: SEV1
Date: 2025-04-26
Summary: Complete outage affecting gateway-engine. The incident lasted 70 minutes before full recovery. Root cause was determined to be a memory leak. This report was written by Zara Nair. Capacity planning is revisited at the start of every quarter. Schema changes go through an expand and contract migration process. Container images are scanned for vulnerabilities before promotion. Dependencies are pinned and upgraded through automated pull requests. Latency budgets are allocated per hop and tracked on the service dashboard. Synthetic probes exercise the critical user journeys every minute. Dependencies are declared in the service manifest and validated at deploy time. Structured logs include the request path, status code and du</t>
        </is>
      </c>
    </row>
    <row r="2980">
      <c r="A2980" t="inlineStr">
        <is>
          <t>base</t>
        </is>
      </c>
      <c r="B2980" t="inlineStr">
        <is>
          <t>vectorcontext_v1 [mask]</t>
        </is>
      </c>
      <c r="C2980" t="n">
        <v>3</v>
      </c>
      <c r="D2980" t="inlineStr">
        <is>
          <t>agg-8</t>
        </is>
      </c>
      <c r="E2980" t="n">
        <v>8</v>
      </c>
      <c r="F2980" t="inlineStr">
        <is>
          <t>open_doc</t>
        </is>
      </c>
      <c r="G2980" t="inlineStr">
        <is>
          <t>{"doc_id": "inc-INC-2404"}</t>
        </is>
      </c>
      <c r="H2980" t="inlineStr">
        <is>
          <t># Incident report INC-2404
Severity: SEV1
Date: 2025-02-01
Summary: Partial outage affecting the Config API. The incident lasted 13 minutes before full recovery. Root cause was determined to be a network partition. This report was written by Hannah Meyer. The dashboard shows p50, p95 and p99 latency alongside error budgets. Secrets are rotated automatically every ninety days. Synthetic probes exercise the critical user journeys every minute. Connection pools are sized according to the downstream capacity model. Cost reports are reviewed monthly with the finance partner. Schema changes go through an expand and contract migration process. Structured logs include the request path, status code and duration. Error budgets are reviewed in the weekly reliability meeting. The service degrades gr</t>
        </is>
      </c>
    </row>
    <row r="2981">
      <c r="A2981" t="inlineStr">
        <is>
          <t>base</t>
        </is>
      </c>
      <c r="B2981" t="inlineStr">
        <is>
          <t>vectorcontext_v1 [mask]</t>
        </is>
      </c>
      <c r="C2981" t="n">
        <v>3</v>
      </c>
      <c r="D2981" t="inlineStr">
        <is>
          <t>agg-8</t>
        </is>
      </c>
      <c r="E2981" t="n">
        <v>8</v>
      </c>
      <c r="F2981" t="inlineStr">
        <is>
          <t>open_doc</t>
        </is>
      </c>
      <c r="G2981" t="inlineStr">
        <is>
          <t>{"doc_id": "inc-INC-2102"}</t>
        </is>
      </c>
      <c r="H2981" t="inlineStr">
        <is>
          <t># Incident report INC-2102
Severity: SEV1
Date: 2025-06-25
Summary: Partial outage affecting recsys-worker. The incident lasted 236 minutes before full recovery. Root cause was determined to be a network partition. This report was written by Kwame Rossi. Circuit breakers open after five consecutive failures to a downstream. Capacity planning is revisited at the start of every quarter. Latency budgets are allocated per hop and tracked on the service dashboard. Synthetic probes exercise the critical user journeys every minute. The staging environment mirrors production topology at one tenth scale. Feature flags are managed through the configuration service and rolled out gradually. Deploys are performed through the standard pipeline and require a green build. Long running jobs checkpoint p</t>
        </is>
      </c>
    </row>
    <row r="2982">
      <c r="A2982" t="inlineStr">
        <is>
          <t>base</t>
        </is>
      </c>
      <c r="B2982" t="inlineStr">
        <is>
          <t>vectorcontext_v1 [mask]</t>
        </is>
      </c>
      <c r="C2982" t="n">
        <v>3</v>
      </c>
      <c r="D2982" t="inlineStr">
        <is>
          <t>agg-8</t>
        </is>
      </c>
      <c r="E2982" t="n">
        <v>8</v>
      </c>
      <c r="F2982" t="inlineStr">
        <is>
          <t>open_doc</t>
        </is>
      </c>
      <c r="G2982" t="inlineStr">
        <is>
          <t>{"doc_id": "inc-INC-2140"}</t>
        </is>
      </c>
      <c r="H2982" t="inlineStr">
        <is>
          <t># Incident report INC-2140
Severity: SEV1
Date: 2025-12-25
Summary: Complete outage affecting the Kyc Service. The incident lasted 112 minutes before full recovery. Root cause was determined to be a configuration error. This report was written by Jonas Ortega. Synthetic probes exercise the critical user journeys every minute. Capacity planning is revisited at the start of every quarter. Canary releases receive five percent of traffic for thirty minutes before promotion. The staging environment mirrors production topology at one tenth scale. The dashboard shows p50, p95 and p99 latency alongside error budgets. Schema changes go through an expand and contract migration process. Metrics are exported to the shared observability stack every fifteen seconds. Connection pools are sized accordin</t>
        </is>
      </c>
    </row>
    <row r="2983">
      <c r="A2983" t="inlineStr">
        <is>
          <t>base</t>
        </is>
      </c>
      <c r="B2983" t="inlineStr">
        <is>
          <t>vectorcontext_v1 [mask]</t>
        </is>
      </c>
      <c r="C2983" t="n">
        <v>3</v>
      </c>
      <c r="D2983" t="inlineStr">
        <is>
          <t>agg-9</t>
        </is>
      </c>
      <c r="E2983" t="n">
        <v>0</v>
      </c>
      <c r="F2983" t="inlineStr">
        <is>
          <t>search</t>
        </is>
      </c>
      <c r="G2983" t="inlineStr">
        <is>
          <t>{"query": "incidents affecting notify-svc duration minutes", "k": 30}</t>
        </is>
      </c>
      <c r="H2983" t="inlineStr">
        <is>
          <t>[chunk 40 | doc inc-INC-2268 | Incident report INC-2268]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are peer reviewed and applied through the deployment tool. He</t>
        </is>
      </c>
    </row>
    <row r="2984">
      <c r="A2984" t="inlineStr">
        <is>
          <t>base</t>
        </is>
      </c>
      <c r="B2984" t="inlineStr">
        <is>
          <t>vectorcontext_v1 [mask]</t>
        </is>
      </c>
      <c r="C2984" t="n">
        <v>3</v>
      </c>
      <c r="D2984" t="inlineStr">
        <is>
          <t>agg-9</t>
        </is>
      </c>
      <c r="E2984" t="n">
        <v>1</v>
      </c>
      <c r="F2984" t="inlineStr">
        <is>
          <t>search</t>
        </is>
      </c>
      <c r="G2984" t="inlineStr">
        <is>
          <t>{"query": "\"affecting notify-svc\" incident lasted", "k": 30}</t>
        </is>
      </c>
      <c r="H2984" t="inlineStr">
        <is>
          <t>[chunk 40 | doc inc-INC-2268 | Incident report INC-2268]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are peer reviewed and applied through the deployment tool. He</t>
        </is>
      </c>
    </row>
    <row r="2985">
      <c r="A2985" t="inlineStr">
        <is>
          <t>base</t>
        </is>
      </c>
      <c r="B2985" t="inlineStr">
        <is>
          <t>vectorcontext_v1 [mask]</t>
        </is>
      </c>
      <c r="C2985" t="n">
        <v>3</v>
      </c>
      <c r="D2985" t="inlineStr">
        <is>
          <t>agg-9</t>
        </is>
      </c>
      <c r="E2985" t="n">
        <v>1</v>
      </c>
      <c r="F2985" t="inlineStr">
        <is>
          <t>search</t>
        </is>
      </c>
      <c r="G2985" t="inlineStr">
        <is>
          <t>{"query": "notify-svc outage incident duration", "k": 30}</t>
        </is>
      </c>
      <c r="H2985" t="inlineStr">
        <is>
          <t>[chunk 40 | doc inc-INC-2268 | Incident report INC-2268]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are peer reviewed and applied through the deployment tool. He</t>
        </is>
      </c>
    </row>
    <row r="2986">
      <c r="A2986" t="inlineStr">
        <is>
          <t>base</t>
        </is>
      </c>
      <c r="B2986" t="inlineStr">
        <is>
          <t>vectorcontext_v1 [mask]</t>
        </is>
      </c>
      <c r="C2986" t="n">
        <v>3</v>
      </c>
      <c r="D2986" t="inlineStr">
        <is>
          <t>agg-9</t>
        </is>
      </c>
      <c r="E2986" t="n">
        <v>1</v>
      </c>
      <c r="F2986" t="inlineStr">
        <is>
          <t>search</t>
        </is>
      </c>
      <c r="G2986" t="inlineStr">
        <is>
          <t>{"query": "notify-svc latency spike incident lasted", "k": 30}</t>
        </is>
      </c>
      <c r="H2986" t="inlineStr">
        <is>
          <t>[chunk 40 | doc inc-INC-2268 | Incident report INC-2268]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are peer reviewed and applied through the deployment tool. He</t>
        </is>
      </c>
    </row>
    <row r="2987">
      <c r="A2987" t="inlineStr">
        <is>
          <t>base</t>
        </is>
      </c>
      <c r="B2987" t="inlineStr">
        <is>
          <t>vectorcontext_v1 [mask]</t>
        </is>
      </c>
      <c r="C2987" t="n">
        <v>3</v>
      </c>
      <c r="D2987" t="inlineStr">
        <is>
          <t>agg-9</t>
        </is>
      </c>
      <c r="E2987" t="n">
        <v>1</v>
      </c>
      <c r="F2987" t="inlineStr">
        <is>
          <t>search</t>
        </is>
      </c>
      <c r="G2987" t="inlineStr">
        <is>
          <t>{"query": "notify-svc elevated error rates incident lasted", "k": 30}</t>
        </is>
      </c>
      <c r="H2987" t="inlineStr">
        <is>
          <t>[chunk 453 | doc inc-INC-2296 | Incident report INC-2296]
Summary: Elevated error rates affecting edge-service. The incident lasted 11 minutes before full recovery. Root cause was determined to be a network partition. This report was written by Lucas Ortega. Retries use exponential backoff with jitter to avoid thundering herds. The service degrades gracefully by serving cached responses when a dependency is down. The runbook is reviewed quarterly by the owning team. The dashboard shows p50, p95 and p99 latency alongside error budgets. Canary releases receive five percent of traffic for thirty minutes before promotion. Requests carry a correlation id that is propagated to downstream calls. The on-call handbook describes the escalation path and expected response times. Schema changes go thro</t>
        </is>
      </c>
    </row>
    <row r="2988">
      <c r="A2988" t="inlineStr">
        <is>
          <t>base</t>
        </is>
      </c>
      <c r="B2988" t="inlineStr">
        <is>
          <t>vectorcontext_v1 [mask]</t>
        </is>
      </c>
      <c r="C2988" t="n">
        <v>3</v>
      </c>
      <c r="D2988" t="inlineStr">
        <is>
          <t>agg-9</t>
        </is>
      </c>
      <c r="E2988" t="n">
        <v>2</v>
      </c>
      <c r="F2988" t="inlineStr">
        <is>
          <t>search</t>
        </is>
      </c>
      <c r="G2988" t="inlineStr">
        <is>
          <t>{"query": "notify-svc", "k": 30}</t>
        </is>
      </c>
      <c r="H2988" t="inlineStr">
        <is>
          <t>[chunk 231 | doc svc-notify-svc | Service overview: notify-svc]
# Service overview: notify-svc
notify-svc (also referred to internally as the Notify Platform) is a backend component. Traffic to notify-svc is bound to TCP port 5842. Access to production is granted just in time and audited. Traffic is encrypted in transit with mutual TLS between services. Idempotency keys are required on all mutating endpoints.
Deployment region is us-west-2; the deployment has 21 replicas. Idempotency keys are required on all mutating endpoints. Canary releases receive five percent of traffic for thirty minutes before promotion. Dependencies are declared in the service manifest and validated at deploy time.
---
[chunk 234 | doc svc-notify-svc | Service overview: notify-svc]
Jonas Farah carries the pager</t>
        </is>
      </c>
    </row>
    <row r="2989">
      <c r="A2989" t="inlineStr">
        <is>
          <t>base</t>
        </is>
      </c>
      <c r="B2989" t="inlineStr">
        <is>
          <t>vectorcontext_v1 [mask]</t>
        </is>
      </c>
      <c r="C2989" t="n">
        <v>3</v>
      </c>
      <c r="D2989" t="inlineStr">
        <is>
          <t>agg-9</t>
        </is>
      </c>
      <c r="E2989" t="n">
        <v>2</v>
      </c>
      <c r="F2989" t="inlineStr">
        <is>
          <t>search</t>
        </is>
      </c>
      <c r="G2989" t="inlineStr">
        <is>
          <t>{"query": "\"Notify Platform\" incident", "k": 30}</t>
        </is>
      </c>
      <c r="H2989" t="inlineStr">
        <is>
          <t>[chunk 233 | doc svc-notify-svc | Service overview: notify-svc]
The Platform team maintains the Notify Platform. Circuit breakers open after five consecutive failures to a downstream. Container images are scanned for vulnerabilities before promotion. Synthetic probes exercise the critical user journeys every minute.
It is implemented in Go. Schema changes go through an expand and contract migration process. Connection pools are sized according to the downstream capacity model. The dashboard shows p50, p95 and p99 latency alongside error budgets.
---
[chunk 374 | doc inc-INC-2028 | Incident report INC-2028]
# Incident report INC-2028
Severity: SEV2
Date: 2025-07-04
---
[chunk 102 | doc inc-INC-2078 | Incident report INC-2078]
# Incident report INC-2078
Severity: SEV1
Date: 2025-06-10</t>
        </is>
      </c>
    </row>
    <row r="2990">
      <c r="A2990" t="inlineStr">
        <is>
          <t>base</t>
        </is>
      </c>
      <c r="B2990" t="inlineStr">
        <is>
          <t>vectorcontext_v1 [mask]</t>
        </is>
      </c>
      <c r="C2990" t="n">
        <v>3</v>
      </c>
      <c r="D2990" t="inlineStr">
        <is>
          <t>agg-9</t>
        </is>
      </c>
      <c r="E2990" t="n">
        <v>2</v>
      </c>
      <c r="F2990" t="inlineStr">
        <is>
          <t>search</t>
        </is>
      </c>
      <c r="G2990" t="inlineStr">
        <is>
          <t>{"query": "Summary incident affecting notify", "k": 30}</t>
        </is>
      </c>
      <c r="H2990" t="inlineStr">
        <is>
          <t>[chunk 40 | doc inc-INC-2268 | Incident report INC-2268]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are peer reviewed and applied through the deployment tool. He</t>
        </is>
      </c>
    </row>
    <row r="2991">
      <c r="A2991" t="inlineStr">
        <is>
          <t>base</t>
        </is>
      </c>
      <c r="B2991" t="inlineStr">
        <is>
          <t>vectorcontext_v1 [mask]</t>
        </is>
      </c>
      <c r="C2991" t="n">
        <v>3</v>
      </c>
      <c r="D2991" t="inlineStr">
        <is>
          <t>agg-9</t>
        </is>
      </c>
      <c r="E2991" t="n">
        <v>2</v>
      </c>
      <c r="F2991" t="inlineStr">
        <is>
          <t>search</t>
        </is>
      </c>
      <c r="G2991" t="inlineStr">
        <is>
          <t>{"query": "notify service partial outage complete outage latency spike elevated error rates", "k": 30}</t>
        </is>
      </c>
      <c r="H2991" t="inlineStr">
        <is>
          <t>[chunk 498 | doc inc-INC-2122 | Incident report INC-2122]
Summary: Elevated error rates affecting payout-worker. The incident lasted 100 minutes before full recovery. Root cause was determined to be a dependency outage. This report was written by Sven Bell. Data retention follows the company wide policy for personal information. Backups are taken daily and verified weekly by restoring to a scratch cluster. Connection pools are sized according to the downstream capacity model. Metrics are exported to the shared observability stack every fifteen seconds. Cost reports are reviewed monthly with the finance partner. Idempotency keys are required on all mutating endpoints. Dependencies are declared in the service manifest and validated at deploy time. Requests carry a correlation id that is prop</t>
        </is>
      </c>
    </row>
    <row r="2992">
      <c r="A2992" t="inlineStr">
        <is>
          <t>base</t>
        </is>
      </c>
      <c r="B2992" t="inlineStr">
        <is>
          <t>vectorcontext_v1 [mask]</t>
        </is>
      </c>
      <c r="C2992" t="n">
        <v>3</v>
      </c>
      <c r="D2992" t="inlineStr">
        <is>
          <t>agg-9</t>
        </is>
      </c>
      <c r="E2992" t="n">
        <v>3</v>
      </c>
      <c r="F2992" t="inlineStr">
        <is>
          <t>search</t>
        </is>
      </c>
      <c r="G2992" t="inlineStr">
        <is>
          <t>{"query": "svc-notify-svc service overview alias", "k": 10}</t>
        </is>
      </c>
      <c r="H2992" t="inlineStr">
        <is>
          <t>[chunk 231 | doc svc-notify-svc | Service overview: notify-svc]
# Service overview: notify-svc
notify-svc (also referred to internally as the Notify Platform) is a backend component. Traffic to notify-svc is bound to TCP port 5842. Access to production is granted just in time and audited. Traffic is encrypted in transit with mutual TLS between services. Idempotency keys are required on all mutating endpoints.
Deployment region is us-west-2; the deployment has 21 replicas. Idempotency keys are required on all mutating endpoints. Canary releases receive five percent of traffic for thirty minutes before promotion. Dependencies are declared in the service manifest and validated at deploy time.
---
[chunk 233 | doc svc-notify-svc | Service overview: notify-svc]
The Platform team maintains t</t>
        </is>
      </c>
    </row>
    <row r="2993">
      <c r="A2993" t="inlineStr">
        <is>
          <t>base</t>
        </is>
      </c>
      <c r="B2993" t="inlineStr">
        <is>
          <t>vectorcontext_v1 [mask]</t>
        </is>
      </c>
      <c r="C2993" t="n">
        <v>3</v>
      </c>
      <c r="D2993" t="inlineStr">
        <is>
          <t>agg-9</t>
        </is>
      </c>
      <c r="E2993" t="n">
        <v>4</v>
      </c>
      <c r="F2993" t="inlineStr">
        <is>
          <t>search</t>
        </is>
      </c>
      <c r="G2993" t="inlineStr">
        <is>
          <t>{"query": "notify-svc severity duration root cause", "k": 30}</t>
        </is>
      </c>
      <c r="H2993" t="inlineStr">
        <is>
          <t>[chunk 40 | doc inc-INC-2268 | Incident report INC-2268]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are peer reviewed and applied through the deployment tool. He</t>
        </is>
      </c>
    </row>
    <row r="2994">
      <c r="A2994" t="inlineStr">
        <is>
          <t>base</t>
        </is>
      </c>
      <c r="B2994" t="inlineStr">
        <is>
          <t>vectorcontext_v1 [mask]</t>
        </is>
      </c>
      <c r="C2994" t="n">
        <v>3</v>
      </c>
      <c r="D2994" t="inlineStr">
        <is>
          <t>agg-9</t>
        </is>
      </c>
      <c r="E2994" t="n">
        <v>4</v>
      </c>
      <c r="F2994" t="inlineStr">
        <is>
          <t>search</t>
        </is>
      </c>
      <c r="G2994" t="inlineStr">
        <is>
          <t>{"query": "Notify Platform severity duration root cause", "k": 30}</t>
        </is>
      </c>
      <c r="H2994" t="inlineStr">
        <is>
          <t>[chunk 19 | doc inc-INC-2324 | Incident report INC-2324]
Summary: Latency spike affecting the Tax Platform. The incident lasted 10 minutes before full recovery. Root cause was determined to be a capacity exhaustion. This report was written by Hannah Silva. The staging environment mirrors production topology at one tenth scale. Canary releases receive five percent of traffic for thirty minutes before promotion. Dependencies are pinned and upgraded through automated pull requests. Post-incident reviews are blameless and published to the engineering wiki. Synthetic probes exercise the critical user journeys every minute. The dashboard shows p50, p95 and p99 latency alongside error budgets. Container images are scanned for vulnerabilities before promotion. Metrics are exported to the shared ob</t>
        </is>
      </c>
    </row>
    <row r="2995">
      <c r="A2995" t="inlineStr">
        <is>
          <t>base</t>
        </is>
      </c>
      <c r="B2995" t="inlineStr">
        <is>
          <t>vectorcontext_v1 [mask]</t>
        </is>
      </c>
      <c r="C2995" t="n">
        <v>3</v>
      </c>
      <c r="D2995" t="inlineStr">
        <is>
          <t>agg-9</t>
        </is>
      </c>
      <c r="E2995" t="n">
        <v>4</v>
      </c>
      <c r="F2995" t="inlineStr">
        <is>
          <t>search</t>
        </is>
      </c>
      <c r="G2995" t="inlineStr">
        <is>
          <t>{"query": "affected service: notify-svc", "k": 30}</t>
        </is>
      </c>
      <c r="H2995" t="inlineStr">
        <is>
          <t>[chunk 231 | doc svc-notify-svc | Service overview: notify-svc]
# Service overview: notify-svc
notify-svc (also referred to internally as the Notify Platform) is a backend component. Traffic to notify-svc is bound to TCP port 5842. Access to production is granted just in time and audited. Traffic is encrypted in transit with mutual TLS between services. Idempotency keys are required on all mutating endpoints.
Deployment region is us-west-2; the deployment has 21 replicas. Idempotency keys are required on all mutating endpoints. Canary releases receive five percent of traffic for thirty minutes before promotion. Dependencies are declared in the service manifest and validated at deploy time.
---
[chunk 233 | doc svc-notify-svc | Service overview: notify-svc]
The Platform team maintains t</t>
        </is>
      </c>
    </row>
    <row r="2996">
      <c r="A2996" t="inlineStr">
        <is>
          <t>base</t>
        </is>
      </c>
      <c r="B2996" t="inlineStr">
        <is>
          <t>vectorcontext_v1 [mask]</t>
        </is>
      </c>
      <c r="C2996" t="n">
        <v>3</v>
      </c>
      <c r="D2996" t="inlineStr">
        <is>
          <t>agg-9</t>
        </is>
      </c>
      <c r="E2996" t="n">
        <v>4</v>
      </c>
      <c r="F2996" t="inlineStr">
        <is>
          <t>search</t>
        </is>
      </c>
      <c r="G2996" t="inlineStr">
        <is>
          <t>{"query": "Affected service notify-svc", "k": 30}</t>
        </is>
      </c>
      <c r="H2996" t="inlineStr">
        <is>
          <t>[chunk 231 | doc svc-notify-svc | Service overview: notify-svc]
# Service overview: notify-svc
notify-svc (also referred to internally as the Notify Platform) is a backend component. Traffic to notify-svc is bound to TCP port 5842. Access to production is granted just in time and audited. Traffic is encrypted in transit with mutual TLS between services. Idempotency keys are required on all mutating endpoints.
Deployment region is us-west-2; the deployment has 21 replicas. Idempotency keys are required on all mutating endpoints. Canary releases receive five percent of traffic for thirty minutes before promotion. Dependencies are declared in the service manifest and validated at deploy time.
---
[chunk 233 | doc svc-notify-svc | Service overview: notify-svc]
The Platform team maintains t</t>
        </is>
      </c>
    </row>
    <row r="2997">
      <c r="A2997" t="inlineStr">
        <is>
          <t>base</t>
        </is>
      </c>
      <c r="B2997" t="inlineStr">
        <is>
          <t>vectorcontext_v1 [mask]</t>
        </is>
      </c>
      <c r="C2997" t="n">
        <v>3</v>
      </c>
      <c r="D2997" t="inlineStr">
        <is>
          <t>agg-9</t>
        </is>
      </c>
      <c r="E2997" t="n">
        <v>5</v>
      </c>
      <c r="F2997" t="inlineStr">
        <is>
          <t>search</t>
        </is>
      </c>
      <c r="G2997" t="inlineStr">
        <is>
          <t>{"query": "\"notify-svc\" \"incident lasted\"", "k": 30}</t>
        </is>
      </c>
      <c r="H2997" t="inlineStr">
        <is>
          <t>[chunk 231 | doc svc-notify-svc | Service overview: notify-svc]
# Service overview: notify-svc
notify-svc (also referred to internally as the Notify Platform) is a backend component. Traffic to notify-svc is bound to TCP port 5842. Access to production is granted just in time and audited. Traffic is encrypted in transit with mutual TLS between services. Idempotency keys are required on all mutating endpoints.
Deployment region is us-west-2; the deployment has 21 replicas. Idempotency keys are required on all mutating endpoints. Canary releases receive five percent of traffic for thirty minutes before promotion. Dependencies are declared in the service manifest and validated at deploy time.
---
[chunk 40 | doc inc-INC-2268 | Incident report INC-2268]
Summary: Partial outage affecting no</t>
        </is>
      </c>
    </row>
    <row r="2998">
      <c r="A2998" t="inlineStr">
        <is>
          <t>base</t>
        </is>
      </c>
      <c r="B2998" t="inlineStr">
        <is>
          <t>vectorcontext_v1 [mask]</t>
        </is>
      </c>
      <c r="C2998" t="n">
        <v>3</v>
      </c>
      <c r="D2998" t="inlineStr">
        <is>
          <t>agg-9</t>
        </is>
      </c>
      <c r="E2998" t="n">
        <v>5</v>
      </c>
      <c r="F2998" t="inlineStr">
        <is>
          <t>search</t>
        </is>
      </c>
      <c r="G2998" t="inlineStr">
        <is>
          <t>{"query": "\"notify-svc\" \"minutes\" \"Root cause\"", "k": 30}</t>
        </is>
      </c>
      <c r="H2998" t="inlineStr">
        <is>
          <t>[chunk 231 | doc svc-notify-svc | Service overview: notify-svc]
# Service overview: notify-svc
notify-svc (also referred to internally as the Notify Platform) is a backend component. Traffic to notify-svc is bound to TCP port 5842. Access to production is granted just in time and audited. Traffic is encrypted in transit with mutual TLS between services. Idempotency keys are required on all mutating endpoints.
Deployment region is us-west-2; the deployment has 21 replicas. Idempotency keys are required on all mutating endpoints. Canary releases receive five percent of traffic for thirty minutes before promotion. Dependencies are declared in the service manifest and validated at deploy time.
---
[chunk 40 | doc inc-INC-2268 | Incident report INC-2268]
Summary: Partial outage affecting no</t>
        </is>
      </c>
    </row>
    <row r="2999">
      <c r="A2999" t="inlineStr">
        <is>
          <t>base</t>
        </is>
      </c>
      <c r="B2999" t="inlineStr">
        <is>
          <t>vectorcontext_v1 [mask]</t>
        </is>
      </c>
      <c r="C2999" t="n">
        <v>3</v>
      </c>
      <c r="D2999" t="inlineStr">
        <is>
          <t>agg-9</t>
        </is>
      </c>
      <c r="E2999" t="n">
        <v>5</v>
      </c>
      <c r="F2999" t="inlineStr">
        <is>
          <t>search</t>
        </is>
      </c>
      <c r="G2999" t="inlineStr">
        <is>
          <t>{"query": "\"Notify Platform\" \"incident lasted\"", "k": 30}</t>
        </is>
      </c>
      <c r="H2999" t="inlineStr">
        <is>
          <t>[chunk 19 | doc inc-INC-2324 | Incident report INC-2324]
Summary: Latency spike affecting the Tax Platform. The incident lasted 10 minutes before full recovery. Root cause was determined to be a capacity exhaustion. This report was written by Hannah Silva. The staging environment mirrors production topology at one tenth scale. Canary releases receive five percent of traffic for thirty minutes before promotion. Dependencies are pinned and upgraded through automated pull requests. Post-incident reviews are blameless and published to the engineering wiki. Synthetic probes exercise the critical user journeys every minute. The dashboard shows p50, p95 and p99 latency alongside error budgets. Container images are scanned for vulnerabilities before promotion. Metrics are exported to the shared ob</t>
        </is>
      </c>
    </row>
    <row r="3000">
      <c r="A3000" t="inlineStr">
        <is>
          <t>base</t>
        </is>
      </c>
      <c r="B3000" t="inlineStr">
        <is>
          <t>vectorcontext_v1 [mask]</t>
        </is>
      </c>
      <c r="C3000" t="n">
        <v>3</v>
      </c>
      <c r="D3000" t="inlineStr">
        <is>
          <t>agg-9</t>
        </is>
      </c>
      <c r="E3000" t="n">
        <v>5</v>
      </c>
      <c r="F3000" t="inlineStr">
        <is>
          <t>search</t>
        </is>
      </c>
      <c r="G3000" t="inlineStr">
        <is>
          <t>{"query": "\"affecting notify-svc\"", "k": 30}</t>
        </is>
      </c>
      <c r="H3000" t="inlineStr">
        <is>
          <t>[chunk 231 | doc svc-notify-svc | Service overview: notify-svc]
# Service overview: notify-svc
notify-svc (also referred to internally as the Notify Platform) is a backend component. Traffic to notify-svc is bound to TCP port 5842. Access to production is granted just in time and audited. Traffic is encrypted in transit with mutual TLS between services. Idempotency keys are required on all mutating endpoints.
Deployment region is us-west-2; the deployment has 21 replicas. Idempotency keys are required on all mutating endpoints. Canary releases receive five percent of traffic for thirty minutes before promotion. Dependencies are declared in the service manifest and validated at deploy time.
---
[chunk 233 | doc svc-notify-svc | Service overview: notify-svc]
The Platform team maintains t</t>
        </is>
      </c>
    </row>
    <row r="3001">
      <c r="A3001" t="inlineStr">
        <is>
          <t>base</t>
        </is>
      </c>
      <c r="B3001" t="inlineStr">
        <is>
          <t>vectorcontext_v1 [mask]</t>
        </is>
      </c>
      <c r="C3001" t="n">
        <v>3</v>
      </c>
      <c r="D3001" t="inlineStr">
        <is>
          <t>agg-9</t>
        </is>
      </c>
      <c r="E3001" t="n">
        <v>6</v>
      </c>
      <c r="F3001" t="inlineStr">
        <is>
          <t>search</t>
        </is>
      </c>
      <c r="G3001" t="inlineStr">
        <is>
          <t>{"query": "\"affecting notify-svc\"", "k": 30}</t>
        </is>
      </c>
      <c r="H3001" t="inlineStr">
        <is>
          <t>[chunk 231 | doc svc-notify-svc | Service overview: notify-svc]
# Service overview: notify-svc
notify-svc (also referred to internally as the Notify Platform) is a backend component. Traffic to notify-svc is bound to TCP port 5842. Access to production is granted just in time and audited. Traffic is encrypted in transit with mutual TLS between services. Idempotency keys are required on all mutating endpoints.
Deployment region is us-west-2; the deployment has 21 replicas. Idempotency keys are required on all mutating endpoints. Canary releases receive five percent of traffic for thirty minutes before promotion. Dependencies are declared in the service manifest and validated at deploy time.
---
[chunk 233 | doc svc-notify-svc | Service overview: notify-svc]
The Platform team maintains t</t>
        </is>
      </c>
    </row>
    <row r="3002">
      <c r="A3002" t="inlineStr">
        <is>
          <t>base</t>
        </is>
      </c>
      <c r="B3002" t="inlineStr">
        <is>
          <t>vectorcontext_v1 [mask]</t>
        </is>
      </c>
      <c r="C3002" t="n">
        <v>3</v>
      </c>
      <c r="D3002" t="inlineStr">
        <is>
          <t>agg-9</t>
        </is>
      </c>
      <c r="E3002" t="n">
        <v>6</v>
      </c>
      <c r="F3002" t="inlineStr">
        <is>
          <t>search</t>
        </is>
      </c>
      <c r="G3002" t="inlineStr">
        <is>
          <t>{"query": "\"notify-svc\" \"outage\"", "k": 30}</t>
        </is>
      </c>
      <c r="H3002" t="inlineStr">
        <is>
          <t>[chunk 231 | doc svc-notify-svc | Service overview: notify-svc]
# Service overview: notify-svc
notify-svc (also referred to internally as the Notify Platform) is a backend component. Traffic to notify-svc is bound to TCP port 5842. Access to production is granted just in time and audited. Traffic is encrypted in transit with mutual TLS between services. Idempotency keys are required on all mutating endpoints.
Deployment region is us-west-2; the deployment has 21 replicas. Idempotency keys are required on all mutating endpoints. Canary releases receive five percent of traffic for thirty minutes before promotion. Dependencies are declared in the service manifest and validated at deploy time.
---
[chunk 233 | doc svc-notify-svc | Service overview: notify-svc]
The Platform team maintains t</t>
        </is>
      </c>
    </row>
    <row r="3003">
      <c r="A3003" t="inlineStr">
        <is>
          <t>base</t>
        </is>
      </c>
      <c r="B3003" t="inlineStr">
        <is>
          <t>vectorcontext_v1 [mask]</t>
        </is>
      </c>
      <c r="C3003" t="n">
        <v>3</v>
      </c>
      <c r="D3003" t="inlineStr">
        <is>
          <t>agg-9</t>
        </is>
      </c>
      <c r="E3003" t="n">
        <v>6</v>
      </c>
      <c r="F3003" t="inlineStr">
        <is>
          <t>search</t>
        </is>
      </c>
      <c r="G3003" t="inlineStr">
        <is>
          <t>{"query": "\"notify-svc\" \"incident lasted\"", "k": 30}</t>
        </is>
      </c>
      <c r="H3003" t="inlineStr">
        <is>
          <t>[chunk 231 | doc svc-notify-svc | Service overview: notify-svc]
# Service overview: notify-svc
notify-svc (also referred to internally as the Notify Platform) is a backend component. Traffic to notify-svc is bound to TCP port 5842. Access to production is granted just in time and audited. Traffic is encrypted in transit with mutual TLS between services. Idempotency keys are required on all mutating endpoints.
Deployment region is us-west-2; the deployment has 21 replicas. Idempotency keys are required on all mutating endpoints. Canary releases receive five percent of traffic for thirty minutes before promotion. Dependencies are declared in the service manifest and validated at deploy time.
---
[chunk 40 | doc inc-INC-2268 | Incident report INC-2268]
Summary: Partial outage affecting no</t>
        </is>
      </c>
    </row>
    <row r="3004">
      <c r="A3004" t="inlineStr">
        <is>
          <t>base</t>
        </is>
      </c>
      <c r="B3004" t="inlineStr">
        <is>
          <t>vectorcontext_v1 [mask]</t>
        </is>
      </c>
      <c r="C3004" t="n">
        <v>3</v>
      </c>
      <c r="D3004" t="inlineStr">
        <is>
          <t>agg-9</t>
        </is>
      </c>
      <c r="E3004" t="n">
        <v>6</v>
      </c>
      <c r="F3004" t="inlineStr">
        <is>
          <t>search</t>
        </is>
      </c>
      <c r="G3004" t="inlineStr">
        <is>
          <t>{"query": "\"notify-svc\" \"duration\"", "k": 30}</t>
        </is>
      </c>
      <c r="H3004" t="inlineStr">
        <is>
          <t>[chunk 231 | doc svc-notify-svc | Service overview: notify-svc]
# Service overview: notify-svc
notify-svc (also referred to internally as the Notify Platform) is a backend component. Traffic to notify-svc is bound to TCP port 5842. Access to production is granted just in time and audited. Traffic is encrypted in transit with mutual TLS between services. Idempotency keys are required on all mutating endpoints.
Deployment region is us-west-2; the deployment has 21 replicas. Idempotency keys are required on all mutating endpoints. Canary releases receive five percent of traffic for thirty minutes before promotion. Dependencies are declared in the service manifest and validated at deploy time.
---
[chunk 233 | doc svc-notify-svc | Service overview: notify-svc]
The Platform team maintains t</t>
        </is>
      </c>
    </row>
    <row r="3005">
      <c r="A3005" t="inlineStr">
        <is>
          <t>base</t>
        </is>
      </c>
      <c r="B3005" t="inlineStr">
        <is>
          <t>vectorcontext_v1 [mask]</t>
        </is>
      </c>
      <c r="C3005" t="n">
        <v>3</v>
      </c>
      <c r="D3005" t="inlineStr">
        <is>
          <t>agg-9</t>
        </is>
      </c>
      <c r="E3005" t="n">
        <v>7</v>
      </c>
      <c r="F3005" t="inlineStr">
        <is>
          <t>search</t>
        </is>
      </c>
      <c r="G3005" t="inlineStr">
        <is>
          <t>{"query": "\"Partial outage affecting notify-svc\"", "k": 30}</t>
        </is>
      </c>
      <c r="H3005" t="inlineStr">
        <is>
          <t>[chunk 40 | doc inc-INC-2268 | Incident report INC-2268]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are peer reviewed and applied through the deployment tool. He</t>
        </is>
      </c>
    </row>
    <row r="3006">
      <c r="A3006" t="inlineStr">
        <is>
          <t>base</t>
        </is>
      </c>
      <c r="B3006" t="inlineStr">
        <is>
          <t>vectorcontext_v1 [mask]</t>
        </is>
      </c>
      <c r="C3006" t="n">
        <v>3</v>
      </c>
      <c r="D3006" t="inlineStr">
        <is>
          <t>agg-9</t>
        </is>
      </c>
      <c r="E3006" t="n">
        <v>7</v>
      </c>
      <c r="F3006" t="inlineStr">
        <is>
          <t>search</t>
        </is>
      </c>
      <c r="G3006" t="inlineStr">
        <is>
          <t>{"query": "\"Complete outage affecting notify-svc\"", "k": 30}</t>
        </is>
      </c>
      <c r="H3006" t="inlineStr">
        <is>
          <t>[chunk 231 | doc svc-notify-svc | Service overview: notify-svc]
# Service overview: notify-svc
notify-svc (also referred to internally as the Notify Platform) is a backend component. Traffic to notify-svc is bound to TCP port 5842. Access to production is granted just in time and audited. Traffic is encrypted in transit with mutual TLS between services. Idempotency keys are required on all mutating endpoints.
Deployment region is us-west-2; the deployment has 21 replicas. Idempotency keys are required on all mutating endpoints. Canary releases receive five percent of traffic for thirty minutes before promotion. Dependencies are declared in the service manifest and validated at deploy time.
---
[chunk 40 | doc inc-INC-2268 | Incident report INC-2268]
Summary: Partial outage affecting no</t>
        </is>
      </c>
    </row>
    <row r="3007">
      <c r="A3007" t="inlineStr">
        <is>
          <t>base</t>
        </is>
      </c>
      <c r="B3007" t="inlineStr">
        <is>
          <t>vectorcontext_v1 [mask]</t>
        </is>
      </c>
      <c r="C3007" t="n">
        <v>3</v>
      </c>
      <c r="D3007" t="inlineStr">
        <is>
          <t>agg-9</t>
        </is>
      </c>
      <c r="E3007" t="n">
        <v>7</v>
      </c>
      <c r="F3007" t="inlineStr">
        <is>
          <t>search</t>
        </is>
      </c>
      <c r="G3007" t="inlineStr">
        <is>
          <t>{"query": "\"Degraded performance affecting notify-svc\"", "k": 30}</t>
        </is>
      </c>
      <c r="H3007" t="inlineStr">
        <is>
          <t>[chunk 231 | doc svc-notify-svc | Service overview: notify-svc]
# Service overview: notify-svc
notify-svc (also referred to internally as the Notify Platform) is a backend component. Traffic to notify-svc is bound to TCP port 5842. Access to production is granted just in time and audited. Traffic is encrypted in transit with mutual TLS between services. Idempotency keys are required on all mutating endpoints.
Deployment region is us-west-2; the deployment has 21 replicas. Idempotency keys are required on all mutating endpoints. Canary releases receive five percent of traffic for thirty minutes before promotion. Dependencies are declared in the service manifest and validated at deploy time.
---
[chunk 233 | doc svc-notify-svc | Service overview: notify-svc]
The Platform team maintains t</t>
        </is>
      </c>
    </row>
    <row r="3008">
      <c r="A3008" t="inlineStr">
        <is>
          <t>base</t>
        </is>
      </c>
      <c r="B3008" t="inlineStr">
        <is>
          <t>vectorcontext_v1 [mask]</t>
        </is>
      </c>
      <c r="C3008" t="n">
        <v>3</v>
      </c>
      <c r="D3008" t="inlineStr">
        <is>
          <t>agg-9</t>
        </is>
      </c>
      <c r="E3008" t="n">
        <v>7</v>
      </c>
      <c r="F3008" t="inlineStr">
        <is>
          <t>search</t>
        </is>
      </c>
      <c r="G3008" t="inlineStr">
        <is>
          <t>{"query": "\"Incident report\" \"notify-svc\"", "k": 30}</t>
        </is>
      </c>
      <c r="H3008" t="inlineStr">
        <is>
          <t>[chunk 363 | doc inc-INC-2179 | Incident report INC-2179]
# Incident report INC-2179
Severity: SEV3
Date: 2025-02-04
---
[chunk 467 | doc inc-INC-2058 | Incident report INC-2058]
# Incident report INC-2058
Severity: SEV1
Date: 2025-07-01
---
[chunk 425 | doc inc-INC-2113 | Incident report INC-2113]
# Incident report INC-2113
Severity: SEV2
Date: 2025-10-07
---
[chunk 374 | doc inc-INC-2028 | Incident report INC-2028]
# Incident report INC-2028
Severity: SEV2
Date: 2025-07-04
---
[chunk 349 | doc inc-INC-2380 | Incident report INC-2380]
# Incident report INC-2380
Severity: SEV2
Date: 2025-05-12
---
[chunk 231 | doc svc-notify-svc | Service overview: notify-svc]
# Service overview: notify-svc
notify-svc (also referred to internally as the Notify Platform) is a backend compone</t>
        </is>
      </c>
    </row>
    <row r="3009">
      <c r="A3009" t="inlineStr">
        <is>
          <t>base</t>
        </is>
      </c>
      <c r="B3009" t="inlineStr">
        <is>
          <t>vectorcontext_v1 [mask]</t>
        </is>
      </c>
      <c r="C3009" t="n">
        <v>3</v>
      </c>
      <c r="D3009" t="inlineStr">
        <is>
          <t>agg-9</t>
        </is>
      </c>
      <c r="E3009" t="n">
        <v>8</v>
      </c>
      <c r="F3009" t="inlineStr">
        <is>
          <t>search</t>
        </is>
      </c>
      <c r="G3009" t="inlineStr">
        <is>
          <t>{"query": "notify-svc incident Summary lasted recovery", "k": 30}</t>
        </is>
      </c>
      <c r="H3009" t="inlineStr">
        <is>
          <t>[chunk 40 | doc inc-INC-2268 | Incident report INC-2268]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are peer reviewed and applied through the deployment tool. He</t>
        </is>
      </c>
    </row>
    <row r="3010">
      <c r="A3010" t="inlineStr">
        <is>
          <t>base</t>
        </is>
      </c>
      <c r="B3010" t="inlineStr">
        <is>
          <t>vectorcontext_v1 [mask]</t>
        </is>
      </c>
      <c r="C3010" t="n">
        <v>3</v>
      </c>
      <c r="D3010" t="inlineStr">
        <is>
          <t>agg-9</t>
        </is>
      </c>
      <c r="E3010" t="n">
        <v>8</v>
      </c>
      <c r="F3010" t="inlineStr">
        <is>
          <t>search</t>
        </is>
      </c>
      <c r="G3010" t="inlineStr">
        <is>
          <t>{"query": "Notify Platform incident lasted recovery", "k": 30}</t>
        </is>
      </c>
      <c r="H3010" t="inlineStr">
        <is>
          <t>[chunk 322 | doc inc-INC-2151 | Incident report INC-2151]
Summary: Partial outage affecting the Queue Platform. The incident lasted 22 minutes before full recovery. Root cause was determined to be a configuration error. This report was written by Yusuf Duarte. The runbook is reviewed quarterly by the owning team. Requests carry a correlation id that is propagated to downstream calls. Configuration changes are peer reviewed and applied through the deployment tool. Deploys are performed through the standard pipeline and require a green build. Structured logs include the request path, status code and duration. Cost reports are reviewed monthly with the finance partner. Idempotency keys are required on all mutating endpoints. Garbage collection pauses are tracked as a leading indicator of memo</t>
        </is>
      </c>
    </row>
    <row r="3011">
      <c r="A3011" t="inlineStr">
        <is>
          <t>base</t>
        </is>
      </c>
      <c r="B3011" t="inlineStr">
        <is>
          <t>vectorcontext_v1 [mask]</t>
        </is>
      </c>
      <c r="C3011" t="n">
        <v>3</v>
      </c>
      <c r="D3011" t="inlineStr">
        <is>
          <t>agg-9</t>
        </is>
      </c>
      <c r="E3011" t="n">
        <v>8</v>
      </c>
      <c r="F3011" t="inlineStr">
        <is>
          <t>search</t>
        </is>
      </c>
      <c r="G3011" t="inlineStr">
        <is>
          <t>{"query": "notify-svc root cause memory leak timeout queue", "k": 30}</t>
        </is>
      </c>
      <c r="H3011" t="inlineStr">
        <is>
          <t>[chunk 40 | doc inc-INC-2268 | Incident report INC-2268]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are peer reviewed and applied through the deployment tool. He</t>
        </is>
      </c>
    </row>
    <row r="3012">
      <c r="A3012" t="inlineStr">
        <is>
          <t>base</t>
        </is>
      </c>
      <c r="B3012" t="inlineStr">
        <is>
          <t>vectorcontext_v1 [mask]</t>
        </is>
      </c>
      <c r="C3012" t="n">
        <v>3</v>
      </c>
      <c r="D3012" t="inlineStr">
        <is>
          <t>agg-9</t>
        </is>
      </c>
      <c r="E3012" t="n">
        <v>8</v>
      </c>
      <c r="F3012" t="inlineStr">
        <is>
          <t>search</t>
        </is>
      </c>
      <c r="G3012" t="inlineStr">
        <is>
          <t>{"query": "notify-svc affected service duration", "k": 30}</t>
        </is>
      </c>
      <c r="H3012" t="inlineStr">
        <is>
          <t>[chunk 231 | doc svc-notify-svc | Service overview: notify-svc]
# Service overview: notify-svc
notify-svc (also referred to internally as the Notify Platform) is a backend component. Traffic to notify-svc is bound to TCP port 5842. Access to production is granted just in time and audited. Traffic is encrypted in transit with mutual TLS between services. Idempotency keys are required on all mutating endpoints.
Deployment region is us-west-2; the deployment has 21 replicas. Idempotency keys are required on all mutating endpoints. Canary releases receive five percent of traffic for thirty minutes before promotion. Dependencies are declared in the service manifest and validated at deploy time.
---
[chunk 233 | doc svc-notify-svc | Service overview: notify-svc]
The Platform team maintains t</t>
        </is>
      </c>
    </row>
    <row r="3013">
      <c r="A3013" t="inlineStr">
        <is>
          <t>base</t>
        </is>
      </c>
      <c r="B3013" t="inlineStr">
        <is>
          <t>vectorcontext_v1 [mask]</t>
        </is>
      </c>
      <c r="C3013" t="n">
        <v>3</v>
      </c>
      <c r="D3013" t="inlineStr">
        <is>
          <t>global-0</t>
        </is>
      </c>
      <c r="E3013" t="n">
        <v>0</v>
      </c>
      <c r="F3013" t="inlineStr">
        <is>
          <t>search</t>
        </is>
      </c>
      <c r="G3013" t="inlineStr">
        <is>
          <t>{"query": "service overview TypeScript deployed region us-west-2 language TypeScript", "k": 30}</t>
        </is>
      </c>
      <c r="H3013" t="inlineStr">
        <is>
          <t>[chunk 195 | doc svc-session-core | Service overview: session-core]
Deployment region is us-west-2; the deployment has 4 replicas. Secrets are rotated automatically every ninety days. Capacity planning is revisited at the start of every quarter. Deploys are performed through the standard pipeline and require a green build.
the Session Platform is a Rust service. Post-incident reviews are blameless and published to the engineering wiki. Feature flags are managed through the configuration service and rolled out gradually. Data retention follows the company wide policy for personal information.
---
[chunk 461 | doc svc-i18n-api | Service overview: i18n-api]
Deployment region is us-west-2; the deployment has 4 replicas. The service degrades gracefully by serving cached responses when a depe</t>
        </is>
      </c>
    </row>
    <row r="3014">
      <c r="A3014" t="inlineStr">
        <is>
          <t>base</t>
        </is>
      </c>
      <c r="B3014" t="inlineStr">
        <is>
          <t>vectorcontext_v1 [mask]</t>
        </is>
      </c>
      <c r="C3014" t="n">
        <v>3</v>
      </c>
      <c r="D3014" t="inlineStr">
        <is>
          <t>global-0</t>
        </is>
      </c>
      <c r="E3014" t="n">
        <v>1</v>
      </c>
      <c r="F3014" t="inlineStr">
        <is>
          <t>search</t>
        </is>
      </c>
      <c r="G3014" t="inlineStr">
        <is>
          <t>{"query": "\"It is implemented in TypeScript\" \"us-west-2\" service overview", "k": 30}</t>
        </is>
      </c>
      <c r="H3014" t="inlineStr">
        <is>
          <t>[chunk 258 | doc svc-geo-api | Service overview: geo-api]
Runtime dependencies: mailer-worker, media-svc. Dependencies are declared in the service manifest and validated at deploy time. Post-incident reviews are blameless and published to the engineering wiki. Error budgets are reviewed in the weekly reliability meeting.
It is implemented in TypeScript. Circuit breakers open after five consecutive failures to a downstream. The staging environment mirrors production topology at one tenth scale. Logs are retained for thirty days in the central log store.
---
[chunk 338 | doc svc-config-service | Service overview: config-service]
It runs in us-west-2 with 13 replicas. Capacity planning is revisited at the start of every quarter. Configuration changes are peer reviewed and applied through t</t>
        </is>
      </c>
    </row>
    <row r="3015">
      <c r="A3015" t="inlineStr">
        <is>
          <t>base</t>
        </is>
      </c>
      <c r="B3015" t="inlineStr">
        <is>
          <t>vectorcontext_v1 [mask]</t>
        </is>
      </c>
      <c r="C3015" t="n">
        <v>3</v>
      </c>
      <c r="D3015" t="inlineStr">
        <is>
          <t>global-0</t>
        </is>
      </c>
      <c r="E3015" t="n">
        <v>1</v>
      </c>
      <c r="F3015" t="inlineStr">
        <is>
          <t>search</t>
        </is>
      </c>
      <c r="G3015" t="inlineStr">
        <is>
          <t>{"query": "\"codebase is written in TypeScript\" \"us-west-2\"", "k": 30}</t>
        </is>
      </c>
      <c r="H3015" t="inlineStr">
        <is>
          <t>[chunk 42 | doc svc-checkout-service | Service overview: checkout-service]
# Service overview: checkout-service
checkout-service (also referred to internally as the Checkout Platform) is a backend component. 4 replicas are deployed to us-west-2. Configuration changes are peer reviewed and applied through the deployment tool. Feature flags are managed through the configuration service and rolled out gradually. Capacity planning is revisited at the start of every quarter.
The codebase is written in Kotlin. Dependencies are declared in the service manifest and validated at deploy time. Data retention follows the company wide policy for personal information. Access to production is granted just in time and audited.
---
[chunk 67 | doc svc-search-worker | Service overview: search-worker]
Th</t>
        </is>
      </c>
    </row>
    <row r="3016">
      <c r="A3016" t="inlineStr">
        <is>
          <t>base</t>
        </is>
      </c>
      <c r="B3016" t="inlineStr">
        <is>
          <t>vectorcontext_v1 [mask]</t>
        </is>
      </c>
      <c r="C3016" t="n">
        <v>3</v>
      </c>
      <c r="D3016" t="inlineStr">
        <is>
          <t>global-0</t>
        </is>
      </c>
      <c r="E3016" t="n">
        <v>1</v>
      </c>
      <c r="F3016" t="inlineStr">
        <is>
          <t>search</t>
        </is>
      </c>
      <c r="G3016" t="inlineStr">
        <is>
          <t>{"query": "\"TypeScript service\" \"Deployment region is us-west-2\"", "k": 30}</t>
        </is>
      </c>
      <c r="H3016" t="inlineStr">
        <is>
          <t>[chunk 195 | doc svc-session-core | Service overview: session-core]
Deployment region is us-west-2; the deployment has 4 replicas. Secrets are rotated automatically every ninety days. Capacity planning is revisited at the start of every quarter. Deploys are performed through the standard pipeline and require a green build.
the Session Platform is a Rust service. Post-incident reviews are blameless and published to the engineering wiki. Feature flags are managed through the configuration service and rolled out gradually. Data retention follows the company wide policy for personal information.
---
[chunk 461 | doc svc-i18n-api | Service overview: i18n-api]
Deployment region is us-west-2; the deployment has 4 replicas. The service degrades gracefully by serving cached responses when a depe</t>
        </is>
      </c>
    </row>
    <row r="3017">
      <c r="A3017" t="inlineStr">
        <is>
          <t>base</t>
        </is>
      </c>
      <c r="B3017" t="inlineStr">
        <is>
          <t>vectorcontext_v1 [mask]</t>
        </is>
      </c>
      <c r="C3017" t="n">
        <v>3</v>
      </c>
      <c r="D3017" t="inlineStr">
        <is>
          <t>global-0</t>
        </is>
      </c>
      <c r="E3017" t="n">
        <v>1</v>
      </c>
      <c r="F3017" t="inlineStr">
        <is>
          <t>search</t>
        </is>
      </c>
      <c r="G3017" t="inlineStr">
        <is>
          <t>{"query": "\"TypeScript\" \"replicas are deployed to us-west-2\"", "k": 30}</t>
        </is>
      </c>
      <c r="H3017" t="inlineStr">
        <is>
          <t>[chunk 338 | doc svc-config-service | Service overview: config-service]
It runs in us-west-2 with 13 replicas. Capacity planning is revisited at the start of every quarter. Configuration changes are peer reviewed and applied through the deployment tool. The dashboard shows p50, p95 and p99 latency alongside error budgets.
We commit to 99.95% availability. Schema changes go through an expand and contract migration process. The runbook is reviewed quarterly by the owning team. Metrics are exported to the shared observability stack every fifteen seconds.
---
[chunk 195 | doc svc-session-core | Service overview: session-core]
Deployment region is us-west-2; the deployment has 4 replicas. Secrets are rotated automatically every ninety days. Capacity planning is revisited at the start of ever</t>
        </is>
      </c>
    </row>
    <row r="3018">
      <c r="A3018" t="inlineStr">
        <is>
          <t>base</t>
        </is>
      </c>
      <c r="B3018" t="inlineStr">
        <is>
          <t>vectorcontext_v1 [mask]</t>
        </is>
      </c>
      <c r="C3018" t="n">
        <v>3</v>
      </c>
      <c r="D3018" t="inlineStr">
        <is>
          <t>global-0</t>
        </is>
      </c>
      <c r="E3018" t="n">
        <v>2</v>
      </c>
      <c r="F3018" t="inlineStr">
        <is>
          <t>search</t>
        </is>
      </c>
      <c r="G3018" t="inlineStr">
        <is>
          <t>{"query": "service overview TypeScript us-west-2", "k": 30}</t>
        </is>
      </c>
      <c r="H3018" t="inlineStr">
        <is>
          <t>[chunk 195 | doc svc-session-core | Service overview: session-core]
Deployment region is us-west-2; the deployment has 4 replicas. Secrets are rotated automatically every ninety days. Capacity planning is revisited at the start of every quarter. Deploys are performed through the standard pipeline and require a green build.
the Session Platform is a Rust service. Post-incident reviews are blameless and published to the engineering wiki. Feature flags are managed through the configuration service and rolled out gradually. Data retention follows the company wide policy for personal information.
---
[chunk 338 | doc svc-config-service | Service overview: config-service]
It runs in us-west-2 with 13 replicas. Capacity planning is revisited at the start of every quarter. Configuration changes</t>
        </is>
      </c>
    </row>
    <row r="3019">
      <c r="A3019" t="inlineStr">
        <is>
          <t>base</t>
        </is>
      </c>
      <c r="B3019" t="inlineStr">
        <is>
          <t>vectorcontext_v1 [mask]</t>
        </is>
      </c>
      <c r="C3019" t="n">
        <v>3</v>
      </c>
      <c r="D3019" t="inlineStr">
        <is>
          <t>global-0</t>
        </is>
      </c>
      <c r="E3019" t="n">
        <v>2</v>
      </c>
      <c r="F3019" t="inlineStr">
        <is>
          <t>search</t>
        </is>
      </c>
      <c r="G3019" t="inlineStr">
        <is>
          <t>{"query": "implemented in TypeScript deployed to us-west-2", "k": 30}</t>
        </is>
      </c>
      <c r="H3019" t="inlineStr">
        <is>
          <t>[chunk 258 | doc svc-geo-api | Service overview: geo-api]
Runtime dependencies: mailer-worker, media-svc. Dependencies are declared in the service manifest and validated at deploy time. Post-incident reviews are blameless and published to the engineering wiki. Error budgets are reviewed in the weekly reliability meeting.
It is implemented in TypeScript. Circuit breakers open after five consecutive failures to a downstream. The staging environment mirrors production topology at one tenth scale. Logs are retained for thirty days in the central log store.
---
[chunk 461 | doc svc-i18n-api | Service overview: i18n-api]
Deployment region is us-west-2; the deployment has 4 replicas. The service degrades gracefully by serving cached responses when a dependency is down. Circuit breakers open af</t>
        </is>
      </c>
    </row>
    <row r="3020">
      <c r="A3020" t="inlineStr">
        <is>
          <t>base</t>
        </is>
      </c>
      <c r="B3020" t="inlineStr">
        <is>
          <t>vectorcontext_v1 [mask]</t>
        </is>
      </c>
      <c r="C3020" t="n">
        <v>3</v>
      </c>
      <c r="D3020" t="inlineStr">
        <is>
          <t>global-0</t>
        </is>
      </c>
      <c r="E3020" t="n">
        <v>2</v>
      </c>
      <c r="F3020" t="inlineStr">
        <is>
          <t>search</t>
        </is>
      </c>
      <c r="G3020" t="inlineStr">
        <is>
          <t>{"query": "is a TypeScript service runs in us-west-2", "k": 30}</t>
        </is>
      </c>
      <c r="H3020" t="inlineStr">
        <is>
          <t>[chunk 338 | doc svc-config-service | Service overview: config-service]
It runs in us-west-2 with 13 replicas. Capacity planning is revisited at the start of every quarter. Configuration changes are peer reviewed and applied through the deployment tool. The dashboard shows p50, p95 and p99 latency alongside error budgets.
We commit to 99.95% availability. Schema changes go through an expand and contract migration process. The runbook is reviewed quarterly by the owning team. Metrics are exported to the shared observability stack every fifteen seconds.
---
[chunk 461 | doc svc-i18n-api | Service overview: i18n-api]
Deployment region is us-west-2; the deployment has 4 replicas. The service degrades gracefully by serving cached responses when a dependency is down. Circuit breakers open aft</t>
        </is>
      </c>
    </row>
    <row r="3021">
      <c r="A3021" t="inlineStr">
        <is>
          <t>base</t>
        </is>
      </c>
      <c r="B3021" t="inlineStr">
        <is>
          <t>vectorcontext_v1 [mask]</t>
        </is>
      </c>
      <c r="C3021" t="n">
        <v>3</v>
      </c>
      <c r="D3021" t="inlineStr">
        <is>
          <t>global-0</t>
        </is>
      </c>
      <c r="E3021" t="n">
        <v>2</v>
      </c>
      <c r="F3021" t="inlineStr">
        <is>
          <t>search</t>
        </is>
      </c>
      <c r="G3021" t="inlineStr">
        <is>
          <t>{"query": "codebase written in TypeScript deployment region us-west-2", "k": 30}</t>
        </is>
      </c>
      <c r="H3021" t="inlineStr">
        <is>
          <t>[chunk 195 | doc svc-session-core | Service overview: session-core]
Deployment region is us-west-2; the deployment has 4 replicas. Secrets are rotated automatically every ninety days. Capacity planning is revisited at the start of every quarter. Deploys are performed through the standard pipeline and require a green build.
the Session Platform is a Rust service. Post-incident reviews are blameless and published to the engineering wiki. Feature flags are managed through the configuration service and rolled out gradually. Data retention follows the company wide policy for personal information.
---
[chunk 42 | doc svc-checkout-service | Service overview: checkout-service]
# Service overview: checkout-service
checkout-service (also referred to internally as the Checkout Platform) is a back</t>
        </is>
      </c>
    </row>
    <row r="3022">
      <c r="A3022" t="inlineStr">
        <is>
          <t>base</t>
        </is>
      </c>
      <c r="B3022" t="inlineStr">
        <is>
          <t>vectorcontext_v1 [mask]</t>
        </is>
      </c>
      <c r="C3022" t="n">
        <v>3</v>
      </c>
      <c r="D3022" t="inlineStr">
        <is>
          <t>global-0</t>
        </is>
      </c>
      <c r="E3022" t="n">
        <v>3</v>
      </c>
      <c r="F3022" t="inlineStr">
        <is>
          <t>search</t>
        </is>
      </c>
      <c r="G3022" t="inlineStr">
        <is>
          <t>{"query": "\"The codebase is written in TypeScript\"", "k": 30}</t>
        </is>
      </c>
      <c r="H3022" t="inlineStr">
        <is>
          <t xml:space="preserve">[chunk 67 | doc svc-search-worker | Service overview: search-worker]
The codebase is written in TypeScript. Capacity planning is revisited at the start of every quarter. Health checks are performed on the readiness endpoint every ten seconds. Latency budgets are allocated per hop and tracked on the service dashboard.
The process for search-worker exposes HTTP on :6432. Synthetic probes exercise the critical user journeys every minute. Backups are taken daily and verified weekly by restoring to a scratch cluster. Feature flags are managed through the configuration service and rolled out gradually.
---
[chunk 415 | doc svc-media-svc | Service overview: media-svc]
The codebase is written in Rust. Idempotency keys are required on all mutating endpoints. Logs are retained for thirty days in </t>
        </is>
      </c>
    </row>
    <row r="3023">
      <c r="A3023" t="inlineStr">
        <is>
          <t>base</t>
        </is>
      </c>
      <c r="B3023" t="inlineStr">
        <is>
          <t>vectorcontext_v1 [mask]</t>
        </is>
      </c>
      <c r="C3023" t="n">
        <v>3</v>
      </c>
      <c r="D3023" t="inlineStr">
        <is>
          <t>global-0</t>
        </is>
      </c>
      <c r="E3023" t="n">
        <v>4</v>
      </c>
      <c r="F3023" t="inlineStr">
        <is>
          <t>search</t>
        </is>
      </c>
      <c r="G3023" t="inlineStr">
        <is>
          <t>{"query": "svc-search-worker deployment region", "k": 10}</t>
        </is>
      </c>
      <c r="H3023" t="inlineStr">
        <is>
          <t>[chunk 66 | doc svc-search-worker | Service overview: search-worker]
# Service overview: search-worker
search-worker (also referred to internally as the Search System) is a backend component. 6 replicas are deployed to ap-southeast-2. Engineers rotate through the support channel one week at a time. Alerts route through the paging system according to the escalation policy. Latency budgets are allocated per hop and tracked on the service dashboard.
Runtime dependencies: fraud-core, ranker-engine. Health checks are performed on the readiness endpoint every ten seconds. The dashboard shows p50, p95 and p99 latency alongside error budgets. Metrics are exported to the shared observability stack every fifteen seconds.
---
[chunk 68 | doc svc-search-worker | Service overview: search-worker]
se</t>
        </is>
      </c>
    </row>
    <row r="3024">
      <c r="A3024" t="inlineStr">
        <is>
          <t>base</t>
        </is>
      </c>
      <c r="B3024" t="inlineStr">
        <is>
          <t>vectorcontext_v1 [mask]</t>
        </is>
      </c>
      <c r="C3024" t="n">
        <v>3</v>
      </c>
      <c r="D3024" t="inlineStr">
        <is>
          <t>global-0</t>
        </is>
      </c>
      <c r="E3024" t="n">
        <v>4</v>
      </c>
      <c r="F3024" t="inlineStr">
        <is>
          <t>search</t>
        </is>
      </c>
      <c r="G3024" t="inlineStr">
        <is>
          <t>{"query": "svc-feed-daemon deployment region", "k": 10}</t>
        </is>
      </c>
      <c r="H3024" t="inlineStr">
        <is>
          <t>[chunk 132 | doc svc-feed-daemon | Service overview: feed-daemon]
# Service overview: feed-daemon
feed-daemon (also referred to internally as the Feed Service) is a backend component. 22 replicas are deployed to eu-west-1. Feature flags are managed through the configuration service and rolled out gradually. Idempotency keys are required on all mutating endpoints. Canary releases receive five percent of traffic for thirty minutes before promotion.
Amara Tanaka carries the pager for feed-daemon. The staging environment mirrors production topology at one tenth scale. Schema changes go through an expand and contract migration process. Data retention follows the company wide policy for personal information.
---
[chunk 134 | doc svc-feed-daemon | Service overview: feed-daemon]
We commit to 9</t>
        </is>
      </c>
    </row>
    <row r="3025">
      <c r="A3025" t="inlineStr">
        <is>
          <t>base</t>
        </is>
      </c>
      <c r="B3025" t="inlineStr">
        <is>
          <t>vectorcontext_v1 [mask]</t>
        </is>
      </c>
      <c r="C3025" t="n">
        <v>3</v>
      </c>
      <c r="D3025" t="inlineStr">
        <is>
          <t>global-0</t>
        </is>
      </c>
      <c r="E3025" t="n">
        <v>4</v>
      </c>
      <c r="F3025" t="inlineStr">
        <is>
          <t>search</t>
        </is>
      </c>
      <c r="G3025" t="inlineStr">
        <is>
          <t>{"query": "svc-geo-api deployment region", "k": 10}</t>
        </is>
      </c>
      <c r="H3025" t="inlineStr">
        <is>
          <t>[chunk 256 | doc svc-geo-api | Service overview: geo-api]
# Service overview: geo-api
geo-api (also referred to internally as the Geo System) is a backend component. There is currently no designated on-call engineer; pages fall through to the team lead. Graceful shutdown waits for in flight requests to complete before exiting. Error budgets are reviewed in the weekly reliability meeting. Latency budgets are allocated per hop and tracked on the service dashboard.
We commit to 99.95% availability. Access to production is granted just in time and audited. Backups are taken daily and verified weekly by restoring to a scratch cluster. Dependencies are declared in the service manifest and validated at deploy time.
---
[chunk 259 | doc svc-geo-api | Service overview: geo-api]
the Geo System l</t>
        </is>
      </c>
    </row>
    <row r="3026">
      <c r="A3026" t="inlineStr">
        <is>
          <t>base</t>
        </is>
      </c>
      <c r="B3026" t="inlineStr">
        <is>
          <t>vectorcontext_v1 [mask]</t>
        </is>
      </c>
      <c r="C3026" t="n">
        <v>3</v>
      </c>
      <c r="D3026" t="inlineStr">
        <is>
          <t>global-0</t>
        </is>
      </c>
      <c r="E3026" t="n">
        <v>4</v>
      </c>
      <c r="F3026" t="inlineStr">
        <is>
          <t>search</t>
        </is>
      </c>
      <c r="G3026" t="inlineStr">
        <is>
          <t>{"query": "svc-cdn-service deployment region", "k": 10}</t>
        </is>
      </c>
      <c r="H3026" t="inlineStr">
        <is>
          <t>[chunk 274 | doc svc-cdn-service | Service overview: cdn-service]
#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Deployment region is ap-southeast-2; the deployment has 5 replicas. Retries use exponential backoff with jitter to avoid thundering herds. Cost reports are reviewed monthly with the finance partner. Feature flags are managed through the configuration service and rolled out gradually.
---
[chunk 275 | doc svc-cdn-service | Service overview: cdn-service]
cdn-service is a TypeScript service. Access to product</t>
        </is>
      </c>
    </row>
    <row r="3027">
      <c r="A3027" t="inlineStr">
        <is>
          <t>base</t>
        </is>
      </c>
      <c r="B3027" t="inlineStr">
        <is>
          <t>vectorcontext_v1 [mask]</t>
        </is>
      </c>
      <c r="C3027" t="n">
        <v>3</v>
      </c>
      <c r="D3027" t="inlineStr">
        <is>
          <t>global-0</t>
        </is>
      </c>
      <c r="E3027" t="n">
        <v>4</v>
      </c>
      <c r="F3027" t="inlineStr">
        <is>
          <t>search</t>
        </is>
      </c>
      <c r="G3027" t="inlineStr">
        <is>
          <t>{"query": "\"TypeScript\" \"us-west-2\"", "k": 30}</t>
        </is>
      </c>
      <c r="H3027" t="inlineStr">
        <is>
          <t>[chunk 195 | doc svc-session-core | Service overview: session-core]
Deployment region is us-west-2; the deployment has 4 replicas. Secrets are rotated automatically every ninety days. Capacity planning is revisited at the start of every quarter. Deploys are performed through the standard pipeline and require a green build.
the Session Platform is a Rust service. Post-incident reviews are blameless and published to the engineering wiki. Feature flags are managed through the configuration service and rolled out gradually. Data retention follows the company wide policy for personal information.
---
[chunk 338 | doc svc-config-service | Service overview: config-service]
It runs in us-west-2 with 13 replicas. Capacity planning is revisited at the start of every quarter. Configuration changes</t>
        </is>
      </c>
    </row>
    <row r="3028">
      <c r="A3028" t="inlineStr">
        <is>
          <t>base</t>
        </is>
      </c>
      <c r="B3028" t="inlineStr">
        <is>
          <t>vectorcontext_v1 [mask]</t>
        </is>
      </c>
      <c r="C3028" t="n">
        <v>3</v>
      </c>
      <c r="D3028" t="inlineStr">
        <is>
          <t>global-0</t>
        </is>
      </c>
      <c r="E3028" t="n">
        <v>5</v>
      </c>
      <c r="F3028" t="inlineStr">
        <is>
          <t>open_doc</t>
        </is>
      </c>
      <c r="G3028" t="inlineStr">
        <is>
          <t>{"doc_id": "svc-cdn-service"}</t>
        </is>
      </c>
      <c r="H3028" t="inlineStr">
        <is>
          <t xml:space="preserve">#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Deployment region is ap-southeast-2; the deployment has 5 replicas. Retries use exponential backoff with jitter to avoid thundering herds. Cost reports are reviewed monthly with the finance partner. Feature flags are managed through the configuration service and rolled out gradually.
cdn-service is a TypeScript service. Access to production is granted just in time and audited. Logs are retained for thirty days in the central log store. Structured logs include the request </t>
        </is>
      </c>
    </row>
    <row r="3029">
      <c r="A3029" t="inlineStr">
        <is>
          <t>base</t>
        </is>
      </c>
      <c r="B3029" t="inlineStr">
        <is>
          <t>vectorcontext_v1 [mask]</t>
        </is>
      </c>
      <c r="C3029" t="n">
        <v>3</v>
      </c>
      <c r="D3029" t="inlineStr">
        <is>
          <t>global-0</t>
        </is>
      </c>
      <c r="E3029" t="n">
        <v>5</v>
      </c>
      <c r="F3029" t="inlineStr">
        <is>
          <t>open_doc</t>
        </is>
      </c>
      <c r="G3029" t="inlineStr">
        <is>
          <t>{"doc_id": "svc-geo-api"}</t>
        </is>
      </c>
      <c r="H3029" t="inlineStr">
        <is>
          <t># Service overview: geo-api
geo-api (also referred to internally as the Geo System) is a backend component. There is currently no designated on-call engineer; pages fall through to the team lead. Graceful shutdown waits for in flight requests to complete before exiting. Error budgets are reviewed in the weekly reliability meeting. Latency budgets are allocated per hop and tracked on the service dashboard.
We commit to 99.95% availability. Access to production is granted just in time and audited. Backups are taken daily and verified weekly by restoring to a scratch cluster. Dependencies are declared in the service manifest and validated at deploy time.
Primary datastore: MySQL. Secrets are rotated automatically every ninety days. Rate limiting is enforced at the gateway with a token buck</t>
        </is>
      </c>
    </row>
    <row r="3030">
      <c r="A3030" t="inlineStr">
        <is>
          <t>base</t>
        </is>
      </c>
      <c r="B3030" t="inlineStr">
        <is>
          <t>vectorcontext_v1 [mask]</t>
        </is>
      </c>
      <c r="C3030" t="n">
        <v>3</v>
      </c>
      <c r="D3030" t="inlineStr">
        <is>
          <t>global-0</t>
        </is>
      </c>
      <c r="E3030" t="n">
        <v>5</v>
      </c>
      <c r="F3030" t="inlineStr">
        <is>
          <t>open_doc</t>
        </is>
      </c>
      <c r="G3030" t="inlineStr">
        <is>
          <t>{"doc_id": "svc-search-worker"}</t>
        </is>
      </c>
      <c r="H3030" t="inlineStr">
        <is>
          <t># Service overview: search-worker
search-worker (also referred to internally as the Search System) is a backend component. 6 replicas are deployed to ap-southeast-2. Engineers rotate through the support channel one week at a time. Alerts route through the paging system according to the escalation policy. Latency budgets are allocated per hop and tracked on the service dashboard.
Runtime dependencies: fraud-core, ranker-engine. Health checks are performed on the readiness endpoint every ten seconds. The dashboard shows p50, p95 and p99 latency alongside error budgets. Metrics are exported to the shared observability stack every fifteen seconds.
The codebase is written in TypeScript. Capacity planning is revisited at the start of every quarter. Health checks are performed on the readiness</t>
        </is>
      </c>
    </row>
    <row r="3031">
      <c r="A3031" t="inlineStr">
        <is>
          <t>base</t>
        </is>
      </c>
      <c r="B3031" t="inlineStr">
        <is>
          <t>vectorcontext_v1 [mask]</t>
        </is>
      </c>
      <c r="C3031" t="n">
        <v>3</v>
      </c>
      <c r="D3031" t="inlineStr">
        <is>
          <t>global-0</t>
        </is>
      </c>
      <c r="E3031" t="n">
        <v>5</v>
      </c>
      <c r="F3031" t="inlineStr">
        <is>
          <t>open_doc</t>
        </is>
      </c>
      <c r="G3031" t="inlineStr">
        <is>
          <t>{"doc_id": "svc-webhook-daemon"}</t>
        </is>
      </c>
      <c r="H3031" t="inlineStr">
        <is>
          <t># Service overview: webhook-daemon
webhook-daemon (also referred to internally as the Webhook Service) is a backend component. webhook-daemon is owned by the Commerce team. Rate limiting is enforced at the gateway with a token bucket per client. Garbage collection pauses are tracked as a leading indicator of memory pressure. The dashboard shows p50, p95 and p99 latency alongside error budgets.
State is persisted in MongoDB. Alerts route through the paging system according to the escalation policy. Capacity planning is revisited at the start of every quarter. Configuration changes are peer reviewed and applied through the deployment tool.
Runtime dependencies: scheduler-engine, checkout-service. Health checks are performed on the readiness endpoint every ten seconds. Feature flags are ma</t>
        </is>
      </c>
    </row>
    <row r="3032">
      <c r="A3032" t="inlineStr">
        <is>
          <t>base</t>
        </is>
      </c>
      <c r="B3032" t="inlineStr">
        <is>
          <t>vectorcontext_v1 [mask]</t>
        </is>
      </c>
      <c r="C3032" t="n">
        <v>3</v>
      </c>
      <c r="D3032" t="inlineStr">
        <is>
          <t>global-0</t>
        </is>
      </c>
      <c r="E3032" t="n">
        <v>5</v>
      </c>
      <c r="F3032" t="inlineStr">
        <is>
          <t>open_doc</t>
        </is>
      </c>
      <c r="G3032" t="inlineStr">
        <is>
          <t>{"doc_id": "svc-fraud-core"}</t>
        </is>
      </c>
      <c r="H3032" t="inlineStr">
        <is>
          <t># Service overview: fraud-core
fraud-core (also referred to internally as the Fraud Platform) is a backend component. The codebase is written in Java. Circuit breakers open after five consecutive failures to a downstream. Backups are taken daily and verified weekly by restoring to a scratch cluster. Connection pools are sized according to the downstream capacity model.
Runtime dependencies: gateway-engine, auth-core. The dashboard shows p50, p95 and p99 latency alongside error budgets. Error budgets are reviewed in the weekly reliability meeting. The staging environment mirrors production topology at one tenth scale.
Ownership: Commerce. Metrics are exported to the shared observability stack every fifteen seconds. Synthetic probes exercise the critical user journeys every minute. Access</t>
        </is>
      </c>
    </row>
    <row r="3033">
      <c r="A3033" t="inlineStr">
        <is>
          <t>base</t>
        </is>
      </c>
      <c r="B3033" t="inlineStr">
        <is>
          <t>vectorcontext_v1 [mask]</t>
        </is>
      </c>
      <c r="C3033" t="n">
        <v>3</v>
      </c>
      <c r="D3033" t="inlineStr">
        <is>
          <t>global-0</t>
        </is>
      </c>
      <c r="E3033" t="n">
        <v>5</v>
      </c>
      <c r="F3033" t="inlineStr">
        <is>
          <t>open_doc</t>
        </is>
      </c>
      <c r="G3033" t="inlineStr">
        <is>
          <t>{"doc_id": "svc-notify-svc"}</t>
        </is>
      </c>
      <c r="H3033" t="inlineStr">
        <is>
          <t># Service overview: notify-svc
notify-svc (also referred to internally as the Notify Platform) is a backend component. Traffic to notify-svc is bound to TCP port 5842. Access to production is granted just in time and audited. Traffic is encrypted in transit with mutual TLS between services. Idempotency keys are required on all mutating endpoints.
Deployment region is us-west-2; the deployment has 21 replicas. Idempotency keys are required on all mutating endpoints. Canary releases receive five percent of traffic for thirty minutes before promotion. Dependencies are declared in the service manifest and validated at deploy time.
Runtime dependencies: gateway-engine. Alerts route through the paging system according to the escalation policy. Traffic is encrypted in transit with mutual TLS b</t>
        </is>
      </c>
    </row>
    <row r="3034">
      <c r="A3034" t="inlineStr">
        <is>
          <t>base</t>
        </is>
      </c>
      <c r="B3034" t="inlineStr">
        <is>
          <t>vectorcontext_v1 [mask]</t>
        </is>
      </c>
      <c r="C3034" t="n">
        <v>3</v>
      </c>
      <c r="D3034" t="inlineStr">
        <is>
          <t>global-0</t>
        </is>
      </c>
      <c r="E3034" t="n">
        <v>6</v>
      </c>
      <c r="F3034" t="inlineStr">
        <is>
          <t>search</t>
        </is>
      </c>
      <c r="G3034" t="inlineStr">
        <is>
          <t>{"query": "TypeScript us-west-2", "k": 10}</t>
        </is>
      </c>
      <c r="H3034" t="inlineStr">
        <is>
          <t>[chunk 195 | doc svc-session-core | Service overview: session-core]
Deployment region is us-west-2; the deployment has 4 replicas. Secrets are rotated automatically every ninety days. Capacity planning is revisited at the start of every quarter. Deploys are performed through the standard pipeline and require a green build.
the Session Platform is a Rust service. Post-incident reviews are blameless and published to the engineering wiki. Feature flags are managed through the configuration service and rolled out gradually. Data retention follows the company wide policy for personal information.
---
[chunk 338 | doc svc-config-service | Service overview: config-service]
It runs in us-west-2 with 13 replicas. Capacity planning is revisited at the start of every quarter. Configuration changes</t>
        </is>
      </c>
    </row>
    <row r="3035">
      <c r="A3035" t="inlineStr">
        <is>
          <t>base</t>
        </is>
      </c>
      <c r="B3035" t="inlineStr">
        <is>
          <t>vectorcontext_v1 [mask]</t>
        </is>
      </c>
      <c r="C3035" t="n">
        <v>3</v>
      </c>
      <c r="D3035" t="inlineStr">
        <is>
          <t>global-0</t>
        </is>
      </c>
      <c r="E3035" t="n">
        <v>7</v>
      </c>
      <c r="F3035" t="inlineStr">
        <is>
          <t>search</t>
        </is>
      </c>
      <c r="G3035" t="inlineStr">
        <is>
          <t>{"query": "TypeScript service overview", "k": 30}</t>
        </is>
      </c>
      <c r="H3035" t="inlineStr">
        <is>
          <t>[chunk 275 | doc svc-cdn-service | Service overview: cdn-service]
cdn-service is a TypeScript service. Access to production is granted just in time and audited. Logs are retained for thirty days in the central log store. Structured logs include the request path, status code and duration.
cdn-service stores its data in a Redis cluster. Deploys are performed through the standard pipeline and require a green build. Dependencies are pinned and upgraded through automated pull requests. Data retention follows the company wide policy for personal information.
---
[chunk 258 | doc svc-geo-api | Service overview: geo-api]
Runtime dependencies: mailer-worker, media-svc. Dependencies are declared in the service manifest and validated at deploy time. Post-incident reviews are blameless and publishe</t>
        </is>
      </c>
    </row>
    <row r="3036">
      <c r="A3036" t="inlineStr">
        <is>
          <t>base</t>
        </is>
      </c>
      <c r="B3036" t="inlineStr">
        <is>
          <t>vectorcontext_v1 [mask]</t>
        </is>
      </c>
      <c r="C3036" t="n">
        <v>3</v>
      </c>
      <c r="D3036" t="inlineStr">
        <is>
          <t>global-0</t>
        </is>
      </c>
      <c r="E3036" t="n">
        <v>8</v>
      </c>
      <c r="F3036" t="inlineStr">
        <is>
          <t>search</t>
        </is>
      </c>
      <c r="G3036" t="inlineStr">
        <is>
          <t>{"query": "\"runs in us-west-2\" \"TypeScript\"", "k": 30}</t>
        </is>
      </c>
      <c r="H3036" t="inlineStr">
        <is>
          <t>[chunk 338 | doc svc-config-service | Service overview: config-service]
It runs in us-west-2 with 13 replicas. Capacity planning is revisited at the start of every quarter. Configuration changes are peer reviewed and applied through the deployment tool. The dashboard shows p50, p95 and p99 latency alongside error budgets.
We commit to 99.95% availability. Schema changes go through an expand and contract migration process. The runbook is reviewed quarterly by the owning team. Metrics are exported to the shared observability stack every fifteen seconds.
---
[chunk 195 | doc svc-session-core | Service overview: session-core]
Deployment region is us-west-2; the deployment has 4 replicas. Secrets are rotated automatically every ninety days. Capacity planning is revisited at the start of ever</t>
        </is>
      </c>
    </row>
    <row r="3037">
      <c r="A3037" t="inlineStr">
        <is>
          <t>base</t>
        </is>
      </c>
      <c r="B3037" t="inlineStr">
        <is>
          <t>vectorcontext_v1 [mask]</t>
        </is>
      </c>
      <c r="C3037" t="n">
        <v>3</v>
      </c>
      <c r="D3037" t="inlineStr">
        <is>
          <t>global-0</t>
        </is>
      </c>
      <c r="E3037" t="n">
        <v>8</v>
      </c>
      <c r="F3037" t="inlineStr">
        <is>
          <t>search</t>
        </is>
      </c>
      <c r="G3037" t="inlineStr">
        <is>
          <t>{"query": "\"deployed in us-west-2\" \"TypeScript\"", "k": 30}</t>
        </is>
      </c>
      <c r="H3037" t="inlineStr">
        <is>
          <t xml:space="preserve">[chunk 195 | doc svc-session-core | Service overview: session-core]
Deployment region is us-west-2; the deployment has 4 replicas. Secrets are rotated automatically every ninety days. Capacity planning is revisited at the start of every quarter. Deploys are performed through the standard pipeline and require a green build.
the Session Platform is a Rust service. Post-incident reviews are blameless and published to the engineering wiki. Feature flags are managed through the configuration service and rolled out gradually. Data retention follows the company wide policy for personal information.
---
[chunk 265 | doc svc-webhook-daemon | Service overview: webhook-daemon]
Runtime dependencies: scheduler-engine, checkout-service. Health checks are performed on the readiness endpoint every ten </t>
        </is>
      </c>
    </row>
    <row r="3038">
      <c r="A3038" t="inlineStr">
        <is>
          <t>base</t>
        </is>
      </c>
      <c r="B3038" t="inlineStr">
        <is>
          <t>vectorcontext_v1 [mask]</t>
        </is>
      </c>
      <c r="C3038" t="n">
        <v>3</v>
      </c>
      <c r="D3038" t="inlineStr">
        <is>
          <t>global-0</t>
        </is>
      </c>
      <c r="E3038" t="n">
        <v>8</v>
      </c>
      <c r="F3038" t="inlineStr">
        <is>
          <t>search</t>
        </is>
      </c>
      <c r="G3038" t="inlineStr">
        <is>
          <t>{"query": "\"Deployment region is us-west-2\" \"TypeScript\"", "k": 30}</t>
        </is>
      </c>
      <c r="H3038" t="inlineStr">
        <is>
          <t>[chunk 195 | doc svc-session-core | Service overview: session-core]
Deployment region is us-west-2; the deployment has 4 replicas. Secrets are rotated automatically every ninety days. Capacity planning is revisited at the start of every quarter. Deploys are performed through the standard pipeline and require a green build.
the Session Platform is a Rust service. Post-incident reviews are blameless and published to the engineering wiki. Feature flags are managed through the configuration service and rolled out gradually. Data retention follows the company wide policy for personal information.
---
[chunk 461 | doc svc-i18n-api | Service overview: i18n-api]
Deployment region is us-west-2; the deployment has 4 replicas. The service degrades gracefully by serving cached responses when a depe</t>
        </is>
      </c>
    </row>
    <row r="3039">
      <c r="A3039" t="inlineStr">
        <is>
          <t>base</t>
        </is>
      </c>
      <c r="B3039" t="inlineStr">
        <is>
          <t>vectorcontext_v1 [mask]</t>
        </is>
      </c>
      <c r="C3039" t="n">
        <v>3</v>
      </c>
      <c r="D3039" t="inlineStr">
        <is>
          <t>global-0</t>
        </is>
      </c>
      <c r="E3039" t="n">
        <v>8</v>
      </c>
      <c r="F3039" t="inlineStr">
        <is>
          <t>search</t>
        </is>
      </c>
      <c r="G3039" t="inlineStr">
        <is>
          <t>{"query": "\"replicas are deployed to us-west-2\" \"TypeScript\"", "k": 30}</t>
        </is>
      </c>
      <c r="H3039" t="inlineStr">
        <is>
          <t>[chunk 195 | doc svc-session-core | Service overview: session-core]
Deployment region is us-west-2; the deployment has 4 replicas. Secrets are rotated automatically every ninety days. Capacity planning is revisited at the start of every quarter. Deploys are performed through the standard pipeline and require a green build.
the Session Platform is a Rust service. Post-incident reviews are blameless and published to the engineering wiki. Feature flags are managed through the configuration service and rolled out gradually. Data retention follows the company wide policy for personal information.
---
[chunk 338 | doc svc-config-service | Service overview: config-service]
It runs in us-west-2 with 13 replicas. Capacity planning is revisited at the start of every quarter. Configuration changes</t>
        </is>
      </c>
    </row>
    <row r="3040">
      <c r="A3040" t="inlineStr">
        <is>
          <t>base</t>
        </is>
      </c>
      <c r="B3040" t="inlineStr">
        <is>
          <t>vectorcontext_v1 [mask]</t>
        </is>
      </c>
      <c r="C3040" t="n">
        <v>3</v>
      </c>
      <c r="D3040" t="inlineStr">
        <is>
          <t>global-0</t>
        </is>
      </c>
      <c r="E3040" t="n">
        <v>8</v>
      </c>
      <c r="F3040" t="inlineStr">
        <is>
          <t>search</t>
        </is>
      </c>
      <c r="G3040" t="inlineStr">
        <is>
          <t>{"query": "\"us-west-2\" service overview", "k": 30}</t>
        </is>
      </c>
      <c r="H3040" t="inlineStr">
        <is>
          <t>[chunk 338 | doc svc-config-service | Service overview: config-service]
It runs in us-west-2 with 13 replicas. Capacity planning is revisited at the start of every quarter. Configuration changes are peer reviewed and applied through the deployment tool. The dashboard shows p50, p95 and p99 latency alongside error budgets.
We commit to 99.95% availability. Schema changes go through an expand and contract migration process. The runbook is reviewed quarterly by the owning team. Metrics are exported to the shared observability stack every fifteen seconds.
---
[chunk 195 | doc svc-session-core | Service overview: session-core]
Deployment region is us-west-2; the deployment has 4 replicas. Secrets are rotated automatically every ninety days. Capacity planning is revisited at the start of ever</t>
        </is>
      </c>
    </row>
    <row r="3041">
      <c r="A3041" t="inlineStr">
        <is>
          <t>base</t>
        </is>
      </c>
      <c r="B3041" t="inlineStr">
        <is>
          <t>vectorcontext_v1 [mask]</t>
        </is>
      </c>
      <c r="C3041" t="n">
        <v>3</v>
      </c>
      <c r="D3041" t="inlineStr">
        <is>
          <t>global-1</t>
        </is>
      </c>
      <c r="E3041" t="n">
        <v>0</v>
      </c>
      <c r="F3041" t="inlineStr">
        <is>
          <t>search</t>
        </is>
      </c>
      <c r="G3041" t="inlineStr">
        <is>
          <t>{"query": "service overview designated on-call engineer on-call: none no on-call", "k": 30}</t>
        </is>
      </c>
      <c r="H3041" t="inlineStr">
        <is>
          <t>[chunk 69 | doc svc-search-worker | Service overview: search-worker]
There is currently no designated on-call engineer; pages fall through to the team lead. Configuration changes are peer reviewed and applied through the deployment tool. Health checks are performed on the readiness endpoint every ten seconds. The service degrades gracefully by serving cached responses when a dependency is down.
The availability SLO is 99.95%. Feature flags are managed through the configuration service and rolled out gradually. Access to production is granted just in time and audited. Health checks are performed on the readiness endpoint every ten seconds.
---
[chunk 83 | doc svc-tax-gateway | Service overview: tax-gateway]
The primary on-call engineer is Elena Novak. Health checks are performed on the r</t>
        </is>
      </c>
    </row>
    <row r="3042">
      <c r="A3042" t="inlineStr">
        <is>
          <t>base</t>
        </is>
      </c>
      <c r="B3042" t="inlineStr">
        <is>
          <t>vectorcontext_v1 [mask]</t>
        </is>
      </c>
      <c r="C3042" t="n">
        <v>3</v>
      </c>
      <c r="D3042" t="inlineStr">
        <is>
          <t>global-1</t>
        </is>
      </c>
      <c r="E3042" t="n">
        <v>1</v>
      </c>
      <c r="F3042" t="inlineStr">
        <is>
          <t>search</t>
        </is>
      </c>
      <c r="G3042" t="inlineStr">
        <is>
          <t>{"query": "service overview \"no designated on-call\"", "k": 30}</t>
        </is>
      </c>
      <c r="H3042" t="inlineStr">
        <is>
          <t>[chunk 69 | doc svc-search-worker | Service overview: search-worker]
There is currently no designated on-call engineer; pages fall through to the team lead. Configuration changes are peer reviewed and applied through the deployment tool. Health checks are performed on the readiness endpoint every ten seconds. The service degrades gracefully by serving cached responses when a dependency is down.
The availability SLO is 99.95%. Feature flags are managed through the configuration service and rolled out gradually. Access to production is granted just in time and audited. Health checks are performed on the readiness endpoint every ten seconds.
---
[chunk 17 | doc svc-billing-svc | Service overview: billing-svc]
Runtime dependencies: pricing-worker, media-svc. Rate limiting is enforced at the</t>
        </is>
      </c>
    </row>
    <row r="3043">
      <c r="A3043" t="inlineStr">
        <is>
          <t>base</t>
        </is>
      </c>
      <c r="B3043" t="inlineStr">
        <is>
          <t>vectorcontext_v1 [mask]</t>
        </is>
      </c>
      <c r="C3043" t="n">
        <v>3</v>
      </c>
      <c r="D3043" t="inlineStr">
        <is>
          <t>global-1</t>
        </is>
      </c>
      <c r="E3043" t="n">
        <v>1</v>
      </c>
      <c r="F3043" t="inlineStr">
        <is>
          <t>search</t>
        </is>
      </c>
      <c r="G3043" t="inlineStr">
        <is>
          <t>{"query": "service overview \"on-call: unassigned\"", "k": 30}</t>
        </is>
      </c>
      <c r="H3043" t="inlineStr">
        <is>
          <t>[chunk 69 | doc svc-search-worker | Service overview: search-worker]
There is currently no designated on-call engineer; pages fall through to the team lead. Configuration changes are peer reviewed and applied through the deployment tool. Health checks are performed on the readiness endpoint every ten seconds. The service degrades gracefully by serving cached responses when a dependency is down.
The availability SLO is 99.95%. Feature flags are managed through the configuration service and rolled out gradually. Access to production is granted just in time and audited. Health checks are performed on the readiness endpoint every ten seconds.
---
[chunk 196 | doc svc-session-core | Service overview: session-core]
Traffic to session-core is bound to TCP port 6998. Load tests run nightly agai</t>
        </is>
      </c>
    </row>
    <row r="3044">
      <c r="A3044" t="inlineStr">
        <is>
          <t>base</t>
        </is>
      </c>
      <c r="B3044" t="inlineStr">
        <is>
          <t>vectorcontext_v1 [mask]</t>
        </is>
      </c>
      <c r="C3044" t="n">
        <v>3</v>
      </c>
      <c r="D3044" t="inlineStr">
        <is>
          <t>global-1</t>
        </is>
      </c>
      <c r="E3044" t="n">
        <v>1</v>
      </c>
      <c r="F3044" t="inlineStr">
        <is>
          <t>search</t>
        </is>
      </c>
      <c r="G3044" t="inlineStr">
        <is>
          <t>{"query": "service overview \"on call\" unassigned OR none OR missing", "k": 30}</t>
        </is>
      </c>
      <c r="H3044" t="inlineStr">
        <is>
          <t>[chunk 69 | doc svc-search-worker | Service overview: search-worker]
There is currently no designated on-call engineer; pages fall through to the team lead. Configuration changes are peer reviewed and applied through the deployment tool. Health checks are performed on the readiness endpoint every ten seconds. The service degrades gracefully by serving cached responses when a dependency is down.
The availability SLO is 99.95%. Feature flags are managed through the configuration service and rolled out gradually. Access to production is granted just in time and audited. Health checks are performed on the readiness endpoint every ten seconds.
---
[chunk 197 | doc svc-session-core | Service overview: session-core]
The availability SLO is 99.95%. Access to production is granted just in time a</t>
        </is>
      </c>
    </row>
    <row r="3045">
      <c r="A3045" t="inlineStr">
        <is>
          <t>base</t>
        </is>
      </c>
      <c r="B3045" t="inlineStr">
        <is>
          <t>vectorcontext_v1 [mask]</t>
        </is>
      </c>
      <c r="C3045" t="n">
        <v>3</v>
      </c>
      <c r="D3045" t="inlineStr">
        <is>
          <t>global-1</t>
        </is>
      </c>
      <c r="E3045" t="n">
        <v>2</v>
      </c>
      <c r="F3045" t="inlineStr">
        <is>
          <t>search</t>
        </is>
      </c>
      <c r="G3045" t="inlineStr">
        <is>
          <t>{"query": "\"On-call: unassigned\"", "k": 30}</t>
        </is>
      </c>
      <c r="H3045" t="inlineStr">
        <is>
          <t>[chunk 442 | doc inc-INC-2301 | Incident report INC-2301]
Timeline:
- 15:36 alert fired
- 15:38 on-call acknowledged
- 15:48 mitigation started
- 16:03 traffic rerouted
---
[chunk 172 | doc inc-INC-2232 | Incident report INC-2232]
Timeline:
- 15:33 alert fired
- 15:46 on-call acknowledged
- 16:08 mitigation started
- 16:25 traffic rerouted
---
[chunk 454 | doc inc-INC-2296 | Incident report INC-2296]
Timeline:
- 10:16 alert fired
- 10:39 on-call acknowledged
- 10:47 mitigation started
- 11:12 traffic rerouted
---
[chunk 409 | doc inc-INC-2229 | Incident report INC-2229]
Timeline:
- 08:33 alert fired
- 08:57 on-call acknowledged
- 09:16 mitigation started
- 09:30 traffic rerouted
---
[chunk 336 | doc inc-INC-2287 | Incident report INC-2287]
Timeline:
- 09:08 alert fired
- 09:25 on-c</t>
        </is>
      </c>
    </row>
    <row r="3046">
      <c r="A3046" t="inlineStr">
        <is>
          <t>base</t>
        </is>
      </c>
      <c r="B3046" t="inlineStr">
        <is>
          <t>vectorcontext_v1 [mask]</t>
        </is>
      </c>
      <c r="C3046" t="n">
        <v>3</v>
      </c>
      <c r="D3046" t="inlineStr">
        <is>
          <t>global-1</t>
        </is>
      </c>
      <c r="E3046" t="n">
        <v>2</v>
      </c>
      <c r="F3046" t="inlineStr">
        <is>
          <t>search</t>
        </is>
      </c>
      <c r="G3046" t="inlineStr">
        <is>
          <t>{"query": "\"There is currently no designated on-call engineer\"", "k": 30}</t>
        </is>
      </c>
      <c r="H3046" t="inlineStr">
        <is>
          <t>[chunk 69 | doc svc-search-worker | Service overview: search-worker]
There is currently no designated on-call engineer; pages fall through to the team lead. Configuration changes are peer reviewed and applied through the deployment tool. Health checks are performed on the readiness endpoint every ten seconds. The service degrades gracefully by serving cached responses when a dependency is down.
The availability SLO is 99.95%. Feature flags are managed through the configuration service and rolled out gradually. Access to production is granted just in time and audited. Health checks are performed on the readiness endpoint every ten seconds.
---
[chunk 83 | doc svc-tax-gateway | Service overview: tax-gateway]
The primary on-call engineer is Elena Novak. Health checks are performed on the r</t>
        </is>
      </c>
    </row>
    <row r="3047">
      <c r="A3047" t="inlineStr">
        <is>
          <t>base</t>
        </is>
      </c>
      <c r="B3047" t="inlineStr">
        <is>
          <t>vectorcontext_v1 [mask]</t>
        </is>
      </c>
      <c r="C3047" t="n">
        <v>3</v>
      </c>
      <c r="D3047" t="inlineStr">
        <is>
          <t>global-1</t>
        </is>
      </c>
      <c r="E3047" t="n">
        <v>2</v>
      </c>
      <c r="F3047" t="inlineStr">
        <is>
          <t>search</t>
        </is>
      </c>
      <c r="G3047" t="inlineStr">
        <is>
          <t>{"query": "service overview \"on-call engineer\" \"team lead\"", "k": 30}</t>
        </is>
      </c>
      <c r="H3047" t="inlineStr">
        <is>
          <t>[chunk 69 | doc svc-search-worker | Service overview: search-worker]
There is currently no designated on-call engineer; pages fall through to the team lead. Configuration changes are peer reviewed and applied through the deployment tool. Health checks are performed on the readiness endpoint every ten seconds. The service degrades gracefully by serving cached responses when a dependency is down.
The availability SLO is 99.95%. Feature flags are managed through the configuration service and rolled out gradually. Access to production is granted just in time and audited. Health checks are performed on the readiness endpoint every ten seconds.
---
[chunk 17 | doc svc-billing-svc | Service overview: billing-svc]
Runtime dependencies: pricing-worker, media-svc. Rate limiting is enforced at the</t>
        </is>
      </c>
    </row>
    <row r="3048">
      <c r="A3048" t="inlineStr">
        <is>
          <t>base</t>
        </is>
      </c>
      <c r="B3048" t="inlineStr">
        <is>
          <t>vectorcontext_v1 [mask]</t>
        </is>
      </c>
      <c r="C3048" t="n">
        <v>3</v>
      </c>
      <c r="D3048" t="inlineStr">
        <is>
          <t>global-2</t>
        </is>
      </c>
      <c r="E3048" t="n">
        <v>0</v>
      </c>
      <c r="F3048" t="inlineStr">
        <is>
          <t>search</t>
        </is>
      </c>
      <c r="G3048" t="inlineStr">
        <is>
          <t>{"query": "approved architecture decision migrate to MongoDB service", "k": 20}</t>
        </is>
      </c>
      <c r="H3048" t="inlineStr">
        <is>
          <t>[chunk 477 | doc adr-ADR-100 | Architecture decision ADR-100]
Decision: migrate cdn-service to MongoDB in Q3 2026. Approved by Sven Larsen. Capacity planning is revisited at the start of every quarter. Container images are scanned for vulnerabilities before promotion. Retries use exponential backoff with jitter to avoid thundering herds. Idempotency keys are required on all mutating endpoints. Connection pools are sized according to the downstream capacity model. Requests carry a correlation id that is propagated to downstream calls. Access to production is granted just in time and audited. The dashboard shows p50, p95 and p99 latency alongside error budgets. Traffic is encrypted in transit with mutual TLS between services.
---
[chunk 519 | doc adr-ADR-115 | Architecture decision ADR-115</t>
        </is>
      </c>
    </row>
    <row r="3049">
      <c r="A3049" t="inlineStr">
        <is>
          <t>base</t>
        </is>
      </c>
      <c r="B3049" t="inlineStr">
        <is>
          <t>vectorcontext_v1 [mask]</t>
        </is>
      </c>
      <c r="C3049" t="n">
        <v>3</v>
      </c>
      <c r="D3049" t="inlineStr">
        <is>
          <t>global-2</t>
        </is>
      </c>
      <c r="E3049" t="n">
        <v>1</v>
      </c>
      <c r="F3049" t="inlineStr">
        <is>
          <t>search</t>
        </is>
      </c>
      <c r="G3049" t="inlineStr">
        <is>
          <t>{"query": "\"Decision: migrate\" \"to MongoDB\" \"Approved\"", "k": 30}</t>
        </is>
      </c>
      <c r="H3049" t="inlineStr">
        <is>
          <t>[chunk 519 | doc adr-ADR-115 | Architecture decision ADR-115]
Decision: migrate catalog-gateway to MongoDB in Q3 2026. Approved by Kwame Larsen. Cost reports are reviewed monthly with the finance partner. Graceful shutdown waits for in flight requests to complete before exiting. Logs are retained for thirty days in the central log store. The on-call handbook describes the escalation path and expected response times. Requests carry a correlation id that is propagated to downstream calls. Idempotency keys are required on all mutating endpoints. Secrets are rotated automatically every ninety days. Backups are taken daily and verified weekly by restoring to a scratch cluster. Garbage collection pauses are tracked as a leading indicator of memory pressure.
---
[chunk 477 | doc adr-ADR-100 | A</t>
        </is>
      </c>
    </row>
    <row r="3050">
      <c r="A3050" t="inlineStr">
        <is>
          <t>base</t>
        </is>
      </c>
      <c r="B3050" t="inlineStr">
        <is>
          <t>vectorcontext_v1 [mask]</t>
        </is>
      </c>
      <c r="C3050" t="n">
        <v>3</v>
      </c>
      <c r="D3050" t="inlineStr">
        <is>
          <t>global-3</t>
        </is>
      </c>
      <c r="E3050" t="n">
        <v>0</v>
      </c>
      <c r="F3050" t="inlineStr">
        <is>
          <t>search</t>
        </is>
      </c>
      <c r="G3050" t="inlineStr">
        <is>
          <t>{"query": "Search team services owned owner team Search", "k": 20}</t>
        </is>
      </c>
      <c r="H3050" t="inlineStr">
        <is>
          <t>[chunk 420 | doc team-search | Team page: Search]
# Team page: Search
The Search team is led by Oliver Bell. For urgent requests, page the team via Slack in #search-team. The team sits on floor 2 of the Berlin office. Weekly planning happens on Wednesday mornings. Configuration changes are peer reviewed and applied through the deployment tool. Access to production is granted just in time and audited. Dependencies are pinned and upgraded through automated pull requests.
---
[chunk 68 | doc svc-search-worker | Service overview: search-worker]
search-worker is owned by the Platform team. Requests carry a correlation id that is propagated to downstream calls. Container images are scanned for vulnerabilities before promotion. Retries use exponential backoff with jitter to avoid thundering he</t>
        </is>
      </c>
    </row>
    <row r="3051">
      <c r="A3051" t="inlineStr">
        <is>
          <t>base</t>
        </is>
      </c>
      <c r="B3051" t="inlineStr">
        <is>
          <t>vectorcontext_v1 [mask]</t>
        </is>
      </c>
      <c r="C3051" t="n">
        <v>3</v>
      </c>
      <c r="D3051" t="inlineStr">
        <is>
          <t>global-3</t>
        </is>
      </c>
      <c r="E3051" t="n">
        <v>1</v>
      </c>
      <c r="F3051" t="inlineStr">
        <is>
          <t>search</t>
        </is>
      </c>
      <c r="G3051" t="inlineStr">
        <is>
          <t>{"query": "service overview \"owned by the Search team\" OR \"The Search team maintains\" OR \"Ownership: Search\"", "k": 30}</t>
        </is>
      </c>
      <c r="H3051" t="inlineStr">
        <is>
          <t>[chunk 420 | doc team-search | Team page: Search]
# Team page: Search
The Search team is led by Oliver Bell. For urgent requests, page the team via Slack in #search-team. The team sits on floor 2 of the Berlin office. Weekly planning happens on Wednesday mornings. Configuration changes are peer reviewed and applied through the deployment tool. Access to production is granted just in time and audited. Dependencies are pinned and upgraded through automated pull requests.
---
[chunk 66 | doc svc-search-worker | Service overview: search-worker]
# Service overview: search-worker
search-worker (also referred to internally as the Search System) is a backend component. 6 replicas are deployed to ap-southeast-2. Engineers rotate through the support channel one week at a time. Alerts route throu</t>
        </is>
      </c>
    </row>
    <row r="3052">
      <c r="A3052" t="inlineStr">
        <is>
          <t>base</t>
        </is>
      </c>
      <c r="B3052" t="inlineStr">
        <is>
          <t>vectorcontext_v1 [mask]</t>
        </is>
      </c>
      <c r="C3052" t="n">
        <v>3</v>
      </c>
      <c r="D3052" t="inlineStr">
        <is>
          <t>global-3</t>
        </is>
      </c>
      <c r="E3052" t="n">
        <v>2</v>
      </c>
      <c r="F3052" t="inlineStr">
        <is>
          <t>search</t>
        </is>
      </c>
      <c r="G3052" t="inlineStr">
        <is>
          <t>{"query": "\"Search team\" owns service overview", "k": 30}</t>
        </is>
      </c>
      <c r="H3052" t="inlineStr">
        <is>
          <t>[chunk 420 | doc team-search | Team page: Search]
# Team page: Search
The Search team is led by Oliver Bell. For urgent requests, page the team via Slack in #search-team. The team sits on floor 2 of the Berlin office. Weekly planning happens on Wednesday mornings. Configuration changes are peer reviewed and applied through the deployment tool. Access to production is granted just in time and audited. Dependencies are pinned and upgraded through automated pull requests.
---
[chunk 66 | doc svc-search-worker | Service overview: search-worker]
# Service overview: search-worker
search-worker (also referred to internally as the Search System) is a backend component. 6 replicas are deployed to ap-southeast-2. Engineers rotate through the support channel one week at a time. Alerts route throu</t>
        </is>
      </c>
    </row>
    <row r="3053">
      <c r="A3053" t="inlineStr">
        <is>
          <t>base</t>
        </is>
      </c>
      <c r="B3053" t="inlineStr">
        <is>
          <t>vectorcontext_v1 [mask]</t>
        </is>
      </c>
      <c r="C3053" t="n">
        <v>3</v>
      </c>
      <c r="D3053" t="inlineStr">
        <is>
          <t>global-3</t>
        </is>
      </c>
      <c r="E3053" t="n">
        <v>2</v>
      </c>
      <c r="F3053" t="inlineStr">
        <is>
          <t>search</t>
        </is>
      </c>
      <c r="G3053" t="inlineStr">
        <is>
          <t>{"query": "\"Ownership: Search\" service overview", "k": 30}</t>
        </is>
      </c>
      <c r="H3053" t="inlineStr">
        <is>
          <t>[chunk 66 | doc svc-search-worker | Service overview: search-worker]
# Service overview: search-worker
search-worker (also referred to internally as the Search System) is a backend component. 6 replicas are deployed to ap-southeast-2. Engineers rotate through the support channel one week at a time. Alerts route through the paging system according to the escalation policy. Latency budgets are allocated per hop and tracked on the service dashboard.
Runtime dependencies: fraud-core, ranker-engine. Health checks are performed on the readiness endpoint every ten seconds. The dashboard shows p50, p95 and p99 latency alongside error budgets. Metrics are exported to the shared observability stack every fifteen seconds.
---
[chunk 68 | doc svc-search-worker | Service overview: search-worker]
se</t>
        </is>
      </c>
    </row>
    <row r="3054">
      <c r="A3054" t="inlineStr">
        <is>
          <t>base</t>
        </is>
      </c>
      <c r="B3054" t="inlineStr">
        <is>
          <t>vectorcontext_v1 [mask]</t>
        </is>
      </c>
      <c r="C3054" t="n">
        <v>3</v>
      </c>
      <c r="D3054" t="inlineStr">
        <is>
          <t>global-3</t>
        </is>
      </c>
      <c r="E3054" t="n">
        <v>2</v>
      </c>
      <c r="F3054" t="inlineStr">
        <is>
          <t>search</t>
        </is>
      </c>
      <c r="G3054" t="inlineStr">
        <is>
          <t>{"query": "\"owned by the Search team\" service", "k": 30}</t>
        </is>
      </c>
      <c r="H3054" t="inlineStr">
        <is>
          <t>[chunk 68 | doc svc-search-worker | Service overview: search-worker]
search-worker is owned by the Platform team. Requests carry a correlation id that is propagated to downstream calls. Container images are scanned for vulnerabilities before promotion. Retries use exponential backoff with jitter to avoid thundering herds.
State is persisted in Redis. Load tests run nightly against the staging environment. Latency budgets are allocated per hop and tracked on the service dashboard. Schema changes go through an expand and contract migration process.
---
[chunk 420 | doc team-search | Team page: Search]
# Team page: Search
The Search team is led by Oliver Bell. For urgent requests, page the team via Slack in #search-team. The team sits on floor 2 of the Berlin office. Weekly planning happe</t>
        </is>
      </c>
    </row>
    <row r="3055">
      <c r="A3055" t="inlineStr">
        <is>
          <t>base</t>
        </is>
      </c>
      <c r="B3055" t="inlineStr">
        <is>
          <t>vectorcontext_v1 [mask]</t>
        </is>
      </c>
      <c r="C3055" t="n">
        <v>3</v>
      </c>
      <c r="D3055" t="inlineStr">
        <is>
          <t>global-3</t>
        </is>
      </c>
      <c r="E3055" t="n">
        <v>2</v>
      </c>
      <c r="F3055" t="inlineStr">
        <is>
          <t>search</t>
        </is>
      </c>
      <c r="G3055" t="inlineStr">
        <is>
          <t>{"query": "\"The Search team maintains\" service", "k": 30}</t>
        </is>
      </c>
      <c r="H3055" t="inlineStr">
        <is>
          <t>[chunk 420 | doc team-search | Team page: Search]
# Team page: Search
The Search team is led by Oliver Bell. For urgent requests, page the team via Slack in #search-team. The team sits on floor 2 of the Berlin office. Weekly planning happens on Wednesday mornings. Configuration changes are peer reviewed and applied through the deployment tool. Access to production is granted just in time and audited. Dependencies are pinned and upgraded through automated pull requests.
---
[chunk 68 | doc svc-search-worker | Service overview: search-worker]
search-worker is owned by the Platform team. Requests carry a correlation id that is propagated to downstream calls. Container images are scanned for vulnerabilities before promotion. Retries use exponential backoff with jitter to avoid thundering he</t>
        </is>
      </c>
    </row>
    <row r="3056">
      <c r="A3056" t="inlineStr">
        <is>
          <t>base</t>
        </is>
      </c>
      <c r="B3056" t="inlineStr">
        <is>
          <t>vectorcontext_v1 [mask]</t>
        </is>
      </c>
      <c r="C3056" t="n">
        <v>3</v>
      </c>
      <c r="D3056" t="inlineStr">
        <is>
          <t>global-3</t>
        </is>
      </c>
      <c r="E3056" t="n">
        <v>3</v>
      </c>
      <c r="F3056" t="inlineStr">
        <is>
          <t>search</t>
        </is>
      </c>
      <c r="G3056" t="inlineStr">
        <is>
          <t>{"query": "service overview Search team maintains OR owned by Search team OR Search team owns", "k": 30}</t>
        </is>
      </c>
      <c r="H3056" t="inlineStr">
        <is>
          <t>[chunk 420 | doc team-search | Team page: Search]
# Team page: Search
The Search team is led by Oliver Bell. For urgent requests, page the team via Slack in #search-team. The team sits on floor 2 of the Berlin office. Weekly planning happens on Wednesday mornings. Configuration changes are peer reviewed and applied through the deployment tool. Access to production is granted just in time and audited. Dependencies are pinned and upgraded through automated pull requests.
---
[chunk 68 | doc svc-search-worker | Service overview: search-worker]
search-worker is owned by the Platform team. Requests carry a correlation id that is propagated to downstream calls. Container images are scanned for vulnerabilities before promotion. Retries use exponential backoff with jitter to avoid thundering he</t>
        </is>
      </c>
    </row>
    <row r="3057">
      <c r="A3057" t="inlineStr">
        <is>
          <t>base</t>
        </is>
      </c>
      <c r="B3057" t="inlineStr">
        <is>
          <t>vectorcontext_v1 [mask]</t>
        </is>
      </c>
      <c r="C3057" t="n">
        <v>3</v>
      </c>
      <c r="D3057" t="inlineStr">
        <is>
          <t>global-3</t>
        </is>
      </c>
      <c r="E3057" t="n">
        <v>4</v>
      </c>
      <c r="F3057" t="inlineStr">
        <is>
          <t>search</t>
        </is>
      </c>
      <c r="G3057" t="inlineStr">
        <is>
          <t>{"query": "\"Search team\" OR \"Ownership: Search\" OR \"owned by the Search\" OR \"maintains\" service overview", "k": 30}</t>
        </is>
      </c>
      <c r="H3057" t="inlineStr">
        <is>
          <t>[chunk 420 | doc team-search | Team page: Search]
# Team page: Search
The Search team is led by Oliver Bell. For urgent requests, page the team via Slack in #search-team. The team sits on floor 2 of the Berlin office. Weekly planning happens on Wednesday mornings. Configuration changes are peer reviewed and applied through the deployment tool. Access to production is granted just in time and audited. Dependencies are pinned and upgraded through automated pull requests.
---
[chunk 66 | doc svc-search-worker | Service overview: search-worker]
# Service overview: search-worker
search-worker (also referred to internally as the Search System) is a backend component. 6 replicas are deployed to ap-southeast-2. Engineers rotate through the support channel one week at a time. Alerts route throu</t>
        </is>
      </c>
    </row>
    <row r="3058">
      <c r="A3058" t="inlineStr">
        <is>
          <t>base</t>
        </is>
      </c>
      <c r="B3058" t="inlineStr">
        <is>
          <t>vectorcontext_v1 [mask]</t>
        </is>
      </c>
      <c r="C3058" t="n">
        <v>3</v>
      </c>
      <c r="D3058" t="inlineStr">
        <is>
          <t>global-4</t>
        </is>
      </c>
      <c r="E3058" t="n">
        <v>0</v>
      </c>
      <c r="F3058" t="inlineStr">
        <is>
          <t>search</t>
        </is>
      </c>
      <c r="G3058" t="inlineStr">
        <is>
          <t>{"query": "service overview language Go region us-east-1 canonical service name port owner", "k": 30}</t>
        </is>
      </c>
      <c r="H3058" t="inlineStr">
        <is>
          <t>[chunk 150 | doc svc-catalog-gateway | Service overview: catalog-gateway]
It runs in us-east-1 with 5 replicas. Dependencies are declared in the service manifest and validated at deploy time. The dashboard shows p50, p95 and p99 latency alongside error budgets. Traffic is encrypted in transit with mutual TLS between services.
Pages go to Elena Farah first. Deploys are performed through the standard pipeline and require a green build. Canary releases receive five percent of traffic for thirty minutes before promotion. Garbage collection pauses are tracked as a leading indicator of memory pressure.
---
[chunk 231 | doc svc-notify-svc | Service overview: notify-svc]
# Service overview: notify-svc
notify-svc (also referred to internally as the Notify Platform) is a backend component. Traff</t>
        </is>
      </c>
    </row>
    <row r="3059">
      <c r="A3059" t="inlineStr">
        <is>
          <t>base</t>
        </is>
      </c>
      <c r="B3059" t="inlineStr">
        <is>
          <t>vectorcontext_v1 [mask]</t>
        </is>
      </c>
      <c r="C3059" t="n">
        <v>3</v>
      </c>
      <c r="D3059" t="inlineStr">
        <is>
          <t>global-4</t>
        </is>
      </c>
      <c r="E3059" t="n">
        <v>1</v>
      </c>
      <c r="F3059" t="inlineStr">
        <is>
          <t>search</t>
        </is>
      </c>
      <c r="G3059" t="inlineStr">
        <is>
          <t>{"query": "\"It is implemented in Go\" \"us-east-1\"", "k": 30}</t>
        </is>
      </c>
      <c r="H3059" t="inlineStr">
        <is>
          <t>[chunk 150 | doc svc-catalog-gateway | Service overview: catalog-gateway]
It runs in us-east-1 with 5 replicas. Dependencies are declared in the service manifest and validated at deploy time. The dashboard shows p50, p95 and p99 latency alongside error budgets. Traffic is encrypted in transit with mutual TLS between services.
Pages go to Elena Farah first. Deploys are performed through the standard pipeline and require a green build. Canary releases receive five percent of traffic for thirty minutes before promotion. Garbage collection pauses are tracked as a leading indicator of memory pressure.
---
[chunk 510 | doc svc-upload-core | Service overview: upload-core]
It is implemented in Java. Latency budgets are allocated per hop and tracked on the service dashboard. Error budgets are re</t>
        </is>
      </c>
    </row>
    <row r="3060">
      <c r="A3060" t="inlineStr">
        <is>
          <t>base</t>
        </is>
      </c>
      <c r="B3060" t="inlineStr">
        <is>
          <t>vectorcontext_v1 [mask]</t>
        </is>
      </c>
      <c r="C3060" t="n">
        <v>3</v>
      </c>
      <c r="D3060" t="inlineStr">
        <is>
          <t>global-4</t>
        </is>
      </c>
      <c r="E3060" t="n">
        <v>1</v>
      </c>
      <c r="F3060" t="inlineStr">
        <is>
          <t>search</t>
        </is>
      </c>
      <c r="G3060" t="inlineStr">
        <is>
          <t>{"query": "\"Go service\" \"us-east-1\" service overview", "k": 30}</t>
        </is>
      </c>
      <c r="H3060" t="inlineStr">
        <is>
          <t>[chunk 150 | doc svc-catalog-gateway | Service overview: catalog-gateway]
It runs in us-east-1 with 5 replicas. Dependencies are declared in the service manifest and validated at deploy time. The dashboard shows p50, p95 and p99 latency alongside error budgets. Traffic is encrypted in transit with mutual TLS between services.
Pages go to Elena Farah first. Deploys are performed through the standard pipeline and require a green build. Canary releases receive five percent of traffic for thirty minutes before promotion. Garbage collection pauses are tracked as a leading indicator of memory pressure.
---
[chunk 257 | doc svc-geo-api | Service overview: geo-api]
Primary datastore: MySQL. Secrets are rotated automatically every ninety days. Rate limiting is enforced at the gateway with a toke</t>
        </is>
      </c>
    </row>
    <row r="3061">
      <c r="A3061" t="inlineStr">
        <is>
          <t>base</t>
        </is>
      </c>
      <c r="B3061" t="inlineStr">
        <is>
          <t>vectorcontext_v1 [mask]</t>
        </is>
      </c>
      <c r="C3061" t="n">
        <v>3</v>
      </c>
      <c r="D3061" t="inlineStr">
        <is>
          <t>global-4</t>
        </is>
      </c>
      <c r="E3061" t="n">
        <v>1</v>
      </c>
      <c r="F3061" t="inlineStr">
        <is>
          <t>search</t>
        </is>
      </c>
      <c r="G3061" t="inlineStr">
        <is>
          <t>{"query": "language: Go deployment region: us-east-1", "k": 30}</t>
        </is>
      </c>
      <c r="H3061" t="inlineStr">
        <is>
          <t>[chunk 525 | doc svc-inventory-worker | Service overview: inventory-worker]
Deployment region is us-east-1; the deployment has 18 replicas. The dashboard shows p50, p95 and p99 latency alongside error budgets. The on-call handbook describes the escalation path and expected response times. Backups are taken daily and verified weekly by restoring to a scratch cluster.
Runtime dependencies: fraud-core, feed-daemon. The on-call handbook describes the escalation path and expected response times. Connection pools are sized according to the downstream capacity model. Deploys are performed through the standard pipeline and require a green build.
---
[chunk 150 | doc svc-catalog-gateway | Service overview: catalog-gateway]
It runs in us-east-1 with 5 replicas. Dependencies are declared in the se</t>
        </is>
      </c>
    </row>
    <row r="3062">
      <c r="A3062" t="inlineStr">
        <is>
          <t>base</t>
        </is>
      </c>
      <c r="B3062" t="inlineStr">
        <is>
          <t>vectorcontext_v1 [mask]</t>
        </is>
      </c>
      <c r="C3062" t="n">
        <v>3</v>
      </c>
      <c r="D3062" t="inlineStr">
        <is>
          <t>global-4</t>
        </is>
      </c>
      <c r="E3062" t="n">
        <v>2</v>
      </c>
      <c r="F3062" t="inlineStr">
        <is>
          <t>search</t>
        </is>
      </c>
      <c r="G3062" t="inlineStr">
        <is>
          <t>{"query": "\"implemented in Go\"", "k": 30}</t>
        </is>
      </c>
      <c r="H3062" t="inlineStr">
        <is>
          <t>[chunk 371 | doc svc-kyc-api | Service overview: kyc-api]
Runtime dependencies: fraud-core, webhook-daemon, ledger-api. Load tests run nightly against the staging environment. Idempotency keys are required on all mutating endpoints. Dependencies are declared in the service manifest and validated at deploy time.
It is implemented in Go. Health checks are performed on the readiness endpoint every ten seconds. Schema changes go through an expand and contract migration process. Graceful shutdown waits for in flight requests to complete before exiting.
---
[chunk 63 | doc svc-index-engine | Service overview: index-engine]
It is implemented in Go. Access to production is granted just in time and audited. The runbook is reviewed quarterly by the owning team. Graceful shutdown waits for in flig</t>
        </is>
      </c>
    </row>
    <row r="3063">
      <c r="A3063" t="inlineStr">
        <is>
          <t>base</t>
        </is>
      </c>
      <c r="B3063" t="inlineStr">
        <is>
          <t>vectorcontext_v1 [mask]</t>
        </is>
      </c>
      <c r="C3063" t="n">
        <v>3</v>
      </c>
      <c r="D3063" t="inlineStr">
        <is>
          <t>global-4</t>
        </is>
      </c>
      <c r="E3063" t="n">
        <v>2</v>
      </c>
      <c r="F3063" t="inlineStr">
        <is>
          <t>search</t>
        </is>
      </c>
      <c r="G3063" t="inlineStr">
        <is>
          <t>{"query": "\"written in Go\"", "k": 30}</t>
        </is>
      </c>
      <c r="H3063" t="inlineStr">
        <is>
          <t>[chunk 371 | doc svc-kyc-api | Service overview: kyc-api]
Runtime dependencies: fraud-core, webhook-daemon, ledger-api. Load tests run nightly against the staging environment. Idempotency keys are required on all mutating endpoints. Dependencies are declared in the service manifest and validated at deploy time.
It is implemented in Go. Health checks are performed on the readiness endpoint every ten seconds. Schema changes go through an expand and contract migration process. Graceful shutdown waits for in flight requests to complete before exiting.
---
[chunk 63 | doc svc-index-engine | Service overview: index-engine]
It is implemented in Go. Access to production is granted just in time and audited. The runbook is reviewed quarterly by the owning team. Graceful shutdown waits for in flig</t>
        </is>
      </c>
    </row>
    <row r="3064">
      <c r="A3064" t="inlineStr">
        <is>
          <t>base</t>
        </is>
      </c>
      <c r="B3064" t="inlineStr">
        <is>
          <t>vectorcontext_v1 [mask]</t>
        </is>
      </c>
      <c r="C3064" t="n">
        <v>3</v>
      </c>
      <c r="D3064" t="inlineStr">
        <is>
          <t>global-4</t>
        </is>
      </c>
      <c r="E3064" t="n">
        <v>2</v>
      </c>
      <c r="F3064" t="inlineStr">
        <is>
          <t>search</t>
        </is>
      </c>
      <c r="G3064" t="inlineStr">
        <is>
          <t>{"query": "\"Go service\"", "k": 30}</t>
        </is>
      </c>
      <c r="H3064" t="inlineStr">
        <is>
          <t>[chunk 122 | doc svc-cart-daemon | Service overview: cart-daemon]
State is persisted in MongoDB. Traffic is encrypted in transit with mutual TLS between services. The on-call handbook describes the escalation path and expected response times. Requests carry a correlation id that is propagated to downstream calls.
the Cart Service is a Go service. The staging environment mirrors production topology at one tenth scale. Graceful shutdown waits for in flight requests to complete before exiting. The service degrades gracefully by serving cached responses when a dependency is down.
---
[chunk 126 | doc svc-refund-svc | Service overview: refund-svc]
# Service overview: refund-svc
refund-svc (also referred to internally as the Refund Platform) is a backend component. Pages go to Lucas Silva fi</t>
        </is>
      </c>
    </row>
    <row r="3065">
      <c r="A3065" t="inlineStr">
        <is>
          <t>base</t>
        </is>
      </c>
      <c r="B3065" t="inlineStr">
        <is>
          <t>vectorcontext_v1 [mask]</t>
        </is>
      </c>
      <c r="C3065" t="n">
        <v>3</v>
      </c>
      <c r="D3065" t="inlineStr">
        <is>
          <t>global-4</t>
        </is>
      </c>
      <c r="E3065" t="n">
        <v>3</v>
      </c>
      <c r="F3065" t="inlineStr">
        <is>
          <t>search</t>
        </is>
      </c>
      <c r="G3065" t="inlineStr">
        <is>
          <t>{"query": "service overview language Go", "k": 30}</t>
        </is>
      </c>
      <c r="H3065" t="inlineStr">
        <is>
          <t>[chunk 126 | doc svc-refund-svc | Service overview: refund-svc]
# Service overview: refund-svc
refund-svc (also referred to internally as the Refund Platform) is a backend component. Pages go to Lucas Silva first. Backups are taken daily and verified weekly by restoring to a scratch cluster. Schema changes go through an expand and contract migration process. Feature flags are managed through the configuration service and rolled out gradually.
The process for refund-svc exposes HTTP on :7286. Load tests run nightly against the staging environment. Logs are retained for thirty days in the central log store. Cost reports are reviewed monthly with the finance partner.
---
[chunk 122 | doc svc-cart-daemon | Service overview: cart-daemon]
State is persisted in MongoDB. Traffic is encrypted i</t>
        </is>
      </c>
    </row>
    <row r="3066">
      <c r="A3066" t="inlineStr">
        <is>
          <t>base</t>
        </is>
      </c>
      <c r="B3066" t="inlineStr">
        <is>
          <t>vectorcontext_v1 [mask]</t>
        </is>
      </c>
      <c r="C3066" t="n">
        <v>3</v>
      </c>
      <c r="D3066" t="inlineStr">
        <is>
          <t>global-4</t>
        </is>
      </c>
      <c r="E3066" t="n">
        <v>3</v>
      </c>
      <c r="F3066" t="inlineStr">
        <is>
          <t>search</t>
        </is>
      </c>
      <c r="G3066" t="inlineStr">
        <is>
          <t>{"query": "service overview deployed to us-east-1", "k": 30}</t>
        </is>
      </c>
      <c r="H3066" t="inlineStr">
        <is>
          <t>[chunk 64 | doc svc-index-engine | Service overview: index-engine]
Runtime dependencies: cart-daemon, session-core, upload-core. Idempotency keys are required on all mutating endpoints. Engineers rotate through the support channel one week at a time. Garbage collection pauses are tracked as a leading indicator of memory pressure.
19 replicas are deployed to us-east-1. Alerts route through the paging system according to the escalation policy. Idempotency keys are required on all mutating endpoints. Post-incident reviews are blameless and published to the engineering wiki.
---
[chunk 331 | doc svc-audit-gateway | Service overview: audit-gateway]
12 replicas are deployed to us-east-1. Graceful shutdown waits for in flight requests to complete before exiting. The dashboard shows p50, p95 an</t>
        </is>
      </c>
    </row>
    <row r="3067">
      <c r="A3067" t="inlineStr">
        <is>
          <t>base</t>
        </is>
      </c>
      <c r="B3067" t="inlineStr">
        <is>
          <t>vectorcontext_v1 [mask]</t>
        </is>
      </c>
      <c r="C3067" t="n">
        <v>3</v>
      </c>
      <c r="D3067" t="inlineStr">
        <is>
          <t>global-4</t>
        </is>
      </c>
      <c r="E3067" t="n">
        <v>3</v>
      </c>
      <c r="F3067" t="inlineStr">
        <is>
          <t>search</t>
        </is>
      </c>
      <c r="G3067" t="inlineStr">
        <is>
          <t>{"query": "service overview runs in us-east-1", "k": 30}</t>
        </is>
      </c>
      <c r="H3067" t="inlineStr">
        <is>
          <t>[chunk 150 | doc svc-catalog-gateway | Service overview: catalog-gateway]
It runs in us-east-1 with 5 replicas. Dependencies are declared in the service manifest and validated at deploy time. The dashboard shows p50, p95 and p99 latency alongside error budgets. Traffic is encrypted in transit with mutual TLS between services.
Pages go to Elena Farah first. Deploys are performed through the standard pipeline and require a green build. Canary releases receive five percent of traffic for thirty minutes before promotion. Garbage collection pauses are tracked as a leading indicator of memory pressure.
---
[chunk 331 | doc svc-audit-gateway | Service overview: audit-gateway]
12 replicas are deployed to us-east-1. Graceful shutdown waits for in flight requests to complete before exiting. The d</t>
        </is>
      </c>
    </row>
    <row r="3068">
      <c r="A3068" t="inlineStr">
        <is>
          <t>base</t>
        </is>
      </c>
      <c r="B3068" t="inlineStr">
        <is>
          <t>vectorcontext_v1 [mask]</t>
        </is>
      </c>
      <c r="C3068" t="n">
        <v>3</v>
      </c>
      <c r="D3068" t="inlineStr">
        <is>
          <t>global-4</t>
        </is>
      </c>
      <c r="E3068" t="n">
        <v>4</v>
      </c>
      <c r="F3068" t="inlineStr">
        <is>
          <t>search</t>
        </is>
      </c>
      <c r="G3068" t="inlineStr">
        <is>
          <t>{"query": "\"It is implemented in Go\"", "k": 30}</t>
        </is>
      </c>
      <c r="H3068" t="inlineStr">
        <is>
          <t>[chunk 371 | doc svc-kyc-api | Service overview: kyc-api]
Runtime dependencies: fraud-core, webhook-daemon, ledger-api. Load tests run nightly against the staging environment. Idempotency keys are required on all mutating endpoints. Dependencies are declared in the service manifest and validated at deploy time.
It is implemented in Go. Health checks are performed on the readiness endpoint every ten seconds. Schema changes go through an expand and contract migration process. Graceful shutdown waits for in flight requests to complete before exiting.
---
[chunk 63 | doc svc-index-engine | Service overview: index-engine]
It is implemented in Go. Access to production is granted just in time and audited. The runbook is reviewed quarterly by the owning team. Graceful shutdown waits for in flig</t>
        </is>
      </c>
    </row>
    <row r="3069">
      <c r="A3069" t="inlineStr">
        <is>
          <t>base</t>
        </is>
      </c>
      <c r="B3069" t="inlineStr">
        <is>
          <t>vectorcontext_v1 [mask]</t>
        </is>
      </c>
      <c r="C3069" t="n">
        <v>3</v>
      </c>
      <c r="D3069" t="inlineStr">
        <is>
          <t>global-4</t>
        </is>
      </c>
      <c r="E3069" t="n">
        <v>4</v>
      </c>
      <c r="F3069" t="inlineStr">
        <is>
          <t>search</t>
        </is>
      </c>
      <c r="G3069" t="inlineStr">
        <is>
          <t>{"query": "\"codebase is written in Go\"", "k": 30}</t>
        </is>
      </c>
      <c r="H3069" t="inlineStr">
        <is>
          <t>[chunk 413 | doc svc-ranker-engine | Service overview: ranker-engine]
ranker-engine stores its data in a Cassandra cluster. Access to production is granted just in time and audited. Feature flags are managed through the configuration service and rolled out gradually. Secrets are rotated automatically every ninety days.
The codebase is written in Kotlin. Retries use exponential backoff with jitter to avoid thundering herds. Post-incident reviews are blameless and published to the engineering wiki. The dashboard shows p50, p95 and p99 latency alongside error budgets.
---
[chunk 415 | doc svc-media-svc | Service overview: media-svc]
The codebase is written in Rust. Idempotency keys are required on all mutating endpoints. Logs are retained for thirty days in the central log store. Connectio</t>
        </is>
      </c>
    </row>
    <row r="3070">
      <c r="A3070" t="inlineStr">
        <is>
          <t>base</t>
        </is>
      </c>
      <c r="B3070" t="inlineStr">
        <is>
          <t>vectorcontext_v1 [mask]</t>
        </is>
      </c>
      <c r="C3070" t="n">
        <v>3</v>
      </c>
      <c r="D3070" t="inlineStr">
        <is>
          <t>global-4</t>
        </is>
      </c>
      <c r="E3070" t="n">
        <v>4</v>
      </c>
      <c r="F3070" t="inlineStr">
        <is>
          <t>search</t>
        </is>
      </c>
      <c r="G3070" t="inlineStr">
        <is>
          <t>{"query": "\"Go\" \"Primary datastore\" \"Service overview\"", "k": 30}</t>
        </is>
      </c>
      <c r="H3070" t="inlineStr">
        <is>
          <t>[chunk 257 | doc svc-geo-api | Service overview: geo-api]
Primary datastore: MySQL. Secrets are rotated automatically every ninety days. Rate limiting is enforced at the gateway with a token bucket per client. Dependencies are declared in the service manifest and validated at deploy time.
13 replicas are deployed to us-west-2. The runbook is reviewed quarterly by the owning team. Schema changes go through an expand and contract migration process. Synthetic probes exercise the critical user journeys every minute.
---
[chunk 43 | doc svc-checkout-service | Service overview: checkout-service]
Primary datastore: Postgres. Synthetic probes exercise the critical user journeys every minute. Backups are taken daily and verified weekly by restoring to a scratch cluster. Feature flags are managed</t>
        </is>
      </c>
    </row>
    <row r="3071">
      <c r="A3071" t="inlineStr">
        <is>
          <t>base</t>
        </is>
      </c>
      <c r="B3071" t="inlineStr">
        <is>
          <t>vectorcontext_v1 [mask]</t>
        </is>
      </c>
      <c r="C3071" t="n">
        <v>3</v>
      </c>
      <c r="D3071" t="inlineStr">
        <is>
          <t>global-4</t>
        </is>
      </c>
      <c r="E3071" t="n">
        <v>4</v>
      </c>
      <c r="F3071" t="inlineStr">
        <is>
          <t>search</t>
        </is>
      </c>
      <c r="G3071" t="inlineStr">
        <is>
          <t>{"query": "\"language: Go\"", "k": 30}</t>
        </is>
      </c>
      <c r="H3071" t="inlineStr">
        <is>
          <t>[chunk 371 | doc svc-kyc-api | Service overview: kyc-api]
Runtime dependencies: fraud-core, webhook-daemon, ledger-api. Load tests run nightly against the staging environment. Idempotency keys are required on all mutating endpoints. Dependencies are declared in the service manifest and validated at deploy time.
It is implemented in Go. Health checks are performed on the readiness endpoint every ten seconds. Schema changes go through an expand and contract migration process. Graceful shutdown waits for in flight requests to complete before exiting.
---
[chunk 70 | doc runbook-0 | Runbook 0: rolling back a deploy]
# Runbook
Feature flags are managed through the configuration service and rolled out gradually. Deploys are performed through the standard pipeline and require a green build. I</t>
        </is>
      </c>
    </row>
    <row r="3072">
      <c r="A3072" t="inlineStr">
        <is>
          <t>base</t>
        </is>
      </c>
      <c r="B3072" t="inlineStr">
        <is>
          <t>vectorcontext_v1 [mask]</t>
        </is>
      </c>
      <c r="C3072" t="n">
        <v>3</v>
      </c>
      <c r="D3072" t="inlineStr">
        <is>
          <t>global-4</t>
        </is>
      </c>
      <c r="E3072" t="n">
        <v>5</v>
      </c>
      <c r="F3072" t="inlineStr">
        <is>
          <t>open_doc</t>
        </is>
      </c>
      <c r="G3072" t="inlineStr">
        <is>
          <t>{"doc_id": "svc-kyc-api"}</t>
        </is>
      </c>
      <c r="H3072" t="inlineStr">
        <is>
          <t># Service overview: kyc-api
kyc-api (also referred to internally as the Kyc Service) is a backend component. Fatima Aziz carries the pager for the Kyc Service. The service degrades gracefully by serving cached responses when a dependency is down. Garbage collection pauses are tracked as a leading indicator of memory pressure. Synthetic probes exercise the critical user journeys every minute.
We commit to 99.95% availability. Graceful shutdown waits for in flight requests to complete before exiting. Rate limiting is enforced at the gateway with a token bucket per client. Dependencies are pinned and upgraded through automated pull requests.
Runtime dependencies: fraud-core, webhook-daemon, ledger-api. Load tests run nightly against the staging environment. Idempotency keys are required on</t>
        </is>
      </c>
    </row>
    <row r="3073">
      <c r="A3073" t="inlineStr">
        <is>
          <t>base</t>
        </is>
      </c>
      <c r="B3073" t="inlineStr">
        <is>
          <t>vectorcontext_v1 [mask]</t>
        </is>
      </c>
      <c r="C3073" t="n">
        <v>3</v>
      </c>
      <c r="D3073" t="inlineStr">
        <is>
          <t>global-4</t>
        </is>
      </c>
      <c r="E3073" t="n">
        <v>5</v>
      </c>
      <c r="F3073" t="inlineStr">
        <is>
          <t>open_doc</t>
        </is>
      </c>
      <c r="G3073" t="inlineStr">
        <is>
          <t>{"doc_id": "svc-profile-api"}</t>
        </is>
      </c>
      <c r="H3073" t="inlineStr">
        <is>
          <t># Service overview: profile-api
profile-api (also referred to internally as the Profile API) is a backend component. It runs in us-east-1 with 10 replicas. Container images are scanned for vulnerabilities before promotion. Schema changes go through an expand and contract migration process. Error budgets are reviewed in the weekly reliability meeting.
The availability SLO is 99.9%. Structured logs include the request path, status code and duration. Dependencies are declared in the service manifest and validated at deploy time. Traffic is encrypted in transit with mutual TLS between services.
State is persisted in MySQL. Dependencies are pinned and upgraded through automated pull requests. Metrics are exported to the shared observability stack every fifteen seconds. Load tests run nightly</t>
        </is>
      </c>
    </row>
    <row r="3074">
      <c r="A3074" t="inlineStr">
        <is>
          <t>base</t>
        </is>
      </c>
      <c r="B3074" t="inlineStr">
        <is>
          <t>vectorcontext_v1 [mask]</t>
        </is>
      </c>
      <c r="C3074" t="n">
        <v>3</v>
      </c>
      <c r="D3074" t="inlineStr">
        <is>
          <t>global-4</t>
        </is>
      </c>
      <c r="E3074" t="n">
        <v>5</v>
      </c>
      <c r="F3074" t="inlineStr">
        <is>
          <t>open_doc</t>
        </is>
      </c>
      <c r="G3074" t="inlineStr">
        <is>
          <t>{"doc_id": "svc-cart-daemon"}</t>
        </is>
      </c>
      <c r="H3074" t="inlineStr">
        <is>
          <t># Service overview: cart-daemon
cart-daemon (also referred to internally as the Cart Service) is a backend component. Priya Lindqvist carries the pager for the Cart Service. Engineers rotate through the support channel one week at a time. Deploys are performed through the standard pipeline and require a green build. Configuration changes are peer reviewed and applied through the deployment tool.
The process for cart-daemon exposes HTTP on :3302. Synthetic probes exercise the critical user journeys every minute. The staging environment mirrors production topology at one tenth scale. Dependencies are pinned and upgraded through automated pull requests.
Runtime dependencies: recsys-worker, feed-daemon, gateway-engine. Idempotency keys are required on all mutating endpoints. Capacity planni</t>
        </is>
      </c>
    </row>
    <row r="3075">
      <c r="A3075" t="inlineStr">
        <is>
          <t>base</t>
        </is>
      </c>
      <c r="B3075" t="inlineStr">
        <is>
          <t>vectorcontext_v1 [mask]</t>
        </is>
      </c>
      <c r="C3075" t="n">
        <v>3</v>
      </c>
      <c r="D3075" t="inlineStr">
        <is>
          <t>global-4</t>
        </is>
      </c>
      <c r="E3075" t="n">
        <v>5</v>
      </c>
      <c r="F3075" t="inlineStr">
        <is>
          <t>open_doc</t>
        </is>
      </c>
      <c r="G3075" t="inlineStr">
        <is>
          <t>{"doc_id": "svc-index-engine"}</t>
        </is>
      </c>
      <c r="H3075" t="inlineStr">
        <is>
          <t># Service overview: index-engine
index-engine (also referred to internally as the Index Platform) is a backend component. On-call: unassigned (see team page). Secrets are rotated automatically every ninety days. Connection pools are sized according to the downstream capacity model. Rate limiting is enforced at the gateway with a token bucket per client.
The process for index-engine exposes HTTP on :7921. Container images are scanned for vulnerabilities before promotion. Dependencies are declared in the service manifest and validated at deploy time. Capacity planning is revisited at the start of every quarter.
It is implemented in Go. Access to production is granted just in time and audited. The runbook is reviewed quarterly by the owning team. Graceful shutdown waits for in flight reque</t>
        </is>
      </c>
    </row>
    <row r="3076">
      <c r="A3076" t="inlineStr">
        <is>
          <t>base</t>
        </is>
      </c>
      <c r="B3076" t="inlineStr">
        <is>
          <t>vectorcontext_v1 [mask]</t>
        </is>
      </c>
      <c r="C3076" t="n">
        <v>3</v>
      </c>
      <c r="D3076" t="inlineStr">
        <is>
          <t>global-4</t>
        </is>
      </c>
      <c r="E3076" t="n">
        <v>5</v>
      </c>
      <c r="F3076" t="inlineStr">
        <is>
          <t>open_doc</t>
        </is>
      </c>
      <c r="G3076" t="inlineStr">
        <is>
          <t>{"doc_id": "svc-notify-svc"}</t>
        </is>
      </c>
      <c r="H3076" t="inlineStr">
        <is>
          <t># Service overview: notify-svc
notify-svc (also referred to internally as the Notify Platform) is a backend component. Traffic to notify-svc is bound to TCP port 5842. Access to production is granted just in time and audited. Traffic is encrypted in transit with mutual TLS between services. Idempotency keys are required on all mutating endpoints.
Deployment region is us-west-2; the deployment has 21 replicas. Idempotency keys are required on all mutating endpoints. Canary releases receive five percent of traffic for thirty minutes before promotion. Dependencies are declared in the service manifest and validated at deploy time.
Runtime dependencies: gateway-engine. Alerts route through the paging system according to the escalation policy. Traffic is encrypted in transit with mutual TLS b</t>
        </is>
      </c>
    </row>
    <row r="3077">
      <c r="A3077" t="inlineStr">
        <is>
          <t>base</t>
        </is>
      </c>
      <c r="B3077" t="inlineStr">
        <is>
          <t>vectorcontext_v1 [mask]</t>
        </is>
      </c>
      <c r="C3077" t="n">
        <v>3</v>
      </c>
      <c r="D3077" t="inlineStr">
        <is>
          <t>global-4</t>
        </is>
      </c>
      <c r="E3077" t="n">
        <v>5</v>
      </c>
      <c r="F3077" t="inlineStr">
        <is>
          <t>open_doc</t>
        </is>
      </c>
      <c r="G3077" t="inlineStr">
        <is>
          <t>{"doc_id": "svc-mailer-worker"}</t>
        </is>
      </c>
      <c r="H3077" t="inlineStr">
        <is>
          <t># Service overview: mailer-worker
mailer-worker (also referred to internally as the Mailer Service) is a backend component. the Mailer Service is owned by the Payments team. Retries use exponential backoff with jitter to avoid thundering herds. Structured logs include the request path, status code and duration. Engineers rotate through the support channel one week at a time.
The process for the Mailer Service exposes HTTP on :7985. The runbook is reviewed quarterly by the owning team. Alerts route through the paging system according to the escalation policy. Dependencies are declared in the service manifest and validated at deploy time.
Primary datastore: MySQL. The dashboard shows p50, p95 and p99 latency alongside error budgets. Capacity planning is revisited at the start of every qua</t>
        </is>
      </c>
    </row>
    <row r="3078">
      <c r="A3078" t="inlineStr">
        <is>
          <t>base</t>
        </is>
      </c>
      <c r="B3078" t="inlineStr">
        <is>
          <t>vectorcontext_v1 [mask]</t>
        </is>
      </c>
      <c r="C3078" t="n">
        <v>3</v>
      </c>
      <c r="D3078" t="inlineStr">
        <is>
          <t>global-4</t>
        </is>
      </c>
      <c r="E3078" t="n">
        <v>6</v>
      </c>
      <c r="F3078" t="inlineStr">
        <is>
          <t>search</t>
        </is>
      </c>
      <c r="G3078" t="inlineStr">
        <is>
          <t>{"query": "Go us-east-1", "k": 30}</t>
        </is>
      </c>
      <c r="H3078" t="inlineStr">
        <is>
          <t>[chunk 150 | doc svc-catalog-gateway | Service overview: catalog-gateway]
It runs in us-east-1 with 5 replicas. Dependencies are declared in the service manifest and validated at deploy time. The dashboard shows p50, p95 and p99 latency alongside error budgets. Traffic is encrypted in transit with mutual TLS between services.
Pages go to Elena Farah first. Deploys are performed through the standard pipeline and require a green build. Canary releases receive five percent of traffic for thirty minutes before promotion. Garbage collection pauses are tracked as a leading indicator of memory pressure.
---
[chunk 331 | doc svc-audit-gateway | Service overview: audit-gateway]
12 replicas are deployed to us-east-1. Graceful shutdown waits for in flight requests to complete before exiting. The d</t>
        </is>
      </c>
    </row>
    <row r="3079">
      <c r="A3079" t="inlineStr">
        <is>
          <t>base</t>
        </is>
      </c>
      <c r="B3079" t="inlineStr">
        <is>
          <t>vectorcontext_v1 [mask]</t>
        </is>
      </c>
      <c r="C3079" t="n">
        <v>3</v>
      </c>
      <c r="D3079" t="inlineStr">
        <is>
          <t>global-4</t>
        </is>
      </c>
      <c r="E3079" t="n">
        <v>6</v>
      </c>
      <c r="F3079" t="inlineStr">
        <is>
          <t>search</t>
        </is>
      </c>
      <c r="G3079" t="inlineStr">
        <is>
          <t>{"query": "Go deployed us-east-1", "k": 30}</t>
        </is>
      </c>
      <c r="H3079" t="inlineStr">
        <is>
          <t>[chunk 64 | doc svc-index-engine | Service overview: index-engine]
Runtime dependencies: cart-daemon, session-core, upload-core. Idempotency keys are required on all mutating endpoints. Engineers rotate through the support channel one week at a time. Garbage collection pauses are tracked as a leading indicator of memory pressure.
19 replicas are deployed to us-east-1. Alerts route through the paging system according to the escalation policy. Idempotency keys are required on all mutating endpoints. Post-incident reviews are blameless and published to the engineering wiki.
---
[chunk 331 | doc svc-audit-gateway | Service overview: audit-gateway]
12 replicas are deployed to us-east-1. Graceful shutdown waits for in flight requests to complete before exiting. The dashboard shows p50, p95 an</t>
        </is>
      </c>
    </row>
    <row r="3080">
      <c r="A3080" t="inlineStr">
        <is>
          <t>base</t>
        </is>
      </c>
      <c r="B3080" t="inlineStr">
        <is>
          <t>vectorcontext_v1 [mask]</t>
        </is>
      </c>
      <c r="C3080" t="n">
        <v>3</v>
      </c>
      <c r="D3080" t="inlineStr">
        <is>
          <t>global-4</t>
        </is>
      </c>
      <c r="E3080" t="n">
        <v>6</v>
      </c>
      <c r="F3080" t="inlineStr">
        <is>
          <t>search</t>
        </is>
      </c>
      <c r="G3080" t="inlineStr">
        <is>
          <t>{"query": "Go replicas us-east-1", "k": 30}</t>
        </is>
      </c>
      <c r="H3080" t="inlineStr">
        <is>
          <t>[chunk 331 | doc svc-audit-gateway | Service overview: audit-gateway]
12 replicas are deployed to us-east-1. Graceful shutdown waits for in flight requests to complete before exiting. The dashboard shows p50, p95 and p99 latency alongside error budgets. Feature flags are managed through the configuration service and rolled out gradually.
Runtime dependencies: recsys-worker. Data retention follows the company wide policy for personal information. Load tests run nightly against the staging environment. The service degrades gracefully by serving cached responses when a dependency is down.
---
[chunk 150 | doc svc-catalog-gateway | Service overview: catalog-gateway]
It runs in us-east-1 with 5 replicas. Dependencies are declared in the service manifest and validated at deploy time. The dash</t>
        </is>
      </c>
    </row>
    <row r="3081">
      <c r="A3081" t="inlineStr">
        <is>
          <t>base</t>
        </is>
      </c>
      <c r="B3081" t="inlineStr">
        <is>
          <t>vectorcontext_v1 [mask]</t>
        </is>
      </c>
      <c r="C3081" t="n">
        <v>3</v>
      </c>
      <c r="D3081" t="inlineStr">
        <is>
          <t>global-4</t>
        </is>
      </c>
      <c r="E3081" t="n">
        <v>7</v>
      </c>
      <c r="F3081" t="inlineStr">
        <is>
          <t>search</t>
        </is>
      </c>
      <c r="G3081" t="inlineStr">
        <is>
          <t>{"query": "audit-gateway Go", "k": 5}</t>
        </is>
      </c>
      <c r="H3081" t="inlineStr">
        <is>
          <t xml:space="preserve">[chunk 330 | doc svc-audit-gateway | Service overview: audit-gateway]
# Service overview: audit-gateway
audit-gateway (also referred to internally as the Audit Service) is a backend component. Primary datastore: CockroachDB. The runbook is reviewed quarterly by the owning team. Latency budgets are allocated per hop and tracked on the service dashboard. Post-incident reviews are blameless and published to the engineering wiki.
The Data team maintains audit-gateway. Logs are retained for thirty days in the central log store. Retries use exponential backoff with jitter to avoid thundering herds. Canary releases receive five percent of traffic for thirty minutes before promotion.
---
[chunk 333 | doc svc-audit-gateway | Service overview: audit-gateway]
Traffic to audit-gateway is bound to </t>
        </is>
      </c>
    </row>
    <row r="3082">
      <c r="A3082" t="inlineStr">
        <is>
          <t>base</t>
        </is>
      </c>
      <c r="B3082" t="inlineStr">
        <is>
          <t>vectorcontext_v1 [mask]</t>
        </is>
      </c>
      <c r="C3082" t="n">
        <v>3</v>
      </c>
      <c r="D3082" t="inlineStr">
        <is>
          <t>global-4</t>
        </is>
      </c>
      <c r="E3082" t="n">
        <v>7</v>
      </c>
      <c r="F3082" t="inlineStr">
        <is>
          <t>search</t>
        </is>
      </c>
      <c r="G3082" t="inlineStr">
        <is>
          <t>{"query": "catalog-gateway Go", "k": 5}</t>
        </is>
      </c>
      <c r="H3082" t="inlineStr">
        <is>
          <t>[chunk 149 | doc svc-catalog-gateway | Service overview: catalog-gateway]
# Service overview: catalog-gateway
catalog-gateway (also referred to internally as the Catalog API) is a backend component. Runtime dependencies: queue-svc. Cost reports are reviewed monthly with the finance partner. Engineers rotate through the support channel one week at a time. Secrets are rotated automatically every ninety days.
Traffic to the Catalog API is bound to TCP port 4971. Feature flags are managed through the configuration service and rolled out gradually. Rate limiting is enforced at the gateway with a token bucket per client. Capacity planning is revisited at the start of every quarter.
---
[chunk 151 | doc svc-catalog-gateway | Service overview: catalog-gateway]
catalog-gateway is a Rust service</t>
        </is>
      </c>
    </row>
    <row r="3083">
      <c r="A3083" t="inlineStr">
        <is>
          <t>base</t>
        </is>
      </c>
      <c r="B3083" t="inlineStr">
        <is>
          <t>vectorcontext_v1 [mask]</t>
        </is>
      </c>
      <c r="C3083" t="n">
        <v>3</v>
      </c>
      <c r="D3083" t="inlineStr">
        <is>
          <t>global-4</t>
        </is>
      </c>
      <c r="E3083" t="n">
        <v>7</v>
      </c>
      <c r="F3083" t="inlineStr">
        <is>
          <t>search</t>
        </is>
      </c>
      <c r="G3083" t="inlineStr">
        <is>
          <t>{"query": "index-engine Go", "k": 5}</t>
        </is>
      </c>
      <c r="H3083" t="inlineStr">
        <is>
          <t>[chunk 63 | doc svc-index-engine | Service overview: index-engine]
It is implemented in Go. Access to production is granted just in time and audited. The runbook is reviewed quarterly by the owning team. Graceful shutdown waits for in flight requests to complete before exiting.
index-engine stores its data in a Postgres cluster. The runbook is reviewed quarterly by the owning team. Load tests run nightly against the staging environment. Traffic is encrypted in transit with mutual TLS between services.
The Search team maintains index-engine. Error budgets are reviewed in the weekly reliability meeting. Graceful shutdown waits for in flight requests to complete before exiting. Retries use exponential backoff with jitter to avoid thundering herds.
---
[chunk 62 | doc svc-index-engine | Se</t>
        </is>
      </c>
    </row>
    <row r="3084">
      <c r="A3084" t="inlineStr">
        <is>
          <t>base</t>
        </is>
      </c>
      <c r="B3084" t="inlineStr">
        <is>
          <t>vectorcontext_v1 [mask]</t>
        </is>
      </c>
      <c r="C3084" t="n">
        <v>3</v>
      </c>
      <c r="D3084" t="inlineStr">
        <is>
          <t>global-4</t>
        </is>
      </c>
      <c r="E3084" t="n">
        <v>7</v>
      </c>
      <c r="F3084" t="inlineStr">
        <is>
          <t>search</t>
        </is>
      </c>
      <c r="G3084" t="inlineStr">
        <is>
          <t>{"query": "cart-daemon Go", "k": 5}</t>
        </is>
      </c>
      <c r="H3084" t="inlineStr">
        <is>
          <t>[chunk 119 | doc svc-cart-daemon | Service overview: cart-daemon]
# Service overview: cart-daemon
cart-daemon (also referred to internally as the Cart Service) is a backend component. Priya Lindqvist carries the pager for the Cart Service. Engineers rotate through the support channel one week at a time. Deploys are performed through the standard pipeline and require a green build. Configuration changes are peer reviewed and applied through the deployment tool.
The process for cart-daemon exposes HTTP on :3302. Synthetic probes exercise the critical user journeys every minute. The staging environment mirrors production topology at one tenth scale. Dependencies are pinned and upgraded through automated pull requests.
---
[chunk 122 | doc svc-cart-daemon | Service overview: cart-daemon]
S</t>
        </is>
      </c>
    </row>
    <row r="3085">
      <c r="A3085" t="inlineStr">
        <is>
          <t>base</t>
        </is>
      </c>
      <c r="B3085" t="inlineStr">
        <is>
          <t>vectorcontext_v1 [mask]</t>
        </is>
      </c>
      <c r="C3085" t="n">
        <v>3</v>
      </c>
      <c r="D3085" t="inlineStr">
        <is>
          <t>global-4</t>
        </is>
      </c>
      <c r="E3085" t="n">
        <v>7</v>
      </c>
      <c r="F3085" t="inlineStr">
        <is>
          <t>search</t>
        </is>
      </c>
      <c r="G3085" t="inlineStr">
        <is>
          <t>{"query": "inventory-worker Go", "k": 5}</t>
        </is>
      </c>
      <c r="H3085" t="inlineStr">
        <is>
          <t>[chunk 523 | doc svc-inventory-worker | Service overview: inventory-worker]
# Service overview: inventory-worker
inventory-worker (also referred to internally as the Inventory API) is a backend component. The availability SLO is 99.99%. Idempotency keys are required on all mutating endpoints. Garbage collection pauses are tracked as a leading indicator of memory pressure. Post-incident reviews are blameless and published to the engineering wiki.
Traffic to inventory-worker is bound to TCP port 6528. Alerts route through the paging system according to the escalation policy. Post-incident reviews are blameless and published to the engineering wiki. Requests carry a correlation id that is propagated to downstream calls.
---
[chunk 526 | doc svc-inventory-worker | Service overview: invento</t>
        </is>
      </c>
    </row>
    <row r="3086">
      <c r="A3086" t="inlineStr">
        <is>
          <t>base</t>
        </is>
      </c>
      <c r="B3086" t="inlineStr">
        <is>
          <t>vectorcontext_v1 [mask]</t>
        </is>
      </c>
      <c r="C3086" t="n">
        <v>3</v>
      </c>
      <c r="D3086" t="inlineStr">
        <is>
          <t>global-4</t>
        </is>
      </c>
      <c r="E3086" t="n">
        <v>7</v>
      </c>
      <c r="F3086" t="inlineStr">
        <is>
          <t>search</t>
        </is>
      </c>
      <c r="G3086" t="inlineStr">
        <is>
          <t>{"query": "recsys-worker Go", "k": 5}</t>
        </is>
      </c>
      <c r="H3086" t="inlineStr">
        <is>
          <t>[chunk 91 | doc svc-recsys-worker | Service overview: recsys-worker]
# Service overview: recsys-worker
recsys-worker (also referred to internally as the Recsys Platform) is a backend component. Priya Volkov carries the pager for the Recsys Platform. Rate limiting is enforced at the gateway with a token bucket per client. The runbook is reviewed quarterly by the owning team. Garbage collection pauses are tracked as a leading indicator of memory pressure.
It is implemented in Java. Long running jobs checkpoint progress so they can resume after a restart. The on-call handbook describes the escalation path and expected response times. Cost reports are reviewed monthly with the finance partner.
---
[chunk 93 | doc svc-recsys-worker | Service overview: recsys-worker]
recsys-worker is owned b</t>
        </is>
      </c>
    </row>
    <row r="3087">
      <c r="A3087" t="inlineStr">
        <is>
          <t>base</t>
        </is>
      </c>
      <c r="B3087" t="inlineStr">
        <is>
          <t>vectorcontext_v1 [mask]</t>
        </is>
      </c>
      <c r="C3087" t="n">
        <v>3</v>
      </c>
      <c r="D3087" t="inlineStr">
        <is>
          <t>global-4</t>
        </is>
      </c>
      <c r="E3087" t="n">
        <v>7</v>
      </c>
      <c r="F3087" t="inlineStr">
        <is>
          <t>search</t>
        </is>
      </c>
      <c r="G3087" t="inlineStr">
        <is>
          <t>{"query": "export-worker Go", "k": 5}</t>
        </is>
      </c>
      <c r="H3087" t="inlineStr">
        <is>
          <t>[chunk 173 | doc svc-export-worker | Service overview: export-worker]
# Service overview: export-worker
export-worker (also referred to internally as the Export API) is a backend component. State is persisted in MySQL. Traffic is encrypted in transit with mutual TLS between services. Logs are retained for thirty days in the central log store. Idempotency keys are required on all mutating endpoints.
Deployment region is us-east-1; the deployment has 6 replicas. Idempotency keys are required on all mutating endpoints. Long running jobs checkpoint progress so they can resume after a restart. Engineers rotate through the support channel one week at a time.
---
[chunk 176 | doc svc-export-worker | Service overview: export-worker]
Runtime dependencies: geo-api, notify-svc, gateway-engine. Co</t>
        </is>
      </c>
    </row>
    <row r="3088">
      <c r="A3088" t="inlineStr">
        <is>
          <t>base</t>
        </is>
      </c>
      <c r="B3088" t="inlineStr">
        <is>
          <t>vectorcontext_v1 [mask]</t>
        </is>
      </c>
      <c r="C3088" t="n">
        <v>3</v>
      </c>
      <c r="D3088" t="inlineStr">
        <is>
          <t>global-4</t>
        </is>
      </c>
      <c r="E3088" t="n">
        <v>7</v>
      </c>
      <c r="F3088" t="inlineStr">
        <is>
          <t>search</t>
        </is>
      </c>
      <c r="G3088" t="inlineStr">
        <is>
          <t>{"query": "ledger-api Go", "k": 5}</t>
        </is>
      </c>
      <c r="H3088" t="inlineStr">
        <is>
          <t>[chunk 315 | doc svc-ledger-api | Service overview: ledger-api]
# Service overview: ledger-api
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
Fatima Wei carries the pager for the Ledger Service. The runbook is reviewed quarterly by the owning team. Access to production is granted just in time and audited. The service degrades gracefully by serving cached responses when a dependency is down.
---
[chunk 371 | doc svc-kyc-api | Service overview: kyc-api]
Runtime dependencies: fraud-core, webhook-daemon,</t>
        </is>
      </c>
    </row>
    <row r="3089">
      <c r="A3089" t="inlineStr">
        <is>
          <t>base</t>
        </is>
      </c>
      <c r="B3089" t="inlineStr">
        <is>
          <t>vectorcontext_v1 [mask]</t>
        </is>
      </c>
      <c r="C3089" t="n">
        <v>3</v>
      </c>
      <c r="D3089" t="inlineStr">
        <is>
          <t>global-4</t>
        </is>
      </c>
      <c r="E3089" t="n">
        <v>7</v>
      </c>
      <c r="F3089" t="inlineStr">
        <is>
          <t>search</t>
        </is>
      </c>
      <c r="G3089" t="inlineStr">
        <is>
          <t>{"query": "profile-api Go", "k": 5}</t>
        </is>
      </c>
      <c r="H3089" t="inlineStr">
        <is>
          <t>[chunk 32 | doc svc-profile-api | Service overview: profile-api]
The process for the Profile API exposes HTTP on :6952. Traffic is encrypted in transit with mutual TLS between services. Synthetic probes exercise the critical user journeys every minute. The dashboard shows p50, p95 and p99 latency alongside error budgets.
profile-api is a Go service. Connection pools are sized according to the downstream capacity model. Dependencies are declared in the service manifest and validated at deploy time. Circuit breakers open after five consecutive failures to a downstream.
---
[chunk 29 | doc svc-profile-api | Service overview: profile-api]
# Service overview: profile-api
profile-api (also referred to internally as the Profile API) is a backend component. It runs in us-east-1 with 10 replica</t>
        </is>
      </c>
    </row>
    <row r="3090">
      <c r="A3090" t="inlineStr">
        <is>
          <t>base</t>
        </is>
      </c>
      <c r="B3090" t="inlineStr">
        <is>
          <t>vectorcontext_v1 [mask]</t>
        </is>
      </c>
      <c r="C3090" t="n">
        <v>3</v>
      </c>
      <c r="D3090" t="inlineStr">
        <is>
          <t>global-4</t>
        </is>
      </c>
      <c r="E3090" t="n">
        <v>8</v>
      </c>
      <c r="F3090" t="inlineStr">
        <is>
          <t>search</t>
        </is>
      </c>
      <c r="G3090" t="inlineStr">
        <is>
          <t>{"query": "\"runs in us-east-1\" \"Go service\"", "k": 30}</t>
        </is>
      </c>
      <c r="H3090" t="inlineStr">
        <is>
          <t>[chunk 150 | doc svc-catalog-gateway | Service overview: catalog-gateway]
It runs in us-east-1 with 5 replicas. Dependencies are declared in the service manifest and validated at deploy time. The dashboard shows p50, p95 and p99 latency alongside error budgets. Traffic is encrypted in transit with mutual TLS between services.
Pages go to Elena Farah first. Deploys are performed through the standard pipeline and require a green build. Canary releases receive five percent of traffic for thirty minutes before promotion. Garbage collection pauses are tracked as a leading indicator of memory pressure.
---
[chunk 331 | doc svc-audit-gateway | Service overview: audit-gateway]
12 replicas are deployed to us-east-1. Graceful shutdown waits for in flight requests to complete before exiting. The d</t>
        </is>
      </c>
    </row>
    <row r="3091">
      <c r="A3091" t="inlineStr">
        <is>
          <t>base</t>
        </is>
      </c>
      <c r="B3091" t="inlineStr">
        <is>
          <t>vectorcontext_v1 [mask]</t>
        </is>
      </c>
      <c r="C3091" t="n">
        <v>3</v>
      </c>
      <c r="D3091" t="inlineStr">
        <is>
          <t>global-4</t>
        </is>
      </c>
      <c r="E3091" t="n">
        <v>8</v>
      </c>
      <c r="F3091" t="inlineStr">
        <is>
          <t>search</t>
        </is>
      </c>
      <c r="G3091" t="inlineStr">
        <is>
          <t>{"query": "\"runs in us-east-1\" \"implemented in Go\"", "k": 30}</t>
        </is>
      </c>
      <c r="H3091" t="inlineStr">
        <is>
          <t>[chunk 150 | doc svc-catalog-gateway | Service overview: catalog-gateway]
It runs in us-east-1 with 5 replicas. Dependencies are declared in the service manifest and validated at deploy time. The dashboard shows p50, p95 and p99 latency alongside error budgets. Traffic is encrypted in transit with mutual TLS between services.
Pages go to Elena Farah first. Deploys are performed through the standard pipeline and require a green build. Canary releases receive five percent of traffic for thirty minutes before promotion. Garbage collection pauses are tracked as a leading indicator of memory pressure.
---
[chunk 510 | doc svc-upload-core | Service overview: upload-core]
It is implemented in Java. Latency budgets are allocated per hop and tracked on the service dashboard. Error budgets are re</t>
        </is>
      </c>
    </row>
    <row r="3092">
      <c r="A3092" t="inlineStr">
        <is>
          <t>base</t>
        </is>
      </c>
      <c r="B3092" t="inlineStr">
        <is>
          <t>vectorcontext_v1 [mask]</t>
        </is>
      </c>
      <c r="C3092" t="n">
        <v>3</v>
      </c>
      <c r="D3092" t="inlineStr">
        <is>
          <t>global-4</t>
        </is>
      </c>
      <c r="E3092" t="n">
        <v>8</v>
      </c>
      <c r="F3092" t="inlineStr">
        <is>
          <t>search</t>
        </is>
      </c>
      <c r="G3092" t="inlineStr">
        <is>
          <t>{"query": "\"us-east-1 with\" \"Go service\"", "k": 30}</t>
        </is>
      </c>
      <c r="H3092" t="inlineStr">
        <is>
          <t>[chunk 150 | doc svc-catalog-gateway | Service overview: catalog-gateway]
It runs in us-east-1 with 5 replicas. Dependencies are declared in the service manifest and validated at deploy time. The dashboard shows p50, p95 and p99 latency alongside error budgets. Traffic is encrypted in transit with mutual TLS between services.
Pages go to Elena Farah first. Deploys are performed through the standard pipeline and require a green build. Canary releases receive five percent of traffic for thirty minutes before promotion. Garbage collection pauses are tracked as a leading indicator of memory pressure.
---
[chunk 331 | doc svc-audit-gateway | Service overview: audit-gateway]
12 replicas are deployed to us-east-1. Graceful shutdown waits for in flight requests to complete before exiting. The d</t>
        </is>
      </c>
    </row>
    <row r="3093">
      <c r="A3093" t="inlineStr">
        <is>
          <t>base</t>
        </is>
      </c>
      <c r="B3093" t="inlineStr">
        <is>
          <t>vectorcontext_v1 [mask]</t>
        </is>
      </c>
      <c r="C3093" t="n">
        <v>3</v>
      </c>
      <c r="D3093" t="inlineStr">
        <is>
          <t>global-4</t>
        </is>
      </c>
      <c r="E3093" t="n">
        <v>8</v>
      </c>
      <c r="F3093" t="inlineStr">
        <is>
          <t>search</t>
        </is>
      </c>
      <c r="G3093" t="inlineStr">
        <is>
          <t>{"query": "\"us-east-1 with\" \"implemented in Go\"", "k": 30}</t>
        </is>
      </c>
      <c r="H3093" t="inlineStr">
        <is>
          <t>[chunk 150 | doc svc-catalog-gateway | Service overview: catalog-gateway]
It runs in us-east-1 with 5 replicas. Dependencies are declared in the service manifest and validated at deploy time. The dashboard shows p50, p95 and p99 latency alongside error budgets. Traffic is encrypted in transit with mutual TLS between services.
Pages go to Elena Farah first. Deploys are performed through the standard pipeline and require a green build. Canary releases receive five percent of traffic for thirty minutes before promotion. Garbage collection pauses are tracked as a leading indicator of memory pressure.
---
[chunk 64 | doc svc-index-engine | Service overview: index-engine]
Runtime dependencies: cart-daemon, session-core, upload-core. Idempotency keys are required on all mutating endpoints. Eng</t>
        </is>
      </c>
    </row>
    <row r="3094">
      <c r="A3094" t="inlineStr">
        <is>
          <t>base</t>
        </is>
      </c>
      <c r="B3094" t="inlineStr">
        <is>
          <t>vectorcontext_v1 [mask]</t>
        </is>
      </c>
      <c r="C3094" t="n">
        <v>3</v>
      </c>
      <c r="D3094" t="inlineStr">
        <is>
          <t>global-5</t>
        </is>
      </c>
      <c r="E3094" t="n">
        <v>0</v>
      </c>
      <c r="F3094" t="inlineStr">
        <is>
          <t>search</t>
        </is>
      </c>
      <c r="G3094" t="inlineStr">
        <is>
          <t>{"query": "service overview primary datastore Redis datastore", "k": 30}</t>
        </is>
      </c>
      <c r="H3094" t="inlineStr">
        <is>
          <t>[chunk 43 | doc svc-checkout-service | Service overview: checkout-service]
Primary datastore: Postgres. Synthetic probes exercise the critical user journeys every minute. Backups are taken daily and verified weekly by restoring to a scratch cluster. Feature flags are managed through the configuration service and rolled out gradually.
We commit to 99.9% availability. Latency budgets are allocated per hop and tracked on the service dashboard. Traffic is encrypted in transit with mutual TLS between services. Engineers rotate through the support channel one week at a time.
---
[chunk 316 | doc svc-ledger-api | Service overview: ledger-api]
Primary datastore: Cassandra. Retries use exponential backoff with jitter to avoid thundering herds. Graceful shutdown waits for in flight requests to co</t>
        </is>
      </c>
    </row>
    <row r="3095">
      <c r="A3095" t="inlineStr">
        <is>
          <t>base</t>
        </is>
      </c>
      <c r="B3095" t="inlineStr">
        <is>
          <t>vectorcontext_v1 [mask]</t>
        </is>
      </c>
      <c r="C3095" t="n">
        <v>3</v>
      </c>
      <c r="D3095" t="inlineStr">
        <is>
          <t>global-5</t>
        </is>
      </c>
      <c r="E3095" t="n">
        <v>1</v>
      </c>
      <c r="F3095" t="inlineStr">
        <is>
          <t>search</t>
        </is>
      </c>
      <c r="G3095" t="inlineStr">
        <is>
          <t>{"query": "\"Primary datastore: Redis\" service overview", "k": 30}</t>
        </is>
      </c>
      <c r="H3095" t="inlineStr">
        <is>
          <t>[chunk 25 | doc svc-auth-core | Service overview: auth-core]
#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Primary datastore: Redis. Structured logs include the request path, status code and duration. Logs are retained for thirty days in the central log store. Capacity planning is revisited at the start of every quarter.
---
[chunk 43 | doc svc-checkout-service | Service overview: checkout-service]
Primary datastore: Postgres. Synthetic probes exercise the criti</t>
        </is>
      </c>
    </row>
    <row r="3096">
      <c r="A3096" t="inlineStr">
        <is>
          <t>base</t>
        </is>
      </c>
      <c r="B3096" t="inlineStr">
        <is>
          <t>vectorcontext_v1 [mask]</t>
        </is>
      </c>
      <c r="C3096" t="n">
        <v>3</v>
      </c>
      <c r="D3096" t="inlineStr">
        <is>
          <t>global-5</t>
        </is>
      </c>
      <c r="E3096" t="n">
        <v>1</v>
      </c>
      <c r="F3096" t="inlineStr">
        <is>
          <t>search</t>
        </is>
      </c>
      <c r="G3096" t="inlineStr">
        <is>
          <t>{"query": "service overview \"State is persisted in Redis\"", "k": 30}</t>
        </is>
      </c>
      <c r="H3096" t="inlineStr">
        <is>
          <t>[chunk 417 | doc svc-media-svc | Service overview: media-svc]
State is persisted in Redis. Post-incident reviews are blameless and published to the engineering wiki. Graceful shutdown waits for in flight requests to complete before exiting. Health checks are performed on the readiness endpoint every ten seconds.
It runs in ap-southeast-2 with 3 replicas. Data retention follows the company wide policy for personal information. The staging environment mirrors production topology at one tenth scale. Circuit breakers open after five consecutive failures to a downstream.
---
[chunk 94 | doc svc-recsys-worker | Service overview: recsys-worker]
Runtime dependencies: audit-gateway. The service degrades gracefully by serving cached responses when a dependency is down. Post-incident reviews are b</t>
        </is>
      </c>
    </row>
    <row r="3097">
      <c r="A3097" t="inlineStr">
        <is>
          <t>base</t>
        </is>
      </c>
      <c r="B3097" t="inlineStr">
        <is>
          <t>vectorcontext_v1 [mask]</t>
        </is>
      </c>
      <c r="C3097" t="n">
        <v>3</v>
      </c>
      <c r="D3097" t="inlineStr">
        <is>
          <t>global-5</t>
        </is>
      </c>
      <c r="E3097" t="n">
        <v>1</v>
      </c>
      <c r="F3097" t="inlineStr">
        <is>
          <t>search</t>
        </is>
      </c>
      <c r="G3097" t="inlineStr">
        <is>
          <t>{"query": "service overview \"stores its data in a Redis cluster\" OR \"stores its data in Redis\"", "k": 30}</t>
        </is>
      </c>
      <c r="H3097" t="inlineStr">
        <is>
          <t>[chunk 413 | doc svc-ranker-engine | Service overview: ranker-engine]
ranker-engine stores its data in a Cassandra cluster. Access to production is granted just in time and audited. Feature flags are managed through the configuration service and rolled out gradually. Secrets are rotated automatically every ninety days.
The codebase is written in Kotlin. Retries use exponential backoff with jitter to avoid thundering herds. Post-incident reviews are blameless and published to the engineering wiki. The dashboard shows p50, p95 and p99 latency alongside error budgets.
---
[chunk 385 | doc svc-tracing-service | Service overview: tracing-service]
# Service overview: tracing-service
tracing-service (also referred to internally as the Tracing API) is a backend component. the Tracing API store</t>
        </is>
      </c>
    </row>
    <row r="3098">
      <c r="A3098" t="inlineStr">
        <is>
          <t>base</t>
        </is>
      </c>
      <c r="B3098" t="inlineStr">
        <is>
          <t>vectorcontext_v1 [mask]</t>
        </is>
      </c>
      <c r="C3098" t="n">
        <v>3</v>
      </c>
      <c r="D3098" t="inlineStr">
        <is>
          <t>global-5</t>
        </is>
      </c>
      <c r="E3098" t="n">
        <v>1</v>
      </c>
      <c r="F3098" t="inlineStr">
        <is>
          <t>search</t>
        </is>
      </c>
      <c r="G3098" t="inlineStr">
        <is>
          <t>{"query": "service overview Redis primary datastore", "k": 30}</t>
        </is>
      </c>
      <c r="H3098" t="inlineStr">
        <is>
          <t>[chunk 43 | doc svc-checkout-service | Service overview: checkout-service]
Primary datastore: Postgres. Synthetic probes exercise the critical user journeys every minute. Backups are taken daily and verified weekly by restoring to a scratch cluster. Feature flags are managed through the configuration service and rolled out gradually.
We commit to 99.9% availability. Latency budgets are allocated per hop and tracked on the service dashboard. Traffic is encrypted in transit with mutual TLS between services. Engineers rotate through the support channel one week at a time.
---
[chunk 316 | doc svc-ledger-api | Service overview: ledger-api]
Primary datastore: Cassandra. Retries use exponential backoff with jitter to avoid thundering herds. Graceful shutdown waits for in flight requests to co</t>
        </is>
      </c>
    </row>
    <row r="3099">
      <c r="A3099" t="inlineStr">
        <is>
          <t>base</t>
        </is>
      </c>
      <c r="B3099" t="inlineStr">
        <is>
          <t>vectorcontext_v1 [mask]</t>
        </is>
      </c>
      <c r="C3099" t="n">
        <v>3</v>
      </c>
      <c r="D3099" t="inlineStr">
        <is>
          <t>global-7</t>
        </is>
      </c>
      <c r="E3099" t="n">
        <v>0</v>
      </c>
      <c r="F3099" t="inlineStr">
        <is>
          <t>search</t>
        </is>
      </c>
      <c r="G3099" t="inlineStr">
        <is>
          <t>{"query": "Identity team services owned owner team Identity list service overviews", "k": 10}</t>
        </is>
      </c>
      <c r="H3099"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93 | doc svc-recsys-worker | Service overview: recsys-worker]
recsys-worker is owned by the Identity team. Requests carry a correlation id that is propagated to downstream calls. Long running jobs checkpoint progress so they can resume after a restart. Feature flags are managed thr</t>
        </is>
      </c>
    </row>
    <row r="3100">
      <c r="A3100" t="inlineStr">
        <is>
          <t>base</t>
        </is>
      </c>
      <c r="B3100" t="inlineStr">
        <is>
          <t>vectorcontext_v1 [mask]</t>
        </is>
      </c>
      <c r="C3100" t="n">
        <v>3</v>
      </c>
      <c r="D3100" t="inlineStr">
        <is>
          <t>global-7</t>
        </is>
      </c>
      <c r="E3100" t="n">
        <v>1</v>
      </c>
      <c r="F3100" t="inlineStr">
        <is>
          <t>search</t>
        </is>
      </c>
      <c r="G3100" t="inlineStr">
        <is>
          <t>{"query": "service overview owned by Identity team Ownership: Identity Identity team owns", "k": 30}</t>
        </is>
      </c>
      <c r="H3100"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93 | doc svc-recsys-worker | Service overview: recsys-worker]
recsys-worker is owned by the Identity team. Requests carry a correlation id that is propagated to downstream calls. Long running jobs checkpoint progress so they can resume after a restart. Feature flags are managed thr</t>
        </is>
      </c>
    </row>
    <row r="3101">
      <c r="A3101" t="inlineStr">
        <is>
          <t>base</t>
        </is>
      </c>
      <c r="B3101" t="inlineStr">
        <is>
          <t>vectorcontext_v1 [mask]</t>
        </is>
      </c>
      <c r="C3101" t="n">
        <v>3</v>
      </c>
      <c r="D3101" t="inlineStr">
        <is>
          <t>global-7</t>
        </is>
      </c>
      <c r="E3101" t="n">
        <v>2</v>
      </c>
      <c r="F3101" t="inlineStr">
        <is>
          <t>search</t>
        </is>
      </c>
      <c r="G3101" t="inlineStr">
        <is>
          <t>{"query": "\"owned by the Identity team\" service overview", "k": 30}</t>
        </is>
      </c>
      <c r="H3101"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93 | doc svc-recsys-worker | Service overview: recsys-worker]
recsys-worker is owned by the Identity team. Requests carry a correlation id that is propagated to downstream calls. Long running jobs checkpoint progress so they can resume after a restart. Feature flags are managed thr</t>
        </is>
      </c>
    </row>
    <row r="3102">
      <c r="A3102" t="inlineStr">
        <is>
          <t>base</t>
        </is>
      </c>
      <c r="B3102" t="inlineStr">
        <is>
          <t>vectorcontext_v1 [mask]</t>
        </is>
      </c>
      <c r="C3102" t="n">
        <v>3</v>
      </c>
      <c r="D3102" t="inlineStr">
        <is>
          <t>global-7</t>
        </is>
      </c>
      <c r="E3102" t="n">
        <v>3</v>
      </c>
      <c r="F3102" t="inlineStr">
        <is>
          <t>search</t>
        </is>
      </c>
      <c r="G3102" t="inlineStr">
        <is>
          <t>{"query": "\"Identity team\" \"owned\" service OR \"maintains\" service", "k": 30}</t>
        </is>
      </c>
      <c r="H3102"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93 | doc svc-recsys-worker | Service overview: recsys-worker]
recsys-worker is owned by the Identity team. Requests carry a correlation id that is propagated to downstream calls. Long running jobs checkpoint progress so they can resume after a restart. Feature flags are managed thr</t>
        </is>
      </c>
    </row>
    <row r="3103">
      <c r="A3103" t="inlineStr">
        <is>
          <t>base</t>
        </is>
      </c>
      <c r="B3103" t="inlineStr">
        <is>
          <t>vectorcontext_v1 [mask]</t>
        </is>
      </c>
      <c r="C3103" t="n">
        <v>3</v>
      </c>
      <c r="D3103" t="inlineStr">
        <is>
          <t>global-7</t>
        </is>
      </c>
      <c r="E3103" t="n">
        <v>4</v>
      </c>
      <c r="F3103" t="inlineStr">
        <is>
          <t>search</t>
        </is>
      </c>
      <c r="G3103" t="inlineStr">
        <is>
          <t>{"query": "\"owned by the Identity team\"", "k": 30}</t>
        </is>
      </c>
      <c r="H3103"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93 | doc svc-recsys-worker | Service overview: recsys-worker]
recsys-worker is owned by the Identity team. Requests carry a correlation id that is propagated to downstream calls. Long running jobs checkpoint progress so they can resume after a restart. Feature flags are managed thr</t>
        </is>
      </c>
    </row>
    <row r="3104">
      <c r="A3104" t="inlineStr">
        <is>
          <t>base</t>
        </is>
      </c>
      <c r="B3104" t="inlineStr">
        <is>
          <t>vectorcontext_v1 [mask]</t>
        </is>
      </c>
      <c r="C3104" t="n">
        <v>3</v>
      </c>
      <c r="D3104" t="inlineStr">
        <is>
          <t>global-7</t>
        </is>
      </c>
      <c r="E3104" t="n">
        <v>4</v>
      </c>
      <c r="F3104" t="inlineStr">
        <is>
          <t>search</t>
        </is>
      </c>
      <c r="G3104" t="inlineStr">
        <is>
          <t>{"query": "\"Ownership: Identity\"", "k": 30}</t>
        </is>
      </c>
      <c r="H3104"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316 | doc svc-ledger-api | Service overview: ledger-api]
Primary datastore: Cassandra. Retries use exponential backoff with jitter to avoid thundering herds. Graceful shutdown waits for in flight requests to complete before exiting. Feature flags are managed through the configurati</t>
        </is>
      </c>
    </row>
    <row r="3105">
      <c r="A3105" t="inlineStr">
        <is>
          <t>base</t>
        </is>
      </c>
      <c r="B3105" t="inlineStr">
        <is>
          <t>vectorcontext_v1 [mask]</t>
        </is>
      </c>
      <c r="C3105" t="n">
        <v>3</v>
      </c>
      <c r="D3105" t="inlineStr">
        <is>
          <t>global-7</t>
        </is>
      </c>
      <c r="E3105" t="n">
        <v>4</v>
      </c>
      <c r="F3105" t="inlineStr">
        <is>
          <t>search</t>
        </is>
      </c>
      <c r="G3105" t="inlineStr">
        <is>
          <t>{"query": "\"Identity team maintains\"", "k": 30}</t>
        </is>
      </c>
      <c r="H3105"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93 | doc svc-recsys-worker | Service overview: recsys-worker]
recsys-worker is owned by the Identity team. Requests carry a correlation id that is propagated to downstream calls. Long running jobs checkpoint progress so they can resume after a restart. Feature flags are managed thr</t>
        </is>
      </c>
    </row>
    <row r="3106">
      <c r="A3106" t="inlineStr">
        <is>
          <t>base</t>
        </is>
      </c>
      <c r="B3106" t="inlineStr">
        <is>
          <t>vectorcontext_v1 [mask]</t>
        </is>
      </c>
      <c r="C3106" t="n">
        <v>3</v>
      </c>
      <c r="D3106" t="inlineStr">
        <is>
          <t>global-7</t>
        </is>
      </c>
      <c r="E3106" t="n">
        <v>4</v>
      </c>
      <c r="F3106" t="inlineStr">
        <is>
          <t>search</t>
        </is>
      </c>
      <c r="G3106" t="inlineStr">
        <is>
          <t>{"query": "\"owned by Identity\"", "k": 30}</t>
        </is>
      </c>
      <c r="H3106"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93 | doc svc-recsys-worker | Service overview: recsys-worker]
recsys-worker is owned by the Identity team. Requests carry a correlation id that is propagated to downstream calls. Long running jobs checkpoint progress so they can resume after a restart. Feature flags are managed thr</t>
        </is>
      </c>
    </row>
    <row r="3107">
      <c r="A3107" t="inlineStr">
        <is>
          <t>base</t>
        </is>
      </c>
      <c r="B3107" t="inlineStr">
        <is>
          <t>vectorcontext_v1 [mask]</t>
        </is>
      </c>
      <c r="C3107" t="n">
        <v>3</v>
      </c>
      <c r="D3107" t="inlineStr">
        <is>
          <t>global-7</t>
        </is>
      </c>
      <c r="E3107" t="n">
        <v>5</v>
      </c>
      <c r="F3107" t="inlineStr">
        <is>
          <t>search</t>
        </is>
      </c>
      <c r="G3107" t="inlineStr">
        <is>
          <t>{"query": "\"Identity team\" \"owned\" service overview", "k": 30}</t>
        </is>
      </c>
      <c r="H3107"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93 | doc svc-recsys-worker | Service overview: recsys-worker]
recsys-worker is owned by the Identity team. Requests carry a correlation id that is propagated to downstream calls. Long running jobs checkpoint progress so they can resume after a restart. Feature flags are managed thr</t>
        </is>
      </c>
    </row>
    <row r="3108">
      <c r="A3108" t="inlineStr">
        <is>
          <t>base</t>
        </is>
      </c>
      <c r="B3108" t="inlineStr">
        <is>
          <t>vectorcontext_v1 [mask]</t>
        </is>
      </c>
      <c r="C3108" t="n">
        <v>3</v>
      </c>
      <c r="D3108" t="inlineStr">
        <is>
          <t>global-7</t>
        </is>
      </c>
      <c r="E3108" t="n">
        <v>5</v>
      </c>
      <c r="F3108" t="inlineStr">
        <is>
          <t>search</t>
        </is>
      </c>
      <c r="G3108" t="inlineStr">
        <is>
          <t>{"query": "\"Ownership: Identity\" service overview", "k": 30}</t>
        </is>
      </c>
      <c r="H3108" t="inlineStr">
        <is>
          <t>[chunk 316 | doc svc-ledger-api | Service overview: ledger-api]
Primary datastore: Cassandra. Retries use exponential backoff with jitter to avoid thundering herds. Graceful shutdown waits for in flight requests to complete before exiting. Feature flags are managed through the configuration service and rolled out gradually.
Ownership: Identity. Structured logs include the request path, status code and duration. Configuration changes are peer reviewed and applied through the deployment tool. Engineers rotate through the support channel one week at a time.
---
[chunk 455 | doc team-identity | Team page: Identity]
# Team page: Identity
The Identity team is led by Elena Aziz. For urgent requests, page the team via Slack in #identity-eng. The team sits on floor 7 of the Berlin office. Weekl</t>
        </is>
      </c>
    </row>
    <row r="3109">
      <c r="A3109" t="inlineStr">
        <is>
          <t>base</t>
        </is>
      </c>
      <c r="B3109" t="inlineStr">
        <is>
          <t>vectorcontext_v1 [mask]</t>
        </is>
      </c>
      <c r="C3109" t="n">
        <v>3</v>
      </c>
      <c r="D3109" t="inlineStr">
        <is>
          <t>global-7</t>
        </is>
      </c>
      <c r="E3109" t="n">
        <v>5</v>
      </c>
      <c r="F3109" t="inlineStr">
        <is>
          <t>search</t>
        </is>
      </c>
      <c r="G3109" t="inlineStr">
        <is>
          <t>{"query": "\"is owned by the Identity team\"", "k": 30}</t>
        </is>
      </c>
      <c r="H3109"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93 | doc svc-recsys-worker | Service overview: recsys-worker]
recsys-worker is owned by the Identity team. Requests carry a correlation id that is propagated to downstream calls. Long running jobs checkpoint progress so they can resume after a restart. Feature flags are managed thr</t>
        </is>
      </c>
    </row>
    <row r="3110">
      <c r="A3110" t="inlineStr">
        <is>
          <t>base</t>
        </is>
      </c>
      <c r="B3110" t="inlineStr">
        <is>
          <t>vectorcontext_v1 [mask]</t>
        </is>
      </c>
      <c r="C3110" t="n">
        <v>3</v>
      </c>
      <c r="D3110" t="inlineStr">
        <is>
          <t>global-7</t>
        </is>
      </c>
      <c r="E3110" t="n">
        <v>5</v>
      </c>
      <c r="F3110" t="inlineStr">
        <is>
          <t>search</t>
        </is>
      </c>
      <c r="G3110" t="inlineStr">
        <is>
          <t>{"query": "\"the Identity team\" \"maintains\"", "k": 30}</t>
        </is>
      </c>
      <c r="H3110"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27 | doc svc-auth-core | Service overview: auth-core]
The Growth team maintains auth-core. Error budgets are reviewed in the weekly reliability meeting. Long running jobs checkpoint progress so they can resume after a restart. Garbage collection pauses are tracked as a leading indi</t>
        </is>
      </c>
    </row>
    <row r="3111">
      <c r="A3111" t="inlineStr">
        <is>
          <t>base</t>
        </is>
      </c>
      <c r="B3111" t="inlineStr">
        <is>
          <t>vectorcontext_v1 [mask]</t>
        </is>
      </c>
      <c r="C3111" t="n">
        <v>3</v>
      </c>
      <c r="D3111" t="inlineStr">
        <is>
          <t>global-8</t>
        </is>
      </c>
      <c r="E3111" t="n">
        <v>0</v>
      </c>
      <c r="F3111" t="inlineStr">
        <is>
          <t>search</t>
        </is>
      </c>
      <c r="G3111" t="inlineStr">
        <is>
          <t>{"query": "service overview Python deployed eu-west-1 language region", "k": 30}</t>
        </is>
      </c>
      <c r="H3111" t="inlineStr">
        <is>
          <t>[chunk 83 | doc svc-tax-gateway | Service overview: tax-gateway]
The primary on-call engineer is Elena Novak. Health checks are performed on the readiness endpoint every ten seconds. Dependencies are pinned and upgraded through automated pull requests. Error budgets are reviewed in the weekly reliability meeting.
20 replicas are deployed to eu-west-1. Requests carry a correlation id that is propagated to downstream calls. Configuration changes are peer reviewed and applied through the deployment tool. Idempotency keys are required on all mutating endpoints.
---
[chunk 461 | doc svc-i18n-api | Service overview: i18n-api]
Deployment region is us-west-2; the deployment has 4 replicas. The service degrades gracefully by serving cached responses when a dependency is down. Circuit breakers op</t>
        </is>
      </c>
    </row>
    <row r="3112">
      <c r="A3112" t="inlineStr">
        <is>
          <t>base</t>
        </is>
      </c>
      <c r="B3112" t="inlineStr">
        <is>
          <t>vectorcontext_v1 [mask]</t>
        </is>
      </c>
      <c r="C3112" t="n">
        <v>3</v>
      </c>
      <c r="D3112" t="inlineStr">
        <is>
          <t>global-8</t>
        </is>
      </c>
      <c r="E3112" t="n">
        <v>1</v>
      </c>
      <c r="F3112" t="inlineStr">
        <is>
          <t>search</t>
        </is>
      </c>
      <c r="G3112" t="inlineStr">
        <is>
          <t>{"query": "\"implemented in Python\" \"eu-west-1\"", "k": 30}</t>
        </is>
      </c>
      <c r="H3112" t="inlineStr">
        <is>
          <t>[chunk 461 | doc svc-i18n-api | Service overview: i18n-api]
Deployment region is us-west-2; the deployment has 4 replicas. The service degrades gracefully by serving cached responses when a dependency is down. Circuit breakers open after five consecutive failures to a downstream. Access to production is granted just in time and audited.
It is implemented in Python. Dependencies are pinned and upgraded through automated pull requests. Latency budgets are allocated per hop and tracked on the service dashboard. Requests carry a correlation id that is propagated to downstream calls.
---
[chunk 510 | doc svc-upload-core | Service overview: upload-core]
It is implemented in Java. Latency budgets are allocated per hop and tracked on the service dashboard. Error budgets are reviewed in the week</t>
        </is>
      </c>
    </row>
    <row r="3113">
      <c r="A3113" t="inlineStr">
        <is>
          <t>base</t>
        </is>
      </c>
      <c r="B3113" t="inlineStr">
        <is>
          <t>vectorcontext_v1 [mask]</t>
        </is>
      </c>
      <c r="C3113" t="n">
        <v>3</v>
      </c>
      <c r="D3113" t="inlineStr">
        <is>
          <t>global-8</t>
        </is>
      </c>
      <c r="E3113" t="n">
        <v>1</v>
      </c>
      <c r="F3113" t="inlineStr">
        <is>
          <t>search</t>
        </is>
      </c>
      <c r="G3113" t="inlineStr">
        <is>
          <t>{"query": "\"codebase is written in Python\" \"eu-west-1\"", "k": 30}</t>
        </is>
      </c>
      <c r="H3113" t="inlineStr">
        <is>
          <t>[chunk 83 | doc svc-tax-gateway | Service overview: tax-gateway]
The primary on-call engineer is Elena Novak. Health checks are performed on the readiness endpoint every ten seconds. Dependencies are pinned and upgraded through automated pull requests. Error budgets are reviewed in the weekly reliability meeting.
20 replicas are deployed to eu-west-1. Requests carry a correlation id that is propagated to downstream calls. Configuration changes are peer reviewed and applied through the deployment tool. Idempotency keys are required on all mutating endpoints.
---
[chunk 510 | doc svc-upload-core | Service overview: upload-core]
It is implemented in Java. Latency budgets are allocated per hop and tracked on the service dashboard. Error budgets are reviewed in the weekly reliability meeting</t>
        </is>
      </c>
    </row>
    <row r="3114">
      <c r="A3114" t="inlineStr">
        <is>
          <t>base</t>
        </is>
      </c>
      <c r="B3114" t="inlineStr">
        <is>
          <t>vectorcontext_v1 [mask]</t>
        </is>
      </c>
      <c r="C3114" t="n">
        <v>3</v>
      </c>
      <c r="D3114" t="inlineStr">
        <is>
          <t>global-8</t>
        </is>
      </c>
      <c r="E3114" t="n">
        <v>1</v>
      </c>
      <c r="F3114" t="inlineStr">
        <is>
          <t>search</t>
        </is>
      </c>
      <c r="G3114" t="inlineStr">
        <is>
          <t>{"query": "\"Python service\" \"eu-west-1\"", "k": 30}</t>
        </is>
      </c>
      <c r="H3114" t="inlineStr">
        <is>
          <t>[chunk 83 | doc svc-tax-gateway | Service overview: tax-gateway]
The primary on-call engineer is Elena Novak. Health checks are performed on the readiness endpoint every ten seconds. Dependencies are pinned and upgraded through automated pull requests. Error budgets are reviewed in the weekly reliability meeting.
20 replicas are deployed to eu-west-1. Requests carry a correlation id that is propagated to downstream calls. Configuration changes are peer reviewed and applied through the deployment tool. Idempotency keys are required on all mutating endpoints.
---
[chunk 461 | doc svc-i18n-api | Service overview: i18n-api]
Deployment region is us-west-2; the deployment has 4 replicas. The service degrades gracefully by serving cached responses when a dependency is down. Circuit breakers op</t>
        </is>
      </c>
    </row>
    <row r="3115">
      <c r="A3115" t="inlineStr">
        <is>
          <t>base</t>
        </is>
      </c>
      <c r="B3115" t="inlineStr">
        <is>
          <t>vectorcontext_v1 [mask]</t>
        </is>
      </c>
      <c r="C3115" t="n">
        <v>3</v>
      </c>
      <c r="D3115" t="inlineStr">
        <is>
          <t>global-8</t>
        </is>
      </c>
      <c r="E3115" t="n">
        <v>2</v>
      </c>
      <c r="F3115" t="inlineStr">
        <is>
          <t>search</t>
        </is>
      </c>
      <c r="G3115" t="inlineStr">
        <is>
          <t>{"query": "service overview Python eu-west-1 replicas", "k": 30}</t>
        </is>
      </c>
      <c r="H3115" t="inlineStr">
        <is>
          <t xml:space="preserve">[chunk 83 | doc svc-tax-gateway | Service overview: tax-gateway]
The primary on-call engineer is Elena Novak. Health checks are performed on the readiness endpoint every ten seconds. Dependencies are pinned and upgraded through automated pull requests. Error budgets are reviewed in the weekly reliability meeting.
20 replicas are deployed to eu-west-1. Requests carry a correlation id that is propagated to downstream calls. Configuration changes are peer reviewed and applied through the deployment tool. Idempotency keys are required on all mutating endpoints.
---
[chunk 129 | doc svc-refund-svc | Service overview: refund-svc]
It runs in eu-west-1 with 6 replicas. Canary releases receive five percent of traffic for thirty minutes before promotion. Latency budgets are allocated per hop and </t>
        </is>
      </c>
    </row>
    <row r="3116">
      <c r="A3116" t="inlineStr">
        <is>
          <t>base</t>
        </is>
      </c>
      <c r="B3116" t="inlineStr">
        <is>
          <t>vectorcontext_v1 [mask]</t>
        </is>
      </c>
      <c r="C3116" t="n">
        <v>3</v>
      </c>
      <c r="D3116" t="inlineStr">
        <is>
          <t>global-8</t>
        </is>
      </c>
      <c r="E3116" t="n">
        <v>2</v>
      </c>
      <c r="F3116" t="inlineStr">
        <is>
          <t>search</t>
        </is>
      </c>
      <c r="G3116" t="inlineStr">
        <is>
          <t>{"query": "\"It is implemented in Python\" \"eu-west-1\" replicas", "k": 30}</t>
        </is>
      </c>
      <c r="H3116" t="inlineStr">
        <is>
          <t>[chunk 461 | doc svc-i18n-api | Service overview: i18n-api]
Deployment region is us-west-2; the deployment has 4 replicas. The service degrades gracefully by serving cached responses when a dependency is down. Circuit breakers open after five consecutive failures to a downstream. Access to production is granted just in time and audited.
It is implemented in Python. Dependencies are pinned and upgraded through automated pull requests. Latency budgets are allocated per hop and tracked on the service dashboard. Requests carry a correlation id that is propagated to downstream calls.
---
[chunk 510 | doc svc-upload-core | Service overview: upload-core]
It is implemented in Java. Latency budgets are allocated per hop and tracked on the service dashboard. Error budgets are reviewed in the week</t>
        </is>
      </c>
    </row>
    <row r="3117">
      <c r="A3117" t="inlineStr">
        <is>
          <t>base</t>
        </is>
      </c>
      <c r="B3117" t="inlineStr">
        <is>
          <t>vectorcontext_v1 [mask]</t>
        </is>
      </c>
      <c r="C3117" t="n">
        <v>3</v>
      </c>
      <c r="D3117" t="inlineStr">
        <is>
          <t>global-8</t>
        </is>
      </c>
      <c r="E3117" t="n">
        <v>2</v>
      </c>
      <c r="F3117" t="inlineStr">
        <is>
          <t>search</t>
        </is>
      </c>
      <c r="G3117" t="inlineStr">
        <is>
          <t>{"query": "\"is a Python service\" \"eu-west-1\" replicas", "k": 30}</t>
        </is>
      </c>
      <c r="H3117" t="inlineStr">
        <is>
          <t xml:space="preserve">[chunk 129 | doc svc-refund-svc | Service overview: refund-svc]
It runs in eu-west-1 with 6 replicas. Canary releases receive five percent of traffic for thirty minutes before promotion. Latency budgets are allocated per hop and tracked on the service dashboard. Container images are scanned for vulnerabilities before promotion.
Runtime dependencies: ledger-api, auth-core. Idempotency keys are required on all mutating endpoints. The runbook is reviewed quarterly by the owning team. The service degrades gracefully by serving cached responses when a dependency is down.
---
[chunk 83 | doc svc-tax-gateway | Service overview: tax-gateway]
The primary on-call engineer is Elena Novak. Health checks are performed on the readiness endpoint every ten seconds. Dependencies are pinned and upgraded </t>
        </is>
      </c>
    </row>
    <row r="3118">
      <c r="A3118" t="inlineStr">
        <is>
          <t>base</t>
        </is>
      </c>
      <c r="B3118" t="inlineStr">
        <is>
          <t>vectorcontext_v1 [mask]</t>
        </is>
      </c>
      <c r="C3118" t="n">
        <v>3</v>
      </c>
      <c r="D3118" t="inlineStr">
        <is>
          <t>global-8</t>
        </is>
      </c>
      <c r="E3118" t="n">
        <v>2</v>
      </c>
      <c r="F3118" t="inlineStr">
        <is>
          <t>search</t>
        </is>
      </c>
      <c r="G3118" t="inlineStr">
        <is>
          <t>{"query": "\"codebase is written in Python\" \"eu-west-1\" replicas", "k": 30}</t>
        </is>
      </c>
      <c r="H3118" t="inlineStr">
        <is>
          <t>[chunk 83 | doc svc-tax-gateway | Service overview: tax-gateway]
The primary on-call engineer is Elena Novak. Health checks are performed on the readiness endpoint every ten seconds. Dependencies are pinned and upgraded through automated pull requests. Error budgets are reviewed in the weekly reliability meeting.
20 replicas are deployed to eu-west-1. Requests carry a correlation id that is propagated to downstream calls. Configuration changes are peer reviewed and applied through the deployment tool. Idempotency keys are required on all mutating endpoints.
---
[chunk 461 | doc svc-i18n-api | Service overview: i18n-api]
Deployment region is us-west-2; the deployment has 4 replicas. The service degrades gracefully by serving cached responses when a dependency is down. Circuit breakers op</t>
        </is>
      </c>
    </row>
    <row r="3119">
      <c r="A3119" t="inlineStr">
        <is>
          <t>base</t>
        </is>
      </c>
      <c r="B3119" t="inlineStr">
        <is>
          <t>vectorcontext_v1 [mask]</t>
        </is>
      </c>
      <c r="C3119" t="n">
        <v>3</v>
      </c>
      <c r="D3119" t="inlineStr">
        <is>
          <t>global-8</t>
        </is>
      </c>
      <c r="E3119" t="n">
        <v>3</v>
      </c>
      <c r="F3119" t="inlineStr">
        <is>
          <t>search</t>
        </is>
      </c>
      <c r="G3119" t="inlineStr">
        <is>
          <t>{"query": "\"The codebase is written in Python\"", "k": 30}</t>
        </is>
      </c>
      <c r="H3119" t="inlineStr">
        <is>
          <t>[chunk 413 | doc svc-ranker-engine | Service overview: ranker-engine]
ranker-engine stores its data in a Cassandra cluster. Access to production is granted just in time and audited. Feature flags are managed through the configuration service and rolled out gradually. Secrets are rotated automatically every ninety days.
The codebase is written in Kotlin. Retries use exponential backoff with jitter to avoid thundering herds. Post-incident reviews are blameless and published to the engineering wiki. The dashboard shows p50, p95 and p99 latency alongside error budgets.
---
[chunk 415 | doc svc-media-svc | Service overview: media-svc]
The codebase is written in Rust. Idempotency keys are required on all mutating endpoints. Logs are retained for thirty days in the central log store. Connectio</t>
        </is>
      </c>
    </row>
    <row r="3120">
      <c r="A3120" t="inlineStr">
        <is>
          <t>base</t>
        </is>
      </c>
      <c r="B3120" t="inlineStr">
        <is>
          <t>vectorcontext_v1 [mask]</t>
        </is>
      </c>
      <c r="C3120" t="n">
        <v>3</v>
      </c>
      <c r="D3120" t="inlineStr">
        <is>
          <t>global-8</t>
        </is>
      </c>
      <c r="E3120" t="n">
        <v>3</v>
      </c>
      <c r="F3120" t="inlineStr">
        <is>
          <t>search</t>
        </is>
      </c>
      <c r="G3120" t="inlineStr">
        <is>
          <t>{"query": "\"It is implemented in Python\"", "k": 30}</t>
        </is>
      </c>
      <c r="H3120" t="inlineStr">
        <is>
          <t>[chunk 524 | doc svc-inventory-worker | Service overview: inventory-worker]
It is implemented in Python. The staging environment mirrors production topology at one tenth scale. The dashboard shows p50, p95 and p99 latency alongside error budgets. Error budgets are reviewed in the weekly reliability meeting.
Ownership: Identity. Secrets are rotated automatically every ninety days. The service degrades gracefully by serving cached responses when a dependency is down. Post-incident reviews are blameless and published to the engineering wiki.
---
[chunk 461 | doc svc-i18n-api | Service overview: i18n-api]
Deployment region is us-west-2; the deployment has 4 replicas. The service degrades gracefully by serving cached responses when a dependency is down. Circuit breakers open after five conse</t>
        </is>
      </c>
    </row>
    <row r="3121">
      <c r="A3121" t="inlineStr">
        <is>
          <t>base</t>
        </is>
      </c>
      <c r="B3121" t="inlineStr">
        <is>
          <t>vectorcontext_v1 [mask]</t>
        </is>
      </c>
      <c r="C3121" t="n">
        <v>3</v>
      </c>
      <c r="D3121" t="inlineStr">
        <is>
          <t>global-8</t>
        </is>
      </c>
      <c r="E3121" t="n">
        <v>3</v>
      </c>
      <c r="F3121" t="inlineStr">
        <is>
          <t>search</t>
        </is>
      </c>
      <c r="G3121" t="inlineStr">
        <is>
          <t>{"query": "\"Python service\"", "k": 30}</t>
        </is>
      </c>
      <c r="H3121" t="inlineStr">
        <is>
          <t>[chunk 174 | doc svc-export-worker | Service overview: export-worker]
Ownership: Data. Load tests run nightly against the staging environment. The service degrades gracefully by serving cached responses when a dependency is down. Logs are retained for thirty days in the central log store.
export-worker is a Python service. Traffic is encrypted in transit with mutual TLS between services. Container images are scanned for vulnerabilities before promotion. Metrics are exported to the shared observability stack every fifteen seconds.
---
[chunk 444 | doc svc-thumbnail-api | Service overview: thumbnail-api]
thumbnail-api is a Python service. Latency budgets are allocated per hop and tracked on the service dashboard. Logs are retained for thirty days in the central log store. Access to produc</t>
        </is>
      </c>
    </row>
    <row r="3122">
      <c r="A3122" t="inlineStr">
        <is>
          <t>base</t>
        </is>
      </c>
      <c r="B3122" t="inlineStr">
        <is>
          <t>vectorcontext_v1 [mask]</t>
        </is>
      </c>
      <c r="C3122" t="n">
        <v>3</v>
      </c>
      <c r="D3122" t="inlineStr">
        <is>
          <t>global-8</t>
        </is>
      </c>
      <c r="E3122" t="n">
        <v>3</v>
      </c>
      <c r="F3122" t="inlineStr">
        <is>
          <t>search</t>
        </is>
      </c>
      <c r="G3122" t="inlineStr">
        <is>
          <t>{"query": "\"written in Python\"", "k": 30}</t>
        </is>
      </c>
      <c r="H3122" t="inlineStr">
        <is>
          <t>[chunk 524 | doc svc-inventory-worker | Service overview: inventory-worker]
It is implemented in Python. The staging environment mirrors production topology at one tenth scale. The dashboard shows p50, p95 and p99 latency alongside error budgets. Error budgets are reviewed in the weekly reliability meeting.
Ownership: Identity. Secrets are rotated automatically every ninety days. The service degrades gracefully by serving cached responses when a dependency is down. Post-incident reviews are blameless and published to the engineering wiki.
---
[chunk 100 | doc svc-metrics-gateway | Service overview: metrics-gateway]
Runtime dependencies: billing-svc, notify-svc. Canary releases receive five percent of traffic for thirty minutes before promotion. Graceful shutdown waits for in flight requ</t>
        </is>
      </c>
    </row>
    <row r="3123">
      <c r="A3123" t="inlineStr">
        <is>
          <t>base</t>
        </is>
      </c>
      <c r="B3123" t="inlineStr">
        <is>
          <t>vectorcontext_v1 [mask]</t>
        </is>
      </c>
      <c r="C3123" t="n">
        <v>3</v>
      </c>
      <c r="D3123" t="inlineStr">
        <is>
          <t>global-8</t>
        </is>
      </c>
      <c r="E3123" t="n">
        <v>4</v>
      </c>
      <c r="F3123" t="inlineStr">
        <is>
          <t>open_doc</t>
        </is>
      </c>
      <c r="G3123" t="inlineStr">
        <is>
          <t>{"doc_id": "svc-inventory-worker"}</t>
        </is>
      </c>
      <c r="H3123" t="inlineStr">
        <is>
          <t xml:space="preserve"># Service overview: inventory-worker
inventory-worker (also referred to internally as the Inventory API) is a backend component. The availability SLO is 99.99%. Idempotency keys are required on all mutating endpoints. Garbage collection pauses are tracked as a leading indicator of memory pressure. Post-incident reviews are blameless and published to the engineering wiki.
Traffic to inventory-worker is bound to TCP port 6528. Alerts route through the paging system according to the escalation policy. Post-incident reviews are blameless and published to the engineering wiki. Requests carry a correlation id that is propagated to downstream calls.
It is implemented in Python. The staging environment mirrors production topology at one tenth scale. The dashboard shows p50, p95 and p99 latency </t>
        </is>
      </c>
    </row>
    <row r="3124">
      <c r="A3124" t="inlineStr">
        <is>
          <t>base</t>
        </is>
      </c>
      <c r="B3124" t="inlineStr">
        <is>
          <t>vectorcontext_v1 [mask]</t>
        </is>
      </c>
      <c r="C3124" t="n">
        <v>3</v>
      </c>
      <c r="D3124" t="inlineStr">
        <is>
          <t>global-8</t>
        </is>
      </c>
      <c r="E3124" t="n">
        <v>4</v>
      </c>
      <c r="F3124" t="inlineStr">
        <is>
          <t>open_doc</t>
        </is>
      </c>
      <c r="G3124" t="inlineStr">
        <is>
          <t>{"doc_id": "svc-metrics-gateway"}</t>
        </is>
      </c>
      <c r="H3124" t="inlineStr">
        <is>
          <t># Service overview: metrics-gateway
metrics-gateway (also referred to internally as the Metrics Service) is a backend component. 20 replicas are deployed to eu-west-1. Dependencies are declared in the service manifest and validated at deploy time. Access to production is granted just in time and audited. Feature flags are managed through the configuration service and rolled out gradually.
Primary datastore: Postgres. Traffic is encrypted in transit with mutual TLS between services. Access to production is granted just in time and audited. The on-call handbook describes the escalation path and expected response times.
Ownership: Search. Data retention follows the company wide policy for personal information. Feature flags are managed through the configuration service and rolled out gradu</t>
        </is>
      </c>
    </row>
    <row r="3125">
      <c r="A3125" t="inlineStr">
        <is>
          <t>base</t>
        </is>
      </c>
      <c r="B3125" t="inlineStr">
        <is>
          <t>vectorcontext_v1 [mask]</t>
        </is>
      </c>
      <c r="C3125" t="n">
        <v>3</v>
      </c>
      <c r="D3125" t="inlineStr">
        <is>
          <t>global-8</t>
        </is>
      </c>
      <c r="E3125" t="n">
        <v>4</v>
      </c>
      <c r="F3125" t="inlineStr">
        <is>
          <t>open_doc</t>
        </is>
      </c>
      <c r="G3125" t="inlineStr">
        <is>
          <t>{"doc_id": "svc-i18n-api"}</t>
        </is>
      </c>
      <c r="H3125" t="inlineStr">
        <is>
          <t># Service overview: i18n-api
i18n-api (also referred to internally as the I18n Platform) is a backend component. The process for the I18n Platform exposes HTTP on :9048. Structured logs include the request path, status code and duration. Rate limiting is enforced at the gateway with a token bucket per client. Load tests run nightly against the staging environment.
The primary on-call engineer is Rafael Tanaka. Long running jobs checkpoint progress so they can resume after a restart. Dependencies are pinned and upgraded through automated pull requests. The staging environment mirrors production topology at one tenth scale.
We commit to 99.99% availability. Garbage collection pauses are tracked as a leading indicator of memory pressure. Capacity planning is revisited at the start of every</t>
        </is>
      </c>
    </row>
    <row r="3126">
      <c r="A3126" t="inlineStr">
        <is>
          <t>base</t>
        </is>
      </c>
      <c r="B3126" t="inlineStr">
        <is>
          <t>vectorcontext_v1 [mask]</t>
        </is>
      </c>
      <c r="C3126" t="n">
        <v>3</v>
      </c>
      <c r="D3126" t="inlineStr">
        <is>
          <t>global-8</t>
        </is>
      </c>
      <c r="E3126" t="n">
        <v>4</v>
      </c>
      <c r="F3126" t="inlineStr">
        <is>
          <t>open_doc</t>
        </is>
      </c>
      <c r="G3126" t="inlineStr">
        <is>
          <t>{"doc_id": "svc-tax-gateway"}</t>
        </is>
      </c>
      <c r="H3126" t="inlineStr">
        <is>
          <t># Service overview: tax-gateway
tax-gateway (also referred to internally as the Tax Platform) is a backend component. It is implemented in Python. Load tests run nightly against the staging environment. Synthetic probes exercise the critical user journeys every minute. Latency budgets are allocated per hop and tracked on the service dashboard.
the Tax Platform stores its data in a Postgres cluster. Health checks are performed on the readiness endpoint every ten seconds. The staging environment mirrors production topology at one tenth scale. Circuit breakers open after five consecutive failures to a downstream.
Traffic to the Tax Platform is bound to TCP port 4301. Backups are taken daily and verified weekly by restoring to a scratch cluster. The runbook is reviewed quarterly by the owni</t>
        </is>
      </c>
    </row>
    <row r="3127">
      <c r="A3127" t="inlineStr">
        <is>
          <t>base</t>
        </is>
      </c>
      <c r="B3127" t="inlineStr">
        <is>
          <t>vectorcontext_v1 [mask]</t>
        </is>
      </c>
      <c r="C3127" t="n">
        <v>3</v>
      </c>
      <c r="D3127" t="inlineStr">
        <is>
          <t>global-8</t>
        </is>
      </c>
      <c r="E3127" t="n">
        <v>4</v>
      </c>
      <c r="F3127" t="inlineStr">
        <is>
          <t>open_doc</t>
        </is>
      </c>
      <c r="G3127" t="inlineStr">
        <is>
          <t>{"doc_id": "svc-thumbnail-api"}</t>
        </is>
      </c>
      <c r="H3127" t="inlineStr">
        <is>
          <t># Service overview: thumbnail-api
thumbnail-api (also referred to internally as the Thumbnail API) is a backend component. The process for thumbnail-api exposes HTTP on :6916. Access to production is granted just in time and audited. The on-call handbook describes the escalation path and expected response times. Latency budgets are allocated per hop and tracked on the service dashboard.
State is persisted in CockroachDB. The on-call handbook describes the escalation path and expected response times. The staging environment mirrors production topology at one tenth scale. Error budgets are reviewed in the weekly reliability meeting.
thumbnail-api is a Python service. Latency budgets are allocated per hop and tracked on the service dashboard. Logs are retained for thirty days in the centra</t>
        </is>
      </c>
    </row>
    <row r="3128">
      <c r="A3128" t="inlineStr">
        <is>
          <t>base</t>
        </is>
      </c>
      <c r="B3128" t="inlineStr">
        <is>
          <t>vectorcontext_v1 [mask]</t>
        </is>
      </c>
      <c r="C3128" t="n">
        <v>3</v>
      </c>
      <c r="D3128" t="inlineStr">
        <is>
          <t>global-8</t>
        </is>
      </c>
      <c r="E3128" t="n">
        <v>4</v>
      </c>
      <c r="F3128" t="inlineStr">
        <is>
          <t>open_doc</t>
        </is>
      </c>
      <c r="G3128" t="inlineStr">
        <is>
          <t>{"doc_id": "svc-invoice-engine"}</t>
        </is>
      </c>
      <c r="H3128" t="inlineStr">
        <is>
          <t># Service overview: invoice-engine
invoice-engine (also referred to internally as the Invoice Service) is a backend component. The process for invoice-engine exposes HTTP on :6451. Canary releases receive five percent of traffic for thirty minutes before promotion. Alerts route through the paging system according to the escalation policy. The runbook is reviewed quarterly by the owning team.
Runtime dependencies: feed-daemon, notify-svc. Backups are taken daily and verified weekly by restoring to a scratch cluster. Structured logs include the request path, status code and duration. Synthetic probes exercise the critical user journeys every minute.
the Invoice Service is a Python service. Rate limiting is enforced at the gateway with a token bucket per client. Canary releases receive fiv</t>
        </is>
      </c>
    </row>
    <row r="3129">
      <c r="A3129" t="inlineStr">
        <is>
          <t>base</t>
        </is>
      </c>
      <c r="B3129" t="inlineStr">
        <is>
          <t>vectorcontext_v1 [mask]</t>
        </is>
      </c>
      <c r="C3129" t="n">
        <v>3</v>
      </c>
      <c r="D3129" t="inlineStr">
        <is>
          <t>global-8</t>
        </is>
      </c>
      <c r="E3129" t="n">
        <v>4</v>
      </c>
      <c r="F3129" t="inlineStr">
        <is>
          <t>open_doc</t>
        </is>
      </c>
      <c r="G3129" t="inlineStr">
        <is>
          <t>{"doc_id": "svc-export-worker"}</t>
        </is>
      </c>
      <c r="H3129" t="inlineStr">
        <is>
          <t># Service overview: export-worker
export-worker (also referred to internally as the Export API) is a backend component. State is persisted in MySQL. Traffic is encrypted in transit with mutual TLS between services. Logs are retained for thirty days in the central log store. Idempotency keys are required on all mutating endpoints.
Deployment region is us-east-1; the deployment has 6 replicas. Idempotency keys are required on all mutating endpoints. Long running jobs checkpoint progress so they can resume after a restart. Engineers rotate through the support channel one week at a time.
Ownership: Data. Load tests run nightly against the staging environment. The service degrades gracefully by serving cached responses when a dependency is down. Logs are retained for thirty days in the centr</t>
        </is>
      </c>
    </row>
    <row r="3130">
      <c r="A3130" t="inlineStr">
        <is>
          <t>base</t>
        </is>
      </c>
      <c r="B3130" t="inlineStr">
        <is>
          <t>vectorcontext_v1 [mask]</t>
        </is>
      </c>
      <c r="C3130" t="n">
        <v>3</v>
      </c>
      <c r="D3130" t="inlineStr">
        <is>
          <t>global-8</t>
        </is>
      </c>
      <c r="E3130" t="n">
        <v>4</v>
      </c>
      <c r="F3130" t="inlineStr">
        <is>
          <t>open_doc</t>
        </is>
      </c>
      <c r="G3130" t="inlineStr">
        <is>
          <t>{"doc_id": "svc-edge-service"}</t>
        </is>
      </c>
      <c r="H3130" t="inlineStr">
        <is>
          <t># Service overview: edge-service
edge-service (also referred to internally as the Edge System) is a backend component. We commit to 99.9% availability. Rate limiting is enforced at the gateway with a token bucket per client. Traffic is encrypted in transit with mutual TLS between services. Connection pools are sized according to the downstream capacity model.
Runtime dependencies: cdn-service, gateway-engine, index-engine. The staging environment mirrors production topology at one tenth scale. Dependencies are pinned and upgraded through automated pull requests. Retries use exponential backoff with jitter to avoid thundering herds.
Traffic to the Edge System is bound to TCP port 6004. Canary releases receive five percent of traffic for thirty minutes before promotion. Access to producti</t>
        </is>
      </c>
    </row>
    <row r="3131">
      <c r="A3131" t="inlineStr">
        <is>
          <t>base</t>
        </is>
      </c>
      <c r="B3131" t="inlineStr">
        <is>
          <t>vectorcontext_v1 [mask]</t>
        </is>
      </c>
      <c r="C3131" t="n">
        <v>3</v>
      </c>
      <c r="D3131" t="inlineStr">
        <is>
          <t>global-8</t>
        </is>
      </c>
      <c r="E3131" t="n">
        <v>4</v>
      </c>
      <c r="F3131" t="inlineStr">
        <is>
          <t>open_doc</t>
        </is>
      </c>
      <c r="G3131" t="inlineStr">
        <is>
          <t>{"doc_id": "svc-billing-svc"}</t>
        </is>
      </c>
      <c r="H3131" t="inlineStr">
        <is>
          <t>#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It runs in ap-southeast-2 with 10 replicas. Rate limiting is enforced at the gateway with a token bucket per client. Load tests run nightly against the staging environment. Feature flags are managed through the configuration service and rolled out gradually.
The process for the Billing Service exposes HTTP on :4518. Load tests run nightly against the staging environment. Schema changes go through an expand and contract migration process. Container im</t>
        </is>
      </c>
    </row>
    <row r="3132">
      <c r="A3132" t="inlineStr">
        <is>
          <t>base</t>
        </is>
      </c>
      <c r="B3132" t="inlineStr">
        <is>
          <t>vectorcontext_v1 [mask]</t>
        </is>
      </c>
      <c r="C3132" t="n">
        <v>3</v>
      </c>
      <c r="D3132" t="inlineStr">
        <is>
          <t>global-8</t>
        </is>
      </c>
      <c r="E3132" t="n">
        <v>4</v>
      </c>
      <c r="F3132" t="inlineStr">
        <is>
          <t>open_doc</t>
        </is>
      </c>
      <c r="G3132" t="inlineStr">
        <is>
          <t>{"doc_id": "svc-scheduler-engine"}</t>
        </is>
      </c>
      <c r="H3132" t="inlineStr">
        <is>
          <t># Service overview: scheduler-engine
scheduler-engine (also referred to internally as the Scheduler API) is a backend component. Pages go to Marcus Meyer first. Health checks are performed on the readiness endpoint every ten seconds. Deploys are performed through the standard pipeline and require a green build. Alerts route through the paging system according to the escalation policy.
It is implemented in Python. Structured logs include the request path, status code and duration. Configuration changes are peer reviewed and applied through the deployment tool. Engineers rotate through the support channel one week at a time.
the Scheduler API listens on port 9381. Alerts route through the paging system according to the escalation policy. Circuit breakers open after five consecutive failur</t>
        </is>
      </c>
    </row>
    <row r="3133">
      <c r="A3133" t="inlineStr">
        <is>
          <t>base</t>
        </is>
      </c>
      <c r="B3133" t="inlineStr">
        <is>
          <t>vectorcontext_v1 [mask]</t>
        </is>
      </c>
      <c r="C3133" t="n">
        <v>3</v>
      </c>
      <c r="D3133" t="inlineStr">
        <is>
          <t>global-8</t>
        </is>
      </c>
      <c r="E3133" t="n">
        <v>4</v>
      </c>
      <c r="F3133" t="inlineStr">
        <is>
          <t>open_doc</t>
        </is>
      </c>
      <c r="G3133" t="inlineStr">
        <is>
          <t>{"doc_id": "svc-auth-core"}</t>
        </is>
      </c>
      <c r="H3133" t="inlineStr">
        <is>
          <t># Service overview: auth-core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Primary datastore: Redis. Structured logs include the request path, status code and duration. Logs are retained for thirty days in the central log store. Capacity planning is revisited at the start of every quarter.
auth-core listens on port 9061. The runbook is reviewed quarterly by the owning team. Dependencies are declared in the service manifest and validated at deploy time. Structured logs include the request pat</t>
        </is>
      </c>
    </row>
    <row r="3134">
      <c r="A3134" t="inlineStr">
        <is>
          <t>base</t>
        </is>
      </c>
      <c r="B3134" t="inlineStr">
        <is>
          <t>vectorcontext_v1 [mask]</t>
        </is>
      </c>
      <c r="C3134" t="n">
        <v>3</v>
      </c>
      <c r="D3134" t="inlineStr">
        <is>
          <t>global-8</t>
        </is>
      </c>
      <c r="E3134" t="n">
        <v>5</v>
      </c>
      <c r="F3134" t="inlineStr">
        <is>
          <t>search</t>
        </is>
      </c>
      <c r="G3134" t="inlineStr">
        <is>
          <t>{"query": "\"Deployment region is eu-west-1\" \"Python service\"", "k": 30}</t>
        </is>
      </c>
      <c r="H3134" t="inlineStr">
        <is>
          <t>[chunk 461 | doc svc-i18n-api | Service overview: i18n-api]
Deployment region is us-west-2; the deployment has 4 replicas. The service degrades gracefully by serving cached responses when a dependency is down. Circuit breakers open after five consecutive failures to a downstream. Access to production is granted just in time and audited.
It is implemented in Python. Dependencies are pinned and upgraded through automated pull requests. Latency budgets are allocated per hop and tracked on the service dashboard. Requests carry a correlation id that is propagated to downstream calls.
---
[chunk 27 | doc svc-auth-core | Service overview: auth-core]
The Growth team maintains auth-core. Error budgets are reviewed in the weekly reliability meeting. Long running jobs checkpoint progress so they c</t>
        </is>
      </c>
    </row>
    <row r="3135">
      <c r="A3135" t="inlineStr">
        <is>
          <t>base</t>
        </is>
      </c>
      <c r="B3135" t="inlineStr">
        <is>
          <t>vectorcontext_v1 [mask]</t>
        </is>
      </c>
      <c r="C3135" t="n">
        <v>3</v>
      </c>
      <c r="D3135" t="inlineStr">
        <is>
          <t>global-8</t>
        </is>
      </c>
      <c r="E3135" t="n">
        <v>5</v>
      </c>
      <c r="F3135" t="inlineStr">
        <is>
          <t>search</t>
        </is>
      </c>
      <c r="G3135" t="inlineStr">
        <is>
          <t>{"query": "\"Deployment region is eu-west-1\" Python", "k": 30}</t>
        </is>
      </c>
      <c r="H3135" t="inlineStr">
        <is>
          <t>[chunk 461 | doc svc-i18n-api | Service overview: i18n-api]
Deployment region is us-west-2; the deployment has 4 replicas. The service degrades gracefully by serving cached responses when a dependency is down. Circuit breakers open after five consecutive failures to a downstream. Access to production is granted just in time and audited.
It is implemented in Python. Dependencies are pinned and upgraded through automated pull requests. Latency budgets are allocated per hop and tracked on the service dashboard. Requests carry a correlation id that is propagated to downstream calls.
---
[chunk 27 | doc svc-auth-core | Service overview: auth-core]
The Growth team maintains auth-core. Error budgets are reviewed in the weekly reliability meeting. Long running jobs checkpoint progress so they c</t>
        </is>
      </c>
    </row>
    <row r="3136">
      <c r="A3136" t="inlineStr">
        <is>
          <t>base</t>
        </is>
      </c>
      <c r="B3136" t="inlineStr">
        <is>
          <t>vectorcontext_v1 [mask]</t>
        </is>
      </c>
      <c r="C3136" t="n">
        <v>3</v>
      </c>
      <c r="D3136" t="inlineStr">
        <is>
          <t>global-8</t>
        </is>
      </c>
      <c r="E3136" t="n">
        <v>5</v>
      </c>
      <c r="F3136" t="inlineStr">
        <is>
          <t>search</t>
        </is>
      </c>
      <c r="G3136" t="inlineStr">
        <is>
          <t>{"query": "\"eu-west-1\" \"Python service\"", "k": 30}</t>
        </is>
      </c>
      <c r="H3136" t="inlineStr">
        <is>
          <t>[chunk 83 | doc svc-tax-gateway | Service overview: tax-gateway]
The primary on-call engineer is Elena Novak. Health checks are performed on the readiness endpoint every ten seconds. Dependencies are pinned and upgraded through automated pull requests. Error budgets are reviewed in the weekly reliability meeting.
20 replicas are deployed to eu-west-1. Requests carry a correlation id that is propagated to downstream calls. Configuration changes are peer reviewed and applied through the deployment tool. Idempotency keys are required on all mutating endpoints.
---
[chunk 461 | doc svc-i18n-api | Service overview: i18n-api]
Deployment region is us-west-2; the deployment has 4 replicas. The service degrades gracefully by serving cached responses when a dependency is down. Circuit breakers op</t>
        </is>
      </c>
    </row>
    <row r="3137">
      <c r="A3137" t="inlineStr">
        <is>
          <t>base</t>
        </is>
      </c>
      <c r="B3137" t="inlineStr">
        <is>
          <t>vectorcontext_v1 [mask]</t>
        </is>
      </c>
      <c r="C3137" t="n">
        <v>3</v>
      </c>
      <c r="D3137" t="inlineStr">
        <is>
          <t>global-8</t>
        </is>
      </c>
      <c r="E3137" t="n">
        <v>6</v>
      </c>
      <c r="F3137" t="inlineStr">
        <is>
          <t>search</t>
        </is>
      </c>
      <c r="G3137" t="inlineStr">
        <is>
          <t>{"query": "\"eu-west-1\" \"implemented in Python\" service overview", "k": 30}</t>
        </is>
      </c>
      <c r="H3137" t="inlineStr">
        <is>
          <t>[chunk 461 | doc svc-i18n-api | Service overview: i18n-api]
Deployment region is us-west-2; the deployment has 4 replicas. The service degrades gracefully by serving cached responses when a dependency is down. Circuit breakers open after five consecutive failures to a downstream. Access to production is granted just in time and audited.
It is implemented in Python. Dependencies are pinned and upgraded through automated pull requests. Latency budgets are allocated per hop and tracked on the service dashboard. Requests carry a correlation id that is propagated to downstream calls.
---
[chunk 510 | doc svc-upload-core | Service overview: upload-core]
It is implemented in Java. Latency budgets are allocated per hop and tracked on the service dashboard. Error budgets are reviewed in the week</t>
        </is>
      </c>
    </row>
    <row r="3138">
      <c r="A3138" t="inlineStr">
        <is>
          <t>base</t>
        </is>
      </c>
      <c r="B3138" t="inlineStr">
        <is>
          <t>vectorcontext_v1 [mask]</t>
        </is>
      </c>
      <c r="C3138" t="n">
        <v>3</v>
      </c>
      <c r="D3138" t="inlineStr">
        <is>
          <t>global-8</t>
        </is>
      </c>
      <c r="E3138" t="n">
        <v>6</v>
      </c>
      <c r="F3138" t="inlineStr">
        <is>
          <t>search</t>
        </is>
      </c>
      <c r="G3138" t="inlineStr">
        <is>
          <t>{"query": "\"eu-west-1\" \"Python service\" service overview", "k": 30}</t>
        </is>
      </c>
      <c r="H3138" t="inlineStr">
        <is>
          <t>[chunk 461 | doc svc-i18n-api | Service overview: i18n-api]
Deployment region is us-west-2; the deployment has 4 replicas. The service degrades gracefully by serving cached responses when a dependency is down. Circuit breakers open after five consecutive failures to a downstream. Access to production is granted just in time and audited.
It is implemented in Python. Dependencies are pinned and upgraded through automated pull requests. Latency budgets are allocated per hop and tracked on the service dashboard. Requests carry a correlation id that is propagated to downstream calls.
---
[chunk 25 | doc svc-auth-core | Service overview: auth-core]
# Service overview: auth-core
auth-core (also referred to internally as the Auth Service) is a backend component. the Auth Service is a Python se</t>
        </is>
      </c>
    </row>
    <row r="3139">
      <c r="A3139" t="inlineStr">
        <is>
          <t>base</t>
        </is>
      </c>
      <c r="B3139" t="inlineStr">
        <is>
          <t>vectorcontext_v1 [mask]</t>
        </is>
      </c>
      <c r="C3139" t="n">
        <v>3</v>
      </c>
      <c r="D3139" t="inlineStr">
        <is>
          <t>global-8</t>
        </is>
      </c>
      <c r="E3139" t="n">
        <v>6</v>
      </c>
      <c r="F3139" t="inlineStr">
        <is>
          <t>search</t>
        </is>
      </c>
      <c r="G3139" t="inlineStr">
        <is>
          <t>{"query": "\"eu-west-1\" \"codebase is written in Python\" service overview", "k": 30}</t>
        </is>
      </c>
      <c r="H3139" t="inlineStr">
        <is>
          <t>[chunk 461 | doc svc-i18n-api | Service overview: i18n-api]
Deployment region is us-west-2; the deployment has 4 replicas. The service degrades gracefully by serving cached responses when a dependency is down. Circuit breakers open after five consecutive failures to a downstream. Access to production is granted just in time and audited.
It is implemented in Python. Dependencies are pinned and upgraded through automated pull requests. Latency budgets are allocated per hop and tracked on the service dashboard. Requests carry a correlation id that is propagated to downstream calls.
---
[chunk 42 | doc svc-checkout-service | Service overview: checkout-service]
# Service overview: checkout-service
checkout-service (also referred to internally as the Checkout Platform) is a backend component</t>
        </is>
      </c>
    </row>
    <row r="3140">
      <c r="A3140" t="inlineStr">
        <is>
          <t>base</t>
        </is>
      </c>
      <c r="B3140" t="inlineStr">
        <is>
          <t>vectorcontext_v1 [mask]</t>
        </is>
      </c>
      <c r="C3140" t="n">
        <v>3</v>
      </c>
      <c r="D3140" t="inlineStr">
        <is>
          <t>global-8</t>
        </is>
      </c>
      <c r="E3140" t="n">
        <v>6</v>
      </c>
      <c r="F3140" t="inlineStr">
        <is>
          <t>search</t>
        </is>
      </c>
      <c r="G3140" t="inlineStr">
        <is>
          <t>{"query": "\"Deployment region is eu-west-1\" \"Python\" service overview", "k": 30}</t>
        </is>
      </c>
      <c r="H3140" t="inlineStr">
        <is>
          <t>[chunk 461 | doc svc-i18n-api | Service overview: i18n-api]
Deployment region is us-west-2; the deployment has 4 replicas. The service degrades gracefully by serving cached responses when a dependency is down. Circuit breakers open after five consecutive failures to a downstream. Access to production is granted just in time and audited.
It is implemented in Python. Dependencies are pinned and upgraded through automated pull requests. Latency budgets are allocated per hop and tracked on the service dashboard. Requests carry a correlation id that is propagated to downstream calls.
---
[chunk 27 | doc svc-auth-core | Service overview: auth-core]
The Growth team maintains auth-core. Error budgets are reviewed in the weekly reliability meeting. Long running jobs checkpoint progress so they c</t>
        </is>
      </c>
    </row>
    <row r="3141">
      <c r="A3141" t="inlineStr">
        <is>
          <t>base</t>
        </is>
      </c>
      <c r="B3141" t="inlineStr">
        <is>
          <t>vectorcontext_v1 [mask]</t>
        </is>
      </c>
      <c r="C3141" t="n">
        <v>3</v>
      </c>
      <c r="D3141" t="inlineStr">
        <is>
          <t>global-8</t>
        </is>
      </c>
      <c r="E3141" t="n">
        <v>7</v>
      </c>
      <c r="F3141" t="inlineStr">
        <is>
          <t>search</t>
        </is>
      </c>
      <c r="G3141" t="inlineStr">
        <is>
          <t>{"query": "Python", "k": 30}</t>
        </is>
      </c>
      <c r="H3141" t="inlineStr">
        <is>
          <t xml:space="preserve">[chunk 524 | doc svc-inventory-worker | Service overview: inventory-worker]
It is implemented in Python. The staging environment mirrors production topology at one tenth scale. The dashboard shows p50, p95 and p99 latency alongside error budgets. Error budgets are reviewed in the weekly reliability meeting.
Ownership: Identity. Secrets are rotated automatically every ninety days. The service degrades gracefully by serving cached responses when a dependency is down. Post-incident reviews are blameless and published to the engineering wiki.
---
[chunk 174 | doc svc-export-worker | Service overview: export-worker]
Ownership: Data. Load tests run nightly against the staging environment. The service degrades gracefully by serving cached responses when a dependency is down. Logs are retained </t>
        </is>
      </c>
    </row>
    <row r="3142">
      <c r="A3142" t="inlineStr">
        <is>
          <t>base</t>
        </is>
      </c>
      <c r="B3142" t="inlineStr">
        <is>
          <t>vectorcontext_v1 [mask]</t>
        </is>
      </c>
      <c r="C3142" t="n">
        <v>3</v>
      </c>
      <c r="D3142" t="inlineStr">
        <is>
          <t>global-8</t>
        </is>
      </c>
      <c r="E3142" t="n">
        <v>7</v>
      </c>
      <c r="F3142" t="inlineStr">
        <is>
          <t>search</t>
        </is>
      </c>
      <c r="G3142" t="inlineStr">
        <is>
          <t>{"query": "eu-west-1", "k": 30}</t>
        </is>
      </c>
      <c r="H3142" t="inlineStr">
        <is>
          <t>[chunk 83 | doc svc-tax-gateway | Service overview: tax-gateway]
The primary on-call engineer is Elena Novak. Health checks are performed on the readiness endpoint every ten seconds. Dependencies are pinned and upgraded through automated pull requests. Error budgets are reviewed in the weekly reliability meeting.
20 replicas are deployed to eu-west-1. Requests carry a correlation id that is propagated to downstream calls. Configuration changes are peer reviewed and applied through the deployment tool. Idempotency keys are required on all mutating endpoints.
---
[chunk 27 | doc svc-auth-core | Service overview: auth-core]
The Growth team maintains auth-core. Error budgets are reviewed in the weekly reliability meeting. Long running jobs checkpoint progress so they can resume after a rest</t>
        </is>
      </c>
    </row>
    <row r="3143">
      <c r="A3143" t="inlineStr">
        <is>
          <t>base</t>
        </is>
      </c>
      <c r="B3143" t="inlineStr">
        <is>
          <t>vectorcontext_v1 [mask]</t>
        </is>
      </c>
      <c r="C3143" t="n">
        <v>3</v>
      </c>
      <c r="D3143" t="inlineStr">
        <is>
          <t>global-8</t>
        </is>
      </c>
      <c r="E3143" t="n">
        <v>8</v>
      </c>
      <c r="F3143" t="inlineStr">
        <is>
          <t>search</t>
        </is>
      </c>
      <c r="G3143" t="inlineStr">
        <is>
          <t>{"query": "service overview language Python", "k": 30}</t>
        </is>
      </c>
      <c r="H3143" t="inlineStr">
        <is>
          <t>[chunk 524 | doc svc-inventory-worker | Service overview: inventory-worker]
It is implemented in Python. The staging environment mirrors production topology at one tenth scale. The dashboard shows p50, p95 and p99 latency alongside error budgets. Error budgets are reviewed in the weekly reliability meeting.
Ownership: Identity. Secrets are rotated automatically every ninety days. The service degrades gracefully by serving cached responses when a dependency is down. Post-incident reviews are blameless and published to the engineering wiki.
---
[chunk 461 | doc svc-i18n-api | Service overview: i18n-api]
Deployment region is us-west-2; the deployment has 4 replicas. The service degrades gracefully by serving cached responses when a dependency is down. Circuit breakers open after five conse</t>
        </is>
      </c>
    </row>
    <row r="3144">
      <c r="A3144" t="inlineStr">
        <is>
          <t>base</t>
        </is>
      </c>
      <c r="B3144" t="inlineStr">
        <is>
          <t>vectorcontext_v1 [mask]</t>
        </is>
      </c>
      <c r="C3144" t="n">
        <v>3</v>
      </c>
      <c r="D3144" t="inlineStr">
        <is>
          <t>global-8</t>
        </is>
      </c>
      <c r="E3144" t="n">
        <v>8</v>
      </c>
      <c r="F3144" t="inlineStr">
        <is>
          <t>search</t>
        </is>
      </c>
      <c r="G3144" t="inlineStr">
        <is>
          <t>{"query": "service overview runtime Python", "k": 30}</t>
        </is>
      </c>
      <c r="H3144" t="inlineStr">
        <is>
          <t>[chunk 100 | doc svc-metrics-gateway | Service overview: metrics-gateway]
Runtime dependencies: billing-svc, notify-svc. Canary releases receive five percent of traffic for thirty minutes before promotion. Graceful shutdown waits for in flight requests to complete before exiting. Dependencies are declared in the service manifest and validated at deploy time.
The codebase is written in Python. Connection pools are sized according to the downstream capacity model. Garbage collection pauses are tracked as a leading indicator of memory pressure. Capacity planning is revisited at the start of every quarter.
---
[chunk 524 | doc svc-inventory-worker | Service overview: inventory-worker]
It is implemented in Python. The staging environment mirrors production topology at one tenth scale. The da</t>
        </is>
      </c>
    </row>
    <row r="3145">
      <c r="A3145" t="inlineStr">
        <is>
          <t>base</t>
        </is>
      </c>
      <c r="B3145" t="inlineStr">
        <is>
          <t>vectorcontext_v1 [mask]</t>
        </is>
      </c>
      <c r="C3145" t="n">
        <v>3</v>
      </c>
      <c r="D3145" t="inlineStr">
        <is>
          <t>global-8</t>
        </is>
      </c>
      <c r="E3145" t="n">
        <v>8</v>
      </c>
      <c r="F3145" t="inlineStr">
        <is>
          <t>search</t>
        </is>
      </c>
      <c r="G3145" t="inlineStr">
        <is>
          <t>{"query": "\"Python\" \"replicas are deployed to eu-west-1\"", "k": 30}</t>
        </is>
      </c>
      <c r="H3145" t="inlineStr">
        <is>
          <t>[chunk 83 | doc svc-tax-gateway | Service overview: tax-gateway]
The primary on-call engineer is Elena Novak. Health checks are performed on the readiness endpoint every ten seconds. Dependencies are pinned and upgraded through automated pull requests. Error budgets are reviewed in the weekly reliability meeting.
20 replicas are deployed to eu-west-1. Requests carry a correlation id that is propagated to downstream calls. Configuration changes are peer reviewed and applied through the deployment tool. Idempotency keys are required on all mutating endpoints.
---
[chunk 461 | doc svc-i18n-api | Service overview: i18n-api]
Deployment region is us-west-2; the deployment has 4 replicas. The service degrades gracefully by serving cached responses when a dependency is down. Circuit breakers op</t>
        </is>
      </c>
    </row>
    <row r="3146">
      <c r="A3146" t="inlineStr">
        <is>
          <t>base</t>
        </is>
      </c>
      <c r="B3146" t="inlineStr">
        <is>
          <t>vectorcontext_v1 [mask]</t>
        </is>
      </c>
      <c r="C3146" t="n">
        <v>3</v>
      </c>
      <c r="D3146" t="inlineStr">
        <is>
          <t>global-8</t>
        </is>
      </c>
      <c r="E3146" t="n">
        <v>8</v>
      </c>
      <c r="F3146" t="inlineStr">
        <is>
          <t>search</t>
        </is>
      </c>
      <c r="G3146" t="inlineStr">
        <is>
          <t>{"query": "\"Python\" \"runs in eu-west-1\"", "k": 30}</t>
        </is>
      </c>
      <c r="H3146" t="inlineStr">
        <is>
          <t xml:space="preserve">[chunk 83 | doc svc-tax-gateway | Service overview: tax-gateway]
The primary on-call engineer is Elena Novak. Health checks are performed on the readiness endpoint every ten seconds. Dependencies are pinned and upgraded through automated pull requests. Error budgets are reviewed in the weekly reliability meeting.
20 replicas are deployed to eu-west-1. Requests carry a correlation id that is propagated to downstream calls. Configuration changes are peer reviewed and applied through the deployment tool. Idempotency keys are required on all mutating endpoints.
---
[chunk 129 | doc svc-refund-svc | Service overview: refund-svc]
It runs in eu-west-1 with 6 replicas. Canary releases receive five percent of traffic for thirty minutes before promotion. Latency budgets are allocated per hop and </t>
        </is>
      </c>
    </row>
    <row r="3147">
      <c r="A3147" t="inlineStr">
        <is>
          <t>base</t>
        </is>
      </c>
      <c r="B3147" t="inlineStr">
        <is>
          <t>vectorcontext_v1 [mask]</t>
        </is>
      </c>
      <c r="C3147" t="n">
        <v>3</v>
      </c>
      <c r="D3147" t="inlineStr">
        <is>
          <t>global-8</t>
        </is>
      </c>
      <c r="E3147" t="n">
        <v>8</v>
      </c>
      <c r="F3147" t="inlineStr">
        <is>
          <t>search</t>
        </is>
      </c>
      <c r="G3147" t="inlineStr">
        <is>
          <t>{"query": "\"Python\" \"Deployment region is eu-west-1\"", "k": 30}</t>
        </is>
      </c>
      <c r="H3147" t="inlineStr">
        <is>
          <t xml:space="preserve">[chunk 461 | doc svc-i18n-api | Service overview: i18n-api]
Deployment region is us-west-2; the deployment has 4 replicas. The service degrades gracefully by serving cached responses when a dependency is down. Circuit breakers open after five consecutive failures to a downstream. Access to production is granted just in time and audited.
It is implemented in Python. Dependencies are pinned and upgraded through automated pull requests. Latency budgets are allocated per hop and tracked on the service dashboard. Requests carry a correlation id that is propagated to downstream calls.
---
[chunk 83 | doc svc-tax-gateway | Service overview: tax-gateway]
The primary on-call engineer is Elena Novak. Health checks are performed on the readiness endpoint every ten seconds. Dependencies are pinned </t>
        </is>
      </c>
    </row>
    <row r="3148">
      <c r="A3148" t="inlineStr">
        <is>
          <t>base</t>
        </is>
      </c>
      <c r="B3148" t="inlineStr">
        <is>
          <t>vectorcontext_v1 [mask]</t>
        </is>
      </c>
      <c r="C3148" t="n">
        <v>3</v>
      </c>
      <c r="D3148" t="inlineStr">
        <is>
          <t>global-9</t>
        </is>
      </c>
      <c r="E3148" t="n">
        <v>0</v>
      </c>
      <c r="F3148" t="inlineStr">
        <is>
          <t>search</t>
        </is>
      </c>
      <c r="G3148" t="inlineStr">
        <is>
          <t>{"query": "Cassandra primary datastore service overview datastore", "k": 30}</t>
        </is>
      </c>
      <c r="H3148" t="inlineStr">
        <is>
          <t xml:space="preserve">[chunk 316 | doc svc-ledger-api | Service overview: ledger-api]
Primary datastore: Cassandra. Retries use exponential backoff with jitter to avoid thundering herds. Graceful shutdown waits for in flight requests to complete before exiting. Feature flags are managed through the configuration service and rolled out gradually.
Ownership: Identity. Structured logs include the request path, status code and duration. Configuration changes are peer reviewed and applied through the deployment tool. Engineers rotate through the support channel one week at a time.
---
[chunk 14 | doc svc-billing-svc | Service overview: billing-svc]
# Service overview: billing-svc
billing-svc (also referred to internally as the Billing Service) is a backend component. Primary datastore: Cassandra. Schema changes </t>
        </is>
      </c>
    </row>
    <row r="3149">
      <c r="A3149" t="inlineStr">
        <is>
          <t>base</t>
        </is>
      </c>
      <c r="B3149" t="inlineStr">
        <is>
          <t>vectorcontext_v1 [mask]</t>
        </is>
      </c>
      <c r="C3149" t="n">
        <v>3</v>
      </c>
      <c r="D3149" t="inlineStr">
        <is>
          <t>global-9</t>
        </is>
      </c>
      <c r="E3149" t="n">
        <v>1</v>
      </c>
      <c r="F3149" t="inlineStr">
        <is>
          <t>search</t>
        </is>
      </c>
      <c r="G3149" t="inlineStr">
        <is>
          <t>{"query": "\"Primary datastore: Cassandra\"", "k": 30}</t>
        </is>
      </c>
      <c r="H3149" t="inlineStr">
        <is>
          <t>[chunk 316 | doc svc-ledger-api | Service overview: ledger-api]
Primary datastore: Cassandra. Retries use exponential backoff with jitter to avoid thundering herds. Graceful shutdown waits for in flight requests to complete before exiting. Feature flags are managed through the configuration service and rolled out gradually.
Ownership: Identity. Structured logs include the request path, status code and duration. Configuration changes are peer reviewed and applied through the deployment tool. Engineers rotate through the support channel one week at a time.
---
[chunk 372 | doc svc-kyc-api | Service overview: kyc-api]
Primary datastore: MySQL. Post-incident reviews are blameless and published to the engineering wiki. Idempotency keys are required on all mutating endpoints. Graceful shutdow</t>
        </is>
      </c>
    </row>
    <row r="3150">
      <c r="A3150" t="inlineStr">
        <is>
          <t>base</t>
        </is>
      </c>
      <c r="B3150" t="inlineStr">
        <is>
          <t>vectorcontext_v1 [mask]</t>
        </is>
      </c>
      <c r="C3150" t="n">
        <v>3</v>
      </c>
      <c r="D3150" t="inlineStr">
        <is>
          <t>global-9</t>
        </is>
      </c>
      <c r="E3150" t="n">
        <v>1</v>
      </c>
      <c r="F3150" t="inlineStr">
        <is>
          <t>search</t>
        </is>
      </c>
      <c r="G3150" t="inlineStr">
        <is>
          <t>{"query": "\"stores its data in a Cassandra cluster\" service overview", "k": 30}</t>
        </is>
      </c>
      <c r="H3150" t="inlineStr">
        <is>
          <t>[chunk 356 | doc svc-risk-gateway | Service overview: risk-gateway]
the Risk System stores its data in a Cassandra cluster. Long running jobs checkpoint progress so they can resume after a restart. Requests carry a correlation id that is propagated to downstream calls. Canary releases receive five percent of traffic for thirty minutes before promotion.
Runtime dependencies: edge-service, kyc-api, metrics-gateway. Health checks are performed on the readiness endpoint every ten seconds. Retries use exponential backoff with jitter to avoid thundering herds. Logs are retained for thirty days in the central log store.
---
[chunk 413 | doc svc-ranker-engine | Service overview: ranker-engine]
ranker-engine stores its data in a Cassandra cluster. Access to production is granted just in time and</t>
        </is>
      </c>
    </row>
    <row r="3151">
      <c r="A3151" t="inlineStr">
        <is>
          <t>base</t>
        </is>
      </c>
      <c r="B3151" t="inlineStr">
        <is>
          <t>vectorcontext_v1 [mask]</t>
        </is>
      </c>
      <c r="C3151" t="n">
        <v>3</v>
      </c>
      <c r="D3151" t="inlineStr">
        <is>
          <t>global-9</t>
        </is>
      </c>
      <c r="E3151" t="n">
        <v>1</v>
      </c>
      <c r="F3151" t="inlineStr">
        <is>
          <t>search</t>
        </is>
      </c>
      <c r="G3151" t="inlineStr">
        <is>
          <t>{"query": "\"State is persisted in Cassandra\" service overview", "k": 30}</t>
        </is>
      </c>
      <c r="H3151" t="inlineStr">
        <is>
          <t>[chunk 194 | doc svc-session-core | Service overview: session-core]
# Service overview: session-core
session-core (also referred to internally as the Session Platform) is a backend component. State is persisted in Cassandra. Capacity planning is revisited at the start of every quarter. Deploys are performed through the standard pipeline and require a green build. Schema changes go through an expand and contract migration process.
session-core is owned by the Identity team. Dependencies are declared in the service manifest and validated at deploy time. Cost reports are reviewed monthly with the finance partner. Garbage collection pauses are tracked as a leading indicator of memory pressure.
---
[chunk 122 | doc svc-cart-daemon | Service overview: cart-daemon]
State is persisted in Mongo</t>
        </is>
      </c>
    </row>
    <row r="3152">
      <c r="A3152" t="inlineStr">
        <is>
          <t>base</t>
        </is>
      </c>
      <c r="B3152" t="inlineStr">
        <is>
          <t>vectorcontext_v1 [mask]</t>
        </is>
      </c>
      <c r="C3152" t="n">
        <v>3</v>
      </c>
      <c r="D3152" t="inlineStr">
        <is>
          <t>global-9</t>
        </is>
      </c>
      <c r="E3152" t="n">
        <v>1</v>
      </c>
      <c r="F3152" t="inlineStr">
        <is>
          <t>search</t>
        </is>
      </c>
      <c r="G3152" t="inlineStr">
        <is>
          <t>{"query": "Cassandra service overview primary datastore", "k": 30}</t>
        </is>
      </c>
      <c r="H3152" t="inlineStr">
        <is>
          <t>[chunk 316 | doc svc-ledger-api | Service overview: ledger-api]
Primary datastore: Cassandra. Retries use exponential backoff with jitter to avoid thundering herds. Graceful shutdown waits for in flight requests to complete before exiting. Feature flags are managed through the configuration service and rolled out gradually.
Ownership: Identity. Structured logs include the request path, status code and duration. Configuration changes are peer reviewed and applied through the deployment tool. Engineers rotate through the support channel one week at a time.
---
[chunk 43 | doc svc-checkout-service | Service overview: checkout-service]
Primary datastore: Postgres. Synthetic probes exercise the critical user journeys every minute. Backups are taken daily and verified weekly by restoring to a</t>
        </is>
      </c>
    </row>
    <row r="3153">
      <c r="A3153" t="inlineStr">
        <is>
          <t>base</t>
        </is>
      </c>
      <c r="B3153" t="inlineStr">
        <is>
          <t>vectorcontext_v1 [mask]</t>
        </is>
      </c>
      <c r="C3153" t="n">
        <v>3</v>
      </c>
      <c r="D3153" t="inlineStr">
        <is>
          <t>multihop-0</t>
        </is>
      </c>
      <c r="E3153" t="n">
        <v>0</v>
      </c>
      <c r="F3153" t="inlineStr">
        <is>
          <t>search</t>
        </is>
      </c>
      <c r="G3153" t="inlineStr">
        <is>
          <t>{"query": "INC-2359 incident affected service", "k": 5}</t>
        </is>
      </c>
      <c r="H3153" t="inlineStr">
        <is>
          <t>[chunk 449 | doc inc-INC-2359 | Incident report INC-2359]
# Incident report INC-2359
Severity: SEV1
Date: 2025-02-03
---
[chunk 155 | doc inc-INC-2332 | Incident report INC-2332]
# Incident report INC-2332
Severity: SEV2
Date: 2025-08-05
---
[chunk 136 | doc inc-INC-2319 | Incident report INC-2319]
# Incident report INC-2319
Severity: SEV1
Date: 2025-12-23
---
[chunk 452 | doc inc-INC-2296 | Incident report INC-2296]
# Incident report INC-2296
Severity: SEV2
Date: 2025-11-14
---
[chunk 216 | doc inc-INC-2351 | Incident report INC-2351]
# Incident report INC-2351
Severity: SEV1
Date: 2025-11-02</t>
        </is>
      </c>
    </row>
    <row r="3154">
      <c r="A3154" t="inlineStr">
        <is>
          <t>base</t>
        </is>
      </c>
      <c r="B3154" t="inlineStr">
        <is>
          <t>vectorcontext_v1 [mask]</t>
        </is>
      </c>
      <c r="C3154" t="n">
        <v>3</v>
      </c>
      <c r="D3154" t="inlineStr">
        <is>
          <t>multihop-0</t>
        </is>
      </c>
      <c r="E3154" t="n">
        <v>1</v>
      </c>
      <c r="F3154" t="inlineStr">
        <is>
          <t>open_doc</t>
        </is>
      </c>
      <c r="G3154" t="inlineStr">
        <is>
          <t>{"doc_id": "inc-INC-2359"}</t>
        </is>
      </c>
      <c r="H3154" t="inlineStr">
        <is>
          <t xml:space="preserve"># Incident report INC-2359
Severity: SEV1
Date: 2025-02-03
Summary: Complete outage affecting cart-daemon. The incident lasted 230 minutes before full recovery. Root cause was determined to be a memory leak. This report was written by Ingrid Malik. Cost reports are reviewed monthly with the finance partner. Capacity planning is revisited at the start of every quarter. Metrics are exported to the shared observability stack every fifteen seconds. Container images are scanned for vulnerabilities before promotion. Rate limiting is enforced at the gateway with a token bucket per client. Canary releases receive five percent of traffic for thirty minutes before promotion. Connection pools are sized according to the downstream capacity model. Post-incident reviews are blameless and published to </t>
        </is>
      </c>
    </row>
    <row r="3155">
      <c r="A3155" t="inlineStr">
        <is>
          <t>base</t>
        </is>
      </c>
      <c r="B3155" t="inlineStr">
        <is>
          <t>vectorcontext_v1 [mask]</t>
        </is>
      </c>
      <c r="C3155" t="n">
        <v>3</v>
      </c>
      <c r="D3155" t="inlineStr">
        <is>
          <t>multihop-0</t>
        </is>
      </c>
      <c r="E3155" t="n">
        <v>2</v>
      </c>
      <c r="F3155" t="inlineStr">
        <is>
          <t>open_doc</t>
        </is>
      </c>
      <c r="G3155" t="inlineStr">
        <is>
          <t>{"doc_id": "svc-cart-daemon"}</t>
        </is>
      </c>
      <c r="H3155" t="inlineStr">
        <is>
          <t># Service overview: cart-daemon
cart-daemon (also referred to internally as the Cart Service) is a backend component. Priya Lindqvist carries the pager for the Cart Service. Engineers rotate through the support channel one week at a time. Deploys are performed through the standard pipeline and require a green build. Configuration changes are peer reviewed and applied through the deployment tool.
The process for cart-daemon exposes HTTP on :3302. Synthetic probes exercise the critical user journeys every minute. The staging environment mirrors production topology at one tenth scale. Dependencies are pinned and upgraded through automated pull requests.
Runtime dependencies: recsys-worker, feed-daemon, gateway-engine. Idempotency keys are required on all mutating endpoints. Capacity planni</t>
        </is>
      </c>
    </row>
    <row r="3156">
      <c r="A3156" t="inlineStr">
        <is>
          <t>base</t>
        </is>
      </c>
      <c r="B3156" t="inlineStr">
        <is>
          <t>vectorcontext_v1 [mask]</t>
        </is>
      </c>
      <c r="C3156" t="n">
        <v>3</v>
      </c>
      <c r="D3156" t="inlineStr">
        <is>
          <t>multihop-0</t>
        </is>
      </c>
      <c r="E3156" t="n">
        <v>3</v>
      </c>
      <c r="F3156" t="inlineStr">
        <is>
          <t>search</t>
        </is>
      </c>
      <c r="G3156" t="inlineStr">
        <is>
          <t>{"query": "INC-2359 cart-daemon affected service", "k": 5}</t>
        </is>
      </c>
      <c r="H3156" t="inlineStr">
        <is>
          <t xml:space="preserve">[chunk 119 | doc svc-cart-daemon | Service overview: cart-daemon]
# Service overview: cart-daemon
cart-daemon (also referred to internally as the Cart Service) is a backend component. Priya Lindqvist carries the pager for the Cart Service. Engineers rotate through the support channel one week at a time. Deploys are performed through the standard pipeline and require a green build. Configuration changes are peer reviewed and applied through the deployment tool.
The process for cart-daemon exposes HTTP on :3302. Synthetic probes exercise the critical user journeys every minute. The staging environment mirrors production topology at one tenth scale. Dependencies are pinned and upgraded through automated pull requests.
---
[chunk 450 | doc inc-INC-2359 | Incident report INC-2359]
Summary: </t>
        </is>
      </c>
    </row>
    <row r="3157">
      <c r="A3157" t="inlineStr">
        <is>
          <t>base</t>
        </is>
      </c>
      <c r="B3157" t="inlineStr">
        <is>
          <t>vectorcontext_v1 [mask]</t>
        </is>
      </c>
      <c r="C3157" t="n">
        <v>3</v>
      </c>
      <c r="D3157" t="inlineStr">
        <is>
          <t>multihop-1</t>
        </is>
      </c>
      <c r="E3157" t="n">
        <v>0</v>
      </c>
      <c r="F3157" t="inlineStr">
        <is>
          <t>search</t>
        </is>
      </c>
      <c r="G3157" t="inlineStr">
        <is>
          <t>{"query": "queue-svc service overview runtime dependencies first kyc-api owner team", "k": 5}</t>
        </is>
      </c>
      <c r="H3157" t="inlineStr">
        <is>
          <t xml:space="preserve">[chunk 517 | doc svc-queue-svc | Service overview: queue-svc]
Runtime dependencies: kyc-api, inventory-worker. Garbage collection pauses are tracked as a leading indicator of memory pressure. Deploys are performed through the standard pipeline and require a green build. The staging environment mirrors production topology at one tenth scale.
The codebase is written in Kotlin. Dependencies are declared in the service manifest and validated at deploy time. Graceful shutdown waits for in flight requests to complete before exiting. Capacity planning is revisited at the start of every quarter.
---
[chunk 373 | doc svc-kyc-api | Service overview: kyc-api]
Traffic to kyc-api is bound to TCP port 4728. Garbage collection pauses are tracked as a leading indicator of memory pressure. Dependencies </t>
        </is>
      </c>
    </row>
    <row r="3158">
      <c r="A3158" t="inlineStr">
        <is>
          <t>base</t>
        </is>
      </c>
      <c r="B3158" t="inlineStr">
        <is>
          <t>vectorcontext_v1 [mask]</t>
        </is>
      </c>
      <c r="C3158" t="n">
        <v>3</v>
      </c>
      <c r="D3158" t="inlineStr">
        <is>
          <t>multihop-1</t>
        </is>
      </c>
      <c r="E3158" t="n">
        <v>0</v>
      </c>
      <c r="F3158" t="inlineStr">
        <is>
          <t>search</t>
        </is>
      </c>
      <c r="G3158" t="inlineStr">
        <is>
          <t>{"query": "kyc-api service overview owner team Slack channel", "k": 5}</t>
        </is>
      </c>
      <c r="H3158" t="inlineStr">
        <is>
          <t>[chunk 373 | doc svc-kyc-api | Service overview: kyc-api]
Traffic to kyc-api is bound to TCP port 4728. Garbage collection pauses are tracked as a leading indicator of memory pressure. Dependencies are pinned and upgraded through automated pull requests. Metrics are exported to the shared observability stack every fifteen seconds.
the Kyc Service is owned by the Messaging team. The runbook is reviewed quarterly by the owning team. Logs are retained for thirty days in the central log store. Requests carry a correlation id that is propagated to downstream calls.
---
[chunk 370 | doc svc-kyc-api | Service overview: kyc-api]
# Service overview: kyc-api
kyc-api (also referred to internally as the Kyc Service) is a backend component. Fatima Aziz carries the pager for the Kyc Service. The ser</t>
        </is>
      </c>
    </row>
    <row r="3159">
      <c r="A3159" t="inlineStr">
        <is>
          <t>base</t>
        </is>
      </c>
      <c r="B3159" t="inlineStr">
        <is>
          <t>vectorcontext_v1 [mask]</t>
        </is>
      </c>
      <c r="C3159" t="n">
        <v>3</v>
      </c>
      <c r="D3159" t="inlineStr">
        <is>
          <t>multihop-1</t>
        </is>
      </c>
      <c r="E3159" t="n">
        <v>1</v>
      </c>
      <c r="F3159" t="inlineStr">
        <is>
          <t>search</t>
        </is>
      </c>
      <c r="G3159" t="inlineStr">
        <is>
          <t>{"query": "# Service overview: queue-svc Runtime dependencies kyc-api", "k": 10}</t>
        </is>
      </c>
      <c r="H3159" t="inlineStr">
        <is>
          <t xml:space="preserve">[chunk 517 | doc svc-queue-svc | Service overview: queue-svc]
Runtime dependencies: kyc-api, inventory-worker. Garbage collection pauses are tracked as a leading indicator of memory pressure. Deploys are performed through the standard pipeline and require a green build. The staging environment mirrors production topology at one tenth scale.
The codebase is written in Kotlin. Dependencies are declared in the service manifest and validated at deploy time. Graceful shutdown waits for in flight requests to complete before exiting. Capacity planning is revisited at the start of every quarter.
---
[chunk 370 | doc svc-kyc-api | Service overview: kyc-api]
# Service overview: kyc-api
kyc-api (also referred to internally as the Kyc Service) is a backend component. Fatima Aziz carries the pager </t>
        </is>
      </c>
    </row>
    <row r="3160">
      <c r="A3160" t="inlineStr">
        <is>
          <t>base</t>
        </is>
      </c>
      <c r="B3160" t="inlineStr">
        <is>
          <t>vectorcontext_v1 [mask]</t>
        </is>
      </c>
      <c r="C3160" t="n">
        <v>3</v>
      </c>
      <c r="D3160" t="inlineStr">
        <is>
          <t>multihop-1</t>
        </is>
      </c>
      <c r="E3160" t="n">
        <v>2</v>
      </c>
      <c r="F3160" t="inlineStr">
        <is>
          <t>search</t>
        </is>
      </c>
      <c r="G3160" t="inlineStr">
        <is>
          <t>{"query": "team Messaging Slack channel lead", "k": 5}</t>
        </is>
      </c>
      <c r="H3160" t="inlineStr">
        <is>
          <t>[chunk 485 | doc team-messaging | Team page: Messaging]
# Team page: Messaging
The Messaging team is led by Ivan Volkov. For urgent requests, page the team via Slack in #messaging-eng. The team sits on floor 8 of the Berlin office. Weekly planning happens on Monday mornings. Rate limiting is enforced at the gateway with a token bucket per client. Secrets are rotated automatically every ninety days. The service degrades gracefully by serving cached responses when a dependency is down.
---
[chunk 420 | doc team-search | Team page: Search]
# Team page: Search
The Search team is led by Oliver Bell. For urgent requests, page the team via Slack in #search-team. The team sits on floor 2 of the Berlin office. Weekly planning happens on Wednesday mornings. Configuration changes are peer reviewe</t>
        </is>
      </c>
    </row>
    <row r="3161">
      <c r="A3161" t="inlineStr">
        <is>
          <t>base</t>
        </is>
      </c>
      <c r="B3161" t="inlineStr">
        <is>
          <t>vectorcontext_v1 [mask]</t>
        </is>
      </c>
      <c r="C3161" t="n">
        <v>3</v>
      </c>
      <c r="D3161" t="inlineStr">
        <is>
          <t>multihop-1</t>
        </is>
      </c>
      <c r="E3161" t="n">
        <v>3</v>
      </c>
      <c r="F3161" t="inlineStr">
        <is>
          <t>search</t>
        </is>
      </c>
      <c r="G3161" t="inlineStr">
        <is>
          <t>{"query": "queue-svc", "k": 10}</t>
        </is>
      </c>
      <c r="H3161" t="inlineStr">
        <is>
          <t>[chunk 514 | doc svc-queue-svc | Service overview: queue-svc]
# Service overview: queue-svc
queue-svc (also referred to internally as the Queue Platform) is a backend component. Deployment region is ap-southeast-2; the deployment has 3 replicas. Health checks are performed on the readiness endpoint every ten seconds. Schema changes go through an expand and contract migration process. Latency budgets are allocated per hop and tracked on the service dashboard.
The availability SLO is 99.95%. Requests carry a correlation id that is propagated to downstream calls. Garbage collection pauses are tracked as a leading indicator of memory pressure. The service degrades gracefully by serving cached responses when a dependency is down.
---
[chunk 515 | doc svc-queue-svc | Service overview: queue-</t>
        </is>
      </c>
    </row>
    <row r="3162">
      <c r="A3162" t="inlineStr">
        <is>
          <t>base</t>
        </is>
      </c>
      <c r="B3162" t="inlineStr">
        <is>
          <t>vectorcontext_v1 [mask]</t>
        </is>
      </c>
      <c r="C3162" t="n">
        <v>3</v>
      </c>
      <c r="D3162" t="inlineStr">
        <is>
          <t>multihop-1</t>
        </is>
      </c>
      <c r="E3162" t="n">
        <v>3</v>
      </c>
      <c r="F3162" t="inlineStr">
        <is>
          <t>search</t>
        </is>
      </c>
      <c r="G3162" t="inlineStr">
        <is>
          <t>{"query": "kyc-api", "k": 10}</t>
        </is>
      </c>
      <c r="H3162" t="inlineStr">
        <is>
          <t>[chunk 370 | doc svc-kyc-api | Service overview: kyc-api]
# Service overview: kyc-api
kyc-api (also referred to internally as the Kyc Service) is a backend component. Fatima Aziz carries the pager for the Kyc Service. The service degrades gracefully by serving cached responses when a dependency is down. Garbage collection pauses are tracked as a leading indicator of memory pressure. Synthetic probes exercise the critical user journeys every minute.
We commit to 99.95% availability. Graceful shutdown waits for in flight requests to complete before exiting. Rate limiting is enforced at the gateway with a token bucket per client. Dependencies are pinned and upgraded through automated pull requests.
---
[chunk 373 | doc svc-kyc-api | Service overview: kyc-api]
Traffic to kyc-api is bound t</t>
        </is>
      </c>
    </row>
    <row r="3163">
      <c r="A3163" t="inlineStr">
        <is>
          <t>base</t>
        </is>
      </c>
      <c r="B3163" t="inlineStr">
        <is>
          <t>vectorcontext_v1 [mask]</t>
        </is>
      </c>
      <c r="C3163" t="n">
        <v>3</v>
      </c>
      <c r="D3163" t="inlineStr">
        <is>
          <t>multihop-1</t>
        </is>
      </c>
      <c r="E3163" t="n">
        <v>4</v>
      </c>
      <c r="F3163" t="inlineStr">
        <is>
          <t>open_doc</t>
        </is>
      </c>
      <c r="G3163" t="inlineStr">
        <is>
          <t>{"doc_id": "team-messaging"}</t>
        </is>
      </c>
      <c r="H3163" t="inlineStr">
        <is>
          <t># Team page: Messaging
The Messaging team is led by Ivan Volkov. For urgent requests, page the team via Slack in #messaging-eng. The team sits on floor 8 of the Berlin office. Weekly planning happens on Monday mornings. Rate limiting is enforced at the gateway with a token bucket per client. Secrets are rotated automatically every ninety days. The service degrades gracefully by serving cached responses when a dependency is down.</t>
        </is>
      </c>
    </row>
    <row r="3164">
      <c r="A3164" t="inlineStr">
        <is>
          <t>base</t>
        </is>
      </c>
      <c r="B3164" t="inlineStr">
        <is>
          <t>vectorcontext_v1 [mask]</t>
        </is>
      </c>
      <c r="C3164" t="n">
        <v>3</v>
      </c>
      <c r="D3164" t="inlineStr">
        <is>
          <t>multihop-1</t>
        </is>
      </c>
      <c r="E3164" t="n">
        <v>5</v>
      </c>
      <c r="F3164" t="inlineStr">
        <is>
          <t>open_doc</t>
        </is>
      </c>
      <c r="G3164" t="inlineStr">
        <is>
          <t>{"doc_id": "svc-queue-svc"}</t>
        </is>
      </c>
      <c r="H3164" t="inlineStr">
        <is>
          <t># Service overview: queue-svc
queue-svc (also referred to internally as the Queue Platform) is a backend component. Deployment region is ap-southeast-2; the deployment has 3 replicas. Health checks are performed on the readiness endpoint every ten seconds. Schema changes go through an expand and contract migration process. Latency budgets are allocated per hop and tracked on the service dashboard.
The availability SLO is 99.95%. Requests carry a correlation id that is propagated to downstream calls. Garbage collection pauses are tracked as a leading indicator of memory pressure. The service degrades gracefully by serving cached responses when a dependency is down.
Yusuf Hart carries the pager for queue-svc. Container images are scanned for vulnerabilities before promotion. Capacity plan</t>
        </is>
      </c>
    </row>
    <row r="3165">
      <c r="A3165" t="inlineStr">
        <is>
          <t>base</t>
        </is>
      </c>
      <c r="B3165" t="inlineStr">
        <is>
          <t>vectorcontext_v1 [mask]</t>
        </is>
      </c>
      <c r="C3165" t="n">
        <v>3</v>
      </c>
      <c r="D3165" t="inlineStr">
        <is>
          <t>multihop-1</t>
        </is>
      </c>
      <c r="E3165" t="n">
        <v>5</v>
      </c>
      <c r="F3165" t="inlineStr">
        <is>
          <t>open_doc</t>
        </is>
      </c>
      <c r="G3165" t="inlineStr">
        <is>
          <t>{"doc_id": "svc-kyc-api"}</t>
        </is>
      </c>
      <c r="H3165" t="inlineStr">
        <is>
          <t># Service overview: kyc-api
kyc-api (also referred to internally as the Kyc Service) is a backend component. Fatima Aziz carries the pager for the Kyc Service. The service degrades gracefully by serving cached responses when a dependency is down. Garbage collection pauses are tracked as a leading indicator of memory pressure. Synthetic probes exercise the critical user journeys every minute.
We commit to 99.95% availability. Graceful shutdown waits for in flight requests to complete before exiting. Rate limiting is enforced at the gateway with a token bucket per client. Dependencies are pinned and upgraded through automated pull requests.
Runtime dependencies: fraud-core, webhook-daemon, ledger-api. Load tests run nightly against the staging environment. Idempotency keys are required on</t>
        </is>
      </c>
    </row>
    <row r="3166">
      <c r="A3166" t="inlineStr">
        <is>
          <t>base</t>
        </is>
      </c>
      <c r="B3166" t="inlineStr">
        <is>
          <t>vectorcontext_v1 [mask]</t>
        </is>
      </c>
      <c r="C3166" t="n">
        <v>3</v>
      </c>
      <c r="D3166" t="inlineStr">
        <is>
          <t>multihop-1</t>
        </is>
      </c>
      <c r="E3166" t="n">
        <v>6</v>
      </c>
      <c r="F3166" t="inlineStr">
        <is>
          <t>open_doc</t>
        </is>
      </c>
      <c r="G3166" t="inlineStr">
        <is>
          <t>{"doc_id": "team-messaging"}</t>
        </is>
      </c>
      <c r="H3166" t="inlineStr">
        <is>
          <t># Team page: Messaging
The Messaging team is led by Ivan Volkov. For urgent requests, page the team via Slack in #messaging-eng. The team sits on floor 8 of the Berlin office. Weekly planning happens on Monday mornings. Rate limiting is enforced at the gateway with a token bucket per client. Secrets are rotated automatically every ninety days. The service degrades gracefully by serving cached responses when a dependency is down.</t>
        </is>
      </c>
    </row>
    <row r="3167">
      <c r="A3167" t="inlineStr">
        <is>
          <t>base</t>
        </is>
      </c>
      <c r="B3167" t="inlineStr">
        <is>
          <t>vectorcontext_v1 [mask]</t>
        </is>
      </c>
      <c r="C3167" t="n">
        <v>3</v>
      </c>
      <c r="D3167" t="inlineStr">
        <is>
          <t>multihop-2</t>
        </is>
      </c>
      <c r="E3167" t="n">
        <v>0</v>
      </c>
      <c r="F3167" t="inlineStr">
        <is>
          <t>search</t>
        </is>
      </c>
      <c r="G3167" t="inlineStr">
        <is>
          <t>{"query": "ADR-112 service migrated new datastore owner team lead", "k": 5}</t>
        </is>
      </c>
      <c r="H3167" t="inlineStr">
        <is>
          <t>[chunk 305 | doc adr-ADR-124 | Architecture decision ADR-124]
Decision: migrate config-service to Redis in Q4 2026. Approved by Zara Duarte. Retries use exponential backoff with jitter to avoid thundering herds. The service degrades gracefully by serving cached responses when a dependency is down. Garbage collection pauses are tracked as a leading indicator of memory pressure. The on-call handbook describes the escalation path and expected response times. Container images are scanned for vulnerabilities before promotion. Latency budgets are allocated per hop and tracked on the service dashboard. Schema changes go through an expand and contract migration process. Idempotency keys are required on all mutating endpoints. Post-incident reviews are blameless and published to the engineering wik</t>
        </is>
      </c>
    </row>
    <row r="3168">
      <c r="A3168" t="inlineStr">
        <is>
          <t>base</t>
        </is>
      </c>
      <c r="B3168" t="inlineStr">
        <is>
          <t>vectorcontext_v1 [mask]</t>
        </is>
      </c>
      <c r="C3168" t="n">
        <v>3</v>
      </c>
      <c r="D3168" t="inlineStr">
        <is>
          <t>multihop-2</t>
        </is>
      </c>
      <c r="E3168" t="n">
        <v>1</v>
      </c>
      <c r="F3168" t="inlineStr">
        <is>
          <t>open_doc</t>
        </is>
      </c>
      <c r="G3168" t="inlineStr">
        <is>
          <t>{"doc_id": "adr-ADR-112"}</t>
        </is>
      </c>
      <c r="H3168" t="inlineStr">
        <is>
          <t># Architecture decision ADR-112
Decision: migrate tracing-service to CockroachDB in Q2 2026. Approved by Noah Novak. Access to production is granted just in time and audited. Error budgets are reviewed in the weekly reliability meeting. Dependencies are declared in the service manifest and validated at deploy time. Cost reports are reviewed monthly with the finance partner. Alerts route through the paging system according to the escalation policy. Synthetic probes exercise the critical user journeys every minute. Logs are retained for thirty days in the central log store. Backups are taken daily and verified weekly by restoring to a scratch cluster. Capacity planning is revisited at the start of every quarter.</t>
        </is>
      </c>
    </row>
    <row r="3169">
      <c r="A3169" t="inlineStr">
        <is>
          <t>base</t>
        </is>
      </c>
      <c r="B3169" t="inlineStr">
        <is>
          <t>vectorcontext_v1 [mask]</t>
        </is>
      </c>
      <c r="C3169" t="n">
        <v>3</v>
      </c>
      <c r="D3169" t="inlineStr">
        <is>
          <t>multihop-2</t>
        </is>
      </c>
      <c r="E3169" t="n">
        <v>2</v>
      </c>
      <c r="F3169" t="inlineStr">
        <is>
          <t>open_doc</t>
        </is>
      </c>
      <c r="G3169" t="inlineStr">
        <is>
          <t>{"doc_id": "svc-tracing-service"}</t>
        </is>
      </c>
      <c r="H3169" t="inlineStr">
        <is>
          <t># Service overview: tracing-service
tracing-service (also referred to internally as the Tracing API) is a backend component. the Tracing API stores its data in a Redis cluster. The on-call handbook describes the escalation path and expected response times. Alerts route through the paging system according to the escalation policy. Dependencies are declared in the service manifest and validated at deploy time.
tracing-service listens on port 3519. Idempotency keys are required on all mutating endpoints. Traffic is encrypted in transit with mutual TLS between services. Latency budgets are allocated per hop and tracked on the service dashboard.
Pages go to Sven Meyer first. Metrics are exported to the shared observability stack every fifteen seconds. Dependencies are pinned and upgraded thr</t>
        </is>
      </c>
    </row>
    <row r="3170">
      <c r="A3170" t="inlineStr">
        <is>
          <t>base</t>
        </is>
      </c>
      <c r="B3170" t="inlineStr">
        <is>
          <t>vectorcontext_v1 [mask]</t>
        </is>
      </c>
      <c r="C3170" t="n">
        <v>3</v>
      </c>
      <c r="D3170" t="inlineStr">
        <is>
          <t>multihop-2</t>
        </is>
      </c>
      <c r="E3170" t="n">
        <v>3</v>
      </c>
      <c r="F3170" t="inlineStr">
        <is>
          <t>search</t>
        </is>
      </c>
      <c r="G3170" t="inlineStr">
        <is>
          <t>{"query": "Commerce team lead Slack channel team page", "k": 5}</t>
        </is>
      </c>
      <c r="H3170" t="inlineStr">
        <is>
          <t>[chunk 141 | doc team-commerce | Team page: 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
[chunk 420 | doc team-search | Team page: Search]
# Team page: Search
The Search team is led by Oliver Bell. For urgent requests, page the team via Slack in #search-team. The team sits on floor 2 of the Berlin office. Weekly planning happens on Wednesday mornings. Configuration changes are peer</t>
        </is>
      </c>
    </row>
    <row r="3171">
      <c r="A3171" t="inlineStr">
        <is>
          <t>base</t>
        </is>
      </c>
      <c r="B3171" t="inlineStr">
        <is>
          <t>vectorcontext_v1 [mask]</t>
        </is>
      </c>
      <c r="C3171" t="n">
        <v>3</v>
      </c>
      <c r="D3171" t="inlineStr">
        <is>
          <t>multihop-2</t>
        </is>
      </c>
      <c r="E3171" t="n">
        <v>4</v>
      </c>
      <c r="F3171" t="inlineStr">
        <is>
          <t>open_doc</t>
        </is>
      </c>
      <c r="G3171" t="inlineStr">
        <is>
          <t>{"doc_id": "adr-ADR-112"}</t>
        </is>
      </c>
      <c r="H3171" t="inlineStr">
        <is>
          <t># Architecture decision ADR-112
Decision: migrate tracing-service to CockroachDB in Q2 2026. Approved by Noah Novak. Access to production is granted just in time and audited. Error budgets are reviewed in the weekly reliability meeting. Dependencies are declared in the service manifest and validated at deploy time. Cost reports are reviewed monthly with the finance partner. Alerts route through the paging system according to the escalation policy. Synthetic probes exercise the critical user journeys every minute. Logs are retained for thirty days in the central log store. Backups are taken daily and verified weekly by restoring to a scratch cluster. Capacity planning is revisited at the start of every quarter.</t>
        </is>
      </c>
    </row>
    <row r="3172">
      <c r="A3172" t="inlineStr">
        <is>
          <t>base</t>
        </is>
      </c>
      <c r="B3172" t="inlineStr">
        <is>
          <t>vectorcontext_v1 [mask]</t>
        </is>
      </c>
      <c r="C3172" t="n">
        <v>3</v>
      </c>
      <c r="D3172" t="inlineStr">
        <is>
          <t>multihop-2</t>
        </is>
      </c>
      <c r="E3172" t="n">
        <v>4</v>
      </c>
      <c r="F3172" t="inlineStr">
        <is>
          <t>search</t>
        </is>
      </c>
      <c r="G3172" t="inlineStr">
        <is>
          <t>{"query": "ADR-112 datastore migration affected service owner team", "k": 10}</t>
        </is>
      </c>
      <c r="H3172" t="inlineStr">
        <is>
          <t>[chunk 305 | doc adr-ADR-124 | Architecture decision ADR-124]
Decision: migrate config-service to Redis in Q4 2026. Approved by Zara Duarte. Retries use exponential backoff with jitter to avoid thundering herds. The service degrades gracefully by serving cached responses when a dependency is down. Garbage collection pauses are tracked as a leading indicator of memory pressure. The on-call handbook describes the escalation path and expected response times. Container images are scanned for vulnerabilities before promotion. Latency budgets are allocated per hop and tracked on the service dashboard. Schema changes go through an expand and contract migration process. Idempotency keys are required on all mutating endpoints. Post-incident reviews are blameless and published to the engineering wik</t>
        </is>
      </c>
    </row>
    <row r="3173">
      <c r="A3173" t="inlineStr">
        <is>
          <t>base</t>
        </is>
      </c>
      <c r="B3173" t="inlineStr">
        <is>
          <t>vectorcontext_v1 [mask]</t>
        </is>
      </c>
      <c r="C3173" t="n">
        <v>3</v>
      </c>
      <c r="D3173" t="inlineStr">
        <is>
          <t>multihop-2</t>
        </is>
      </c>
      <c r="E3173" t="n">
        <v>5</v>
      </c>
      <c r="F3173" t="inlineStr">
        <is>
          <t>open_doc</t>
        </is>
      </c>
      <c r="G3173" t="inlineStr">
        <is>
          <t>{"doc_id": "svc-tracing-service"}</t>
        </is>
      </c>
      <c r="H3173" t="inlineStr">
        <is>
          <t># Service overview: tracing-service
tracing-service (also referred to internally as the Tracing API) is a backend component. the Tracing API stores its data in a Redis cluster. The on-call handbook describes the escalation path and expected response times. Alerts route through the paging system according to the escalation policy. Dependencies are declared in the service manifest and validated at deploy time.
tracing-service listens on port 3519. Idempotency keys are required on all mutating endpoints. Traffic is encrypted in transit with mutual TLS between services. Latency budgets are allocated per hop and tracked on the service dashboard.
Pages go to Sven Meyer first. Metrics are exported to the shared observability stack every fifteen seconds. Dependencies are pinned and upgraded thr</t>
        </is>
      </c>
    </row>
    <row r="3174">
      <c r="A3174" t="inlineStr">
        <is>
          <t>base</t>
        </is>
      </c>
      <c r="B3174" t="inlineStr">
        <is>
          <t>vectorcontext_v1 [mask]</t>
        </is>
      </c>
      <c r="C3174" t="n">
        <v>3</v>
      </c>
      <c r="D3174" t="inlineStr">
        <is>
          <t>multihop-2</t>
        </is>
      </c>
      <c r="E3174" t="n">
        <v>6</v>
      </c>
      <c r="F3174" t="inlineStr">
        <is>
          <t>search</t>
        </is>
      </c>
      <c r="G3174" t="inlineStr">
        <is>
          <t>{"query": "Commerce team team lead", "k": 10}</t>
        </is>
      </c>
      <c r="H3174" t="inlineStr">
        <is>
          <t>[chunk 141 | doc team-commerce | Team page: 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
[chunk 420 | doc team-search | Team page: Search]
# Team page: Search
The Search team is led by Oliver Bell. For urgent requests, page the team via Slack in #search-team. The team sits on floor 2 of the Berlin office. Weekly planning happens on Wednesday mornings. Configuration changes are peer</t>
        </is>
      </c>
    </row>
    <row r="3175">
      <c r="A3175" t="inlineStr">
        <is>
          <t>base</t>
        </is>
      </c>
      <c r="B3175" t="inlineStr">
        <is>
          <t>vectorcontext_v1 [mask]</t>
        </is>
      </c>
      <c r="C3175" t="n">
        <v>3</v>
      </c>
      <c r="D3175" t="inlineStr">
        <is>
          <t>multihop-3</t>
        </is>
      </c>
      <c r="E3175" t="n">
        <v>0</v>
      </c>
      <c r="F3175" t="inlineStr">
        <is>
          <t>search</t>
        </is>
      </c>
      <c r="G3175" t="inlineStr">
        <is>
          <t>{"query": "INC-2042 incident affected service", "k": 5}</t>
        </is>
      </c>
      <c r="H3175" t="inlineStr">
        <is>
          <t>[chunk 87 | doc inc-INC-2042 | Incident report INC-2042]
# Incident report INC-2042
Severity: SEV2
Date: 2025-05-28
---
[chunk 497 | doc inc-INC-2122 | Incident report INC-2122]
# Incident report INC-2122
Severity: SEV2
Date: 2025-05-11
---
[chunk 278 | doc inc-INC-2092 | Incident report INC-2092]
# Incident report INC-2092
Severity: SEV3
Date: 2025-04-17
---
[chunk 36 | doc inc-INC-2040 | Incident report INC-2040]
# Incident report INC-2040
Severity: SEV2
Date: 2025-02-13
---
[chunk 89 | doc inc-INC-2042 | Incident report INC-2042]
Timeline:
- 13:00 alert fired
- 13:24 on-call acknowledged
- 13:48 mitigation started
- 14:08 traffic rerouted
- 14:23 root cause identified
- 14:32 fix deployed</t>
        </is>
      </c>
    </row>
    <row r="3176">
      <c r="A3176" t="inlineStr">
        <is>
          <t>base</t>
        </is>
      </c>
      <c r="B3176" t="inlineStr">
        <is>
          <t>vectorcontext_v1 [mask]</t>
        </is>
      </c>
      <c r="C3176" t="n">
        <v>3</v>
      </c>
      <c r="D3176" t="inlineStr">
        <is>
          <t>multihop-3</t>
        </is>
      </c>
      <c r="E3176" t="n">
        <v>1</v>
      </c>
      <c r="F3176" t="inlineStr">
        <is>
          <t>open_doc</t>
        </is>
      </c>
      <c r="G3176" t="inlineStr">
        <is>
          <t>{"doc_id": "inc-INC-2042"}</t>
        </is>
      </c>
      <c r="H3176" t="inlineStr">
        <is>
          <t xml:space="preserve"># Incident report INC-2042
Severity: SEV2
Date: 2025-05-28
Summary: Latency spike affecting inventory-worker. The incident lasted 197 minutes before full recovery. Root cause was determined to be a memory leak. This report was written by Marcus Lindqvist. Metrics are exported to the shared observability stack every fifteen seconds. Error budgets are reviewed in the weekly reliability meeting. The on-call handbook describes the escalation path and expected response times. Long running jobs checkpoint progress so they can resume after a restart. Structured logs include the request path, status code and duration. The runbook is reviewed quarterly by the owning team. The dashboard shows p50, p95 and p99 latency alongside error budgets. Deploys are performed through the standard pipeline and </t>
        </is>
      </c>
    </row>
    <row r="3177">
      <c r="A3177" t="inlineStr">
        <is>
          <t>base</t>
        </is>
      </c>
      <c r="B3177" t="inlineStr">
        <is>
          <t>vectorcontext_v1 [mask]</t>
        </is>
      </c>
      <c r="C3177" t="n">
        <v>3</v>
      </c>
      <c r="D3177" t="inlineStr">
        <is>
          <t>multihop-3</t>
        </is>
      </c>
      <c r="E3177" t="n">
        <v>2</v>
      </c>
      <c r="F3177" t="inlineStr">
        <is>
          <t>open_doc</t>
        </is>
      </c>
      <c r="G3177" t="inlineStr">
        <is>
          <t>{"doc_id": "svc-inventory-worker"}</t>
        </is>
      </c>
      <c r="H3177" t="inlineStr">
        <is>
          <t xml:space="preserve"># Service overview: inventory-worker
inventory-worker (also referred to internally as the Inventory API) is a backend component. The availability SLO is 99.99%. Idempotency keys are required on all mutating endpoints. Garbage collection pauses are tracked as a leading indicator of memory pressure. Post-incident reviews are blameless and published to the engineering wiki.
Traffic to inventory-worker is bound to TCP port 6528. Alerts route through the paging system according to the escalation policy. Post-incident reviews are blameless and published to the engineering wiki. Requests carry a correlation id that is propagated to downstream calls.
It is implemented in Python. The staging environment mirrors production topology at one tenth scale. The dashboard shows p50, p95 and p99 latency </t>
        </is>
      </c>
    </row>
    <row r="3178">
      <c r="A3178" t="inlineStr">
        <is>
          <t>base</t>
        </is>
      </c>
      <c r="B3178" t="inlineStr">
        <is>
          <t>vectorcontext_v1 [mask]</t>
        </is>
      </c>
      <c r="C3178" t="n">
        <v>3</v>
      </c>
      <c r="D3178" t="inlineStr">
        <is>
          <t>multihop-4</t>
        </is>
      </c>
      <c r="E3178" t="n">
        <v>0</v>
      </c>
      <c r="F3178" t="inlineStr">
        <is>
          <t>search</t>
        </is>
      </c>
      <c r="G3178" t="inlineStr">
        <is>
          <t>{"query": "pricing-worker service overview runtime dependencies first listed dependency", "k": 5}</t>
        </is>
      </c>
      <c r="H3178" t="inlineStr">
        <is>
          <t>[chunk 389 | doc svc-pricing-worker | Service overview: pricing-worker]
# Service overview: pricing-worker
pricing-worker (also referred to internally as the Pricing Platform) is a backend component. Jonas Tanaka carries the pager for pricing-worker. Access to production is granted just in time and audited. Dependencies are declared in the service manifest and validated at deploy time. Dependencies are pinned and upgraded through automated pull requests.
13 replicas are deployed to ap-southeast-2. Schema changes go through an expand and contract migration process. Configuration changes are peer reviewed and applied through the deployment tool. Capacity planning is revisited at the start of every quarter.
---
[chunk 390 | doc svc-pricing-worker | Service overview: pricing-worker]
the Pr</t>
        </is>
      </c>
    </row>
    <row r="3179">
      <c r="A3179" t="inlineStr">
        <is>
          <t>base</t>
        </is>
      </c>
      <c r="B3179" t="inlineStr">
        <is>
          <t>vectorcontext_v1 [mask]</t>
        </is>
      </c>
      <c r="C3179" t="n">
        <v>3</v>
      </c>
      <c r="D3179" t="inlineStr">
        <is>
          <t>multihop-4</t>
        </is>
      </c>
      <c r="E3179" t="n">
        <v>0</v>
      </c>
      <c r="F3179" t="inlineStr">
        <is>
          <t>search</t>
        </is>
      </c>
      <c r="G3179" t="inlineStr">
        <is>
          <t>{"query": "search-worker service overview owner team", "k": 5}</t>
        </is>
      </c>
      <c r="H3179" t="inlineStr">
        <is>
          <t>[chunk 66 | doc svc-search-worker | Service overview: search-worker]
# Service overview: search-worker
search-worker (also referred to internally as the Search System) is a backend component. 6 replicas are deployed to ap-southeast-2. Engineers rotate through the support channel one week at a time. Alerts route through the paging system according to the escalation policy. Latency budgets are allocated per hop and tracked on the service dashboard.
Runtime dependencies: fraud-core, ranker-engine. Health checks are performed on the readiness endpoint every ten seconds. The dashboard shows p50, p95 and p99 latency alongside error budgets. Metrics are exported to the shared observability stack every fifteen seconds.
---
[chunk 68 | doc svc-search-worker | Service overview: search-worker]
se</t>
        </is>
      </c>
    </row>
    <row r="3180">
      <c r="A3180" t="inlineStr">
        <is>
          <t>base</t>
        </is>
      </c>
      <c r="B3180" t="inlineStr">
        <is>
          <t>vectorcontext_v1 [mask]</t>
        </is>
      </c>
      <c r="C3180" t="n">
        <v>3</v>
      </c>
      <c r="D3180" t="inlineStr">
        <is>
          <t>multihop-4</t>
        </is>
      </c>
      <c r="E3180" t="n">
        <v>1</v>
      </c>
      <c r="F3180" t="inlineStr">
        <is>
          <t>search</t>
        </is>
      </c>
      <c r="G3180" t="inlineStr">
        <is>
          <t>{"query": "svc-pricing-worker pricing-worker Runtime dependencies", "k": 10}</t>
        </is>
      </c>
      <c r="H3180" t="inlineStr">
        <is>
          <t>[chunk 389 | doc svc-pricing-worker | Service overview: pricing-worker]
# Service overview: pricing-worker
pricing-worker (also referred to internally as the Pricing Platform) is a backend component. Jonas Tanaka carries the pager for pricing-worker. Access to production is granted just in time and audited. Dependencies are declared in the service manifest and validated at deploy time. Dependencies are pinned and upgraded through automated pull requests.
13 replicas are deployed to ap-southeast-2. Schema changes go through an expand and contract migration process. Configuration changes are peer reviewed and applied through the deployment tool. Capacity planning is revisited at the start of every quarter.
---
[chunk 390 | doc svc-pricing-worker | Service overview: pricing-worker]
the Pr</t>
        </is>
      </c>
    </row>
    <row r="3181">
      <c r="A3181" t="inlineStr">
        <is>
          <t>base</t>
        </is>
      </c>
      <c r="B3181" t="inlineStr">
        <is>
          <t>vectorcontext_v1 [mask]</t>
        </is>
      </c>
      <c r="C3181" t="n">
        <v>3</v>
      </c>
      <c r="D3181" t="inlineStr">
        <is>
          <t>multihop-4</t>
        </is>
      </c>
      <c r="E3181" t="n">
        <v>1</v>
      </c>
      <c r="F3181" t="inlineStr">
        <is>
          <t>search</t>
        </is>
      </c>
      <c r="G3181" t="inlineStr">
        <is>
          <t>{"query": "team Platform Slack channel lead", "k": 10}</t>
        </is>
      </c>
      <c r="H3181" t="inlineStr">
        <is>
          <t>[chunk 352 | doc team-platform | Team page: Platform]
# Team page: Platform
The Platform team is led by Lucas Petrova. For urgent requests, page the team via Slack in #platform-dev. The team sits on floor 2 of the Berlin office. Weekly planning happens on Monday mornings. Graceful shutdown waits for in flight requests to complete before exiting. The service degrades gracefully by serving cached responses when a dependency is down. Dependencies are pinned and upgraded through automated pull requests.
---
[chunk 485 | doc team-messaging | Team page: Messaging]
# Team page: Messaging
The Messaging team is led by Ivan Volkov. For urgent requests, page the team via Slack in #messaging-eng. The team sits on floor 8 of the Berlin office. Weekly planning happens on Monday mornings. Rate limiti</t>
        </is>
      </c>
    </row>
    <row r="3182">
      <c r="A3182" t="inlineStr">
        <is>
          <t>base</t>
        </is>
      </c>
      <c r="B3182" t="inlineStr">
        <is>
          <t>vectorcontext_v1 [mask]</t>
        </is>
      </c>
      <c r="C3182" t="n">
        <v>3</v>
      </c>
      <c r="D3182" t="inlineStr">
        <is>
          <t>multihop-4</t>
        </is>
      </c>
      <c r="E3182" t="n">
        <v>1</v>
      </c>
      <c r="F3182" t="inlineStr">
        <is>
          <t>search</t>
        </is>
      </c>
      <c r="G3182" t="inlineStr">
        <is>
          <t>{"query": "search-worker owner team Platform team Slack", "k": 10}</t>
        </is>
      </c>
      <c r="H3182" t="inlineStr">
        <is>
          <t>[chunk 420 | doc team-search | Team page: Search]
# Team page: Search
The Search team is led by Oliver Bell. For urgent requests, page the team via Slack in #search-team. The team sits on floor 2 of the Berlin office. Weekly planning happens on Wednesday mornings. Configuration changes are peer reviewed and applied through the deployment tool. Access to production is granted just in time and audited. Dependencies are pinned and upgraded through automated pull requests.
---
[chunk 68 | doc svc-search-worker | Service overview: search-worker]
search-worker is owned by the Platform team. Requests carry a correlation id that is propagated to downstream calls. Container images are scanned for vulnerabilities before promotion. Retries use exponential backoff with jitter to avoid thundering he</t>
        </is>
      </c>
    </row>
    <row r="3183">
      <c r="A3183" t="inlineStr">
        <is>
          <t>base</t>
        </is>
      </c>
      <c r="B3183" t="inlineStr">
        <is>
          <t>vectorcontext_v1 [mask]</t>
        </is>
      </c>
      <c r="C3183" t="n">
        <v>3</v>
      </c>
      <c r="D3183" t="inlineStr">
        <is>
          <t>multihop-5</t>
        </is>
      </c>
      <c r="E3183" t="n">
        <v>0</v>
      </c>
      <c r="F3183" t="inlineStr">
        <is>
          <t>search</t>
        </is>
      </c>
      <c r="G3183" t="inlineStr">
        <is>
          <t>{"query": "ADR-104 service migrated new datastore owner team", "k": 5}</t>
        </is>
      </c>
      <c r="H3183" t="inlineStr">
        <is>
          <t>[chunk 316 | doc svc-ledger-api | Service overview: ledger-api]
Primary datastore: Cassandra. Retries use exponential backoff with jitter to avoid thundering herds. Graceful shutdown waits for in flight requests to complete before exiting. Feature flags are managed through the configuration service and rolled out gradually.
Ownership: Identity. Structured logs include the request path, status code and duration. Configuration changes are peer reviewed and applied through the deployment tool. Engineers rotate through the support channel one week at a time.
---
[chunk 140 | doc adr-ADR-127 | Architecture decision ADR-127]
Decision: migrate checkout-service to DynamoDB in Q2 2026. Approved by Nadia Aziz. Feature flags are managed through the configuration service and rolled out gradually. I</t>
        </is>
      </c>
    </row>
    <row r="3184">
      <c r="A3184" t="inlineStr">
        <is>
          <t>base</t>
        </is>
      </c>
      <c r="B3184" t="inlineStr">
        <is>
          <t>vectorcontext_v1 [mask]</t>
        </is>
      </c>
      <c r="C3184" t="n">
        <v>3</v>
      </c>
      <c r="D3184" t="inlineStr">
        <is>
          <t>multihop-5</t>
        </is>
      </c>
      <c r="E3184" t="n">
        <v>1</v>
      </c>
      <c r="F3184" t="inlineStr">
        <is>
          <t>search</t>
        </is>
      </c>
      <c r="G3184" t="inlineStr">
        <is>
          <t>{"query": "ranker-engine service overview owner team lead Slack", "k": 5}</t>
        </is>
      </c>
      <c r="H3184" t="inlineStr">
        <is>
          <t>[chunk 410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413 | doc svc-ranker-engine | Service overview: ranker-engine]
ranker-engine stores its data in a</t>
        </is>
      </c>
    </row>
    <row r="3185">
      <c r="A3185" t="inlineStr">
        <is>
          <t>base</t>
        </is>
      </c>
      <c r="B3185" t="inlineStr">
        <is>
          <t>vectorcontext_v1 [mask]</t>
        </is>
      </c>
      <c r="C3185" t="n">
        <v>3</v>
      </c>
      <c r="D3185" t="inlineStr">
        <is>
          <t>multihop-5</t>
        </is>
      </c>
      <c r="E3185" t="n">
        <v>1</v>
      </c>
      <c r="F3185" t="inlineStr">
        <is>
          <t>search</t>
        </is>
      </c>
      <c r="G3185" t="inlineStr">
        <is>
          <t>{"query": "team owns ranker-engine lead", "k": 5}</t>
        </is>
      </c>
      <c r="H3185" t="inlineStr">
        <is>
          <t>[chunk 410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413 | doc svc-ranker-engine | Service overview: ranker-engine]
ranker-engine stores its data in a</t>
        </is>
      </c>
    </row>
    <row r="3186">
      <c r="A3186" t="inlineStr">
        <is>
          <t>base</t>
        </is>
      </c>
      <c r="B3186" t="inlineStr">
        <is>
          <t>vectorcontext_v1 [mask]</t>
        </is>
      </c>
      <c r="C3186" t="n">
        <v>3</v>
      </c>
      <c r="D3186" t="inlineStr">
        <is>
          <t>multihop-5</t>
        </is>
      </c>
      <c r="E3186" t="n">
        <v>2</v>
      </c>
      <c r="F3186" t="inlineStr">
        <is>
          <t>search</t>
        </is>
      </c>
      <c r="G3186" t="inlineStr">
        <is>
          <t>{"query": "team-Platform Platform team lead", "k": 5}</t>
        </is>
      </c>
      <c r="H3186" t="inlineStr">
        <is>
          <t>[chunk 352 | doc team-platform | Team page: Platform]
# Team page: Platform
The Platform team is led by Lucas Petrova. For urgent requests, page the team via Slack in #platform-dev. The team sits on floor 2 of the Berlin office. Weekly planning happens on Monday mornings. Graceful shutdown waits for in flight requests to complete before exiting. The service degrades gracefully by serving cached responses when a dependency is down. Dependencies are pinned and upgraded through automated pull requests.
---
[chunk 233 | doc svc-notify-svc | Service overview: notify-svc]
The Platform team maintains the Notify Platform. Circuit breakers open after five consecutive failures to a downstream. Container images are scanned for vulnerabilities before promotion. Synthetic probes exercise the critica</t>
        </is>
      </c>
    </row>
    <row r="3187">
      <c r="A3187" t="inlineStr">
        <is>
          <t>base</t>
        </is>
      </c>
      <c r="B3187" t="inlineStr">
        <is>
          <t>vectorcontext_v1 [mask]</t>
        </is>
      </c>
      <c r="C3187" t="n">
        <v>3</v>
      </c>
      <c r="D3187" t="inlineStr">
        <is>
          <t>multihop-5</t>
        </is>
      </c>
      <c r="E3187" t="n">
        <v>3</v>
      </c>
      <c r="F3187" t="inlineStr">
        <is>
          <t>search</t>
        </is>
      </c>
      <c r="G3187" t="inlineStr">
        <is>
          <t>{"query": "ADR-104", "k": 10}</t>
        </is>
      </c>
      <c r="H3187" t="inlineStr">
        <is>
          <t xml:space="preserve">[chunk 219 | doc adr-ADR-104 | Architecture decision ADR-104]
# Architecture decision ADR-104
---
[chunk 476 | doc adr-ADR-100 | Architecture decision ADR-100]
# Architecture decision ADR-100
---
[chunk 328 | doc adr-ADR-106 | Architecture decision ADR-106]
# Architecture decision ADR-106
---
[chunk 512 | doc adr-ADR-114 | Architecture decision ADR-114]
# Architecture decision ADR-114
---
[chunk 418 | doc adr-ADR-120 | Architecture decision ADR-120]
# Architecture decision ADR-120
---
[chunk 504 | doc adr-ADR-103 | Architecture decision ADR-103]
# Architecture decision ADR-103
---
[chunk 518 | doc adr-ADR-115 | Architecture decision ADR-115]
# Architecture decision ADR-115
---
[chunk 465 | doc adr-ADR-113 | Architecture decision ADR-113]
# Architecture decision ADR-113
---
</t>
        </is>
      </c>
    </row>
    <row r="3188">
      <c r="A3188" t="inlineStr">
        <is>
          <t>base</t>
        </is>
      </c>
      <c r="B3188" t="inlineStr">
        <is>
          <t>vectorcontext_v1 [mask]</t>
        </is>
      </c>
      <c r="C3188" t="n">
        <v>3</v>
      </c>
      <c r="D3188" t="inlineStr">
        <is>
          <t>multihop-5</t>
        </is>
      </c>
      <c r="E3188" t="n">
        <v>4</v>
      </c>
      <c r="F3188" t="inlineStr">
        <is>
          <t>open_doc</t>
        </is>
      </c>
      <c r="G3188" t="inlineStr">
        <is>
          <t>{"doc_id": "adr-ADR-104"}</t>
        </is>
      </c>
      <c r="H3188" t="inlineStr">
        <is>
          <t># Architecture decision ADR-104
Decision: migrate ranker-engine to Redis in Q3 2026. Approved by Daniel Malik. Idempotency keys are required on all mutating endpoints. Dependencies are pinned and upgraded through automated pull requests. Logs are retained for thirty days in the central log store. Capacity planning is revisited at the start of every quarter. Feature flags are managed through the configuration service and rolled out gradually. Garbage collection pauses are tracked as a leading indicator of memory pressure. Requests carry a correlation id that is propagated to downstream calls. Alerts route through the paging system according to the escalation policy. Rate limiting is enforced at the gateway with a token bucket per client.</t>
        </is>
      </c>
    </row>
    <row r="3189">
      <c r="A3189" t="inlineStr">
        <is>
          <t>base</t>
        </is>
      </c>
      <c r="B3189" t="inlineStr">
        <is>
          <t>vectorcontext_v1 [mask]</t>
        </is>
      </c>
      <c r="C3189" t="n">
        <v>3</v>
      </c>
      <c r="D3189" t="inlineStr">
        <is>
          <t>multihop-5</t>
        </is>
      </c>
      <c r="E3189" t="n">
        <v>5</v>
      </c>
      <c r="F3189" t="inlineStr">
        <is>
          <t>open_doc</t>
        </is>
      </c>
      <c r="G3189" t="inlineStr">
        <is>
          <t>{"doc_id": "svc-ranker-engine"}</t>
        </is>
      </c>
      <c r="H3189" t="inlineStr">
        <is>
          <t xml:space="preserve">#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The primary on-call engineer is Tariq Tanaka. Schema changes go through an expand and contract migration process. Long running jobs checkpoint progress so they can resume after a </t>
        </is>
      </c>
    </row>
    <row r="3190">
      <c r="A3190" t="inlineStr">
        <is>
          <t>base</t>
        </is>
      </c>
      <c r="B3190" t="inlineStr">
        <is>
          <t>vectorcontext_v1 [mask]</t>
        </is>
      </c>
      <c r="C3190" t="n">
        <v>3</v>
      </c>
      <c r="D3190" t="inlineStr">
        <is>
          <t>multihop-5</t>
        </is>
      </c>
      <c r="E3190" t="n">
        <v>6</v>
      </c>
      <c r="F3190" t="inlineStr">
        <is>
          <t>search</t>
        </is>
      </c>
      <c r="G3190" t="inlineStr">
        <is>
          <t>{"query": "Platform team lead owner ranker-engine", "k": 10}</t>
        </is>
      </c>
      <c r="H3190" t="inlineStr">
        <is>
          <t>[chunk 410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412 | doc svc-ranker-engine | Service overview: ranker-engine]
ranker-engine listens on port 3498</t>
        </is>
      </c>
    </row>
    <row r="3191">
      <c r="A3191" t="inlineStr">
        <is>
          <t>base</t>
        </is>
      </c>
      <c r="B3191" t="inlineStr">
        <is>
          <t>vectorcontext_v1 [mask]</t>
        </is>
      </c>
      <c r="C3191" t="n">
        <v>3</v>
      </c>
      <c r="D3191" t="inlineStr">
        <is>
          <t>multihop-6</t>
        </is>
      </c>
      <c r="E3191" t="n">
        <v>0</v>
      </c>
      <c r="F3191" t="inlineStr">
        <is>
          <t>search</t>
        </is>
      </c>
      <c r="G3191" t="inlineStr">
        <is>
          <t>{"query": "INC-2157 affected service incident report", "k": 5}</t>
        </is>
      </c>
      <c r="H3191" t="inlineStr">
        <is>
          <t>[chunk 210 | doc inc-INC-2157 | Incident report INC-2157]
# Incident report INC-2157
Severity: SEV1
Date: 2025-03-05
---
[chunk 167 | doc inc-INC-2273 | Incident report INC-2273]
# Incident report INC-2273
Severity: SEV1
Date: 2025-06-14
---
[chunk 321 | doc inc-INC-2151 | Incident report INC-2151]
# Incident report INC-2151
Severity: SEV2
Date: 2025-07-27
---
[chunk 212 | doc inc-INC-2157 | Incident report INC-2157]
Timeline:
- 21:48 alert fired
- 22:08 on-call acknowledged
- 22:17 mitigation started
- 22:24 traffic rerouted
- 22:47 root cause identified
- 22:51 fix deployed
- 23:06 monitoring confirmed recovery
---
[chunk 56 | doc inc-INC-2186 | Incident report INC-2186]
# Incident report INC-2186
Severity: SEV1
Date: 2025-04-26</t>
        </is>
      </c>
    </row>
    <row r="3192">
      <c r="A3192" t="inlineStr">
        <is>
          <t>base</t>
        </is>
      </c>
      <c r="B3192" t="inlineStr">
        <is>
          <t>vectorcontext_v1 [mask]</t>
        </is>
      </c>
      <c r="C3192" t="n">
        <v>3</v>
      </c>
      <c r="D3192" t="inlineStr">
        <is>
          <t>multihop-6</t>
        </is>
      </c>
      <c r="E3192" t="n">
        <v>1</v>
      </c>
      <c r="F3192" t="inlineStr">
        <is>
          <t>open_doc</t>
        </is>
      </c>
      <c r="G3192" t="inlineStr">
        <is>
          <t>{"doc_id": "inc-INC-2157"}</t>
        </is>
      </c>
      <c r="H3192" t="inlineStr">
        <is>
          <t xml:space="preserve"># Incident report INC-2157
Severity: SEV1
Date: 2025-03-05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t>
        </is>
      </c>
    </row>
    <row r="3193">
      <c r="A3193" t="inlineStr">
        <is>
          <t>base</t>
        </is>
      </c>
      <c r="B3193" t="inlineStr">
        <is>
          <t>vectorcontext_v1 [mask]</t>
        </is>
      </c>
      <c r="C3193" t="n">
        <v>3</v>
      </c>
      <c r="D3193" t="inlineStr">
        <is>
          <t>multihop-6</t>
        </is>
      </c>
      <c r="E3193" t="n">
        <v>2</v>
      </c>
      <c r="F3193" t="inlineStr">
        <is>
          <t>open_doc</t>
        </is>
      </c>
      <c r="G3193" t="inlineStr">
        <is>
          <t>{"doc_id": "svc-scheduler-engine"}</t>
        </is>
      </c>
      <c r="H3193" t="inlineStr">
        <is>
          <t># Service overview: scheduler-engine
scheduler-engine (also referred to internally as the Scheduler API) is a backend component. Pages go to Marcus Meyer first. Health checks are performed on the readiness endpoint every ten seconds. Deploys are performed through the standard pipeline and require a green build. Alerts route through the paging system according to the escalation policy.
It is implemented in Python. Structured logs include the request path, status code and duration. Configuration changes are peer reviewed and applied through the deployment tool. Engineers rotate through the support channel one week at a time.
the Scheduler API listens on port 9381. Alerts route through the paging system according to the escalation policy. Circuit breakers open after five consecutive failur</t>
        </is>
      </c>
    </row>
    <row r="3194">
      <c r="A3194" t="inlineStr">
        <is>
          <t>base</t>
        </is>
      </c>
      <c r="B3194" t="inlineStr">
        <is>
          <t>vectorcontext_v1 [mask]</t>
        </is>
      </c>
      <c r="C3194" t="n">
        <v>3</v>
      </c>
      <c r="D3194" t="inlineStr">
        <is>
          <t>multihop-6</t>
        </is>
      </c>
      <c r="E3194" t="n">
        <v>3</v>
      </c>
      <c r="F3194" t="inlineStr">
        <is>
          <t>open_doc</t>
        </is>
      </c>
      <c r="G3194" t="inlineStr">
        <is>
          <t>{"doc_id": "team-identity"}</t>
        </is>
      </c>
      <c r="H3194" t="inlineStr">
        <is>
          <t>#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t>
        </is>
      </c>
    </row>
    <row r="3195">
      <c r="A3195" t="inlineStr">
        <is>
          <t>base</t>
        </is>
      </c>
      <c r="B3195" t="inlineStr">
        <is>
          <t>vectorcontext_v1 [mask]</t>
        </is>
      </c>
      <c r="C3195" t="n">
        <v>3</v>
      </c>
      <c r="D3195" t="inlineStr">
        <is>
          <t>multihop-6</t>
        </is>
      </c>
      <c r="E3195" t="n">
        <v>4</v>
      </c>
      <c r="F3195" t="inlineStr">
        <is>
          <t>search</t>
        </is>
      </c>
      <c r="G3195" t="inlineStr">
        <is>
          <t>{"query": "INC-2157 incident affected service", "k": 10}</t>
        </is>
      </c>
      <c r="H3195" t="inlineStr">
        <is>
          <t>[chunk 210 | doc inc-INC-2157 | Incident report INC-2157]
# Incident report INC-2157
Severity: SEV1
Date: 2025-03-05
---
[chunk 167 | doc inc-INC-2273 | Incident report INC-2273]
# Incident report INC-2273
Severity: SEV1
Date: 2025-06-14
---
[chunk 473 | doc inc-INC-2140 | Incident report INC-2140]
# Incident report INC-2140
Severity: SEV1
Date: 2025-12-25
---
[chunk 467 | doc inc-INC-2058 | Incident report INC-2058]
# Incident report INC-2058
Severity: SEV1
Date: 2025-07-01
---
[chunk 158 | doc inc-INC-2169 | Incident report INC-2169]
# Incident report INC-2169
Severity: SEV3
Date: 2025-12-10
---
[chunk 164 | doc inc-INC-2102 | Incident report INC-2102]
# Incident report INC-2102
Severity: SEV1
Date: 2025-06-25
---
[chunk 449 | doc inc-INC-2359 | Incident report INC-2359</t>
        </is>
      </c>
    </row>
    <row r="3196">
      <c r="A3196" t="inlineStr">
        <is>
          <t>base</t>
        </is>
      </c>
      <c r="B3196" t="inlineStr">
        <is>
          <t>vectorcontext_v1 [mask]</t>
        </is>
      </c>
      <c r="C3196" t="n">
        <v>3</v>
      </c>
      <c r="D3196" t="inlineStr">
        <is>
          <t>multihop-6</t>
        </is>
      </c>
      <c r="E3196" t="n">
        <v>5</v>
      </c>
      <c r="F3196" t="inlineStr">
        <is>
          <t>open_doc</t>
        </is>
      </c>
      <c r="G3196" t="inlineStr">
        <is>
          <t>{"doc_id": "inc-INC-2157"}</t>
        </is>
      </c>
      <c r="H3196" t="inlineStr">
        <is>
          <t xml:space="preserve"># Incident report INC-2157
Severity: SEV1
Date: 2025-03-05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t>
        </is>
      </c>
    </row>
    <row r="3197">
      <c r="A3197" t="inlineStr">
        <is>
          <t>base</t>
        </is>
      </c>
      <c r="B3197" t="inlineStr">
        <is>
          <t>vectorcontext_v1 [mask]</t>
        </is>
      </c>
      <c r="C3197" t="n">
        <v>3</v>
      </c>
      <c r="D3197" t="inlineStr">
        <is>
          <t>multihop-6</t>
        </is>
      </c>
      <c r="E3197" t="n">
        <v>5</v>
      </c>
      <c r="F3197" t="inlineStr">
        <is>
          <t>open_doc</t>
        </is>
      </c>
      <c r="G3197" t="inlineStr">
        <is>
          <t>{"doc_id": "svc-scheduler-engine"}</t>
        </is>
      </c>
      <c r="H3197" t="inlineStr">
        <is>
          <t># Service overview: scheduler-engine
scheduler-engine (also referred to internally as the Scheduler API) is a backend component. Pages go to Marcus Meyer first. Health checks are performed on the readiness endpoint every ten seconds. Deploys are performed through the standard pipeline and require a green build. Alerts route through the paging system according to the escalation policy.
It is implemented in Python. Structured logs include the request path, status code and duration. Configuration changes are peer reviewed and applied through the deployment tool. Engineers rotate through the support channel one week at a time.
the Scheduler API listens on port 9381. Alerts route through the paging system according to the escalation policy. Circuit breakers open after five consecutive failur</t>
        </is>
      </c>
    </row>
    <row r="3198">
      <c r="A3198" t="inlineStr">
        <is>
          <t>base</t>
        </is>
      </c>
      <c r="B3198" t="inlineStr">
        <is>
          <t>vectorcontext_v1 [mask]</t>
        </is>
      </c>
      <c r="C3198" t="n">
        <v>3</v>
      </c>
      <c r="D3198" t="inlineStr">
        <is>
          <t>multihop-6</t>
        </is>
      </c>
      <c r="E3198" t="n">
        <v>6</v>
      </c>
      <c r="F3198" t="inlineStr">
        <is>
          <t>open_doc</t>
        </is>
      </c>
      <c r="G3198" t="inlineStr">
        <is>
          <t>{"doc_id": "team-identity"}</t>
        </is>
      </c>
      <c r="H3198" t="inlineStr">
        <is>
          <t>#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t>
        </is>
      </c>
    </row>
    <row r="3199">
      <c r="A3199" t="inlineStr">
        <is>
          <t>base</t>
        </is>
      </c>
      <c r="B3199" t="inlineStr">
        <is>
          <t>vectorcontext_v1 [mask]</t>
        </is>
      </c>
      <c r="C3199" t="n">
        <v>3</v>
      </c>
      <c r="D3199" t="inlineStr">
        <is>
          <t>multihop-6</t>
        </is>
      </c>
      <c r="E3199" t="n">
        <v>7</v>
      </c>
      <c r="F3199" t="inlineStr">
        <is>
          <t>search</t>
        </is>
      </c>
      <c r="G3199" t="inlineStr">
        <is>
          <t>{"query": "scheduler-engine service overview on-call engineer affected by INC-2157", "k": 10}</t>
        </is>
      </c>
      <c r="H3199" t="inlineStr">
        <is>
          <t>[chunk 247 | doc svc-scheduler-engine | Service overview: scheduler-engine]
# Service overview: scheduler-engine
scheduler-engine (also referred to internally as the Scheduler API) is a backend component. Pages go to Marcus Meyer first. Health checks are performed on the readiness endpoint every ten seconds. Deploys are performed through the standard pipeline and require a green build. Alerts route through the paging system according to the escalation policy.
It is implemented in Python. Structured logs include the request path, status code and duration. Configuration changes are peer reviewed and applied through the deployment tool. Engineers rotate through the support channel one week at a time.
---
[chunk 248 | doc svc-scheduler-engine | Service overview: scheduler-engine]
the Sched</t>
        </is>
      </c>
    </row>
    <row r="3200">
      <c r="A3200" t="inlineStr">
        <is>
          <t>base</t>
        </is>
      </c>
      <c r="B3200" t="inlineStr">
        <is>
          <t>vectorcontext_v1 [mask]</t>
        </is>
      </c>
      <c r="C3200" t="n">
        <v>3</v>
      </c>
      <c r="D3200" t="inlineStr">
        <is>
          <t>multihop-7</t>
        </is>
      </c>
      <c r="E3200" t="n">
        <v>0</v>
      </c>
      <c r="F3200" t="inlineStr">
        <is>
          <t>search</t>
        </is>
      </c>
      <c r="G3200" t="inlineStr">
        <is>
          <t>{"query": "invoice-engine service overview runtime dependencies first listed dependency", "k": 5}</t>
        </is>
      </c>
      <c r="H3200" t="inlineStr">
        <is>
          <t>[chunk 292 | doc svc-invoice-engine | Service overview: invoice-engine]
# Service overview: invoice-engine
invoice-engine (also referred to internally as the Invoice Service) is a backend component. The process for invoice-engine exposes HTTP on :6451. Canary releases receive five percent of traffic for thirty minutes before promotion. Alerts route through the paging system according to the escalation policy. The runbook is reviewed quarterly by the owning team.
Runtime dependencies: feed-daemon, notify-svc. Backups are taken daily and verified weekly by restoring to a scratch cluster. Structured logs include the request path, status code and duration. Synthetic probes exercise the critical user journeys every minute.
---
[chunk 294 | doc svc-invoice-engine | Service overview: invoice-</t>
        </is>
      </c>
    </row>
    <row r="3201">
      <c r="A3201" t="inlineStr">
        <is>
          <t>base</t>
        </is>
      </c>
      <c r="B3201" t="inlineStr">
        <is>
          <t>vectorcontext_v1 [mask]</t>
        </is>
      </c>
      <c r="C3201" t="n">
        <v>3</v>
      </c>
      <c r="D3201" t="inlineStr">
        <is>
          <t>multihop-7</t>
        </is>
      </c>
      <c r="E3201" t="n">
        <v>0</v>
      </c>
      <c r="F3201" t="inlineStr">
        <is>
          <t>search</t>
        </is>
      </c>
      <c r="G3201" t="inlineStr">
        <is>
          <t>{"query": "feed-daemon service overview owner team Slack channel", "k": 5}</t>
        </is>
      </c>
      <c r="H3201" t="inlineStr">
        <is>
          <t>[chunk 132 | doc svc-feed-daemon | Service overview: feed-daemon]
# Service overview: feed-daemon
feed-daemon (also referred to internally as the Feed Service) is a backend component. 22 replicas are deployed to eu-west-1. Feature flags are managed through the configuration service and rolled out gradually. Idempotency keys are required on all mutating endpoints. Canary releases receive five percent of traffic for thirty minutes before promotion.
Amara Tanaka carries the pager for feed-daemon. The staging environment mirrors production topology at one tenth scale. Schema changes go through an expand and contract migration process. Data retention follows the company wide policy for personal information.
---
[chunk 120 | doc svc-cart-daemon | Service overview: cart-daemon]
Runtime depend</t>
        </is>
      </c>
    </row>
    <row r="3202">
      <c r="A3202" t="inlineStr">
        <is>
          <t>base</t>
        </is>
      </c>
      <c r="B3202" t="inlineStr">
        <is>
          <t>vectorcontext_v1 [mask]</t>
        </is>
      </c>
      <c r="C3202" t="n">
        <v>3</v>
      </c>
      <c r="D3202" t="inlineStr">
        <is>
          <t>multihop-7</t>
        </is>
      </c>
      <c r="E3202" t="n">
        <v>1</v>
      </c>
      <c r="F3202" t="inlineStr">
        <is>
          <t>open_doc</t>
        </is>
      </c>
      <c r="G3202" t="inlineStr">
        <is>
          <t>{"doc_id": "svc-invoice-engine"}</t>
        </is>
      </c>
      <c r="H3202" t="inlineStr">
        <is>
          <t># Service overview: invoice-engine
invoice-engine (also referred to internally as the Invoice Service) is a backend component. The process for invoice-engine exposes HTTP on :6451. Canary releases receive five percent of traffic for thirty minutes before promotion. Alerts route through the paging system according to the escalation policy. The runbook is reviewed quarterly by the owning team.
Runtime dependencies: feed-daemon, notify-svc. Backups are taken daily and verified weekly by restoring to a scratch cluster. Structured logs include the request path, status code and duration. Synthetic probes exercise the critical user journeys every minute.
the Invoice Service is a Python service. Rate limiting is enforced at the gateway with a token bucket per client. Canary releases receive fiv</t>
        </is>
      </c>
    </row>
    <row r="3203">
      <c r="A3203" t="inlineStr">
        <is>
          <t>base</t>
        </is>
      </c>
      <c r="B3203" t="inlineStr">
        <is>
          <t>vectorcontext_v1 [mask]</t>
        </is>
      </c>
      <c r="C3203" t="n">
        <v>3</v>
      </c>
      <c r="D3203" t="inlineStr">
        <is>
          <t>multihop-7</t>
        </is>
      </c>
      <c r="E3203" t="n">
        <v>1</v>
      </c>
      <c r="F3203" t="inlineStr">
        <is>
          <t>open_doc</t>
        </is>
      </c>
      <c r="G3203" t="inlineStr">
        <is>
          <t>{"doc_id": "svc-feed-daemon"}</t>
        </is>
      </c>
      <c r="H3203" t="inlineStr">
        <is>
          <t xml:space="preserve"># Service overview: feed-daemon
feed-daemon (also referred to internally as the Feed Service) is a backend component. 22 replicas are deployed to eu-west-1. Feature flags are managed through the configuration service and rolled out gradually. Idempotency keys are required on all mutating endpoints. Canary releases receive five percent of traffic for thirty minutes before promotion.
Amara Tanaka carries the pager for feed-daemon. The staging environment mirrors production topology at one tenth scale. Schema changes go through an expand and contract migration process. Data retention follows the company wide policy for personal information.
Ownership: Commerce. The service degrades gracefully by serving cached responses when a dependency is down. Cost reports are reviewed monthly with the </t>
        </is>
      </c>
    </row>
    <row r="3204">
      <c r="A3204" t="inlineStr">
        <is>
          <t>base</t>
        </is>
      </c>
      <c r="B3204" t="inlineStr">
        <is>
          <t>vectorcontext_v1 [mask]</t>
        </is>
      </c>
      <c r="C3204" t="n">
        <v>3</v>
      </c>
      <c r="D3204" t="inlineStr">
        <is>
          <t>multihop-7</t>
        </is>
      </c>
      <c r="E3204" t="n">
        <v>1</v>
      </c>
      <c r="F3204" t="inlineStr">
        <is>
          <t>search</t>
        </is>
      </c>
      <c r="G3204" t="inlineStr">
        <is>
          <t>{"query": "team Commerce Slack channel lead", "k": 10}</t>
        </is>
      </c>
      <c r="H3204" t="inlineStr">
        <is>
          <t>[chunk 141 | doc team-commerce | Team page: Commerce]
#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
[chunk 420 | doc team-search | Team page: Search]
# Team page: Search
The Search team is led by Oliver Bell. For urgent requests, page the team via Slack in #search-team. The team sits on floor 2 of the Berlin office. Weekly planning happens on Wednesday mornings. Configuration changes are peer</t>
        </is>
      </c>
    </row>
    <row r="3205">
      <c r="A3205" t="inlineStr">
        <is>
          <t>base</t>
        </is>
      </c>
      <c r="B3205" t="inlineStr">
        <is>
          <t>vectorcontext_v1 [mask]</t>
        </is>
      </c>
      <c r="C3205" t="n">
        <v>3</v>
      </c>
      <c r="D3205" t="inlineStr">
        <is>
          <t>multihop-7</t>
        </is>
      </c>
      <c r="E3205" t="n">
        <v>2</v>
      </c>
      <c r="F3205" t="inlineStr">
        <is>
          <t>open_doc</t>
        </is>
      </c>
      <c r="G3205" t="inlineStr">
        <is>
          <t>{"doc_id": "svc-invoice-engine"}</t>
        </is>
      </c>
      <c r="H3205" t="inlineStr">
        <is>
          <t># Service overview: invoice-engine
invoice-engine (also referred to internally as the Invoice Service) is a backend component. The process for invoice-engine exposes HTTP on :6451. Canary releases receive five percent of traffic for thirty minutes before promotion. Alerts route through the paging system according to the escalation policy. The runbook is reviewed quarterly by the owning team.
Runtime dependencies: feed-daemon, notify-svc. Backups are taken daily and verified weekly by restoring to a scratch cluster. Structured logs include the request path, status code and duration. Synthetic probes exercise the critical user journeys every minute.
the Invoice Service is a Python service. Rate limiting is enforced at the gateway with a token bucket per client. Canary releases receive fiv</t>
        </is>
      </c>
    </row>
    <row r="3206">
      <c r="A3206" t="inlineStr">
        <is>
          <t>base</t>
        </is>
      </c>
      <c r="B3206" t="inlineStr">
        <is>
          <t>vectorcontext_v1 [mask]</t>
        </is>
      </c>
      <c r="C3206" t="n">
        <v>3</v>
      </c>
      <c r="D3206" t="inlineStr">
        <is>
          <t>multihop-7</t>
        </is>
      </c>
      <c r="E3206" t="n">
        <v>2</v>
      </c>
      <c r="F3206" t="inlineStr">
        <is>
          <t>open_doc</t>
        </is>
      </c>
      <c r="G3206" t="inlineStr">
        <is>
          <t>{"doc_id": "svc-feed-daemon"}</t>
        </is>
      </c>
      <c r="H3206" t="inlineStr">
        <is>
          <t xml:space="preserve"># Service overview: feed-daemon
feed-daemon (also referred to internally as the Feed Service) is a backend component. 22 replicas are deployed to eu-west-1. Feature flags are managed through the configuration service and rolled out gradually. Idempotency keys are required on all mutating endpoints. Canary releases receive five percent of traffic for thirty minutes before promotion.
Amara Tanaka carries the pager for feed-daemon. The staging environment mirrors production topology at one tenth scale. Schema changes go through an expand and contract migration process. Data retention follows the company wide policy for personal information.
Ownership: Commerce. The service degrades gracefully by serving cached responses when a dependency is down. Cost reports are reviewed monthly with the </t>
        </is>
      </c>
    </row>
    <row r="3207">
      <c r="A3207" t="inlineStr">
        <is>
          <t>base</t>
        </is>
      </c>
      <c r="B3207" t="inlineStr">
        <is>
          <t>vectorcontext_v1 [mask]</t>
        </is>
      </c>
      <c r="C3207" t="n">
        <v>3</v>
      </c>
      <c r="D3207" t="inlineStr">
        <is>
          <t>multihop-7</t>
        </is>
      </c>
      <c r="E3207" t="n">
        <v>3</v>
      </c>
      <c r="F3207" t="inlineStr">
        <is>
          <t>open_doc</t>
        </is>
      </c>
      <c r="G3207" t="inlineStr">
        <is>
          <t>{"doc_id": "team-commerce"}</t>
        </is>
      </c>
      <c r="H3207" t="inlineStr">
        <is>
          <t>#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t>
        </is>
      </c>
    </row>
    <row r="3208">
      <c r="A3208" t="inlineStr">
        <is>
          <t>base</t>
        </is>
      </c>
      <c r="B3208" t="inlineStr">
        <is>
          <t>vectorcontext_v1 [mask]</t>
        </is>
      </c>
      <c r="C3208" t="n">
        <v>3</v>
      </c>
      <c r="D3208" t="inlineStr">
        <is>
          <t>multihop-7</t>
        </is>
      </c>
      <c r="E3208" t="n">
        <v>4</v>
      </c>
      <c r="F3208" t="inlineStr">
        <is>
          <t>open_doc</t>
        </is>
      </c>
      <c r="G3208" t="inlineStr">
        <is>
          <t>{"doc_id": "svc-invoice-engine"}</t>
        </is>
      </c>
      <c r="H3208" t="inlineStr">
        <is>
          <t># Service overview: invoice-engine
invoice-engine (also referred to internally as the Invoice Service) is a backend component. The process for invoice-engine exposes HTTP on :6451. Canary releases receive five percent of traffic for thirty minutes before promotion. Alerts route through the paging system according to the escalation policy. The runbook is reviewed quarterly by the owning team.
Runtime dependencies: feed-daemon, notify-svc. Backups are taken daily and verified weekly by restoring to a scratch cluster. Structured logs include the request path, status code and duration. Synthetic probes exercise the critical user journeys every minute.
the Invoice Service is a Python service. Rate limiting is enforced at the gateway with a token bucket per client. Canary releases receive fiv</t>
        </is>
      </c>
    </row>
    <row r="3209">
      <c r="A3209" t="inlineStr">
        <is>
          <t>base</t>
        </is>
      </c>
      <c r="B3209" t="inlineStr">
        <is>
          <t>vectorcontext_v1 [mask]</t>
        </is>
      </c>
      <c r="C3209" t="n">
        <v>3</v>
      </c>
      <c r="D3209" t="inlineStr">
        <is>
          <t>multihop-7</t>
        </is>
      </c>
      <c r="E3209" t="n">
        <v>5</v>
      </c>
      <c r="F3209" t="inlineStr">
        <is>
          <t>open_doc</t>
        </is>
      </c>
      <c r="G3209" t="inlineStr">
        <is>
          <t>{"doc_id": "svc-feed-daemon"}</t>
        </is>
      </c>
      <c r="H3209" t="inlineStr">
        <is>
          <t xml:space="preserve"># Service overview: feed-daemon
feed-daemon (also referred to internally as the Feed Service) is a backend component. 22 replicas are deployed to eu-west-1. Feature flags are managed through the configuration service and rolled out gradually. Idempotency keys are required on all mutating endpoints. Canary releases receive five percent of traffic for thirty minutes before promotion.
Amara Tanaka carries the pager for feed-daemon. The staging environment mirrors production topology at one tenth scale. Schema changes go through an expand and contract migration process. Data retention follows the company wide policy for personal information.
Ownership: Commerce. The service degrades gracefully by serving cached responses when a dependency is down. Cost reports are reviewed monthly with the </t>
        </is>
      </c>
    </row>
    <row r="3210">
      <c r="A3210" t="inlineStr">
        <is>
          <t>base</t>
        </is>
      </c>
      <c r="B3210" t="inlineStr">
        <is>
          <t>vectorcontext_v1 [mask]</t>
        </is>
      </c>
      <c r="C3210" t="n">
        <v>3</v>
      </c>
      <c r="D3210" t="inlineStr">
        <is>
          <t>multihop-7</t>
        </is>
      </c>
      <c r="E3210" t="n">
        <v>6</v>
      </c>
      <c r="F3210" t="inlineStr">
        <is>
          <t>search</t>
        </is>
      </c>
      <c r="G3210" t="inlineStr">
        <is>
          <t>{"query": "Commerce team Slack channel feed-daemon owner", "k": 10}</t>
        </is>
      </c>
      <c r="H3210" t="inlineStr">
        <is>
          <t xml:space="preserve">[chunk 133 | doc svc-feed-daemon | Service overview: feed-daemon]
Ownership: Commerce. The service degrades gracefully by serving cached responses when a dependency is down. Cost reports are reviewed monthly with the finance partner. Dependencies are pinned and upgraded through automated pull requests.
The codebase is written in TypeScript. Schema changes go through an expand and contract migration process. Connection pools are sized according to the downstream capacity model. Backups are taken daily and verified weekly by restoring to a scratch cluster.
---
[chunk 132 | doc svc-feed-daemon | Service overview: feed-daemon]
# Service overview: feed-daemon
feed-daemon (also referred to internally as the Feed Service) is a backend component. 22 replicas are deployed to eu-west-1. Feature </t>
        </is>
      </c>
    </row>
    <row r="3211">
      <c r="A3211" t="inlineStr">
        <is>
          <t>base</t>
        </is>
      </c>
      <c r="B3211" t="inlineStr">
        <is>
          <t>vectorcontext_v1 [mask]</t>
        </is>
      </c>
      <c r="C3211" t="n">
        <v>3</v>
      </c>
      <c r="D3211" t="inlineStr">
        <is>
          <t>multihop-8</t>
        </is>
      </c>
      <c r="E3211" t="n">
        <v>0</v>
      </c>
      <c r="F3211" t="inlineStr">
        <is>
          <t>search</t>
        </is>
      </c>
      <c r="G3211" t="inlineStr">
        <is>
          <t>{"query": "ADR-111 service migrated new datastore owning service team lead", "k": 5}</t>
        </is>
      </c>
      <c r="H3211" t="inlineStr">
        <is>
          <t>[chunk 305 | doc adr-ADR-124 | Architecture decision ADR-124]
Decision: migrate config-service to Redis in Q4 2026. Approved by Zara Duarte. Retries use exponential backoff with jitter to avoid thundering herds. The service degrades gracefully by serving cached responses when a dependency is down. Garbage collection pauses are tracked as a leading indicator of memory pressure. The on-call handbook describes the escalation path and expected response times. Container images are scanned for vulnerabilities before promotion. Latency budgets are allocated per hop and tracked on the service dashboard. Schema changes go through an expand and contract migration process. Idempotency keys are required on all mutating endpoints. Post-incident reviews are blameless and published to the engineering wik</t>
        </is>
      </c>
    </row>
    <row r="3212">
      <c r="A3212" t="inlineStr">
        <is>
          <t>base</t>
        </is>
      </c>
      <c r="B3212" t="inlineStr">
        <is>
          <t>vectorcontext_v1 [mask]</t>
        </is>
      </c>
      <c r="C3212" t="n">
        <v>3</v>
      </c>
      <c r="D3212" t="inlineStr">
        <is>
          <t>multihop-8</t>
        </is>
      </c>
      <c r="E3212" t="n">
        <v>1</v>
      </c>
      <c r="F3212" t="inlineStr">
        <is>
          <t>open_doc</t>
        </is>
      </c>
      <c r="G3212" t="inlineStr">
        <is>
          <t>{"doc_id": "adr-ADR-111"}</t>
        </is>
      </c>
      <c r="H3212" t="inlineStr">
        <is>
          <t># Architecture decision ADR-111
Decision: migrate profile-api to Redis in Q4 2026. Approved by Priya Duarte. Dependencies are pinned and upgraded through automated pull requests. Metrics are exported to the shared observability stack every fifteen seconds. Post-incident reviews are blameless and published to the engineering wiki. Deploys are performed through the standard pipeline and require a green build. Canary releases receive five percent of traffic for thirty minutes before promotion. Long running jobs checkpoint progress so they can resume after a restart. Alerts route through the paging system according to the escalation policy. Idempotency keys are required on all mutating endpoints. Synthetic probes exercise the critical user journeys every minute.</t>
        </is>
      </c>
    </row>
    <row r="3213">
      <c r="A3213" t="inlineStr">
        <is>
          <t>base</t>
        </is>
      </c>
      <c r="B3213" t="inlineStr">
        <is>
          <t>vectorcontext_v1 [mask]</t>
        </is>
      </c>
      <c r="C3213" t="n">
        <v>3</v>
      </c>
      <c r="D3213" t="inlineStr">
        <is>
          <t>multihop-8</t>
        </is>
      </c>
      <c r="E3213" t="n">
        <v>2</v>
      </c>
      <c r="F3213" t="inlineStr">
        <is>
          <t>search</t>
        </is>
      </c>
      <c r="G3213" t="inlineStr">
        <is>
          <t>{"query": "profile-api service owner team lead Slack", "k": 5}</t>
        </is>
      </c>
      <c r="H3213" t="inlineStr">
        <is>
          <t>[chunk 29 | doc svc-profile-api | Service overview: profile-api]
# Service overview: profile-api
profile-api (also referred to internally as the Profile API) is a backend component. It runs in us-east-1 with 10 replicas. Container images are scanned for vulnerabilities before promotion. Schema changes go through an expand and contract migration process. Error budgets are reviewed in the weekly reliability meeting.
The availability SLO is 99.9%. Structured logs include the request path, status code and duration. Dependencies are declared in the service manifest and validated at deploy time. Traffic is encrypted in transit with mutual TLS between services.
---
[chunk 485 | doc team-messaging | Team page: Messaging]
# Team page: Messaging
The Messaging team is led by Ivan Volkov. For urg</t>
        </is>
      </c>
    </row>
    <row r="3214">
      <c r="A3214" t="inlineStr">
        <is>
          <t>base</t>
        </is>
      </c>
      <c r="B3214" t="inlineStr">
        <is>
          <t>vectorcontext_v1 [mask]</t>
        </is>
      </c>
      <c r="C3214" t="n">
        <v>3</v>
      </c>
      <c r="D3214" t="inlineStr">
        <is>
          <t>multihop-8</t>
        </is>
      </c>
      <c r="E3214" t="n">
        <v>3</v>
      </c>
      <c r="F3214" t="inlineStr">
        <is>
          <t>search</t>
        </is>
      </c>
      <c r="G3214" t="inlineStr">
        <is>
          <t>{"query": "ADR-111 datastore migration", "k": 10}</t>
        </is>
      </c>
      <c r="H3214" t="inlineStr">
        <is>
          <t xml:space="preserve">[chunk 447 | doc adr-ADR-111 | Architecture decision ADR-111]
# Architecture decision ADR-111
---
[chunk 306 | doc adr-ADR-121 | Architecture decision ADR-121]
# Architecture decision ADR-121
---
[chunk 512 | doc adr-ADR-114 | Architecture decision ADR-114]
# Architecture decision ADR-114
---
[chunk 397 | doc adr-ADR-102 | Architecture decision ADR-102]
# Architecture decision ADR-102
---
[chunk 403 | doc adr-ADR-112 | Architecture decision ADR-112]
# Architecture decision ADR-112
---
[chunk 219 | doc adr-ADR-104 | Architecture decision ADR-104]
# Architecture decision ADR-104
---
[chunk 476 | doc adr-ADR-100 | Architecture decision ADR-100]
# Architecture decision ADR-100
---
[chunk 418 | doc adr-ADR-120 | Architecture decision ADR-120]
# Architecture decision ADR-120
---
</t>
        </is>
      </c>
    </row>
    <row r="3215">
      <c r="A3215" t="inlineStr">
        <is>
          <t>base</t>
        </is>
      </c>
      <c r="B3215" t="inlineStr">
        <is>
          <t>vectorcontext_v1 [mask]</t>
        </is>
      </c>
      <c r="C3215" t="n">
        <v>3</v>
      </c>
      <c r="D3215" t="inlineStr">
        <is>
          <t>multihop-8</t>
        </is>
      </c>
      <c r="E3215" t="n">
        <v>4</v>
      </c>
      <c r="F3215" t="inlineStr">
        <is>
          <t>open_doc</t>
        </is>
      </c>
      <c r="G3215" t="inlineStr">
        <is>
          <t>{"doc_id": "adr-ADR-111"}</t>
        </is>
      </c>
      <c r="H3215" t="inlineStr">
        <is>
          <t># Architecture decision ADR-111
Decision: migrate profile-api to Redis in Q4 2026. Approved by Priya Duarte. Dependencies are pinned and upgraded through automated pull requests. Metrics are exported to the shared observability stack every fifteen seconds. Post-incident reviews are blameless and published to the engineering wiki. Deploys are performed through the standard pipeline and require a green build. Canary releases receive five percent of traffic for thirty minutes before promotion. Long running jobs checkpoint progress so they can resume after a restart. Alerts route through the paging system according to the escalation policy. Idempotency keys are required on all mutating endpoints. Synthetic probes exercise the critical user journeys every minute.</t>
        </is>
      </c>
    </row>
    <row r="3216">
      <c r="A3216" t="inlineStr">
        <is>
          <t>base</t>
        </is>
      </c>
      <c r="B3216" t="inlineStr">
        <is>
          <t>vectorcontext_v1 [mask]</t>
        </is>
      </c>
      <c r="C3216" t="n">
        <v>3</v>
      </c>
      <c r="D3216" t="inlineStr">
        <is>
          <t>multihop-8</t>
        </is>
      </c>
      <c r="E3216" t="n">
        <v>5</v>
      </c>
      <c r="F3216" t="inlineStr">
        <is>
          <t>open_doc</t>
        </is>
      </c>
      <c r="G3216" t="inlineStr">
        <is>
          <t>{"doc_id": "svc-profile-api"}</t>
        </is>
      </c>
      <c r="H3216" t="inlineStr">
        <is>
          <t># Service overview: profile-api
profile-api (also referred to internally as the Profile API) is a backend component. It runs in us-east-1 with 10 replicas. Container images are scanned for vulnerabilities before promotion. Schema changes go through an expand and contract migration process. Error budgets are reviewed in the weekly reliability meeting.
The availability SLO is 99.9%. Structured logs include the request path, status code and duration. Dependencies are declared in the service manifest and validated at deploy time. Traffic is encrypted in transit with mutual TLS between services.
State is persisted in MySQL. Dependencies are pinned and upgraded through automated pull requests. Metrics are exported to the shared observability stack every fifteen seconds. Load tests run nightly</t>
        </is>
      </c>
    </row>
    <row r="3217">
      <c r="A3217" t="inlineStr">
        <is>
          <t>base</t>
        </is>
      </c>
      <c r="B3217" t="inlineStr">
        <is>
          <t>vectorcontext_v1 [mask]</t>
        </is>
      </c>
      <c r="C3217" t="n">
        <v>3</v>
      </c>
      <c r="D3217" t="inlineStr">
        <is>
          <t>multihop-8</t>
        </is>
      </c>
      <c r="E3217" t="n">
        <v>5</v>
      </c>
      <c r="F3217" t="inlineStr">
        <is>
          <t>search</t>
        </is>
      </c>
      <c r="G3217" t="inlineStr">
        <is>
          <t>{"query": "profile-api owner team lead", "k": 10}</t>
        </is>
      </c>
      <c r="H3217" t="inlineStr">
        <is>
          <t>[chunk 29 | doc svc-profile-api | Service overview: profile-api]
# Service overview: profile-api
profile-api (also referred to internally as the Profile API) is a backend component. It runs in us-east-1 with 10 replicas. Container images are scanned for vulnerabilities before promotion. Schema changes go through an expand and contract migration process. Error budgets are reviewed in the weekly reliability meeting.
The availability SLO is 99.9%. Structured logs include the request path, status code and duration. Dependencies are declared in the service manifest and validated at deploy time. Traffic is encrypted in transit with mutual TLS between services.
---
[chunk 30 | doc svc-profile-api | Service overview: profile-api]
State is persisted in MySQL. Dependencies are pinned and upgrade</t>
        </is>
      </c>
    </row>
    <row r="3218">
      <c r="A3218" t="inlineStr">
        <is>
          <t>base</t>
        </is>
      </c>
      <c r="B3218" t="inlineStr">
        <is>
          <t>vectorcontext_v1 [mask]</t>
        </is>
      </c>
      <c r="C3218" t="n">
        <v>3</v>
      </c>
      <c r="D3218" t="inlineStr">
        <is>
          <t>multihop-8</t>
        </is>
      </c>
      <c r="E3218" t="n">
        <v>6</v>
      </c>
      <c r="F3218" t="inlineStr">
        <is>
          <t>search</t>
        </is>
      </c>
      <c r="G3218" t="inlineStr">
        <is>
          <t>{"query": "Team page Data led by", "k": 5}</t>
        </is>
      </c>
      <c r="H3218" t="inlineStr">
        <is>
          <t>[chunk 439 | doc team-data | Team page: Data]
# Team page: Data
The Data team is led by Tariq Hart. For urgent requests, page the team via Slack in #data-eng. The team sits on floor 5 of the Berlin office. Weekly planning happens on Wednesday mornings. Traffic is encrypted in transit with mutual TLS between services. Access to production is granted just in time and audited. Data retention follows the company wide policy for personal information.
---
[chunk 352 | doc team-platform | Team page: Platform]
# Team page: Platform
The Platform team is led by Lucas Petrova. For urgent requests, page the team via Slack in #platform-dev. The team sits on floor 2 of the Berlin office. Weekly planning happens on Monday mornings. Graceful shutdown waits for in flight requests to complete before exi</t>
        </is>
      </c>
    </row>
    <row r="3219">
      <c r="A3219" t="inlineStr">
        <is>
          <t>base</t>
        </is>
      </c>
      <c r="B3219" t="inlineStr">
        <is>
          <t>vectorcontext_v1 [mask]</t>
        </is>
      </c>
      <c r="C3219" t="n">
        <v>3</v>
      </c>
      <c r="D3219" t="inlineStr">
        <is>
          <t>multihop-8</t>
        </is>
      </c>
      <c r="E3219" t="n">
        <v>7</v>
      </c>
      <c r="F3219" t="inlineStr">
        <is>
          <t>search</t>
        </is>
      </c>
      <c r="G3219" t="inlineStr">
        <is>
          <t>{"query": "\"ADR-111\"", "k": 10}</t>
        </is>
      </c>
      <c r="H3219" t="inlineStr">
        <is>
          <t xml:space="preserve">[chunk 447 | doc adr-ADR-111 | Architecture decision ADR-111]
# Architecture decision ADR-111
---
[chunk 476 | doc adr-ADR-100 | Architecture decision ADR-100]
# Architecture decision ADR-100
---
[chunk 465 | doc adr-ADR-113 | Architecture decision ADR-113]
# Architecture decision ADR-113
---
[chunk 512 | doc adr-ADR-114 | Architecture decision ADR-114]
# Architecture decision ADR-114
---
[chunk 306 | doc adr-ADR-121 | Architecture decision ADR-121]
# Architecture decision ADR-121
---
[chunk 418 | doc adr-ADR-120 | Architecture decision ADR-120]
# Architecture decision ADR-120
---
[chunk 219 | doc adr-ADR-104 | Architecture decision ADR-104]
# Architecture decision ADR-104
---
[chunk 139 | doc adr-ADR-127 | Architecture decision ADR-127]
# Architecture decision ADR-127
---
</t>
        </is>
      </c>
    </row>
    <row r="3220">
      <c r="A3220" t="inlineStr">
        <is>
          <t>base</t>
        </is>
      </c>
      <c r="B3220" t="inlineStr">
        <is>
          <t>vectorcontext_v1 [mask]</t>
        </is>
      </c>
      <c r="C3220" t="n">
        <v>3</v>
      </c>
      <c r="D3220" t="inlineStr">
        <is>
          <t>multihop-8</t>
        </is>
      </c>
      <c r="E3220" t="n">
        <v>8</v>
      </c>
      <c r="F3220" t="inlineStr">
        <is>
          <t>open_doc</t>
        </is>
      </c>
      <c r="G3220" t="inlineStr">
        <is>
          <t>{"doc_id": "adr-ADR-111"}</t>
        </is>
      </c>
      <c r="H3220" t="inlineStr">
        <is>
          <t># Architecture decision ADR-111
Decision: migrate profile-api to Redis in Q4 2026. Approved by Priya Duarte. Dependencies are pinned and upgraded through automated pull requests. Metrics are exported to the shared observability stack every fifteen seconds. Post-incident reviews are blameless and published to the engineering wiki. Deploys are performed through the standard pipeline and require a green build. Canary releases receive five percent of traffic for thirty minutes before promotion. Long running jobs checkpoint progress so they can resume after a restart. Alerts route through the paging system according to the escalation policy. Idempotency keys are required on all mutating endpoints. Synthetic probes exercise the critical user journeys every minute.</t>
        </is>
      </c>
    </row>
    <row r="3221">
      <c r="A3221" t="inlineStr">
        <is>
          <t>base</t>
        </is>
      </c>
      <c r="B3221" t="inlineStr">
        <is>
          <t>vectorcontext_v1 [mask]</t>
        </is>
      </c>
      <c r="C3221" t="n">
        <v>3</v>
      </c>
      <c r="D3221" t="inlineStr">
        <is>
          <t>multihop-9</t>
        </is>
      </c>
      <c r="E3221" t="n">
        <v>0</v>
      </c>
      <c r="F3221" t="inlineStr">
        <is>
          <t>search</t>
        </is>
      </c>
      <c r="G3221" t="inlineStr">
        <is>
          <t>{"query": "INC-2040 incident affected service on-call engineer", "k": 5}</t>
        </is>
      </c>
      <c r="H3221" t="inlineStr">
        <is>
          <t>[chunk 38 | doc inc-INC-2040 | Incident report INC-2040]
Timeline:
- 06:56 alert fired
- 07:20 on-call acknowledged
- 07:27 mitigation started
- 07:46 traffic rerouted
- 08:09 root cause identified
- 08:18 fix deployed
- 08:40 monitoring confirmed recovery
---
[chunk 89 | doc inc-INC-2042 | Incident report INC-2042]
Timeline:
- 13:00 alert fired
- 13:24 on-call acknowledged
- 13:48 mitigation started
- 14:08 traffic rerouted
- 14:23 root cause identified
- 14:32 fix deployed
---
[chunk 36 | doc inc-INC-2040 | Incident report INC-2040]
# Incident report INC-2040
Severity: SEV2
Date: 2025-02-13
---
[chunk 166 | doc inc-INC-2102 | Incident report INC-2102]
Timeline:
- 22:23 alert fired
- 22:31 on-call acknowledged
- 22:43 mitigation started
- 22:49 traffic rerouted
- 23:07 root cause i</t>
        </is>
      </c>
    </row>
    <row r="3222">
      <c r="A3222" t="inlineStr">
        <is>
          <t>base</t>
        </is>
      </c>
      <c r="B3222" t="inlineStr">
        <is>
          <t>vectorcontext_v1 [mask]</t>
        </is>
      </c>
      <c r="C3222" t="n">
        <v>3</v>
      </c>
      <c r="D3222" t="inlineStr">
        <is>
          <t>multihop-9</t>
        </is>
      </c>
      <c r="E3222" t="n">
        <v>1</v>
      </c>
      <c r="F3222" t="inlineStr">
        <is>
          <t>open_doc</t>
        </is>
      </c>
      <c r="G3222" t="inlineStr">
        <is>
          <t>{"doc_id": "inc-INC-2040"}</t>
        </is>
      </c>
      <c r="H3222" t="inlineStr">
        <is>
          <t># Incident report INC-2040
Severity: SEV2
Date: 2025-02-13
Summary: Elevated error rates affecting audit-gateway. The incident lasted 99 minutes before full recovery. Root cause was determined to be a certificate expiry. This report was written by Noah Duarte. Access to production is granted just in time and audited. Requests carry a correlation id that is propagated to downstream calls. Synthetic probes exercise the critical user journeys every minute. Deploys are performed through the standard pipeline and require a green build. Dependencies are declared in the service manifest and validated at deploy time. Backups are taken daily and verified weekly by restoring to a scratch cluster. Error budgets are reviewed in the weekly reliability meeting. Container images are scanned for vulnera</t>
        </is>
      </c>
    </row>
    <row r="3223">
      <c r="A3223" t="inlineStr">
        <is>
          <t>base</t>
        </is>
      </c>
      <c r="B3223" t="inlineStr">
        <is>
          <t>vectorcontext_v1 [mask]</t>
        </is>
      </c>
      <c r="C3223" t="n">
        <v>3</v>
      </c>
      <c r="D3223" t="inlineStr">
        <is>
          <t>multihop-9</t>
        </is>
      </c>
      <c r="E3223" t="n">
        <v>2</v>
      </c>
      <c r="F3223" t="inlineStr">
        <is>
          <t>search</t>
        </is>
      </c>
      <c r="G3223" t="inlineStr">
        <is>
          <t>{"query": "audit-gateway service overview on-call engineer", "k": 5}</t>
        </is>
      </c>
      <c r="H3223" t="inlineStr">
        <is>
          <t xml:space="preserve">[chunk 330 | doc svc-audit-gateway | Service overview: audit-gateway]
# Service overview: audit-gateway
audit-gateway (also referred to internally as the Audit Service) is a backend component. Primary datastore: CockroachDB. The runbook is reviewed quarterly by the owning team. Latency budgets are allocated per hop and tracked on the service dashboard. Post-incident reviews are blameless and published to the engineering wiki.
The Data team maintains audit-gateway. Logs are retained for thirty days in the central log store. Retries use exponential backoff with jitter to avoid thundering herds. Canary releases receive five percent of traffic for thirty minutes before promotion.
---
[chunk 332 | doc svc-audit-gateway | Service overview: audit-gateway]
It is implemented in Kotlin. Latency </t>
        </is>
      </c>
    </row>
    <row r="3224">
      <c r="A3224" t="inlineStr">
        <is>
          <t>base</t>
        </is>
      </c>
      <c r="B3224" t="inlineStr">
        <is>
          <t>vectorcontext_v1 [mask]</t>
        </is>
      </c>
      <c r="C3224" t="n">
        <v>3</v>
      </c>
      <c r="D3224" t="inlineStr">
        <is>
          <t>multihop-9</t>
        </is>
      </c>
      <c r="E3224" t="n">
        <v>3</v>
      </c>
      <c r="F3224" t="inlineStr">
        <is>
          <t>open_doc</t>
        </is>
      </c>
      <c r="G3224" t="inlineStr">
        <is>
          <t>{"doc_id": "inc-INC-2040"}</t>
        </is>
      </c>
      <c r="H3224" t="inlineStr">
        <is>
          <t># Incident report INC-2040
Severity: SEV2
Date: 2025-02-13
Summary: Elevated error rates affecting audit-gateway. The incident lasted 99 minutes before full recovery. Root cause was determined to be a certificate expiry. This report was written by Noah Duarte. Access to production is granted just in time and audited. Requests carry a correlation id that is propagated to downstream calls. Synthetic probes exercise the critical user journeys every minute. Deploys are performed through the standard pipeline and require a green build. Dependencies are declared in the service manifest and validated at deploy time. Backups are taken daily and verified weekly by restoring to a scratch cluster. Error budgets are reviewed in the weekly reliability meeting. Container images are scanned for vulnera</t>
        </is>
      </c>
    </row>
    <row r="3225">
      <c r="A3225" t="inlineStr">
        <is>
          <t>base</t>
        </is>
      </c>
      <c r="B3225" t="inlineStr">
        <is>
          <t>vectorcontext_v1 [mask]</t>
        </is>
      </c>
      <c r="C3225" t="n">
        <v>3</v>
      </c>
      <c r="D3225" t="inlineStr">
        <is>
          <t>multihop-9</t>
        </is>
      </c>
      <c r="E3225" t="n">
        <v>4</v>
      </c>
      <c r="F3225" t="inlineStr">
        <is>
          <t>search</t>
        </is>
      </c>
      <c r="G3225" t="inlineStr">
        <is>
          <t>{"query": "audit-gateway canonical service overview on-call", "k": 10}</t>
        </is>
      </c>
      <c r="H3225" t="inlineStr">
        <is>
          <t xml:space="preserve">[chunk 330 | doc svc-audit-gateway | Service overview: audit-gateway]
# Service overview: audit-gateway
audit-gateway (also referred to internally as the Audit Service) is a backend component. Primary datastore: CockroachDB. The runbook is reviewed quarterly by the owning team. Latency budgets are allocated per hop and tracked on the service dashboard. Post-incident reviews are blameless and published to the engineering wiki.
The Data team maintains audit-gateway. Logs are retained for thirty days in the central log store. Retries use exponential backoff with jitter to avoid thundering herds. Canary releases receive five percent of traffic for thirty minutes before promotion.
---
[chunk 333 | doc svc-audit-gateway | Service overview: audit-gateway]
Traffic to audit-gateway is bound to </t>
        </is>
      </c>
    </row>
    <row r="3226">
      <c r="A3226" t="inlineStr">
        <is>
          <t>base</t>
        </is>
      </c>
      <c r="B3226" t="inlineStr">
        <is>
          <t>vectorcontext_v1 [mask]</t>
        </is>
      </c>
      <c r="C3226" t="n">
        <v>3</v>
      </c>
      <c r="D3226" t="inlineStr">
        <is>
          <t>needle-0</t>
        </is>
      </c>
      <c r="E3226" t="n">
        <v>0</v>
      </c>
      <c r="F3226" t="inlineStr">
        <is>
          <t>search</t>
        </is>
      </c>
      <c r="G3226" t="inlineStr">
        <is>
          <t>{"query": "webhook-daemon service overview region deployed", "k": 5}</t>
        </is>
      </c>
      <c r="H3226" t="inlineStr">
        <is>
          <t>[chunk 264 | doc svc-webhook-daemon | Service overview: webhook-daemon]
# Service overview: webhook-daemon
webhook-daemon (also referred to internally as the Webhook Service) is a backend component. webhook-daemon is owned by the Commerce team. Rate limiting is enforced at the gateway with a token bucket per client. Garbage collection pauses are tracked as a leading indicator of memory pressure. The dashboard shows p50, p95 and p99 latency alongside error budgets.
State is persisted in MongoDB. Alerts route through the paging system according to the escalation policy. Capacity planning is revisited at the start of every quarter. Configuration changes are peer reviewed and applied through the deployment tool.
---
[chunk 265 | doc svc-webhook-daemon | Service overview: webhook-daemon]
Ru</t>
        </is>
      </c>
    </row>
    <row r="3227">
      <c r="A3227" t="inlineStr">
        <is>
          <t>base</t>
        </is>
      </c>
      <c r="B3227" t="inlineStr">
        <is>
          <t>vectorcontext_v1 [mask]</t>
        </is>
      </c>
      <c r="C3227" t="n">
        <v>3</v>
      </c>
      <c r="D3227" t="inlineStr">
        <is>
          <t>needle-1</t>
        </is>
      </c>
      <c r="E3227" t="n">
        <v>0</v>
      </c>
      <c r="F3227" t="inlineStr">
        <is>
          <t>search</t>
        </is>
      </c>
      <c r="G3227" t="inlineStr">
        <is>
          <t>{"query": "Kyc Service service overview language canonical name alias", "k": 5}</t>
        </is>
      </c>
      <c r="H3227" t="inlineStr">
        <is>
          <t>[chunk 370 | doc svc-kyc-api | Service overview: kyc-api]
# Service overview: kyc-api
kyc-api (also referred to internally as the Kyc Service) is a backend component. Fatima Aziz carries the pager for the Kyc Service. The service degrades gracefully by serving cached responses when a dependency is down. Garbage collection pauses are tracked as a leading indicator of memory pressure. Synthetic probes exercise the critical user journeys every minute.
We commit to 99.95% availability. Graceful shutdown waits for in flight requests to complete before exiting. Rate limiting is enforced at the gateway with a token bucket per client. Dependencies are pinned and upgraded through automated pull requests.
---
[chunk 373 | doc svc-kyc-api | Service overview: kyc-api]
Traffic to kyc-api is bound t</t>
        </is>
      </c>
    </row>
    <row r="3228">
      <c r="A3228" t="inlineStr">
        <is>
          <t>base</t>
        </is>
      </c>
      <c r="B3228" t="inlineStr">
        <is>
          <t>vectorcontext_v1 [mask]</t>
        </is>
      </c>
      <c r="C3228" t="n">
        <v>3</v>
      </c>
      <c r="D3228" t="inlineStr">
        <is>
          <t>needle-2</t>
        </is>
      </c>
      <c r="E3228" t="n">
        <v>0</v>
      </c>
      <c r="F3228" t="inlineStr">
        <is>
          <t>search</t>
        </is>
      </c>
      <c r="G3228" t="inlineStr">
        <is>
          <t>{"query": "payout-worker service overview port listen port canonical name alias", "k": 4}</t>
        </is>
      </c>
      <c r="H3228" t="inlineStr">
        <is>
          <t>[chunk 260 | doc svc-payout-worker | Service overview: payout-worker]
# Service overview: payout-worker
payout-worker (also referred to internally as the Payout System) is a backend component. Runtime dependencies: refund-svc, pricing-worker. Canary releases receive five percent of traffic for thirty minutes before promotion. Configuration changes are peer reviewed and applied through the deployment tool. Engineers rotate through the support channel one week at a time.
State is persisted in Cassandra. Configuration changes are peer reviewed and applied through the deployment tool. Traffic is encrypted in transit with mutual TLS between services. Idempotency keys are required on all mutating endpoints.
---
[chunk 262 | doc svc-payout-worker | Service overview: payout-worker]
payout-work</t>
        </is>
      </c>
    </row>
    <row r="3229">
      <c r="A3229" t="inlineStr">
        <is>
          <t>base</t>
        </is>
      </c>
      <c r="B3229" t="inlineStr">
        <is>
          <t>vectorcontext_v1 [mask]</t>
        </is>
      </c>
      <c r="C3229" t="n">
        <v>3</v>
      </c>
      <c r="D3229" t="inlineStr">
        <is>
          <t>needle-2</t>
        </is>
      </c>
      <c r="E3229" t="n">
        <v>1</v>
      </c>
      <c r="F3229" t="inlineStr">
        <is>
          <t>open_doc</t>
        </is>
      </c>
      <c r="G3229" t="inlineStr">
        <is>
          <t>{"doc_id": "svc-payout-worker"}</t>
        </is>
      </c>
      <c r="H3229" t="inlineStr">
        <is>
          <t># Service overview: payout-worker
payout-worker (also referred to internally as the Payout System) is a backend component. Runtime dependencies: refund-svc, pricing-worker. Canary releases receive five percent of traffic for thirty minutes before promotion. Configuration changes are peer reviewed and applied through the deployment tool. Engineers rotate through the support channel one week at a time.
State is persisted in Cassandra. Configuration changes are peer reviewed and applied through the deployment tool. Traffic is encrypted in transit with mutual TLS between services. Idempotency keys are required on all mutating endpoints.
The process for the Payout System exposes HTTP on :4798. Schema changes go through an expand and contract migration process. Metrics are exported to the sha</t>
        </is>
      </c>
    </row>
    <row r="3230">
      <c r="A3230" t="inlineStr">
        <is>
          <t>base</t>
        </is>
      </c>
      <c r="B3230" t="inlineStr">
        <is>
          <t>vectorcontext_v1 [mask]</t>
        </is>
      </c>
      <c r="C3230" t="n">
        <v>3</v>
      </c>
      <c r="D3230" t="inlineStr">
        <is>
          <t>needle-3</t>
        </is>
      </c>
      <c r="E3230" t="n">
        <v>0</v>
      </c>
      <c r="F3230" t="inlineStr">
        <is>
          <t>search</t>
        </is>
      </c>
      <c r="G3230" t="inlineStr">
        <is>
          <t>{"query": "Billing Service canonical service overview port listen port alias Billing API", "k": 5}</t>
        </is>
      </c>
      <c r="H3230" t="inlineStr">
        <is>
          <t>[chunk 14 | doc svc-billing-svc | Service overview: billing-svc]
#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It runs in ap-southeast-2 with 10 replicas. Rate limiting is enforced at the gateway with a token bucket per client. Load tests run nightly against the staging environment. Feature flags are managed through the configuration service and rolled out gradually.
---
[chunk 15 | doc svc-billing-svc | Service overview: billing-svc]
The process for the Billing Service exposes HTTP on :4518. L</t>
        </is>
      </c>
    </row>
    <row r="3231">
      <c r="A3231" t="inlineStr">
        <is>
          <t>base</t>
        </is>
      </c>
      <c r="B3231" t="inlineStr">
        <is>
          <t>vectorcontext_v1 [mask]</t>
        </is>
      </c>
      <c r="C3231" t="n">
        <v>3</v>
      </c>
      <c r="D3231" t="inlineStr">
        <is>
          <t>needle-4</t>
        </is>
      </c>
      <c r="E3231" t="n">
        <v>0</v>
      </c>
      <c r="F3231" t="inlineStr">
        <is>
          <t>search</t>
        </is>
      </c>
      <c r="G3231" t="inlineStr">
        <is>
          <t>{"query": "ledger-api service overview deployment region canonical service alias", "k": 5}</t>
        </is>
      </c>
      <c r="H3231" t="inlineStr">
        <is>
          <t xml:space="preserve">[chunk 461 | doc svc-i18n-api | Service overview: i18n-api]
Deployment region is us-west-2; the deployment has 4 replicas. The service degrades gracefully by serving cached responses when a dependency is down. Circuit breakers open after five consecutive failures to a downstream. Access to production is granted just in time and audited.
It is implemented in Python. Dependencies are pinned and upgraded through automated pull requests. Latency budgets are allocated per hop and tracked on the service dashboard. Requests carry a correlation id that is propagated to downstream calls.
---
[chunk 315 | doc svc-ledger-api | Service overview: ledger-api]
# Service overview: ledger-api
ledger-api (also referred to internally as the Ledger Service) is a backend component. The availability SLO is </t>
        </is>
      </c>
    </row>
    <row r="3232">
      <c r="A3232" t="inlineStr">
        <is>
          <t>base</t>
        </is>
      </c>
      <c r="B3232" t="inlineStr">
        <is>
          <t>vectorcontext_v1 [mask]</t>
        </is>
      </c>
      <c r="C3232" t="n">
        <v>3</v>
      </c>
      <c r="D3232" t="inlineStr">
        <is>
          <t>needle-5</t>
        </is>
      </c>
      <c r="E3232" t="n">
        <v>0</v>
      </c>
      <c r="F3232" t="inlineStr">
        <is>
          <t>search</t>
        </is>
      </c>
      <c r="G3232" t="inlineStr">
        <is>
          <t>{"query": "Invoice Service canonical service name region deployed service overview", "k": 5}</t>
        </is>
      </c>
      <c r="H3232" t="inlineStr">
        <is>
          <t>[chunk 292 | doc svc-invoice-engine | Service overview: invoice-engine]
# Service overview: invoice-engine
invoice-engine (also referred to internally as the Invoice Service) is a backend component. The process for invoice-engine exposes HTTP on :6451. Canary releases receive five percent of traffic for thirty minutes before promotion. Alerts route through the paging system according to the escalation policy. The runbook is reviewed quarterly by the owning team.
Runtime dependencies: feed-daemon, notify-svc. Backups are taken daily and verified weekly by restoring to a scratch cluster. Structured logs include the request path, status code and duration. Synthetic probes exercise the critical user journeys every minute.
---
[chunk 274 | doc svc-cdn-service | Service overview: cdn-service</t>
        </is>
      </c>
    </row>
    <row r="3233">
      <c r="A3233" t="inlineStr">
        <is>
          <t>base</t>
        </is>
      </c>
      <c r="B3233" t="inlineStr">
        <is>
          <t>vectorcontext_v1 [mask]</t>
        </is>
      </c>
      <c r="C3233" t="n">
        <v>3</v>
      </c>
      <c r="D3233" t="inlineStr">
        <is>
          <t>needle-5</t>
        </is>
      </c>
      <c r="E3233" t="n">
        <v>1</v>
      </c>
      <c r="F3233" t="inlineStr">
        <is>
          <t>open_doc</t>
        </is>
      </c>
      <c r="G3233" t="inlineStr">
        <is>
          <t>{"doc_id": "svc-invoice-engine"}</t>
        </is>
      </c>
      <c r="H3233" t="inlineStr">
        <is>
          <t># Service overview: invoice-engine
invoice-engine (also referred to internally as the Invoice Service) is a backend component. The process for invoice-engine exposes HTTP on :6451. Canary releases receive five percent of traffic for thirty minutes before promotion. Alerts route through the paging system according to the escalation policy. The runbook is reviewed quarterly by the owning team.
Runtime dependencies: feed-daemon, notify-svc. Backups are taken daily and verified weekly by restoring to a scratch cluster. Structured logs include the request path, status code and duration. Synthetic probes exercise the critical user journeys every minute.
the Invoice Service is a Python service. Rate limiting is enforced at the gateway with a token bucket per client. Canary releases receive fiv</t>
        </is>
      </c>
    </row>
    <row r="3234">
      <c r="A3234" t="inlineStr">
        <is>
          <t>base</t>
        </is>
      </c>
      <c r="B3234" t="inlineStr">
        <is>
          <t>vectorcontext_v1 [mask]</t>
        </is>
      </c>
      <c r="C3234" t="n">
        <v>3</v>
      </c>
      <c r="D3234" t="inlineStr">
        <is>
          <t>needle-6</t>
        </is>
      </c>
      <c r="E3234" t="n">
        <v>0</v>
      </c>
      <c r="F3234" t="inlineStr">
        <is>
          <t>search</t>
        </is>
      </c>
      <c r="G3234" t="inlineStr">
        <is>
          <t>{"query": "refund-svc service overview language canonical name alias", "k": 5}</t>
        </is>
      </c>
      <c r="H3234" t="inlineStr">
        <is>
          <t>[chunk 126 | doc svc-refund-svc | Service overview: refund-svc]
# Service overview: refund-svc
refund-svc (also referred to internally as the Refund Platform) is a backend component. Pages go to Lucas Silva first. Backups are taken daily and verified weekly by restoring to a scratch cluster. Schema changes go through an expand and contract migration process. Feature flags are managed through the configuration service and rolled out gradually.
The process for refund-svc exposes HTTP on :7286. Load tests run nightly against the staging environment. Logs are retained for thirty days in the central log store. Cost reports are reviewed monthly with the finance partner.
---
[chunk 128 | doc svc-refund-svc | Service overview: refund-svc]
refund-svc is owned by the Commerce team. Graceful shut</t>
        </is>
      </c>
    </row>
    <row r="3235">
      <c r="A3235" t="inlineStr">
        <is>
          <t>base</t>
        </is>
      </c>
      <c r="B3235" t="inlineStr">
        <is>
          <t>vectorcontext_v1 [mask]</t>
        </is>
      </c>
      <c r="C3235" t="n">
        <v>3</v>
      </c>
      <c r="D3235" t="inlineStr">
        <is>
          <t>needle-7</t>
        </is>
      </c>
      <c r="E3235" t="n">
        <v>0</v>
      </c>
      <c r="F3235" t="inlineStr">
        <is>
          <t>search</t>
        </is>
      </c>
      <c r="G3235" t="inlineStr">
        <is>
          <t>{"query": "Tracing API service overview region deployed canonical service name alias", "k": 5}</t>
        </is>
      </c>
      <c r="H3235" t="inlineStr">
        <is>
          <t>[chunk 385 | doc svc-tracing-service | Service overview: tracing-service]
# Service overview: tracing-service
tracing-service (also referred to internally as the Tracing API) is a backend component. the Tracing API stores its data in a Redis cluster. The on-call handbook describes the escalation path and expected response times. Alerts route through the paging system according to the escalation policy. Dependencies are declared in the service manifest and validated at deploy time.
tracing-service listens on port 3519. Idempotency keys are required on all mutating endpoints. Traffic is encrypted in transit with mutual TLS between services. Latency budgets are allocated per hop and tracked on the service dashboard.
---
[chunk 387 | doc svc-tracing-service | Service overview: tracing-serv</t>
        </is>
      </c>
    </row>
    <row r="3236">
      <c r="A3236" t="inlineStr">
        <is>
          <t>base</t>
        </is>
      </c>
      <c r="B3236" t="inlineStr">
        <is>
          <t>vectorcontext_v1 [mask]</t>
        </is>
      </c>
      <c r="C3236" t="n">
        <v>3</v>
      </c>
      <c r="D3236" t="inlineStr">
        <is>
          <t>needle-8</t>
        </is>
      </c>
      <c r="E3236" t="n">
        <v>0</v>
      </c>
      <c r="F3236" t="inlineStr">
        <is>
          <t>search</t>
        </is>
      </c>
      <c r="G3236" t="inlineStr">
        <is>
          <t>{"query": "cdn-service service overview region deployed canonical name alias", "k": 5}</t>
        </is>
      </c>
      <c r="H3236" t="inlineStr">
        <is>
          <t>[chunk 274 | doc svc-cdn-service | Service overview: cdn-service]
#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Deployment region is ap-southeast-2; the deployment has 5 replicas. Retries use exponential backoff with jitter to avoid thundering herds. Cost reports are reviewed monthly with the finance partner. Feature flags are managed through the configuration service and rolled out gradually.
---
[chunk 275 | doc svc-cdn-service | Service overview: cdn-service]
cdn-service is a TypeScript service. Access to product</t>
        </is>
      </c>
    </row>
    <row r="3237">
      <c r="A3237" t="inlineStr">
        <is>
          <t>base</t>
        </is>
      </c>
      <c r="B3237" t="inlineStr">
        <is>
          <t>vectorcontext_v1 [mask]</t>
        </is>
      </c>
      <c r="C3237" t="n">
        <v>3</v>
      </c>
      <c r="D3237" t="inlineStr">
        <is>
          <t>needle-9</t>
        </is>
      </c>
      <c r="E3237" t="n">
        <v>0</v>
      </c>
      <c r="F3237" t="inlineStr">
        <is>
          <t>search</t>
        </is>
      </c>
      <c r="G3237" t="inlineStr">
        <is>
          <t>{"query": "Thumbnail API service overview language canonical service name alias", "k": 5}</t>
        </is>
      </c>
      <c r="H3237" t="inlineStr">
        <is>
          <t>[chunk 443 | doc svc-thumbnail-api | Service overview: thumbnail-api]
# Service overview: thumbnail-api
thumbnail-api (also referred to internally as the Thumbnail API) is a backend component. The process for thumbnail-api exposes HTTP on :6916. Access to production is granted just in time and audited. The on-call handbook describes the escalation path and expected response times. Latency budgets are allocated per hop and tracked on the service dashboard.
State is persisted in CockroachDB. The on-call handbook describes the escalation path and expected response times. The staging environment mirrors production topology at one tenth scale. Error budgets are reviewed in the weekly reliability meeting.
---
[chunk 444 | doc svc-thumbnail-api | Service overview: thumbnail-api]
thumbnail-api</t>
        </is>
      </c>
    </row>
    <row r="3238">
      <c r="A3238" t="inlineStr">
        <is>
          <t>base</t>
        </is>
      </c>
      <c r="B3238" t="inlineStr">
        <is>
          <t>vectorcontext_v3</t>
        </is>
      </c>
      <c r="C3238" t="n">
        <v>3</v>
      </c>
      <c r="D3238" t="inlineStr">
        <is>
          <t>agg-0</t>
        </is>
      </c>
      <c r="E3238" t="n">
        <v>0</v>
      </c>
      <c r="F3238" t="inlineStr">
        <is>
          <t>python</t>
        </is>
      </c>
      <c r="G3238" t="inlineStr">
        <is>
          <t>{"code": "# Inspect available documents and relevant titles\n[(d['id'], d['type'], d['title']) for d in docs if 'Commerce' in d.get('title','') or 'commerce' in d.get('text','')[:500]][:50]"}</t>
        </is>
      </c>
      <c r="H3238" t="inlineStr">
        <is>
          <t xml:space="preserve">[('team-commerce', 'team', 'Team page: Commerce')]
</t>
        </is>
      </c>
    </row>
    <row r="3239">
      <c r="A3239" t="inlineStr">
        <is>
          <t>base</t>
        </is>
      </c>
      <c r="B3239" t="inlineStr">
        <is>
          <t>vectorcontext_v3</t>
        </is>
      </c>
      <c r="C3239" t="n">
        <v>3</v>
      </c>
      <c r="D3239" t="inlineStr">
        <is>
          <t>agg-0</t>
        </is>
      </c>
      <c r="E3239" t="n">
        <v>1</v>
      </c>
      <c r="F3239" t="inlineStr">
        <is>
          <t>python</t>
        </is>
      </c>
      <c r="G3239" t="inlineStr">
        <is>
          <t>{"code": "incs=[d for d in docs if d['type']=='incident']\nsvcs=[d for d in docs if d['type']=='service']\nlen(incs), len(svcs), [(d['id'],d['title']) for d in incs[:5]], [(d['id'],d['title']) for d in svcs[:5]]"}</t>
        </is>
      </c>
      <c r="H3239" t="inlineStr">
        <is>
          <t xml:space="preserve">(60, 40, [('inc-INC-2260', 'Incident report INC-2260'), ('inc-INC-2365', 'Incident report INC-2365'), ('inc-INC-2374', 'Incident report INC-2374'), ('inc-INC-2324', 'Incident report INC-2324'), ('inc-INC-2245', 'Incident report INC-2245')], [('svc-billing-svc', 'Service overview: billing-svc'), ('svc-auth-core', 'Service overview: auth-core'), ('svc-profile-api', 'Service overview: profile-api'), ('svc-checkout-service', 'Service overview: checkout-service'), ('svc-index-engine', 'Service overview: index-engine')])
</t>
        </is>
      </c>
    </row>
    <row r="3240">
      <c r="A3240" t="inlineStr">
        <is>
          <t>base</t>
        </is>
      </c>
      <c r="B3240" t="inlineStr">
        <is>
          <t>vectorcontext_v3</t>
        </is>
      </c>
      <c r="C3240" t="n">
        <v>3</v>
      </c>
      <c r="D3240" t="inlineStr">
        <is>
          <t>agg-0</t>
        </is>
      </c>
      <c r="E3240" t="n">
        <v>2</v>
      </c>
      <c r="F3240" t="inlineStr">
        <is>
          <t>python</t>
        </is>
      </c>
      <c r="G3240" t="inlineStr">
        <is>
          <t>{"code": "print(open_doc('team-commerce'))"}</t>
        </is>
      </c>
      <c r="H3240" t="inlineStr">
        <is>
          <t xml:space="preserve">#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
</t>
        </is>
      </c>
    </row>
    <row r="3241">
      <c r="A3241" t="inlineStr">
        <is>
          <t>base</t>
        </is>
      </c>
      <c r="B3241" t="inlineStr">
        <is>
          <t>vectorcontext_v3</t>
        </is>
      </c>
      <c r="C3241" t="n">
        <v>3</v>
      </c>
      <c r="D3241" t="inlineStr">
        <is>
          <t>agg-0</t>
        </is>
      </c>
      <c r="E3241" t="n">
        <v>3</v>
      </c>
      <c r="F3241" t="inlineStr">
        <is>
          <t>python</t>
        </is>
      </c>
      <c r="G3241" t="inlineStr">
        <is>
          <t>{"code": "for d in svcs:\n    print('\\n',d['id'], '\\n', d['text'][:700].replace('\\n',' '))"}</t>
        </is>
      </c>
      <c r="H3241" t="inlineStr">
        <is>
          <t xml:space="preserve">
 svc-billing-svc 
 #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It runs in ap-southeast-2 with 10 replicas. Rate limiting is enforced at the gateway with a token bucket per client. Load tests run nightly against the staging environment. Feature flags are managed through the configuration service and rolled out gradually.  The process for the Billing Service exposes HTTP on :4518. Load tests run nightly against the s
 svc-auth-core 
 # Service overview: auth-core  auth-core (also referred to in</t>
        </is>
      </c>
    </row>
    <row r="3242">
      <c r="A3242" t="inlineStr">
        <is>
          <t>base</t>
        </is>
      </c>
      <c r="B3242" t="inlineStr">
        <is>
          <t>vectorcontext_v3</t>
        </is>
      </c>
      <c r="C3242" t="n">
        <v>3</v>
      </c>
      <c r="D3242" t="inlineStr">
        <is>
          <t>agg-0</t>
        </is>
      </c>
      <c r="E3242" t="n">
        <v>4</v>
      </c>
      <c r="F3242" t="inlineStr">
        <is>
          <t>python</t>
        </is>
      </c>
      <c r="G3242" t="inlineStr">
        <is>
          <t>{"code": "import re\nfor d in svcs:\n    if re.search(r'Commerce', d['text'], re.I):\n        print(d['id'], d['text'])\n"}</t>
        </is>
      </c>
      <c r="H3242" t="inlineStr">
        <is>
          <t>svc-refund-svc # Service overview: refund-svc
refund-svc (also referred to internally as the Refund Platform) is a backend component. Pages go to Lucas Silva first. Backups are taken daily and verified weekly by restoring to a scratch cluster. Schema changes go through an expand and contract migration process. Feature flags are managed through the configuration service and rolled out gradually.
The process for refund-svc exposes HTTP on :7286. Load tests run nightly against the staging environment. Logs are retained for thirty days in the central log store. Cost reports are reviewed monthly with the finance partner.
Primary datastore: CockroachDB. Schema changes go through an expand and contract migration process. Capacity planning is revisited at the start of every quarter. Long runnin</t>
        </is>
      </c>
    </row>
    <row r="3243">
      <c r="A3243" t="inlineStr">
        <is>
          <t>base</t>
        </is>
      </c>
      <c r="B3243" t="inlineStr">
        <is>
          <t>vectorcontext_v3</t>
        </is>
      </c>
      <c r="C3243" t="n">
        <v>3</v>
      </c>
      <c r="D3243" t="inlineStr">
        <is>
          <t>agg-0</t>
        </is>
      </c>
      <c r="E3243" t="n">
        <v>5</v>
      </c>
      <c r="F3243" t="inlineStr">
        <is>
          <t>python</t>
        </is>
      </c>
      <c r="G3243" t="inlineStr">
        <is>
          <t>{"code": "commerce=[]\nfor d in svcs:\n    if re.search(r'(owned by the Commerce team|Ownership: Commerce|owned by Commerce)', d['text'], re.I): commerce.append(d['id'].removeprefix('svc-'))\ncommerce"}</t>
        </is>
      </c>
      <c r="H3243" t="inlineStr">
        <is>
          <t xml:space="preserve">['refund-svc', 'feed-daemon', 'webhook-daemon', 'cdn-service', 'fraud-core', 'media-svc']
</t>
        </is>
      </c>
    </row>
    <row r="3244">
      <c r="A3244" t="inlineStr">
        <is>
          <t>base</t>
        </is>
      </c>
      <c r="B3244" t="inlineStr">
        <is>
          <t>vectorcontext_v3</t>
        </is>
      </c>
      <c r="C3244" t="n">
        <v>3</v>
      </c>
      <c r="D3244" t="inlineStr">
        <is>
          <t>agg-0</t>
        </is>
      </c>
      <c r="E3244" t="n">
        <v>6</v>
      </c>
      <c r="F3244" t="inlineStr">
        <is>
          <t>python</t>
        </is>
      </c>
      <c r="G3244" t="inlineStr">
        <is>
          <t>{"code": "for d in incs:\n    if re.search(r'SEV1', d['text'], re.I) and any(re.search(rf'\\b{re.escape(s)}\\b', d['text'], re.I) for s in commerce):\n        print(d['id'], d['text'][:500].replace('\\n',' '))"}</t>
        </is>
      </c>
      <c r="H3244" t="inlineStr">
        <is>
          <t xml:space="preserve">inc-INC-2058 # Incident report INC-2058  Severity: SEV1 Date: 2025-07-01  Summary: Complete outage affecting media-svc. The incident lasted 204 minutes before full recovery. Root cause was determined to be a database failover. This report was written by Rosa Larsen. Structured logs include the request path, status code and duration. Retries use exponential backoff with jitter to avoid thundering herds. Graceful shutdown waits for in flight requests to complete before exiting. Capacity planning is revisited a
</t>
        </is>
      </c>
    </row>
    <row r="3245">
      <c r="A3245" t="inlineStr">
        <is>
          <t>base</t>
        </is>
      </c>
      <c r="B3245" t="inlineStr">
        <is>
          <t>vectorcontext_v3</t>
        </is>
      </c>
      <c r="C3245" t="n">
        <v>3</v>
      </c>
      <c r="D3245" t="inlineStr">
        <is>
          <t>agg-0</t>
        </is>
      </c>
      <c r="E3245" t="n">
        <v>7</v>
      </c>
      <c r="F3245" t="inlineStr">
        <is>
          <t>python</t>
        </is>
      </c>
      <c r="G3245" t="inlineStr">
        <is>
          <t>{"code": "for d in incs:\n    if 'Severity: SEV1' in d['text']:\n        print(d['id'], '\\n', '\\n'.join(d['text'].splitlines()[:6]))"}</t>
        </is>
      </c>
      <c r="H3245" t="inlineStr">
        <is>
          <t xml:space="preserve">inc-INC-2365 
 # Incident report INC-2365
Severity: SEV1
Date: 2025-12-15
Summary: Latency spike affecting metrics-gateway. The incident lasted 131 minutes before full recovery. Root cause was determined to be a memory leak. This report was written by Daniel Moreau. Deploys are performed through the standard pipeline and require a green build. Alerts route through the paging system according to the escalation policy. Synthetic probes exercise the critical user journeys every minute. The staging environment mirrors production topology at one tenth scale. Capacity planning is revisited at the start of every quarter. Retries use exponential backoff with jitter to avoid thundering herds. Rate limiting is enforced at the gateway with a token bucket per client. Traffic is encrypted in transit </t>
        </is>
      </c>
    </row>
    <row r="3246">
      <c r="A3246" t="inlineStr">
        <is>
          <t>base</t>
        </is>
      </c>
      <c r="B3246" t="inlineStr">
        <is>
          <t>vectorcontext_v3</t>
        </is>
      </c>
      <c r="C3246" t="n">
        <v>3</v>
      </c>
      <c r="D3246" t="inlineStr">
        <is>
          <t>agg-0</t>
        </is>
      </c>
      <c r="E3246" t="n">
        <v>8</v>
      </c>
      <c r="F3246" t="inlineStr">
        <is>
          <t>python</t>
        </is>
      </c>
      <c r="G3246" t="inlineStr">
        <is>
          <t>{"code": "# print ownership services with first lines and aliases\nfor d in svcs:\n if d['id'].removeprefix('svc-') in commerce:\n  print(d['id'], '\\n', '\\n'.join(d['text'].splitlines()[:5]))\nprint('SEV1 summaries:')\nfor d in incs:\n if 'Severity: SEV1' in d['text']:\n  print(d['id'], [x for x in d['text'].splitlines() if x.startswith('Summary:')][0])"}</t>
        </is>
      </c>
      <c r="H3246" t="inlineStr">
        <is>
          <t>svc-refund-svc 
 # Service overview: refund-svc
refund-svc (also referred to internally as the Refund Platform) is a backend component. Pages go to Lucas Silva first. Backups are taken daily and verified weekly by restoring to a scratch cluster. Schema changes go through an expand and contract migration process. Feature flags are managed through the configuration service and rolled out gradually.
The process for refund-svc exposes HTTP on :7286. Load tests run nightly against the staging environment. Logs are retained for thirty days in the central log store. Cost reports are reviewed monthly with the finance partner.
svc-feed-daemon 
 # Service overview: feed-daemon
feed-daemon (also referred to internally as the Feed Service) is a backend component. 22 replicas are deployed to eu-west</t>
        </is>
      </c>
    </row>
    <row r="3247">
      <c r="A3247" t="inlineStr">
        <is>
          <t>base</t>
        </is>
      </c>
      <c r="B3247" t="inlineStr">
        <is>
          <t>vectorcontext_v3</t>
        </is>
      </c>
      <c r="C3247" t="n">
        <v>3</v>
      </c>
      <c r="D3247" t="inlineStr">
        <is>
          <t>agg-1</t>
        </is>
      </c>
      <c r="E3247" t="n">
        <v>0</v>
      </c>
      <c r="F3247" t="inlineStr">
        <is>
          <t>python</t>
        </is>
      </c>
      <c r="G3247" t="inlineStr">
        <is>
          <t>{"code": "incs = [d for d in docs if d.get('type') == 'incident']\n[(d['id'], d['title']) for d in incs]"}</t>
        </is>
      </c>
      <c r="H3247" t="inlineStr">
        <is>
          <t xml:space="preserve">[('inc-INC-2260', 'Incident report INC-2260'), ('inc-INC-2365', 'Incident report INC-2365'), ('inc-INC-2374', 'Incident report INC-2374'), ('inc-INC-2324', 'Incident report INC-2324'), ('inc-INC-2245', 'Incident report INC-2245'), ('inc-INC-2040', 'Incident report INC-2040'), ('inc-INC-2268', 'Incident report INC-2268'), ('inc-INC-2417', 'Incident report INC-2417'), ('inc-INC-2186', 'Incident report INC-2186'), ('inc-INC-2281', 'Incident report INC-2281'), ('inc-INC-2393', 'Incident report INC-2393'), ('inc-INC-2386', 'Incident report INC-2386'), ('inc-INC-2042', 'Incident report INC-2042'), ('inc-INC-2336', 'Incident report INC-2336'), ('inc-INC-2078', 'Incident report INC-2078'), ('inc-INC-2199', 'Incident report INC-2199'), ('inc-INC-2319', 'Incident report INC-2319'), ('inc-INC-2332', </t>
        </is>
      </c>
    </row>
    <row r="3248">
      <c r="A3248" t="inlineStr">
        <is>
          <t>base</t>
        </is>
      </c>
      <c r="B3248" t="inlineStr">
        <is>
          <t>vectorcontext_v3</t>
        </is>
      </c>
      <c r="C3248" t="n">
        <v>3</v>
      </c>
      <c r="D3248" t="inlineStr">
        <is>
          <t>agg-1</t>
        </is>
      </c>
      <c r="E3248" t="n">
        <v>1</v>
      </c>
      <c r="F3248" t="inlineStr">
        <is>
          <t>python</t>
        </is>
      </c>
      <c r="G3248" t="inlineStr">
        <is>
          <t>{"code": "import re\nhits=[]\nfor d in docs:\n    if d.get('type')=='incident' and 'ranker-engine' in d.get('text','').lower():\n        text=d['text']\n        m=re.search(r'Duration\\s*:\\s*([^\\n]+)', text, re.I)\n        hits.append((d['id'], m.group(1).strip() if m else None, text[:500]))\nprint(hits)\nprint('count',len(hits))"}</t>
        </is>
      </c>
      <c r="H3248" t="inlineStr">
        <is>
          <t xml:space="preserve">[('inc-INC-2113', None, '# Incident report INC-2113\n\nSeverity: SEV2\nDate: 2025-10-07\n\nSummary: Partial outage affecting ranker-engine. The incident lasted 211 minutes before full recovery. Root cause was determined to be a certificate expiry. This report was written by Jonas Nair. Metrics are exported to the shared observability stack every fifteen seconds. Synthetic probes exercise the critical user journeys every minute. Long running jobs checkpoint progress so they can resume after a restart. Dependencies are pinned ')]
count 1
</t>
        </is>
      </c>
    </row>
    <row r="3249">
      <c r="A3249" t="inlineStr">
        <is>
          <t>base</t>
        </is>
      </c>
      <c r="B3249" t="inlineStr">
        <is>
          <t>vectorcontext_v3</t>
        </is>
      </c>
      <c r="C3249" t="n">
        <v>3</v>
      </c>
      <c r="D3249" t="inlineStr">
        <is>
          <t>agg-1</t>
        </is>
      </c>
      <c r="E3249" t="n">
        <v>2</v>
      </c>
      <c r="F3249" t="inlineStr">
        <is>
          <t>python</t>
        </is>
      </c>
      <c r="G3249" t="inlineStr">
        <is>
          <t>{"code": "for d in docs:\n    if d.get('type')=='incident' and 'ranker' in d.get('text','').lower():\n        print(d['id'], d['text'][:350].replace('\\n',' | '))"}</t>
        </is>
      </c>
      <c r="H3249" t="inlineStr">
        <is>
          <t xml:space="preserve">inc-INC-2113 # Incident report INC-2113 |  | Severity: SEV2 | Date: 2025-10-07 |  | Summary: Partial outage affecting ranker-engine. The incident lasted 211 minutes before full recovery. Root cause was determined to be a certificate expiry. This report was written by Jonas Nair. Metrics are exported to the shared observability stack every fifteen seconds. Synthetic probe
</t>
        </is>
      </c>
    </row>
    <row r="3250">
      <c r="A3250" t="inlineStr">
        <is>
          <t>base</t>
        </is>
      </c>
      <c r="B3250" t="inlineStr">
        <is>
          <t>vectorcontext_v3</t>
        </is>
      </c>
      <c r="C3250" t="n">
        <v>3</v>
      </c>
      <c r="D3250" t="inlineStr">
        <is>
          <t>agg-2</t>
        </is>
      </c>
      <c r="E3250" t="n">
        <v>0</v>
      </c>
      <c r="F3250" t="inlineStr">
        <is>
          <t>python</t>
        </is>
      </c>
      <c r="G3250" t="inlineStr">
        <is>
          <t>{"code": "import re\nincs=[d for d in docs if d.get('type')=='incident']\nmatched=[]\nfor d in incs:\n    text=d.get('text','')\n    if re.search(r'root cause\\s*[:\\-]\\s*configuration error|root cause.{0,100}configuration error', text, re.I|re.S):\n        matched.append(d['id'])\nprint('incident docs',len(incs))\nprint('matched',len(matched),matched)\n# print snippets for validation\nfor d in incs:\n    if d['id'] in matched:\n        m=re.search(r'.{0,80}configuration error.{0,80}',d['text']</t>
        </is>
      </c>
      <c r="H3250" t="inlineStr">
        <is>
          <t xml:space="preserve">incident docs 60
matched 7 ['inc-INC-2245', 'inc-INC-2169', 'inc-INC-2151', 'inc-INC-2301', 'inc-INC-2017', 'inc-INC-2140', 'inc-INC-2409']
inc-INC-2245 'dent lasted 156 minutes before full recovery. Root cause was determined to be a configuration error. This report was written by Marcus Silva. Feature flags are managed through the'
inc-INC-2169 'dent lasted 169 minutes before full recovery. Root cause was determined to be a configuration error. This report was written by Aiko Volkov. The runbook is reviewed quarterly by t'
inc-INC-2151 'ident lasted 22 minutes before full recovery. Root cause was determined to be a configuration error. This report was written by Yusuf Duarte. The runbook is reviewed quarterly by '
inc-INC-2301 'dent lasted 122 minutes before full recovery. Root cause was </t>
        </is>
      </c>
    </row>
    <row r="3251">
      <c r="A3251" t="inlineStr">
        <is>
          <t>base</t>
        </is>
      </c>
      <c r="B3251" t="inlineStr">
        <is>
          <t>vectorcontext_v3</t>
        </is>
      </c>
      <c r="C3251" t="n">
        <v>3</v>
      </c>
      <c r="D3251" t="inlineStr">
        <is>
          <t>agg-3</t>
        </is>
      </c>
      <c r="E3251" t="n">
        <v>0</v>
      </c>
      <c r="F3251" t="inlineStr">
        <is>
          <t>python</t>
        </is>
      </c>
      <c r="G3251" t="inlineStr">
        <is>
          <t>{"code": "from collections import Counter\nincs=[d for d in docs if d.get('type')=='incident']\nprint('incident docs',len(incs))\nfor d in incs[:2]: print(d['id'], d['text'][:500])\n"}</t>
        </is>
      </c>
      <c r="H3251" t="inlineStr">
        <is>
          <t>incident docs 60
inc-INC-2260 # Incident report INC-2260
Severity: SEV2
Date: 2025-11-17
Summary: Partial outage affecting the Metrics Service. The incident lasted 51 minutes before full recovery. Root cause was determined to be a dependency outage. This report was written by Nadia Mensah. Secrets are rotated automatically every ninety days. Error budgets are reviewed in the weekly reliability meeting. Metrics are exported to the shared observability stack every fifteen seconds. Logs are retained for thirty days in the cen
inc-INC-2365 # Incident report INC-2365
Severity: SEV1
Date: 2025-12-15
Summary: Latency spike affecting metrics-gateway. The incident lasted 131 minutes before full recovery. Root cause was determined to be a memory leak. This report was written by Daniel Moreau. De</t>
        </is>
      </c>
    </row>
    <row r="3252">
      <c r="A3252" t="inlineStr">
        <is>
          <t>base</t>
        </is>
      </c>
      <c r="B3252" t="inlineStr">
        <is>
          <t>vectorcontext_v3</t>
        </is>
      </c>
      <c r="C3252" t="n">
        <v>3</v>
      </c>
      <c r="D3252" t="inlineStr">
        <is>
          <t>agg-3</t>
        </is>
      </c>
      <c r="E3252" t="n">
        <v>1</v>
      </c>
      <c r="F3252" t="inlineStr">
        <is>
          <t>python</t>
        </is>
      </c>
      <c r="G3252" t="inlineStr">
        <is>
          <t>{"code": "import re\nc=Counter()\nexamples={}\nfor d in incs:\n    t=d['text']\n    m=re.search(r'(?:affecting|Affected service:)\\s+([^\\.\\n]+)',t,re.I)\n    if m:\n        s=m.group(1).strip()\n        c[s]+=1; examples.setdefault(s,[]).append(d['id'])\nprint(c)\nprint(examples)\n"}</t>
        </is>
      </c>
      <c r="H3252" t="inlineStr">
        <is>
          <t>Counter({'thumbnail-api': 3, 'search-worker': 3, 'the Catalog API': 3, 'the Metrics Service': 2, 'index-engine': 2, 'catalog-gateway': 2, 'audit-gateway': 2, 'edge-service': 2, 'the Webhook Service': 2, 'inventory-worker': 2, 'scheduler-engine': 2, 'the Index Platform': 2, 'payout-worker': 2, 'the Auth Service': 2, 'the Config API': 2, 'the Mailer Service': 2, 'the Thumbnail API': 2, 'the Recsys Platform': 2, 'metrics-gateway': 1, 'the Tax Platform': 1, 'notify-svc': 1, 'gateway-engine': 1, 'export-worker': 1, 'the Ledger Service': 1, 'mailer-worker': 1, 'the Upload System': 1, 'recsys-worker': 1, 'the Edge System': 1, 'kyc-api': 1, 'checkout-service': 1, 'i18n-api': 1, 'ledger-api': 1, 'the Queue Platform': 1, 'the Checkout Platform': 1, 'the Feed Service': 1, 'ranker-engine': 1, 'cart-da</t>
        </is>
      </c>
    </row>
    <row r="3253">
      <c r="A3253" t="inlineStr">
        <is>
          <t>base</t>
        </is>
      </c>
      <c r="B3253" t="inlineStr">
        <is>
          <t>vectorcontext_v3</t>
        </is>
      </c>
      <c r="C3253" t="n">
        <v>3</v>
      </c>
      <c r="D3253" t="inlineStr">
        <is>
          <t>agg-3</t>
        </is>
      </c>
      <c r="E3253" t="n">
        <v>2</v>
      </c>
      <c r="F3253" t="inlineStr">
        <is>
          <t>python</t>
        </is>
      </c>
      <c r="G3253" t="inlineStr">
        <is>
          <t>{"code": "svcs=[d for d in docs if d.get('type')=='service']\nfor d in svcs:\n    if any(x in d['text'] for x in ['thumbnail-api','search-worker','Catalog API','the Catalog API']): print(d['id'],d['text'][:500])\n"}</t>
        </is>
      </c>
      <c r="H3253" t="inlineStr">
        <is>
          <t>svc-search-worker # Service overview: search-worker
search-worker (also referred to internally as the Search System) is a backend component. 6 replicas are deployed to ap-southeast-2. Engineers rotate through the support channel one week at a time. Alerts route through the paging system according to the escalation policy. Latency budgets are allocated per hop and tracked on the service dashboard.
Runtime dependencies: fraud-core, ranker-engine. Health checks are performed on the readiness endpoint every ten sec
svc-catalog-gateway # Service overview: catalog-gateway
catalog-gateway (also referred to internally as the Catalog API) is a backend component. Runtime dependencies: queue-svc. Cost reports are reviewed monthly with the finance partner. Engineers rotate through the support chann</t>
        </is>
      </c>
    </row>
    <row r="3254">
      <c r="A3254" t="inlineStr">
        <is>
          <t>base</t>
        </is>
      </c>
      <c r="B3254" t="inlineStr">
        <is>
          <t>vectorcontext_v3</t>
        </is>
      </c>
      <c r="C3254" t="n">
        <v>3</v>
      </c>
      <c r="D3254" t="inlineStr">
        <is>
          <t>agg-3</t>
        </is>
      </c>
      <c r="E3254" t="n">
        <v>3</v>
      </c>
      <c r="F3254" t="inlineStr">
        <is>
          <t>python</t>
        </is>
      </c>
      <c r="G3254" t="inlineStr">
        <is>
          <t xml:space="preserve">{"code": "import re\naliases=[]\nfor d in svcs:\n    first=d['text'].splitlines()[1] if len(d['text'].splitlines())&gt;1 else ''\n    m=re.match(r'([^ ]+) \\(also referred to internally as the ([^)]+)\\)', first)\n    if m: aliases.append((d['id'][4:],m.group(1).lower(),m.group(2).lower()))\ncounts=Counter(); ids={}\nfor d in incs:\n    t=d['text'].lower()\n    hits=[]\n    for canon,alias1,alias2 in aliases:\n        if re.search(r'(?&lt;![\\w-])'+re.escape(canon)+r'(?![\\w-])',t) or alias2 in t:\n  </t>
        </is>
      </c>
      <c r="H3254" t="inlineStr">
        <is>
          <t xml:space="preserve">[]
</t>
        </is>
      </c>
    </row>
    <row r="3255">
      <c r="A3255" t="inlineStr">
        <is>
          <t>base</t>
        </is>
      </c>
      <c r="B3255" t="inlineStr">
        <is>
          <t>vectorcontext_v3</t>
        </is>
      </c>
      <c r="C3255" t="n">
        <v>3</v>
      </c>
      <c r="D3255" t="inlineStr">
        <is>
          <t>agg-3</t>
        </is>
      </c>
      <c r="E3255" t="n">
        <v>4</v>
      </c>
      <c r="F3255" t="inlineStr">
        <is>
          <t>python</t>
        </is>
      </c>
      <c r="G3255" t="inlineStr">
        <is>
          <t>{"code": "print(svcs[0]['text'][:250]); print(incs[0]['text'][:250])"}</t>
        </is>
      </c>
      <c r="H3255" t="inlineStr">
        <is>
          <t xml:space="preserve"># Service overview: billing-svc
billing-svc (also referred to internally as the Billing Service) is a backend component. Primary datastore: Cassandra. Schema changes go through an expand and contract migration process. Secrets are rotated automatica
# Incident report INC-2260
Severity: SEV2
Date: 2025-11-17
Summary: Partial outage affecting the Metrics Service. The incident lasted 51 minutes before full recovery. Root cause was determined to be a dependency outage. This report was written by N
</t>
        </is>
      </c>
    </row>
    <row r="3256">
      <c r="A3256" t="inlineStr">
        <is>
          <t>base</t>
        </is>
      </c>
      <c r="B3256" t="inlineStr">
        <is>
          <t>vectorcontext_v3</t>
        </is>
      </c>
      <c r="C3256" t="n">
        <v>3</v>
      </c>
      <c r="D3256" t="inlineStr">
        <is>
          <t>agg-3</t>
        </is>
      </c>
      <c r="E3256" t="n">
        <v>5</v>
      </c>
      <c r="F3256" t="inlineStr">
        <is>
          <t>python</t>
        </is>
      </c>
      <c r="G3256" t="inlineStr">
        <is>
          <t xml:space="preserve">{"code": "aliases=[]\nfor d in svcs:\n    line=next((x for x in d['text'].splitlines() if '(also referred to internally as' in x),'')\n    m=re.match(r'([^ ]+) \\(also referred to internally as the ([^)]+)\\)', line)\n    if m: aliases.append((m.group(1).lower(),m.group(2).lower()))\nprint(len(aliases),aliases[:3])\ncounts=Counter(); ids={}\nfor d in incs:\n    head=d['text'][:500].lower()\n    for canon,alias in aliases:\n        if re.search(r'(?&lt;![\\w-])'+re.escape(canon)+r'(?![\\w-])',head) </t>
        </is>
      </c>
      <c r="H3256" t="inlineStr">
        <is>
          <t xml:space="preserve">40 [('billing-svc', 'billing service'), ('auth-core', 'auth service'), ('profile-api', 'profile api')]
[('catalog-gateway', 5), ('thumbnail-api', 5), ('index-engine', 4), ('metrics-gateway', 3), ('edge-service', 3), ('mailer-worker', 3), ('recsys-worker', 3), ('search-worker', 3), ('audit-gateway', 2), ('webhook-daemon', 2), ('inventory-worker', 2), ('ledger-api', 2), ('scheduler-engine', 2), ('kyc-api', 2), ('payout-worker', 2), ('auth-core', 2), ('checkout-service', 2), ('config-service', 2), ('tax-gateway', 1), ('notify-svc', 1), ('gateway-engine', 1), ('export-worker', 1), ('upload-core', 1), ('i18n-api', 1), ('queue-svc', 1), ('feed-daemon', 1), ('ranker-engine', 1), ('cart-daemon', 1), ('media-svc', 1)]
</t>
        </is>
      </c>
    </row>
    <row r="3257">
      <c r="A3257" t="inlineStr">
        <is>
          <t>base</t>
        </is>
      </c>
      <c r="B3257" t="inlineStr">
        <is>
          <t>vectorcontext_v3</t>
        </is>
      </c>
      <c r="C3257" t="n">
        <v>3</v>
      </c>
      <c r="D3257" t="inlineStr">
        <is>
          <t>agg-4</t>
        </is>
      </c>
      <c r="E3257" t="n">
        <v>0</v>
      </c>
      <c r="F3257" t="inlineStr">
        <is>
          <t>python</t>
        </is>
      </c>
      <c r="G3257" t="inlineStr">
        <is>
          <t>{"code": "# Inspect document types and find Payments team/service docs and SEV1 incident records\nfrom collections import Counter\nprint(Counter(d['type'] for d in docs))\nfor d in docs:\n    if 'payment' in (d['id']+' '+d['title']+' '+d['text']).lower() and d['type'] in ('team','service','incident'):\n        print('\\nID',d['id'],'TYPE',d['type'],'TITLE',d['title'])\n        print(d['text'][:1200])"}</t>
        </is>
      </c>
      <c r="H3257" t="inlineStr">
        <is>
          <t>Counter({'incident': 60, 'service': 40, 'runbook': 30, 'adr': 30, 'team': 8})
ID team-payments TYPE team TITLE Team page: Payments
# Team page: Payments
The Payments team is led by Chen Tanaka. For urgent requests, page the team via Slack in #payments-dev. The team sits on floor 2 of the Berlin office. Weekly planning happens on Tuesday mornings. The dashboard shows p50, p95 and p99 latency alongside error budgets. Backups are taken daily and verified weekly by restoring to a scratch cluster. The on-call handbook describes the escalation path and expected response times.
ID svc-geo-api TYPE service TITLE Service overview: geo-api
# Service overview: geo-api
geo-api (also referred to internally as the Geo System) is a backend component. There is currently no designated on-call engineer;</t>
        </is>
      </c>
    </row>
    <row r="3258">
      <c r="A3258" t="inlineStr">
        <is>
          <t>base</t>
        </is>
      </c>
      <c r="B3258" t="inlineStr">
        <is>
          <t>vectorcontext_v3</t>
        </is>
      </c>
      <c r="C3258" t="n">
        <v>3</v>
      </c>
      <c r="D3258" t="inlineStr">
        <is>
          <t>agg-4</t>
        </is>
      </c>
      <c r="E3258" t="n">
        <v>1</v>
      </c>
      <c r="F3258" t="inlineStr">
        <is>
          <t>python</t>
        </is>
      </c>
      <c r="G3258" t="inlineStr">
        <is>
          <t>{"code": "import re\nservices=[]\nfor d in docs:\n    if d['type']=='service' and re.search(r'owned by the Payments team|owner team:\\s*Payments|owning team:\\s*Payments',d['text'],re.I):\n        services.append(d['id'].removeprefix('svc-'))\n        print(d['id'], d['title'])\nprint('services',services)\n# print all incidents with SEV1 and affected service fields / payment service mentions\nhits=[]\nfor d in docs:\n    if d['type']=='incident' and re.search(r'SEV1',d['text'],re.I):\n        pr</t>
        </is>
      </c>
      <c r="H3258" t="inlineStr">
        <is>
          <t>svc-mailer-worker Service overview: mailer-worker
svc-i18n-api Service overview: i18n-api
services ['mailer-worker', 'i18n-api']
 inc-INC-2365 Incident report INC-2365
# Incident report INC-2365
Severity: SEV1
Date: 2025-12-15
Summary: Latency spike affecting metrics-gateway. The incident lasted 131 minutes before full recovery. Root cause was determined to be a memory leak. This report was written by Daniel Moreau. Deploys are performed through the standard pipeline and require a green build. Alerts route through the paging system according to the escalation policy. Synthetic probes exercise the critical user journeys every minute. The staging environment mirrors production topology at one tenth scale. Capacity planning is revisited at the start of every quarter. Retries use exponentia</t>
        </is>
      </c>
    </row>
    <row r="3259">
      <c r="A3259" t="inlineStr">
        <is>
          <t>base</t>
        </is>
      </c>
      <c r="B3259" t="inlineStr">
        <is>
          <t>vectorcontext_v3</t>
        </is>
      </c>
      <c r="C3259" t="n">
        <v>3</v>
      </c>
      <c r="D3259" t="inlineStr">
        <is>
          <t>agg-4</t>
        </is>
      </c>
      <c r="E3259" t="n">
        <v>2</v>
      </c>
      <c r="F3259" t="inlineStr">
        <is>
          <t>python</t>
        </is>
      </c>
      <c r="G3259" t="inlineStr">
        <is>
          <t>{"code": "import re\nowned=['mailer-worker','i18n-api']\nfor d in docs:\n    if d['type']=='incident' and re.search(r'Severity:\\s*SEV1',d['text'],re.I):\n        head=' '.join(d['text'].splitlines()[:8])\n        print(d['id'], head[:500])"}</t>
        </is>
      </c>
      <c r="H3259" t="inlineStr">
        <is>
          <t xml:space="preserve">inc-INC-2365 # Incident report INC-2365  Severity: SEV1 Date: 2025-12-15  Summary: Latency spike affecting metrics-gateway. The incident lasted 131 minutes before full recovery. Root cause was determined to be a memory leak. This report was written by Daniel Moreau. Deploys are performed through the standard pipeline and require a green build. Alerts route through the paging system according to the escalation policy. Synthetic probes exercise the critical user journeys every minute. The staging environment m
inc-INC-2324 # Incident report INC-2324  Severity: SEV1 Date: 2025-04-04  Summary: Latency spike affecting the Tax Platform. The incident lasted 10 minutes before full recovery. Root cause was determined to be a capacity exhaustion. This report was written by Hannah Silva. The staging </t>
        </is>
      </c>
    </row>
    <row r="3260">
      <c r="A3260" t="inlineStr">
        <is>
          <t>base</t>
        </is>
      </c>
      <c r="B3260" t="inlineStr">
        <is>
          <t>vectorcontext_v3</t>
        </is>
      </c>
      <c r="C3260" t="n">
        <v>3</v>
      </c>
      <c r="D3260" t="inlineStr">
        <is>
          <t>agg-4</t>
        </is>
      </c>
      <c r="E3260" t="n">
        <v>3</v>
      </c>
      <c r="F3260" t="inlineStr">
        <is>
          <t>python</t>
        </is>
      </c>
      <c r="G3260" t="inlineStr">
        <is>
          <t>{"code": "for d in docs:\n    if d['type']=='incident' and re.search(r'Severity:\\s*SEV1',d['text'],re.I) and re.search(r'mailer-worker|Mailer Service|i18n-api|I18n|international',d['text'],re.I):\n        print(d['id'], d['text'][:500].replace('\\n',' '))"}</t>
        </is>
      </c>
      <c r="H3260" t="inlineStr">
        <is>
          <t xml:space="preserve">inc-INC-2319 # Incident report INC-2319  Severity: SEV1 Date: 2025-12-23  Summary: Latency spike affecting mailer-worker. The incident lasted 195 minutes before full recovery. Root cause was determined to be a certificate expiry. This report was written by Chen Sato. Idempotency keys are required on all mutating endpoints. Configuration changes are peer reviewed and applied through the deployment tool. Long running jobs checkpoint progress so they can resume after a restart. Circuit breakers open after five 
</t>
        </is>
      </c>
    </row>
    <row r="3261">
      <c r="A3261" t="inlineStr">
        <is>
          <t>base</t>
        </is>
      </c>
      <c r="B3261" t="inlineStr">
        <is>
          <t>vectorcontext_v3</t>
        </is>
      </c>
      <c r="C3261" t="n">
        <v>3</v>
      </c>
      <c r="D3261" t="inlineStr">
        <is>
          <t>agg-5</t>
        </is>
      </c>
      <c r="E3261" t="n">
        <v>0</v>
      </c>
      <c r="F3261" t="inlineStr">
        <is>
          <t>python</t>
        </is>
      </c>
      <c r="G3261" t="inlineStr">
        <is>
          <t>{"code": "incs = [d for d in docs if d.get('type') == 'incident']\nprint(len(incs))\nfor d in incs:\n    if 'scheduler-engine' in d.get('text','').lower():\n        print(d['id'], d['title'], d['text'][:1000].replace('\\n',' | '))"}</t>
        </is>
      </c>
      <c r="H3261" t="inlineStr">
        <is>
          <t>60
inc-INC-2332 Incident report INC-2332 # Incident report INC-2332 |  | Severity: SEV2 | Date: 2025-08-05 |  | Summary: Partial outage affecting scheduler-engine. The incident lasted 212 minutes before full recovery. Root cause was determined to be a memory leak. This report was written by Keiko Berg. Feature flags are managed through the configuration service and rolled out gradually. Container images are scanned for vulnerabilities before promotion. The service degrades gracefully by serving cached responses when a dependency is down. Logs are retained for thirty days in the central log store. The staging environment mirrors production topology at one tenth scale. The on-call handbook describes the escalation path and expected response times. Secrets are rotated automatically every nine</t>
        </is>
      </c>
    </row>
    <row r="3262">
      <c r="A3262" t="inlineStr">
        <is>
          <t>base</t>
        </is>
      </c>
      <c r="B3262" t="inlineStr">
        <is>
          <t>vectorcontext_v3</t>
        </is>
      </c>
      <c r="C3262" t="n">
        <v>3</v>
      </c>
      <c r="D3262" t="inlineStr">
        <is>
          <t>agg-5</t>
        </is>
      </c>
      <c r="E3262" t="n">
        <v>1</v>
      </c>
      <c r="F3262" t="inlineStr">
        <is>
          <t>python</t>
        </is>
      </c>
      <c r="G3262" t="inlineStr">
        <is>
          <t>{"code": "import re\nrows=[]\nfor d in docs:\n    if d.get('type')=='incident' and re.search(r'affecting\\s+scheduler-engine', d.get('text',''), re.I):\n        m=re.search(r'incident lasted\\s+(\\d+) minutes', d['text'], re.I)\n        rows.append((d['id'], int(m.group(1)) if m else None))\nprint(rows, sum(x[1] for x in rows if x[1] is not None))"}</t>
        </is>
      </c>
      <c r="H3262" t="inlineStr">
        <is>
          <t xml:space="preserve">[('inc-INC-2332', 212), ('inc-INC-2157', 61)] 273
</t>
        </is>
      </c>
    </row>
    <row r="3263">
      <c r="A3263" t="inlineStr">
        <is>
          <t>base</t>
        </is>
      </c>
      <c r="B3263" t="inlineStr">
        <is>
          <t>vectorcontext_v3</t>
        </is>
      </c>
      <c r="C3263" t="n">
        <v>3</v>
      </c>
      <c r="D3263" t="inlineStr">
        <is>
          <t>agg-6</t>
        </is>
      </c>
      <c r="E3263" t="n">
        <v>0</v>
      </c>
      <c r="F3263" t="inlineStr">
        <is>
          <t>python</t>
        </is>
      </c>
      <c r="G3263" t="inlineStr">
        <is>
          <t>{"code": "incs = [d for d in docs if d.get('type') == 'incident']\n# inspect types/titles and count root cause phrase\nmatches=[]\nfor d in incs:\n    text=d.get('text','')\n    if 'bad deploy' in text.lower():\n        matches.append(d['id'])\nprint('incident docs', len(incs))\nprint('matches', len(matches), matches)"}</t>
        </is>
      </c>
      <c r="H3263" t="inlineStr">
        <is>
          <t xml:space="preserve">incident docs 60
matches 3 ['inc-INC-2073', 'inc-INC-2092', 'inc-INC-2023']
</t>
        </is>
      </c>
    </row>
    <row r="3264">
      <c r="A3264" t="inlineStr">
        <is>
          <t>base</t>
        </is>
      </c>
      <c r="B3264" t="inlineStr">
        <is>
          <t>vectorcontext_v3</t>
        </is>
      </c>
      <c r="C3264" t="n">
        <v>3</v>
      </c>
      <c r="D3264" t="inlineStr">
        <is>
          <t>agg-7</t>
        </is>
      </c>
      <c r="E3264" t="n">
        <v>0</v>
      </c>
      <c r="F3264" t="inlineStr">
        <is>
          <t>python</t>
        </is>
      </c>
      <c r="G3264" t="inlineStr">
        <is>
          <t>{"code": "# Inspect available document metadata and likely service/incident fields\nprint(len(docs))\nprint([(d['id'], d['type'], d['title']) for d in docs[:10]])\nprint('types', sorted(set(d['type'] for d in docs)))"}</t>
        </is>
      </c>
      <c r="H3264" t="inlineStr">
        <is>
          <t xml:space="preserve">168
[('inc-INC-2260', 'incident', 'Incident report INC-2260'), ('inc-INC-2365', 'incident', 'Incident report INC-2365'), ('inc-INC-2374', 'incident', 'Incident report INC-2374'), ('runbook-27', 'runbook', 'Runbook 27: rolling back a deploy'), ('svc-billing-svc', 'service', 'Service overview: billing-svc'), ('inc-INC-2324', 'incident', 'Incident report INC-2324'), ('runbook-22', 'runbook', 'Runbook 22: rotating secrets'), ('svc-auth-core', 'service', 'Service overview: auth-core'), ('svc-profile-api', 'service', 'Service overview: profile-api'), ('inc-INC-2245', 'incident', 'Incident report INC-2245')]
types ['adr', 'incident', 'runbook', 'service', 'team']
</t>
        </is>
      </c>
    </row>
    <row r="3265">
      <c r="A3265" t="inlineStr">
        <is>
          <t>base</t>
        </is>
      </c>
      <c r="B3265" t="inlineStr">
        <is>
          <t>vectorcontext_v3</t>
        </is>
      </c>
      <c r="C3265" t="n">
        <v>3</v>
      </c>
      <c r="D3265" t="inlineStr">
        <is>
          <t>agg-7</t>
        </is>
      </c>
      <c r="E3265" t="n">
        <v>1</v>
      </c>
      <c r="F3265" t="inlineStr">
        <is>
          <t>python</t>
        </is>
      </c>
      <c r="G3265" t="inlineStr">
        <is>
          <t>{"code": "services=[d for d in docs if d['type']=='service']\nincs=[d for d in docs if d['type']=='incident']\nprint('services',len(services),'incs',len(incs))\nfor d in services[:3]: print('\\n',d['id'],d['text'][:1000])\nfor d in incs[:3]: print('\\n',d['id'],d['text'][:1000])"}</t>
        </is>
      </c>
      <c r="H3265" t="inlineStr">
        <is>
          <t>services 40 incs 60
 svc-billing-svc #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It runs in ap-southeast-2 with 10 replicas. Rate limiting is enforced at the gateway with a token bucket per client. Load tests run nightly against the staging environment. Feature flags are managed through the configuration service and rolled out gradually.
The process for the Billing Service exposes HTTP on :4518. Load tests run nightly against the staging environment. Schema changes go through an expand and co</t>
        </is>
      </c>
    </row>
    <row r="3266">
      <c r="A3266" t="inlineStr">
        <is>
          <t>base</t>
        </is>
      </c>
      <c r="B3266" t="inlineStr">
        <is>
          <t>vectorcontext_v3</t>
        </is>
      </c>
      <c r="C3266" t="n">
        <v>3</v>
      </c>
      <c r="D3266" t="inlineStr">
        <is>
          <t>agg-7</t>
        </is>
      </c>
      <c r="E3266" t="n">
        <v>2</v>
      </c>
      <c r="F3266" t="inlineStr">
        <is>
          <t>python</t>
        </is>
      </c>
      <c r="G3266" t="inlineStr">
        <is>
          <t>{"code": "for d in incs[:8]:\n print('\\n---',d['id'],'---\\n',d['text'][:1800])"}</t>
        </is>
      </c>
      <c r="H3266" t="inlineStr">
        <is>
          <t xml:space="preserve">
--- inc-INC-2260 ---
 # Incident report INC-2260
Severity: SEV2
Date: 2025-11-17
Summary: Partial outage affecting the Metrics Service. The incident lasted 51 minutes before full recovery. Root cause was determined to be a dependency outage. This report was written by Nadia Mensah. Secrets are rotated automatically every ninety days. Error budgets are reviewed in the weekly reliability meeting. Metrics are exported to the shared observability stack every fifteen seconds. Logs are retained for thirty days in the central log store. Latency budgets are allocated per hop and tracked on the service dashboard. Alerts route through the paging system according to the escalation policy. Container images are scanned for vulnerabilities before promotion. Rate limiting is enforced at the gateway wi</t>
        </is>
      </c>
    </row>
    <row r="3267">
      <c r="A3267" t="inlineStr">
        <is>
          <t>base</t>
        </is>
      </c>
      <c r="B3267" t="inlineStr">
        <is>
          <t>vectorcontext_v3</t>
        </is>
      </c>
      <c r="C3267" t="n">
        <v>3</v>
      </c>
      <c r="D3267" t="inlineStr">
        <is>
          <t>agg-7</t>
        </is>
      </c>
      <c r="E3267" t="n">
        <v>3</v>
      </c>
      <c r="F3267" t="inlineStr">
        <is>
          <t>python</t>
        </is>
      </c>
      <c r="G3267" t="inlineStr">
        <is>
          <t>{"code": "import re\nsev1=[]\nfor d in incs:\n m=re.search(r'Severity:\\s*(SEV\\d)',d['text'])\n if m and m.group(1)=='SEV1':\n  s=re.search(r'affecting ([^.]+)',d['text'])\n  sev1.append((d['id'],s.group(1).strip() if s else '?'))\nprint(len(sev1)); print('\\n'.join(map(str,sev1)))\nprint('\\nservices regions:')\nfor d in services:\n m=re.search(r'\\b(in|deployed in|runs in)\\s+([a-z]{2}-[a-z]+-\\d)',d['text'],re.I)\n if m: print(d['id'],m.group(2))"}</t>
        </is>
      </c>
      <c r="H3267" t="inlineStr">
        <is>
          <t>18
('inc-INC-2365', 'metrics-gateway')
('inc-INC-2324', 'the Tax Platform')
('inc-INC-2245', 'catalog-gateway')
('inc-INC-2186', 'gateway-engine')
('inc-INC-2078', 'the Webhook Service')
('inc-INC-2319', 'mailer-worker')
('inc-INC-2239', 'the Upload System')
('inc-INC-2102', 'recsys-worker')
('inc-INC-2273', 'search-worker')
('inc-INC-2203', 'kyc-api')
('inc-INC-2001', 'the Auth Service')
('inc-INC-2157', 'scheduler-engine')
('inc-INC-2351', 'the Catalog API')
('inc-INC-2404', 'the Config API')
('inc-INC-2109', 'the Index Platform')
('inc-INC-2359', 'cart-daemon')
('inc-INC-2058', 'media-svc')
('inc-INC-2140', 'the Kyc Service')
services regions:
svc-billing-svc ap-southeast-2
svc-profile-api us-east-1
svc-refund-svc eu-west-1
svc-catalog-gateway us-east-1
svc-invoice-engine ap-southeast-</t>
        </is>
      </c>
    </row>
    <row r="3268">
      <c r="A3268" t="inlineStr">
        <is>
          <t>base</t>
        </is>
      </c>
      <c r="B3268" t="inlineStr">
        <is>
          <t>vectorcontext_v3</t>
        </is>
      </c>
      <c r="C3268" t="n">
        <v>3</v>
      </c>
      <c r="D3268" t="inlineStr">
        <is>
          <t>agg-7</t>
        </is>
      </c>
      <c r="E3268" t="n">
        <v>4</v>
      </c>
      <c r="F3268" t="inlineStr">
        <is>
          <t>python</t>
        </is>
      </c>
      <c r="G3268" t="inlineStr">
        <is>
          <t>{"code": "# Extract first paragraphs / all identifying lines from services\nfor d in services:\n txt=d['text']\n lines=[x.strip() for x in txt.splitlines() if x.strip()]\n print(d['id'], ' :: ', ' | '.join(lines[:5]))"}</t>
        </is>
      </c>
      <c r="H3268" t="inlineStr">
        <is>
          <t>svc-billing-svc  ::  # Service overview: billing-svc |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 It runs in ap-southeast-2 with 10 replicas. Rate limiting is enforced at the gateway with a token bucket per client. Load tests run nightly against the staging environment. Feature flags are managed through the configuration service and rolled out gradually. | The process for the Billing Service exposes HTTP on :4518. Load tests run nightly against the staging environment. Schema changes go through an expand and contract migrati</t>
        </is>
      </c>
    </row>
    <row r="3269">
      <c r="A3269" t="inlineStr">
        <is>
          <t>base</t>
        </is>
      </c>
      <c r="B3269" t="inlineStr">
        <is>
          <t>vectorcontext_v3</t>
        </is>
      </c>
      <c r="C3269" t="n">
        <v>3</v>
      </c>
      <c r="D3269" t="inlineStr">
        <is>
          <t>agg-7</t>
        </is>
      </c>
      <c r="E3269" t="n">
        <v>5</v>
      </c>
      <c r="F3269" t="inlineStr">
        <is>
          <t>python</t>
        </is>
      </c>
      <c r="G3269" t="inlineStr">
        <is>
          <t>{"code": "for d in services:\n txt=d['text']; region=re.search(r'\\b(?:in|runs in|deployed in)\\s+(\\w+-\\w+-\\d)',txt,re.I)\n aliases=re.findall(r'\\((?:also referred to internally as|also known as)[^)]+\\)',txt,re.I)\n print(d['id'].replace('svc-',''), region.group(1) if region else '?', aliases[:2])"}</t>
        </is>
      </c>
      <c r="H3269" t="inlineStr">
        <is>
          <t>billing-svc ap-southeast-2 ['(also referred to internally as the Billing Service)']
auth-core ? ['(also referred to internally as the Auth Service)']
profile-api us-east-1 ['(also referred to internally as the Profile API)']
checkout-service ? ['(also referred to internally as the Checkout Platform)']
index-engine ? ['(also referred to internally as the Index Platform)']
search-worker ? ['(also referred to internally as the Search System)']
tax-gateway ? ['(also referred to internally as the Tax Platform)']
recsys-worker ? ['(also referred to internally as the Recsys Platform)']
metrics-gateway ? ['(also referred to internally as the Metrics Service)']
cart-daemon ? ['(also referred to internally as the Cart Service)']
refund-svc eu-west-1 ['(also referred to internally as the Refund Platf</t>
        </is>
      </c>
    </row>
    <row r="3270">
      <c r="A3270" t="inlineStr">
        <is>
          <t>base</t>
        </is>
      </c>
      <c r="B3270" t="inlineStr">
        <is>
          <t>vectorcontext_v3</t>
        </is>
      </c>
      <c r="C3270" t="n">
        <v>3</v>
      </c>
      <c r="D3270" t="inlineStr">
        <is>
          <t>agg-7</t>
        </is>
      </c>
      <c r="E3270" t="n">
        <v>6</v>
      </c>
      <c r="F3270" t="inlineStr">
        <is>
          <t>python</t>
        </is>
      </c>
      <c r="G3270" t="inlineStr">
        <is>
          <t>{"code": "for d in services:\n hits=[line.strip() for line in d['text'].splitlines() if 'ap-southeast-2' in line]\n if hits: print(d['id'], hits)\n"}</t>
        </is>
      </c>
      <c r="H3270" t="inlineStr">
        <is>
          <t>svc-billing-svc ['It runs in ap-southeast-2 with 10 replicas. Rate limiting is enforced at the gateway with a token bucket per client. Load tests run nightly against the staging environment. Feature flags are managed through the configuration service and rolled out gradually.']
svc-search-worker ['search-worker (also referred to internally as the Search System) is a backend component. 6 replicas are deployed to ap-southeast-2. Engineers rotate through the support channel one week at a time. Alerts route through the paging system according to the escalation policy. Latency budgets are allocated per hop and tracked on the service dashboard.']
svc-scheduler-engine ['Deployment region is ap-southeast-2; the deployment has 15 replicas. Latency budgets are allocated per hop and tracked on the se</t>
        </is>
      </c>
    </row>
    <row r="3271">
      <c r="A3271" t="inlineStr">
        <is>
          <t>base</t>
        </is>
      </c>
      <c r="B3271" t="inlineStr">
        <is>
          <t>vectorcontext_v3</t>
        </is>
      </c>
      <c r="C3271" t="n">
        <v>3</v>
      </c>
      <c r="D3271" t="inlineStr">
        <is>
          <t>agg-7</t>
        </is>
      </c>
      <c r="E3271" t="n">
        <v>7</v>
      </c>
      <c r="F3271" t="inlineStr">
        <is>
          <t>python</t>
        </is>
      </c>
      <c r="G3271" t="inlineStr">
        <is>
          <t xml:space="preserve">{"code": "names=['metrics-gateway','tax-gateway','catalog-gateway','gateway-engine','webhook-daemon','mailer-worker','upload-core','recsys-worker','search-worker','kyc-api','auth-core','scheduler-engine','config-service','index-engine','cart-daemon','media-svc']\nfor n in names:\n d=next(x for x in services if x['id']=='svc-'+n)\n reg=[line.strip() for line in d['text'].splitlines() if any(r in line for r in ['ap-southeast-2','us-east-1','us-west-2','eu-west-1','europe','region','deployed'])]\n </t>
        </is>
      </c>
      <c r="H3271" t="inlineStr">
        <is>
          <t xml:space="preserve">metrics-gateway metrics-gateway (also referred to internally as the Metrics Service) is a backend component. 20 replicas are deployed to eu-west-1. Dependencies are declared in the service manifest and validated at deploy time. Access to production is granted just in time and audited. Feature flags are managed through the configuration service and rolled out gradually.
tax-gateway 20 replicas are deployed to eu-west-1. Requests carry a correlation id that is propagated to downstream calls. Configuration changes are peer reviewed and applied through the deployment tool. Idempotency keys are required on all mutating endpoints.
catalog-gateway It runs in us-east-1 with 5 replicas. Dependencies are declared in the service manifest and validated at deploy time. The dashboard shows p50, p95 and </t>
        </is>
      </c>
    </row>
    <row r="3272">
      <c r="A3272" t="inlineStr">
        <is>
          <t>base</t>
        </is>
      </c>
      <c r="B3272" t="inlineStr">
        <is>
          <t>vectorcontext_v3</t>
        </is>
      </c>
      <c r="C3272" t="n">
        <v>3</v>
      </c>
      <c r="D3272" t="inlineStr">
        <is>
          <t>agg-8</t>
        </is>
      </c>
      <c r="E3272" t="n">
        <v>0</v>
      </c>
      <c r="F3272" t="inlineStr">
        <is>
          <t>python</t>
        </is>
      </c>
      <c r="G3272" t="inlineStr">
        <is>
          <t>{"code": "# Inspect relevant document metadata/titles and snippets for Identity, incidents, services\nmatches=[d for d in docs if 'identity' in (d.get('title','')+' '+d.get('id','')).lower()]\nprint('\\n'.join(f\"{d['id']} | {d['type']} | {d['title']}\" for d in matches))\nprint('total incidents', sum(1 for d in docs if d.get('type')=='incident'))"}</t>
        </is>
      </c>
      <c r="H3272" t="inlineStr">
        <is>
          <t xml:space="preserve">team-identity | team | Team page: Identity
total incidents 60
</t>
        </is>
      </c>
    </row>
    <row r="3273">
      <c r="A3273" t="inlineStr">
        <is>
          <t>base</t>
        </is>
      </c>
      <c r="B3273" t="inlineStr">
        <is>
          <t>vectorcontext_v3</t>
        </is>
      </c>
      <c r="C3273" t="n">
        <v>3</v>
      </c>
      <c r="D3273" t="inlineStr">
        <is>
          <t>agg-8</t>
        </is>
      </c>
      <c r="E3273" t="n">
        <v>1</v>
      </c>
      <c r="F3273" t="inlineStr">
        <is>
          <t>python</t>
        </is>
      </c>
      <c r="G3273" t="inlineStr">
        <is>
          <t>{"code": "import re\nservices=[]\nfor d in docs:\n    if d.get('type')=='service' and re.search(r'owner team\\s*[:\\-]\\s*Identity\\b|owned by\\s+Identity\\b|team\\s*[:\\-]\\s*Identity\\b', d.get('text',''), re.I):\n        services.append(d)\nprint('services:', [(d['id'],d['title']) for d in services])\n# print identity service docs if matching failed\nfor d in docs:\n    if d['id'].startswith('svc-') and 'identity' in d['id'].lower(): print('\\n',d['id'],d['text'][:1500])"}</t>
        </is>
      </c>
      <c r="H3273" t="inlineStr">
        <is>
          <t xml:space="preserve">services: []
</t>
        </is>
      </c>
    </row>
    <row r="3274">
      <c r="A3274" t="inlineStr">
        <is>
          <t>base</t>
        </is>
      </c>
      <c r="B3274" t="inlineStr">
        <is>
          <t>vectorcontext_v3</t>
        </is>
      </c>
      <c r="C3274" t="n">
        <v>3</v>
      </c>
      <c r="D3274" t="inlineStr">
        <is>
          <t>agg-8</t>
        </is>
      </c>
      <c r="E3274" t="n">
        <v>2</v>
      </c>
      <c r="F3274" t="inlineStr">
        <is>
          <t>open_doc</t>
        </is>
      </c>
      <c r="G3274" t="inlineStr">
        <is>
          <t>{"doc_id": "team-identity"}</t>
        </is>
      </c>
      <c r="H3274" t="inlineStr">
        <is>
          <t>#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t>
        </is>
      </c>
    </row>
    <row r="3275">
      <c r="A3275" t="inlineStr">
        <is>
          <t>base</t>
        </is>
      </c>
      <c r="B3275" t="inlineStr">
        <is>
          <t>vectorcontext_v3</t>
        </is>
      </c>
      <c r="C3275" t="n">
        <v>3</v>
      </c>
      <c r="D3275" t="inlineStr">
        <is>
          <t>agg-8</t>
        </is>
      </c>
      <c r="E3275" t="n">
        <v>3</v>
      </c>
      <c r="F3275" t="inlineStr">
        <is>
          <t>search</t>
        </is>
      </c>
      <c r="G3275" t="inlineStr">
        <is>
          <t>{"query": "\"Identity team\" service owner datastore dependencies", "k": 10}</t>
        </is>
      </c>
      <c r="H3275" t="inlineStr">
        <is>
          <t>[chunk 455 | doc team-identity | Team page: Identity]
# Team page: Identity
The Identity team is led by Elena Aziz. For urgent requests, page the team via Slack in #identity-eng. The team sits on floor 7 of the Berlin office. Weekly planning happens on Tuesday mornings. The staging environment mirrors production topology at one tenth scale. Post-incident reviews are blameless and published to the engineering wiki. Feature flags are managed through the configuration service and rolled out gradually.
---
[chunk 194 | doc svc-session-core | Service overview: session-core]
# Service overview: session-core
session-core (also referred to internally as the Session Platform) is a backend component. State is persisted in Cassandra. Capacity planning is revisited at the start of every quarter. D</t>
        </is>
      </c>
    </row>
    <row r="3276">
      <c r="A3276" t="inlineStr">
        <is>
          <t>base</t>
        </is>
      </c>
      <c r="B3276" t="inlineStr">
        <is>
          <t>vectorcontext_v3</t>
        </is>
      </c>
      <c r="C3276" t="n">
        <v>3</v>
      </c>
      <c r="D3276" t="inlineStr">
        <is>
          <t>agg-8</t>
        </is>
      </c>
      <c r="E3276" t="n">
        <v>4</v>
      </c>
      <c r="F3276" t="inlineStr">
        <is>
          <t>python</t>
        </is>
      </c>
      <c r="G3276" t="inlineStr">
        <is>
          <t>{"code": "import re\nids=[]\nfor d in docs:\n    if d.get('type')=='service' and re.search(r'identity',d.get('text',''),re.I):\n        print('\\n###',d['id'],d['title'])\n        print('\\n'.join([ln for ln in d['text'].splitlines() if re.search('identity|owner|ownership',ln,re.I)]))\n        ids.append(d['id'])\nprint('N',len(ids))"}</t>
        </is>
      </c>
      <c r="H3276" t="inlineStr">
        <is>
          <t xml:space="preserve">
### svc-recsys-worker Service overview: recsys-worker
recsys-worker is owned by the Identity team. Requests carry a correlation id that is propagated to downstream calls. Long running jobs checkpoint progress so they can resume after a restart. Feature flags are managed through the configuration service and rolled out gradually.
### svc-session-core Service overview: session-core
session-core is owned by the Identity team. Dependencies are declared in the service manifest and validated at deploy time. Cost reports are reviewed monthly with the finance partner. Garbage collection pauses are tracked as a leading indicator of memory pressure.
### svc-scheduler-engine Service overview: scheduler-engine
Ownership: Identity. Canary releases receive five percent of traffic for thirty minutes b</t>
        </is>
      </c>
    </row>
    <row r="3277">
      <c r="A3277" t="inlineStr">
        <is>
          <t>base</t>
        </is>
      </c>
      <c r="B3277" t="inlineStr">
        <is>
          <t>vectorcontext_v3</t>
        </is>
      </c>
      <c r="C3277" t="n">
        <v>3</v>
      </c>
      <c r="D3277" t="inlineStr">
        <is>
          <t>agg-8</t>
        </is>
      </c>
      <c r="E3277" t="n">
        <v>5</v>
      </c>
      <c r="F3277" t="inlineStr">
        <is>
          <t>python</t>
        </is>
      </c>
      <c r="G3277" t="inlineStr">
        <is>
          <t>{"code": "owned=set(['recsys-worker','session-core','scheduler-engine','ledger-api','edge-service','inventory-worker'])\nfor d in docs:\n    if d.get('type')=='incident':\n        text=d['text']\n        if re.search(r'SEV1|Severity\\s*[:\\-]\\s*1',text,re.I):\n            print('\\n###',d['id'],d['title'])\n            print(text[:1200])"}</t>
        </is>
      </c>
      <c r="H3277" t="inlineStr">
        <is>
          <t xml:space="preserve">
### inc-INC-2365 Incident report INC-2365
# Incident report INC-2365
Severity: SEV1
Date: 2025-12-15
Summary: Latency spike affecting metrics-gateway. The incident lasted 131 minutes before full recovery. Root cause was determined to be a memory leak. This report was written by Daniel Moreau. Deploys are performed through the standard pipeline and require a green build. Alerts route through the paging system according to the escalation policy. Synthetic probes exercise the critical user journeys every minute. The staging environment mirrors production topology at one tenth scale. Capacity planning is revisited at the start of every quarter. Retries use exponential backoff with jitter to avoid thundering herds. Rate limiting is enforced at the gateway with a token bucket per client. Traf</t>
        </is>
      </c>
    </row>
    <row r="3278">
      <c r="A3278" t="inlineStr">
        <is>
          <t>base</t>
        </is>
      </c>
      <c r="B3278" t="inlineStr">
        <is>
          <t>vectorcontext_v3</t>
        </is>
      </c>
      <c r="C3278" t="n">
        <v>3</v>
      </c>
      <c r="D3278" t="inlineStr">
        <is>
          <t>agg-8</t>
        </is>
      </c>
      <c r="E3278" t="n">
        <v>6</v>
      </c>
      <c r="F3278" t="inlineStr">
        <is>
          <t>python</t>
        </is>
      </c>
      <c r="G3278" t="inlineStr">
        <is>
          <t>{"code": "for d in docs:\n    if d.get('type')=='incident' and re.search(r'Severity:\\s*SEV1\\b',d.get('text','')):\n        lines=[ln for ln in d['text'].splitlines() if re.search(r'Severity:|Summary:',ln)]\n        print(d['id'],' | '.join(lines))"}</t>
        </is>
      </c>
      <c r="H3278" t="inlineStr">
        <is>
          <t xml:space="preserve">inc-INC-2365 Severity: SEV1 | Summary: Latency spike affecting metrics-gateway. The incident lasted 131 minutes before full recovery. Root cause was determined to be a memory leak. This report was written by Daniel Moreau. Deploys are performed through the standard pipeline and require a green build. Alerts route through the paging system according to the escalation policy. Synthetic probes exercise the critical user journeys every minute. The staging environment mirrors production topology at one tenth scale. Capacity planning is revisited at the start of every quarter. Retries use exponential backoff with jitter to avoid thundering herds. Rate limiting is enforced at the gateway with a token bucket per client. Traffic is encrypted in transit with mutual TLS between services. The runbook </t>
        </is>
      </c>
    </row>
    <row r="3279">
      <c r="A3279" t="inlineStr">
        <is>
          <t>base</t>
        </is>
      </c>
      <c r="B3279" t="inlineStr">
        <is>
          <t>vectorcontext_v3</t>
        </is>
      </c>
      <c r="C3279" t="n">
        <v>3</v>
      </c>
      <c r="D3279" t="inlineStr">
        <is>
          <t>agg-8</t>
        </is>
      </c>
      <c r="E3279" t="n">
        <v>7</v>
      </c>
      <c r="F3279" t="inlineStr">
        <is>
          <t>python</t>
        </is>
      </c>
      <c r="G3279" t="inlineStr">
        <is>
          <t>{"code": "for d in docs:\n    if d.get('type')=='incident' and re.search(r'Severity:\\s*SEV1\\b',d.get('text','')):\n        t=d['text']\n        # print lines containing affected/service/platform and title\n        ls=[ln.strip() for ln in t.splitlines() if re.search(r'affect|service|platform',ln,re.I)]\n        print(d['id'], ' || '.join(ls[:5]))"}</t>
        </is>
      </c>
      <c r="H3279" t="inlineStr">
        <is>
          <t>inc-INC-2365 Summary: Latency spike affecting metrics-gateway. The incident lasted 131 minutes before full recovery. Root cause was determined to be a memory leak. This report was written by Daniel Moreau. Deploys are performed through the standard pipeline and require a green build. Alerts route through the paging system according to the escalation policy. Synthetic probes exercise the critical user journeys every minute. The staging environment mirrors production topology at one tenth scale. Capacity planning is revisited at the start of every quarter. Retries use exponential backoff with jitter to avoid thundering herds. Rate limiting is enforced at the gateway with a token bucket per client. Traffic is encrypted in transit with mutual TLS between services. The runbook is reviewed quart</t>
        </is>
      </c>
    </row>
    <row r="3280">
      <c r="A3280" t="inlineStr">
        <is>
          <t>base</t>
        </is>
      </c>
      <c r="B3280" t="inlineStr">
        <is>
          <t>vectorcontext_v3</t>
        </is>
      </c>
      <c r="C3280" t="n">
        <v>3</v>
      </c>
      <c r="D3280" t="inlineStr">
        <is>
          <t>agg-8</t>
        </is>
      </c>
      <c r="E3280" t="n">
        <v>8</v>
      </c>
      <c r="F3280" t="inlineStr">
        <is>
          <t>python</t>
        </is>
      </c>
      <c r="G3280" t="inlineStr">
        <is>
          <t>{"code": "for d in docs:\n    if d.get('type')=='incident' and 'Severity: SEV1' in d.get('text',''):\n        m=re.search(r'Summary:\\s*(.*?)\\.',d['text'])\n        print(d['id'], '=&gt;', m.group(1) if m else '?')"}</t>
        </is>
      </c>
      <c r="H3280" t="inlineStr">
        <is>
          <t>inc-INC-2365 =&gt; Latency spike affecting metrics-gateway
inc-INC-2324 =&gt; Latency spike affecting the Tax Platform
inc-INC-2245 =&gt; Latency spike affecting catalog-gateway
inc-INC-2186 =&gt; Complete outage affecting gateway-engine
inc-INC-2078 =&gt; Latency spike affecting the Webhook Service
inc-INC-2319 =&gt; Latency spike affecting mailer-worker
inc-INC-2239 =&gt; Latency spike affecting the Upload System
inc-INC-2102 =&gt; Partial outage affecting recsys-worker
inc-INC-2273 =&gt; Elevated error rates affecting search-worker
inc-INC-2203 =&gt; Partial outage affecting kyc-api
inc-INC-2001 =&gt; Partial outage affecting the Auth Service
inc-INC-2157 =&gt; Latency spike affecting scheduler-engine
inc-INC-2351 =&gt; Partial outage affecting the Catalog API
inc-INC-2404 =&gt; Partial outage affecting the Config API
inc-INC-2</t>
        </is>
      </c>
    </row>
    <row r="3281">
      <c r="A3281" t="inlineStr">
        <is>
          <t>base</t>
        </is>
      </c>
      <c r="B3281" t="inlineStr">
        <is>
          <t>vectorcontext_v3</t>
        </is>
      </c>
      <c r="C3281" t="n">
        <v>3</v>
      </c>
      <c r="D3281" t="inlineStr">
        <is>
          <t>agg-9</t>
        </is>
      </c>
      <c r="E3281" t="n">
        <v>0</v>
      </c>
      <c r="F3281" t="inlineStr">
        <is>
          <t>python</t>
        </is>
      </c>
      <c r="G3281" t="inlineStr">
        <is>
          <t>{"code": "import re\nincs=[d for d in docs if d.get('type')=='incident' and ('notify-svc' in d.get('text','').lower() or 'notify' in d.get('text','').lower())]\nprint(len(incs))\nfor d in incs:\n    print('\\n',d['id'],d['title'])\n    print(d['text'][:1200])"}</t>
        </is>
      </c>
      <c r="H3281" t="inlineStr">
        <is>
          <t>1
 inc-INC-2268 Incident report INC-2268
# Incident report INC-2268
Severity: SEV3
Date: 2025-06-11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are peer review</t>
        </is>
      </c>
    </row>
    <row r="3282">
      <c r="A3282" t="inlineStr">
        <is>
          <t>base</t>
        </is>
      </c>
      <c r="B3282" t="inlineStr">
        <is>
          <t>vectorcontext_v3</t>
        </is>
      </c>
      <c r="C3282" t="n">
        <v>3</v>
      </c>
      <c r="D3282" t="inlineStr">
        <is>
          <t>global-0</t>
        </is>
      </c>
      <c r="E3282" t="n">
        <v>0</v>
      </c>
      <c r="F3282" t="inlineStr">
        <is>
          <t>python</t>
        </is>
      </c>
      <c r="G3282" t="inlineStr">
        <is>
          <t>{"code": "services=[d for d in docs if d.get('type')=='service']\nprint(len(services))\nfor d in services:\n    t=d.get('text','')\n    if 'TypeScript' in t and 'us-west-2' in t:\n        print(d['id'], d['title'])\n        print(t[:1200].replace('\\n',' | '))"}</t>
        </is>
      </c>
      <c r="H3282" t="inlineStr">
        <is>
          <t xml:space="preserve">40
svc-geo-api Service overview: geo-api
# Service overview: geo-api |  | geo-api (also referred to internally as the Geo System) is a backend component. There is currently no designated on-call engineer; pages fall through to the team lead. Graceful shutdown waits for in flight requests to complete before exiting. Error budgets are reviewed in the weekly reliability meeting. Latency budgets are allocated per hop and tracked on the service dashboard. |  | We commit to 99.95% availability. Access to production is granted just in time and audited. Backups are taken daily and verified weekly by restoring to a scratch cluster. Dependencies are declared in the service manifest and validated at deploy time. |  | Primary datastore: MySQL. Secrets are rotated automatically every ninety days. Rate </t>
        </is>
      </c>
    </row>
    <row r="3283">
      <c r="A3283" t="inlineStr">
        <is>
          <t>base</t>
        </is>
      </c>
      <c r="B3283" t="inlineStr">
        <is>
          <t>vectorcontext_v3</t>
        </is>
      </c>
      <c r="C3283" t="n">
        <v>3</v>
      </c>
      <c r="D3283" t="inlineStr">
        <is>
          <t>global-0</t>
        </is>
      </c>
      <c r="E3283" t="n">
        <v>1</v>
      </c>
      <c r="F3283" t="inlineStr">
        <is>
          <t>python</t>
        </is>
      </c>
      <c r="G3283" t="inlineStr">
        <is>
          <t>{"code": "for d in docs:\n    if d.get('type')=='service':\n        t=d.get('text','')\n        if 'TypeScript' in t and 'us-west-2' in t:\n            lines=[x.strip() for x in t.splitlines() if any(q in x for q in ['TypeScript','us-west-2'])]\n            print(d['id'], ' :: ', ' || '.join(lines))"}</t>
        </is>
      </c>
      <c r="H3283" t="inlineStr">
        <is>
          <t xml:space="preserve">svc-geo-api  ::  13 replicas are deployed to us-west-2. The runbook is reviewed quarterly by the owning team. Schema changes go through an expand and contract migration process. Synthetic probes exercise the critical user journeys every minute. || It is implemented in TypeScript. Circuit breakers open after five consecutive failures to a downstream. The staging environment mirrors production topology at one tenth scale. Logs are retained for thirty days in the central log store.
</t>
        </is>
      </c>
    </row>
    <row r="3284">
      <c r="A3284" t="inlineStr">
        <is>
          <t>base</t>
        </is>
      </c>
      <c r="B3284" t="inlineStr">
        <is>
          <t>vectorcontext_v3</t>
        </is>
      </c>
      <c r="C3284" t="n">
        <v>3</v>
      </c>
      <c r="D3284" t="inlineStr">
        <is>
          <t>global-1</t>
        </is>
      </c>
      <c r="E3284" t="n">
        <v>0</v>
      </c>
      <c r="F3284" t="inlineStr">
        <is>
          <t>python</t>
        </is>
      </c>
      <c r="G3284" t="inlineStr">
        <is>
          <t>{"code": "from collections import Counter\nservices=[d for d in docs if d.get('type')=='service']\nprint(len(services))\nprint([(d['id'],d['title']) for d in services[:5]])\nprint(services[0]['text'][:1200] if services else 'none')"}</t>
        </is>
      </c>
      <c r="H3284" t="inlineStr">
        <is>
          <t xml:space="preserve">40
[('svc-billing-svc', 'Service overview: billing-svc'), ('svc-auth-core', 'Service overview: auth-core'), ('svc-profile-api', 'Service overview: profile-api'), ('svc-checkout-service', 'Service overview: checkout-service'), ('svc-index-engine', 'Service overview: index-engine')]
#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It runs in ap-southeast-2 with 10 replicas. Rate limiting is enforced at the gateway with a token bucket per client. Load tests run nightly against the staging environment. </t>
        </is>
      </c>
    </row>
    <row r="3285">
      <c r="A3285" t="inlineStr">
        <is>
          <t>base</t>
        </is>
      </c>
      <c r="B3285" t="inlineStr">
        <is>
          <t>vectorcontext_v3</t>
        </is>
      </c>
      <c r="C3285" t="n">
        <v>3</v>
      </c>
      <c r="D3285" t="inlineStr">
        <is>
          <t>global-1</t>
        </is>
      </c>
      <c r="E3285" t="n">
        <v>1</v>
      </c>
      <c r="F3285" t="inlineStr">
        <is>
          <t>python</t>
        </is>
      </c>
      <c r="G3285" t="inlineStr">
        <is>
          <t>{"code": "import re\nfor d in services[:2]: print('\\n',d['id'], d['text'][-800:])"}</t>
        </is>
      </c>
      <c r="H3285" t="inlineStr">
        <is>
          <t xml:space="preserve">
 svc-billing-svc on process.
It is implemented in Python. Metrics are exported to the shared observability stack every fifteen seconds. Container images are scanned for vulnerabilities before promotion. Rate limiting is enforced at the gateway with a token bucket per client.
Runtime dependencies: pricing-worker, media-svc. Rate limiting is enforced at the gateway with a token bucket per client. Access to production is granted just in time and audited. The runbook is reviewed quarterly by the owning team.
There is currently no designated on-call engineer; pages fall through to the team lead. Feature flags are managed through the configuration service and rolled out gradually. Access to production is granted just in time and audited. Data retention follows the company wide policy for per</t>
        </is>
      </c>
    </row>
    <row r="3286">
      <c r="A3286" t="inlineStr">
        <is>
          <t>base</t>
        </is>
      </c>
      <c r="B3286" t="inlineStr">
        <is>
          <t>vectorcontext_v3</t>
        </is>
      </c>
      <c r="C3286" t="n">
        <v>3</v>
      </c>
      <c r="D3286" t="inlineStr">
        <is>
          <t>global-1</t>
        </is>
      </c>
      <c r="E3286" t="n">
        <v>2</v>
      </c>
      <c r="F3286" t="inlineStr">
        <is>
          <t>python</t>
        </is>
      </c>
      <c r="G3286" t="inlineStr">
        <is>
          <t>{"code": "patterns=['no designated on-call','no designated on call','no on-call','no on call','on-call engineer','on call engineer']\nfor p in patterns:\n print(p, sum(p.lower() in d['text'].lower() for d in services))\nmissing=[]\nfor d in services:\n t=d['text'].lower()\n if ('no designated on-call' in t or 'no designated on call' in t or 'no on-call engineer' in t or 'no on call engineer' in t): missing.append(d['id'])\nprint('matching',len(missing),missing)\n# print snippets of all occurrenc</t>
        </is>
      </c>
      <c r="H3286" t="inlineStr">
        <is>
          <t xml:space="preserve">no designated on-call 5
no designated on call 0
no on-call 0
no on call 0
on-call engineer 14
on call engineer 0
matching 5 ['svc-billing-svc', 'svc-search-worker', 'svc-geo-api', 'svc-webhook-daemon', 'svc-media-svc']
svc-billing-svc ['There is currently no designated on-call engineer; pages fall through to the team lead. Feature flags are managed through the configuration service and rolled out gradually. Access to produc']
svc-auth-core [', status code and duration. Schema changes go through an expand and contract migration process. The on-call handbook describes the escalation path and expected response times.', 'Tariq Fischer carries the pager for auth-core. Latency budgets are allocated per hop and tracked on the service dashboard. Configuration changes are peer reviewed and applied </t>
        </is>
      </c>
    </row>
    <row r="3287">
      <c r="A3287" t="inlineStr">
        <is>
          <t>base</t>
        </is>
      </c>
      <c r="B3287" t="inlineStr">
        <is>
          <t>vectorcontext_v3</t>
        </is>
      </c>
      <c r="C3287" t="n">
        <v>3</v>
      </c>
      <c r="D3287" t="inlineStr">
        <is>
          <t>global-1</t>
        </is>
      </c>
      <c r="E3287" t="n">
        <v>3</v>
      </c>
      <c r="F3287" t="inlineStr">
        <is>
          <t>python</t>
        </is>
      </c>
      <c r="G3287" t="inlineStr">
        <is>
          <t>{"code": "for d in services:\n t=d['text']\n vals=[]\n for line in t.splitlines():\n  if re.search(r'(?i)on.?call|pager',line): vals.append(line.strip())\n print(d['id'], ' || '.join(vals[:4]))"}</t>
        </is>
      </c>
      <c r="H3287" t="inlineStr">
        <is>
          <t>svc-billing-svc There is currently no designated on-call engineer; pages fall through to the team lead. Feature flags are managed through the configuration service and rolled out gradually. Access to production is granted just in time and audited. Data retention follows the company wide policy for personal information.
svc-auth-core Runtime dependencies: gateway-engine, inventory-worker, fraud-core. Structured logs include the request path, status code and duration. Schema changes go through an expand and contract migration process. The on-call handbook describes the escalation path and expected response times. || Tariq Fischer carries the pager for auth-core. Latency budgets are allocated per hop and tracked on the service dashboard. Configuration changes are peer reviewed and applied thr</t>
        </is>
      </c>
    </row>
    <row r="3288">
      <c r="A3288" t="inlineStr">
        <is>
          <t>base</t>
        </is>
      </c>
      <c r="B3288" t="inlineStr">
        <is>
          <t>vectorcontext_v3</t>
        </is>
      </c>
      <c r="C3288" t="n">
        <v>3</v>
      </c>
      <c r="D3288" t="inlineStr">
        <is>
          <t>global-1</t>
        </is>
      </c>
      <c r="E3288" t="n">
        <v>4</v>
      </c>
      <c r="F3288" t="inlineStr">
        <is>
          <t>python</t>
        </is>
      </c>
      <c r="G3288" t="inlineStr">
        <is>
          <t>{"code": "for d in services:\n t=d['text'].lower()\n if 'unassigned' in t or 'no designated' in t or 'on-call:' in t:\n  print(d['id'], [line.strip() for line in d['text'].splitlines() if any(x in line.lower() for x in ['unassigned','no designated','on-call:'])])"}</t>
        </is>
      </c>
      <c r="H3288" t="inlineStr">
        <is>
          <t>svc-billing-svc ['There is currently no designated on-call engineer; pages fall through to the team lead. Feature flags are managed through the configuration service and rolled out gradually. Access to production is granted just in time and audited. Data retention follows the company wide policy for personal information.']
svc-index-engine ['index-engine (also referred to internally as the Index Platform) is a backend component. On-call: unassigned (see team page). Secrets are rotated automatically every ninety days. Connection pools are sized according to the downstream capacity model. Rate limiting is enforced at the gateway with a token bucket per client.']
svc-search-worker ['There is currently no designated on-call engineer; pages fall through to the team lead. Configuration changes a</t>
        </is>
      </c>
    </row>
    <row r="3289">
      <c r="A3289" t="inlineStr">
        <is>
          <t>base</t>
        </is>
      </c>
      <c r="B3289" t="inlineStr">
        <is>
          <t>vectorcontext_v3</t>
        </is>
      </c>
      <c r="C3289" t="n">
        <v>3</v>
      </c>
      <c r="D3289" t="inlineStr">
        <is>
          <t>global-2</t>
        </is>
      </c>
      <c r="E3289" t="n">
        <v>0</v>
      </c>
      <c r="F3289" t="inlineStr">
        <is>
          <t>list_docs</t>
        </is>
      </c>
      <c r="G3289" t="inlineStr">
        <is>
          <t>{"type": "adr"}</t>
        </is>
      </c>
      <c r="H3289" t="inlineStr">
        <is>
          <t>adr-ADR-128 | Architecture decision ADR-128
adr-ADR-123 | Architecture decision ADR-123
adr-ADR-127 | Architecture decision ADR-127
adr-ADR-108 | Architecture decision ADR-108
adr-ADR-107 | Architecture decision ADR-107
adr-ADR-122 | Architecture decision ADR-122
adr-ADR-104 | Architecture decision ADR-104
adr-ADR-105 | Architecture decision ADR-105
adr-ADR-125 | Architecture decision ADR-125
adr-ADR-110 | Architecture decision ADR-110
adr-ADR-126 | Architecture decision ADR-126
adr-ADR-124 | Architecture decision ADR-124
adr-ADR-121 | Architecture decision ADR-121
adr-ADR-116 | Architecture decision ADR-116
adr-ADR-106 | Architecture decision ADR-106
adr-ADR-102 | Architecture decision ADR-102
adr-ADR-112 | Architecture decision ADR-112
adr-ADR-119 | Architecture decision ADR-119
adr-ADR-</t>
        </is>
      </c>
    </row>
    <row r="3290">
      <c r="A3290" t="inlineStr">
        <is>
          <t>base</t>
        </is>
      </c>
      <c r="B3290" t="inlineStr">
        <is>
          <t>vectorcontext_v3</t>
        </is>
      </c>
      <c r="C3290" t="n">
        <v>3</v>
      </c>
      <c r="D3290" t="inlineStr">
        <is>
          <t>global-2</t>
        </is>
      </c>
      <c r="E3290" t="n">
        <v>1</v>
      </c>
      <c r="F3290" t="inlineStr">
        <is>
          <t>search</t>
        </is>
      </c>
      <c r="G3290" t="inlineStr">
        <is>
          <t>{"query": "approved architecture decision migrate to MongoDB service", "k": 10}</t>
        </is>
      </c>
      <c r="H3290" t="inlineStr">
        <is>
          <t>[chunk 477 | doc adr-ADR-100 | Architecture decision ADR-100]
Decision: migrate cdn-service to MongoDB in Q3 2026. Approved by Sven Larsen. Capacity planning is revisited at the start of every quarter. Container images are scanned for vulnerabilities before promotion. Retries use exponential backoff with jitter to avoid thundering herds. Idempotency keys are required on all mutating endpoints. Connection pools are sized according to the downstream capacity model. Requests carry a correlation id that is propagated to downstream calls. Access to production is granted just in time and audited. The dashboard shows p50, p95 and p99 latency alongside error budgets. Traffic is encrypted in transit with mutual TLS between services.
---
[chunk 519 | doc adr-ADR-115 | Architecture decision ADR-115</t>
        </is>
      </c>
    </row>
    <row r="3291">
      <c r="A3291" t="inlineStr">
        <is>
          <t>base</t>
        </is>
      </c>
      <c r="B3291" t="inlineStr">
        <is>
          <t>vectorcontext_v3</t>
        </is>
      </c>
      <c r="C3291" t="n">
        <v>3</v>
      </c>
      <c r="D3291" t="inlineStr">
        <is>
          <t>global-2</t>
        </is>
      </c>
      <c r="E3291" t="n">
        <v>2</v>
      </c>
      <c r="F3291" t="inlineStr">
        <is>
          <t>search</t>
        </is>
      </c>
      <c r="G3291" t="inlineStr">
        <is>
          <t>{"query": "\"migrate\" \"MongoDB\" \"Approved\"", "k": 20}</t>
        </is>
      </c>
      <c r="H3291" t="inlineStr">
        <is>
          <t>[chunk 519 | doc adr-ADR-115 | Architecture decision ADR-115]
Decision: migrate catalog-gateway to MongoDB in Q3 2026. Approved by Kwame Larsen. Cost reports are reviewed monthly with the finance partner. Graceful shutdown waits for in flight requests to complete before exiting. Logs are retained for thirty days in the central log store. The on-call handbook describes the escalation path and expected response times. Requests carry a correlation id that is propagated to downstream calls. Idempotency keys are required on all mutating endpoints. Secrets are rotated automatically every ninety days. Backups are taken daily and verified weekly by restoring to a scratch cluster. Garbage collection pauses are tracked as a leading indicator of memory pressure.
---
[chunk 477 | doc adr-ADR-100 | A</t>
        </is>
      </c>
    </row>
    <row r="3292">
      <c r="A3292" t="inlineStr">
        <is>
          <t>base</t>
        </is>
      </c>
      <c r="B3292" t="inlineStr">
        <is>
          <t>vectorcontext_v3</t>
        </is>
      </c>
      <c r="C3292" t="n">
        <v>3</v>
      </c>
      <c r="D3292" t="inlineStr">
        <is>
          <t>global-3</t>
        </is>
      </c>
      <c r="E3292" t="n">
        <v>0</v>
      </c>
      <c r="F3292" t="inlineStr">
        <is>
          <t>python</t>
        </is>
      </c>
      <c r="G3292" t="inlineStr">
        <is>
          <t>{"code": "services=[d for d in docs if d['type']=='service']\nmatched=[]\nfor d in services:\n    t=d['text'].lower()\n    if 'search team' in t or 'owner team: search' in t or 'owner: search' in t:\n        matched.append((d['id'],d['title']))\nprint(len(services), matched, len(matched))"}</t>
        </is>
      </c>
      <c r="H3292" t="inlineStr">
        <is>
          <t xml:space="preserve">40 [('svc-index-engine', 'Service overview: index-engine'), ('svc-gateway-engine', 'Service overview: gateway-engine'), ('svc-queue-svc', 'Service overview: queue-svc')] 3
</t>
        </is>
      </c>
    </row>
    <row r="3293">
      <c r="A3293" t="inlineStr">
        <is>
          <t>base</t>
        </is>
      </c>
      <c r="B3293" t="inlineStr">
        <is>
          <t>vectorcontext_v3</t>
        </is>
      </c>
      <c r="C3293" t="n">
        <v>3</v>
      </c>
      <c r="D3293" t="inlineStr">
        <is>
          <t>global-4</t>
        </is>
      </c>
      <c r="E3293" t="n">
        <v>0</v>
      </c>
      <c r="F3293" t="inlineStr">
        <is>
          <t>list_docs</t>
        </is>
      </c>
      <c r="G3293" t="inlineStr">
        <is>
          <t>{"type": "service"}</t>
        </is>
      </c>
      <c r="H3293" t="inlineStr">
        <is>
          <t>svc-billing-svc | Service overview: billing-svc
svc-auth-core | Service overview: auth-core
svc-profile-api | Service overview: profile-api
svc-checkout-service | Service overview: checkout-service
svc-index-engine | Service overview: index-engine
svc-search-worker | Service overview: search-worker
svc-tax-gateway | Service overview: tax-gateway
svc-recsys-worker | Service overview: recsys-worker
svc-metrics-gateway | Service overview: metrics-gateway
svc-cart-daemon | Service overview: cart-daemon
svc-refund-svc | Service overview: refund-svc
svc-feed-daemon | Service overview: feed-daemon
svc-catalog-gateway | Service overview: catalog-gateway
svc-export-worker | Service overview: export-worker
svc-session-core | Service overview: session-core
svc-notify-svc | Service overview: notify-sv</t>
        </is>
      </c>
    </row>
    <row r="3294">
      <c r="A3294" t="inlineStr">
        <is>
          <t>base</t>
        </is>
      </c>
      <c r="B3294" t="inlineStr">
        <is>
          <t>vectorcontext_v3</t>
        </is>
      </c>
      <c r="C3294" t="n">
        <v>3</v>
      </c>
      <c r="D3294" t="inlineStr">
        <is>
          <t>global-4</t>
        </is>
      </c>
      <c r="E3294" t="n">
        <v>1</v>
      </c>
      <c r="F3294" t="inlineStr">
        <is>
          <t>python</t>
        </is>
      </c>
      <c r="G3294" t="inlineStr">
        <is>
          <t>{"code": "import re\nmatches=[]\nfor d in docs:\n    if d['type']=='service':\n        t=d['text']\n        if re.search(r'(?im)^\\s*(?:language|programming language)\\s*:\\s*Go\\s*$',t) and re.search(r'(?im)^\\s*region\\s*:\\s*us-east-1\\s*$',t):\n            matches.append((d['id'], d['title']))\nprint(matches)\n# show candidate service docs whose text contains both terms, to account formatting\nfor d in docs:\n    if d['type']=='service' and re.search('Go',d['text'],re.I) and 'us-east-1' in d</t>
        </is>
      </c>
      <c r="H3294" t="inlineStr">
        <is>
          <t>[]
 svc-profile-api # Service overview: profile-api
profile-api (also referred to internally as the Profile API) is a backend component. It runs in us-east-1 with 10 replicas. Container images are scanned for vulnerabilities before promotion. Schema changes go through an expand and contract migration process. Error budgets are reviewed in the weekly reliability meeting.
The availability SLO is 99.9%. Structured logs include the request path, status code and duration. Dependencies are declared in the service manif
 svc-index-engine # Service overview: index-engine
index-engine (also referred to internally as the Index Platform) is a backend component. On-call: unassigned (see team page). Secrets are rotated automatically every ninety days. Connection pools are sized according to the do</t>
        </is>
      </c>
    </row>
    <row r="3295">
      <c r="A3295" t="inlineStr">
        <is>
          <t>base</t>
        </is>
      </c>
      <c r="B3295" t="inlineStr">
        <is>
          <t>vectorcontext_v3</t>
        </is>
      </c>
      <c r="C3295" t="n">
        <v>3</v>
      </c>
      <c r="D3295" t="inlineStr">
        <is>
          <t>global-4</t>
        </is>
      </c>
      <c r="E3295" t="n">
        <v>2</v>
      </c>
      <c r="F3295" t="inlineStr">
        <is>
          <t>python</t>
        </is>
      </c>
      <c r="G3295" t="inlineStr">
        <is>
          <t>{"code": "import re\nfor d in docs:\n if d['type']=='service' and ('us-east-1' in d['text'] and re.search(r'\\bGo\\b',d['text'])):\n  print('\\n---',d['id'],'---')\n  for line in d['text'].splitlines():\n   if 'us-east-1' in line or re.search(r'\\bGo\\b',line): print(line)\n"}</t>
        </is>
      </c>
      <c r="H3295" t="inlineStr">
        <is>
          <t xml:space="preserve">
--- svc-profile-api ---
profile-api (also referred to internally as the Profile API) is a backend component. It runs in us-east-1 with 10 replicas. Container images are scanned for vulnerabilities before promotion. Schema changes go through an expand and contract migration process. Error budgets are reviewed in the weekly reliability meeting.
profile-api is a Go service. Connection pools are sized according to the downstream capacity model. Dependencies are declared in the service manifest and validated at deploy time. Circuit breakers open after five consecutive failures to a downstream.
--- svc-index-engine ---
It is implemented in Go. Access to production is granted just in time and audited. The runbook is reviewed quarterly by the owning team. Graceful shutdown waits for in flight re</t>
        </is>
      </c>
    </row>
    <row r="3296">
      <c r="A3296" t="inlineStr">
        <is>
          <t>base</t>
        </is>
      </c>
      <c r="B3296" t="inlineStr">
        <is>
          <t>vectorcontext_v3</t>
        </is>
      </c>
      <c r="C3296" t="n">
        <v>3</v>
      </c>
      <c r="D3296" t="inlineStr">
        <is>
          <t>global-5</t>
        </is>
      </c>
      <c r="E3296" t="n">
        <v>0</v>
      </c>
      <c r="F3296" t="inlineStr">
        <is>
          <t>python</t>
        </is>
      </c>
      <c r="G3296" t="inlineStr">
        <is>
          <t>{"code": "services=[d for d in docs if d.get('type')=='service']\nprint(len(services))\nfor d in services:\n    txt=d.get('text','')\n    if 'Redis' in txt or 'redis' in txt:\n        print(d['id'], d['title'], '\\n', txt[:1000].replace('\\n',' | '))"}</t>
        </is>
      </c>
      <c r="H3296" t="inlineStr">
        <is>
          <t>40
svc-auth-core Service overview: auth-core 
 # Service overview: auth-core |  | auth-core (also referred to internally as the Auth Service) is a backend component. the Auth Service is a Python service. Structured logs include the request path, status code and duration. Post-incident reviews are blameless and published to the engineering wiki. Garbage collection pauses are tracked as a leading indicator of memory pressure. |  | Primary datastore: Redis. Structured logs include the request path, status code and duration. Logs are retained for thirty days in the central log store. Capacity planning is revisited at the start of every quarter. |  | auth-core listens on port 9061. The runbook is reviewed quarterly by the owning team. Dependencies are declared in the service manifest and valida</t>
        </is>
      </c>
    </row>
    <row r="3297">
      <c r="A3297" t="inlineStr">
        <is>
          <t>base</t>
        </is>
      </c>
      <c r="B3297" t="inlineStr">
        <is>
          <t>vectorcontext_v3</t>
        </is>
      </c>
      <c r="C3297" t="n">
        <v>3</v>
      </c>
      <c r="D3297" t="inlineStr">
        <is>
          <t>global-5</t>
        </is>
      </c>
      <c r="E3297" t="n">
        <v>1</v>
      </c>
      <c r="F3297" t="inlineStr">
        <is>
          <t>python</t>
        </is>
      </c>
      <c r="G3297" t="inlineStr">
        <is>
          <t>{"code": "import re\nmatches=[]\nfor d in docs:\n    if d.get('type')!='service': continue\n    t=d.get('text','')\n    if re.search(r'Primary datastore\\s*:\\s*Redis\\b', t, re.I): matches.append(d['id'])\nprint(matches)\nprint(len(matches))"}</t>
        </is>
      </c>
      <c r="H3297" t="inlineStr">
        <is>
          <t xml:space="preserve">['svc-auth-core', 'svc-gateway-engine']
2
</t>
        </is>
      </c>
    </row>
    <row r="3298">
      <c r="A3298" t="inlineStr">
        <is>
          <t>base</t>
        </is>
      </c>
      <c r="B3298" t="inlineStr">
        <is>
          <t>vectorcontext_v3</t>
        </is>
      </c>
      <c r="C3298" t="n">
        <v>3</v>
      </c>
      <c r="D3298" t="inlineStr">
        <is>
          <t>global-7</t>
        </is>
      </c>
      <c r="E3298" t="n">
        <v>0</v>
      </c>
      <c r="F3298" t="inlineStr">
        <is>
          <t>python</t>
        </is>
      </c>
      <c r="G3298" t="inlineStr">
        <is>
          <t>{"code": "services=[d for d in docs if d.get('type')=='service']\n[(d['id'], d['title']) for d in services[:10]], len(services)"}</t>
        </is>
      </c>
      <c r="H3298" t="inlineStr">
        <is>
          <t xml:space="preserve">([('svc-billing-svc', 'Service overview: billing-svc'), ('svc-auth-core', 'Service overview: auth-core'), ('svc-profile-api', 'Service overview: profile-api'), ('svc-checkout-service', 'Service overview: checkout-service'), ('svc-index-engine', 'Service overview: index-engine'), ('svc-search-worker', 'Service overview: search-worker'), ('svc-tax-gateway', 'Service overview: tax-gateway'), ('svc-recsys-worker', 'Service overview: recsys-worker'), ('svc-metrics-gateway', 'Service overview: metrics-gateway'), ('svc-cart-daemon', 'Service overview: cart-daemon')], 40)
</t>
        </is>
      </c>
    </row>
    <row r="3299">
      <c r="A3299" t="inlineStr">
        <is>
          <t>base</t>
        </is>
      </c>
      <c r="B3299" t="inlineStr">
        <is>
          <t>vectorcontext_v3</t>
        </is>
      </c>
      <c r="C3299" t="n">
        <v>3</v>
      </c>
      <c r="D3299" t="inlineStr">
        <is>
          <t>global-7</t>
        </is>
      </c>
      <c r="E3299" t="n">
        <v>1</v>
      </c>
      <c r="F3299" t="inlineStr">
        <is>
          <t>python</t>
        </is>
      </c>
      <c r="G3299" t="inlineStr">
        <is>
          <t>{"code": "[(d['id'], d['text'][:1000]) for d in docs if d.get('type')=='service' and 'Identity' in d.get('text','')]"}</t>
        </is>
      </c>
      <c r="H3299" t="inlineStr">
        <is>
          <t>[('svc-recsys-worker', '# Service overview: recsys-worker\n\nrecsys-worker (also referred to internally as the Recsys Platform) is a backend component. Priya Volkov carries the pager for the Recsys Platform. Rate limiting is enforced at the gateway with a token bucket per client. The runbook is reviewed quarterly by the owning team. Garbage collection pauses are tracked as a leading indicator of memory pressure.\n\nIt is implemented in Java. Long running jobs checkpoint progress so they can resume after a restart. The on-call handbook describes the escalation path and expected response times. Cost reports are reviewed monthly with the finance partner.\n\nTraffic to recsys-worker is bound to TCP port 3725. The dashboard shows p50, p95 and p99 latency alongside error budgets. Access to produ</t>
        </is>
      </c>
    </row>
    <row r="3300">
      <c r="A3300" t="inlineStr">
        <is>
          <t>base</t>
        </is>
      </c>
      <c r="B3300" t="inlineStr">
        <is>
          <t>vectorcontext_v3</t>
        </is>
      </c>
      <c r="C3300" t="n">
        <v>3</v>
      </c>
      <c r="D3300" t="inlineStr">
        <is>
          <t>global-7</t>
        </is>
      </c>
      <c r="E3300" t="n">
        <v>2</v>
      </c>
      <c r="F3300" t="inlineStr">
        <is>
          <t>python</t>
        </is>
      </c>
      <c r="G3300" t="inlineStr">
        <is>
          <t>{"code": "import re\nowned=[]\nfor d in docs:\n if d.get('type')=='service' and re.search(r'owned by the Identity team', d.get('text',''), re.I): owned.append(d['id'])\nowned, len(owned)"}</t>
        </is>
      </c>
      <c r="H3300" t="inlineStr">
        <is>
          <t xml:space="preserve">(['svc-recsys-worker', 'svc-session-core'], 2)
</t>
        </is>
      </c>
    </row>
    <row r="3301">
      <c r="A3301" t="inlineStr">
        <is>
          <t>base</t>
        </is>
      </c>
      <c r="B3301" t="inlineStr">
        <is>
          <t>vectorcontext_v3</t>
        </is>
      </c>
      <c r="C3301" t="n">
        <v>3</v>
      </c>
      <c r="D3301" t="inlineStr">
        <is>
          <t>global-8</t>
        </is>
      </c>
      <c r="E3301" t="n">
        <v>0</v>
      </c>
      <c r="F3301" t="inlineStr">
        <is>
          <t>list_docs</t>
        </is>
      </c>
      <c r="G3301" t="inlineStr">
        <is>
          <t>{"type": "service"}</t>
        </is>
      </c>
      <c r="H3301" t="inlineStr">
        <is>
          <t>svc-billing-svc | Service overview: billing-svc
svc-auth-core | Service overview: auth-core
svc-profile-api | Service overview: profile-api
svc-checkout-service | Service overview: checkout-service
svc-index-engine | Service overview: index-engine
svc-search-worker | Service overview: search-worker
svc-tax-gateway | Service overview: tax-gateway
svc-recsys-worker | Service overview: recsys-worker
svc-metrics-gateway | Service overview: metrics-gateway
svc-cart-daemon | Service overview: cart-daemon
svc-refund-svc | Service overview: refund-svc
svc-feed-daemon | Service overview: feed-daemon
svc-catalog-gateway | Service overview: catalog-gateway
svc-export-worker | Service overview: export-worker
svc-session-core | Service overview: session-core
svc-notify-svc | Service overview: notify-sv</t>
        </is>
      </c>
    </row>
    <row r="3302">
      <c r="A3302" t="inlineStr">
        <is>
          <t>base</t>
        </is>
      </c>
      <c r="B3302" t="inlineStr">
        <is>
          <t>vectorcontext_v3</t>
        </is>
      </c>
      <c r="C3302" t="n">
        <v>3</v>
      </c>
      <c r="D3302" t="inlineStr">
        <is>
          <t>global-8</t>
        </is>
      </c>
      <c r="E3302" t="n">
        <v>1</v>
      </c>
      <c r="F3302" t="inlineStr">
        <is>
          <t>python</t>
        </is>
      </c>
      <c r="G3302" t="inlineStr">
        <is>
          <t>{"code": "[(d['id'], d['title']) for d in docs if d['type']=='service' and 'Python' in d['text'] and 'eu-west-1' in d['text']]"}</t>
        </is>
      </c>
      <c r="H3302" t="inlineStr">
        <is>
          <t xml:space="preserve">[('svc-auth-core', 'Service overview: auth-core'), ('svc-tax-gateway', 'Service overview: tax-gateway'), ('svc-metrics-gateway', 'Service overview: metrics-gateway')]
</t>
        </is>
      </c>
    </row>
    <row r="3303">
      <c r="A3303" t="inlineStr">
        <is>
          <t>base</t>
        </is>
      </c>
      <c r="B3303" t="inlineStr">
        <is>
          <t>vectorcontext_v3</t>
        </is>
      </c>
      <c r="C3303" t="n">
        <v>3</v>
      </c>
      <c r="D3303" t="inlineStr">
        <is>
          <t>global-9</t>
        </is>
      </c>
      <c r="E3303" t="n">
        <v>0</v>
      </c>
      <c r="F3303" t="inlineStr">
        <is>
          <t>python</t>
        </is>
      </c>
      <c r="G3303" t="inlineStr">
        <is>
          <t>{"code": "services = [d for d in docs if d.get('type') == 'service']\nprint(len(services))\nfor d in services[:3]:\n    print(d['id'], d['title'], d['text'][:500])"}</t>
        </is>
      </c>
      <c r="H3303" t="inlineStr">
        <is>
          <t>40
svc-billing-svc Service overview: billing-svc # Service overview: billing-svc
billing-svc (also referred to internally as the Billing Service) is a backend component. Primary datastore: Cassandra. Schema changes go through an expand and contract migration process. Secrets are rotated automatically every ninety days. Retries use exponential backoff with jitter to avoid thundering herds.
It runs in ap-southeast-2 with 10 replicas. Rate limiting is enforced at the gateway with a token bucket per client. Load tests run nightly against the sta
svc-auth-core Service overview: auth-core # Service overview: auth-core
auth-core (also referred to internally as the Auth Service) is a backend component. the Auth Service is a Python service. Structured logs include the request path, status code a</t>
        </is>
      </c>
    </row>
    <row r="3304">
      <c r="A3304" t="inlineStr">
        <is>
          <t>base</t>
        </is>
      </c>
      <c r="B3304" t="inlineStr">
        <is>
          <t>vectorcontext_v3</t>
        </is>
      </c>
      <c r="C3304" t="n">
        <v>3</v>
      </c>
      <c r="D3304" t="inlineStr">
        <is>
          <t>global-9</t>
        </is>
      </c>
      <c r="E3304" t="n">
        <v>1</v>
      </c>
      <c r="F3304" t="inlineStr">
        <is>
          <t>python</t>
        </is>
      </c>
      <c r="G3304" t="inlineStr">
        <is>
          <t>{"code": "import re\nmatches=[]\nfor d in services:\n    text=d['text']\n    # primary datastore field, allowing formatting/case\n    m=re.search(r'Primary datastore\\s*:\\s*([^\\.\\n]+)', text, re.I)\n    if m and 'cassandra' in m.group(1).lower():\n        matches.append((d['id'], m.group(1).strip()))\nprint(len(matches))\nprint(matches)"}</t>
        </is>
      </c>
      <c r="H3304" t="inlineStr">
        <is>
          <t xml:space="preserve">2
[('svc-billing-svc', 'Cassandra'), ('svc-ledger-api', 'Cassandra')]
</t>
        </is>
      </c>
    </row>
    <row r="3305">
      <c r="A3305" t="inlineStr">
        <is>
          <t>base</t>
        </is>
      </c>
      <c r="B3305" t="inlineStr">
        <is>
          <t>vectorcontext_v3</t>
        </is>
      </c>
      <c r="C3305" t="n">
        <v>3</v>
      </c>
      <c r="D3305" t="inlineStr">
        <is>
          <t>multihop-0</t>
        </is>
      </c>
      <c r="E3305" t="n">
        <v>0</v>
      </c>
      <c r="F3305" t="inlineStr">
        <is>
          <t>search</t>
        </is>
      </c>
      <c r="G3305" t="inlineStr">
        <is>
          <t>{"query": "INC-2359 affected service incident", "k": 5}</t>
        </is>
      </c>
      <c r="H3305" t="inlineStr">
        <is>
          <t>[chunk 449 | doc inc-INC-2359 | Incident report INC-2359]
# Incident report INC-2359
Severity: SEV1
Date: 2025-02-03
---
[chunk 155 | doc inc-INC-2332 | Incident report INC-2332]
# Incident report INC-2332
Severity: SEV2
Date: 2025-08-05
---
[chunk 136 | doc inc-INC-2319 | Incident report INC-2319]
# Incident report INC-2319
Severity: SEV1
Date: 2025-12-23
---
[chunk 216 | doc inc-INC-2351 | Incident report INC-2351]
# Incident report INC-2351
Severity: SEV1
Date: 2025-11-02
---
[chunk 451 | doc inc-INC-2359 | Incident report INC-2359]
Timeline:
- 08:59 alert fired
- 09:19 on-call acknowledged
- 09:38 mitigation started
- 09:42 traffic rerouted
- 09:45 root cause identified</t>
        </is>
      </c>
    </row>
    <row r="3306">
      <c r="A3306" t="inlineStr">
        <is>
          <t>base</t>
        </is>
      </c>
      <c r="B3306" t="inlineStr">
        <is>
          <t>vectorcontext_v3</t>
        </is>
      </c>
      <c r="C3306" t="n">
        <v>3</v>
      </c>
      <c r="D3306" t="inlineStr">
        <is>
          <t>multihop-0</t>
        </is>
      </c>
      <c r="E3306" t="n">
        <v>0</v>
      </c>
      <c r="F3306" t="inlineStr">
        <is>
          <t>open_doc</t>
        </is>
      </c>
      <c r="G3306" t="inlineStr">
        <is>
          <t>{"doc_id": "inc-INC-2359"}</t>
        </is>
      </c>
      <c r="H3306" t="inlineStr">
        <is>
          <t xml:space="preserve"># Incident report INC-2359
Severity: SEV1
Date: 2025-02-03
Summary: Complete outage affecting cart-daemon. The incident lasted 230 minutes before full recovery. Root cause was determined to be a memory leak. This report was written by Ingrid Malik. Cost reports are reviewed monthly with the finance partner. Capacity planning is revisited at the start of every quarter. Metrics are exported to the shared observability stack every fifteen seconds. Container images are scanned for vulnerabilities before promotion. Rate limiting is enforced at the gateway with a token bucket per client. Canary releases receive five percent of traffic for thirty minutes before promotion. Connection pools are sized according to the downstream capacity model. Post-incident reviews are blameless and published to </t>
        </is>
      </c>
    </row>
    <row r="3307">
      <c r="A3307" t="inlineStr">
        <is>
          <t>base</t>
        </is>
      </c>
      <c r="B3307" t="inlineStr">
        <is>
          <t>vectorcontext_v3</t>
        </is>
      </c>
      <c r="C3307" t="n">
        <v>3</v>
      </c>
      <c r="D3307" t="inlineStr">
        <is>
          <t>multihop-0</t>
        </is>
      </c>
      <c r="E3307" t="n">
        <v>1</v>
      </c>
      <c r="F3307" t="inlineStr">
        <is>
          <t>open_doc</t>
        </is>
      </c>
      <c r="G3307" t="inlineStr">
        <is>
          <t>{"doc_id": "svc-cart-daemon"}</t>
        </is>
      </c>
      <c r="H3307" t="inlineStr">
        <is>
          <t># Service overview: cart-daemon
cart-daemon (also referred to internally as the Cart Service) is a backend component. Priya Lindqvist carries the pager for the Cart Service. Engineers rotate through the support channel one week at a time. Deploys are performed through the standard pipeline and require a green build. Configuration changes are peer reviewed and applied through the deployment tool.
The process for cart-daemon exposes HTTP on :3302. Synthetic probes exercise the critical user journeys every minute. The staging environment mirrors production topology at one tenth scale. Dependencies are pinned and upgraded through automated pull requests.
Runtime dependencies: recsys-worker, feed-daemon, gateway-engine. Idempotency keys are required on all mutating endpoints. Capacity planni</t>
        </is>
      </c>
    </row>
    <row r="3308">
      <c r="A3308" t="inlineStr">
        <is>
          <t>base</t>
        </is>
      </c>
      <c r="B3308" t="inlineStr">
        <is>
          <t>vectorcontext_v3</t>
        </is>
      </c>
      <c r="C3308" t="n">
        <v>3</v>
      </c>
      <c r="D3308" t="inlineStr">
        <is>
          <t>multihop-1</t>
        </is>
      </c>
      <c r="E3308" t="n">
        <v>0</v>
      </c>
      <c r="F3308" t="inlineStr">
        <is>
          <t>search</t>
        </is>
      </c>
      <c r="G3308" t="inlineStr">
        <is>
          <t>{"query": "queue-svc service overview first listed runtime dependency kyc-api", "k": 5}</t>
        </is>
      </c>
      <c r="H3308" t="inlineStr">
        <is>
          <t xml:space="preserve">[chunk 517 | doc svc-queue-svc | Service overview: queue-svc]
Runtime dependencies: kyc-api, inventory-worker. Garbage collection pauses are tracked as a leading indicator of memory pressure. Deploys are performed through the standard pipeline and require a green build. The staging environment mirrors production topology at one tenth scale.
The codebase is written in Kotlin. Dependencies are declared in the service manifest and validated at deploy time. Graceful shutdown waits for in flight requests to complete before exiting. Capacity planning is revisited at the start of every quarter.
---
[chunk 370 | doc svc-kyc-api | Service overview: kyc-api]
# Service overview: kyc-api
kyc-api (also referred to internally as the Kyc Service) is a backend component. Fatima Aziz carries the pager </t>
        </is>
      </c>
    </row>
    <row r="3309">
      <c r="A3309" t="inlineStr">
        <is>
          <t>base</t>
        </is>
      </c>
      <c r="B3309" t="inlineStr">
        <is>
          <t>vectorcontext_v3</t>
        </is>
      </c>
      <c r="C3309" t="n">
        <v>3</v>
      </c>
      <c r="D3309" t="inlineStr">
        <is>
          <t>multihop-1</t>
        </is>
      </c>
      <c r="E3309" t="n">
        <v>0</v>
      </c>
      <c r="F3309" t="inlineStr">
        <is>
          <t>search</t>
        </is>
      </c>
      <c r="G3309" t="inlineStr">
        <is>
          <t>{"query": "kyc-api service overview owner team Slack channel", "k": 5}</t>
        </is>
      </c>
      <c r="H3309" t="inlineStr">
        <is>
          <t>[chunk 373 | doc svc-kyc-api | Service overview: kyc-api]
Traffic to kyc-api is bound to TCP port 4728. Garbage collection pauses are tracked as a leading indicator of memory pressure. Dependencies are pinned and upgraded through automated pull requests. Metrics are exported to the shared observability stack every fifteen seconds.
the Kyc Service is owned by the Messaging team. The runbook is reviewed quarterly by the owning team. Logs are retained for thirty days in the central log store. Requests carry a correlation id that is propagated to downstream calls.
---
[chunk 370 | doc svc-kyc-api | Service overview: kyc-api]
# Service overview: kyc-api
kyc-api (also referred to internally as the Kyc Service) is a backend component. Fatima Aziz carries the pager for the Kyc Service. The ser</t>
        </is>
      </c>
    </row>
    <row r="3310">
      <c r="A3310" t="inlineStr">
        <is>
          <t>base</t>
        </is>
      </c>
      <c r="B3310" t="inlineStr">
        <is>
          <t>vectorcontext_v3</t>
        </is>
      </c>
      <c r="C3310" t="n">
        <v>3</v>
      </c>
      <c r="D3310" t="inlineStr">
        <is>
          <t>multihop-2</t>
        </is>
      </c>
      <c r="E3310" t="n">
        <v>0</v>
      </c>
      <c r="F3310" t="inlineStr">
        <is>
          <t>search</t>
        </is>
      </c>
      <c r="G3310" t="inlineStr">
        <is>
          <t>{"query": "ADR-112 service migrated new datastore owning service team", "k": 5}</t>
        </is>
      </c>
      <c r="H3310" t="inlineStr">
        <is>
          <t>[chunk 86 | doc adr-ADR-128 | Architecture decision ADR-128]
Decision: migrate edge-service to Postgres in Q1 2026. Approved by Leila Aziz. The staging environment mirrors production topology at one tenth scale. Retries use exponential backoff with jitter to avoid thundering herds. The runbook is reviewed quarterly by the owning team. Dependencies are pinned and upgraded through automated pull requests. Secrets are rotated automatically every ninety days. Rate limiting is enforced at the gateway with a token bucket per client. Backups are taken daily and verified weekly by restoring to a scratch cluster. Structured logs include the request path, status code and duration. Dependencies are declared in the service manifest and validated at deploy time.
---
[chunk 305 | doc adr-ADR-124 | Arc</t>
        </is>
      </c>
    </row>
    <row r="3311">
      <c r="A3311" t="inlineStr">
        <is>
          <t>base</t>
        </is>
      </c>
      <c r="B3311" t="inlineStr">
        <is>
          <t>vectorcontext_v3</t>
        </is>
      </c>
      <c r="C3311" t="n">
        <v>3</v>
      </c>
      <c r="D3311" t="inlineStr">
        <is>
          <t>multihop-2</t>
        </is>
      </c>
      <c r="E3311" t="n">
        <v>1</v>
      </c>
      <c r="F3311" t="inlineStr">
        <is>
          <t>open_doc</t>
        </is>
      </c>
      <c r="G3311" t="inlineStr">
        <is>
          <t>{"doc_id": "adr-ADR-112"}</t>
        </is>
      </c>
      <c r="H3311" t="inlineStr">
        <is>
          <t># Architecture decision ADR-112
Decision: migrate tracing-service to CockroachDB in Q2 2026. Approved by Noah Novak. Access to production is granted just in time and audited. Error budgets are reviewed in the weekly reliability meeting. Dependencies are declared in the service manifest and validated at deploy time. Cost reports are reviewed monthly with the finance partner. Alerts route through the paging system according to the escalation policy. Synthetic probes exercise the critical user journeys every minute. Logs are retained for thirty days in the central log store. Backups are taken daily and verified weekly by restoring to a scratch cluster. Capacity planning is revisited at the start of every quarter.</t>
        </is>
      </c>
    </row>
    <row r="3312">
      <c r="A3312" t="inlineStr">
        <is>
          <t>base</t>
        </is>
      </c>
      <c r="B3312" t="inlineStr">
        <is>
          <t>vectorcontext_v3</t>
        </is>
      </c>
      <c r="C3312" t="n">
        <v>3</v>
      </c>
      <c r="D3312" t="inlineStr">
        <is>
          <t>multihop-2</t>
        </is>
      </c>
      <c r="E3312" t="n">
        <v>2</v>
      </c>
      <c r="F3312" t="inlineStr">
        <is>
          <t>open_doc</t>
        </is>
      </c>
      <c r="G3312" t="inlineStr">
        <is>
          <t>{"doc_id": "svc-tracing-service"}</t>
        </is>
      </c>
      <c r="H3312" t="inlineStr">
        <is>
          <t># Service overview: tracing-service
tracing-service (also referred to internally as the Tracing API) is a backend component. the Tracing API stores its data in a Redis cluster. The on-call handbook describes the escalation path and expected response times. Alerts route through the paging system according to the escalation policy. Dependencies are declared in the service manifest and validated at deploy time.
tracing-service listens on port 3519. Idempotency keys are required on all mutating endpoints. Traffic is encrypted in transit with mutual TLS between services. Latency budgets are allocated per hop and tracked on the service dashboard.
Pages go to Sven Meyer first. Metrics are exported to the shared observability stack every fifteen seconds. Dependencies are pinned and upgraded thr</t>
        </is>
      </c>
    </row>
    <row r="3313">
      <c r="A3313" t="inlineStr">
        <is>
          <t>base</t>
        </is>
      </c>
      <c r="B3313" t="inlineStr">
        <is>
          <t>vectorcontext_v3</t>
        </is>
      </c>
      <c r="C3313" t="n">
        <v>3</v>
      </c>
      <c r="D3313" t="inlineStr">
        <is>
          <t>multihop-2</t>
        </is>
      </c>
      <c r="E3313" t="n">
        <v>3</v>
      </c>
      <c r="F3313" t="inlineStr">
        <is>
          <t>open_doc</t>
        </is>
      </c>
      <c r="G3313" t="inlineStr">
        <is>
          <t>{"doc_id": "team-commerce"}</t>
        </is>
      </c>
      <c r="H3313" t="inlineStr">
        <is>
          <t># Team page: Commerce
The Commerce team is led by Marcus Moreau. For urgent requests, page the team via Slack in #commerce-eng. The team sits on floor 4 of the Berlin office. Weekly planning happens on Monday mornings. Graceful shutdown waits for in flight requests to complete before exiting. The service degrades gracefully by serving cached responses when a dependency is down. Capacity planning is revisited at the start of every quarter.</t>
        </is>
      </c>
    </row>
    <row r="3314">
      <c r="A3314" t="inlineStr">
        <is>
          <t>base</t>
        </is>
      </c>
      <c r="B3314" t="inlineStr">
        <is>
          <t>vectorcontext_v3</t>
        </is>
      </c>
      <c r="C3314" t="n">
        <v>3</v>
      </c>
      <c r="D3314" t="inlineStr">
        <is>
          <t>multihop-3</t>
        </is>
      </c>
      <c r="E3314" t="n">
        <v>0</v>
      </c>
      <c r="F3314" t="inlineStr">
        <is>
          <t>search</t>
        </is>
      </c>
      <c r="G3314" t="inlineStr">
        <is>
          <t>{"query": "INC-2042 affected service root cause incident", "k": 5}</t>
        </is>
      </c>
      <c r="H3314" t="inlineStr">
        <is>
          <t>[chunk 89 | doc inc-INC-2042 | Incident report INC-2042]
Timeline:
- 13:00 alert fired
- 13:24 on-call acknowledged
- 13:48 mitigation started
- 14:08 traffic rerouted
- 14:23 root cause identified
- 14:32 fix deployed
---
[chunk 87 | doc inc-INC-2042 | Incident report INC-2042]
# Incident report INC-2042
Severity: SEV2
Date: 2025-05-28
---
[chunk 285 | doc inc-INC-2133 | Incident report INC-2133]
Timeline:
- 02:05 alert fired
- 02:14 on-call acknowledged
- 02:16 mitigation started
- 02:41 traffic rerouted
- 02:54 root cause identified
---
[chunk 200 | doc inc-INC-2073 | Incident report INC-2073]
Timeline:
- 04:01 alert fired
- 04:04 on-call acknowledged
- 04:06 mitigation started
- 04:13 traffic rerouted
- 04:34 root cause identified
---
[chunk 496 | doc inc-INC-2211 | Incident r</t>
        </is>
      </c>
    </row>
    <row r="3315">
      <c r="A3315" t="inlineStr">
        <is>
          <t>base</t>
        </is>
      </c>
      <c r="B3315" t="inlineStr">
        <is>
          <t>vectorcontext_v3</t>
        </is>
      </c>
      <c r="C3315" t="n">
        <v>3</v>
      </c>
      <c r="D3315" t="inlineStr">
        <is>
          <t>multihop-3</t>
        </is>
      </c>
      <c r="E3315" t="n">
        <v>1</v>
      </c>
      <c r="F3315" t="inlineStr">
        <is>
          <t>open_doc</t>
        </is>
      </c>
      <c r="G3315" t="inlineStr">
        <is>
          <t>{"doc_id": "inc-INC-2042"}</t>
        </is>
      </c>
      <c r="H3315" t="inlineStr">
        <is>
          <t xml:space="preserve"># Incident report INC-2042
Severity: SEV2
Date: 2025-05-28
Summary: Latency spike affecting inventory-worker. The incident lasted 197 minutes before full recovery. Root cause was determined to be a memory leak. This report was written by Marcus Lindqvist. Metrics are exported to the shared observability stack every fifteen seconds. Error budgets are reviewed in the weekly reliability meeting. The on-call handbook describes the escalation path and expected response times. Long running jobs checkpoint progress so they can resume after a restart. Structured logs include the request path, status code and duration. The runbook is reviewed quarterly by the owning team. The dashboard shows p50, p95 and p99 latency alongside error budgets. Deploys are performed through the standard pipeline and </t>
        </is>
      </c>
    </row>
    <row r="3316">
      <c r="A3316" t="inlineStr">
        <is>
          <t>base</t>
        </is>
      </c>
      <c r="B3316" t="inlineStr">
        <is>
          <t>vectorcontext_v3</t>
        </is>
      </c>
      <c r="C3316" t="n">
        <v>3</v>
      </c>
      <c r="D3316" t="inlineStr">
        <is>
          <t>multihop-3</t>
        </is>
      </c>
      <c r="E3316" t="n">
        <v>2</v>
      </c>
      <c r="F3316" t="inlineStr">
        <is>
          <t>search</t>
        </is>
      </c>
      <c r="G3316" t="inlineStr">
        <is>
          <t>{"query": "svc-inventory-worker inventory-worker on-call engineer", "k": 5}</t>
        </is>
      </c>
      <c r="H3316" t="inlineStr">
        <is>
          <t>[chunk 523 | doc svc-inventory-worker | Service overview: inventory-worker]
# Service overview: inventory-worker
inventory-worker (also referred to internally as the Inventory API) is a backend component. The availability SLO is 99.99%. Idempotency keys are required on all mutating endpoints. Garbage collection pauses are tracked as a leading indicator of memory pressure. Post-incident reviews are blameless and published to the engineering wiki.
Traffic to inventory-worker is bound to TCP port 6528. Alerts route through the paging system according to the escalation policy. Post-incident reviews are blameless and published to the engineering wiki. Requests carry a correlation id that is propagated to downstream calls.
---
[chunk 525 | doc svc-inventory-worker | Service overview: invento</t>
        </is>
      </c>
    </row>
    <row r="3317">
      <c r="A3317" t="inlineStr">
        <is>
          <t>base</t>
        </is>
      </c>
      <c r="B3317" t="inlineStr">
        <is>
          <t>vectorcontext_v3</t>
        </is>
      </c>
      <c r="C3317" t="n">
        <v>3</v>
      </c>
      <c r="D3317" t="inlineStr">
        <is>
          <t>multihop-4</t>
        </is>
      </c>
      <c r="E3317" t="n">
        <v>0</v>
      </c>
      <c r="F3317" t="inlineStr">
        <is>
          <t>search</t>
        </is>
      </c>
      <c r="G3317" t="inlineStr">
        <is>
          <t>{"query": "pricing-worker service overview runtime dependencies first dependency search-worker", "k": 5}</t>
        </is>
      </c>
      <c r="H3317" t="inlineStr">
        <is>
          <t>[chunk 66 | doc svc-search-worker | Service overview: search-worker]
# Service overview: search-worker
search-worker (also referred to internally as the Search System) is a backend component. 6 replicas are deployed to ap-southeast-2. Engineers rotate through the support channel one week at a time. Alerts route through the paging system according to the escalation policy. Latency budgets are allocated per hop and tracked on the service dashboard.
Runtime dependencies: fraud-core, ranker-engine. Health checks are performed on the readiness endpoint every ten seconds. The dashboard shows p50, p95 and p99 latency alongside error budgets. Metrics are exported to the shared observability stack every fifteen seconds.
---
[chunk 390 | doc svc-pricing-worker | Service overview: pricing-worker]</t>
        </is>
      </c>
    </row>
    <row r="3318">
      <c r="A3318" t="inlineStr">
        <is>
          <t>base</t>
        </is>
      </c>
      <c r="B3318" t="inlineStr">
        <is>
          <t>vectorcontext_v3</t>
        </is>
      </c>
      <c r="C3318" t="n">
        <v>3</v>
      </c>
      <c r="D3318" t="inlineStr">
        <is>
          <t>multihop-4</t>
        </is>
      </c>
      <c r="E3318" t="n">
        <v>0</v>
      </c>
      <c r="F3318" t="inlineStr">
        <is>
          <t>search</t>
        </is>
      </c>
      <c r="G3318" t="inlineStr">
        <is>
          <t>{"query": "search-worker service owner team Slack channel", "k": 5}</t>
        </is>
      </c>
      <c r="H3318" t="inlineStr">
        <is>
          <t>[chunk 420 | doc team-search | Team page: Search]
# Team page: Search
The Search team is led by Oliver Bell. For urgent requests, page the team via Slack in #search-team. The team sits on floor 2 of the Berlin office. Weekly planning happens on Wednesday mornings. Configuration changes are peer reviewed and applied through the deployment tool. Access to production is granted just in time and audited. Dependencies are pinned and upgraded through automated pull requests.
---
[chunk 68 | doc svc-search-worker | Service overview: search-worker]
search-worker is owned by the Platform team. Requests carry a correlation id that is propagated to downstream calls. Container images are scanned for vulnerabilities before promotion. Retries use exponential backoff with jitter to avoid thundering he</t>
        </is>
      </c>
    </row>
    <row r="3319">
      <c r="A3319" t="inlineStr">
        <is>
          <t>base</t>
        </is>
      </c>
      <c r="B3319" t="inlineStr">
        <is>
          <t>vectorcontext_v3</t>
        </is>
      </c>
      <c r="C3319" t="n">
        <v>3</v>
      </c>
      <c r="D3319" t="inlineStr">
        <is>
          <t>multihop-4</t>
        </is>
      </c>
      <c r="E3319" t="n">
        <v>1</v>
      </c>
      <c r="F3319" t="inlineStr">
        <is>
          <t>open_doc</t>
        </is>
      </c>
      <c r="G3319" t="inlineStr">
        <is>
          <t>{"doc_id": "svc-search-worker"}</t>
        </is>
      </c>
      <c r="H3319" t="inlineStr">
        <is>
          <t># Service overview: search-worker
search-worker (also referred to internally as the Search System) is a backend component. 6 replicas are deployed to ap-southeast-2. Engineers rotate through the support channel one week at a time. Alerts route through the paging system according to the escalation policy. Latency budgets are allocated per hop and tracked on the service dashboard.
Runtime dependencies: fraud-core, ranker-engine. Health checks are performed on the readiness endpoint every ten seconds. The dashboard shows p50, p95 and p99 latency alongside error budgets. Metrics are exported to the shared observability stack every fifteen seconds.
The codebase is written in TypeScript. Capacity planning is revisited at the start of every quarter. Health checks are performed on the readiness</t>
        </is>
      </c>
    </row>
    <row r="3320">
      <c r="A3320" t="inlineStr">
        <is>
          <t>base</t>
        </is>
      </c>
      <c r="B3320" t="inlineStr">
        <is>
          <t>vectorcontext_v3</t>
        </is>
      </c>
      <c r="C3320" t="n">
        <v>3</v>
      </c>
      <c r="D3320" t="inlineStr">
        <is>
          <t>multihop-4</t>
        </is>
      </c>
      <c r="E3320" t="n">
        <v>1</v>
      </c>
      <c r="F3320" t="inlineStr">
        <is>
          <t>search</t>
        </is>
      </c>
      <c r="G3320" t="inlineStr">
        <is>
          <t>{"query": "Platform team Slack channel team page", "k": 5}</t>
        </is>
      </c>
      <c r="H3320" t="inlineStr">
        <is>
          <t xml:space="preserve">[chunk 352 | doc team-platform | Team page: Platform]
# Team page: Platform
The Platform team is led by Lucas Petrova. For urgent requests, page the team via Slack in #platform-dev. The team sits on floor 2 of the Berlin office. Weekly planning happens on Monday mornings. Graceful shutdown waits for in flight requests to complete before exiting. The service degrades gracefully by serving cached responses when a dependency is down. Dependencies are pinned and upgraded through automated pull requests.
---
[chunk 420 | doc team-search | Team page: Search]
# Team page: Search
The Search team is led by Oliver Bell. For urgent requests, page the team via Slack in #search-team. The team sits on floor 2 of the Berlin office. Weekly planning happens on Wednesday mornings. Configuration changes </t>
        </is>
      </c>
    </row>
    <row r="3321">
      <c r="A3321" t="inlineStr">
        <is>
          <t>base</t>
        </is>
      </c>
      <c r="B3321" t="inlineStr">
        <is>
          <t>vectorcontext_v3</t>
        </is>
      </c>
      <c r="C3321" t="n">
        <v>3</v>
      </c>
      <c r="D3321" t="inlineStr">
        <is>
          <t>multihop-5</t>
        </is>
      </c>
      <c r="E3321" t="n">
        <v>0</v>
      </c>
      <c r="F3321" t="inlineStr">
        <is>
          <t>search</t>
        </is>
      </c>
      <c r="G3321" t="inlineStr">
        <is>
          <t>{"query": "ADR-104 service migrated new datastore owner team lead", "k": 5}</t>
        </is>
      </c>
      <c r="H3321" t="inlineStr">
        <is>
          <t>[chunk 305 | doc adr-ADR-124 | Architecture decision ADR-124]
Decision: migrate config-service to Redis in Q4 2026. Approved by Zara Duarte. Retries use exponential backoff with jitter to avoid thundering herds. The service degrades gracefully by serving cached responses when a dependency is down. Garbage collection pauses are tracked as a leading indicator of memory pressure. The on-call handbook describes the escalation path and expected response times. Container images are scanned for vulnerabilities before promotion. Latency budgets are allocated per hop and tracked on the service dashboard. Schema changes go through an expand and contract migration process. Idempotency keys are required on all mutating endpoints. Post-incident reviews are blameless and published to the engineering wik</t>
        </is>
      </c>
    </row>
    <row r="3322">
      <c r="A3322" t="inlineStr">
        <is>
          <t>base</t>
        </is>
      </c>
      <c r="B3322" t="inlineStr">
        <is>
          <t>vectorcontext_v3</t>
        </is>
      </c>
      <c r="C3322" t="n">
        <v>3</v>
      </c>
      <c r="D3322" t="inlineStr">
        <is>
          <t>multihop-5</t>
        </is>
      </c>
      <c r="E3322" t="n">
        <v>1</v>
      </c>
      <c r="F3322" t="inlineStr">
        <is>
          <t>open_doc</t>
        </is>
      </c>
      <c r="G3322" t="inlineStr">
        <is>
          <t>{"doc_id": "adr-ADR-104"}</t>
        </is>
      </c>
      <c r="H3322" t="inlineStr">
        <is>
          <t># Architecture decision ADR-104
Decision: migrate ranker-engine to Redis in Q3 2026. Approved by Daniel Malik. Idempotency keys are required on all mutating endpoints. Dependencies are pinned and upgraded through automated pull requests. Logs are retained for thirty days in the central log store. Capacity planning is revisited at the start of every quarter. Feature flags are managed through the configuration service and rolled out gradually. Garbage collection pauses are tracked as a leading indicator of memory pressure. Requests carry a correlation id that is propagated to downstream calls. Alerts route through the paging system according to the escalation policy. Rate limiting is enforced at the gateway with a token bucket per client.</t>
        </is>
      </c>
    </row>
    <row r="3323">
      <c r="A3323" t="inlineStr">
        <is>
          <t>base</t>
        </is>
      </c>
      <c r="B3323" t="inlineStr">
        <is>
          <t>vectorcontext_v3</t>
        </is>
      </c>
      <c r="C3323" t="n">
        <v>3</v>
      </c>
      <c r="D3323" t="inlineStr">
        <is>
          <t>multihop-5</t>
        </is>
      </c>
      <c r="E3323" t="n">
        <v>2</v>
      </c>
      <c r="F3323" t="inlineStr">
        <is>
          <t>open_doc</t>
        </is>
      </c>
      <c r="G3323" t="inlineStr">
        <is>
          <t>{"doc_id": "svc-ranker-engine"}</t>
        </is>
      </c>
      <c r="H3323" t="inlineStr">
        <is>
          <t xml:space="preserve">#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The primary on-call engineer is Tariq Tanaka. Schema changes go through an expand and contract migration process. Long running jobs checkpoint progress so they can resume after a </t>
        </is>
      </c>
    </row>
    <row r="3324">
      <c r="A3324" t="inlineStr">
        <is>
          <t>base</t>
        </is>
      </c>
      <c r="B3324" t="inlineStr">
        <is>
          <t>vectorcontext_v3</t>
        </is>
      </c>
      <c r="C3324" t="n">
        <v>3</v>
      </c>
      <c r="D3324" t="inlineStr">
        <is>
          <t>multihop-5</t>
        </is>
      </c>
      <c r="E3324" t="n">
        <v>2</v>
      </c>
      <c r="F3324" t="inlineStr">
        <is>
          <t>search</t>
        </is>
      </c>
      <c r="G3324" t="inlineStr">
        <is>
          <t>{"query": "ranker-engine owner team service overview", "k": 5}</t>
        </is>
      </c>
      <c r="H3324" t="inlineStr">
        <is>
          <t>[chunk 410 | doc svc-ranker-engine | Service overview: ranker-engine]
# Service overview: ranker-engine
ranker-engine (also referred to internally as the Ranker System) is a backend component. The availability SLO is 99.99%. Access to production is granted just in time and audited. Metrics are exported to the shared observability stack every fifteen seconds. The dashboard shows p50, p95 and p99 latency alongside error budgets.
the Ranker System is owned by the Platform team. Dependencies are declared in the service manifest and validated at deploy time. Long running jobs checkpoint progress so they can resume after a restart. The runbook is reviewed quarterly by the owning team.
---
[chunk 413 | doc svc-ranker-engine | Service overview: ranker-engine]
ranker-engine stores its data in a</t>
        </is>
      </c>
    </row>
    <row r="3325">
      <c r="A3325" t="inlineStr">
        <is>
          <t>base</t>
        </is>
      </c>
      <c r="B3325" t="inlineStr">
        <is>
          <t>vectorcontext_v3</t>
        </is>
      </c>
      <c r="C3325" t="n">
        <v>3</v>
      </c>
      <c r="D3325" t="inlineStr">
        <is>
          <t>multihop-5</t>
        </is>
      </c>
      <c r="E3325" t="n">
        <v>3</v>
      </c>
      <c r="F3325" t="inlineStr">
        <is>
          <t>open_doc</t>
        </is>
      </c>
      <c r="G3325" t="inlineStr">
        <is>
          <t>{"doc_id": "team-platform"}</t>
        </is>
      </c>
      <c r="H3325" t="inlineStr">
        <is>
          <t># Team page: Platform
The Platform team is led by Lucas Petrova. For urgent requests, page the team via Slack in #platform-dev. The team sits on floor 2 of the Berlin office. Weekly planning happens on Monday mornings. Graceful shutdown waits for in flight requests to complete before exiting. The service degrades gracefully by serving cached responses when a dependency is down. Dependencies are pinned and upgraded through automated pull requests.</t>
        </is>
      </c>
    </row>
    <row r="3326">
      <c r="A3326" t="inlineStr">
        <is>
          <t>base</t>
        </is>
      </c>
      <c r="B3326" t="inlineStr">
        <is>
          <t>vectorcontext_v3</t>
        </is>
      </c>
      <c r="C3326" t="n">
        <v>3</v>
      </c>
      <c r="D3326" t="inlineStr">
        <is>
          <t>multihop-6</t>
        </is>
      </c>
      <c r="E3326" t="n">
        <v>0</v>
      </c>
      <c r="F3326" t="inlineStr">
        <is>
          <t>search</t>
        </is>
      </c>
      <c r="G3326" t="inlineStr">
        <is>
          <t>{"query": "INC-2157 affected service root cause incident", "k": 5}</t>
        </is>
      </c>
      <c r="H3326" t="inlineStr">
        <is>
          <t>[chunk 210 | doc inc-INC-2157 | Incident report INC-2157]
# Incident report INC-2157
Severity: SEV1
Date: 2025-03-05
---
[chunk 285 | doc inc-INC-2133 | Incident report INC-2133]
Timeline:
- 02:05 alert fired
- 02:14 on-call acknowledged
- 02:16 mitigation started
- 02:41 traffic rerouted
- 02:54 root cause identified
---
[chunk 496 | doc inc-INC-2211 | Incident report INC-2211]
Timeline:
- 08:23 alert fired
- 08:25 on-call acknowledged
- 08:40 mitigation started
- 08:53 traffic rerouted
- 08:56 root cause identified
---
[chunk 166 | doc inc-INC-2102 | Incident report INC-2102]
Timeline:
- 22:23 alert fired
- 22:31 on-call acknowledged
- 22:43 mitigation started
- 22:49 traffic rerouted
- 23:07 root cause identified
---
[chunk 160 | doc inc-INC-2169 | Incident report INC-2169]
Tim</t>
        </is>
      </c>
    </row>
    <row r="3327">
      <c r="A3327" t="inlineStr">
        <is>
          <t>base</t>
        </is>
      </c>
      <c r="B3327" t="inlineStr">
        <is>
          <t>vectorcontext_v3</t>
        </is>
      </c>
      <c r="C3327" t="n">
        <v>3</v>
      </c>
      <c r="D3327" t="inlineStr">
        <is>
          <t>multihop-6</t>
        </is>
      </c>
      <c r="E3327" t="n">
        <v>1</v>
      </c>
      <c r="F3327" t="inlineStr">
        <is>
          <t>open_doc</t>
        </is>
      </c>
      <c r="G3327" t="inlineStr">
        <is>
          <t>{"doc_id": "inc-INC-2157"}</t>
        </is>
      </c>
      <c r="H3327" t="inlineStr">
        <is>
          <t xml:space="preserve"># Incident report INC-2157
Severity: SEV1
Date: 2025-03-05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t>
        </is>
      </c>
    </row>
    <row r="3328">
      <c r="A3328" t="inlineStr">
        <is>
          <t>base</t>
        </is>
      </c>
      <c r="B3328" t="inlineStr">
        <is>
          <t>vectorcontext_v3</t>
        </is>
      </c>
      <c r="C3328" t="n">
        <v>3</v>
      </c>
      <c r="D3328" t="inlineStr">
        <is>
          <t>multihop-6</t>
        </is>
      </c>
      <c r="E3328" t="n">
        <v>2</v>
      </c>
      <c r="F3328" t="inlineStr">
        <is>
          <t>open_doc</t>
        </is>
      </c>
      <c r="G3328" t="inlineStr">
        <is>
          <t>{"doc_id": "svc-scheduler-engine"}</t>
        </is>
      </c>
      <c r="H3328" t="inlineStr">
        <is>
          <t># Service overview: scheduler-engine
scheduler-engine (also referred to internally as the Scheduler API) is a backend component. Pages go to Marcus Meyer first. Health checks are performed on the readiness endpoint every ten seconds. Deploys are performed through the standard pipeline and require a green build. Alerts route through the paging system according to the escalation policy.
It is implemented in Python. Structured logs include the request path, status code and duration. Configuration changes are peer reviewed and applied through the deployment tool. Engineers rotate through the support channel one week at a time.
the Scheduler API listens on port 9381. Alerts route through the paging system according to the escalation policy. Circuit breakers open after five consecutive failur</t>
        </is>
      </c>
    </row>
    <row r="3329">
      <c r="A3329" t="inlineStr">
        <is>
          <t>base</t>
        </is>
      </c>
      <c r="B3329" t="inlineStr">
        <is>
          <t>vectorcontext_v3</t>
        </is>
      </c>
      <c r="C3329" t="n">
        <v>3</v>
      </c>
      <c r="D3329" t="inlineStr">
        <is>
          <t>multihop-7</t>
        </is>
      </c>
      <c r="E3329" t="n">
        <v>0</v>
      </c>
      <c r="F3329" t="inlineStr">
        <is>
          <t>search</t>
        </is>
      </c>
      <c r="G3329" t="inlineStr">
        <is>
          <t>{"query": "invoice-engine service overview runtime dependencies feed-daemon", "k": 6}</t>
        </is>
      </c>
      <c r="H3329" t="inlineStr">
        <is>
          <t>[chunk 292 | doc svc-invoice-engine | Service overview: invoice-engine]
# Service overview: invoice-engine
invoice-engine (also referred to internally as the Invoice Service) is a backend component. The process for invoice-engine exposes HTTP on :6451. Canary releases receive five percent of traffic for thirty minutes before promotion. Alerts route through the paging system according to the escalation policy. The runbook is reviewed quarterly by the owning team.
Runtime dependencies: feed-daemon, notify-svc. Backups are taken daily and verified weekly by restoring to a scratch cluster. Structured logs include the request path, status code and duration. Synthetic probes exercise the critical user journeys every minute.
---
[chunk 132 | doc svc-feed-daemon | Service overview: feed-daemon</t>
        </is>
      </c>
    </row>
    <row r="3330">
      <c r="A3330" t="inlineStr">
        <is>
          <t>base</t>
        </is>
      </c>
      <c r="B3330" t="inlineStr">
        <is>
          <t>vectorcontext_v3</t>
        </is>
      </c>
      <c r="C3330" t="n">
        <v>3</v>
      </c>
      <c r="D3330" t="inlineStr">
        <is>
          <t>multihop-7</t>
        </is>
      </c>
      <c r="E3330" t="n">
        <v>0</v>
      </c>
      <c r="F3330" t="inlineStr">
        <is>
          <t>search</t>
        </is>
      </c>
      <c r="G3330" t="inlineStr">
        <is>
          <t>{"query": "feed-daemon service overview owner team", "k": 6}</t>
        </is>
      </c>
      <c r="H3330" t="inlineStr">
        <is>
          <t>[chunk 132 | doc svc-feed-daemon | Service overview: feed-daemon]
# Service overview: feed-daemon
feed-daemon (also referred to internally as the Feed Service) is a backend component. 22 replicas are deployed to eu-west-1. Feature flags are managed through the configuration service and rolled out gradually. Idempotency keys are required on all mutating endpoints. Canary releases receive five percent of traffic for thirty minutes before promotion.
Amara Tanaka carries the pager for feed-daemon. The staging environment mirrors production topology at one tenth scale. Schema changes go through an expand and contract migration process. Data retention follows the company wide policy for personal information.
---
[chunk 135 | doc svc-feed-daemon | Service overview: feed-daemon]
Primary datast</t>
        </is>
      </c>
    </row>
    <row r="3331">
      <c r="A3331" t="inlineStr">
        <is>
          <t>base</t>
        </is>
      </c>
      <c r="B3331" t="inlineStr">
        <is>
          <t>vectorcontext_v3</t>
        </is>
      </c>
      <c r="C3331" t="n">
        <v>3</v>
      </c>
      <c r="D3331" t="inlineStr">
        <is>
          <t>multihop-7</t>
        </is>
      </c>
      <c r="E3331" t="n">
        <v>1</v>
      </c>
      <c r="F3331" t="inlineStr">
        <is>
          <t>search</t>
        </is>
      </c>
      <c r="G3331" t="inlineStr">
        <is>
          <t>{"query": "Commerce team Slack channel feed-daemon owner", "k": 6}</t>
        </is>
      </c>
      <c r="H3331" t="inlineStr">
        <is>
          <t xml:space="preserve">[chunk 133 | doc svc-feed-daemon | Service overview: feed-daemon]
Ownership: Commerce. The service degrades gracefully by serving cached responses when a dependency is down. Cost reports are reviewed monthly with the finance partner. Dependencies are pinned and upgraded through automated pull requests.
The codebase is written in TypeScript. Schema changes go through an expand and contract migration process. Connection pools are sized according to the downstream capacity model. Backups are taken daily and verified weekly by restoring to a scratch cluster.
---
[chunk 132 | doc svc-feed-daemon | Service overview: feed-daemon]
# Service overview: feed-daemon
feed-daemon (also referred to internally as the Feed Service) is a backend component. 22 replicas are deployed to eu-west-1. Feature </t>
        </is>
      </c>
    </row>
    <row r="3332">
      <c r="A3332" t="inlineStr">
        <is>
          <t>base</t>
        </is>
      </c>
      <c r="B3332" t="inlineStr">
        <is>
          <t>vectorcontext_v3</t>
        </is>
      </c>
      <c r="C3332" t="n">
        <v>3</v>
      </c>
      <c r="D3332" t="inlineStr">
        <is>
          <t>multihop-8</t>
        </is>
      </c>
      <c r="E3332" t="n">
        <v>0</v>
      </c>
      <c r="F3332" t="inlineStr">
        <is>
          <t>search</t>
        </is>
      </c>
      <c r="G3332" t="inlineStr">
        <is>
          <t>{"query": "ADR-111 service migrated new datastore owner team", "k": 5}</t>
        </is>
      </c>
      <c r="H3332" t="inlineStr">
        <is>
          <t xml:space="preserve">[chunk 448 | doc adr-ADR-111 | Architecture decision ADR-111]
Decision: migrate profile-api to Redis in Q4 2026. Approved by Priya Duarte. Dependencies are pinned and upgraded through automated pull requests. Metrics are exported to the shared observability stack every fifteen seconds. Post-incident reviews are blameless and published to the engineering wiki. Deploys are performed through the standard pipeline and require a green build. Canary releases receive five percent of traffic for thirty minutes before promotion. Long running jobs checkpoint progress so they can resume after a restart. Alerts route through the paging system according to the escalation policy. Idempotency keys are required on all mutating endpoints. Synthetic probes exercise the critical user journeys every minute.
</t>
        </is>
      </c>
    </row>
    <row r="3333">
      <c r="A3333" t="inlineStr">
        <is>
          <t>base</t>
        </is>
      </c>
      <c r="B3333" t="inlineStr">
        <is>
          <t>vectorcontext_v3</t>
        </is>
      </c>
      <c r="C3333" t="n">
        <v>3</v>
      </c>
      <c r="D3333" t="inlineStr">
        <is>
          <t>multihop-8</t>
        </is>
      </c>
      <c r="E3333" t="n">
        <v>1</v>
      </c>
      <c r="F3333" t="inlineStr">
        <is>
          <t>open_doc</t>
        </is>
      </c>
      <c r="G3333" t="inlineStr">
        <is>
          <t>{"doc_id": "svc-profile-api"}</t>
        </is>
      </c>
      <c r="H3333" t="inlineStr">
        <is>
          <t># Service overview: profile-api
profile-api (also referred to internally as the Profile API) is a backend component. It runs in us-east-1 with 10 replicas. Container images are scanned for vulnerabilities before promotion. Schema changes go through an expand and contract migration process. Error budgets are reviewed in the weekly reliability meeting.
The availability SLO is 99.9%. Structured logs include the request path, status code and duration. Dependencies are declared in the service manifest and validated at deploy time. Traffic is encrypted in transit with mutual TLS between services.
State is persisted in MySQL. Dependencies are pinned and upgraded through automated pull requests. Metrics are exported to the shared observability stack every fifteen seconds. Load tests run nightly</t>
        </is>
      </c>
    </row>
    <row r="3334">
      <c r="A3334" t="inlineStr">
        <is>
          <t>base</t>
        </is>
      </c>
      <c r="B3334" t="inlineStr">
        <is>
          <t>vectorcontext_v3</t>
        </is>
      </c>
      <c r="C3334" t="n">
        <v>3</v>
      </c>
      <c r="D3334" t="inlineStr">
        <is>
          <t>multihop-8</t>
        </is>
      </c>
      <c r="E3334" t="n">
        <v>1</v>
      </c>
      <c r="F3334" t="inlineStr">
        <is>
          <t>search</t>
        </is>
      </c>
      <c r="G3334" t="inlineStr">
        <is>
          <t>{"query": "team owning profile-api owner Identity profile service team lead Slack", "k": 5}</t>
        </is>
      </c>
      <c r="H3334" t="inlineStr">
        <is>
          <t>[chunk 29 | doc svc-profile-api | Service overview: profile-api]
# Service overview: profile-api
profile-api (also referred to internally as the Profile API) is a backend component. It runs in us-east-1 with 10 replicas. Container images are scanned for vulnerabilities before promotion. Schema changes go through an expand and contract migration process. Error budgets are reviewed in the weekly reliability meeting.
The availability SLO is 99.9%. Structured logs include the request path, status code and duration. Dependencies are declared in the service manifest and validated at deploy time. Traffic is encrypted in transit with mutual TLS between services.
---
[chunk 455 | doc team-identity | Team page: Identity]
# Team page: Identity
The Identity team is led by Elena Aziz. For urgent r</t>
        </is>
      </c>
    </row>
    <row r="3335">
      <c r="A3335" t="inlineStr">
        <is>
          <t>base</t>
        </is>
      </c>
      <c r="B3335" t="inlineStr">
        <is>
          <t>vectorcontext_v3</t>
        </is>
      </c>
      <c r="C3335" t="n">
        <v>3</v>
      </c>
      <c r="D3335" t="inlineStr">
        <is>
          <t>multihop-8</t>
        </is>
      </c>
      <c r="E3335" t="n">
        <v>2</v>
      </c>
      <c r="F3335" t="inlineStr">
        <is>
          <t>open_doc</t>
        </is>
      </c>
      <c r="G3335" t="inlineStr">
        <is>
          <t>{"doc_id": "team-data"}</t>
        </is>
      </c>
      <c r="H3335" t="inlineStr">
        <is>
          <t># Team page: Data
The Data team is led by Tariq Hart. For urgent requests, page the team via Slack in #data-eng. The team sits on floor 5 of the Berlin office. Weekly planning happens on Wednesday mornings. Traffic is encrypted in transit with mutual TLS between services. Access to production is granted just in time and audited. Data retention follows the company wide policy for personal information.</t>
        </is>
      </c>
    </row>
    <row r="3336">
      <c r="A3336" t="inlineStr">
        <is>
          <t>base</t>
        </is>
      </c>
      <c r="B3336" t="inlineStr">
        <is>
          <t>vectorcontext_v3</t>
        </is>
      </c>
      <c r="C3336" t="n">
        <v>3</v>
      </c>
      <c r="D3336" t="inlineStr">
        <is>
          <t>multihop-9</t>
        </is>
      </c>
      <c r="E3336" t="n">
        <v>0</v>
      </c>
      <c r="F3336" t="inlineStr">
        <is>
          <t>search</t>
        </is>
      </c>
      <c r="G3336" t="inlineStr">
        <is>
          <t>{"query": "INC-2040 affected service incident report", "k": 5}</t>
        </is>
      </c>
      <c r="H3336" t="inlineStr">
        <is>
          <t>[chunk 36 | doc inc-INC-2040 | Incident report INC-2040]
# Incident report INC-2040
Severity: SEV2
Date: 2025-02-13
---
[chunk 467 | doc inc-INC-2058 | Incident report INC-2058]
# Incident report INC-2058
Severity: SEV1
Date: 2025-07-01
---
[chunk 87 | doc inc-INC-2042 | Incident report INC-2042]
# Incident report INC-2042
Severity: SEV2
Date: 2025-05-28
---
[chunk 38 | doc inc-INC-2040 | Incident report INC-2040]
Timeline:
- 06:56 alert fired
- 07:20 on-call acknowledged
- 07:27 mitigation started
- 07:46 traffic rerouted
- 08:09 root cause identified
- 08:18 fix deployed
- 08:40 monitoring confirmed recovery
---
[chunk 346 | doc inc-INC-2049 | Incident report INC-2049]
# Incident report INC-2049
Severity: SEV3
Date: 2025-03-08</t>
        </is>
      </c>
    </row>
    <row r="3337">
      <c r="A3337" t="inlineStr">
        <is>
          <t>base</t>
        </is>
      </c>
      <c r="B3337" t="inlineStr">
        <is>
          <t>vectorcontext_v3</t>
        </is>
      </c>
      <c r="C3337" t="n">
        <v>3</v>
      </c>
      <c r="D3337" t="inlineStr">
        <is>
          <t>multihop-9</t>
        </is>
      </c>
      <c r="E3337" t="n">
        <v>1</v>
      </c>
      <c r="F3337" t="inlineStr">
        <is>
          <t>open_doc</t>
        </is>
      </c>
      <c r="G3337" t="inlineStr">
        <is>
          <t>{"doc_id": "inc-INC-2040"}</t>
        </is>
      </c>
      <c r="H3337" t="inlineStr">
        <is>
          <t># Incident report INC-2040
Severity: SEV2
Date: 2025-02-13
Summary: Elevated error rates affecting audit-gateway. The incident lasted 99 minutes before full recovery. Root cause was determined to be a certificate expiry. This report was written by Noah Duarte. Access to production is granted just in time and audited. Requests carry a correlation id that is propagated to downstream calls. Synthetic probes exercise the critical user journeys every minute. Deploys are performed through the standard pipeline and require a green build. Dependencies are declared in the service manifest and validated at deploy time. Backups are taken daily and verified weekly by restoring to a scratch cluster. Error budgets are reviewed in the weekly reliability meeting. Container images are scanned for vulnera</t>
        </is>
      </c>
    </row>
    <row r="3338">
      <c r="A3338" t="inlineStr">
        <is>
          <t>base</t>
        </is>
      </c>
      <c r="B3338" t="inlineStr">
        <is>
          <t>vectorcontext_v3</t>
        </is>
      </c>
      <c r="C3338" t="n">
        <v>3</v>
      </c>
      <c r="D3338" t="inlineStr">
        <is>
          <t>multihop-9</t>
        </is>
      </c>
      <c r="E3338" t="n">
        <v>2</v>
      </c>
      <c r="F3338" t="inlineStr">
        <is>
          <t>open_doc</t>
        </is>
      </c>
      <c r="G3338" t="inlineStr">
        <is>
          <t>{"doc_id": "svc-audit-gateway"}</t>
        </is>
      </c>
      <c r="H3338" t="inlineStr">
        <is>
          <t># Service overview: audit-gateway
audit-gateway (also referred to internally as the Audit Service) is a backend component. Primary datastore: CockroachDB. The runbook is reviewed quarterly by the owning team. Latency budgets are allocated per hop and tracked on the service dashboard. Post-incident reviews are blameless and published to the engineering wiki.
The Data team maintains audit-gateway. Logs are retained for thirty days in the central log store. Retries use exponential backoff with jitter to avoid thundering herds. Canary releases receive five percent of traffic for thirty minutes before promotion.
12 replicas are deployed to us-east-1. Graceful shutdown waits for in flight requests to complete before exiting. The dashboard shows p50, p95 and p99 latency alongside error budgets</t>
        </is>
      </c>
    </row>
    <row r="3339">
      <c r="A3339" t="inlineStr">
        <is>
          <t>base</t>
        </is>
      </c>
      <c r="B3339" t="inlineStr">
        <is>
          <t>vectorcontext_v3</t>
        </is>
      </c>
      <c r="C3339" t="n">
        <v>3</v>
      </c>
      <c r="D3339" t="inlineStr">
        <is>
          <t>needle-0</t>
        </is>
      </c>
      <c r="E3339" t="n">
        <v>0</v>
      </c>
      <c r="F3339" t="inlineStr">
        <is>
          <t>search</t>
        </is>
      </c>
      <c r="G3339" t="inlineStr">
        <is>
          <t>{"query": "webhook-daemon service overview region deployed", "k": 5}</t>
        </is>
      </c>
      <c r="H3339" t="inlineStr">
        <is>
          <t>[chunk 264 | doc svc-webhook-daemon | Service overview: webhook-daemon]
# Service overview: webhook-daemon
webhook-daemon (also referred to internally as the Webhook Service) is a backend component. webhook-daemon is owned by the Commerce team. Rate limiting is enforced at the gateway with a token bucket per client. Garbage collection pauses are tracked as a leading indicator of memory pressure. The dashboard shows p50, p95 and p99 latency alongside error budgets.
State is persisted in MongoDB. Alerts route through the paging system according to the escalation policy. Capacity planning is revisited at the start of every quarter. Configuration changes are peer reviewed and applied through the deployment tool.
---
[chunk 265 | doc svc-webhook-daemon | Service overview: webhook-daemon]
Ru</t>
        </is>
      </c>
    </row>
    <row r="3340">
      <c r="A3340" t="inlineStr">
        <is>
          <t>base</t>
        </is>
      </c>
      <c r="B3340" t="inlineStr">
        <is>
          <t>vectorcontext_v3</t>
        </is>
      </c>
      <c r="C3340" t="n">
        <v>3</v>
      </c>
      <c r="D3340" t="inlineStr">
        <is>
          <t>needle-1</t>
        </is>
      </c>
      <c r="E3340" t="n">
        <v>0</v>
      </c>
      <c r="F3340" t="inlineStr">
        <is>
          <t>search</t>
        </is>
      </c>
      <c r="G3340" t="inlineStr">
        <is>
          <t>{"query": "Kyc Service language implementation service overview canonical name alias", "k": 5}</t>
        </is>
      </c>
      <c r="H3340" t="inlineStr">
        <is>
          <t>[chunk 370 | doc svc-kyc-api | Service overview: kyc-api]
# Service overview: kyc-api
kyc-api (also referred to internally as the Kyc Service) is a backend component. Fatima Aziz carries the pager for the Kyc Service. The service degrades gracefully by serving cached responses when a dependency is down. Garbage collection pauses are tracked as a leading indicator of memory pressure. Synthetic probes exercise the critical user journeys every minute.
We commit to 99.95% availability. Graceful shutdown waits for in flight requests to complete before exiting. Rate limiting is enforced at the gateway with a token bucket per client. Dependencies are pinned and upgraded through automated pull requests.
---
[chunk 373 | doc svc-kyc-api | Service overview: kyc-api]
Traffic to kyc-api is bound t</t>
        </is>
      </c>
    </row>
    <row r="3341">
      <c r="A3341" t="inlineStr">
        <is>
          <t>base</t>
        </is>
      </c>
      <c r="B3341" t="inlineStr">
        <is>
          <t>vectorcontext_v3</t>
        </is>
      </c>
      <c r="C3341" t="n">
        <v>3</v>
      </c>
      <c r="D3341" t="inlineStr">
        <is>
          <t>needle-2</t>
        </is>
      </c>
      <c r="E3341" t="n">
        <v>0</v>
      </c>
      <c r="F3341" t="inlineStr">
        <is>
          <t>search</t>
        </is>
      </c>
      <c r="G3341" t="inlineStr">
        <is>
          <t>{"query": "payout-worker service overview port listens on", "k": 5}</t>
        </is>
      </c>
      <c r="H3341" t="inlineStr">
        <is>
          <t>[chunk 260 | doc svc-payout-worker | Service overview: payout-worker]
# Service overview: payout-worker
payout-worker (also referred to internally as the Payout System) is a backend component. Runtime dependencies: refund-svc, pricing-worker. Canary releases receive five percent of traffic for thirty minutes before promotion. Configuration changes are peer reviewed and applied through the deployment tool. Engineers rotate through the support channel one week at a time.
State is persisted in Cassandra. Configuration changes are peer reviewed and applied through the deployment tool. Traffic is encrypted in transit with mutual TLS between services. Idempotency keys are required on all mutating endpoints.
---
[chunk 261 | doc svc-payout-worker | Service overview: payout-worker]
The process</t>
        </is>
      </c>
    </row>
    <row r="3342">
      <c r="A3342" t="inlineStr">
        <is>
          <t>base</t>
        </is>
      </c>
      <c r="B3342" t="inlineStr">
        <is>
          <t>vectorcontext_v3</t>
        </is>
      </c>
      <c r="C3342" t="n">
        <v>3</v>
      </c>
      <c r="D3342" t="inlineStr">
        <is>
          <t>needle-3</t>
        </is>
      </c>
      <c r="E3342" t="n">
        <v>0</v>
      </c>
      <c r="F3342" t="inlineStr">
        <is>
          <t>search</t>
        </is>
      </c>
      <c r="G3342" t="inlineStr">
        <is>
          <t>{"query": "billing-service Billing Service listening port service overview", "k": 5}</t>
        </is>
      </c>
      <c r="H3342" t="inlineStr">
        <is>
          <t>[chunk 15 | doc svc-billing-svc | Service overview: billing-svc]
The process for the Billing Service exposes HTTP on :4518. Load tests run nightly against the staging environment. Schema changes go through an expand and contract migration process. Container images are scanned for vulnerabilities before promotion.
We commit to 99.5% availability. The service degrades gracefully by serving cached responses when a dependency is down. Metrics are exported to the shared observability stack every fifteen seconds. Synthetic probes exercise the critical user journeys every minute.
---
[chunk 14 | doc svc-billing-svc | Service overview: billing-svc]
# Service overview: billing-svc
billing-svc (also referred to internally as the Billing Service) is a backend component. Primary datastore: Cassand</t>
        </is>
      </c>
    </row>
    <row r="3343">
      <c r="A3343" t="inlineStr">
        <is>
          <t>base</t>
        </is>
      </c>
      <c r="B3343" t="inlineStr">
        <is>
          <t>vectorcontext_v3</t>
        </is>
      </c>
      <c r="C3343" t="n">
        <v>3</v>
      </c>
      <c r="D3343" t="inlineStr">
        <is>
          <t>needle-4</t>
        </is>
      </c>
      <c r="E3343" t="n">
        <v>0</v>
      </c>
      <c r="F3343" t="inlineStr">
        <is>
          <t>search</t>
        </is>
      </c>
      <c r="G3343" t="inlineStr">
        <is>
          <t>{"query": "ledger-api service overview region deployed in", "k": 5}</t>
        </is>
      </c>
      <c r="H3343" t="inlineStr">
        <is>
          <t xml:space="preserve">[chunk 318 | doc svc-ledger-api | Service overview: ledger-api]
Traffic to the Ledger Service is bound to TCP port 4674. Idempotency keys are required on all mutating endpoints. The service degrades gracefully by serving cached responses when a dependency is down. Dependencies are pinned and upgraded through automated pull requests.
It runs in us-east-1 with 22 replicas. Garbage collection pauses are tracked as a leading indicator of memory pressure. Alerts route through the paging system according to the escalation policy. Graceful shutdown waits for in flight requests to complete before exiting.
---
[chunk 461 | doc svc-i18n-api | Service overview: i18n-api]
Deployment region is us-west-2; the deployment has 4 replicas. The service degrades gracefully by serving cached responses when </t>
        </is>
      </c>
    </row>
    <row r="3344">
      <c r="A3344" t="inlineStr">
        <is>
          <t>base</t>
        </is>
      </c>
      <c r="B3344" t="inlineStr">
        <is>
          <t>vectorcontext_v3</t>
        </is>
      </c>
      <c r="C3344" t="n">
        <v>3</v>
      </c>
      <c r="D3344" t="inlineStr">
        <is>
          <t>needle-5</t>
        </is>
      </c>
      <c r="E3344" t="n">
        <v>0</v>
      </c>
      <c r="F3344" t="inlineStr">
        <is>
          <t>search</t>
        </is>
      </c>
      <c r="G3344" t="inlineStr">
        <is>
          <t>{"query": "Invoice Service region deployed canonical service invoice-service region", "k": 5}</t>
        </is>
      </c>
      <c r="H3344" t="inlineStr">
        <is>
          <t>[chunk 292 | doc svc-invoice-engine | Service overview: invoice-engine]
# Service overview: invoice-engine
invoice-engine (also referred to internally as the Invoice Service) is a backend component. The process for invoice-engine exposes HTTP on :6451. Canary releases receive five percent of traffic for thirty minutes before promotion. Alerts route through the paging system according to the escalation policy. The runbook is reviewed quarterly by the owning team.
Runtime dependencies: feed-daemon, notify-svc. Backups are taken daily and verified weekly by restoring to a scratch cluster. Structured logs include the request path, status code and duration. Synthetic probes exercise the critical user journeys every minute.
---
[chunk 293 | doc svc-invoice-engine | Service overview: invoice-</t>
        </is>
      </c>
    </row>
    <row r="3345">
      <c r="A3345" t="inlineStr">
        <is>
          <t>base</t>
        </is>
      </c>
      <c r="B3345" t="inlineStr">
        <is>
          <t>vectorcontext_v3</t>
        </is>
      </c>
      <c r="C3345" t="n">
        <v>3</v>
      </c>
      <c r="D3345" t="inlineStr">
        <is>
          <t>needle-6</t>
        </is>
      </c>
      <c r="E3345" t="n">
        <v>0</v>
      </c>
      <c r="F3345" t="inlineStr">
        <is>
          <t>search</t>
        </is>
      </c>
      <c r="G3345" t="inlineStr">
        <is>
          <t>{"query": "refund-svc service overview language canonical name alias", "k": 5}</t>
        </is>
      </c>
      <c r="H3345" t="inlineStr">
        <is>
          <t>[chunk 126 | doc svc-refund-svc | Service overview: refund-svc]
# Service overview: refund-svc
refund-svc (also referred to internally as the Refund Platform) is a backend component. Pages go to Lucas Silva first. Backups are taken daily and verified weekly by restoring to a scratch cluster. Schema changes go through an expand and contract migration process. Feature flags are managed through the configuration service and rolled out gradually.
The process for refund-svc exposes HTTP on :7286. Load tests run nightly against the staging environment. Logs are retained for thirty days in the central log store. Cost reports are reviewed monthly with the finance partner.
---
[chunk 128 | doc svc-refund-svc | Service overview: refund-svc]
refund-svc is owned by the Commerce team. Graceful shut</t>
        </is>
      </c>
    </row>
    <row r="3346">
      <c r="A3346" t="inlineStr">
        <is>
          <t>base</t>
        </is>
      </c>
      <c r="B3346" t="inlineStr">
        <is>
          <t>vectorcontext_v3</t>
        </is>
      </c>
      <c r="C3346" t="n">
        <v>3</v>
      </c>
      <c r="D3346" t="inlineStr">
        <is>
          <t>needle-7</t>
        </is>
      </c>
      <c r="E3346" t="n">
        <v>0</v>
      </c>
      <c r="F3346" t="inlineStr">
        <is>
          <t>search</t>
        </is>
      </c>
      <c r="G3346" t="inlineStr">
        <is>
          <t>{"query": "Tracing API service overview region deployed canonical service alias", "k": 5}</t>
        </is>
      </c>
      <c r="H3346" t="inlineStr">
        <is>
          <t>[chunk 385 | doc svc-tracing-service | Service overview: tracing-service]
# Service overview: tracing-service
tracing-service (also referred to internally as the Tracing API) is a backend component. the Tracing API stores its data in a Redis cluster. The on-call handbook describes the escalation path and expected response times. Alerts route through the paging system according to the escalation policy. Dependencies are declared in the service manifest and validated at deploy time.
tracing-service listens on port 3519. Idempotency keys are required on all mutating endpoints. Traffic is encrypted in transit with mutual TLS between services. Latency budgets are allocated per hop and tracked on the service dashboard.
---
[chunk 387 | doc svc-tracing-service | Service overview: tracing-serv</t>
        </is>
      </c>
    </row>
    <row r="3347">
      <c r="A3347" t="inlineStr">
        <is>
          <t>base</t>
        </is>
      </c>
      <c r="B3347" t="inlineStr">
        <is>
          <t>vectorcontext_v3</t>
        </is>
      </c>
      <c r="C3347" t="n">
        <v>3</v>
      </c>
      <c r="D3347" t="inlineStr">
        <is>
          <t>needle-8</t>
        </is>
      </c>
      <c r="E3347" t="n">
        <v>0</v>
      </c>
      <c r="F3347" t="inlineStr">
        <is>
          <t>search</t>
        </is>
      </c>
      <c r="G3347" t="inlineStr">
        <is>
          <t>{"query": "cdn-service region deployed service overview", "k": 5}</t>
        </is>
      </c>
      <c r="H3347" t="inlineStr">
        <is>
          <t>[chunk 274 | doc svc-cdn-service | Service overview: cdn-service]
# Service overview: cdn-service
cdn-service (also referred to internally as the Cdn System) is a backend component. Ownership: Commerce. Load tests run nightly against the staging environment. Retries use exponential backoff with jitter to avoid thundering herds. Idempotency keys are required on all mutating endpoints.
Deployment region is ap-southeast-2; the deployment has 5 replicas. Retries use exponential backoff with jitter to avoid thundering herds. Cost reports are reviewed monthly with the finance partner. Feature flags are managed through the configuration service and rolled out gradually.
---
[chunk 275 | doc svc-cdn-service | Service overview: cdn-service]
cdn-service is a TypeScript service. Access to product</t>
        </is>
      </c>
    </row>
    <row r="3348">
      <c r="A3348" t="inlineStr">
        <is>
          <t>base</t>
        </is>
      </c>
      <c r="B3348" t="inlineStr">
        <is>
          <t>vectorcontext_v3</t>
        </is>
      </c>
      <c r="C3348" t="n">
        <v>3</v>
      </c>
      <c r="D3348" t="inlineStr">
        <is>
          <t>needle-9</t>
        </is>
      </c>
      <c r="E3348" t="n">
        <v>0</v>
      </c>
      <c r="F3348" t="inlineStr">
        <is>
          <t>search</t>
        </is>
      </c>
      <c r="G3348" t="inlineStr">
        <is>
          <t>{"query": "Thumbnail API service overview language implementation language alias", "k": 5}</t>
        </is>
      </c>
      <c r="H3348" t="inlineStr">
        <is>
          <t>[chunk 443 | doc svc-thumbnail-api | Service overview: thumbnail-api]
# Service overview: thumbnail-api
thumbnail-api (also referred to internally as the Thumbnail API) is a backend component. The process for thumbnail-api exposes HTTP on :6916. Access to production is granted just in time and audited. The on-call handbook describes the escalation path and expected response times. Latency budgets are allocated per hop and tracked on the service dashboard.
State is persisted in CockroachDB. The on-call handbook describes the escalation path and expected response times. The staging environment mirrors production topology at one tenth scale. Error budgets are reviewed in the weekly reliability meeting.
---
[chunk 444 | doc svc-thumbnail-api | Service overview: thumbnail-api]
thumbnail-api</t>
        </is>
      </c>
    </row>
    <row r="3349">
      <c r="A3349" t="inlineStr">
        <is>
          <t>base</t>
        </is>
      </c>
      <c r="B3349" t="inlineStr">
        <is>
          <t>vectorcontext_v4</t>
        </is>
      </c>
      <c r="C3349" t="n">
        <v>3</v>
      </c>
      <c r="D3349" t="inlineStr">
        <is>
          <t>agg-0</t>
        </is>
      </c>
      <c r="E3349" t="n">
        <v>0</v>
      </c>
      <c r="F3349" t="inlineStr">
        <is>
          <t>python</t>
        </is>
      </c>
      <c r="G3349" t="inlineStr">
        <is>
          <t>{"code": "# inspect incident and service/team cards\nincs=[x for x in facts if x.get('type')=='incident']\nsvcs=[x for x in facts if x.get('type')=='service']\nteams=[x for x in facts if x.get('type')=='team']\nprint(len(incs), len(svcs), len(teams))\nprint(incs[:2])\nprint(svcs[:3])\nprint(teams[:3])"}</t>
        </is>
      </c>
      <c r="H3349" t="inlineStr">
        <is>
          <t xml:space="preserve">60 40 8
[{'doc_id': 'inc-INC-2260', 'type': 'incident', 'title': 'Incident report INC-2260', 'subject': 'Metrics Service', 'aliases': [], 'incident_id': 'INC-2260', 'severity': 'SEV2', 'date': '2025-11-17', 'impact': 'partial_outage', 'duration_minutes': 51, 'recovery_status': 'full_recovery', 'root_cause': 'dependency_outage', 'report_author': 'Nadia Mensah', 'timeline': [{'time': '15:42', 'event': 'alert_fired'}, {'time': '16:03', 'event': 'on_call_acknowledged'}, {'time': '16:05', 'event': 'mitigation_started'}, {'time': '16:22', 'event': 'traffic_rerouted'}, {'time': '16:29', 'event': 'root_cause_identified'}]}, {'doc_id': 'inc-INC-2365', 'type': 'incident', 'title': 'Incident report INC-2365', 'subject': 'metrics-gateway', 'aliases': [], 'incident_id': 'INC-2365', 'severity': 'SEV1', </t>
        </is>
      </c>
    </row>
    <row r="3350">
      <c r="A3350" t="inlineStr">
        <is>
          <t>base</t>
        </is>
      </c>
      <c r="B3350" t="inlineStr">
        <is>
          <t>vectorcontext_v4</t>
        </is>
      </c>
      <c r="C3350" t="n">
        <v>3</v>
      </c>
      <c r="D3350" t="inlineStr">
        <is>
          <t>agg-0</t>
        </is>
      </c>
      <c r="E3350" t="n">
        <v>1</v>
      </c>
      <c r="F3350" t="inlineStr">
        <is>
          <t>python</t>
        </is>
      </c>
      <c r="G3350" t="inlineStr">
        <is>
          <t>{"code": "print([t for t in teams if 'Commerce' in str(t)])\ncommerce_svcs=[s for s in svcs if s.get('maintaining_team','').lower()=='commerce']\nprint('commerce services',[(s.get('subject'),s.get('aliases'),s.get('doc_id')) for s in commerce_svcs])\nsev1=[i for i in incs if i.get('severity')=='SEV1']\nprint('sev1',len(sev1),[(i.get('incident_id'),i.get('subject'),i.get('affected_service'),i.get('aliases')) for i in sev1])"}</t>
        </is>
      </c>
      <c r="H3350" t="inlineStr">
        <is>
          <t>[{'doc_id': 'team-commerce', 'type': 'team', 'title': 'Team page: Commerce', 'subject': 'Commerce', 'aliases': [], 'leader': 'Marcus Moreau', 'urgent_request_channel': '#commerce-eng', 'office_city': 'Berlin', 'office_floor': 4, 'planning_day': 'Monday', 'planning_time': ['morning', 'start of every quarter'], 'graceful_shutdown_behavior': 'waits for in-flight requests to complete before exiting', 'dependency_failure_behavior': 'serves cached responses', 'planning_frequency': 'quarterly'}]
commerce services []
sev1 18 [('INC-2365', 'metrics-gateway', None, []), ('INC-2324', 'Tax Platform', None, []), ('INC-2245', ['catalog-gateway', 'Latency spike affecting catalog-gateway'], None, []), ('INC-2186', 'gateway-engine', None, []), ('INC-2078', 'INC-2078', 'Webhook Service', ['Incident INC-2078</t>
        </is>
      </c>
    </row>
    <row r="3351">
      <c r="A3351" t="inlineStr">
        <is>
          <t>base</t>
        </is>
      </c>
      <c r="B3351" t="inlineStr">
        <is>
          <t>vectorcontext_v4</t>
        </is>
      </c>
      <c r="C3351" t="n">
        <v>3</v>
      </c>
      <c r="D3351" t="inlineStr">
        <is>
          <t>agg-0</t>
        </is>
      </c>
      <c r="E3351" t="n">
        <v>2</v>
      </c>
      <c r="F3351" t="inlineStr">
        <is>
          <t>python</t>
        </is>
      </c>
      <c r="G3351" t="inlineStr">
        <is>
          <t>{"code": "for s in svcs: print(s.get('subject'), s.get('aliases'), s.get('maintaining_team'), s.get('owner'), s.get('team'))"}</t>
        </is>
      </c>
      <c r="H3351" t="inlineStr">
        <is>
          <t>billing-svc ['Billing Service'] Platform None None
auth-core ['Auth Service'] Growth None None
profile-api ['Profile API'] None None None
checkout-service ['Checkout Platform'] Messaging None None
index-engine ['Index Platform'] Search None None
search-worker ['Search System'] None Platform team None
tax-gateway ['Tax Platform'] None None None
recsys-worker ['Recsys Platform'] None None None
metrics-gateway ['Metrics Service'] None Search None
cart-daemon ['Cart Service'] None Platform None
refund-svc ['Refund Platform'] None Commerce team None
feed-daemon ['Feed Service'] None None None
catalog-gateway ['Catalog API'] Messaging None None
export-worker ['Export API'] None Data None
session-core ['Session Platform'] None None None
notify-svc ['Notify Platform'] Platform team None None
sched</t>
        </is>
      </c>
    </row>
    <row r="3352">
      <c r="A3352" t="inlineStr">
        <is>
          <t>base</t>
        </is>
      </c>
      <c r="B3352" t="inlineStr">
        <is>
          <t>vectorcontext_v4</t>
        </is>
      </c>
      <c r="C3352" t="n">
        <v>3</v>
      </c>
      <c r="D3352" t="inlineStr">
        <is>
          <t>agg-0</t>
        </is>
      </c>
      <c r="E3352" t="n">
        <v>3</v>
      </c>
      <c r="F3352" t="inlineStr">
        <is>
          <t>python</t>
        </is>
      </c>
      <c r="G3352" t="inlineStr">
        <is>
          <t>{"code": "owned=[]\nfor s in svcs:\n mt=str(s.get('maintaining_team','')).lower()\n if mt in ('commerce','commerce team'):\n  names={str(s.get('subject','')).lower(),*(str(a).lower() for a in s.get('aliases',[]))}\n  owned.append((s,names))\nprint('owned',[(s.get('subject'),s.get('aliases'),s.get('maintaining_team')) for s,_ in owned])\nfor i in sev1:\n vals=[]\n for key in ('subject','affected_service','aliases'):\n  v=i.get(key)\n  vals += v if isinstance(v,list) else ([v] if v else [])\n low=</t>
        </is>
      </c>
      <c r="H3352" t="inlineStr">
        <is>
          <t xml:space="preserve">owned []
</t>
        </is>
      </c>
    </row>
    <row r="3353">
      <c r="A3353" t="inlineStr">
        <is>
          <t>base</t>
        </is>
      </c>
      <c r="B3353" t="inlineStr">
        <is>
          <t>vectorcontext_v4</t>
        </is>
      </c>
      <c r="C3353" t="n">
        <v>3</v>
      </c>
      <c r="D3353" t="inlineStr">
        <is>
          <t>agg-0</t>
        </is>
      </c>
      <c r="E3353" t="n">
        <v>4</v>
      </c>
      <c r="F3353" t="inlineStr">
        <is>
          <t>python</t>
        </is>
      </c>
      <c r="G3353" t="inlineStr">
        <is>
          <t>{"code": "owned=[]\nfor s in svcs:\n owner=str(s.get('owner','')).lower()\n if owner in ('commerce','commerce team'):\n  names={str(s.get('subject','')).lower(),*(str(a).lower() for a in s.get('aliases',[]))}\n  owned.append((s,names))\nprint([(s.get('subject'),s.get('aliases'),s.get('owner')) for s,_ in owned])\nfor i in sev1:\n vals=[]\n for key in ('subject','affected_service','aliases'):\n  v=i.get(key); vals += v if isinstance(v,list) else ([v] if v else [])\n low=' '.join(map(str,vals)).lo</t>
        </is>
      </c>
      <c r="H3353" t="inlineStr">
        <is>
          <t>[('refund-svc', ['Refund Platform'], 'Commerce team'), ('webhook-daemon', ['Webhook Service'], 'Commerce team'), ('cdn-service', ['Cdn System'], 'Commerce'), ('fraud-core', ['Fraud Platform'], 'Commerce')]
INC-2365 ['metrics-gateway'] ['refund-svc', 'webhook-daemon', 'cdn-service', 'fraud-core']
INC-2324 ['Tax Platform'] ['refund-svc', 'webhook-daemon', 'cdn-service', 'fraud-core']
INC-2245 ['catalog-gateway', 'Latency spike affecting catalog-gateway'] ['refund-svc', 'webhook-daemon', 'cdn-service', 'fraud-core']
INC-2186 ['gateway-engine'] ['refund-svc', 'webhook-daemon', 'cdn-service', 'fraud-core']
INC-2078 ['INC-2078', 'Webhook Service', 'Incident INC-2078', 'Webhook Service'] ['refund-svc', 'webhook-daemon', 'cdn-service', 'fraud-core']
None ['INC-2319', 'latency spike', 'mailer-worke</t>
        </is>
      </c>
    </row>
    <row r="3354">
      <c r="A3354" t="inlineStr">
        <is>
          <t>base</t>
        </is>
      </c>
      <c r="B3354" t="inlineStr">
        <is>
          <t>vectorcontext_v4</t>
        </is>
      </c>
      <c r="C3354" t="n">
        <v>3</v>
      </c>
      <c r="D3354" t="inlineStr">
        <is>
          <t>agg-0</t>
        </is>
      </c>
      <c r="E3354" t="n">
        <v>5</v>
      </c>
      <c r="F3354" t="inlineStr">
        <is>
          <t>python</t>
        </is>
      </c>
      <c r="G3354" t="inlineStr">
        <is>
          <t>{"code": "owned=[]\nfor s in svcs:\n if str(s.get('owner',s.get('maintaining_team',''))).lower() in ('commerce','commerce team'):\n  names={str(s.get('subject','')).lower(),*(str(a).lower() for a in s.get('aliases',[]))}; names.discard('')\n  owned.append((s,names))\nmatched=[]\nfor i in sev1:\n vals=[]\n for key in ('subject','affected_service','aliases'):\n  v=i.get(key); vals += v if isinstance(v,list) else ([v] if v else [])\n text=' '.join(map(str,vals)).lower()\n hits=[s.get('subject') for</t>
        </is>
      </c>
      <c r="H3354" t="inlineStr">
        <is>
          <t xml:space="preserve">[('INC-2078', ['INC-2078', 'Webhook Service', 'Incident INC-2078', 'Webhook Service'], ['webhook-daemon'])] 1
</t>
        </is>
      </c>
    </row>
    <row r="3355">
      <c r="A3355" t="inlineStr">
        <is>
          <t>base</t>
        </is>
      </c>
      <c r="B3355" t="inlineStr">
        <is>
          <t>vectorcontext_v4</t>
        </is>
      </c>
      <c r="C3355" t="n">
        <v>3</v>
      </c>
      <c r="D3355" t="inlineStr">
        <is>
          <t>agg-1</t>
        </is>
      </c>
      <c r="E3355" t="n">
        <v>0</v>
      </c>
      <c r="F3355" t="inlineStr">
        <is>
          <t>search</t>
        </is>
      </c>
      <c r="G3355" t="inlineStr">
        <is>
          <t>{"query": "incidents affecting ranker-engine duration minutes", "k": 40}</t>
        </is>
      </c>
      <c r="H3355" t="inlineStr">
        <is>
          <t>- doc inc-INC-2113: [Incident report INC-2113] subject: ranker-engine; aliases: []; incident_id: INC-2113; severity: SEV2; date: 2025-10-07; outage_type: partial_outage; duration_minutes: 211; root_cause: certificate_expiry; report_author: Jonas Nair; timeline: ["07:25 alert fired", "07:47 on-call acknowledged", "07:51 mitigation started", "08:13 traffic rerouted"]
- doc svc-ranker-engine: [Service overview: ranker-engine] subject: ranker-engine; aliases: ["Ranker System"]; component_type: backend_component; availability_slo_percent: 99.99; owner: Platform; primary_oncall: Tariq Tanaka; metrics_export_interval_seconds: 15; observability_stack: shared observability stack; dashboard_latency_percentiles: ["p50", "p95", "p99"]; synthetic_probe_interval_seconds: 60; deployment_region: ap-southe</t>
        </is>
      </c>
    </row>
    <row r="3356">
      <c r="A3356" t="inlineStr">
        <is>
          <t>base</t>
        </is>
      </c>
      <c r="B3356" t="inlineStr">
        <is>
          <t>vectorcontext_v4</t>
        </is>
      </c>
      <c r="C3356" t="n">
        <v>3</v>
      </c>
      <c r="D3356" t="inlineStr">
        <is>
          <t>agg-1</t>
        </is>
      </c>
      <c r="E3356" t="n">
        <v>1</v>
      </c>
      <c r="F3356" t="inlineStr">
        <is>
          <t>python</t>
        </is>
      </c>
      <c r="G3356" t="inlineStr">
        <is>
          <t>{"code": "[(d['doc_id'], d.get('subject'), d.get('affected_service'), d.get('duration_minutes')) for d in facts if d.get('type')=='incident' and ('ranker-engine' in str(d.get('subject','')).lower() or 'ranker-engine' in str(d.get('affected_service','')).lower() or 'ranker-engine' in str(d.get('aliases','')).lower())]"}</t>
        </is>
      </c>
      <c r="H3356" t="inlineStr">
        <is>
          <t xml:space="preserve">[('inc-INC-2113', 'ranker-engine', None, 211)]
</t>
        </is>
      </c>
    </row>
    <row r="3357">
      <c r="A3357" t="inlineStr">
        <is>
          <t>base</t>
        </is>
      </c>
      <c r="B3357" t="inlineStr">
        <is>
          <t>vectorcontext_v4</t>
        </is>
      </c>
      <c r="C3357" t="n">
        <v>3</v>
      </c>
      <c r="D3357" t="inlineStr">
        <is>
          <t>agg-2</t>
        </is>
      </c>
      <c r="E3357" t="n">
        <v>0</v>
      </c>
      <c r="F3357" t="inlineStr">
        <is>
          <t>python</t>
        </is>
      </c>
      <c r="G3357" t="inlineStr">
        <is>
          <t>{"code": "incs = [f for f in facts if f.get('type')=='incident']\n[(f.get('doc_id'), f.get('root_cause')) for f in incs if f.get('root_cause') and 'configuration error' in str(f.get('root_cause')).lower()]"}</t>
        </is>
      </c>
      <c r="H3357" t="inlineStr">
        <is>
          <t xml:space="preserve">[('inc-INC-2245', 'configuration error'), ('inc-INC-2169', 'configuration error'), ('inc-INC-2151', 'Configuration error'), ('inc-INC-2301', 'configuration error'), ('inc-INC-2017', 'configuration error'), ('inc-INC-2140', 'configuration error')]
</t>
        </is>
      </c>
    </row>
    <row r="3358">
      <c r="A3358" t="inlineStr">
        <is>
          <t>base</t>
        </is>
      </c>
      <c r="B3358" t="inlineStr">
        <is>
          <t>vectorcontext_v4</t>
        </is>
      </c>
      <c r="C3358" t="n">
        <v>3</v>
      </c>
      <c r="D3358" t="inlineStr">
        <is>
          <t>agg-3</t>
        </is>
      </c>
      <c r="E3358" t="n">
        <v>0</v>
      </c>
      <c r="F3358" t="inlineStr">
        <is>
          <t>python</t>
        </is>
      </c>
      <c r="G3358" t="inlineStr">
        <is>
          <t>{"code": "incs=[f for f in facts if f.get('type')=='incident']; len(incs), incs[:3]"}</t>
        </is>
      </c>
      <c r="H3358" t="inlineStr">
        <is>
          <t>(60, [{'doc_id': 'inc-INC-2260', 'type': 'incident', 'title': 'Incident report INC-2260', 'subject': 'Metrics Service', 'aliases': [], 'incident_id': 'INC-2260', 'severity': 'SEV2', 'date': '2025-11-17', 'impact': 'partial_outage', 'duration_minutes': 51, 'recovery_status': 'full_recovery', 'root_cause': 'dependency_outage', 'report_author': 'Nadia Mensah', 'timeline': [{'time': '15:42', 'event': 'alert_fired'}, {'time': '16:03', 'event': 'on_call_acknowledged'}, {'time': '16:05', 'event': 'mitigation_started'}, {'time': '16:22', 'event': 'traffic_rerouted'}, {'time': '16:29', 'event': 'root_cause_identified'}]}, {'doc_id': 'inc-INC-2365', 'type': 'incident', 'title': 'Incident report INC-2365', 'subject': 'metrics-gateway', 'aliases': [], 'incident_id': 'INC-2365', 'severity': 'SEV1', 'da</t>
        </is>
      </c>
    </row>
    <row r="3359">
      <c r="A3359" t="inlineStr">
        <is>
          <t>base</t>
        </is>
      </c>
      <c r="B3359" t="inlineStr">
        <is>
          <t>vectorcontext_v4</t>
        </is>
      </c>
      <c r="C3359" t="n">
        <v>3</v>
      </c>
      <c r="D3359" t="inlineStr">
        <is>
          <t>agg-3</t>
        </is>
      </c>
      <c r="E3359" t="n">
        <v>1</v>
      </c>
      <c r="F3359" t="inlineStr">
        <is>
          <t>python</t>
        </is>
      </c>
      <c r="G3359" t="inlineStr">
        <is>
          <t>{"code": "svcs=[f for f in facts if f.get('type')=='service']; [(f['doc_id'],f.get('aliases')) for f in svcs]"}</t>
        </is>
      </c>
      <c r="H3359" t="inlineStr">
        <is>
          <t>[('svc-billing-svc', ['Billing Service']), ('svc-auth-core', ['Auth Service']), ('svc-profile-api', ['Profile API']), ('svc-checkout-service', ['Checkout Platform']), ('svc-index-engine', ['Index Platform']), ('svc-search-worker', ['Search System']), ('svc-tax-gateway', ['Tax Platform']), ('svc-recsys-worker', ['Recsys Platform']), ('svc-metrics-gateway', ['Metrics Service']), ('svc-cart-daemon', ['Cart Service']), ('svc-refund-svc', ['Refund Platform']), ('svc-feed-daemon', ['Feed Service']), ('svc-catalog-gateway', ['Catalog API']), ('svc-export-worker', ['Export API']), ('svc-session-core', ['Session Platform']), ('svc-notify-svc', ['Notify Platform']), ('svc-scheduler-engine', ['Scheduler API']), ('svc-geo-api', ['Geo System']), ('svc-payout-worker', ['Payout System']), ('svc-webhook-d</t>
        </is>
      </c>
    </row>
    <row r="3360">
      <c r="A3360" t="inlineStr">
        <is>
          <t>base</t>
        </is>
      </c>
      <c r="B3360" t="inlineStr">
        <is>
          <t>vectorcontext_v4</t>
        </is>
      </c>
      <c r="C3360" t="n">
        <v>3</v>
      </c>
      <c r="D3360" t="inlineStr">
        <is>
          <t>agg-3</t>
        </is>
      </c>
      <c r="E3360" t="n">
        <v>2</v>
      </c>
      <c r="F3360" t="inlineStr">
        <is>
          <t>python</t>
        </is>
      </c>
      <c r="G3360" t="inlineStr">
        <is>
          <t>{"code": "for f in incs: print(f['doc_id'], repr(f.get('subject')), repr(f.get('affected_service')))"}</t>
        </is>
      </c>
      <c r="H3360" t="inlineStr">
        <is>
          <t>inc-INC-2260 'Metrics Service' None
inc-INC-2365 'metrics-gateway' None
inc-INC-2374 ['INC-2374', 'Latency spike affecting index-engine'] 'index-engine'
inc-INC-2324 'Tax Platform' None
inc-INC-2245 ['catalog-gateway', 'Latency spike affecting catalog-gateway'] None
inc-INC-2040 'audit-gateway' None
inc-INC-2268 'notify-svc' None
inc-INC-2417 ['edge-service', 'elevated error rates'] None
inc-INC-2186 'gateway-engine' None
inc-INC-2281 'Webhook Service' None
inc-INC-2393 'INC-2393' 'inventory-worker'
inc-INC-2386 'thumbnail-api' None
inc-INC-2042 'INC-2042' 'inventory-worker'
inc-INC-2336 'export-worker' None
inc-INC-2078 'INC-2078' 'Webhook Service'
inc-INC-2199 'Ledger Service' None
inc-INC-2319 ['INC-2319', 'latency spike'] 'mailer-worker'
inc-INC-2332 'scheduler-engine' None
inc-INC-216</t>
        </is>
      </c>
    </row>
    <row r="3361">
      <c r="A3361" t="inlineStr">
        <is>
          <t>base</t>
        </is>
      </c>
      <c r="B3361" t="inlineStr">
        <is>
          <t>vectorcontext_v4</t>
        </is>
      </c>
      <c r="C3361" t="n">
        <v>3</v>
      </c>
      <c r="D3361" t="inlineStr">
        <is>
          <t>agg-3</t>
        </is>
      </c>
      <c r="E3361" t="n">
        <v>3</v>
      </c>
      <c r="F3361" t="inlineStr">
        <is>
          <t>python</t>
        </is>
      </c>
      <c r="G3361" t="inlineStr">
        <is>
          <t>{"code": "import re, collections\n# Build variants from canonical doc_id service name and alias, also normalized service canonical\nvariants={}\nfor s in svcs:\n    canon=s['doc_id'][4:] # likely svc-\n    vals=[canon]+(s.get('aliases') or [])\n    for v in vals: variants[re.sub(r'[^a-z0-9]','',v.lower())]=canon\ncounts=collections.Counter(); unmatched=[]\nfor f in incs:\n    vals=[]\n    for key in ('affected_service','subject'):\n        x=f.get(key)\n        vals += x if isinstance(x,list) el</t>
        </is>
      </c>
      <c r="H3361" t="inlineStr">
        <is>
          <t xml:space="preserve">([('thumbnail-api', 5), ('index-engine', 4), ('catalog-gateway', 4), ('metrics-gateway', 3), ('edge-service', 3), ('mailer-worker', 3), ('recsys-worker', 3), ('search-worker', 3), ('audit-gateway', 2), ('webhook-daemon', 2), ('inventory-worker', 2), ('ledger-api', 2), ('scheduler-engine', 2), ('kyc-api', 2), ('payout-worker', 2), ('auth-core', 2), ('checkout-service', 2), ('config-service', 2), ('tax-gateway', 1), ('notify-svc', 1), ('gateway-engine', 1), ('export-worker', 1), ('upload-core', 1), ('i18n-api', 1), ('feed-daemon', 1), ('ranker-engine', 1), ('cart-daemon', 1), ('media-svc', 1)], [('inc-INC-2351', ['INC-2351']), ('inc-INC-2151', ['INC-2151'])])
</t>
        </is>
      </c>
    </row>
    <row r="3362">
      <c r="A3362" t="inlineStr">
        <is>
          <t>base</t>
        </is>
      </c>
      <c r="B3362" t="inlineStr">
        <is>
          <t>vectorcontext_v4</t>
        </is>
      </c>
      <c r="C3362" t="n">
        <v>3</v>
      </c>
      <c r="D3362" t="inlineStr">
        <is>
          <t>agg-4</t>
        </is>
      </c>
      <c r="E3362" t="n">
        <v>0</v>
      </c>
      <c r="F3362" t="inlineStr">
        <is>
          <t>python</t>
        </is>
      </c>
      <c r="G3362" t="inlineStr">
        <is>
          <t>{"code": "from collections import Counter\n# inspect relevant cards\nprint([f for f in facts if f.get('type') in ('team','service','incident')][:8])"}</t>
        </is>
      </c>
      <c r="H3362" t="inlineStr">
        <is>
          <t xml:space="preserve">[{'doc_id': 'inc-INC-2260', 'type': 'incident', 'title': 'Incident report INC-2260', 'subject': 'Metrics Service', 'aliases': [], 'incident_id': 'INC-2260', 'severity': 'SEV2', 'date': '2025-11-17', 'impact': 'partial_outage', 'duration_minutes': 51, 'recovery_status': 'full_recovery', 'root_cause': 'dependency_outage', 'report_author': 'Nadia Mensah', 'timeline': [{'time': '15:42', 'event': 'alert_fired'}, {'time': '16:03', 'event': 'on_call_acknowledged'}, {'time': '16:05', 'event': 'mitigation_started'}, {'time': '16:22', 'event': 'traffic_rerouted'}, {'time': '16:29', 'event': 'root_cause_identified'}]}, {'doc_id': 'inc-INC-2365', 'type': 'incident', 'title': 'Incident report INC-2365', 'subject': 'metrics-gateway', 'aliases': [], 'incident_id': 'INC-2365', 'severity': 'SEV1', 'date': </t>
        </is>
      </c>
    </row>
    <row r="3363">
      <c r="A3363" t="inlineStr">
        <is>
          <t>base</t>
        </is>
      </c>
      <c r="B3363" t="inlineStr">
        <is>
          <t>vectorcontext_v4</t>
        </is>
      </c>
      <c r="C3363" t="n">
        <v>3</v>
      </c>
      <c r="D3363" t="inlineStr">
        <is>
          <t>agg-4</t>
        </is>
      </c>
      <c r="E3363" t="n">
        <v>1</v>
      </c>
      <c r="F3363" t="inlineStr">
        <is>
          <t>python</t>
        </is>
      </c>
      <c r="G3363" t="inlineStr">
        <is>
          <t>{"code": "for f in facts:\n    if f.get('type')=='team' and ('payment' in str(f).lower()): print(f)\nfor f in facts:\n    if f.get('type')=='service' and ('payment' in str(f).lower()): print(f)"}</t>
        </is>
      </c>
      <c r="H3363" t="inlineStr">
        <is>
          <t>{'doc_id': 'team-payments', 'type': 'team', 'title': 'Team page: Payments', 'subject': 'Payments', 'aliases': [], 'leader': 'Chen Tanaka', 'urgent_request_channel': ['#payments-dev', 'Slack'], 'office_city': 'Berlin', 'office_floor': 2, 'planning_frequency': 'weekly', 'planning_day': 'Tuesday', 'planning_time': 'morning', 'dashboard_metrics': ['p50 latency', 'p95 latency', 'p99 latency', 'error budgets']}
{'doc_id': 'svc-geo-api', 'type': 'service', 'title': 'Service overview: geo-api', 'subject': 'geo-api', 'aliases': ['Geo System'], 'component_type': 'backend', 'on_call_engineer': None, 'page_escalation': 'team lead', 'graceful_shutdown': 'waits for in_flight_requests', 'availability_slo': 99.95, 'production_access': 'just_in_time_and_audited', 'primary_datastore': 'MySQL', 'secret_rotat</t>
        </is>
      </c>
    </row>
    <row r="3364">
      <c r="A3364" t="inlineStr">
        <is>
          <t>base</t>
        </is>
      </c>
      <c r="B3364" t="inlineStr">
        <is>
          <t>vectorcontext_v4</t>
        </is>
      </c>
      <c r="C3364" t="n">
        <v>3</v>
      </c>
      <c r="D3364" t="inlineStr">
        <is>
          <t>agg-4</t>
        </is>
      </c>
      <c r="E3364" t="n">
        <v>2</v>
      </c>
      <c r="F3364" t="inlineStr">
        <is>
          <t>python</t>
        </is>
      </c>
      <c r="G3364" t="inlineStr">
        <is>
          <t>{"code": "svcs=[f for f in facts if f.get('type')=='service']\nfor f in svcs:\n    s=str(f).lower()\n    if 'payments' in s or 'payment' in s: print(f['doc_id'], f.get('subject'), {k:v for k,v in f.items() if 'team' in k or 'owner' in k or 'maintain' in k})"}</t>
        </is>
      </c>
      <c r="H3364" t="inlineStr">
        <is>
          <t xml:space="preserve">svc-geo-api geo-api {'maintaining_team': 'Payments team'}
svc-mailer-worker mailer-worker {'owner_team': 'Payments'}
svc-i18n-api i18n-api {'owning_team': 'Payments'}
</t>
        </is>
      </c>
    </row>
    <row r="3365">
      <c r="A3365" t="inlineStr">
        <is>
          <t>base</t>
        </is>
      </c>
      <c r="B3365" t="inlineStr">
        <is>
          <t>vectorcontext_v4</t>
        </is>
      </c>
      <c r="C3365" t="n">
        <v>3</v>
      </c>
      <c r="D3365" t="inlineStr">
        <is>
          <t>agg-4</t>
        </is>
      </c>
      <c r="E3365" t="n">
        <v>3</v>
      </c>
      <c r="F3365" t="inlineStr">
        <is>
          <t>python</t>
        </is>
      </c>
      <c r="G3365" t="inlineStr">
        <is>
          <t>{"code": "owned=[f for f in svcs if 'payments' in str(f).lower()]\nterms=[]\nfor s in owned: terms += [s.get('subject','')]+s.get('aliases',[])\nprint(terms)\nfor i in facts:\n if i.get('type')=='incident' and i.get('severity')=='SEV1':\n  txt=str(i.get('subject',''))+' '+str(i.get('affected_service',''))+' '+str(i.get('aliases',''))\n  if any(t and t.lower() in txt.lower() for t in terms): print(i['doc_id'],txt)\n# list all sev1 for manual\nprint('all sev1')\nfor i in facts:\n if i.get('type')=</t>
        </is>
      </c>
      <c r="H3365" t="inlineStr">
        <is>
          <t>['geo-api', 'Geo System', 'mailer-worker', 'Mailer Service', 'i18n-api', 'I18n Platform']
inc-INC-2319 ['INC-2319', 'latency spike'] mailer-worker []
all sev1
inc-INC-2365 metrics-gateway None
inc-INC-2324 Tax Platform None
inc-INC-2245 ['catalog-gateway', 'Latency spike affecting catalog-gateway'] None
inc-INC-2186 gateway-engine None
inc-INC-2078 INC-2078 Webhook Service
inc-INC-2319 ['INC-2319', 'latency spike'] mailer-worker
inc-INC-2239 INC-2239 Upload System
inc-INC-2102 INC-2102 recsys-worker
inc-INC-2273 INC-2273 search-worker
inc-INC-2203 kyc-api None
inc-INC-2001 Auth Service None
inc-INC-2157 scheduler-engine None
inc-INC-2351 INC-2351 None
inc-INC-2404 INC-2404 Config API
inc-INC-2109 ['Index Platform', 'Elevated error rates affecting the Index Platform'] None
inc-INC-2359 cart</t>
        </is>
      </c>
    </row>
    <row r="3366">
      <c r="A3366" t="inlineStr">
        <is>
          <t>base</t>
        </is>
      </c>
      <c r="B3366" t="inlineStr">
        <is>
          <t>vectorcontext_v4</t>
        </is>
      </c>
      <c r="C3366" t="n">
        <v>3</v>
      </c>
      <c r="D3366" t="inlineStr">
        <is>
          <t>agg-5</t>
        </is>
      </c>
      <c r="E3366" t="n">
        <v>0</v>
      </c>
      <c r="F3366" t="inlineStr">
        <is>
          <t>python</t>
        </is>
      </c>
      <c r="G3366" t="inlineStr">
        <is>
          <t>{"code": "incs=[f for f in facts if f.get('type')=='incident']\n[(f.get('doc_id'),f.get('subject'),f.get('affected_service'),f.get('duration_minutes'),f.get('aliases')) for f in incs[:5]]"}</t>
        </is>
      </c>
      <c r="H3366" t="inlineStr">
        <is>
          <t xml:space="preserve">[('inc-INC-2260', 'Metrics Service', None, 51, []), ('inc-INC-2365', 'metrics-gateway', None, 131, []), ('inc-INC-2374', ['INC-2374', 'Latency spike affecting index-engine'], 'index-engine', 195, []), ('inc-INC-2324', 'Tax Platform', None, 10, []), ('inc-INC-2245', ['catalog-gateway', 'Latency spike affecting catalog-gateway'], None, 156, [])]
</t>
        </is>
      </c>
    </row>
    <row r="3367">
      <c r="A3367" t="inlineStr">
        <is>
          <t>base</t>
        </is>
      </c>
      <c r="B3367" t="inlineStr">
        <is>
          <t>vectorcontext_v4</t>
        </is>
      </c>
      <c r="C3367" t="n">
        <v>3</v>
      </c>
      <c r="D3367" t="inlineStr">
        <is>
          <t>agg-5</t>
        </is>
      </c>
      <c r="E3367" t="n">
        <v>1</v>
      </c>
      <c r="F3367" t="inlineStr">
        <is>
          <t>python</t>
        </is>
      </c>
      <c r="G3367" t="inlineStr">
        <is>
          <t>{"code": "matches=[]\nfor f in facts:\n if f.get('type')=='incident':\n  s=' '.join(str(f.get(k,'')) for k in ['subject','affected_service','aliases']).lower()\n  if 'scheduler-engine' in s or 'scheduler engine' in s: matches.append((f['doc_id'],f.get('subject'),f.get('affected_service'),f.get('duration_minutes')))\nprint(matches, sum(x[3] or 0 for x in matches))"}</t>
        </is>
      </c>
      <c r="H3367" t="inlineStr">
        <is>
          <t xml:space="preserve">[('inc-INC-2332', 'scheduler-engine', None, 212), ('inc-INC-2157', 'scheduler-engine', None, 61)] 273
</t>
        </is>
      </c>
    </row>
    <row r="3368">
      <c r="A3368" t="inlineStr">
        <is>
          <t>base</t>
        </is>
      </c>
      <c r="B3368" t="inlineStr">
        <is>
          <t>vectorcontext_v4</t>
        </is>
      </c>
      <c r="C3368" t="n">
        <v>3</v>
      </c>
      <c r="D3368" t="inlineStr">
        <is>
          <t>agg-6</t>
        </is>
      </c>
      <c r="E3368" t="n">
        <v>0</v>
      </c>
      <c r="F3368" t="inlineStr">
        <is>
          <t>python</t>
        </is>
      </c>
      <c r="G3368" t="inlineStr">
        <is>
          <t>{"code": "incs=[f for f in facts if f.get('type')=='incident']\n[(f.get('doc_id'), f.get('root_cause')) for f in incs if 'bad deploy' in str(f.get('root_cause','')).lower()]"}</t>
        </is>
      </c>
      <c r="H3368" t="inlineStr">
        <is>
          <t xml:space="preserve">[('inc-INC-2073', 'bad deploy'), ('inc-INC-2092', 'bad deploy'), ('inc-INC-2023', 'Bad deploy')]
</t>
        </is>
      </c>
    </row>
    <row r="3369">
      <c r="A3369" t="inlineStr">
        <is>
          <t>base</t>
        </is>
      </c>
      <c r="B3369" t="inlineStr">
        <is>
          <t>vectorcontext_v4</t>
        </is>
      </c>
      <c r="C3369" t="n">
        <v>3</v>
      </c>
      <c r="D3369" t="inlineStr">
        <is>
          <t>agg-7</t>
        </is>
      </c>
      <c r="E3369" t="n">
        <v>0</v>
      </c>
      <c r="F3369" t="inlineStr">
        <is>
          <t>search</t>
        </is>
      </c>
      <c r="G3369" t="inlineStr">
        <is>
          <t>{"query": "SEV1 incidents affected service outage severity", "k": 20}</t>
        </is>
      </c>
      <c r="H3369" t="inlineStr">
        <is>
          <t>- doc inc-INC-2001: [Incident report INC-2001] subject: Auth Service; aliases: []; incident_id: INC-2001; severity: SEV1; date: 2025-12-17; impact: partial outage; duration_minutes: 40; root_cause: capacity exhaustion; report_author: Ingrid Okafor; alert_fired_at: 01:34; on_call_acknowledged_at: 01:58; mitigation_started_at: 02:09; traffic_rerouted_at: 02:14; root_cause_identified_at: 02:32; fix_deployed_at: 02:36; recovery_confirmed_at: 02:39; recovery_status: fully recovered
- doc inc-INC-2102: [Incident report INC-2102] subject: INC-2102; aliases: []; incident_id: INC-2102; severity: SEV1; date: 2025-06-25; affected_service: recsys-worker; impact: partial outage; duration_minutes: 236; recovery_status: full recovery; root_cause: network partition; report_author: Kwame Rossi; timeline: [</t>
        </is>
      </c>
    </row>
    <row r="3370">
      <c r="A3370" t="inlineStr">
        <is>
          <t>base</t>
        </is>
      </c>
      <c r="B3370" t="inlineStr">
        <is>
          <t>vectorcontext_v4</t>
        </is>
      </c>
      <c r="C3370" t="n">
        <v>3</v>
      </c>
      <c r="D3370" t="inlineStr">
        <is>
          <t>agg-7</t>
        </is>
      </c>
      <c r="E3370" t="n">
        <v>0</v>
      </c>
      <c r="F3370" t="inlineStr">
        <is>
          <t>search</t>
        </is>
      </c>
      <c r="G3370" t="inlineStr">
        <is>
          <t>{"query": "services deployed in ap-southeast-2 region", "k": 20}</t>
        </is>
      </c>
      <c r="H3370" t="inlineStr">
        <is>
          <t>- doc svc-edge-service: [Service overview: edge-service] subject: edge-service; aliases: ["Edge System"]; service_type: backend component; availability_percent: 99.9; rate_limit_enforced_at: gateway; rate_limit_algorithm: token bucket; rate_limit_scope: per client; transport_security: mutual TLS between services; connection_pool_sizing: downstream capacity model; runtime_dependencies: ["cdn-service", "gateway-engine", "index-engine"]; staging_scale_ratio: 0.1; retry_strategy: exponential backoff with jitter; port: 6004; canary_traffic_percent: 5; canary_duration_minutes: 30; production_access: just in time and audite
- doc svc-cdn-service: [Service overview: cdn-service] subject: cdn-service; aliases: ["Cdn System"]; component_type: backend_component; owner: Commerce; language: TypeScript;</t>
        </is>
      </c>
    </row>
    <row r="3371">
      <c r="A3371" t="inlineStr">
        <is>
          <t>base</t>
        </is>
      </c>
      <c r="B3371" t="inlineStr">
        <is>
          <t>vectorcontext_v4</t>
        </is>
      </c>
      <c r="C3371" t="n">
        <v>3</v>
      </c>
      <c r="D3371" t="inlineStr">
        <is>
          <t>agg-7</t>
        </is>
      </c>
      <c r="E3371" t="n">
        <v>1</v>
      </c>
      <c r="F3371" t="inlineStr">
        <is>
          <t>python</t>
        </is>
      </c>
      <c r="G3371" t="inlineStr">
        <is>
          <t>{"code": "incs=[f for f in facts if f.get('type')=='incident' and str(f.get('severity','')).upper()=='SEV1']\nsvcs=[f for f in facts if f.get('type')=='service']\nprint(len(incs), len(svcs))\nprint(incs[:2])\nprint(svcs[:2])"}</t>
        </is>
      </c>
      <c r="H3371" t="inlineStr">
        <is>
          <t>18 40
[{'doc_id': 'inc-INC-2365', 'type': 'incident', 'title': 'Incident report INC-2365', 'subject': 'metrics-gateway', 'aliases': [], 'incident_id': 'INC-2365', 'severity': 'SEV1', 'date': '2025-12-15', 'impact': 'latency spike', 'duration_minutes': 131, 'root_cause': 'memory leak', 'report_author': 'Daniel Moreau', 'alert_fired_at': '11:27', 'on_call_acknowledged_at': '11:49', 'mitigation_started_at': '11:51', 'traffic_rerouted_at': '12:03'}, {'doc_id': 'inc-INC-2324', 'type': 'incident', 'title': 'Incident report INC-2324', 'subject': 'Tax Platform', 'aliases': [], 'incident_id': 'INC-2324', 'severity': 'SEV1', 'date': '2025-04-04', 'impact': 'latency spike', 'duration_minutes': 10, 'root_cause': 'capacity exhaustion', 'report_author': 'Hannah Silva', 'alert_fired_at': '16:10', 'on_cal</t>
        </is>
      </c>
    </row>
    <row r="3372">
      <c r="A3372" t="inlineStr">
        <is>
          <t>base</t>
        </is>
      </c>
      <c r="B3372" t="inlineStr">
        <is>
          <t>vectorcontext_v4</t>
        </is>
      </c>
      <c r="C3372" t="n">
        <v>3</v>
      </c>
      <c r="D3372" t="inlineStr">
        <is>
          <t>agg-7</t>
        </is>
      </c>
      <c r="E3372" t="n">
        <v>2</v>
      </c>
      <c r="F3372" t="inlineStr">
        <is>
          <t>python</t>
        </is>
      </c>
      <c r="G3372" t="inlineStr">
        <is>
          <t>{"code": "def norm(x): return str(x).strip().lower().replace(' service','-service')\n# map service subject and aliases, perhaps aliases exact\nby={}\nfor s in svcs:\n for n in [s.get('subject')]+(s.get('aliases') or []):\n  by[norm(n)]=s\nmatches=[]\nfor i in incs:\n names=[]\n for key in ('affected_service','subject'):\n  v=i.get(key)\n  if isinstance(v,list): names += v\n  elif v: names.append(v)\n found=None\n for n in names:\n  if norm(n) in by: found=by[norm(n)]; break\n if found and (found</t>
        </is>
      </c>
      <c r="H3372" t="inlineStr">
        <is>
          <t xml:space="preserve">[('inc-INC-2186', ['gateway-engine'], 'gateway-engine'), ('inc-INC-2273', ['search-worker', 'INC-2273'], 'search-worker'), ('inc-INC-2203', ['kyc-api'], 'kyc-api'), ('inc-INC-2157', ['scheduler-engine'], 'scheduler-engine'), ('inc-INC-2058', ['media-svc'], 'media-svc'), ('inc-INC-2140', ['Kyc Service'], 'kyc-api')] 6
unmatched [('inc-INC-2245', None, ['catalog-gateway', 'Latency spike affecting catalog-gateway']), ('inc-INC-2351', None, 'INC-2351'), ('inc-INC-2109', None, ['Index Platform', 'Elevated error rates affecting the Index Platform'])]
</t>
        </is>
      </c>
    </row>
    <row r="3373">
      <c r="A3373" t="inlineStr">
        <is>
          <t>base</t>
        </is>
      </c>
      <c r="B3373" t="inlineStr">
        <is>
          <t>vectorcontext_v4</t>
        </is>
      </c>
      <c r="C3373" t="n">
        <v>3</v>
      </c>
      <c r="D3373" t="inlineStr">
        <is>
          <t>agg-7</t>
        </is>
      </c>
      <c r="E3373" t="n">
        <v>3</v>
      </c>
      <c r="F3373" t="inlineStr">
        <is>
          <t>python</t>
        </is>
      </c>
      <c r="G3373" t="inlineStr">
        <is>
          <t>{"code": "for i in incs:\n print(i['doc_id'],i.get('affected_service'),i.get('subject'))\nprint('regions relevant')\nfor name in ['catalog-gateway','index-engine','metrics-gateway','tax-platform']:\n print(name,[(s['subject'],s.get('region'),s.get('deployment_region'),s.get('aliases')) for s in svcs if s['subject']==name or name in [str(a).lower() for a in s.get('aliases',[])]] )"}</t>
        </is>
      </c>
      <c r="H3373" t="inlineStr">
        <is>
          <t>inc-INC-2365 None metrics-gateway
inc-INC-2324 None Tax Platform
inc-INC-2245 None ['catalog-gateway', 'Latency spike affecting catalog-gateway']
inc-INC-2186 None gateway-engine
inc-INC-2078 Webhook Service INC-2078
inc-INC-2319 mailer-worker ['INC-2319', 'latency spike']
inc-INC-2239 Upload System INC-2239
inc-INC-2102 recsys-worker INC-2102
inc-INC-2273 search-worker INC-2273
inc-INC-2203 None kyc-api
inc-INC-2001 None Auth Service
inc-INC-2157 None scheduler-engine
inc-INC-2351 None INC-2351
inc-INC-2404 Config API INC-2404
inc-INC-2109 None ['Index Platform', 'Elevated error rates affecting the Index Platform']
inc-INC-2359 None cart-daemon
inc-INC-2058 None media-svc
inc-INC-2140 None Kyc Service
regions relevant
catalog-gateway [('catalog-gateway', 'us-east-1', None, ['Catalog API']</t>
        </is>
      </c>
    </row>
    <row r="3374">
      <c r="A3374" t="inlineStr">
        <is>
          <t>base</t>
        </is>
      </c>
      <c r="B3374" t="inlineStr">
        <is>
          <t>vectorcontext_v4</t>
        </is>
      </c>
      <c r="C3374" t="n">
        <v>3</v>
      </c>
      <c r="D3374" t="inlineStr">
        <is>
          <t>agg-7</t>
        </is>
      </c>
      <c r="E3374" t="n">
        <v>4</v>
      </c>
      <c r="F3374" t="inlineStr">
        <is>
          <t>python</t>
        </is>
      </c>
      <c r="G3374" t="inlineStr">
        <is>
          <t>{"code": "ap=[]\nfor s in svcs:\n if s.get('region')=='ap-southeast-2' or s.get('deployment_region')=='ap-southeast-2': ap.append((s['subject'],s.get('aliases')))\nprint(ap)\nprint('matched details')\nfor x in matches: print(x)"}</t>
        </is>
      </c>
      <c r="H3374" t="inlineStr">
        <is>
          <t>[('billing-svc', ['Billing Service']), ('search-worker', ['Search System']), ('scheduler-engine', ['Scheduler API']), ('cdn-service', ['Cdn System']), ('invoice-engine', ['Invoice Service']), ('kyc-api', ['Kyc Service']), ('tracing-service', ['Tracing API']), ('pricing-worker', ['Pricing Platform']), ('ranker-engine', ['Ranker System']), ('media-svc', ['Media API']), ('gateway-engine', ['Gateway API']), ('edge-service', ['Edge System']), ('queue-svc', ['Queue Platform'])]
matched details
('inc-INC-2186', ['gateway-engine'], 'gateway-engine')
('inc-INC-2273', ['search-worker', 'INC-2273'], 'search-worker')
('inc-INC-2203', ['kyc-api'], 'kyc-api')
('inc-INC-2157', ['scheduler-engine'], 'scheduler-engine')
('inc-INC-2058', ['media-svc'], 'media-svc')
('inc-INC-2140', ['Kyc Service'], 'kyc-api</t>
        </is>
      </c>
    </row>
    <row r="3375">
      <c r="A3375" t="inlineStr">
        <is>
          <t>base</t>
        </is>
      </c>
      <c r="B3375" t="inlineStr">
        <is>
          <t>vectorcontext_v4</t>
        </is>
      </c>
      <c r="C3375" t="n">
        <v>3</v>
      </c>
      <c r="D3375" t="inlineStr">
        <is>
          <t>agg-8</t>
        </is>
      </c>
      <c r="E3375" t="n">
        <v>0</v>
      </c>
      <c r="F3375" t="inlineStr">
        <is>
          <t>python</t>
        </is>
      </c>
      <c r="G3375" t="inlineStr">
        <is>
          <t>{"code": "[(x['doc_id'], x['type'], x['title'], {k:x.get(k) for k in ['aliases','leader','affected_service','subject','severity','incident_id'] if k in x}) for x in facts if x['type'] in ('team','service','incident')][:20]"}</t>
        </is>
      </c>
      <c r="H3375" t="inlineStr">
        <is>
          <t>[('inc-INC-2260', 'incident', 'Incident report INC-2260', {'aliases': [], 'subject': 'Metrics Service', 'severity': 'SEV2', 'incident_id': 'INC-2260'}), ('inc-INC-2365', 'incident', 'Incident report INC-2365', {'aliases': [], 'subject': 'metrics-gateway', 'severity': 'SEV1', 'incident_id': 'INC-2365'}), ('inc-INC-2374', 'incident', 'Incident report INC-2374', {'aliases': [], 'affected_service': 'index-engine', 'subject': ['INC-2374', 'Latency spike affecting index-engine'], 'severity': 'SEV2', 'incident_id': 'INC-2374'}), ('inc-INC-2324', 'incident', 'Incident report INC-2324', {'aliases': [], 'subject': 'Tax Platform', 'severity': 'SEV1', 'incident_id': 'INC-2324'}), ('inc-INC-2245', 'incident', 'Incident report INC-2245', {'aliases': [], 'subject': ['catalog-gateway', 'Latency spike affe</t>
        </is>
      </c>
    </row>
    <row r="3376">
      <c r="A3376" t="inlineStr">
        <is>
          <t>base</t>
        </is>
      </c>
      <c r="B3376" t="inlineStr">
        <is>
          <t>vectorcontext_v4</t>
        </is>
      </c>
      <c r="C3376" t="n">
        <v>3</v>
      </c>
      <c r="D3376" t="inlineStr">
        <is>
          <t>agg-8</t>
        </is>
      </c>
      <c r="E3376" t="n">
        <v>1</v>
      </c>
      <c r="F3376" t="inlineStr">
        <is>
          <t>python</t>
        </is>
      </c>
      <c r="G3376" t="inlineStr">
        <is>
          <t>{"code": "for typ in ['team','service']:\n print('\\n',typ)\n for x in [x for x in facts if x['type']==typ]: print(x['doc_id'],x['title'], {k:v for k,v in x.items() if k in ['aliases','leader','availability_slo','code_language','owner','team']})"}</t>
        </is>
      </c>
      <c r="H3376" t="inlineStr">
        <is>
          <t xml:space="preserve">
 team
team-payments Team page: Payments {'aliases': [], 'leader': 'Chen Tanaka'}
team-growth Team page: Growth {'aliases': [], 'leader': 'Elena Rossi'}
team-commerce Team page: Commerce {'aliases': [], 'leader': 'Marcus Moreau'}
team-platform Team page: Platform {'aliases': [], 'leader': 'Lucas Petrova'}
team-search Team page: Search {'aliases': [], 'leader': 'Oliver Bell'}
team-data Team page: Data {'aliases': ['Data'], 'leader': 'Tariq Hart'}
team-identity Team page: Identity {'aliases': ['Identity team'], 'leader': 'Elena Aziz'}
team-messaging Team page: Messaging {'aliases': [], 'leader': 'Ivan Volkov'}
 service
svc-billing-svc Service overview: billing-svc {'aliases': ['Billing Service']}
svc-auth-core Service overview: auth-core {'aliases': ['Auth Service']}
svc-profile-api Service</t>
        </is>
      </c>
    </row>
    <row r="3377">
      <c r="A3377" t="inlineStr">
        <is>
          <t>base</t>
        </is>
      </c>
      <c r="B3377" t="inlineStr">
        <is>
          <t>vectorcontext_v4</t>
        </is>
      </c>
      <c r="C3377" t="n">
        <v>3</v>
      </c>
      <c r="D3377" t="inlineStr">
        <is>
          <t>agg-8</t>
        </is>
      </c>
      <c r="E3377" t="n">
        <v>2</v>
      </c>
      <c r="F3377" t="inlineStr">
        <is>
          <t>python</t>
        </is>
      </c>
      <c r="G3377" t="inlineStr">
        <is>
          <t>{"code": "svcs=[x for x in facts if x['type']=='service']; print(len(svcs));\nfor x in svcs:\n if any('identity' in str(v).lower() for v in x.values()): print(x['doc_id'],x)\n"}</t>
        </is>
      </c>
      <c r="H3377" t="inlineStr">
        <is>
          <t>40
svc-recsys-worker {'doc_id': 'svc-recsys-worker', 'type': 'service', 'title': 'Service overview: recsys-worker', 'subject': 'recsys-worker', 'aliases': ['Recsys Platform'], 'component_type': 'backend component', 'pager_owner': 'Priya Volkov', 'owning_team': 'Identity team', 'implementation_language': 'Java', 'port': 3725, 'protocol': 'TCP', 'replicas': 4, 'region': 'us-east-1', 'availability_slo': 99.9, 'runtime_dependencies': ['audit-gateway'], 'state_store': 'Redis', 'rate_limit_algorithm': 'token bucket', 'rate_limit_scope': 'per client', 'rate_limit_enforcement': 'gateway', 'job_checkpointing': True, 'checkpoint_resume_after_restart': True, 'graceful_degradation': 'serves cached responses when a dependency is down', 'retry_strategy': 'exponential backoff with jitter', 'correlation_i</t>
        </is>
      </c>
    </row>
    <row r="3378">
      <c r="A3378" t="inlineStr">
        <is>
          <t>base</t>
        </is>
      </c>
      <c r="B3378" t="inlineStr">
        <is>
          <t>vectorcontext_v4</t>
        </is>
      </c>
      <c r="C3378" t="n">
        <v>3</v>
      </c>
      <c r="D3378" t="inlineStr">
        <is>
          <t>agg-8</t>
        </is>
      </c>
      <c r="E3378" t="n">
        <v>3</v>
      </c>
      <c r="F3378" t="inlineStr">
        <is>
          <t>python</t>
        </is>
      </c>
      <c r="G3378" t="inlineStr">
        <is>
          <t xml:space="preserve">{"code": "identity=[]\nfor s in svcs:\n owner=' '.join(str(s.get(k,'')) for k in ['owner','owning_team','owner_team'])\n if 'identity' in owner.lower(): identity.append((s['subject'],s.get('aliases'),owner))\nprint(identity)\nincs=[x for x in facts if x['type']=='incident' and str(x.get('severity','')).upper()=='SEV1']\nfor i in incs:\n name=i.get('affected_service') or i.get('subject')\n if isinstance(name,list): name=' '.join(name)\n if any(name and (name.lower()==n.lower() or name.lower() in </t>
        </is>
      </c>
      <c r="H3378" t="inlineStr">
        <is>
          <t xml:space="preserve">[('recsys-worker', ['Recsys Platform'], ' Identity team '), ('session-core', ['Session Platform'], '  Identity'), ('scheduler-engine', ['Scheduler API'], 'Identity  '), ('inventory-worker', ['Inventory API'], 'Identity  ')]
inc-INC-2102 recsys-worker
inc-INC-2157 scheduler-engine
SEV1 18
</t>
        </is>
      </c>
    </row>
    <row r="3379">
      <c r="A3379" t="inlineStr">
        <is>
          <t>base</t>
        </is>
      </c>
      <c r="B3379" t="inlineStr">
        <is>
          <t>vectorcontext_v4</t>
        </is>
      </c>
      <c r="C3379" t="n">
        <v>3</v>
      </c>
      <c r="D3379" t="inlineStr">
        <is>
          <t>agg-8</t>
        </is>
      </c>
      <c r="E3379" t="n">
        <v>4</v>
      </c>
      <c r="F3379" t="inlineStr">
        <is>
          <t>python</t>
        </is>
      </c>
      <c r="G3379" t="inlineStr">
        <is>
          <t>{"code": "for i in incs:\n print(i['doc_id'], 'affected=',i.get('affected_service'),'subject=',i.get('subject'))"}</t>
        </is>
      </c>
      <c r="H3379" t="inlineStr">
        <is>
          <t xml:space="preserve">inc-INC-2365 affected= None subject= metrics-gateway
inc-INC-2324 affected= None subject= Tax Platform
inc-INC-2245 affected= None subject= ['catalog-gateway', 'Latency spike affecting catalog-gateway']
inc-INC-2186 affected= None subject= gateway-engine
inc-INC-2078 affected= Webhook Service subject= INC-2078
inc-INC-2319 affected= mailer-worker subject= ['INC-2319', 'latency spike']
inc-INC-2239 affected= Upload System subject= INC-2239
inc-INC-2102 affected= recsys-worker subject= INC-2102
inc-INC-2273 affected= search-worker subject= INC-2273
inc-INC-2203 affected= None subject= kyc-api
inc-INC-2001 affected= None subject= Auth Service
inc-INC-2157 affected= None subject= scheduler-engine
inc-INC-2351 affected= None subject= INC-2351
inc-INC-2404 affected= Config API subject= INC-2404
</t>
        </is>
      </c>
    </row>
    <row r="3380">
      <c r="A3380" t="inlineStr">
        <is>
          <t>base</t>
        </is>
      </c>
      <c r="B3380" t="inlineStr">
        <is>
          <t>vectorcontext_v4</t>
        </is>
      </c>
      <c r="C3380" t="n">
        <v>3</v>
      </c>
      <c r="D3380" t="inlineStr">
        <is>
          <t>agg-9</t>
        </is>
      </c>
      <c r="E3380" t="n">
        <v>0</v>
      </c>
      <c r="F3380" t="inlineStr">
        <is>
          <t>python</t>
        </is>
      </c>
      <c r="G3380" t="inlineStr">
        <is>
          <t>{"code": "incs=[f for f in facts if f.get('type')=='incident']; len(incs), incs[:2]"}</t>
        </is>
      </c>
      <c r="H3380" t="inlineStr">
        <is>
          <t>(60, [{'doc_id': 'inc-INC-2260', 'type': 'incident', 'title': 'Incident report INC-2260', 'subject': 'Metrics Service', 'aliases': [], 'incident_id': 'INC-2260', 'severity': 'SEV2', 'date': '2025-11-17', 'impact': 'partial_outage', 'duration_minutes': 51, 'recovery_status': 'full_recovery', 'root_cause': 'dependency_outage', 'report_author': 'Nadia Mensah', 'timeline': [{'time': '15:42', 'event': 'alert_fired'}, {'time': '16:03', 'event': 'on_call_acknowledged'}, {'time': '16:05', 'event': 'mitigation_started'}, {'time': '16:22', 'event': 'traffic_rerouted'}, {'time': '16:29', 'event': 'root_cause_identified'}]}, {'doc_id': 'inc-INC-2365', 'type': 'incident', 'title': 'Incident report INC-2365', 'subject': 'metrics-gateway', 'aliases': [], 'incident_id': 'INC-2365', 'severity': 'SEV1', 'da</t>
        </is>
      </c>
    </row>
    <row r="3381">
      <c r="A3381" t="inlineStr">
        <is>
          <t>base</t>
        </is>
      </c>
      <c r="B3381" t="inlineStr">
        <is>
          <t>vectorcontext_v4</t>
        </is>
      </c>
      <c r="C3381" t="n">
        <v>3</v>
      </c>
      <c r="D3381" t="inlineStr">
        <is>
          <t>agg-9</t>
        </is>
      </c>
      <c r="E3381" t="n">
        <v>1</v>
      </c>
      <c r="F3381" t="inlineStr">
        <is>
          <t>python</t>
        </is>
      </c>
      <c r="G3381" t="inlineStr">
        <is>
          <t>{"code": "[(f['doc_id'],f.get('subject'),f.get('affected_service'),f.get('aliases'),f.get('duration_minutes')) for f in facts if f.get('type')=='incident' and ('notify' in str(f).lower())]"}</t>
        </is>
      </c>
      <c r="H3381" t="inlineStr">
        <is>
          <t xml:space="preserve">[('inc-INC-2268', 'notify-svc', None, [], 218)]
</t>
        </is>
      </c>
    </row>
    <row r="3382">
      <c r="A3382" t="inlineStr">
        <is>
          <t>hard</t>
        </is>
      </c>
      <c r="B3382" t="inlineStr">
        <is>
          <t>vectorcontext_v4</t>
        </is>
      </c>
      <c r="C3382" t="n">
        <v>3</v>
      </c>
      <c r="D3382" t="inlineStr">
        <is>
          <t>conv-0/t1</t>
        </is>
      </c>
      <c r="E3382" t="n">
        <v>0</v>
      </c>
      <c r="F3382" t="inlineStr">
        <is>
          <t>search</t>
        </is>
      </c>
      <c r="G3382" t="inlineStr">
        <is>
          <t>{"query": "index-engine primary datastore database storage", "k": 5}</t>
        </is>
      </c>
      <c r="H3382" t="inlineStr">
        <is>
          <t>- doc svc-index-engine: [Service overview: index-engine] subject: index-engine; aliases: ["Index Platform"]; service_type: backend component; implementation_language: Go; primary_datastore: Postgres; owner_team: Search; on_call_engineer: null; deployment_region: us-east-1; replica_count: 19; network_port: 7921; availability_slo: 99.9%; runtime_dependencies: ["cart-daemon", "session-core", "upload-core"]; log_retention_days: null; data_retention_policy: null; metrics_export_interval_seconds: 15
- doc svc-gateway-engine: [Service overview: gateway-engine] subject: gateway-engine; aliases: ["Gateway API"]; service_type: backend component; implementation_language: Kotlin; primary_datastore: Redis; owner_team: Search; on_call_engineer: Daniel Haddad; deployment_region: ap-southeast-2; replica_c</t>
        </is>
      </c>
    </row>
    <row r="3383">
      <c r="A3383" t="inlineStr">
        <is>
          <t>hard</t>
        </is>
      </c>
      <c r="B3383" t="inlineStr">
        <is>
          <t>vectorcontext_v4</t>
        </is>
      </c>
      <c r="C3383" t="n">
        <v>3</v>
      </c>
      <c r="D3383" t="inlineStr">
        <is>
          <t>conv-0/t2</t>
        </is>
      </c>
      <c r="E3383" t="n">
        <v>0</v>
      </c>
      <c r="F3383" t="inlineStr">
        <is>
          <t>search</t>
        </is>
      </c>
      <c r="G3383" t="inlineStr">
        <is>
          <t>{"query": "index-engine owner team service ownership", "k": 5}</t>
        </is>
      </c>
      <c r="H3383" t="inlineStr">
        <is>
          <t>- doc svc-index-engine: [Service overview: index-engine] subject: index-engine; aliases: ["Index Platform"]; service_type: backend component; implementation_language: Go; primary_datastore: Postgres; owner_team: Search; on_call_engineer: null; deployment_region: us-east-1; replica_count: 19; network_port: 7921; availability_slo: 99.9%; runtime_dependencies: ["cart-daemon", "session-core", "upload-core"]; log_retention_days: null; data_retention_policy: null; metrics_export_interval_seconds: 15
- doc svc-scheduler-engine: [Service overview: scheduler-engine] subject: scheduler-engine; aliases: ["Scheduler API"]; service_type: backend component; implementation_language: Python; primary_datastore: CockroachDB; owner_team: Identity; on_call_engineer: Marcus Meyer; deployment_region: ap-southea</t>
        </is>
      </c>
    </row>
    <row r="3384">
      <c r="A3384" t="inlineStr">
        <is>
          <t>hard</t>
        </is>
      </c>
      <c r="B3384" t="inlineStr">
        <is>
          <t>vectorcontext_v4</t>
        </is>
      </c>
      <c r="C3384" t="n">
        <v>3</v>
      </c>
      <c r="D3384" t="inlineStr">
        <is>
          <t>conv-0/t3</t>
        </is>
      </c>
      <c r="E3384" t="n">
        <v>0</v>
      </c>
      <c r="F3384" t="inlineStr">
        <is>
          <t>search</t>
        </is>
      </c>
      <c r="G3384" t="inlineStr">
        <is>
          <t>{"query": "Search team team lead owner index-engine", "k": 5}</t>
        </is>
      </c>
      <c r="H3384" t="inlineStr">
        <is>
          <t xml:space="preserve">- doc svc-index-engine: [Service overview: index-engine] subject: index-engine; aliases: ["Index Platform"]; service_type: backend component; implementation_language: Go; primary_datastore: Postgres; owner_team: Search; on_call_engineer: null; deployment_region: us-east-1; replica_count: 19; network_port: 7921; availability_slo: 99.9%; runtime_dependencies: ["cart-daemon", "session-core", "upload-core"]; log_retention_days: null; data_retention_policy: null; metrics_export_interval_seconds: 15
- doc team-search: [Team page: Search] subject: Search; aliases: null; team_lead: Oliver Bell; urgent_contact_channel: #search-team; office_location: Berlin; office_floor: 2; weekly_planning_schedule: Wednesday mornings; resilience_policies: null; capacity_planning_schedule: null; security_controls: </t>
        </is>
      </c>
    </row>
    <row r="3385">
      <c r="A3385" t="inlineStr">
        <is>
          <t>hard</t>
        </is>
      </c>
      <c r="B3385" t="inlineStr">
        <is>
          <t>vectorcontext_v4</t>
        </is>
      </c>
      <c r="C3385" t="n">
        <v>3</v>
      </c>
      <c r="D3385" t="inlineStr">
        <is>
          <t>conv-0/t4</t>
        </is>
      </c>
      <c r="E3385" t="n">
        <v>0</v>
      </c>
      <c r="F3385" t="inlineStr">
        <is>
          <t>python</t>
        </is>
      </c>
      <c r="G3385" t="inlineStr">
        <is>
          <t>{"code": "[(f['doc_id'], f.get('subject'), f.get('severity'), f.get('affected_service')) for f in facts if f.get('type')=='incident' and f.get('severity')=='SEV1']"}</t>
        </is>
      </c>
      <c r="H3385" t="inlineStr">
        <is>
          <t xml:space="preserve">[('inc-INC-2140', 'Complete outage affecting the Kyc Service', 'SEV1', 'kyc-api'), ('inc-INC-2319', 'Latency spike affecting mailer-worker', 'SEV1', 'mailer-worker'), ('inc-INC-2351', 'Partial outage affecting the Catalog API', 'SEV1', 'catalog-gateway'), ('inc-INC-2324', 'Latency spike affecting the Tax Platform', 'SEV1', 'tax-gateway'), ('inc-INC-2058', 'Complete outage affecting media-svc', 'SEV1', 'media-svc'), ('inc-INC-2245', 'Latency spike affecting catalog-gateway', 'SEV1', 'catalog-gateway'), ('inc-INC-2359', 'Complete outage affecting cart-daemon', 'SEV1', 'cart-daemon'), ('inc-INC-2109', 'Elevated error rates affecting the Index Platform', 'SEV1', 'index-engine'), ('inc-INC-2157', 'Latency spike affecting scheduler-engine', 'SEV1', 'scheduler-engine'), ('inc-INC-2203', 'Partial </t>
        </is>
      </c>
    </row>
    <row r="3386">
      <c r="A3386" t="inlineStr">
        <is>
          <t>hard</t>
        </is>
      </c>
      <c r="B3386" t="inlineStr">
        <is>
          <t>vectorcontext_v4</t>
        </is>
      </c>
      <c r="C3386" t="n">
        <v>3</v>
      </c>
      <c r="D3386" t="inlineStr">
        <is>
          <t>conv-0/t4</t>
        </is>
      </c>
      <c r="E3386" t="n">
        <v>1</v>
      </c>
      <c r="F3386" t="inlineStr">
        <is>
          <t>python</t>
        </is>
      </c>
      <c r="G3386" t="inlineStr">
        <is>
          <t>{"code": "services={f.get('subject'):f for f in facts if f.get('type')=='service' and f.get('owner_team')=='Search'}\n[(k,v.get('aliases')) for k,v in services.items()], [(f['doc_id'],f.get('affected_service'),f.get('subject')) for f in facts if f.get('type')=='incident' and f.get('severity')=='SEV1' and f.get('affected_service') in services]"}</t>
        </is>
      </c>
      <c r="H3386" t="inlineStr">
        <is>
          <t xml:space="preserve">([('queue-svc', ['Queue Platform']), ('metrics-gateway', ['Metrics Service']), ('index-engine', ['Index Platform']), ('payout-worker', ['Payout System']), ('gateway-engine', ['Gateway API'])], [('inc-INC-2109', 'index-engine', 'Elevated error rates affecting the Index Platform'), ('inc-INC-2186', 'gateway-engine', 'Complete outage affecting gateway-engine'), ('inc-INC-2365', 'metrics-gateway', 'Latency spike affecting metrics-gateway')])
</t>
        </is>
      </c>
    </row>
    <row r="3387">
      <c r="A3387" t="inlineStr">
        <is>
          <t>hard</t>
        </is>
      </c>
      <c r="B3387" t="inlineStr">
        <is>
          <t>vectorcontext_v4</t>
        </is>
      </c>
      <c r="C3387" t="n">
        <v>3</v>
      </c>
      <c r="D3387" t="inlineStr">
        <is>
          <t>conv-1/t1</t>
        </is>
      </c>
      <c r="E3387" t="n">
        <v>0</v>
      </c>
      <c r="F3387" t="inlineStr">
        <is>
          <t>search</t>
        </is>
      </c>
      <c r="G3387" t="inlineStr">
        <is>
          <t>{"query": "INC-2268 primary affected service affected_service", "k": 5}</t>
        </is>
      </c>
      <c r="H3387" t="inlineStr">
        <is>
          <t>- doc inc-INC-2268: [Incident report INC-2268] subject: Partial outage affecting notify-svc; aliases: null; incident_id: INC-2268; severity: SEV3; incident_date: 2025-06-11; affected_service: notify-svc; impact_type: Partial outage; incident_duration_minutes: 218; root_cause: memory leak; secondary_affected_services: null; report_author: Kwame Reyes; recovery_status: full recovery; recovery_confirmed: null; mitigation_performed: true; traffic_rerouted: true; fix_deployed: true
- doc inc-INC-2092: [Incident report INC-2092] subject: Latency spike affecting checkout-service; aliases: null; incident_id: INC-2092; severity: SEV3; incident_date: 2025-04-17; affected_service: checkout-service; impact_type: Latency spike; incident_duration_minutes: 23; root_cause: bad deploy; secondary_affected_s</t>
        </is>
      </c>
    </row>
    <row r="3388">
      <c r="A3388" t="inlineStr">
        <is>
          <t>hard</t>
        </is>
      </c>
      <c r="B3388" t="inlineStr">
        <is>
          <t>vectorcontext_v4</t>
        </is>
      </c>
      <c r="C3388" t="n">
        <v>3</v>
      </c>
      <c r="D3388" t="inlineStr">
        <is>
          <t>conv-1/t3</t>
        </is>
      </c>
      <c r="E3388" t="n">
        <v>0</v>
      </c>
      <c r="F3388" t="inlineStr">
        <is>
          <t>python</t>
        </is>
      </c>
      <c r="G3388" t="inlineStr">
        <is>
          <t>{"code": "incs=[f for f in facts if f.get('type')=='incident']\n[(f.get('doc_id'), f.get('incident_id'), f.get('root_cause')) for f in incs if f.get('root_cause')=='memory leak']"}</t>
        </is>
      </c>
      <c r="H3388" t="inlineStr">
        <is>
          <t xml:space="preserve">[('inc-INC-2211', 'INC-2211', 'memory leak'), ('inc-INC-2351', 'INC-2351', 'memory leak'), ('inc-INC-2359', 'INC-2359', 'memory leak'), ('inc-INC-2268', 'INC-2268', 'memory leak'), ('inc-INC-2042', 'INC-2042', 'memory leak'), ('inc-INC-2186', 'INC-2186', 'memory leak'), ('inc-INC-2332', 'INC-2332', 'memory leak'), ('inc-INC-2365', 'INC-2365', 'memory leak'), ('inc-INC-2179', 'INC-2179', 'memory leak')]
</t>
        </is>
      </c>
    </row>
    <row r="3389">
      <c r="A3389" t="inlineStr">
        <is>
          <t>hard</t>
        </is>
      </c>
      <c r="B3389" t="inlineStr">
        <is>
          <t>vectorcontext_v4</t>
        </is>
      </c>
      <c r="C3389" t="n">
        <v>3</v>
      </c>
      <c r="D3389" t="inlineStr">
        <is>
          <t>conv-1/t4</t>
        </is>
      </c>
      <c r="E3389" t="n">
        <v>0</v>
      </c>
      <c r="F3389" t="inlineStr">
        <is>
          <t>python</t>
        </is>
      </c>
      <c r="G3389" t="inlineStr">
        <is>
          <t>{"code": "rows=[f for f in facts if f.get('type')=='incident' and f.get('root_cause')=='memory leak' and f.get('incident_id')!='INC-2268']\n[(f.get('incident_id'), f.get('incident_duration_minutes')) for f in rows]"}</t>
        </is>
      </c>
      <c r="H3389" t="inlineStr">
        <is>
          <t xml:space="preserve">[('INC-2211', 240), ('INC-2351', 20), ('INC-2359', 230), ('INC-2042', 197), ('INC-2186', 70), ('INC-2332', 212), ('INC-2365', 131), ('INC-2179', 182)]
</t>
        </is>
      </c>
    </row>
    <row r="3390">
      <c r="A3390" t="inlineStr">
        <is>
          <t>hard</t>
        </is>
      </c>
      <c r="B3390" t="inlineStr">
        <is>
          <t>vectorcontext_v4</t>
        </is>
      </c>
      <c r="C3390" t="n">
        <v>3</v>
      </c>
      <c r="D3390" t="inlineStr">
        <is>
          <t>conv-2/t1</t>
        </is>
      </c>
      <c r="E3390" t="n">
        <v>0</v>
      </c>
      <c r="F3390" t="inlineStr">
        <is>
          <t>python</t>
        </is>
      </c>
      <c r="G3390" t="inlineStr">
        <is>
          <t>{"code": "services = [f for f in facts if f.get('type')=='service']\n[(f.get('subject'), f.get('deployment_region')) for f in services]"}</t>
        </is>
      </c>
      <c r="H3390" t="inlineStr">
        <is>
          <t>[('edge-service', 'ap-southeast-2'), ('cdn-service', 'ap-southeast-2'), ('profile-api', 'us-east-1'), ('auth-core', 'eu-west-1'), ('fraud-core', 'us-west-2'), ('export-worker', 'us-east-1'), ('ledger-api', 'us-east-1'), ('queue-svc', 'ap-southeast-2'), ('feed-daemon', 'eu-west-1'), ('inventory-worker', 'us-east-1'), ('refund-svc', 'eu-west-1'), ('geo-api', 'us-west-2'), ('risk-gateway', 'eu-west-1'), ('config-service', 'us-west-2'), ('kyc-api', 'ap-southeast-2'), ('i18n-api', 'us-west-2'), ('invoice-engine', 'ap-southeast-2'), ('metrics-gateway', 'eu-west-1'), ('thumbnail-api', 'us-west-2'), ('billing-svc', 'ap-southeast-2'), ('tax-gateway', 'eu-west-1'), ('session-core', 'us-west-2'), ('scheduler-engine', 'ap-southeast-2'), ('search-worker', 'ap-southeast-2'), ('recsys-worker', 'us-east-1</t>
        </is>
      </c>
    </row>
    <row r="3391">
      <c r="A3391" t="inlineStr">
        <is>
          <t>hard</t>
        </is>
      </c>
      <c r="B3391" t="inlineStr">
        <is>
          <t>vectorcontext_v4</t>
        </is>
      </c>
      <c r="C3391" t="n">
        <v>3</v>
      </c>
      <c r="D3391" t="inlineStr">
        <is>
          <t>conv-2/t2</t>
        </is>
      </c>
      <c r="E3391" t="n">
        <v>0</v>
      </c>
      <c r="F3391" t="inlineStr">
        <is>
          <t>python</t>
        </is>
      </c>
      <c r="G3391" t="inlineStr">
        <is>
          <t>{"code": "[(f.get('subject'), f.get('implementation_language')) for f in facts if f.get('type')=='service' and f.get('deployment_region')=='ap-southeast-2']"}</t>
        </is>
      </c>
      <c r="H3391" t="inlineStr">
        <is>
          <t xml:space="preserve">[('edge-service', 'Python'), ('cdn-service', 'TypeScript'), ('queue-svc', 'Kotlin'), ('kyc-api', 'Go'), ('invoice-engine', 'Python'), ('billing-svc', 'Python'), ('scheduler-engine', 'Python'), ('search-worker', 'TypeScript'), ('media-svc', 'Rust'), ('pricing-worker', 'Rust'), ('tracing-service', 'Rust'), ('ranker-engine', 'Kotlin'), ('gateway-engine', 'Kotlin')]
</t>
        </is>
      </c>
    </row>
    <row r="3392">
      <c r="A3392" t="inlineStr">
        <is>
          <t>hard</t>
        </is>
      </c>
      <c r="B3392" t="inlineStr">
        <is>
          <t>vectorcontext_v4</t>
        </is>
      </c>
      <c r="C3392" t="n">
        <v>3</v>
      </c>
      <c r="D3392" t="inlineStr">
        <is>
          <t>conv-2/t4</t>
        </is>
      </c>
      <c r="E3392" t="n">
        <v>0</v>
      </c>
      <c r="F3392" t="inlineStr">
        <is>
          <t>python</t>
        </is>
      </c>
      <c r="G3392" t="inlineStr">
        <is>
          <t>{"code": "[(f.get('subject'), f.get('replica_count')) for f in facts if f.get('type')=='service' and f.get('subject') in {'edge-service','invoice-engine','billing-svc','scheduler-engine'}]"}</t>
        </is>
      </c>
      <c r="H3392" t="inlineStr">
        <is>
          <t xml:space="preserve">[('edge-service', 19), ('invoice-engine', 13), ('billing-svc', 10), ('scheduler-engine', 15)]
</t>
        </is>
      </c>
    </row>
    <row r="3393">
      <c r="A3393" t="inlineStr">
        <is>
          <t>hard</t>
        </is>
      </c>
      <c r="B3393" t="inlineStr">
        <is>
          <t>vectorcontext_v4</t>
        </is>
      </c>
      <c r="C3393" t="n">
        <v>3</v>
      </c>
      <c r="D3393" t="inlineStr">
        <is>
          <t>conv-3/t1</t>
        </is>
      </c>
      <c r="E3393" t="n">
        <v>0</v>
      </c>
      <c r="F3393" t="inlineStr">
        <is>
          <t>search</t>
        </is>
      </c>
      <c r="G3393" t="inlineStr">
        <is>
          <t>{"query": "service overview ledger-api owner team", "k": 5}</t>
        </is>
      </c>
      <c r="H3393" t="inlineStr">
        <is>
          <t>- doc svc-ledger-api: [Service overview: ledger-api] subject: ledger-api; aliases: ["Ledger Service"]; service_type: backend component; implementation_language: Rust; primary_datastore: Cassandra; owner_team: Identity; on_call_engineer: Fatima Wei; deployment_region: us-east-1; replica_count: 22; network_port: 4674; availability_slo: 99.95%; runtime_dependencies: ["notify-svc"]; log_retention_days: null; data_retention_policy: Company-wide personal information policy; metrics_export_interval_seconds: null
- doc chg-CHG-314: [Change record CHG-314] subject: ledger-api; aliases: null; change_id: CHG-314; change_date: 2025-03-20; owner_team: Messaging; previous_owner_team: Identity; primary_on_call: null; previous_primary_on_call: null; on_call_status: null; page_contact: null; previous_page_</t>
        </is>
      </c>
    </row>
    <row r="3394">
      <c r="A3394" t="inlineStr">
        <is>
          <t>hard</t>
        </is>
      </c>
      <c r="B3394" t="inlineStr">
        <is>
          <t>vectorcontext_v4</t>
        </is>
      </c>
      <c r="C3394" t="n">
        <v>3</v>
      </c>
      <c r="D3394" t="inlineStr">
        <is>
          <t>conv-3/t4</t>
        </is>
      </c>
      <c r="E3394" t="n">
        <v>0</v>
      </c>
      <c r="F3394" t="inlineStr">
        <is>
          <t>search</t>
        </is>
      </c>
      <c r="G3394" t="inlineStr">
        <is>
          <t>{"query": "Messaging team urgent contact Slack channel reaches team", "k": 10}</t>
        </is>
      </c>
      <c r="H3394" t="inlineStr">
        <is>
          <t>- doc team-messaging: [Team page: Messaging] subject: Messaging; aliases: null; team_lead: Ivan Volkov; urgent_contact_channel: #messaging-eng; office_location: Berlin; office_floor: 8; weekly_planning_schedule: Monday mornings; resilience_policies: ["serving cached responses when a dependency is down"]; capacity_planning_schedule: null; security_controls: null; staging_environment_scale: null; change_management_practices: null; incident_review_policy: null; traffic_control_policy: token bucket per client enforced at the gateway; secret_rotation_interval: 90; operational_observability: null
- doc team-growth: [Team page: Growth] subject: Growth; aliases: null; team_lead: Elena Rossi; urgent_contact_channel: #growth-dev; office_location: Berlin; office_floor: 3; weekly_planning_schedule: Tu</t>
        </is>
      </c>
    </row>
    <row r="3395">
      <c r="A3395" t="inlineStr">
        <is>
          <t>hard</t>
        </is>
      </c>
      <c r="B3395" t="inlineStr">
        <is>
          <t>vectorcontext_v4</t>
        </is>
      </c>
      <c r="C3395" t="n">
        <v>3</v>
      </c>
      <c r="D3395" t="inlineStr">
        <is>
          <t>conv-4/t1</t>
        </is>
      </c>
      <c r="E3395" t="n">
        <v>0</v>
      </c>
      <c r="F3395" t="inlineStr">
        <is>
          <t>search</t>
        </is>
      </c>
      <c r="G3395" t="inlineStr">
        <is>
          <t>{"query": "Inventory API network port listening port", "k": 5}</t>
        </is>
      </c>
      <c r="H3395" t="inlineStr">
        <is>
          <t>- doc svc-inventory-worker: [Service overview: inventory-worker] subject: inventory-worker; aliases: ["Inventory API"]; service_type: backend component; implementation_language: Python; primary_datastore: Postgres; owner_team: Identity; on_call_engineer: Jonas Lindqvist; deployment_region: us-east-1; replica_count: 18; network_port: 6528; availability_slo: 99.99%; runtime_dependencies: ["fraud-core", "feed-daemon"]; log_retention_days: 30; data_retention_policy: null; metrics_export_interval_seconds: null
- doc svc-media-svc: [Service overview: media-svc] subject: media-svc; aliases: ["Media API"]; service_type: backend component; implementation_language: Rust; primary_datastore: Redis; owner_team: Commerce; on_call_engineer: null; deployment_region: ap-southeast-2; replica_count: 3; netwo</t>
        </is>
      </c>
    </row>
    <row r="3396">
      <c r="A3396" t="inlineStr">
        <is>
          <t>hard</t>
        </is>
      </c>
      <c r="B3396" t="inlineStr">
        <is>
          <t>vectorcontext_v4</t>
        </is>
      </c>
      <c r="C3396" t="n">
        <v>3</v>
      </c>
      <c r="D3396" t="inlineStr">
        <is>
          <t>conv-4/t2</t>
        </is>
      </c>
      <c r="E3396" t="n">
        <v>0</v>
      </c>
      <c r="F3396" t="inlineStr">
        <is>
          <t>search</t>
        </is>
      </c>
      <c r="G3396" t="inlineStr">
        <is>
          <t>{"query": "Inventory API inventory-worker runtime dependencies", "k": 5}</t>
        </is>
      </c>
      <c r="H3396" t="inlineStr">
        <is>
          <t>- doc svc-inventory-worker: [Service overview: inventory-worker] subject: inventory-worker; aliases: ["Inventory API"]; service_type: backend component; implementation_language: Python; primary_datastore: Postgres; owner_team: Identity; on_call_engineer: Jonas Lindqvist; deployment_region: us-east-1; replica_count: 18; network_port: 6528; availability_slo: 99.99%; runtime_dependencies: ["fraud-core", "feed-daemon"]; log_retention_days: 30; data_retention_policy: null; metrics_export_interval_seconds: null
- doc inc-INC-2042: [Incident report INC-2042] subject: Latency spike affecting inventory-worker; aliases: null; incident_id: INC-2042; severity: SEV2; incident_date: 2025-05-28; affected_service: inventory-worker; impact_type: Latency spike; incident_duration_minutes: 197; root_cause: me</t>
        </is>
      </c>
    </row>
    <row r="3397">
      <c r="A3397" t="inlineStr">
        <is>
          <t>hard</t>
        </is>
      </c>
      <c r="B3397" t="inlineStr">
        <is>
          <t>vectorcontext_v4</t>
        </is>
      </c>
      <c r="C3397" t="n">
        <v>3</v>
      </c>
      <c r="D3397" t="inlineStr">
        <is>
          <t>conv-4/t3</t>
        </is>
      </c>
      <c r="E3397" t="n">
        <v>0</v>
      </c>
      <c r="F3397" t="inlineStr">
        <is>
          <t>search</t>
        </is>
      </c>
      <c r="G3397" t="inlineStr">
        <is>
          <t>{"query": "service overview fraud-core owner team", "k": 5}</t>
        </is>
      </c>
      <c r="H3397" t="inlineStr">
        <is>
          <t>- doc svc-fraud-core: [Service overview: fraud-core] subject: fraud-core; aliases: ["Fraud Platform"]; service_type: backend component; implementation_language: Java; primary_datastore: MongoDB; owner_team: Commerce; on_call_engineer: null; deployment_region: us-west-2; replica_count: 3; network_port: 3766; availability_slo: 99.5%; runtime_dependencies: ["gateway-engine", "auth-core"]; log_retention_days: null; data_retention_policy: Company-wide personal information policy; metrics_export_interval_seconds: 15
- doc svc-auth-core: [Service overview: auth-core] subject: auth-core; aliases: ["Auth Service"]; service_type: backend component; implementation_language: Python; primary_datastore: Redis; owner_team: Growth; on_call_engineer: Tariq Fischer; deployment_region: eu-west-1; replica_cou</t>
        </is>
      </c>
    </row>
    <row r="3398">
      <c r="A3398" t="inlineStr">
        <is>
          <t>hard</t>
        </is>
      </c>
      <c r="B3398" t="inlineStr">
        <is>
          <t>vectorcontext_v4</t>
        </is>
      </c>
      <c r="C3398" t="n">
        <v>3</v>
      </c>
      <c r="D3398" t="inlineStr">
        <is>
          <t>conv-4/t4</t>
        </is>
      </c>
      <c r="E3398" t="n">
        <v>0</v>
      </c>
      <c r="F3398" t="inlineStr">
        <is>
          <t>search</t>
        </is>
      </c>
      <c r="G3398" t="inlineStr">
        <is>
          <t>{"query": "fraud-core service overview on-call engineer", "k": 3}</t>
        </is>
      </c>
      <c r="H3398" t="inlineStr">
        <is>
          <t>- doc svc-fraud-core: [Service overview: fraud-core] subject: fraud-core; aliases: ["Fraud Platform"]; service_type: backend component; implementation_language: Java; primary_datastore: MongoDB; owner_team: Commerce; on_call_engineer: null; deployment_region: us-west-2; replica_count: 3; network_port: 3766; availability_slo: 99.5%; runtime_dependencies: ["gateway-engine", "auth-core"]; log_retention_days: null; data_retention_policy: Company-wide personal information policy; metrics_export_interval_seconds: 15
- doc svc-auth-core: [Service overview: auth-core] subject: auth-core; aliases: ["Auth Service"]; service_type: backend component; implementation_language: Python; primary_datastore: Redis; owner_team: Growth; on_call_engineer: Tariq Fischer; deployment_region: eu-west-1; replica_cou</t>
        </is>
      </c>
    </row>
    <row r="3399">
      <c r="A3399" t="inlineStr">
        <is>
          <t>hard</t>
        </is>
      </c>
      <c r="B3399" t="inlineStr">
        <is>
          <t>vectorcontext_v4</t>
        </is>
      </c>
      <c r="C3399" t="n">
        <v>3</v>
      </c>
      <c r="D3399" t="inlineStr">
        <is>
          <t>conv-5/t1</t>
        </is>
      </c>
      <c r="E3399" t="n">
        <v>0</v>
      </c>
      <c r="F3399" t="inlineStr">
        <is>
          <t>python</t>
        </is>
      </c>
      <c r="G3399" t="inlineStr">
        <is>
          <t>{"code": "incs=[f for f in facts if f.get('type')=='incident']\nlen(incs), incs[:2]"}</t>
        </is>
      </c>
      <c r="H3399" t="inlineStr">
        <is>
          <t>(60, [{'doc_id': 'inc-INC-2336', 'type': 'incident', 'title': 'Incident report INC-2336', 'subject': 'Latency spike affecting export-worker', 'aliases': None, 'incident_id': 'INC-2336', 'severity': 'SEV3', 'incident_date': '2025-12-25', 'affected_service': 'export-worker', 'impact_type': 'Latency spike', 'incident_duration_minutes': 214, 'root_cause': 'certificate expiry', 'secondary_affected_services': None, 'report_author': 'Aiko Malik', 'recovery_status': 'full recovery', 'recovery_confirmed': None, 'mitigation_performed': True, 'traffic_rerouted': True, 'fix_deployed': True}, {'doc_id': 'inc-INC-2211', 'type': 'incident', 'title': 'Incident report INC-2211', 'subject': 'Partial outage affecting the Thumbnail API', 'aliases': None, 'incident_id': 'INC-2211', 'severity': 'SEV3', 'inciden</t>
        </is>
      </c>
    </row>
    <row r="3400">
      <c r="A3400" t="inlineStr">
        <is>
          <t>hard</t>
        </is>
      </c>
      <c r="B3400" t="inlineStr">
        <is>
          <t>vectorcontext_v4</t>
        </is>
      </c>
      <c r="C3400" t="n">
        <v>3</v>
      </c>
      <c r="D3400" t="inlineStr">
        <is>
          <t>conv-5/t1</t>
        </is>
      </c>
      <c r="E3400" t="n">
        <v>1</v>
      </c>
      <c r="F3400" t="inlineStr">
        <is>
          <t>python</t>
        </is>
      </c>
      <c r="G3400" t="inlineStr">
        <is>
          <t>{"code": "from collections import Counter\nsvcs=[f for f in facts if f.get('type')=='service']\n[(s['subject'],s.get('aliases')) for s in svcs], Counter(i.get('affected_service') for i in incs)"}</t>
        </is>
      </c>
      <c r="H3400" t="inlineStr">
        <is>
          <t>([('edge-service', ['Edge System']), ('cdn-service', ['Cdn System']), ('profile-api', ['Profile API']), ('auth-core', ['Auth Service']), ('fraud-core', ['Fraud Platform']), ('export-worker', ['Export API']), ('ledger-api', ['Ledger Service']), ('queue-svc', ['Queue Platform']), ('feed-daemon', ['Feed Service']), ('inventory-worker', ['Inventory API']), ('refund-svc', ['Refund Platform']), ('geo-api', ['Geo System']), ('risk-gateway', ['Risk System']), ('config-service', ['Config API']), ('kyc-api', ['Kyc Service']), ('i18n-api', ['I18n Platform']), ('invoice-engine', ['Invoice Service']), ('metrics-gateway', ['Metrics Service']), ('thumbnail-api', ['Thumbnail API']), ('billing-svc', ['Billing Service']), ('tax-gateway', ['Tax Platform']), ('session-core', ['Session Platform']), ('scheduler</t>
        </is>
      </c>
    </row>
    <row r="3401">
      <c r="A3401" t="inlineStr">
        <is>
          <t>hard</t>
        </is>
      </c>
      <c r="B3401" t="inlineStr">
        <is>
          <t>vectorcontext_v4</t>
        </is>
      </c>
      <c r="C3401" t="n">
        <v>3</v>
      </c>
      <c r="D3401" t="inlineStr">
        <is>
          <t>conv-5/t2</t>
        </is>
      </c>
      <c r="E3401" t="n">
        <v>0</v>
      </c>
      <c r="F3401" t="inlineStr">
        <is>
          <t>python</t>
        </is>
      </c>
      <c r="G3401" t="inlineStr">
        <is>
          <t>{"code": "sum(i.get('incident_duration_minutes') or 0 for i in facts if i.get('type')=='incident' and i.get('affected_service')=='catalog-gateway'), [(i.get('incident_id'),i.get('incident_duration_minutes')) for i in facts if i.get('type')=='incident' and i.get('affected_service')=='catalog-gateway']"}</t>
        </is>
      </c>
      <c r="H3401" t="inlineStr">
        <is>
          <t xml:space="preserve">(596, [('INC-2351', 20), ('INC-2245', 156), ('INC-2301', 122), ('INC-2067', 188), ('INC-2023', 110)])
</t>
        </is>
      </c>
    </row>
    <row r="3402">
      <c r="A3402" t="inlineStr">
        <is>
          <t>hard</t>
        </is>
      </c>
      <c r="B3402" t="inlineStr">
        <is>
          <t>vectorcontext_v4</t>
        </is>
      </c>
      <c r="C3402" t="n">
        <v>3</v>
      </c>
      <c r="D3402" t="inlineStr">
        <is>
          <t>conv-5/t3</t>
        </is>
      </c>
      <c r="E3402" t="n">
        <v>0</v>
      </c>
      <c r="F3402" t="inlineStr">
        <is>
          <t>search</t>
        </is>
      </c>
      <c r="G3402" t="inlineStr">
        <is>
          <t>{"query": "catalog-gateway service overview deployment region", "k": 5}</t>
        </is>
      </c>
      <c r="H3402" t="inlineStr">
        <is>
          <t>- doc svc-catalog-gateway: [Service overview: catalog-gateway] subject: catalog-gateway; aliases: ["Catalog API"]; service_type: backend component; implementation_language: Rust; primary_datastore: MySQL; owner_team: Messaging; on_call_engineer: Elena Farah; deployment_region: us-east-1; replica_count: 5; network_port: 4971; availability_slo: 99.95; runtime_dependencies: ["queue-svc"]; log_retention_days: null; data_retention_policy: null; metrics_export_interval_seconds: null
- doc chg-CHG-336: [Change record CHG-336] subject: catalog-gateway; aliases: null; change_id: CHG-336; change_date: 2025-11-25; owner_team: Commerce; previous_owner_team: Growth; primary_on_call: null; previous_primary_on_call: null; on_call_status: null; page_contact: null; previous_page_contact: null; deployment_r</t>
        </is>
      </c>
    </row>
    <row r="3403">
      <c r="A3403" t="inlineStr">
        <is>
          <t>hard</t>
        </is>
      </c>
      <c r="B3403" t="inlineStr">
        <is>
          <t>vectorcontext_v4</t>
        </is>
      </c>
      <c r="C3403" t="n">
        <v>3</v>
      </c>
      <c r="D3403" t="inlineStr">
        <is>
          <t>conv-5/t4</t>
        </is>
      </c>
      <c r="E3403" t="n">
        <v>0</v>
      </c>
      <c r="F3403" t="inlineStr">
        <is>
          <t>search</t>
        </is>
      </c>
      <c r="G3403" t="inlineStr">
        <is>
          <t>{"query": "catalog-gateway service overview owner team", "k": 3}</t>
        </is>
      </c>
      <c r="H3403" t="inlineStr">
        <is>
          <t>- doc svc-catalog-gateway: [Service overview: catalog-gateway] subject: catalog-gateway; aliases: ["Catalog API"]; service_type: backend component; implementation_language: Rust; primary_datastore: MySQL; owner_team: Messaging; on_call_engineer: Elena Farah; deployment_region: us-east-1; replica_count: 5; network_port: 4971; availability_slo: 99.95; runtime_dependencies: ["queue-svc"]; log_retention_days: null; data_retention_policy: null; metrics_export_interval_seconds: null
- doc chg-CHG-336: [Change record CHG-336] subject: catalog-gateway; aliases: null; change_id: CHG-336; change_date: 2025-11-25; owner_team: Commerce; previous_owner_team: Growth; primary_on_call: null; previous_primary_on_call: null; on_call_status: null; page_contact: null; previous_page_contact: null; deployment_r</t>
        </is>
      </c>
    </row>
    <row r="3404">
      <c r="A3404" t="inlineStr">
        <is>
          <t>hard</t>
        </is>
      </c>
      <c r="B3404" t="inlineStr">
        <is>
          <t>vectorcontext_v4</t>
        </is>
      </c>
      <c r="C3404" t="n">
        <v>3</v>
      </c>
      <c r="D3404" t="inlineStr">
        <is>
          <t>distract-0</t>
        </is>
      </c>
      <c r="E3404" t="n">
        <v>0</v>
      </c>
      <c r="F3404" t="inlineStr">
        <is>
          <t>python</t>
        </is>
      </c>
      <c r="G3404" t="inlineStr">
        <is>
          <t>{"code": "incs=[f for f in facts if f.get('type')=='incident']; print(len(incs)); print([(f.get('doc_id'),f.get('affected_service'),f.get('subject')) for f in incs if 'cart-daemon' in str(f.get('affected_service','')).lower() or 'cart-daemon' in str(f.get('subject','')).lower()])"}</t>
        </is>
      </c>
      <c r="H3404" t="inlineStr">
        <is>
          <t xml:space="preserve">60
[('inc-INC-2359', 'cart-daemon', 'Complete outage affecting cart-daemon')]
</t>
        </is>
      </c>
    </row>
    <row r="3405">
      <c r="A3405" t="inlineStr">
        <is>
          <t>hard</t>
        </is>
      </c>
      <c r="B3405" t="inlineStr">
        <is>
          <t>vectorcontext_v4</t>
        </is>
      </c>
      <c r="C3405" t="n">
        <v>3</v>
      </c>
      <c r="D3405" t="inlineStr">
        <is>
          <t>distract-1</t>
        </is>
      </c>
      <c r="E3405" t="n">
        <v>0</v>
      </c>
      <c r="F3405" t="inlineStr">
        <is>
          <t>python</t>
        </is>
      </c>
      <c r="G3405" t="inlineStr">
        <is>
          <t>{"code": "incs=[f for f in facts if f.get('type')=='incident']\nlen(incs), incs[:2]"}</t>
        </is>
      </c>
      <c r="H3405" t="inlineStr">
        <is>
          <t>(60, [{'doc_id': 'inc-INC-2336', 'type': 'incident', 'title': 'Incident report INC-2336', 'subject': 'Latency spike affecting export-worker', 'aliases': None, 'incident_id': 'INC-2336', 'severity': 'SEV3', 'incident_date': '2025-12-25', 'affected_service': 'export-worker', 'impact_type': 'Latency spike', 'incident_duration_minutes': 214, 'root_cause': 'certificate expiry', 'secondary_affected_services': None, 'report_author': 'Aiko Malik', 'recovery_status': 'full recovery', 'recovery_confirmed': None, 'mitigation_performed': True, 'traffic_rerouted': True, 'fix_deployed': True}, {'doc_id': 'inc-INC-2211', 'type': 'incident', 'title': 'Incident report INC-2211', 'subject': 'Partial outage affecting the Thumbnail API', 'aliases': None, 'incident_id': 'INC-2211', 'severity': 'SEV3', 'inciden</t>
        </is>
      </c>
    </row>
    <row r="3406">
      <c r="A3406" t="inlineStr">
        <is>
          <t>hard</t>
        </is>
      </c>
      <c r="B3406" t="inlineStr">
        <is>
          <t>vectorcontext_v4</t>
        </is>
      </c>
      <c r="C3406" t="n">
        <v>3</v>
      </c>
      <c r="D3406" t="inlineStr">
        <is>
          <t>distract-1</t>
        </is>
      </c>
      <c r="E3406" t="n">
        <v>1</v>
      </c>
      <c r="F3406" t="inlineStr">
        <is>
          <t>search</t>
        </is>
      </c>
      <c r="G3406" t="inlineStr">
        <is>
          <t>{"query": "I18n Platform service canonical name aliases", "k": 10}</t>
        </is>
      </c>
      <c r="H3406" t="inlineStr">
        <is>
          <t>- doc svc-i18n-api: [Service overview: i18n-api] subject: i18n-api; aliases: ["I18n Platform"]; service_type: backend component; implementation_language: Python; primary_datastore: Cassandra; owner_team: Payments; on_call_engineer: Rafael Tanaka; deployment_region: us-west-2; replica_count: 4; network_port: 9048; availability_slo: 99.99%; runtime_dependencies: ["search-worker"]; log_retention_days: null; data_retention_policy: null; metrics_export_interval_seconds: null
- doc inc-INC-2253: [Incident report INC-2253] subject: Partial outage affecting i18n-api; aliases: null; incident_id: INC-2253; severity: SEV2; incident_date: 2025-12-11; affected_service: i18n-api; impact_type: Partial outage; incident_duration_minutes: 233; root_cause: network partition; secondary_affected_services: ["ma</t>
        </is>
      </c>
    </row>
    <row r="3407">
      <c r="A3407" t="inlineStr">
        <is>
          <t>hard</t>
        </is>
      </c>
      <c r="B3407" t="inlineStr">
        <is>
          <t>vectorcontext_v4</t>
        </is>
      </c>
      <c r="C3407" t="n">
        <v>3</v>
      </c>
      <c r="D3407" t="inlineStr">
        <is>
          <t>distract-1</t>
        </is>
      </c>
      <c r="E3407" t="n">
        <v>1</v>
      </c>
      <c r="F3407" t="inlineStr">
        <is>
          <t>search</t>
        </is>
      </c>
      <c r="G3407" t="inlineStr">
        <is>
          <t>{"query": "incident primary affected service I18n Platform", "k": 20}</t>
        </is>
      </c>
      <c r="H3407" t="inlineStr">
        <is>
          <t>- doc svc-i18n-api: [Service overview: i18n-api] subject: i18n-api; aliases: ["I18n Platform"]; service_type: backend component; implementation_language: Python; primary_datastore: Cassandra; owner_team: Payments; on_call_engineer: Rafael Tanaka; deployment_region: us-west-2; replica_count: 4; network_port: 9048; availability_slo: 99.99%; runtime_dependencies: ["search-worker"]; log_retention_days: null; data_retention_policy: null; metrics_export_interval_seconds: null
- doc inc-INC-2253: [Incident report INC-2253] subject: Partial outage affecting i18n-api; aliases: null; incident_id: INC-2253; severity: SEV2; incident_date: 2025-12-11; affected_service: i18n-api; impact_type: Partial outage; incident_duration_minutes: 233; root_cause: network partition; secondary_affected_services: ["ma</t>
        </is>
      </c>
    </row>
    <row r="3408">
      <c r="A3408" t="inlineStr">
        <is>
          <t>hard</t>
        </is>
      </c>
      <c r="B3408" t="inlineStr">
        <is>
          <t>vectorcontext_v4</t>
        </is>
      </c>
      <c r="C3408" t="n">
        <v>3</v>
      </c>
      <c r="D3408" t="inlineStr">
        <is>
          <t>distract-1</t>
        </is>
      </c>
      <c r="E3408" t="n">
        <v>2</v>
      </c>
      <c r="F3408" t="inlineStr">
        <is>
          <t>python</t>
        </is>
      </c>
      <c r="G3408" t="inlineStr">
        <is>
          <t>{"code": "matches=[f for f in facts if f.get('type')=='incident' and f.get('affected_service')=='i18n-api']\n[(f.get('incident_id'),f.get('subject'),f.get('affected_service')) for f in matches]"}</t>
        </is>
      </c>
      <c r="H3408" t="inlineStr">
        <is>
          <t xml:space="preserve">[('INC-2253', 'Partial outage affecting i18n-api', 'i18n-api')]
</t>
        </is>
      </c>
    </row>
    <row r="3409">
      <c r="A3409" t="inlineStr">
        <is>
          <t>hard</t>
        </is>
      </c>
      <c r="B3409" t="inlineStr">
        <is>
          <t>vectorcontext_v4</t>
        </is>
      </c>
      <c r="C3409" t="n">
        <v>3</v>
      </c>
      <c r="D3409" t="inlineStr">
        <is>
          <t>distract-2</t>
        </is>
      </c>
      <c r="E3409" t="n">
        <v>0</v>
      </c>
      <c r="F3409" t="inlineStr">
        <is>
          <t>python</t>
        </is>
      </c>
      <c r="G3409" t="inlineStr">
        <is>
          <t>{"code": "incs=[f for f in facts if f.get('type')=='incident']\nlen(incs), incs[:2]"}</t>
        </is>
      </c>
      <c r="H3409" t="inlineStr">
        <is>
          <t>(60, [{'doc_id': 'inc-INC-2336', 'type': 'incident', 'title': 'Incident report INC-2336', 'subject': 'Latency spike affecting export-worker', 'aliases': None, 'incident_id': 'INC-2336', 'severity': 'SEV3', 'incident_date': '2025-12-25', 'affected_service': 'export-worker', 'impact_type': 'Latency spike', 'incident_duration_minutes': 214, 'root_cause': 'certificate expiry', 'secondary_affected_services': None, 'report_author': 'Aiko Malik', 'recovery_status': 'full recovery', 'recovery_confirmed': None, 'mitigation_performed': True, 'traffic_rerouted': True, 'fix_deployed': True}, {'doc_id': 'inc-INC-2211', 'type': 'incident', 'title': 'Incident report INC-2211', 'subject': 'Partial outage affecting the Thumbnail API', 'aliases': None, 'incident_id': 'INC-2211', 'severity': 'SEV3', 'inciden</t>
        </is>
      </c>
    </row>
    <row r="3410">
      <c r="A3410" t="inlineStr">
        <is>
          <t>hard</t>
        </is>
      </c>
      <c r="B3410" t="inlineStr">
        <is>
          <t>vectorcontext_v4</t>
        </is>
      </c>
      <c r="C3410" t="n">
        <v>3</v>
      </c>
      <c r="D3410" t="inlineStr">
        <is>
          <t>distract-2</t>
        </is>
      </c>
      <c r="E3410" t="n">
        <v>1</v>
      </c>
      <c r="F3410" t="inlineStr">
        <is>
          <t>python</t>
        </is>
      </c>
      <c r="G3410" t="inlineStr">
        <is>
          <t>{"code": "[(f['incident_id'],f.get('affected_service'),f.get('secondary_affected_services'),f.get('subject')) for f in incs if 'recsys-worker' in str(f.get('secondary_affected_services')).lower() or 'recsys-worker' in str(f.get('affected_service')).lower() or 'recsys-worker' in str(f.get('subject')).lower()]"}</t>
        </is>
      </c>
      <c r="H3410" t="inlineStr">
        <is>
          <t xml:space="preserve">[('INC-2087', 'thumbnail-api', ['recsys-worker'], 'Partial outage affecting thumbnail-api'), ('INC-2128', 'recsys-worker', None, 'Elevated error rates affecting the Recsys Platform'), ('INC-2301', 'catalog-gateway', ['recsys-worker'], 'Partial outage affecting catalog-gateway'), ('INC-2017', 'recsys-worker', None, 'Complete outage affecting the Recsys Platform'), ('INC-2102', 'recsys-worker', ['audit-gateway'], 'Partial outage affecting recsys-worker')]
</t>
        </is>
      </c>
    </row>
    <row r="3411">
      <c r="A3411" t="inlineStr">
        <is>
          <t>hard</t>
        </is>
      </c>
      <c r="B3411" t="inlineStr">
        <is>
          <t>vectorcontext_v4</t>
        </is>
      </c>
      <c r="C3411" t="n">
        <v>3</v>
      </c>
      <c r="D3411" t="inlineStr">
        <is>
          <t>distract-3</t>
        </is>
      </c>
      <c r="E3411" t="n">
        <v>0</v>
      </c>
      <c r="F3411" t="inlineStr">
        <is>
          <t>search</t>
        </is>
      </c>
      <c r="G3411" t="inlineStr">
        <is>
          <t>{"query": "INC-2232 primary affected service affected_service", "k": 5}</t>
        </is>
      </c>
      <c r="H3411" t="inlineStr">
        <is>
          <t>- doc inc-INC-2232: [Incident report INC-2232] subject: Partial outage affecting the Edge System; aliases: null; incident_id: INC-2232; severity: SEV2; incident_date: 2025-05-04; affected_service: edge-service; impact_type: Partial outage; incident_duration_minutes: 71; root_cause: dependency outage; secondary_affected_services: ["session-core"]; report_author: Zara Berg; recovery_status: full recovery; recovery_confirmed: null; mitigation_performed: true; traffic_rerouted: true; fix_deployed: null
- doc inc-INC-2296: [Incident report INC-2296] subject: Elevated error rates affecting edge-service; aliases: null; incident_id: INC-2296; severity: SEV2; incident_date: 2025-11-14; affected_service: edge-service; impact_type: Elevated error rates; incident_duration_minutes: 11; root_cause: netw</t>
        </is>
      </c>
    </row>
    <row r="3412">
      <c r="A3412" t="inlineStr">
        <is>
          <t>hard</t>
        </is>
      </c>
      <c r="B3412" t="inlineStr">
        <is>
          <t>vectorcontext_v4</t>
        </is>
      </c>
      <c r="C3412" t="n">
        <v>3</v>
      </c>
      <c r="D3412" t="inlineStr">
        <is>
          <t>distract-4</t>
        </is>
      </c>
      <c r="E3412" t="n">
        <v>0</v>
      </c>
      <c r="F3412" t="inlineStr">
        <is>
          <t>python</t>
        </is>
      </c>
      <c r="G3412" t="inlineStr">
        <is>
          <t>{"code": "[(f['doc_id'], f.get('subject'), f.get('affected_service'), f.get('incident_duration_minutes'), f.get('secondary_affected_services')) for f in facts if f.get('type')=='incident' and ('I18n' in str(f.get('affected_service')) or 'i18n' in str(f.get('affected_service','')).lower() or 'I18n' in str(f.get('subject')))]"}</t>
        </is>
      </c>
      <c r="H3412" t="inlineStr">
        <is>
          <t xml:space="preserve">[('inc-INC-2253', 'Partial outage affecting i18n-api', 'i18n-api', 233, ['mailer-worker'])]
</t>
        </is>
      </c>
    </row>
    <row r="3413">
      <c r="A3413" t="inlineStr">
        <is>
          <t>hard</t>
        </is>
      </c>
      <c r="B3413" t="inlineStr">
        <is>
          <t>vectorcontext_v4</t>
        </is>
      </c>
      <c r="C3413" t="n">
        <v>3</v>
      </c>
      <c r="D3413" t="inlineStr">
        <is>
          <t>distract-4</t>
        </is>
      </c>
      <c r="E3413" t="n">
        <v>1</v>
      </c>
      <c r="F3413" t="inlineStr">
        <is>
          <t>search</t>
        </is>
      </c>
      <c r="G3413" t="inlineStr">
        <is>
          <t>{"query": "incidents where I18n Platform is the primary affected service duration minutes affected service i18n-api collateral secondary", "k": 10}</t>
        </is>
      </c>
      <c r="H3413" t="inlineStr">
        <is>
          <t>- doc inc-INC-2253: [Incident report INC-2253] subject: Partial outage affecting i18n-api; aliases: null; incident_id: INC-2253; severity: SEV2; incident_date: 2025-12-11; affected_service: i18n-api; impact_type: Partial outage; incident_duration_minutes: 233; root_cause: network partition; secondary_affected_services: ["mailer-worker"]; report_author: Nadia Kowalski; recovery_status: full recovery; recovery_confirmed: null; mitigation_performed: true; traffic_rerouted: true; fix_deployed: null
- doc svc-i18n-api: [Service overview: i18n-api] subject: i18n-api; aliases: ["I18n Platform"]; service_type: backend component; implementation_language: Python; primary_datastore: Cassandra; owner_team: Payments; on_call_engineer: Rafael Tanaka; deployment_region: us-west-2; replica_count: 4; netwo</t>
        </is>
      </c>
    </row>
    <row r="3414">
      <c r="A3414" t="inlineStr">
        <is>
          <t>hard</t>
        </is>
      </c>
      <c r="B3414" t="inlineStr">
        <is>
          <t>vectorcontext_v4</t>
        </is>
      </c>
      <c r="C3414" t="n">
        <v>3</v>
      </c>
      <c r="D3414" t="inlineStr">
        <is>
          <t>distract-5</t>
        </is>
      </c>
      <c r="E3414" t="n">
        <v>0</v>
      </c>
      <c r="F3414" t="inlineStr">
        <is>
          <t>python</t>
        </is>
      </c>
      <c r="G3414" t="inlineStr">
        <is>
          <t>{"code": "incs=[f for f in facts if f.get('type')=='incident' and 'memory leak' in str(f.get('root_cause','')).lower()]\n[(f.get('doc_id'),f.get('subject'),f.get('affected_service'),f.get('secondary_affected_services'),f.get('root_cause')) for f in incs]"}</t>
        </is>
      </c>
      <c r="H3414" t="inlineStr">
        <is>
          <t xml:space="preserve">[('inc-INC-2211', 'Partial outage affecting the Thumbnail API', 'thumbnail-api', None, 'memory leak'), ('inc-INC-2351', 'Partial outage affecting the Catalog API', 'catalog-gateway', None, 'memory leak'), ('inc-INC-2359', 'Complete outage affecting cart-daemon', 'cart-daemon', None, 'memory leak'), ('inc-INC-2268', 'Partial outage affecting notify-svc', 'notify-svc', None, 'memory leak'), ('inc-INC-2042', 'Latency spike affecting inventory-worker', 'inventory-worker', None, 'memory leak'), ('inc-INC-2186', 'Complete outage affecting gateway-engine', 'gateway-engine', None, 'memory leak'), ('inc-INC-2332', 'Partial outage affecting scheduler-engine', 'scheduler-engine', ['geo-api'], 'memory leak'), ('inc-INC-2365', 'Latency spike affecting metrics-gateway', 'metrics-gateway', None, 'memory </t>
        </is>
      </c>
    </row>
    <row r="3415">
      <c r="A3415" t="inlineStr">
        <is>
          <t>base</t>
        </is>
      </c>
      <c r="B3415" t="inlineStr">
        <is>
          <t>vectorcontext_v4</t>
        </is>
      </c>
      <c r="C3415" t="n">
        <v>3</v>
      </c>
      <c r="D3415" t="inlineStr">
        <is>
          <t>global-0</t>
        </is>
      </c>
      <c r="E3415" t="n">
        <v>0</v>
      </c>
      <c r="F3415" t="inlineStr">
        <is>
          <t>python</t>
        </is>
      </c>
      <c r="G3415" t="inlineStr">
        <is>
          <t>{"code": "services=[f for f in facts if f.get('type')=='service']; print(len(services)); print(services[:2])"}</t>
        </is>
      </c>
      <c r="H3415" t="inlineStr">
        <is>
          <t>40
[{'doc_id': 'svc-billing-svc', 'type': 'service', 'title': 'Service overview: billing-svc', 'subject': 'billing-svc', 'aliases': ['Billing Service'], 'component_type': 'backend', 'primary_datastore': 'Cassandra', 'schema_migration': 'expand_and_contract', 'secret_rotation_days': 90, 'retry_strategy': 'exponential_backoff_with_jitter', 'region': 'ap-southeast-2', 'replicas': 10, 'http_port': 4518, 'rate_limit_algorithm': 'token_bucket', 'rate_limit_scope': 'per_client', 'load_test_schedule': 'nightly', 'load_test_environment': 'staging', 'feature_flag_management': 'configuration_service', 'feature_flag_rollout': 'gradual', 'availability_target_percent': 99.5, 'dependency_failure_behavior': 'serve_cached_responses', 'metrics_export_interval_seconds': 15, 'synthetic_probe_interval_seconds'</t>
        </is>
      </c>
    </row>
    <row r="3416">
      <c r="A3416" t="inlineStr">
        <is>
          <t>base</t>
        </is>
      </c>
      <c r="B3416" t="inlineStr">
        <is>
          <t>vectorcontext_v4</t>
        </is>
      </c>
      <c r="C3416" t="n">
        <v>3</v>
      </c>
      <c r="D3416" t="inlineStr">
        <is>
          <t>global-0</t>
        </is>
      </c>
      <c r="E3416" t="n">
        <v>1</v>
      </c>
      <c r="F3416" t="inlineStr">
        <is>
          <t>python</t>
        </is>
      </c>
      <c r="G3416" t="inlineStr">
        <is>
          <t>{"code": "for f in facts:\n if f.get('type')=='service':\n  lang=f.get('implementation_language',f.get('language',f.get('code_language')))\n  reg=f.get('deployment_region',f.get('region'))\n  if lang and ('TypeScript' in str(lang) or 'typescript' in str(lang).lower()) or reg and 'us-west-2' in str(reg): print(f['subject'],lang,reg,f['doc_id'])"}</t>
        </is>
      </c>
      <c r="H3416" t="inlineStr">
        <is>
          <t xml:space="preserve">checkout-service Kotlin us-west-2 svc-checkout-service
session-core Rust us-west-2 svc-session-core
notify-svc Go us-west-2 svc-notify-svc
geo-api TypeScript us-west-2 svc-geo-api
webhook-daemon Kotlin us-west-2 svc-webhook-daemon
cdn-service TypeScript ap-southeast-2 svc-cdn-service
fraud-core Java us-west-2 svc-fraud-core
config-service Java us-west-2 svc-config-service
thumbnail-api Python us-west-2 svc-thumbnail-api
i18n-api Python us-west-2 svc-i18n-api
</t>
        </is>
      </c>
    </row>
    <row r="3417">
      <c r="A3417" t="inlineStr">
        <is>
          <t>base</t>
        </is>
      </c>
      <c r="B3417" t="inlineStr">
        <is>
          <t>vectorcontext_v4</t>
        </is>
      </c>
      <c r="C3417" t="n">
        <v>3</v>
      </c>
      <c r="D3417" t="inlineStr">
        <is>
          <t>global-0</t>
        </is>
      </c>
      <c r="E3417" t="n">
        <v>2</v>
      </c>
      <c r="F3417" t="inlineStr">
        <is>
          <t>python</t>
        </is>
      </c>
      <c r="G3417" t="inlineStr">
        <is>
          <t>{"code": "for f in facts:\n if f.get('type')=='service':\n  lang=f.get('implementation_language',f.get('language',f.get('code_language'))); reg=f.get('deployment_region',f.get('region'))\n  print(f['subject'], '|',lang,'|',reg)"}</t>
        </is>
      </c>
      <c r="H3417" t="inlineStr">
        <is>
          <t>billing-svc | Python | ap-southeast-2
auth-core | Python | eu-west-1
profile-api | Go | us-east-1
checkout-service | Kotlin | us-west-2
index-engine | Go | us-east-1
search-worker | None | ap-southeast-2
tax-gateway | Python | eu-west-1
recsys-worker | Java | us-east-1
metrics-gateway | Python | eu-west-1
cart-daemon | Go | us-east-1
refund-svc | Java | eu-west-1
feed-daemon | None | eu-west-1
catalog-gateway | Rust | us-east-1
export-worker | Python | us-east-1
session-core | Rust | us-west-2
notify-svc | Go | us-west-2
scheduler-engine | Python | ap-southeast-2
geo-api | TypeScript | us-west-2
payout-worker | Kotlin | us-east-1
webhook-daemon | Kotlin | us-west-2
cdn-service | TypeScript | ap-southeast-2
invoice-engine | None | ap-southeast-2
fraud-core | Java | us-west-2
ledger-api | Ru</t>
        </is>
      </c>
    </row>
    <row r="3418">
      <c r="A3418" t="inlineStr">
        <is>
          <t>base</t>
        </is>
      </c>
      <c r="B3418" t="inlineStr">
        <is>
          <t>vectorcontext_v4</t>
        </is>
      </c>
      <c r="C3418" t="n">
        <v>3</v>
      </c>
      <c r="D3418" t="inlineStr">
        <is>
          <t>global-1</t>
        </is>
      </c>
      <c r="E3418" t="n">
        <v>0</v>
      </c>
      <c r="F3418" t="inlineStr">
        <is>
          <t>search</t>
        </is>
      </c>
      <c r="G3418" t="inlineStr">
        <is>
          <t>{"query": "services designated on-call engineer on-call owner rotation service owner", "k": 10}</t>
        </is>
      </c>
      <c r="H3418" t="inlineStr">
        <is>
          <t>- doc svc-geo-api: [Service overview: geo-api] subject: geo-api; aliases: ["Geo System"]; component_type: backend; on_call_engineer: null; page_escalation: team lead; graceful_shutdown: waits for in_flight_requests; availability_slo: 99.95; production_access: just_in_time_and_audited; primary_datastore: MySQL; secret_rotation_days: 90; rate_limiting: token_bucket_per_client_at_gateway; replica_count: 13; deployment_region: us-west-2; runbook_review: quarterly; schema_migration: expand_and_contract; synthetic_probe_interval_minutes: 1; runtime_dependencies: ["mailer-worker", "media-svc"]; implementation_language:
- doc svc-inventory-worker: [Service overview: inventory-worker] subject: inventory-worker; aliases: ["Inventory API"]; availability_slo_percent: 99.99; idempotency_keys_required_o</t>
        </is>
      </c>
    </row>
    <row r="3419">
      <c r="A3419" t="inlineStr">
        <is>
          <t>base</t>
        </is>
      </c>
      <c r="B3419" t="inlineStr">
        <is>
          <t>vectorcontext_v4</t>
        </is>
      </c>
      <c r="C3419" t="n">
        <v>3</v>
      </c>
      <c r="D3419" t="inlineStr">
        <is>
          <t>global-1</t>
        </is>
      </c>
      <c r="E3419" t="n">
        <v>1</v>
      </c>
      <c r="F3419" t="inlineStr">
        <is>
          <t>python</t>
        </is>
      </c>
      <c r="G3419" t="inlineStr">
        <is>
          <t>{"code": "services=[f for f in facts if f.get('type')=='service']\nlen(services), services[0]"}</t>
        </is>
      </c>
      <c r="H3419" t="inlineStr">
        <is>
          <t>(40, {'doc_id': 'svc-billing-svc', 'type': 'service', 'title': 'Service overview: billing-svc', 'subject': 'billing-svc', 'aliases': ['Billing Service'], 'component_type': 'backend', 'primary_datastore': 'Cassandra', 'schema_migration': 'expand_and_contract', 'secret_rotation_days': 90, 'retry_strategy': 'exponential_backoff_with_jitter', 'region': 'ap-southeast-2', 'replicas': 10, 'http_port': 4518, 'rate_limit_algorithm': 'token_bucket', 'rate_limit_scope': 'per_client', 'load_test_schedule': 'nightly', 'load_test_environment': 'staging', 'feature_flag_management': 'configuration_service', 'feature_flag_rollout': 'gradual', 'availability_target_percent': 99.5, 'dependency_failure_behavior': 'serve_cached_responses', 'metrics_export_interval_seconds': 15, 'synthetic_probe_interval_seconds</t>
        </is>
      </c>
    </row>
    <row r="3420">
      <c r="A3420" t="inlineStr">
        <is>
          <t>base</t>
        </is>
      </c>
      <c r="B3420" t="inlineStr">
        <is>
          <t>vectorcontext_v4</t>
        </is>
      </c>
      <c r="C3420" t="n">
        <v>3</v>
      </c>
      <c r="D3420" t="inlineStr">
        <is>
          <t>global-1</t>
        </is>
      </c>
      <c r="E3420" t="n">
        <v>2</v>
      </c>
      <c r="F3420" t="inlineStr">
        <is>
          <t>python</t>
        </is>
      </c>
      <c r="G3420" t="inlineStr">
        <is>
          <t>{"code": "[(f.get('subject'), f.get('on_call_engineer_designated'), f.get('on_call_engineer'), f.get('primary_oncall')) for f in services]"}</t>
        </is>
      </c>
      <c r="H3420" t="inlineStr">
        <is>
          <t xml:space="preserve">[('billing-svc', False, None, None), ('auth-core', None, None, None), ('profile-api', None, None, None), ('checkout-service', None, None, None), ('index-engine', None, None, None), ('search-worker', False, None, None), ('tax-gateway', None, None, None), ('recsys-worker', None, None, None), ('metrics-gateway', None, None, None), ('cart-daemon', None, None, None), ('refund-svc', None, None, None), ('feed-daemon', None, None, None), ('catalog-gateway', None, None, None), ('export-worker', None, None, None), ('session-core', None, None, None), ('notify-svc', None, None, None), ('scheduler-engine', None, None, None), ('geo-api', None, None, None), ('payout-worker', None, None, None), ('webhook-daemon', False, None, None), ('cdn-service', None, None, None), ('invoice-engine', None, None, None), </t>
        </is>
      </c>
    </row>
    <row r="3421">
      <c r="A3421" t="inlineStr">
        <is>
          <t>base</t>
        </is>
      </c>
      <c r="B3421" t="inlineStr">
        <is>
          <t>vectorcontext_v4</t>
        </is>
      </c>
      <c r="C3421" t="n">
        <v>3</v>
      </c>
      <c r="D3421" t="inlineStr">
        <is>
          <t>global-2</t>
        </is>
      </c>
      <c r="E3421" t="n">
        <v>0</v>
      </c>
      <c r="F3421" t="inlineStr">
        <is>
          <t>search</t>
        </is>
      </c>
      <c r="G3421" t="inlineStr">
        <is>
          <t>{"query": "approved architecture decision migrate to MongoDB service database migration", "k": 40}</t>
        </is>
      </c>
      <c r="H3421" t="inlineStr">
        <is>
          <t>- doc adr-ADR-106: [Architecture decision ADR-106] subject: recsys-worker; aliases: []; decision: migrate to MongoDB; migration_target: MongoDB; migration_quarter: Q4 2026; approved_by: Elena Rossi; readiness_endpoint: readiness; health_check_interval_seconds: 10; canary_traffic_percent: 5; canary_duration_minutes: 30; circuit_breaker_failure_threshold: 5
- doc adr-ADR-100: [Architecture decision ADR-100] subject: cdn-service; aliases: []; adr_id: ADR-100; decision: migrate to MongoDB; decision_quarter: Q3; decision_year: 2026; approved_by: Sven Larsen; capacity_planning: revisited at the start of every quarter; container_image_scanning: before promotion; retry_strategy: exponential backoff with jitter; idempotency_keys: required on all mutating endpoints; connection_pool_sizing: according</t>
        </is>
      </c>
    </row>
    <row r="3422">
      <c r="A3422" t="inlineStr">
        <is>
          <t>base</t>
        </is>
      </c>
      <c r="B3422" t="inlineStr">
        <is>
          <t>vectorcontext_v4</t>
        </is>
      </c>
      <c r="C3422" t="n">
        <v>3</v>
      </c>
      <c r="D3422" t="inlineStr">
        <is>
          <t>global-2</t>
        </is>
      </c>
      <c r="E3422" t="n">
        <v>1</v>
      </c>
      <c r="F3422" t="inlineStr">
        <is>
          <t>python</t>
        </is>
      </c>
      <c r="G3422" t="inlineStr">
        <is>
          <t>{"code": "[(f.get('subject'), f.get('adr_id'), f.get('decision'), f.get('approved_by')) for f in facts if f.get('type')=='adr' and 'mongodb' in str(f.get('decision','')).lower() or (f.get('type')=='adr' and 'mongodb' in str(f).lower() and 'migrate' in str(f).lower())]"}</t>
        </is>
      </c>
      <c r="H3422" t="inlineStr">
        <is>
          <t xml:space="preserve">[('recsys-worker', None, 'migrate to MongoDB', 'Elena Rossi'), ('cdn-service', 'ADR-100', 'migrate to MongoDB', 'Sven Larsen'), ('catalog-gateway', None, 'migrate to MongoDB', 'Kwame Larsen')]
</t>
        </is>
      </c>
    </row>
    <row r="3423">
      <c r="A3423" t="inlineStr">
        <is>
          <t>base</t>
        </is>
      </c>
      <c r="B3423" t="inlineStr">
        <is>
          <t>vectorcontext_v4</t>
        </is>
      </c>
      <c r="C3423" t="n">
        <v>3</v>
      </c>
      <c r="D3423" t="inlineStr">
        <is>
          <t>global-3</t>
        </is>
      </c>
      <c r="E3423" t="n">
        <v>0</v>
      </c>
      <c r="F3423" t="inlineStr">
        <is>
          <t>search</t>
        </is>
      </c>
      <c r="G3423" t="inlineStr">
        <is>
          <t>{"query": "Search team owns services service ownership team", "k": 10}</t>
        </is>
      </c>
      <c r="H3423" t="inlineStr">
        <is>
          <t>- doc svc-search-worker: [Service overview: search-worker] subject: search-worker; aliases: ["Search System"]; service_type: backend_component; replicas: 6; region: ap-southeast-2; support_rotation_days: 7; dependencies: ["fraud-core", "ranker-engine"]; health_endpoint: readiness; health_check_interval_seconds: 10; latency_metrics: ["p50", "p95", "p99"]; latency_budget_scope: per_hop; metrics_export_interval_seconds: 15; programming_language: TypeScript; http_port: 6432; synthetic_probe_interval_seconds: 60; owner: Platform team; correlation_id_propagated: true; retry_backoff: exponential; retry_jitter: true; state_st
- doc team-search: [Team page: Search] subject: Search; aliases: []; leader: Oliver Bell; urgent_request_channel: #search-team; office_city: Berlin; office_floor: 2; planning</t>
        </is>
      </c>
    </row>
    <row r="3424">
      <c r="A3424" t="inlineStr">
        <is>
          <t>base</t>
        </is>
      </c>
      <c r="B3424" t="inlineStr">
        <is>
          <t>vectorcontext_v4</t>
        </is>
      </c>
      <c r="C3424" t="n">
        <v>3</v>
      </c>
      <c r="D3424" t="inlineStr">
        <is>
          <t>global-3</t>
        </is>
      </c>
      <c r="E3424" t="n">
        <v>1</v>
      </c>
      <c r="F3424" t="inlineStr">
        <is>
          <t>python</t>
        </is>
      </c>
      <c r="G3424" t="inlineStr">
        <is>
          <t>{"code": "[(f['doc_id'], f.get('subject'), {k:v for k,v in f.items() if 'owner' in k or 'maintain' in k or 'team' in k}) for f in facts if f.get('type')=='service']"}</t>
        </is>
      </c>
      <c r="H3424" t="inlineStr">
        <is>
          <t>[('svc-billing-svc', 'billing-svc', {'maintaining_team': 'Platform'}), ('svc-auth-core', 'auth-core', {'maintaining_team': 'Growth'}), ('svc-profile-api', 'profile-api', {'ownership': 'Data'}), ('svc-checkout-service', 'checkout-service', {'maintaining_team': 'Messaging'}), ('svc-index-engine', 'index-engine', {'maintaining_team': 'Search'}), ('svc-search-worker', 'search-worker', {'owner': 'Platform team'}), ('svc-tax-gateway', 'tax-gateway', {'owning_team': 'Messaging team'}), ('svc-recsys-worker', 'recsys-worker', {'pager_owner': 'Priya Volkov', 'owning_team': 'Identity team'}), ('svc-metrics-gateway', 'metrics-gateway', {'owner': 'Search'}), ('svc-cart-daemon', 'cart-daemon', {'owner': 'Platform'}), ('svc-refund-svc', 'refund-svc', {'owner': 'Commerce team'}), ('svc-feed-daemon', 'feed</t>
        </is>
      </c>
    </row>
    <row r="3425">
      <c r="A3425" t="inlineStr">
        <is>
          <t>base</t>
        </is>
      </c>
      <c r="B3425" t="inlineStr">
        <is>
          <t>vectorcontext_v4</t>
        </is>
      </c>
      <c r="C3425" t="n">
        <v>3</v>
      </c>
      <c r="D3425" t="inlineStr">
        <is>
          <t>global-4</t>
        </is>
      </c>
      <c r="E3425" t="n">
        <v>0</v>
      </c>
      <c r="F3425" t="inlineStr">
        <is>
          <t>search</t>
        </is>
      </c>
      <c r="G3425" t="inlineStr">
        <is>
          <t>{"query": "service written in Go deployed in us-east-1 region", "k": 40}</t>
        </is>
      </c>
      <c r="H3425" t="inlineStr">
        <is>
          <t>- doc svc-index-engine: [Service overview: index-engine] subject: index-engine; aliases: ["Index Platform"]; component_type: backend component; on_call: unassigned; secret_rotation_days: 90; connection_pool_sizing: downstream capacity model; rate_limit_algorithm: token bucket; rate_limit_scope: per client; http_port: 7921; language: Go; production_access: just in time and audited; shutdown_behavior: waits for in-flight requests to complete; database: Postgres cluster; load_test_frequency: nightly; load_test_environment: staging; transport_security: mutual TLS between services; maintaining_team: Search; error_budget_r
- doc svc-cart-daemon: [Service overview: cart-daemon] subject: cart-daemon; aliases: ["Cart Service"]; service_type: backend; implementation_language: Go; owner: Platform; pa</t>
        </is>
      </c>
    </row>
    <row r="3426">
      <c r="A3426" t="inlineStr">
        <is>
          <t>base</t>
        </is>
      </c>
      <c r="B3426" t="inlineStr">
        <is>
          <t>vectorcontext_v4</t>
        </is>
      </c>
      <c r="C3426" t="n">
        <v>3</v>
      </c>
      <c r="D3426" t="inlineStr">
        <is>
          <t>global-4</t>
        </is>
      </c>
      <c r="E3426" t="n">
        <v>1</v>
      </c>
      <c r="F3426" t="inlineStr">
        <is>
          <t>python</t>
        </is>
      </c>
      <c r="G3426" t="inlineStr">
        <is>
          <t>{"code": "services=[f for f in facts if f.get('type')=='service']\nlen(services), services[0]"}</t>
        </is>
      </c>
      <c r="H3426" t="inlineStr">
        <is>
          <t>(40, {'doc_id': 'svc-billing-svc', 'type': 'service', 'title': 'Service overview: billing-svc', 'subject': 'billing-svc', 'aliases': ['Billing Service'], 'component_type': 'backend', 'primary_datastore': 'Cassandra', 'schema_migration': 'expand_and_contract', 'secret_rotation_days': 90, 'retry_strategy': 'exponential_backoff_with_jitter', 'region': 'ap-southeast-2', 'replicas': 10, 'http_port': 4518, 'rate_limit_algorithm': 'token_bucket', 'rate_limit_scope': 'per_client', 'load_test_schedule': 'nightly', 'load_test_environment': 'staging', 'feature_flag_management': 'configuration_service', 'feature_flag_rollout': 'gradual', 'availability_target_percent': 99.5, 'dependency_failure_behavior': 'serve_cached_responses', 'metrics_export_interval_seconds': 15, 'synthetic_probe_interval_seconds</t>
        </is>
      </c>
    </row>
    <row r="3427">
      <c r="A3427" t="inlineStr">
        <is>
          <t>base</t>
        </is>
      </c>
      <c r="B3427" t="inlineStr">
        <is>
          <t>vectorcontext_v4</t>
        </is>
      </c>
      <c r="C3427" t="n">
        <v>3</v>
      </c>
      <c r="D3427" t="inlineStr">
        <is>
          <t>global-4</t>
        </is>
      </c>
      <c r="E3427" t="n">
        <v>2</v>
      </c>
      <c r="F3427" t="inlineStr">
        <is>
          <t>python</t>
        </is>
      </c>
      <c r="G3427" t="inlineStr">
        <is>
          <t>{"code": "for f in services:\n  vals=' '.join(str(f.get(k,'')) for k in ['language','implementation_language','code_language','programming_language','codebase_language','runtime'])\n  reg=' '.join(str(f.get(k,'')) for k in ['region','deployment_region'])\n  if 'east-1' in reg.lower() or 'go' in vals.lower(): print(f['subject'], vals, reg)"}</t>
        </is>
      </c>
      <c r="H3427" t="inlineStr">
        <is>
          <t xml:space="preserve">profile-api Go      us-east-1 
index-engine Go      us-east-1 
recsys-worker  Java     us-east-1 
cart-daemon  Go      us-east-1
catalog-gateway Rust      us-east-1 
export-worker Python       us-east-1
notify-svc  Go      us-west-2
payout-worker Kotlin       us-east-1
ledger-api  Rust     us-east-1 
audit-gateway  Kotlin      us-east-1
kyc-api  Go      ap-southeast-2
mailer-worker Go       eu-west-1
inventory-worker  Python      us-east-1
</t>
        </is>
      </c>
    </row>
    <row r="3428">
      <c r="A3428" t="inlineStr">
        <is>
          <t>base</t>
        </is>
      </c>
      <c r="B3428" t="inlineStr">
        <is>
          <t>vectorcontext_v4</t>
        </is>
      </c>
      <c r="C3428" t="n">
        <v>3</v>
      </c>
      <c r="D3428" t="inlineStr">
        <is>
          <t>global-5</t>
        </is>
      </c>
      <c r="E3428" t="n">
        <v>0</v>
      </c>
      <c r="F3428" t="inlineStr">
        <is>
          <t>search</t>
        </is>
      </c>
      <c r="G3428" t="inlineStr">
        <is>
          <t>{"query": "services primary datastore Redis database", "k": 10}</t>
        </is>
      </c>
      <c r="H3428" t="inlineStr">
        <is>
          <t>- doc adr-ADR-111: [Architecture decision ADR-111] subject: profile-api; aliases: []; adr_id: ADR-111; decision: migrate to Redis; target_system: Redis; migration_quarter: Q4; migration_year: 2026; approved_by: Priya Duarte
- doc svc-auth-core: [Service overview: auth-core] subject: auth-core; aliases: ["Auth Service"]; component_type: backend component; language: Python; primary_datastore: Redis; listens_on_port: 9061; structured_log_fields: ["request_path", "status_code", "duration"]; post_incident_review_style: blameless; post_incident_review_location: engineering wiki; garbage_collection_pauses_indicator: memory pressure; runtime_dependencies: ["gateway-engine", "inventory-worker", "fraud-core"]; maintaining_team: Growth; deployment_region: eu-west-1; replica_count: 13; dependency_fail</t>
        </is>
      </c>
    </row>
    <row r="3429">
      <c r="A3429" t="inlineStr">
        <is>
          <t>base</t>
        </is>
      </c>
      <c r="B3429" t="inlineStr">
        <is>
          <t>vectorcontext_v4</t>
        </is>
      </c>
      <c r="C3429" t="n">
        <v>3</v>
      </c>
      <c r="D3429" t="inlineStr">
        <is>
          <t>global-5</t>
        </is>
      </c>
      <c r="E3429" t="n">
        <v>1</v>
      </c>
      <c r="F3429" t="inlineStr">
        <is>
          <t>python</t>
        </is>
      </c>
      <c r="G3429" t="inlineStr">
        <is>
          <t>{"code": "[(f.get('doc_id'), f.get('subject'), f.get('primary_datastore')) for f in facts if f.get('type')=='service' and str(f.get('primary_datastore','')).lower()=='redis']"}</t>
        </is>
      </c>
      <c r="H3429" t="inlineStr">
        <is>
          <t xml:space="preserve">[('svc-auth-core', 'auth-core', 'Redis'), ('svc-gateway-engine', 'gateway-engine', 'Redis')]
</t>
        </is>
      </c>
    </row>
    <row r="3430">
      <c r="A3430" t="inlineStr">
        <is>
          <t>base</t>
        </is>
      </c>
      <c r="B3430" t="inlineStr">
        <is>
          <t>vectorcontext_v4</t>
        </is>
      </c>
      <c r="C3430" t="n">
        <v>3</v>
      </c>
      <c r="D3430" t="inlineStr">
        <is>
          <t>global-7</t>
        </is>
      </c>
      <c r="E3430" t="n">
        <v>0</v>
      </c>
      <c r="F3430" t="inlineStr">
        <is>
          <t>search</t>
        </is>
      </c>
      <c r="G3430" t="inlineStr">
        <is>
          <t>{"query": "Identity team owned services service ownership team Identity", "k": 10}</t>
        </is>
      </c>
      <c r="H3430" t="inlineStr">
        <is>
          <t>- doc team-identity: [Team page: Identity] subject: Identity; aliases: ["Identity team"]; leader: Elena Aziz; urgent_request_channel: Slack #identity-eng; office_floor: 7; office_city: Berlin; planning_frequency: weekly; planning_day: Tuesday; planning_time: morning; staging_topology: production; staging_scale: 0.1; incident_reviews: blameless; incident_review_publication: engineering wiki; feature_flag_management: configuration service; feature_flag_rollout: gradual
- doc svc-session-core: [Service overview: session-core] subject: session-core; aliases: ["Session Platform"]; component_type: backend component; state_store: Cassandra; owner_team: Identity; deployment_region: us-west-2; replica_count: 4; language: Rust; port: 6998; secret_rotation_days: 90; feature_flag_system: configuration</t>
        </is>
      </c>
    </row>
    <row r="3431">
      <c r="A3431" t="inlineStr">
        <is>
          <t>base</t>
        </is>
      </c>
      <c r="B3431" t="inlineStr">
        <is>
          <t>vectorcontext_v4</t>
        </is>
      </c>
      <c r="C3431" t="n">
        <v>3</v>
      </c>
      <c r="D3431" t="inlineStr">
        <is>
          <t>global-7</t>
        </is>
      </c>
      <c r="E3431" t="n">
        <v>1</v>
      </c>
      <c r="F3431" t="inlineStr">
        <is>
          <t>python</t>
        </is>
      </c>
      <c r="G3431" t="inlineStr">
        <is>
          <t>{"code": "[(f['doc_id'], f.get('owner_team'), f.get('owning_team'), f.get('subject')) for f in facts if f.get('type')=='service' and ('identity' in str(f.get('owner_team','')).lower() or 'identity' in str(f.get('owning_team','')).lower())]"}</t>
        </is>
      </c>
      <c r="H3431" t="inlineStr">
        <is>
          <t xml:space="preserve">[('svc-recsys-worker', None, 'Identity team', 'recsys-worker'), ('svc-session-core', 'Identity', None, 'session-core')]
</t>
        </is>
      </c>
    </row>
    <row r="3432">
      <c r="A3432" t="inlineStr">
        <is>
          <t>base</t>
        </is>
      </c>
      <c r="B3432" t="inlineStr">
        <is>
          <t>vectorcontext_v4</t>
        </is>
      </c>
      <c r="C3432" t="n">
        <v>3</v>
      </c>
      <c r="D3432" t="inlineStr">
        <is>
          <t>global-8</t>
        </is>
      </c>
      <c r="E3432" t="n">
        <v>0</v>
      </c>
      <c r="F3432" t="inlineStr">
        <is>
          <t>python</t>
        </is>
      </c>
      <c r="G3432" t="inlineStr">
        <is>
          <t>{"code": "services=[f for f in facts if f.get('type')=='service']; print(len(services)); print(services[:3])"}</t>
        </is>
      </c>
      <c r="H3432" t="inlineStr">
        <is>
          <t>40
[{'doc_id': 'svc-billing-svc', 'type': 'service', 'title': 'Service overview: billing-svc', 'subject': 'billing-svc', 'aliases': ['Billing Service'], 'component_type': 'backend', 'primary_datastore': 'Cassandra', 'schema_migration': 'expand_and_contract', 'secret_rotation_days': 90, 'retry_strategy': 'exponential_backoff_with_jitter', 'region': 'ap-southeast-2', 'replicas': 10, 'http_port': 4518, 'rate_limit_algorithm': 'token_bucket', 'rate_limit_scope': 'per_client', 'load_test_schedule': 'nightly', 'load_test_environment': 'staging', 'feature_flag_management': 'configuration_service', 'feature_flag_rollout': 'gradual', 'availability_target_percent': 99.5, 'dependency_failure_behavior': 'serve_cached_responses', 'metrics_export_interval_seconds': 15, 'synthetic_probe_interval_seconds'</t>
        </is>
      </c>
    </row>
    <row r="3433">
      <c r="A3433" t="inlineStr">
        <is>
          <t>base</t>
        </is>
      </c>
      <c r="B3433" t="inlineStr">
        <is>
          <t>vectorcontext_v4</t>
        </is>
      </c>
      <c r="C3433" t="n">
        <v>3</v>
      </c>
      <c r="D3433" t="inlineStr">
        <is>
          <t>global-8</t>
        </is>
      </c>
      <c r="E3433" t="n">
        <v>1</v>
      </c>
      <c r="F3433" t="inlineStr">
        <is>
          <t>python</t>
        </is>
      </c>
      <c r="G3433" t="inlineStr">
        <is>
          <t>{"code": "for f in services:\n lang=f.get('implementation_language',f.get('language',f.get('code_language')))\n reg=f.get('deployment_region',f.get('region'))\n if lang and reg=='eu-west-1': print(f['subject'],lang,reg)\n"}</t>
        </is>
      </c>
      <c r="H3433" t="inlineStr">
        <is>
          <t xml:space="preserve">auth-core Python eu-west-1
tax-gateway Python eu-west-1
metrics-gateway Python eu-west-1
refund-svc Java eu-west-1
risk-gateway Kotlin eu-west-1
mailer-worker Go eu-west-1
upload-core Java eu-west-1
</t>
        </is>
      </c>
    </row>
    <row r="3434">
      <c r="A3434" t="inlineStr">
        <is>
          <t>base</t>
        </is>
      </c>
      <c r="B3434" t="inlineStr">
        <is>
          <t>vectorcontext_v4</t>
        </is>
      </c>
      <c r="C3434" t="n">
        <v>3</v>
      </c>
      <c r="D3434" t="inlineStr">
        <is>
          <t>global-9</t>
        </is>
      </c>
      <c r="E3434" t="n">
        <v>0</v>
      </c>
      <c r="F3434" t="inlineStr">
        <is>
          <t>search</t>
        </is>
      </c>
      <c r="G3434" t="inlineStr">
        <is>
          <t>{"query": "services primary datastore Cassandra database", "k": 40}</t>
        </is>
      </c>
      <c r="H3434" t="inlineStr">
        <is>
          <t>- doc adr-ADR-125: [Architecture decision ADR-125] subject: edge-service; aliases: []; adr_id: ADR-125; decision: migrate to Cassandra; target_database: Cassandra; migration_quarter: Q2 2026; approved_by: Oliver Haddad; circuit_breaker_threshold: 5; circuit_breaker_unit: consecutive downstream failures; idempotency_keys_required: true; idempotency_scope: all mutating endpoints; latency_percentiles: ["p50", "p95", "p99"]; error_budgets_displayed: true; metrics_export_interval_seconds: 15; metrics_destination: shared observability stack
- doc adr-ADR-122: [Architecture decision ADR-122] subject: queue-svc; aliases: []; adr_id: ADR-122; decision: migrate to Cassandra; migration_target: Cassandra; migration_time: Q1 2026; approved_by: Zara Sato
- doc svc-billing-svc: [Service overview: billing</t>
        </is>
      </c>
    </row>
    <row r="3435">
      <c r="A3435" t="inlineStr">
        <is>
          <t>base</t>
        </is>
      </c>
      <c r="B3435" t="inlineStr">
        <is>
          <t>vectorcontext_v4</t>
        </is>
      </c>
      <c r="C3435" t="n">
        <v>3</v>
      </c>
      <c r="D3435" t="inlineStr">
        <is>
          <t>global-9</t>
        </is>
      </c>
      <c r="E3435" t="n">
        <v>1</v>
      </c>
      <c r="F3435" t="inlineStr">
        <is>
          <t>python</t>
        </is>
      </c>
      <c r="G3435" t="inlineStr">
        <is>
          <t>{"code": "[(f['doc_id'], f.get('subject'), f.get('primary_datastore'), f.get('state_store'), f.get('data_store'), f.get('database')) for f in facts if f.get('type')=='service' and any(str(f.get(k,'')).lower()=='cassandra' or 'cassandra' in str(f.get(k,'')).lower() for k in ['primary_datastore','state_store','data_store','database'])]"}</t>
        </is>
      </c>
      <c r="H3435" t="inlineStr">
        <is>
          <t xml:space="preserve">[('svc-billing-svc', 'billing-svc', 'Cassandra', None, None, None), ('svc-session-core', 'session-core', None, 'Cassandra', None, None), ('svc-payout-worker', 'payout-worker', None, 'Cassandra', None, None), ('svc-ledger-api', 'ledger-api', 'Cassandra', None, None, None), ('svc-risk-gateway', 'risk-gateway', None, None, 'Cassandra cluster', None), ('svc-i18n-api', 'i18n-api', None, None, 'Cassandra', None)]
</t>
        </is>
      </c>
    </row>
    <row r="3436">
      <c r="A3436" t="inlineStr">
        <is>
          <t>base</t>
        </is>
      </c>
      <c r="B3436" t="inlineStr">
        <is>
          <t>vectorcontext_v4</t>
        </is>
      </c>
      <c r="C3436" t="n">
        <v>3</v>
      </c>
      <c r="D3436" t="inlineStr">
        <is>
          <t>multihop-0</t>
        </is>
      </c>
      <c r="E3436" t="n">
        <v>0</v>
      </c>
      <c r="F3436" t="inlineStr">
        <is>
          <t>search</t>
        </is>
      </c>
      <c r="G3436" t="inlineStr">
        <is>
          <t>{"query": "INC-2359 affected service subject incident", "k": 5}</t>
        </is>
      </c>
      <c r="H3436" t="inlineStr">
        <is>
          <t>- doc inc-INC-2296: [Incident report INC-2296] subject: INC-2296; aliases: []; severity: SEV2; date: 2025-11-14; affected_service: edge-service; impact: elevated error rates; duration_minutes: 11; recovery_status: full recovery; root_cause: network partition; report_author: Lucas Ortega; alert_fired_at: 10:16; on_call_acknowledged_at: 10:39; mitigation_started_at: 10:47; traffic_rerouted_at: 11:12
- doc inc-INC-2301: [Incident report INC-2301] subject: INC-2301; aliases: []; incident_id: INC-2301; severity: SEV2; date: 2025-02-26; affected_service: catalog-gateway; impact: partial outage; duration_minutes: 122; root_cause: configuration error; report_author: Keiko Bell; timeline: [{"time": "15:36", "event": "alert fired"}, {"time": "15:38", "event": "on-call acknowledged"}, {"time": "15:48</t>
        </is>
      </c>
    </row>
    <row r="3437">
      <c r="A3437" t="inlineStr">
        <is>
          <t>base</t>
        </is>
      </c>
      <c r="B3437" t="inlineStr">
        <is>
          <t>vectorcontext_v4</t>
        </is>
      </c>
      <c r="C3437" t="n">
        <v>3</v>
      </c>
      <c r="D3437" t="inlineStr">
        <is>
          <t>multihop-0</t>
        </is>
      </c>
      <c r="E3437" t="n">
        <v>1</v>
      </c>
      <c r="F3437" t="inlineStr">
        <is>
          <t>search</t>
        </is>
      </c>
      <c r="G3437" t="inlineStr">
        <is>
          <t>{"query": "INC-2359 incident affected_service", "k": 10}</t>
        </is>
      </c>
      <c r="H3437" t="inlineStr">
        <is>
          <t>- doc inc-INC-2296: [Incident report INC-2296] subject: INC-2296; aliases: []; severity: SEV2; date: 2025-11-14; affected_service: edge-service; impact: elevated error rates; duration_minutes: 11; recovery_status: full recovery; root_cause: network partition; report_author: Lucas Ortega; alert_fired_at: 10:16; on_call_acknowledged_at: 10:39; mitigation_started_at: 10:47; traffic_rerouted_at: 11:12
- doc inc-INC-2122: [Incident report INC-2122] subject: INC-2122; aliases: []; incident_id: INC-2122; severity: SEV2; date: 2025-05-11; affected_service: payout-worker; impact: elevated error rates; duration_minutes: 100; root_cause: dependency outage; report_author: Sven Bell; alert_fired_at: 19:18; on_call_acknowledged_at: 19:33; mitigation_started_at: 19:37; traffic_rerouted_at: 19:58; root_ca</t>
        </is>
      </c>
    </row>
    <row r="3438">
      <c r="A3438" t="inlineStr">
        <is>
          <t>base</t>
        </is>
      </c>
      <c r="B3438" t="inlineStr">
        <is>
          <t>vectorcontext_v4</t>
        </is>
      </c>
      <c r="C3438" t="n">
        <v>3</v>
      </c>
      <c r="D3438" t="inlineStr">
        <is>
          <t>multihop-0</t>
        </is>
      </c>
      <c r="E3438" t="n">
        <v>2</v>
      </c>
      <c r="F3438" t="inlineStr">
        <is>
          <t>python</t>
        </is>
      </c>
      <c r="G3438" t="inlineStr">
        <is>
          <t>{"code": "[(f['doc_id'], f.get('title'), {k:v for k,v in f.items() if '2359' in str(v) or 'incident' in k}) for f in facts if '2359' in str(f)]"}</t>
        </is>
      </c>
      <c r="H3438" t="inlineStr">
        <is>
          <t xml:space="preserve">[('inc-INC-2359', 'Incident report INC-2359', {'doc_id': 'inc-INC-2359', 'title': 'Incident report INC-2359', 'incident_id': 'INC-2359'})]
</t>
        </is>
      </c>
    </row>
    <row r="3439">
      <c r="A3439" t="inlineStr">
        <is>
          <t>base</t>
        </is>
      </c>
      <c r="B3439" t="inlineStr">
        <is>
          <t>vectorcontext_v4</t>
        </is>
      </c>
      <c r="C3439" t="n">
        <v>3</v>
      </c>
      <c r="D3439" t="inlineStr">
        <is>
          <t>multihop-0</t>
        </is>
      </c>
      <c r="E3439" t="n">
        <v>3</v>
      </c>
      <c r="F3439" t="inlineStr">
        <is>
          <t>open_doc</t>
        </is>
      </c>
      <c r="G3439" t="inlineStr">
        <is>
          <t>{"doc_id": "inc-INC-2359"}</t>
        </is>
      </c>
      <c r="H3439" t="inlineStr">
        <is>
          <t xml:space="preserve"># Incident report INC-2359
Severity: SEV1
Date: 2025-02-03
Summary: Complete outage affecting cart-daemon. The incident lasted 230 minutes before full recovery. Root cause was determined to be a memory leak. This report was written by Ingrid Malik. Cost reports are reviewed monthly with the finance partner. Capacity planning is revisited at the start of every quarter. Metrics are exported to the shared observability stack every fifteen seconds. Container images are scanned for vulnerabilities before promotion. Rate limiting is enforced at the gateway with a token bucket per client. Canary releases receive five percent of traffic for thirty minutes before promotion. Connection pools are sized according to the downstream capacity model. Post-incident reviews are blameless and published to </t>
        </is>
      </c>
    </row>
    <row r="3440">
      <c r="A3440" t="inlineStr">
        <is>
          <t>base</t>
        </is>
      </c>
      <c r="B3440" t="inlineStr">
        <is>
          <t>vectorcontext_v4</t>
        </is>
      </c>
      <c r="C3440" t="n">
        <v>3</v>
      </c>
      <c r="D3440" t="inlineStr">
        <is>
          <t>multihop-0</t>
        </is>
      </c>
      <c r="E3440" t="n">
        <v>4</v>
      </c>
      <c r="F3440" t="inlineStr">
        <is>
          <t>search</t>
        </is>
      </c>
      <c r="G3440" t="inlineStr">
        <is>
          <t>{"query": "cart-daemon on-call engineer owner", "k": 10}</t>
        </is>
      </c>
      <c r="H3440" t="inlineStr">
        <is>
          <t>- doc svc-cart-daemon: [Service overview: cart-daemon] subject: cart-daemon; aliases: ["Cart Service"]; service_type: backend; implementation_language: Go; owner: Platform; pager_contact: Priya Lindqvist; support_rotation_weeks: 1; http_port: 3302; synthetic_probe_interval_minutes: 1; staging_topology_scale: 0.1; runtime_dependencies: ["recsys-worker", "feed-daemon", "gateway-engine"]; idempotency_keys_required: true; availability_target_percent: 99.9; deployment_region: us-east-1; replicas: 18; schema_migration_strategy: expand and contract; state_store: MongoDB; mutual_tls: true; correlation_id_propagated: true; r
- doc inc-INC-2359: [Incident report INC-2359] subject: cart-daemon; aliases: []; incident_id: INC-2359; severity: SEV1; date: 2025-02-03; impact: complete outage; duration_min</t>
        </is>
      </c>
    </row>
    <row r="3441">
      <c r="A3441" t="inlineStr">
        <is>
          <t>base</t>
        </is>
      </c>
      <c r="B3441" t="inlineStr">
        <is>
          <t>vectorcontext_v4</t>
        </is>
      </c>
      <c r="C3441" t="n">
        <v>3</v>
      </c>
      <c r="D3441" t="inlineStr">
        <is>
          <t>multihop-0</t>
        </is>
      </c>
      <c r="E3441" t="n">
        <v>5</v>
      </c>
      <c r="F3441" t="inlineStr">
        <is>
          <t>open_doc</t>
        </is>
      </c>
      <c r="G3441" t="inlineStr">
        <is>
          <t>{"doc_id": "svc-cart-daemon"}</t>
        </is>
      </c>
      <c r="H3441" t="inlineStr">
        <is>
          <t># Service overview: cart-daemon
cart-daemon (also referred to internally as the Cart Service) is a backend component. Priya Lindqvist carries the pager for the Cart Service. Engineers rotate through the support channel one week at a time. Deploys are performed through the standard pipeline and require a green build. Configuration changes are peer reviewed and applied through the deployment tool.
The process for cart-daemon exposes HTTP on :3302. Synthetic probes exercise the critical user journeys every minute. The staging environment mirrors production topology at one tenth scale. Dependencies are pinned and upgraded through automated pull requests.
Runtime dependencies: recsys-worker, feed-daemon, gateway-engine. Idempotency keys are required on all mutating endpoints. Capacity planni</t>
        </is>
      </c>
    </row>
    <row r="3442">
      <c r="A3442" t="inlineStr">
        <is>
          <t>base</t>
        </is>
      </c>
      <c r="B3442" t="inlineStr">
        <is>
          <t>vectorcontext_v4</t>
        </is>
      </c>
      <c r="C3442" t="n">
        <v>3</v>
      </c>
      <c r="D3442" t="inlineStr">
        <is>
          <t>multihop-1</t>
        </is>
      </c>
      <c r="E3442" t="n">
        <v>0</v>
      </c>
      <c r="F3442" t="inlineStr">
        <is>
          <t>search</t>
        </is>
      </c>
      <c r="G3442" t="inlineStr">
        <is>
          <t>{"query": "queue-svc runtime dependencies first dependency kyc-api owning team Slack channel", "k": 8}</t>
        </is>
      </c>
      <c r="H3442" t="inlineStr">
        <is>
          <t>- doc svc-queue-svc: [Service overview: queue-svc] subject: queue-svc; aliases: ["Queue Platform"]; service_type: backend component; deployment_region: ap-southeast-2; replicas: 3; health_check_endpoint: readiness endpoint; health_check_interval_seconds: 10; schema_migration_strategy: expand and contract; latency_budget_scope: per hop; latency_budget_dashboard: true; availability_slo_percent: 99.95; correlation_id_propagated: true; gc_pauses_indicator: memory pressure; dependency_failure_response: cached responses; pager: Yusuf Hart; staging_scale: 0.1; maintaining_team: Search team; graceful_shutdown_waits_for_in
- doc svc-kyc-api: [Service overview: kyc-api] subject: kyc-api; aliases: ["Kyc Service"]; component_type: backend component; pager_owner: Fatima Aziz; availability_target: 99.95</t>
        </is>
      </c>
    </row>
    <row r="3443">
      <c r="A3443" t="inlineStr">
        <is>
          <t>base</t>
        </is>
      </c>
      <c r="B3443" t="inlineStr">
        <is>
          <t>vectorcontext_v4</t>
        </is>
      </c>
      <c r="C3443" t="n">
        <v>3</v>
      </c>
      <c r="D3443" t="inlineStr">
        <is>
          <t>multihop-1</t>
        </is>
      </c>
      <c r="E3443" t="n">
        <v>1</v>
      </c>
      <c r="F3443" t="inlineStr">
        <is>
          <t>search</t>
        </is>
      </c>
      <c r="G3443" t="inlineStr">
        <is>
          <t>{"query": "kyc-api owning team team owner", "k": 10}</t>
        </is>
      </c>
      <c r="H3443" t="inlineStr">
        <is>
          <t>- doc svc-kyc-api: [Service overview: kyc-api] subject: kyc-api; aliases: ["Kyc Service"]; component_type: backend component; pager_owner: Fatima Aziz; availability_target: 99.95; dependency_failure_behavior: serves cached responses; gc_pause_indicator: memory pressure; synthetic_probe_interval_seconds: 60; synthetic_probe_scope: critical user journeys; graceful_shutdown: waits for in-flight requests to complete; rate_limiting_location: gateway; rate_limiting_algorithm: token bucket; rate_limit_scope: per client; runtime_dependencies: ["fraud-core", "webhook-daemon", "ledger-api"]; load_test_frequency: nightly; 
- doc inc-INC-2203: [Incident report INC-2203] subject: kyc-api; aliases: []; incident_id: INC-2203; severity: SEV1; date: 2025-11-21; outage_type: partial outage; duration_minutes</t>
        </is>
      </c>
    </row>
    <row r="3444">
      <c r="A3444" t="inlineStr">
        <is>
          <t>base</t>
        </is>
      </c>
      <c r="B3444" t="inlineStr">
        <is>
          <t>vectorcontext_v4</t>
        </is>
      </c>
      <c r="C3444" t="n">
        <v>3</v>
      </c>
      <c r="D3444" t="inlineStr">
        <is>
          <t>multihop-1</t>
        </is>
      </c>
      <c r="E3444" t="n">
        <v>1</v>
      </c>
      <c r="F3444" t="inlineStr">
        <is>
          <t>search</t>
        </is>
      </c>
      <c r="G3444" t="inlineStr">
        <is>
          <t>{"query": "team owning kyc-api Slack channel", "k": 10}</t>
        </is>
      </c>
      <c r="H3444" t="inlineStr">
        <is>
          <t>- doc svc-kyc-api: [Service overview: kyc-api] subject: kyc-api; aliases: ["Kyc Service"]; component_type: backend component; pager_owner: Fatima Aziz; availability_target: 99.95; dependency_failure_behavior: serves cached responses; gc_pause_indicator: memory pressure; synthetic_probe_interval_seconds: 60; synthetic_probe_scope: critical user journeys; graceful_shutdown: waits for in-flight requests to complete; rate_limiting_location: gateway; rate_limiting_algorithm: token bucket; rate_limit_scope: per client; runtime_dependencies: ["fraud-core", "webhook-daemon", "ledger-api"]; load_test_frequency: nightly; 
- doc inc-INC-2203: [Incident report INC-2203] subject: kyc-api; aliases: []; incident_id: INC-2203; severity: SEV1; date: 2025-11-21; outage_type: partial outage; duration_minutes</t>
        </is>
      </c>
    </row>
    <row r="3445">
      <c r="A3445" t="inlineStr">
        <is>
          <t>base</t>
        </is>
      </c>
      <c r="B3445" t="inlineStr">
        <is>
          <t>vectorcontext_v4</t>
        </is>
      </c>
      <c r="C3445" t="n">
        <v>3</v>
      </c>
      <c r="D3445" t="inlineStr">
        <is>
          <t>multihop-1</t>
        </is>
      </c>
      <c r="E3445" t="n">
        <v>1</v>
      </c>
      <c r="F3445" t="inlineStr">
        <is>
          <t>search</t>
        </is>
      </c>
      <c r="G3445" t="inlineStr">
        <is>
          <t>{"query": "Kyc Service team Slack channel", "k": 10}</t>
        </is>
      </c>
      <c r="H3445" t="inlineStr">
        <is>
          <t>- doc svc-kyc-api: [Service overview: kyc-api] subject: kyc-api; aliases: ["Kyc Service"]; component_type: backend component; pager_owner: Fatima Aziz; availability_target: 99.95; dependency_failure_behavior: serves cached responses; gc_pause_indicator: memory pressure; synthetic_probe_interval_seconds: 60; synthetic_probe_scope: critical user journeys; graceful_shutdown: waits for in-flight requests to complete; rate_limiting_location: gateway; rate_limiting_algorithm: token bucket; rate_limit_scope: per client; runtime_dependencies: ["fraud-core", "webhook-daemon", "ledger-api"]; load_test_frequency: nightly; 
- doc team-messaging: [Team page: Messaging] subject: Messaging team; aliases: []; leader: Ivan Volkov; urgent_request_channel: #messaging-eng; office_city: Berlin; office_floor: 8</t>
        </is>
      </c>
    </row>
    <row r="3446">
      <c r="A3446" t="inlineStr">
        <is>
          <t>base</t>
        </is>
      </c>
      <c r="B3446" t="inlineStr">
        <is>
          <t>vectorcontext_v4</t>
        </is>
      </c>
      <c r="C3446" t="n">
        <v>3</v>
      </c>
      <c r="D3446" t="inlineStr">
        <is>
          <t>multihop-1</t>
        </is>
      </c>
      <c r="E3446" t="n">
        <v>2</v>
      </c>
      <c r="F3446" t="inlineStr">
        <is>
          <t>open_doc</t>
        </is>
      </c>
      <c r="G3446" t="inlineStr">
        <is>
          <t>{"doc_id": "svc-kyc-api"}</t>
        </is>
      </c>
      <c r="H3446" t="inlineStr">
        <is>
          <t># Service overview: kyc-api
kyc-api (also referred to internally as the Kyc Service) is a backend component. Fatima Aziz carries the pager for the Kyc Service. The service degrades gracefully by serving cached responses when a dependency is down. Garbage collection pauses are tracked as a leading indicator of memory pressure. Synthetic probes exercise the critical user journeys every minute.
We commit to 99.95% availability. Graceful shutdown waits for in flight requests to complete before exiting. Rate limiting is enforced at the gateway with a token bucket per client. Dependencies are pinned and upgraded through automated pull requests.
Runtime dependencies: fraud-core, webhook-daemon, ledger-api. Load tests run nightly against the staging environment. Idempotency keys are required on</t>
        </is>
      </c>
    </row>
    <row r="3447">
      <c r="A3447" t="inlineStr">
        <is>
          <t>base</t>
        </is>
      </c>
      <c r="B3447" t="inlineStr">
        <is>
          <t>vectorcontext_v4</t>
        </is>
      </c>
      <c r="C3447" t="n">
        <v>3</v>
      </c>
      <c r="D3447" t="inlineStr">
        <is>
          <t>multihop-2</t>
        </is>
      </c>
      <c r="E3447" t="n">
        <v>0</v>
      </c>
      <c r="F3447" t="inlineStr">
        <is>
          <t>search</t>
        </is>
      </c>
      <c r="G3447" t="inlineStr">
        <is>
          <t>{"query": "ADR-112 service migrated new datastore service owner team leader", "k": 5}</t>
        </is>
      </c>
      <c r="H3447" t="inlineStr">
        <is>
          <t>- doc adr-ADR-127: [Architecture decision ADR-127] subject: checkout-service; aliases: []; adr_id: ADR-127; decision: migrate to DynamoDB; migration_target: DynamoDB; migration_quarter: Q2 2026; approved_by: Nadia Aziz; feature_flag_manager: configuration service; feature_flag_rollout: gradual; idempotency_keys_required: true; latency_budget_scope: per hop; latency_tracking: service dashboard; schema_migration_strategy: expand and contract; metrics_export_interval_seconds: 15; metrics_destination: shared observability stack
- doc adr-ADR-112: [Architecture decision ADR-112] subject: tracing-service; aliases: []; adr_id: ADR-112; decision: migrate to CockroachDB; target_database: CockroachDB; migration_quarter: Q2 2026; approved_by: Noah Novak
- doc adr-ADR-120: [Architecture decision ADR-1</t>
        </is>
      </c>
    </row>
    <row r="3448">
      <c r="A3448" t="inlineStr">
        <is>
          <t>base</t>
        </is>
      </c>
      <c r="B3448" t="inlineStr">
        <is>
          <t>vectorcontext_v4</t>
        </is>
      </c>
      <c r="C3448" t="n">
        <v>3</v>
      </c>
      <c r="D3448" t="inlineStr">
        <is>
          <t>multihop-2</t>
        </is>
      </c>
      <c r="E3448" t="n">
        <v>1</v>
      </c>
      <c r="F3448" t="inlineStr">
        <is>
          <t>search</t>
        </is>
      </c>
      <c r="G3448" t="inlineStr">
        <is>
          <t>{"query": "tracing-service owning team owner team", "k": 10}</t>
        </is>
      </c>
      <c r="H3448" t="inlineStr">
        <is>
          <t xml:space="preserve">- doc svc-tracing-service: [Service overview: tracing-service] subject: tracing-service; aliases: ["Tracing API"]; component_type: backend component; data_store: Redis cluster; port: 3519; idempotency_keys_required_on_mutating_endpoints: true; mutual_tls: true; primary_on_call: Sven Meyer; metrics_export_interval_seconds: 15; owner_team: Commerce; availability_target_percent: 99.9; cached_responses_on_dependency_failure: true; correlation_id_propagated_downstream: true; deployment_region: ap-southeast-2; replica_count: 24; codebase_language: Rust; circuit_breaker_failure_threshold: 5; runtime_dependencies: ["recsys-work
- doc adr-ADR-102: [Architecture decision ADR-102] subject: tracing-service; aliases: []; adr_id: ADR-102; decision: migrate tracing-service to DynamoDB; migration_target: </t>
        </is>
      </c>
    </row>
    <row r="3449">
      <c r="A3449" t="inlineStr">
        <is>
          <t>base</t>
        </is>
      </c>
      <c r="B3449" t="inlineStr">
        <is>
          <t>vectorcontext_v4</t>
        </is>
      </c>
      <c r="C3449" t="n">
        <v>3</v>
      </c>
      <c r="D3449" t="inlineStr">
        <is>
          <t>multihop-2</t>
        </is>
      </c>
      <c r="E3449" t="n">
        <v>1</v>
      </c>
      <c r="F3449" t="inlineStr">
        <is>
          <t>search</t>
        </is>
      </c>
      <c r="G3449" t="inlineStr">
        <is>
          <t>{"query": "team owns tracing service leader", "k": 10}</t>
        </is>
      </c>
      <c r="H3449" t="inlineStr">
        <is>
          <t xml:space="preserve">- doc svc-tracing-service: [Service overview: tracing-service] subject: tracing-service; aliases: ["Tracing API"]; component_type: backend component; data_store: Redis cluster; port: 3519; idempotency_keys_required_on_mutating_endpoints: true; mutual_tls: true; primary_on_call: Sven Meyer; metrics_export_interval_seconds: 15; owner_team: Commerce; availability_target_percent: 99.9; cached_responses_on_dependency_failure: true; correlation_id_propagated_downstream: true; deployment_region: ap-southeast-2; replica_count: 24; codebase_language: Rust; circuit_breaker_failure_threshold: 5; runtime_dependencies: ["recsys-work
- doc adr-ADR-102: [Architecture decision ADR-102] subject: tracing-service; aliases: []; adr_id: ADR-102; decision: migrate tracing-service to DynamoDB; migration_target: </t>
        </is>
      </c>
    </row>
    <row r="3450">
      <c r="A3450" t="inlineStr">
        <is>
          <t>base</t>
        </is>
      </c>
      <c r="B3450" t="inlineStr">
        <is>
          <t>vectorcontext_v4</t>
        </is>
      </c>
      <c r="C3450" t="n">
        <v>3</v>
      </c>
      <c r="D3450" t="inlineStr">
        <is>
          <t>multihop-2</t>
        </is>
      </c>
      <c r="E3450" t="n">
        <v>2</v>
      </c>
      <c r="F3450" t="inlineStr">
        <is>
          <t>search</t>
        </is>
      </c>
      <c r="G3450" t="inlineStr">
        <is>
          <t>{"query": "Commerce team leader team page", "k": 10}</t>
        </is>
      </c>
      <c r="H3450" t="inlineStr">
        <is>
          <t>- doc team-commerce: [Team page: Commerce] subject: Commerce; aliases: []; leader: Marcus Moreau; urgent_request_channel: #commerce-eng; office_city: Berlin; office_floor: 4; planning_day: Monday; planning_time: ["morning", "start of every quarter"]; graceful_shutdown_behavior: waits for in-flight requests to complete before exiting; dependency_failure_behavior: serves cached responses; planning_frequency: quarterly
- doc team-payments: [Team page: Payments] subject: Payments; aliases: []; leader: Chen Tanaka; urgent_request_channel: ["#payments-dev", "Slack"]; office_city: Berlin; office_floor: 2; planning_frequency: weekly; planning_day: Tuesday; planning_time: morning; dashboard_metrics: ["p50 latency", "p95 latency", "p99 latency", "error budgets"]
- doc team-data: [Team page: Data] su</t>
        </is>
      </c>
    </row>
    <row r="3451">
      <c r="A3451" t="inlineStr">
        <is>
          <t>base</t>
        </is>
      </c>
      <c r="B3451" t="inlineStr">
        <is>
          <t>vectorcontext_v4</t>
        </is>
      </c>
      <c r="C3451" t="n">
        <v>3</v>
      </c>
      <c r="D3451" t="inlineStr">
        <is>
          <t>multihop-3</t>
        </is>
      </c>
      <c r="E3451" t="n">
        <v>0</v>
      </c>
      <c r="F3451" t="inlineStr">
        <is>
          <t>search</t>
        </is>
      </c>
      <c r="G3451" t="inlineStr">
        <is>
          <t>{"query": "INC-2042 affected service on-call engineer", "k": 5}</t>
        </is>
      </c>
      <c r="H3451" t="inlineStr">
        <is>
          <t>- doc inc-INC-2296: [Incident report INC-2296] subject: INC-2296; aliases: []; severity: SEV2; date: 2025-11-14; affected_service: edge-service; impact: elevated error rates; duration_minutes: 11; recovery_status: full recovery; root_cause: network partition; report_author: Lucas Ortega; alert_fired_at: 10:16; on_call_acknowledged_at: 10:39; mitigation_started_at: 10:47; traffic_rerouted_at: 11:12
- doc inc-INC-2042: [Incident report INC-2042] subject: INC-2042; aliases: ["inventory-worker"]; severity: SEV2; date: 2025-05-28; affected_service: inventory-worker; duration_minutes: 197; recovery_status: full recovery; root_cause: memory leak; report_author: Marcus Lindqvist; timeline: [{"time": "13:00", "event": "alert fired"}, {"time": "13:24", "event": "on-call acknowledged"}, {"time": "13:</t>
        </is>
      </c>
    </row>
    <row r="3452">
      <c r="A3452" t="inlineStr">
        <is>
          <t>base</t>
        </is>
      </c>
      <c r="B3452" t="inlineStr">
        <is>
          <t>vectorcontext_v4</t>
        </is>
      </c>
      <c r="C3452" t="n">
        <v>3</v>
      </c>
      <c r="D3452" t="inlineStr">
        <is>
          <t>multihop-3</t>
        </is>
      </c>
      <c r="E3452" t="n">
        <v>1</v>
      </c>
      <c r="F3452" t="inlineStr">
        <is>
          <t>search</t>
        </is>
      </c>
      <c r="G3452" t="inlineStr">
        <is>
          <t>{"query": "inventory-worker service team on-call engineer leader", "k": 10}</t>
        </is>
      </c>
      <c r="H3452" t="inlineStr">
        <is>
          <t>- doc svc-inventory-worker: [Service overview: inventory-worker] subject: inventory-worker; aliases: ["Inventory API"]; availability_slo_percent: 99.99; idempotency_keys_required_on_mutating_endpoints: true; garbage_collection_pauses_indicator: memory pressure; port: 6528; alerts_route_via: paging system; alerts_follow: escalation policy; post_incident_reviews: blameless; post_incident_reviews_published_to: engineering wiki; correlation_id_propagated_downstream: true; implementation_language: Python; staging_production_topology_scale: 0.1; dashboard_latency_percentiles: ["p50", "p95", "p99"]; error_budgets_on_dashboard: 
- doc svc-search-worker: [Service overview: search-worker] subject: search-worker; aliases: ["Search System"]; service_type: backend_component; replicas: 6; region: ap-sou</t>
        </is>
      </c>
    </row>
    <row r="3453">
      <c r="A3453" t="inlineStr">
        <is>
          <t>base</t>
        </is>
      </c>
      <c r="B3453" t="inlineStr">
        <is>
          <t>vectorcontext_v4</t>
        </is>
      </c>
      <c r="C3453" t="n">
        <v>3</v>
      </c>
      <c r="D3453" t="inlineStr">
        <is>
          <t>multihop-3</t>
        </is>
      </c>
      <c r="E3453" t="n">
        <v>2</v>
      </c>
      <c r="F3453" t="inlineStr">
        <is>
          <t>open_doc</t>
        </is>
      </c>
      <c r="G3453" t="inlineStr">
        <is>
          <t>{"doc_id": "svc-inventory-worker"}</t>
        </is>
      </c>
      <c r="H3453" t="inlineStr">
        <is>
          <t xml:space="preserve"># Service overview: inventory-worker
inventory-worker (also referred to internally as the Inventory API) is a backend component. The availability SLO is 99.99%. Idempotency keys are required on all mutating endpoints. Garbage collection pauses are tracked as a leading indicator of memory pressure. Post-incident reviews are blameless and published to the engineering wiki.
Traffic to inventory-worker is bound to TCP port 6528. Alerts route through the paging system according to the escalation policy. Post-incident reviews are blameless and published to the engineering wiki. Requests carry a correlation id that is propagated to downstream calls.
It is implemented in Python. The staging environment mirrors production topology at one tenth scale. The dashboard shows p50, p95 and p99 latency </t>
        </is>
      </c>
    </row>
    <row r="3454">
      <c r="A3454" t="inlineStr">
        <is>
          <t>base</t>
        </is>
      </c>
      <c r="B3454" t="inlineStr">
        <is>
          <t>vectorcontext_v4</t>
        </is>
      </c>
      <c r="C3454" t="n">
        <v>3</v>
      </c>
      <c r="D3454" t="inlineStr">
        <is>
          <t>multihop-4</t>
        </is>
      </c>
      <c r="E3454" t="n">
        <v>0</v>
      </c>
      <c r="F3454" t="inlineStr">
        <is>
          <t>search</t>
        </is>
      </c>
      <c r="G3454" t="inlineStr">
        <is>
          <t>{"query": "pricing-worker runtime dependencies first listed dependency search-worker owner team", "k": 5}</t>
        </is>
      </c>
      <c r="H3454" t="inlineStr">
        <is>
          <t>- doc svc-pricing-worker: [Service overview: pricing-worker] subject: pricing-worker; aliases: ["Pricing Platform"]; component_type: backend component; pager_owner: Jonas Tanaka; owner_team: Messaging team; production_access: just in time; production_access_audited: true; replica_count: 13; region: ap-southeast-2; data_store: MongoDB cluster; staging_scale_ratio: 0.1; runtime_dependencies: ["search-worker", "session-core"]; tcp_port: 9711; feature_flag_service: configuration service; feature_flag_rollout: gradual; correlation_id_propagated: true; circuit_breaker_failure_threshold: 5; rate_limit_location: gateway; rate_
- doc svc-search-worker: [Service overview: search-worker] subject: search-worker; aliases: ["Search System"]; service_type: backend_component; replicas: 6; region: ap-south</t>
        </is>
      </c>
    </row>
    <row r="3455">
      <c r="A3455" t="inlineStr">
        <is>
          <t>base</t>
        </is>
      </c>
      <c r="B3455" t="inlineStr">
        <is>
          <t>vectorcontext_v4</t>
        </is>
      </c>
      <c r="C3455" t="n">
        <v>3</v>
      </c>
      <c r="D3455" t="inlineStr">
        <is>
          <t>multihop-4</t>
        </is>
      </c>
      <c r="E3455" t="n">
        <v>0</v>
      </c>
      <c r="F3455" t="inlineStr">
        <is>
          <t>search</t>
        </is>
      </c>
      <c r="G3455" t="inlineStr">
        <is>
          <t>{"query": "search-worker owning team Slack channel", "k": 5}</t>
        </is>
      </c>
      <c r="H3455" t="inlineStr">
        <is>
          <t>- doc team-search: [Team page: Search] subject: Search; aliases: []; leader: Oliver Bell; urgent_request_channel: #search-team; office_city: Berlin; office_floor: 2; planning_day: Wednesday; planning_time: morning
- doc svc-search-worker: [Service overview: search-worker] subject: search-worker; aliases: ["Search System"]; service_type: backend_component; replicas: 6; region: ap-southeast-2; support_rotation_days: 7; dependencies: ["fraud-core", "ranker-engine"]; health_endpoint: readiness; health_check_interval_seconds: 10; latency_metrics: ["p50", "p95", "p99"]; latency_budget_scope: per_hop; metrics_export_interval_seconds: 15; programming_language: TypeScript; http_port: 6432; synthetic_probe_interval_seconds: 60; owner: Platform team; correlation_id_propagated: true; retry_backoff: ex</t>
        </is>
      </c>
    </row>
    <row r="3456">
      <c r="A3456" t="inlineStr">
        <is>
          <t>base</t>
        </is>
      </c>
      <c r="B3456" t="inlineStr">
        <is>
          <t>vectorcontext_v4</t>
        </is>
      </c>
      <c r="C3456" t="n">
        <v>3</v>
      </c>
      <c r="D3456" t="inlineStr">
        <is>
          <t>multihop-4</t>
        </is>
      </c>
      <c r="E3456" t="n">
        <v>1</v>
      </c>
      <c r="F3456" t="inlineStr">
        <is>
          <t>search</t>
        </is>
      </c>
      <c r="G3456" t="inlineStr">
        <is>
          <t>{"query": "Platform team urgent request Slack channel owns search-worker", "k": 5}</t>
        </is>
      </c>
      <c r="H3456" t="inlineStr">
        <is>
          <t>- doc team-search: [Team page: Search] subject: Search; aliases: []; leader: Oliver Bell; urgent_request_channel: #search-team; office_city: Berlin; office_floor: 2; planning_day: Wednesday; planning_time: morning
- doc team-platform: [Team page: Platform] subject: Platform; aliases: []; leader: Lucas Petrova; urgent_request_channel: #platform-dev; office_city: Berlin; office_floor: 2; planning_schedule: Monday mornings; graceful_shutdown_behavior: waits for in-flight requests to complete before exiting; dependency_failure_behavior: serves cached responses; dependency_management: dependencies are pinned and upgraded through automated pull requests
- doc team-payments: [Team page: Payments] subject: Payments; aliases: []; leader: Chen Tanaka; urgent_request_channel: ["#payments-dev", "Slack</t>
        </is>
      </c>
    </row>
    <row r="3457">
      <c r="A3457" t="inlineStr">
        <is>
          <t>base</t>
        </is>
      </c>
      <c r="B3457" t="inlineStr">
        <is>
          <t>vectorcontext_v4</t>
        </is>
      </c>
      <c r="C3457" t="n">
        <v>3</v>
      </c>
      <c r="D3457" t="inlineStr">
        <is>
          <t>multihop-4</t>
        </is>
      </c>
      <c r="E3457" t="n">
        <v>1</v>
      </c>
      <c r="F3457" t="inlineStr">
        <is>
          <t>search</t>
        </is>
      </c>
      <c r="G3457" t="inlineStr">
        <is>
          <t>{"query": "search-worker owner Platform team team page urgent_request_channel", "k": 5}</t>
        </is>
      </c>
      <c r="H3457" t="inlineStr">
        <is>
          <t xml:space="preserve">- doc team-search: [Team page: Search] subject: Search; aliases: []; leader: Oliver Bell; urgent_request_channel: #search-team; office_city: Berlin; office_floor: 2; planning_day: Wednesday; planning_time: morning
- doc team-platform: [Team page: Platform] subject: Platform; aliases: []; leader: Lucas Petrova; urgent_request_channel: #platform-dev; office_city: Berlin; office_floor: 2; planning_schedule: Monday mornings; graceful_shutdown_behavior: waits for in-flight requests to complete before exiting; dependency_failure_behavior: serves cached responses; dependency_management: dependencies are pinned and upgraded through automated pull requests
- doc svc-search-worker: [Service overview: search-worker] subject: search-worker; aliases: ["Search System"]; service_type: backend_component; </t>
        </is>
      </c>
    </row>
    <row r="3458">
      <c r="A3458" t="inlineStr">
        <is>
          <t>base</t>
        </is>
      </c>
      <c r="B3458" t="inlineStr">
        <is>
          <t>vectorcontext_v4</t>
        </is>
      </c>
      <c r="C3458" t="n">
        <v>3</v>
      </c>
      <c r="D3458" t="inlineStr">
        <is>
          <t>multihop-4</t>
        </is>
      </c>
      <c r="E3458" t="n">
        <v>1</v>
      </c>
      <c r="F3458" t="inlineStr">
        <is>
          <t>open_doc</t>
        </is>
      </c>
      <c r="G3458" t="inlineStr">
        <is>
          <t>{"doc_id": "svc-search-worker"}</t>
        </is>
      </c>
      <c r="H3458" t="inlineStr">
        <is>
          <t># Service overview: search-worker
search-worker (also referred to internally as the Search System) is a backend component. 6 replicas are deployed to ap-southeast-2. Engineers rotate through the support channel one week at a time. Alerts route through the paging system according to the escalation policy. Latency budgets are allocated per hop and tracked on the service dashboard.
Runtime dependencies: fraud-core, ranker-engine. Health checks are performed on the readiness endpoint every ten seconds. The dashboard shows p50, p95 and p99 latency alongside error budgets. Metrics are exported to the shared observability stack every fifteen seconds.
The codebase is written in TypeScript. Capacity planning is revisited at the start of every quarter. Health checks are performed on the readiness</t>
        </is>
      </c>
    </row>
    <row r="3459">
      <c r="A3459" t="inlineStr">
        <is>
          <t>base</t>
        </is>
      </c>
      <c r="B3459" t="inlineStr">
        <is>
          <t>vectorcontext_v4</t>
        </is>
      </c>
      <c r="C3459" t="n">
        <v>3</v>
      </c>
      <c r="D3459" t="inlineStr">
        <is>
          <t>multihop-5</t>
        </is>
      </c>
      <c r="E3459" t="n">
        <v>0</v>
      </c>
      <c r="F3459" t="inlineStr">
        <is>
          <t>search</t>
        </is>
      </c>
      <c r="G3459" t="inlineStr">
        <is>
          <t>{"query": "ADR-104 service migrated new datastore owning team", "k": 5}</t>
        </is>
      </c>
      <c r="H3459" t="inlineStr">
        <is>
          <t>- doc adr-ADR-104: [Architecture decision ADR-104] subject: ranker-engine; aliases: []; adr_id: ADR-104; decision: migrate; migration_target: Redis; migration_quarter: Q3; migration_year: 2026; approved_by: Daniel Malik; idempotency_keys_required: true; correlation_id_propagated: true; rate_limiting: gateway token bucket per client; gc_pauses_tracked_as: leading indicator of memory pressure
- doc adr-ADR-127: [Architecture decision ADR-127] subject: checkout-service; aliases: []; adr_id: ADR-127; decision: migrate to DynamoDB; migration_target: DynamoDB; migration_quarter: Q2 2026; approved_by: Nadia Aziz; feature_flag_manager: configuration service; feature_flag_rollout: gradual; idempotency_keys_required: true; latency_budget_scope: per hop; latency_tracking: service dashboard; schema_mi</t>
        </is>
      </c>
    </row>
    <row r="3460">
      <c r="A3460" t="inlineStr">
        <is>
          <t>base</t>
        </is>
      </c>
      <c r="B3460" t="inlineStr">
        <is>
          <t>vectorcontext_v4</t>
        </is>
      </c>
      <c r="C3460" t="n">
        <v>3</v>
      </c>
      <c r="D3460" t="inlineStr">
        <is>
          <t>multihop-5</t>
        </is>
      </c>
      <c r="E3460" t="n">
        <v>0</v>
      </c>
      <c r="F3460" t="inlineStr">
        <is>
          <t>search</t>
        </is>
      </c>
      <c r="G3460" t="inlineStr">
        <is>
          <t>{"query": "ADR-104 datastore migration service", "k": 5}</t>
        </is>
      </c>
      <c r="H3460" t="inlineStr">
        <is>
          <t>- doc adr-ADR-127: [Architecture decision ADR-127] subject: checkout-service; aliases: []; adr_id: ADR-127; decision: migrate to DynamoDB; migration_target: DynamoDB; migration_quarter: Q2 2026; approved_by: Nadia Aziz; feature_flag_manager: configuration service; feature_flag_rollout: gradual; idempotency_keys_required: true; latency_budget_scope: per hop; latency_tracking: service dashboard; schema_migration_strategy: expand and contract; metrics_export_interval_seconds: 15; metrics_destination: shared observability stack
- doc adr-ADR-104: [Architecture decision ADR-104] subject: ranker-engine; aliases: []; adr_id: ADR-104; decision: migrate; migration_target: Redis; migration_quarter: Q3; migration_year: 2026; approved_by: Daniel Malik; idempotency_keys_required: true; correlation_id_p</t>
        </is>
      </c>
    </row>
    <row r="3461">
      <c r="A3461" t="inlineStr">
        <is>
          <t>base</t>
        </is>
      </c>
      <c r="B3461" t="inlineStr">
        <is>
          <t>vectorcontext_v4</t>
        </is>
      </c>
      <c r="C3461" t="n">
        <v>3</v>
      </c>
      <c r="D3461" t="inlineStr">
        <is>
          <t>multihop-5</t>
        </is>
      </c>
      <c r="E3461" t="n">
        <v>1</v>
      </c>
      <c r="F3461" t="inlineStr">
        <is>
          <t>search</t>
        </is>
      </c>
      <c r="G3461" t="inlineStr">
        <is>
          <t>{"query": "ranker-engine owning team team leader", "k": 10}</t>
        </is>
      </c>
      <c r="H3461" t="inlineStr">
        <is>
          <t>- doc svc-ranker-engine: [Service overview: ranker-engine] subject: ranker-engine; aliases: ["Ranker System"]; component_type: backend_component; availability_slo_percent: 99.99; owner: Platform; primary_oncall: Tariq Tanaka; metrics_export_interval_seconds: 15; observability_stack: shared observability stack; dashboard_latency_percentiles: ["p50", "p95", "p99"]; synthetic_probe_interval_seconds: 60; deployment_region: ap-southeast-2; replica_count: 18; port: 3498; support_rotation_days: 7; circuit_breaker_failure_threshold: 5; runtime_dependencies: ["thumbnail-api", "audit-gateway"]; idempotency_keys_required: true; 
- doc inc-INC-2113: [Incident report INC-2113] subject: ranker-engine; aliases: []; incident_id: INC-2113; severity: SEV2; date: 2025-10-07; outage_type: partial_outage; dura</t>
        </is>
      </c>
    </row>
    <row r="3462">
      <c r="A3462" t="inlineStr">
        <is>
          <t>base</t>
        </is>
      </c>
      <c r="B3462" t="inlineStr">
        <is>
          <t>vectorcontext_v4</t>
        </is>
      </c>
      <c r="C3462" t="n">
        <v>3</v>
      </c>
      <c r="D3462" t="inlineStr">
        <is>
          <t>multihop-5</t>
        </is>
      </c>
      <c r="E3462" t="n">
        <v>1</v>
      </c>
      <c r="F3462" t="inlineStr">
        <is>
          <t>search</t>
        </is>
      </c>
      <c r="G3462" t="inlineStr">
        <is>
          <t>{"query": "team owns ranker-engine leader", "k": 10}</t>
        </is>
      </c>
      <c r="H3462" t="inlineStr">
        <is>
          <t>- doc svc-ranker-engine: [Service overview: ranker-engine] subject: ranker-engine; aliases: ["Ranker System"]; component_type: backend_component; availability_slo_percent: 99.99; owner: Platform; primary_oncall: Tariq Tanaka; metrics_export_interval_seconds: 15; observability_stack: shared observability stack; dashboard_latency_percentiles: ["p50", "p95", "p99"]; synthetic_probe_interval_seconds: 60; deployment_region: ap-southeast-2; replica_count: 18; port: 3498; support_rotation_days: 7; circuit_breaker_failure_threshold: 5; runtime_dependencies: ["thumbnail-api", "audit-gateway"]; idempotency_keys_required: true; 
- doc adr-ADR-104: [Architecture decision ADR-104] subject: ranker-engine; aliases: []; adr_id: ADR-104; decision: migrate; migration_target: Redis; migration_quarter: Q3; mi</t>
        </is>
      </c>
    </row>
    <row r="3463">
      <c r="A3463" t="inlineStr">
        <is>
          <t>base</t>
        </is>
      </c>
      <c r="B3463" t="inlineStr">
        <is>
          <t>vectorcontext_v4</t>
        </is>
      </c>
      <c r="C3463" t="n">
        <v>3</v>
      </c>
      <c r="D3463" t="inlineStr">
        <is>
          <t>multihop-5</t>
        </is>
      </c>
      <c r="E3463" t="n">
        <v>1</v>
      </c>
      <c r="F3463" t="inlineStr">
        <is>
          <t>search</t>
        </is>
      </c>
      <c r="G3463" t="inlineStr">
        <is>
          <t>{"query": "ranker engine service owner team", "k": 10}</t>
        </is>
      </c>
      <c r="H3463" t="inlineStr">
        <is>
          <t>- doc svc-ranker-engine: [Service overview: ranker-engine] subject: ranker-engine; aliases: ["Ranker System"]; component_type: backend_component; availability_slo_percent: 99.99; owner: Platform; primary_oncall: Tariq Tanaka; metrics_export_interval_seconds: 15; observability_stack: shared observability stack; dashboard_latency_percentiles: ["p50", "p95", "p99"]; synthetic_probe_interval_seconds: 60; deployment_region: ap-southeast-2; replica_count: 18; port: 3498; support_rotation_days: 7; circuit_breaker_failure_threshold: 5; runtime_dependencies: ["thumbnail-api", "audit-gateway"]; idempotency_keys_required: true; 
- doc adr-ADR-129: [Architecture decision ADR-129] subject: ranker-engine; aliases: []; decision: migrate to Postgres; target_database: Postgres; decision_timing: Q4 2026; ap</t>
        </is>
      </c>
    </row>
    <row r="3464">
      <c r="A3464" t="inlineStr">
        <is>
          <t>base</t>
        </is>
      </c>
      <c r="B3464" t="inlineStr">
        <is>
          <t>vectorcontext_v4</t>
        </is>
      </c>
      <c r="C3464" t="n">
        <v>3</v>
      </c>
      <c r="D3464" t="inlineStr">
        <is>
          <t>multihop-6</t>
        </is>
      </c>
      <c r="E3464" t="n">
        <v>0</v>
      </c>
      <c r="F3464" t="inlineStr">
        <is>
          <t>search</t>
        </is>
      </c>
      <c r="G3464" t="inlineStr">
        <is>
          <t>{"query": "INC-2157 affected service incident", "k": 5}</t>
        </is>
      </c>
      <c r="H3464" t="inlineStr">
        <is>
          <t>- doc inc-INC-2296: [Incident report INC-2296] subject: INC-2296; aliases: []; severity: SEV2; date: 2025-11-14; affected_service: edge-service; impact: elevated error rates; duration_minutes: 11; recovery_status: full recovery; root_cause: network partition; report_author: Lucas Ortega; alert_fired_at: 10:16; on_call_acknowledged_at: 10:39; mitigation_started_at: 10:47; traffic_rerouted_at: 11:12
- doc inc-INC-2092: [Incident report INC-2092] subject: INC-2092; aliases: []; incident_id: INC-2092; severity: SEV3; date: 2025-04-17; affected_service: checkout-service; impact: latency spike; duration_minutes: 23; root_cause: bad deploy; report_author: Jonas Ortega; timeline: [{"time": "09:39", "event": "alert fired"}, {"time": "09:52", "event": "on-call acknowledged"}, {"time": "10:15", "even</t>
        </is>
      </c>
    </row>
    <row r="3465">
      <c r="A3465" t="inlineStr">
        <is>
          <t>base</t>
        </is>
      </c>
      <c r="B3465" t="inlineStr">
        <is>
          <t>vectorcontext_v4</t>
        </is>
      </c>
      <c r="C3465" t="n">
        <v>3</v>
      </c>
      <c r="D3465" t="inlineStr">
        <is>
          <t>multihop-6</t>
        </is>
      </c>
      <c r="E3465" t="n">
        <v>0</v>
      </c>
      <c r="F3465" t="inlineStr">
        <is>
          <t>search</t>
        </is>
      </c>
      <c r="G3465" t="inlineStr">
        <is>
          <t>{"query": "INC-2157 on-call engineer", "k": 5}</t>
        </is>
      </c>
      <c r="H3465" t="inlineStr">
        <is>
          <t>- doc inc-INC-2157: [Incident report INC-2157] subject: scheduler-engine; aliases: []; incident_id: INC-2157; severity: SEV1; date: 2025-03-05; duration_minutes: 61; root_cause: capacity exhaustion; report_author: Yusuf Farah; alert_fired_at: 21:48; on_call_acknowledged_at: 22:08; mitigation_started_at: 22:17; traffic_rerouted_at: 22:24; root_cause_identified_at: 22:47; fix_deployed_at: 22:51; recovery_confirmed_at: 23:06
- doc inc-INC-2049: [Incident report INC-2049] subject: INC-2049; aliases: []; severity: SEV3; date: 2025-03-08; outage_type: partial_outage; affected_service: search-worker; duration_minutes: 166; recovery_status: fully_recovered; root_cause: certificate_expiry; report_author: Ingrid Rossi; alert_fired_at: 14:13; on_call_acknowledged_at: 14:20; mitigation_started_at: 14:</t>
        </is>
      </c>
    </row>
    <row r="3466">
      <c r="A3466" t="inlineStr">
        <is>
          <t>base</t>
        </is>
      </c>
      <c r="B3466" t="inlineStr">
        <is>
          <t>vectorcontext_v4</t>
        </is>
      </c>
      <c r="C3466" t="n">
        <v>3</v>
      </c>
      <c r="D3466" t="inlineStr">
        <is>
          <t>multihop-6</t>
        </is>
      </c>
      <c r="E3466" t="n">
        <v>1</v>
      </c>
      <c r="F3466" t="inlineStr">
        <is>
          <t>search</t>
        </is>
      </c>
      <c r="G3466" t="inlineStr">
        <is>
          <t>{"query": "scheduler-engine primary on-call engineer designated on call", "k": 10}</t>
        </is>
      </c>
      <c r="H3466" t="inlineStr">
        <is>
          <t>- doc svc-scheduler-engine: [Service overview: scheduler-engine] subject: scheduler-engine; aliases: ["Scheduler API"]; component_type: backend_component; owner: Identity; implementation_language: Python; initial_paging_contact: Marcus Meyer; port: 9381; readiness_endpoint_check_interval_seconds: 10; structured_log_fields: ["request_path", "status_code", "duration"]; circuit_breaker_threshold_failures: 5; deployment_region: ap-southeast-2; replica_count: 15; availability_target_percent: 99.9; schema_migration_strategy: expand_and_contract; metrics_export_interval_seconds: 15; canary_traffic_percent: 5; canary_duration_mi
- doc inc-INC-2157: [Incident report INC-2157] subject: scheduler-engine; aliases: []; incident_id: INC-2157; severity: SEV1; date: 2025-03-05; duration_minutes: 61; root_</t>
        </is>
      </c>
    </row>
    <row r="3467">
      <c r="A3467" t="inlineStr">
        <is>
          <t>base</t>
        </is>
      </c>
      <c r="B3467" t="inlineStr">
        <is>
          <t>vectorcontext_v4</t>
        </is>
      </c>
      <c r="C3467" t="n">
        <v>3</v>
      </c>
      <c r="D3467" t="inlineStr">
        <is>
          <t>multihop-6</t>
        </is>
      </c>
      <c r="E3467" t="n">
        <v>2</v>
      </c>
      <c r="F3467" t="inlineStr">
        <is>
          <t>open_doc</t>
        </is>
      </c>
      <c r="G3467" t="inlineStr">
        <is>
          <t>{"doc_id": "svc-scheduler-engine"}</t>
        </is>
      </c>
      <c r="H3467" t="inlineStr">
        <is>
          <t># Service overview: scheduler-engine
scheduler-engine (also referred to internally as the Scheduler API) is a backend component. Pages go to Marcus Meyer first. Health checks are performed on the readiness endpoint every ten seconds. Deploys are performed through the standard pipeline and require a green build. Alerts route through the paging system according to the escalation policy.
It is implemented in Python. Structured logs include the request path, status code and duration. Configuration changes are peer reviewed and applied through the deployment tool. Engineers rotate through the support channel one week at a time.
the Scheduler API listens on port 9381. Alerts route through the paging system according to the escalation policy. Circuit breakers open after five consecutive failur</t>
        </is>
      </c>
    </row>
    <row r="3468">
      <c r="A3468" t="inlineStr">
        <is>
          <t>base</t>
        </is>
      </c>
      <c r="B3468" t="inlineStr">
        <is>
          <t>vectorcontext_v4</t>
        </is>
      </c>
      <c r="C3468" t="n">
        <v>3</v>
      </c>
      <c r="D3468" t="inlineStr">
        <is>
          <t>multihop-7</t>
        </is>
      </c>
      <c r="E3468" t="n">
        <v>0</v>
      </c>
      <c r="F3468" t="inlineStr">
        <is>
          <t>search</t>
        </is>
      </c>
      <c r="G3468" t="inlineStr">
        <is>
          <t>{"query": "invoice-engine runtime dependencies first listed dependency feed-daemon", "k": 5}</t>
        </is>
      </c>
      <c r="H3468" t="inlineStr">
        <is>
          <t>- doc svc-invoice-engine: [Service overview: invoice-engine] subject: invoice-engine; aliases: ["Invoice Service"]; service_type: backend_component; http_port: 6451; runtime: Python; runtime_dependencies: ["feed-daemon", "notify-svc"]; region: ap-southeast-2; replicas: 13; maintaining_team: Messaging; primary_on_call: Noah Wei; canary_traffic_percent: 5; canary_duration_minutes: 30; availability_target_percent: 99.5; data_store: DynamoDB cluster; rate_limit_location: gateway; rate_limit_algorithm: token bucket; rate_limit_scope: per client; retry_strategy: exponential backoff with jitter; health_endpoint: readiness end
- doc svc-feed-daemon: [Service overview: feed-daemon] subject: feed-daemon; aliases: ["Feed Service"]; component_type: backend_component; replica_count: 22; region: eu-west</t>
        </is>
      </c>
    </row>
    <row r="3469">
      <c r="A3469" t="inlineStr">
        <is>
          <t>base</t>
        </is>
      </c>
      <c r="B3469" t="inlineStr">
        <is>
          <t>vectorcontext_v4</t>
        </is>
      </c>
      <c r="C3469" t="n">
        <v>3</v>
      </c>
      <c r="D3469" t="inlineStr">
        <is>
          <t>multihop-7</t>
        </is>
      </c>
      <c r="E3469" t="n">
        <v>0</v>
      </c>
      <c r="F3469" t="inlineStr">
        <is>
          <t>search</t>
        </is>
      </c>
      <c r="G3469" t="inlineStr">
        <is>
          <t>{"query": "feed-daemon owning team Slack channel", "k": 5}</t>
        </is>
      </c>
      <c r="H3469" t="inlineStr">
        <is>
          <t>- doc svc-feed-daemon: [Service overview: feed-daemon] subject: feed-daemon; aliases: ["Feed Service"]; component_type: backend_component; replica_count: 22; region: eu-west-1; ownership: Commerce; pager_contact: Amara Tanaka; codebase_language: TypeScript; feature_flag_service: configuration service; feature_flag_rollout: gradual; idempotency_keys_required: true; canary_traffic_percent: 5; canary_duration_minutes: 30; staging_scale_factor: 0.1; graceful_degradation: cached responses; availability_commitment_percent: 99.5; runtime_dependencies: ["risk-gateway", "i18n-api"]; primary_datastore: Postgres; metrics_expor
- doc adr-ADR-119: [Architecture decision ADR-119] subject: feed-daemon; aliases: []; decision: migrate to DynamoDB; migration_timing: Q2 2026; approved_by: Keiko Petrova; grac</t>
        </is>
      </c>
    </row>
    <row r="3470">
      <c r="A3470" t="inlineStr">
        <is>
          <t>base</t>
        </is>
      </c>
      <c r="B3470" t="inlineStr">
        <is>
          <t>vectorcontext_v4</t>
        </is>
      </c>
      <c r="C3470" t="n">
        <v>3</v>
      </c>
      <c r="D3470" t="inlineStr">
        <is>
          <t>multihop-7</t>
        </is>
      </c>
      <c r="E3470" t="n">
        <v>0</v>
      </c>
      <c r="F3470" t="inlineStr">
        <is>
          <t>search</t>
        </is>
      </c>
      <c r="G3470" t="inlineStr">
        <is>
          <t>{"query": "team owns feed-daemon Slack channel", "k": 5}</t>
        </is>
      </c>
      <c r="H3470" t="inlineStr">
        <is>
          <t>- doc svc-feed-daemon: [Service overview: feed-daemon] subject: feed-daemon; aliases: ["Feed Service"]; component_type: backend_component; replica_count: 22; region: eu-west-1; ownership: Commerce; pager_contact: Amara Tanaka; codebase_language: TypeScript; feature_flag_service: configuration service; feature_flag_rollout: gradual; idempotency_keys_required: true; canary_traffic_percent: 5; canary_duration_minutes: 30; staging_scale_factor: 0.1; graceful_degradation: cached responses; availability_commitment_percent: 99.5; runtime_dependencies: ["risk-gateway", "i18n-api"]; primary_datastore: Postgres; metrics_expor
- doc adr-ADR-119: [Architecture decision ADR-119] subject: feed-daemon; aliases: []; decision: migrate to DynamoDB; migration_timing: Q2 2026; approved_by: Keiko Petrova; grac</t>
        </is>
      </c>
    </row>
    <row r="3471">
      <c r="A3471" t="inlineStr">
        <is>
          <t>base</t>
        </is>
      </c>
      <c r="B3471" t="inlineStr">
        <is>
          <t>vectorcontext_v4</t>
        </is>
      </c>
      <c r="C3471" t="n">
        <v>3</v>
      </c>
      <c r="D3471" t="inlineStr">
        <is>
          <t>multihop-7</t>
        </is>
      </c>
      <c r="E3471" t="n">
        <v>1</v>
      </c>
      <c r="F3471" t="inlineStr">
        <is>
          <t>search</t>
        </is>
      </c>
      <c r="G3471" t="inlineStr">
        <is>
          <t>{"query": "Commerce team urgent request Slack channel", "k": 10}</t>
        </is>
      </c>
      <c r="H3471" t="inlineStr">
        <is>
          <t>- doc team-commerce: [Team page: Commerce] subject: Commerce; aliases: []; leader: Marcus Moreau; urgent_request_channel: #commerce-eng; office_city: Berlin; office_floor: 4; planning_day: Monday; planning_time: ["morning", "start of every quarter"]; graceful_shutdown_behavior: waits for in-flight requests to complete before exiting; dependency_failure_behavior: serves cached responses; planning_frequency: quarterly
- doc team-payments: [Team page: Payments] subject: Payments; aliases: []; leader: Chen Tanaka; urgent_request_channel: ["#payments-dev", "Slack"]; office_city: Berlin; office_floor: 2; planning_frequency: weekly; planning_day: Tuesday; planning_time: morning; dashboard_metrics: ["p50 latency", "p95 latency", "p99 latency", "error budgets"]
- doc team-data: [Team page: Data] su</t>
        </is>
      </c>
    </row>
    <row r="3472">
      <c r="A3472" t="inlineStr">
        <is>
          <t>base</t>
        </is>
      </c>
      <c r="B3472" t="inlineStr">
        <is>
          <t>vectorcontext_v4</t>
        </is>
      </c>
      <c r="C3472" t="n">
        <v>3</v>
      </c>
      <c r="D3472" t="inlineStr">
        <is>
          <t>multihop-8</t>
        </is>
      </c>
      <c r="E3472" t="n">
        <v>0</v>
      </c>
      <c r="F3472" t="inlineStr">
        <is>
          <t>search</t>
        </is>
      </c>
      <c r="G3472" t="inlineStr">
        <is>
          <t>{"query": "ADR-111 service migrated new datastore owning team", "k": 5}</t>
        </is>
      </c>
      <c r="H3472" t="inlineStr">
        <is>
          <t>- doc adr-ADR-111: [Architecture decision ADR-111] subject: profile-api; aliases: []; adr_id: ADR-111; decision: migrate to Redis; target_system: Redis; migration_quarter: Q4; migration_year: 2026; approved_by: Priya Duarte
- doc adr-ADR-127: [Architecture decision ADR-127] subject: checkout-service; aliases: []; adr_id: ADR-127; decision: migrate to DynamoDB; migration_target: DynamoDB; migration_quarter: Q2 2026; approved_by: Nadia Aziz; feature_flag_manager: configuration service; feature_flag_rollout: gradual; idempotency_keys_required: true; latency_budget_scope: per hop; latency_tracking: service dashboard; schema_migration_strategy: expand and contract; metrics_export_interval_seconds: 15; metrics_destination: shared observability stack
- doc adr-ADR-102: [Architecture decision ADR-</t>
        </is>
      </c>
    </row>
    <row r="3473">
      <c r="A3473" t="inlineStr">
        <is>
          <t>base</t>
        </is>
      </c>
      <c r="B3473" t="inlineStr">
        <is>
          <t>vectorcontext_v4</t>
        </is>
      </c>
      <c r="C3473" t="n">
        <v>3</v>
      </c>
      <c r="D3473" t="inlineStr">
        <is>
          <t>multihop-8</t>
        </is>
      </c>
      <c r="E3473" t="n">
        <v>0</v>
      </c>
      <c r="F3473" t="inlineStr">
        <is>
          <t>search</t>
        </is>
      </c>
      <c r="G3473" t="inlineStr">
        <is>
          <t>{"query": "ADR-111 datastore migration", "k": 5}</t>
        </is>
      </c>
      <c r="H3473" t="inlineStr">
        <is>
          <t>- doc adr-ADR-111: [Architecture decision ADR-111] subject: profile-api; aliases: []; adr_id: ADR-111; decision: migrate to Redis; target_system: Redis; migration_quarter: Q4; migration_year: 2026; approved_by: Priya Duarte
- doc adr-ADR-104: [Architecture decision ADR-104] subject: ranker-engine; aliases: []; adr_id: ADR-104; decision: migrate; migration_target: Redis; migration_quarter: Q3; migration_year: 2026; approved_by: Daniel Malik; idempotency_keys_required: true; correlation_id_propagated: true; rate_limiting: gateway token bucket per client; gc_pauses_tracked_as: leading indicator of memory pressure
- doc adr-ADR-127: [Architecture decision ADR-127] subject: checkout-service; aliases: []; adr_id: ADR-127; decision: migrate to DynamoDB; migration_target: DynamoDB; migration_quart</t>
        </is>
      </c>
    </row>
    <row r="3474">
      <c r="A3474" t="inlineStr">
        <is>
          <t>base</t>
        </is>
      </c>
      <c r="B3474" t="inlineStr">
        <is>
          <t>vectorcontext_v4</t>
        </is>
      </c>
      <c r="C3474" t="n">
        <v>3</v>
      </c>
      <c r="D3474" t="inlineStr">
        <is>
          <t>multihop-8</t>
        </is>
      </c>
      <c r="E3474" t="n">
        <v>1</v>
      </c>
      <c r="F3474" t="inlineStr">
        <is>
          <t>search</t>
        </is>
      </c>
      <c r="G3474" t="inlineStr">
        <is>
          <t>{"query": "profile-api owning team leader", "k": 10}</t>
        </is>
      </c>
      <c r="H3474" t="inlineStr">
        <is>
          <t>- doc svc-profile-api: [Service overview: profile-api] subject: profile-api; aliases: ["Profile API"]; component_type: backend component; region: us-east-1; replica_count: 10; container_images_scanned_before_promotion: true; schema_migration_strategy: expand and contract; error_budget_review_frequency: weekly; error_budget_review_forum: weekly reliability meeting; availability_slo_percent: 99.9; structured_log_fields: ["request path", "status code", "duration"]; dependencies_declared_in: service manifest; dependency_validation: deploy time; transit_encryption: mutual TLS between services; state_store: MySQL; depende
- doc team-data: [Team page: Data] subject: Data team; aliases: ["Data"]; leader: Tariq Hart; urgent_request_channel: #data-eng; office_city: Berlin; office_floor: 5; planning_</t>
        </is>
      </c>
    </row>
    <row r="3475">
      <c r="A3475" t="inlineStr">
        <is>
          <t>base</t>
        </is>
      </c>
      <c r="B3475" t="inlineStr">
        <is>
          <t>vectorcontext_v4</t>
        </is>
      </c>
      <c r="C3475" t="n">
        <v>3</v>
      </c>
      <c r="D3475" t="inlineStr">
        <is>
          <t>multihop-8</t>
        </is>
      </c>
      <c r="E3475" t="n">
        <v>1</v>
      </c>
      <c r="F3475" t="inlineStr">
        <is>
          <t>search</t>
        </is>
      </c>
      <c r="G3475" t="inlineStr">
        <is>
          <t>{"query": "team owns profile API", "k": 10}</t>
        </is>
      </c>
      <c r="H3475" t="inlineStr">
        <is>
          <t xml:space="preserve">- doc svc-profile-api: [Service overview: profile-api] subject: profile-api; aliases: ["Profile API"]; component_type: backend component; region: us-east-1; replica_count: 10; container_images_scanned_before_promotion: true; schema_migration_strategy: expand and contract; error_budget_review_frequency: weekly; error_budget_review_forum: weekly reliability meeting; availability_slo_percent: 99.9; structured_log_fields: ["request path", "status code", "duration"]; dependencies_declared_in: service manifest; dependency_validation: deploy time; transit_encryption: mutual TLS between services; state_store: MySQL; depende
- doc adr-ADR-111: [Architecture decision ADR-111] subject: profile-api; aliases: []; adr_id: ADR-111; decision: migrate to Redis; target_system: Redis; migration_quarter: Q4; </t>
        </is>
      </c>
    </row>
    <row r="3476">
      <c r="A3476" t="inlineStr">
        <is>
          <t>base</t>
        </is>
      </c>
      <c r="B3476" t="inlineStr">
        <is>
          <t>vectorcontext_v4</t>
        </is>
      </c>
      <c r="C3476" t="n">
        <v>3</v>
      </c>
      <c r="D3476" t="inlineStr">
        <is>
          <t>multihop-8</t>
        </is>
      </c>
      <c r="E3476" t="n">
        <v>1</v>
      </c>
      <c r="F3476" t="inlineStr">
        <is>
          <t>search</t>
        </is>
      </c>
      <c r="G3476" t="inlineStr">
        <is>
          <t>{"query": "profile-api service team", "k": 10}</t>
        </is>
      </c>
      <c r="H3476" t="inlineStr">
        <is>
          <t>- doc svc-profile-api: [Service overview: profile-api] subject: profile-api; aliases: ["Profile API"]; component_type: backend component; region: us-east-1; replica_count: 10; container_images_scanned_before_promotion: true; schema_migration_strategy: expand and contract; error_budget_review_frequency: weekly; error_budget_review_forum: weekly reliability meeting; availability_slo_percent: 99.9; structured_log_fields: ["request path", "status code", "duration"]; dependencies_declared_in: service manifest; dependency_validation: deploy time; transit_encryption: mutual TLS between services; state_store: MySQL; depende
- doc svc-kyc-api: [Service overview: kyc-api] subject: kyc-api; aliases: ["Kyc Service"]; component_type: backend component; pager_owner: Fatima Aziz; availability_target: 99.</t>
        </is>
      </c>
    </row>
    <row r="3477">
      <c r="A3477" t="inlineStr">
        <is>
          <t>base</t>
        </is>
      </c>
      <c r="B3477" t="inlineStr">
        <is>
          <t>vectorcontext_v4</t>
        </is>
      </c>
      <c r="C3477" t="n">
        <v>3</v>
      </c>
      <c r="D3477" t="inlineStr">
        <is>
          <t>multihop-8</t>
        </is>
      </c>
      <c r="E3477" t="n">
        <v>2</v>
      </c>
      <c r="F3477" t="inlineStr">
        <is>
          <t>open_doc</t>
        </is>
      </c>
      <c r="G3477" t="inlineStr">
        <is>
          <t>{"doc_id": "svc-profile-api"}</t>
        </is>
      </c>
      <c r="H3477" t="inlineStr">
        <is>
          <t># Service overview: profile-api
profile-api (also referred to internally as the Profile API) is a backend component. It runs in us-east-1 with 10 replicas. Container images are scanned for vulnerabilities before promotion. Schema changes go through an expand and contract migration process. Error budgets are reviewed in the weekly reliability meeting.
The availability SLO is 99.9%. Structured logs include the request path, status code and duration. Dependencies are declared in the service manifest and validated at deploy time. Traffic is encrypted in transit with mutual TLS between services.
State is persisted in MySQL. Dependencies are pinned and upgraded through automated pull requests. Metrics are exported to the shared observability stack every fifteen seconds. Load tests run nightly</t>
        </is>
      </c>
    </row>
    <row r="3478">
      <c r="A3478" t="inlineStr">
        <is>
          <t>base</t>
        </is>
      </c>
      <c r="B3478" t="inlineStr">
        <is>
          <t>vectorcontext_v4</t>
        </is>
      </c>
      <c r="C3478" t="n">
        <v>3</v>
      </c>
      <c r="D3478" t="inlineStr">
        <is>
          <t>multihop-8</t>
        </is>
      </c>
      <c r="E3478" t="n">
        <v>3</v>
      </c>
      <c r="F3478" t="inlineStr">
        <is>
          <t>search</t>
        </is>
      </c>
      <c r="G3478" t="inlineStr">
        <is>
          <t>{"query": "Data team leader profile-api ownership", "k": 5}</t>
        </is>
      </c>
      <c r="H3478" t="inlineStr">
        <is>
          <t>- doc svc-profile-api: [Service overview: profile-api] subject: profile-api; aliases: ["Profile API"]; component_type: backend component; region: us-east-1; replica_count: 10; container_images_scanned_before_promotion: true; schema_migration_strategy: expand and contract; error_budget_review_frequency: weekly; error_budget_review_forum: weekly reliability meeting; availability_slo_percent: 99.9; structured_log_fields: ["request path", "status code", "duration"]; dependencies_declared_in: service manifest; dependency_validation: deploy time; transit_encryption: mutual TLS between services; state_store: MySQL; depende
- doc team-data: [Team page: Data] subject: Data team; aliases: ["Data"]; leader: Tariq Hart; urgent_request_channel: #data-eng; office_city: Berlin; office_floor: 5; planning_</t>
        </is>
      </c>
    </row>
    <row r="3479">
      <c r="A3479" t="inlineStr">
        <is>
          <t>base</t>
        </is>
      </c>
      <c r="B3479" t="inlineStr">
        <is>
          <t>vectorcontext_v4</t>
        </is>
      </c>
      <c r="C3479" t="n">
        <v>3</v>
      </c>
      <c r="D3479" t="inlineStr">
        <is>
          <t>multihop-9</t>
        </is>
      </c>
      <c r="E3479" t="n">
        <v>0</v>
      </c>
      <c r="F3479" t="inlineStr">
        <is>
          <t>search</t>
        </is>
      </c>
      <c r="G3479" t="inlineStr">
        <is>
          <t>{"query": "INC-2040 affected service on-call engineer", "k": 5}</t>
        </is>
      </c>
      <c r="H3479" t="inlineStr">
        <is>
          <t>- doc inc-INC-2296: [Incident report INC-2296] subject: INC-2296; aliases: []; severity: SEV2; date: 2025-11-14; affected_service: edge-service; impact: elevated error rates; duration_minutes: 11; recovery_status: full recovery; root_cause: network partition; report_author: Lucas Ortega; alert_fired_at: 10:16; on_call_acknowledged_at: 10:39; mitigation_started_at: 10:47; traffic_rerouted_at: 11:12
- doc inc-INC-2073: [Incident report INC-2073] subject: INC-2073; aliases: []; incident_id: INC-2073; severity: SEV3; date: 2025-05-16; affected_service: payout-worker; impact: elevated error rates; duration_minutes: 168; root_cause: bad deploy; report_author: Marcus Sato; timeline: [{"time": "04:01", "event": "alert fired"}, {"time": "04:04", "event": "on-call acknowledged"}, {"time": "04:06", "</t>
        </is>
      </c>
    </row>
    <row r="3480">
      <c r="A3480" t="inlineStr">
        <is>
          <t>base</t>
        </is>
      </c>
      <c r="B3480" t="inlineStr">
        <is>
          <t>vectorcontext_v4</t>
        </is>
      </c>
      <c r="C3480" t="n">
        <v>3</v>
      </c>
      <c r="D3480" t="inlineStr">
        <is>
          <t>multihop-9</t>
        </is>
      </c>
      <c r="E3480" t="n">
        <v>1</v>
      </c>
      <c r="F3480" t="inlineStr">
        <is>
          <t>open_doc</t>
        </is>
      </c>
      <c r="G3480" t="inlineStr">
        <is>
          <t>{"doc_id": "inc-INC-2040"}</t>
        </is>
      </c>
      <c r="H3480" t="inlineStr">
        <is>
          <t># Incident report INC-2040
Severity: SEV2
Date: 2025-02-13
Summary: Elevated error rates affecting audit-gateway. The incident lasted 99 minutes before full recovery. Root cause was determined to be a certificate expiry. This report was written by Noah Duarte. Access to production is granted just in time and audited. Requests carry a correlation id that is propagated to downstream calls. Synthetic probes exercise the critical user journeys every minute. Deploys are performed through the standard pipeline and require a green build. Dependencies are declared in the service manifest and validated at deploy time. Backups are taken daily and verified weekly by restoring to a scratch cluster. Error budgets are reviewed in the weekly reliability meeting. Container images are scanned for vulnera</t>
        </is>
      </c>
    </row>
    <row r="3481">
      <c r="A3481" t="inlineStr">
        <is>
          <t>base</t>
        </is>
      </c>
      <c r="B3481" t="inlineStr">
        <is>
          <t>vectorcontext_v4</t>
        </is>
      </c>
      <c r="C3481" t="n">
        <v>3</v>
      </c>
      <c r="D3481" t="inlineStr">
        <is>
          <t>multihop-9</t>
        </is>
      </c>
      <c r="E3481" t="n">
        <v>1</v>
      </c>
      <c r="F3481" t="inlineStr">
        <is>
          <t>search</t>
        </is>
      </c>
      <c r="G3481" t="inlineStr">
        <is>
          <t>{"query": "service on-call engineer primary owner", "k": 10}</t>
        </is>
      </c>
      <c r="H3481" t="inlineStr">
        <is>
          <t>- doc svc-geo-api: [Service overview: geo-api] subject: geo-api; aliases: ["Geo System"]; component_type: backend; on_call_engineer: null; page_escalation: team lead; graceful_shutdown: waits for in_flight_requests; availability_slo: 99.95; production_access: just_in_time_and_audited; primary_datastore: MySQL; secret_rotation_days: 90; rate_limiting: token_bucket_per_client_at_gateway; replica_count: 13; deployment_region: us-west-2; runbook_review: quarterly; schema_migration: expand_and_contract; synthetic_probe_interval_minutes: 1; runtime_dependencies: ["mailer-worker", "media-svc"]; implementation_language:
- doc svc-inventory-worker: [Service overview: inventory-worker] subject: inventory-worker; aliases: ["Inventory API"]; availability_slo_percent: 99.99; idempotency_keys_required_o</t>
        </is>
      </c>
    </row>
    <row r="3482">
      <c r="A3482" t="inlineStr">
        <is>
          <t>base</t>
        </is>
      </c>
      <c r="B3482" t="inlineStr">
        <is>
          <t>vectorcontext_v4</t>
        </is>
      </c>
      <c r="C3482" t="n">
        <v>3</v>
      </c>
      <c r="D3482" t="inlineStr">
        <is>
          <t>multihop-9</t>
        </is>
      </c>
      <c r="E3482" t="n">
        <v>2</v>
      </c>
      <c r="F3482" t="inlineStr">
        <is>
          <t>search</t>
        </is>
      </c>
      <c r="G3482" t="inlineStr">
        <is>
          <t>{"query": "audit-gateway primary on-call on_call engineer", "k": 10}</t>
        </is>
      </c>
      <c r="H3482" t="inlineStr">
        <is>
          <t>- doc svc-audit-gateway: [Service overview: audit-gateway] subject: audit-gateway; aliases: ["Audit Service"]; maintaining_team: Data; primary_datastore: CockroachDB; implementation_language: Kotlin; runtime_dependencies: ["recsys-worker"]; replica_count: 12; deployment_region: us-east-1; primary_on_call_engineer: Hannah Rossi; production_tcp_port: 3321; availability_target_percent: 99.95; latency_budget_scope: per_hop; latency_budget_tracking: service_dashboard; latency_percentiles: ["p50", "p95", "p99"]; fallback_behavior: serves_cached_responses_when_dependency_is_down; metrics_export_interval_seconds: 15
- doc inc-INC-2040: [Incident report INC-2040] subject: audit-gateway; aliases: []; incident_id: INC-2040; severity: SEV2; date: 2025-02-13; error_rates: elevated; duration_minutes: 99</t>
        </is>
      </c>
    </row>
    <row r="3483">
      <c r="A3483" t="inlineStr">
        <is>
          <t>base</t>
        </is>
      </c>
      <c r="B3483" t="inlineStr">
        <is>
          <t>vectorcontext_v4</t>
        </is>
      </c>
      <c r="C3483" t="n">
        <v>3</v>
      </c>
      <c r="D3483" t="inlineStr">
        <is>
          <t>multihop-9</t>
        </is>
      </c>
      <c r="E3483" t="n">
        <v>2</v>
      </c>
      <c r="F3483" t="inlineStr">
        <is>
          <t>search</t>
        </is>
      </c>
      <c r="G3483" t="inlineStr">
        <is>
          <t>{"query": "audit gateway service overview owner pager", "k": 10}</t>
        </is>
      </c>
      <c r="H3483" t="inlineStr">
        <is>
          <t>- doc svc-risk-gateway: [Service overview: risk-gateway] subject: risk-gateway; aliases: ["Risk System"]; pager_owner: Chen Haddad; owner: Growth team; language: Kotlin; availability_slo: 0.9995; port: 9818; protocol: TCP; replica_count: 3; region: eu-west-1; data_store: Cassandra cluster; runtime_dependencies: ["edge-service", "kyc-api", "metrics-gateway"]; retry_strategy: exponential backoff with jitter; metrics_export_interval_seconds: 15; fallback_behavior: serves cached responses when a dependency is down; connection_pool_sizing: downstream capacity model; shutdown_behavior: waits for in-flight requests to compl
- doc svc-audit-gateway: [Service overview: audit-gateway] subject: audit-gateway; aliases: ["Audit Service"]; maintaining_team: Data; primary_datastore: CockroachDB; implemen</t>
        </is>
      </c>
    </row>
    <row r="3484">
      <c r="A3484" t="inlineStr">
        <is>
          <t>base</t>
        </is>
      </c>
      <c r="B3484" t="inlineStr">
        <is>
          <t>vectorcontext_v4</t>
        </is>
      </c>
      <c r="C3484" t="n">
        <v>3</v>
      </c>
      <c r="D3484" t="inlineStr">
        <is>
          <t>needle-0</t>
        </is>
      </c>
      <c r="E3484" t="n">
        <v>0</v>
      </c>
      <c r="F3484" t="inlineStr">
        <is>
          <t>search</t>
        </is>
      </c>
      <c r="G3484" t="inlineStr">
        <is>
          <t>{"query": "webhook-daemon deployment region deployed region", "k": 5}</t>
        </is>
      </c>
      <c r="H3484" t="inlineStr">
        <is>
          <t>- doc svc-webhook-daemon: [Service overview: webhook-daemon] subject: webhook-daemon; aliases: ["Webhook Service"]; component_type: backend component; owner: Commerce team; rate_limiting: gateway token bucket per client; gc_pause_indicator: leading indicator of memory pressure; latency_percentiles: ["p50", "p95", "p99"]; state_store: MongoDB; alert_routing: paging system according to escalation policy; runtime_dependencies: ["scheduler-engine", "checkout-service"]; health_check_endpoint: readiness endpoint; health_check_interval_seconds: 10; feature_flag_manager: configuration service; feature_flag_rollout: gradual; gr
- doc svc-feed-daemon: [Service overview: feed-daemon] subject: feed-daemon; aliases: ["Feed Service"]; component_type: backend_component; replica_count: 22; region: eu-west</t>
        </is>
      </c>
    </row>
    <row r="3485">
      <c r="A3485" t="inlineStr">
        <is>
          <t>base</t>
        </is>
      </c>
      <c r="B3485" t="inlineStr">
        <is>
          <t>vectorcontext_v4</t>
        </is>
      </c>
      <c r="C3485" t="n">
        <v>3</v>
      </c>
      <c r="D3485" t="inlineStr">
        <is>
          <t>needle-0</t>
        </is>
      </c>
      <c r="E3485" t="n">
        <v>1</v>
      </c>
      <c r="F3485" t="inlineStr">
        <is>
          <t>open_doc</t>
        </is>
      </c>
      <c r="G3485" t="inlineStr">
        <is>
          <t>{"doc_id": "svc-webhook-daemon"}</t>
        </is>
      </c>
      <c r="H3485" t="inlineStr">
        <is>
          <t># Service overview: webhook-daemon
webhook-daemon (also referred to internally as the Webhook Service) is a backend component. webhook-daemon is owned by the Commerce team. Rate limiting is enforced at the gateway with a token bucket per client. Garbage collection pauses are tracked as a leading indicator of memory pressure. The dashboard shows p50, p95 and p99 latency alongside error budgets.
State is persisted in MongoDB. Alerts route through the paging system according to the escalation policy. Capacity planning is revisited at the start of every quarter. Configuration changes are peer reviewed and applied through the deployment tool.
Runtime dependencies: scheduler-engine, checkout-service. Health checks are performed on the readiness endpoint every ten seconds. Feature flags are ma</t>
        </is>
      </c>
    </row>
    <row r="3486">
      <c r="A3486" t="inlineStr">
        <is>
          <t>base</t>
        </is>
      </c>
      <c r="B3486" t="inlineStr">
        <is>
          <t>vectorcontext_v4</t>
        </is>
      </c>
      <c r="C3486" t="n">
        <v>3</v>
      </c>
      <c r="D3486" t="inlineStr">
        <is>
          <t>needle-1</t>
        </is>
      </c>
      <c r="E3486" t="n">
        <v>0</v>
      </c>
      <c r="F3486" t="inlineStr">
        <is>
          <t>search</t>
        </is>
      </c>
      <c r="G3486" t="inlineStr">
        <is>
          <t>{"query": "Kyc Service programming language code language", "k": 5}</t>
        </is>
      </c>
      <c r="H3486" t="inlineStr">
        <is>
          <t>- doc svc-kyc-api: [Service overview: kyc-api] subject: kyc-api; aliases: ["Kyc Service"]; component_type: backend component; pager_owner: Fatima Aziz; availability_target: 99.95; dependency_failure_behavior: serves cached responses; gc_pause_indicator: memory pressure; synthetic_probe_interval_seconds: 60; synthetic_probe_scope: critical user journeys; graceful_shutdown: waits for in-flight requests to complete; rate_limiting_location: gateway; rate_limiting_algorithm: token bucket; rate_limit_scope: per client; runtime_dependencies: ["fraud-core", "webhook-daemon", "ledger-api"]; load_test_frequency: nightly; 
- doc svc-session-core: [Service overview: session-core] subject: session-core; aliases: ["Session Platform"]; component_type: backend component; state_store: Cassandra; owner_team</t>
        </is>
      </c>
    </row>
    <row r="3487">
      <c r="A3487" t="inlineStr">
        <is>
          <t>base</t>
        </is>
      </c>
      <c r="B3487" t="inlineStr">
        <is>
          <t>vectorcontext_v4</t>
        </is>
      </c>
      <c r="C3487" t="n">
        <v>3</v>
      </c>
      <c r="D3487" t="inlineStr">
        <is>
          <t>needle-1</t>
        </is>
      </c>
      <c r="E3487" t="n">
        <v>1</v>
      </c>
      <c r="F3487" t="inlineStr">
        <is>
          <t>open_doc</t>
        </is>
      </c>
      <c r="G3487" t="inlineStr">
        <is>
          <t>{"doc_id": "svc-kyc-api"}</t>
        </is>
      </c>
      <c r="H3487" t="inlineStr">
        <is>
          <t># Service overview: kyc-api
kyc-api (also referred to internally as the Kyc Service) is a backend component. Fatima Aziz carries the pager for the Kyc Service. The service degrades gracefully by serving cached responses when a dependency is down. Garbage collection pauses are tracked as a leading indicator of memory pressure. Synthetic probes exercise the critical user journeys every minute.
We commit to 99.95% availability. Graceful shutdown waits for in flight requests to complete before exiting. Rate limiting is enforced at the gateway with a token bucket per client. Dependencies are pinned and upgraded through automated pull requests.
Runtime dependencies: fraud-core, webhook-daemon, ledger-api. Load tests run nightly against the staging environment. Idempotency keys are required on</t>
        </is>
      </c>
    </row>
    <row r="3488">
      <c r="A3488" t="inlineStr">
        <is>
          <t>base</t>
        </is>
      </c>
      <c r="B3488" t="inlineStr">
        <is>
          <t>vectorcontext_v4</t>
        </is>
      </c>
      <c r="C3488" t="n">
        <v>3</v>
      </c>
      <c r="D3488" t="inlineStr">
        <is>
          <t>needle-2</t>
        </is>
      </c>
      <c r="E3488" t="n">
        <v>0</v>
      </c>
      <c r="F3488" t="inlineStr">
        <is>
          <t>search</t>
        </is>
      </c>
      <c r="G3488" t="inlineStr">
        <is>
          <t>{"query": "payout-worker listening port network port", "k": 5}</t>
        </is>
      </c>
      <c r="H3488" t="inlineStr">
        <is>
          <t>- doc svc-payout-worker: [Service overview: payout-worker] subject: payout-worker; aliases: ["Payout System"]; service_type: backend_component; language: Kotlin; runtime_dependencies: ["refund-svc", "pricing-worker"]; canary_traffic_percent: 5; canary_duration_minutes: 30; state_store: Cassandra; mutual_tls: true; idempotency_keys_required: true; http_port: 4798; schema_migration_strategy: expand_and_contract; metrics_interval_seconds: 15; availability_target_percent: 99.99; retry_strategy: exponential_backoff_with_jitter; ownership_team: Search; health_check_interval_seconds: 10; pager_owner: Aiko Mensah; support_rot
- doc adr-ADR-110: [Architecture decision ADR-110] subject: payout-worker; aliases: []; adr_id: ADR-110; decision: migrate payout-worker to Postgres in Q3 2026; migration_tar</t>
        </is>
      </c>
    </row>
    <row r="3489">
      <c r="A3489" t="inlineStr">
        <is>
          <t>base</t>
        </is>
      </c>
      <c r="B3489" t="inlineStr">
        <is>
          <t>vectorcontext_v4</t>
        </is>
      </c>
      <c r="C3489" t="n">
        <v>3</v>
      </c>
      <c r="D3489" t="inlineStr">
        <is>
          <t>needle-3</t>
        </is>
      </c>
      <c r="E3489" t="n">
        <v>0</v>
      </c>
      <c r="F3489" t="inlineStr">
        <is>
          <t>search</t>
        </is>
      </c>
      <c r="G3489" t="inlineStr">
        <is>
          <t>{"query": "Billing Service listening port network port configuration", "k": 5}</t>
        </is>
      </c>
      <c r="H3489" t="inlineStr">
        <is>
          <t>- doc svc-billing-svc: [Service overview: billing-svc] subject: billing-svc; aliases: ["Billing Service"]; component_type: backend; primary_datastore: Cassandra; schema_migration: expand_and_contract; secret_rotation_days: 90; retry_strategy: exponential_backoff_with_jitter; region: ap-southeast-2; replicas: 10; http_port: 4518; rate_limit_algorithm: token_bucket; rate_limit_scope: per_client; load_test_schedule: nightly; load_test_environment: staging; feature_flag_management: configuration_service; feature_flag_rollout: gradual; availability_target_percent: 99.5; dependency_failure_behavior: serve_cached_responses
- doc svc-config-service: [Service overview: config-service] subject: config-service; aliases: ["Config API"]; implementation_language: Java; primary_on_call: Fatima Silva; dep</t>
        </is>
      </c>
    </row>
    <row r="3490">
      <c r="A3490" t="inlineStr">
        <is>
          <t>base</t>
        </is>
      </c>
      <c r="B3490" t="inlineStr">
        <is>
          <t>vectorcontext_v4</t>
        </is>
      </c>
      <c r="C3490" t="n">
        <v>3</v>
      </c>
      <c r="D3490" t="inlineStr">
        <is>
          <t>needle-4</t>
        </is>
      </c>
      <c r="E3490" t="n">
        <v>0</v>
      </c>
      <c r="F3490" t="inlineStr">
        <is>
          <t>search</t>
        </is>
      </c>
      <c r="G3490" t="inlineStr">
        <is>
          <t>{"query": "ledger-api deployment region deployed region", "k": 5}</t>
        </is>
      </c>
      <c r="H3490" t="inlineStr">
        <is>
          <t>- doc svc-ledger-api: [Service overview: ledger-api] subject: ledger-api; aliases: ["Ledger Service"]; service_type: backend component; availability_slo_percent: 99.95; data_retention_policy: company wide policy for personal information; circuit_breaker_failure_threshold: 5; graceful_shutdown_behavior: waits for in-flight requests to complete before exiting; pager_owner: Fatima Wei; runbook_review_frequency: quarterly; production_access: just in time and audited; dependency_failure_behavior: serves cached responses; primary_datastore: Cassandra; retry_strategy: exponential backoff with jitter; feature_flag_manageme
- doc svc-i18n-api: [Service overview: i18n-api] subject: i18n-api; aliases: ["I18n Platform"]; component_type: backend component; http_port: 9048; structured_log_fields: ["requ</t>
        </is>
      </c>
    </row>
    <row r="3491">
      <c r="A3491" t="inlineStr">
        <is>
          <t>base</t>
        </is>
      </c>
      <c r="B3491" t="inlineStr">
        <is>
          <t>vectorcontext_v4</t>
        </is>
      </c>
      <c r="C3491" t="n">
        <v>3</v>
      </c>
      <c r="D3491" t="inlineStr">
        <is>
          <t>needle-4</t>
        </is>
      </c>
      <c r="E3491" t="n">
        <v>1</v>
      </c>
      <c r="F3491" t="inlineStr">
        <is>
          <t>open_doc</t>
        </is>
      </c>
      <c r="G3491" t="inlineStr">
        <is>
          <t>{"doc_id": "svc-ledger-api"}</t>
        </is>
      </c>
      <c r="H3491" t="inlineStr">
        <is>
          <t xml:space="preserve"># Service overview: ledger-api
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
Fatima Wei carries the pager for the Ledger Service. The runbook is reviewed quarterly by the owning team. Access to production is granted just in time and audited. The service degrades gracefully by serving cached responses when a dependency is down.
Primary datastore: Cassandra. Retries use exponential backoff with jitter to avoid thundering herds. Graceful shutdown waits for in flight requests to complete before exiting. </t>
        </is>
      </c>
    </row>
    <row r="3492">
      <c r="A3492" t="inlineStr">
        <is>
          <t>base</t>
        </is>
      </c>
      <c r="B3492" t="inlineStr">
        <is>
          <t>vectorcontext_v4</t>
        </is>
      </c>
      <c r="C3492" t="n">
        <v>3</v>
      </c>
      <c r="D3492" t="inlineStr">
        <is>
          <t>needle-5</t>
        </is>
      </c>
      <c r="E3492" t="n">
        <v>0</v>
      </c>
      <c r="F3492" t="inlineStr">
        <is>
          <t>search</t>
        </is>
      </c>
      <c r="G3492" t="inlineStr">
        <is>
          <t>{"query": "Invoice Service deployed region deployment region geographic region", "k": 10}</t>
        </is>
      </c>
      <c r="H3492" t="inlineStr">
        <is>
          <t>- doc svc-invoice-engine: [Service overview: invoice-engine] subject: invoice-engine; aliases: ["Invoice Service"]; service_type: backend_component; http_port: 6451; runtime: Python; runtime_dependencies: ["feed-daemon", "notify-svc"]; region: ap-southeast-2; replicas: 13; maintaining_team: Messaging; primary_on_call: Noah Wei; canary_traffic_percent: 5; canary_duration_minutes: 30; availability_target_percent: 99.5; data_store: DynamoDB cluster; rate_limit_location: gateway; rate_limit_algorithm: token bucket; rate_limit_scope: per client; retry_strategy: exponential backoff with jitter; health_endpoint: readiness end
- doc svc-cdn-service: [Service overview: cdn-service] subject: cdn-service; aliases: ["Cdn System"]; component_type: backend_component; owner: Commerce; language: TypeScrip</t>
        </is>
      </c>
    </row>
    <row r="3493">
      <c r="A3493" t="inlineStr">
        <is>
          <t>base</t>
        </is>
      </c>
      <c r="B3493" t="inlineStr">
        <is>
          <t>vectorcontext_v4</t>
        </is>
      </c>
      <c r="C3493" t="n">
        <v>3</v>
      </c>
      <c r="D3493" t="inlineStr">
        <is>
          <t>needle-6</t>
        </is>
      </c>
      <c r="E3493" t="n">
        <v>0</v>
      </c>
      <c r="F3493" t="inlineStr">
        <is>
          <t>search</t>
        </is>
      </c>
      <c r="G3493" t="inlineStr">
        <is>
          <t>{"query": "refund-svc programming language code language implementation", "k": 5}</t>
        </is>
      </c>
      <c r="H3493" t="inlineStr">
        <is>
          <t>- doc svc-refund-svc: [Service overview: refund-svc] subject: refund-svc; aliases: ["Refund Platform"]; component_type: backend component; primary_pager: Lucas Silva; http_port: 7286; load_test_schedule: nightly; load_test_environment: staging; primary_datastore: CockroachDB; availability_percent: 99.99; owner: Commerce team; deployment_region: eu-west-1; replica_count: 6; runtime_dependencies: ["ledger-api", "auth-core"]; implementation_language: Java; canary_traffic_percent: 5; canary_duration_minutes: 30; idempotency_keys_required_on_mutating_endpoints: true; fallback_behavior: serves cached responses when a dep
- doc svc-queue-svc: [Service overview: queue-svc] subject: queue-svc; aliases: ["Queue Platform"]; service_type: backend component; deployment_region: ap-southeast-2; replicas:</t>
        </is>
      </c>
    </row>
    <row r="3494">
      <c r="A3494" t="inlineStr">
        <is>
          <t>base</t>
        </is>
      </c>
      <c r="B3494" t="inlineStr">
        <is>
          <t>vectorcontext_v4</t>
        </is>
      </c>
      <c r="C3494" t="n">
        <v>3</v>
      </c>
      <c r="D3494" t="inlineStr">
        <is>
          <t>needle-7</t>
        </is>
      </c>
      <c r="E3494" t="n">
        <v>0</v>
      </c>
      <c r="F3494" t="inlineStr">
        <is>
          <t>search</t>
        </is>
      </c>
      <c r="G3494" t="inlineStr">
        <is>
          <t>{"query": "Tracing API deployment region deployed region location", "k": 5}</t>
        </is>
      </c>
      <c r="H3494" t="inlineStr">
        <is>
          <t xml:space="preserve">- doc svc-tracing-service: [Service overview: tracing-service] subject: tracing-service; aliases: ["Tracing API"]; component_type: backend component; data_store: Redis cluster; port: 3519; idempotency_keys_required_on_mutating_endpoints: true; mutual_tls: true; primary_on_call: Sven Meyer; metrics_export_interval_seconds: 15; owner_team: Commerce; availability_target_percent: 99.9; cached_responses_on_dependency_failure: true; correlation_id_propagated_downstream: true; deployment_region: ap-southeast-2; replica_count: 24; codebase_language: Rust; circuit_breaker_failure_threshold: 5; runtime_dependencies: ["recsys-work
- doc adr-ADR-102: [Architecture decision ADR-102] subject: tracing-service; aliases: []; adr_id: ADR-102; decision: migrate tracing-service to DynamoDB; migration_target: </t>
        </is>
      </c>
    </row>
    <row r="3495">
      <c r="A3495" t="inlineStr">
        <is>
          <t>base</t>
        </is>
      </c>
      <c r="B3495" t="inlineStr">
        <is>
          <t>vectorcontext_v4</t>
        </is>
      </c>
      <c r="C3495" t="n">
        <v>3</v>
      </c>
      <c r="D3495" t="inlineStr">
        <is>
          <t>needle-8</t>
        </is>
      </c>
      <c r="E3495" t="n">
        <v>0</v>
      </c>
      <c r="F3495" t="inlineStr">
        <is>
          <t>search</t>
        </is>
      </c>
      <c r="G3495" t="inlineStr">
        <is>
          <t>{"query": "cdn-service deployment region deployed in region geography", "k": 5}</t>
        </is>
      </c>
      <c r="H3495" t="inlineStr">
        <is>
          <t>- doc svc-cdn-service: [Service overview: cdn-service] subject: cdn-service; aliases: ["Cdn System"]; component_type: backend_component; owner: Commerce; language: TypeScript; deployment_region: ap-southeast-2; replica_count: 5; load_test_schedule: nightly; load_test_environment: staging; retry_strategy: exponential_backoff_with_jitter; idempotency_keys_required: true; idempotency_key_scope: mutating_endpoints; cost_report_review_frequency: monthly; cost_report_partner: finance partner; feature_flag_manager: configuration service; feature_flag_rollout: gradual; production_access: just_in_time; production_access_audi
- doc svc-edge-service: [Service overview: edge-service] subject: edge-service; aliases: ["Edge System"]; service_type: backend component; availability_percent: 99.9; rate_limi</t>
        </is>
      </c>
    </row>
    <row r="3496">
      <c r="A3496" t="inlineStr">
        <is>
          <t>base</t>
        </is>
      </c>
      <c r="B3496" t="inlineStr">
        <is>
          <t>vectorcontext_v4</t>
        </is>
      </c>
      <c r="C3496" t="n">
        <v>3</v>
      </c>
      <c r="D3496" t="inlineStr">
        <is>
          <t>needle-9</t>
        </is>
      </c>
      <c r="E3496" t="n">
        <v>0</v>
      </c>
      <c r="F3496" t="inlineStr">
        <is>
          <t>search</t>
        </is>
      </c>
      <c r="G3496" t="inlineStr">
        <is>
          <t>{"query": "Thumbnail API implementation programming language code language", "k": 5}</t>
        </is>
      </c>
      <c r="H3496" t="inlineStr">
        <is>
          <t>- doc svc-thumbnail-api: [Service overview: thumbnail-api] subject: thumbnail-api; aliases: ["Thumbnail API"]; component_type: backend component; protocol: HTTP; listen_port: 6916; language: Python; state_store: CockroachDB; owner: Messaging team; readiness_endpoint: readiness endpoint; health_check_interval_seconds: 10; staging_topology_scale: 0.1; runtime_dependencies: ["refund-svc"]; cache_fallback_on_dependency_failure: true; circuit_breaker_failure_threshold: 5; availability_target_percent: 99.95; on_call_primary: Sven Haddad; replica_count: 4; region: us-west-2; rate_limit_algorithm: token bucket; rate_limit_sco
- doc inc-INC-2179: [Incident report INC-2179] subject: ["thumbnail-api", "Elevated error rates affecting thumbnail-api"]; aliases: []; incident_id: INC-2179; severity: SEV3;</t>
        </is>
      </c>
    </row>
    <row r="3497">
      <c r="A3497" t="inlineStr">
        <is>
          <t>hard</t>
        </is>
      </c>
      <c r="B3497" t="inlineStr">
        <is>
          <t>vectorcontext_v4</t>
        </is>
      </c>
      <c r="C3497" t="n">
        <v>3</v>
      </c>
      <c r="D3497" t="inlineStr">
        <is>
          <t>neg-0</t>
        </is>
      </c>
      <c r="E3497" t="n">
        <v>0</v>
      </c>
      <c r="F3497" t="inlineStr">
        <is>
          <t>python</t>
        </is>
      </c>
      <c r="G3497" t="inlineStr">
        <is>
          <t>{"code": "services=[f for f in facts if f.get('type')=='service']; incidents=[f for f in facts if f.get('type')=='incident']; print(len(services), len(incidents)); print(services[:2]); print(incidents[:2])"}</t>
        </is>
      </c>
      <c r="H3497" t="inlineStr">
        <is>
          <t>40 60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t>
        </is>
      </c>
    </row>
    <row r="3498">
      <c r="A3498" t="inlineStr">
        <is>
          <t>hard</t>
        </is>
      </c>
      <c r="B3498" t="inlineStr">
        <is>
          <t>vectorcontext_v4</t>
        </is>
      </c>
      <c r="C3498" t="n">
        <v>3</v>
      </c>
      <c r="D3498" t="inlineStr">
        <is>
          <t>neg-0</t>
        </is>
      </c>
      <c r="E3498" t="n">
        <v>1</v>
      </c>
      <c r="F3498" t="inlineStr">
        <is>
          <t>python</t>
        </is>
      </c>
      <c r="G3498" t="inlineStr">
        <is>
          <t>{"code": "growth=[s for s in services if str(s.get('owner_team','')).lower()=='growth']; affected={str(i.get('affected_service','')).lower() for i in incidents}; print([(s['subject'],s.get('aliases')) for s in growth]); print('affected',affected); print([s['subject'] for s in growth if s['subject'].lower() not in affected])"}</t>
        </is>
      </c>
      <c r="H3498" t="inlineStr">
        <is>
          <t xml:space="preserve">[('auth-core', ['Auth Service']), ('risk-gateway', ['Risk System'])]
affected {'cart-daemon', 'export-worker', 'ledger-api', 'scheduler-engine', 'inventory-worker', 'payout-worker', 'kyc-api', 'index-engine', 'media-svc', 'gateway-engine', 'auth-core', 'search-worker', 'metrics-gateway', 'mailer-worker', 'audit-gateway', 'thumbnail-api', 'recsys-worker', 'checkout-service', 'queue-svc', 'catalog-gateway', 'i18n-api', 'upload-core', 'ranker-engine', 'config-service', 'feed-daemon', 'webhook-daemon', 'tax-gateway', 'edge-service', 'notify-svc'}
['risk-gateway']
</t>
        </is>
      </c>
    </row>
    <row r="3499">
      <c r="A3499" t="inlineStr">
        <is>
          <t>hard</t>
        </is>
      </c>
      <c r="B3499" t="inlineStr">
        <is>
          <t>vectorcontext_v4</t>
        </is>
      </c>
      <c r="C3499" t="n">
        <v>3</v>
      </c>
      <c r="D3499" t="inlineStr">
        <is>
          <t>neg-1</t>
        </is>
      </c>
      <c r="E3499" t="n">
        <v>0</v>
      </c>
      <c r="F3499" t="inlineStr">
        <is>
          <t>python</t>
        </is>
      </c>
      <c r="G3499" t="inlineStr">
        <is>
          <t>{"code": "services=[f for f in facts if f.get('type')=='service']\nlen(services), services[:3]"}</t>
        </is>
      </c>
      <c r="H3499" t="inlineStr">
        <is>
          <t>(40,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t>
        </is>
      </c>
    </row>
    <row r="3500">
      <c r="A3500" t="inlineStr">
        <is>
          <t>hard</t>
        </is>
      </c>
      <c r="B3500" t="inlineStr">
        <is>
          <t>vectorcontext_v4</t>
        </is>
      </c>
      <c r="C3500" t="n">
        <v>3</v>
      </c>
      <c r="D3500" t="inlineStr">
        <is>
          <t>neg-1</t>
        </is>
      </c>
      <c r="E3500" t="n">
        <v>1</v>
      </c>
      <c r="F3500" t="inlineStr">
        <is>
          <t>python</t>
        </is>
      </c>
      <c r="G3500" t="inlineStr">
        <is>
          <t>{"code": "from collections import defaultdict\nby=defaultdict(list)\nfor s in services: by[s['owner_team']].append((s['subject'],s['implementation_language']))\nby"}</t>
        </is>
      </c>
      <c r="H3500" t="inlineStr">
        <is>
          <t>defaultdict(&lt;class 'list'&gt;, {'Identity': [('edge-service', 'Python'), ('ledger-api', 'Rust'), ('inventory-worker', 'Python'), ('session-core', 'Rust'), ('scheduler-engine', 'Python'), ('recsys-worker', 'Java')], 'Commerce': [('cdn-service', 'TypeScript'), ('fraud-core', 'Java'), ('feed-daemon', 'TypeScript'), ('refund-svc', 'Java'), ('webhook-daemon', 'Kotlin'), ('media-svc', 'Rust'), ('tracing-service', 'Rust')], 'Data': [('profile-api', 'Go'), ('export-worker', 'Python'), ('audit-gateway', 'Kotlin'), ('upload-core', 'Java')], 'Growth': [('auth-core', 'Python'), ('risk-gateway', 'Kotlin')], 'Search': [('queue-svc', 'Kotlin'), ('metrics-gateway', 'Python'), ('index-engine', 'Go'), ('payout-worker', 'Kotlin'), ('gateway-engine', 'Kotlin')], 'Payments': [('geo-api', 'TypeScript'), ('i18n-api</t>
        </is>
      </c>
    </row>
    <row r="3501">
      <c r="A3501" t="inlineStr">
        <is>
          <t>hard</t>
        </is>
      </c>
      <c r="B3501" t="inlineStr">
        <is>
          <t>vectorcontext_v4</t>
        </is>
      </c>
      <c r="C3501" t="n">
        <v>3</v>
      </c>
      <c r="D3501" t="inlineStr">
        <is>
          <t>neg-2</t>
        </is>
      </c>
      <c r="E3501" t="n">
        <v>0</v>
      </c>
      <c r="F3501" t="inlineStr">
        <is>
          <t>python</t>
        </is>
      </c>
      <c r="G3501" t="inlineStr">
        <is>
          <t>{"code": "services=[f for f in facts if f.get('type')=='service']; len(services), services[:3]"}</t>
        </is>
      </c>
      <c r="H3501" t="inlineStr">
        <is>
          <t>(40,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t>
        </is>
      </c>
    </row>
    <row r="3502">
      <c r="A3502" t="inlineStr">
        <is>
          <t>hard</t>
        </is>
      </c>
      <c r="B3502" t="inlineStr">
        <is>
          <t>vectorcontext_v4</t>
        </is>
      </c>
      <c r="C3502" t="n">
        <v>3</v>
      </c>
      <c r="D3502" t="inlineStr">
        <is>
          <t>neg-2</t>
        </is>
      </c>
      <c r="E3502" t="n">
        <v>1</v>
      </c>
      <c r="F3502" t="inlineStr">
        <is>
          <t>python</t>
        </is>
      </c>
      <c r="G3502" t="inlineStr">
        <is>
          <t>{"code": "names={s['subject'] for s in services}; deps=[]\nfor s in services: deps += s.get('runtime_dependencies') or []\nprint('names',len(names)); print('unresolved',sorted(set(deps)-names)); print('deps',len(deps), 'unique',len(set(deps)))\nprint(sorted(names-set(deps)))"}</t>
        </is>
      </c>
      <c r="H3502" t="inlineStr">
        <is>
          <t xml:space="preserve">names 40
unresolved []
deps 81 unique 34
['config-service', 'export-worker', 'invoice-engine', 'payout-worker', 'profile-api', 'tracing-service']
</t>
        </is>
      </c>
    </row>
    <row r="3503">
      <c r="A3503" t="inlineStr">
        <is>
          <t>hard</t>
        </is>
      </c>
      <c r="B3503" t="inlineStr">
        <is>
          <t>vectorcontext_v4</t>
        </is>
      </c>
      <c r="C3503" t="n">
        <v>3</v>
      </c>
      <c r="D3503" t="inlineStr">
        <is>
          <t>neg-3</t>
        </is>
      </c>
      <c r="E3503" t="n">
        <v>0</v>
      </c>
      <c r="F3503" t="inlineStr">
        <is>
          <t>python</t>
        </is>
      </c>
      <c r="G3503" t="inlineStr">
        <is>
          <t>{"code": "services=[f for f in facts if f.get('type')=='service']\nincs=[f for f in facts if f.get('type')=='incident']\nprint(len(services),len(incs))\nprint(services[:2])\nprint(incs[:2])"}</t>
        </is>
      </c>
      <c r="H3503" t="inlineStr">
        <is>
          <t>40 60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t>
        </is>
      </c>
    </row>
    <row r="3504">
      <c r="A3504" t="inlineStr">
        <is>
          <t>hard</t>
        </is>
      </c>
      <c r="B3504" t="inlineStr">
        <is>
          <t>vectorcontext_v4</t>
        </is>
      </c>
      <c r="C3504" t="n">
        <v>3</v>
      </c>
      <c r="D3504" t="inlineStr">
        <is>
          <t>neg-3</t>
        </is>
      </c>
      <c r="E3504" t="n">
        <v>1</v>
      </c>
      <c r="F3504" t="inlineStr">
        <is>
          <t>python</t>
        </is>
      </c>
      <c r="G3504" t="inlineStr">
        <is>
          <t>{"code": "cass=[f for f in services if str(f.get('primary_datastore','')).lower()=='cassandra']\nprim={str(i.get('affected_service','')).lower() for i in incs if i.get('affected_service')}\nprint([(f['subject'],f.get('aliases')) for f in cass])\nprint('primary',sorted(prim))\nprint('answer',[f['subject'] for f in cass if f['subject'].lower() not in prim and not any(a and a.lower() in prim for a in (f.get('aliases') or []))])"}</t>
        </is>
      </c>
      <c r="H3504" t="inlineStr">
        <is>
          <t xml:space="preserve">[('ledger-api', ['Ledger Service']), ('risk-gateway', ['Risk System']), ('i18n-api', ['I18n Platform']), ('billing-svc', ['Billing Service']), ('session-core', ['Session Platform']), ('payout-worker', ['Payout System']), ('ranker-engine', ['Ranker System'])]
primary ['audit-gateway', 'auth-core', 'cart-daemon', 'catalog-gateway', 'checkout-service', 'config-service', 'edge-service', 'export-worker', 'feed-daemon', 'gateway-engine', 'i18n-api', 'index-engine', 'inventory-worker', 'kyc-api', 'ledger-api', 'mailer-worker', 'media-svc', 'metrics-gateway', 'notify-svc', 'payout-worker', 'queue-svc', 'ranker-engine', 'recsys-worker', 'scheduler-engine', 'search-worker', 'tax-gateway', 'thumbnail-api', 'upload-core', 'webhook-daemon']
answer ['risk-gateway', 'billing-svc', 'session-core']
</t>
        </is>
      </c>
    </row>
    <row r="3505">
      <c r="A3505" t="inlineStr">
        <is>
          <t>hard</t>
        </is>
      </c>
      <c r="B3505" t="inlineStr">
        <is>
          <t>vectorcontext_v4</t>
        </is>
      </c>
      <c r="C3505" t="n">
        <v>3</v>
      </c>
      <c r="D3505" t="inlineStr">
        <is>
          <t>neg-4</t>
        </is>
      </c>
      <c r="E3505" t="n">
        <v>0</v>
      </c>
      <c r="F3505" t="inlineStr">
        <is>
          <t>python</t>
        </is>
      </c>
      <c r="G3505" t="inlineStr">
        <is>
          <t>{"code": "from collections import Counter\nprint(len(facts))\nprint(Counter(x['type'] for x in facts))\nfor x in facts:\n    if x['type']=='adr':\n        print(x); break\nfor x in facts:\n    if x['type']=='service':\n        print(x); break\nfor x in facts:\n    if x['type']=='incident':\n        print(x); break"}</t>
        </is>
      </c>
      <c r="H3505" t="inlineStr">
        <is>
          <t xml:space="preserve">184
Counter({'incident': 60, 'service': 40, 'runbook': 30, 'adr': 30, 'changelog': 16, 'team': 8})
{'doc_id': 'adr-ADR-101', 'type': 'adr', 'title': 'Architecture decision ADR-101', 'subject': 'audit-gateway', 'aliases': None, 'decision_id': 'ADR-101', 'migration_database': 'Postgres', 'migration_quarter': 'Q3 2026', 'approved_by': 'Fatima Bell', 'security_controls': ['Secrets are rotated automatically every ninety days'], 'resilience_controls': ['Retries use exponential backoff with jitter to avoid thundering herds'], 'observability_controls': ['Dashboard shows p50, p95 and p99 latency alongside error budgets', 'Garbage collection pauses are tracked as a leading indicator of memory pressure'], 'data_management_controls': None, 'operational_controls': ['Post-incident reviews are blameless </t>
        </is>
      </c>
    </row>
    <row r="3506">
      <c r="A3506" t="inlineStr">
        <is>
          <t>hard</t>
        </is>
      </c>
      <c r="B3506" t="inlineStr">
        <is>
          <t>vectorcontext_v4</t>
        </is>
      </c>
      <c r="C3506" t="n">
        <v>3</v>
      </c>
      <c r="D3506" t="inlineStr">
        <is>
          <t>neg-4</t>
        </is>
      </c>
      <c r="E3506" t="n">
        <v>1</v>
      </c>
      <c r="F3506" t="inlineStr">
        <is>
          <t>python</t>
        </is>
      </c>
      <c r="G3506" t="inlineStr">
        <is>
          <t>{"code": "adrs=[x for x in facts if x['type']=='adr']\nfor x in adrs:\n    if x.get('migration_database') and x.get('approved_by'):\n        print(x['subject'], x['decision_id'], x['migration_database'], x['approved_by'])\nprint('eligible',sum(bool(x.get('migration_database') and x.get('approved_by')) for x in adrs))"}</t>
        </is>
      </c>
      <c r="H3506" t="inlineStr">
        <is>
          <t>audit-gateway ADR-101 Postgres Fatima Bell
session-core ADR-116 MySQL Marcus Lin
payout-worker ADR-110 Postgres Nadia Hart
edge-service ADR-128 Postgres Leila Aziz
kyc-api ADR-105 Postgres Marcus Ortega
feed-daemon ADR-119 DynamoDB Keiko Petrova
ranker-engine ADR-104 Redis Daniel Malik
cdn-service ADR-100 MongoDB Sven Larsen
session-core ADR-114 Redis Tariq Petrova
config-service ADR-124 Redis Zara Duarte
upload-core ADR-118 Cassandra Aiko Okafor
queue-svc ADR-122 Cassandra Zara Sato
recsys-worker ADR-106 MongoDB Elena Rossi
catalog-gateway ADR-113 DynamoDB Sofia Meyer
search-worker ADR-120 Cassandra Sven Ortega
thumbnail-api ADR-103 Postgres Tariq Nair
edge-service ADR-121 DynamoDB Tariq Bell
catalog-gateway ADR-115 MongoDB Kwame Larsen
search-worker ADR-107 Cassandra Ivan Lin
profile-api</t>
        </is>
      </c>
    </row>
    <row r="3507">
      <c r="A3507" t="inlineStr">
        <is>
          <t>hard</t>
        </is>
      </c>
      <c r="B3507" t="inlineStr">
        <is>
          <t>vectorcontext_v4</t>
        </is>
      </c>
      <c r="C3507" t="n">
        <v>3</v>
      </c>
      <c r="D3507" t="inlineStr">
        <is>
          <t>neg-4</t>
        </is>
      </c>
      <c r="E3507" t="n">
        <v>2</v>
      </c>
      <c r="F3507" t="inlineStr">
        <is>
          <t>python</t>
        </is>
      </c>
      <c r="G3507" t="inlineStr">
        <is>
          <t>{"code": "eligible_services={x['subject'] for x in facts if x['type']=='adr' and x.get('migration_database') and x.get('approved_by')}\nincident_primary={x.get('affected_service') for x in facts if x['type']=='incident' and x.get('affected_service')}\nprint('eligible services',len(eligible_services),sorted(eligible_services))\nprint('incident primary intersection',len(eligible_services&amp;incident_primary),sorted(eligible_services&amp;incident_primary))\nprint('answer',len(eligible_services-incident_pr</t>
        </is>
      </c>
      <c r="H3507" t="inlineStr">
        <is>
          <t xml:space="preserve">eligible services 23 ['audit-gateway', 'catalog-gateway', 'cdn-service', 'checkout-service', 'config-service', 'edge-service', 'feed-daemon', 'geo-api', 'kyc-api', 'metrics-gateway', 'notify-svc', 'payout-worker', 'profile-api', 'queue-svc', 'ranker-engine', 'recsys-worker', 'refund-svc', 'search-worker', 'session-core', 'tax-gateway', 'thumbnail-api', 'tracing-service', 'upload-core']
incident primary intersection 17 ['audit-gateway', 'catalog-gateway', 'checkout-service', 'config-service', 'edge-service', 'feed-daemon', 'kyc-api', 'metrics-gateway', 'notify-svc', 'payout-worker', 'queue-svc', 'ranker-engine', 'recsys-worker', 'search-worker', 'tax-gateway', 'thumbnail-api', 'upload-core']
answer 6 ['cdn-service', 'geo-api', 'profile-api', 'refund-svc', 'session-core', 'tracing-service']
</t>
        </is>
      </c>
    </row>
    <row r="3508">
      <c r="A3508" t="inlineStr">
        <is>
          <t>hard</t>
        </is>
      </c>
      <c r="B3508" t="inlineStr">
        <is>
          <t>vectorcontext_v4</t>
        </is>
      </c>
      <c r="C3508" t="n">
        <v>3</v>
      </c>
      <c r="D3508" t="inlineStr">
        <is>
          <t>neg-5</t>
        </is>
      </c>
      <c r="E3508" t="n">
        <v>0</v>
      </c>
      <c r="F3508" t="inlineStr">
        <is>
          <t>python</t>
        </is>
      </c>
      <c r="G3508" t="inlineStr">
        <is>
          <t>{"code": "services=[f for f in facts if f.get('type')=='service']\n[(f.get('subject'), f.get('deployment_region'), f.get('on_call_engineer'), f.get('aliases')) for f in services if f.get('deployment_region')=='eu-west-1']"}</t>
        </is>
      </c>
      <c r="H3508" t="inlineStr">
        <is>
          <t xml:space="preserve">[('auth-core', 'eu-west-1', 'Tariq Fischer', ['Auth Service']), ('feed-daemon', 'eu-west-1', 'Amara Tanaka', ['Feed Service']), ('refund-svc', 'eu-west-1', 'Lucas Silva', ['Refund Platform']), ('risk-gateway', 'eu-west-1', 'Chen Haddad', ['Risk System']), ('metrics-gateway', 'eu-west-1', None, ['Metrics Service']), ('tax-gateway', 'eu-west-1', 'Elena Novak', ['Tax Platform']), ('mailer-worker', 'eu-west-1', 'Sven Reyes', ['Mailer Service']), ('upload-core', 'eu-west-1', 'Jonas Costa', ['Upload System'])]
</t>
        </is>
      </c>
    </row>
    <row r="3509">
      <c r="A3509" t="inlineStr">
        <is>
          <t>hard</t>
        </is>
      </c>
      <c r="B3509" t="inlineStr">
        <is>
          <t>vectorcontext_v4</t>
        </is>
      </c>
      <c r="C3509" t="n">
        <v>3</v>
      </c>
      <c r="D3509" t="inlineStr">
        <is>
          <t>num-0</t>
        </is>
      </c>
      <c r="E3509" t="n">
        <v>0</v>
      </c>
      <c r="F3509" t="inlineStr">
        <is>
          <t>python</t>
        </is>
      </c>
      <c r="G3509" t="inlineStr">
        <is>
          <t>{"code": "incs=[f for f in facts if f.get('type')=='incident']; print(len(incs)); print(incs[:3])"}</t>
        </is>
      </c>
      <c r="H3509" t="inlineStr">
        <is>
          <t>60
[{'doc_id': 'inc-INC-2336', 'type': 'incident', 'title': 'Incident report INC-2336', 'subject': 'Latency spike affecting export-worker', 'aliases': None, 'incident_id': 'INC-2336', 'severity': 'SEV3', 'incident_date': '2025-12-25', 'affected_service': 'export-worker', 'impact_type': 'Latency spike', 'incident_duration_minutes': 214, 'root_cause': 'certificate expiry', 'secondary_affected_services': None, 'report_author': 'Aiko Malik', 'recovery_status': 'full recovery', 'recovery_confirmed': None, 'mitigation_performed': True, 'traffic_rerouted': True, 'fix_deployed': True}, {'doc_id': 'inc-INC-2211', 'type': 'incident', 'title': 'Incident report INC-2211', 'subject': 'Partial outage affecting the Thumbnail API', 'aliases': None, 'incident_id': 'INC-2211', 'severity': 'SEV3', 'incident_</t>
        </is>
      </c>
    </row>
    <row r="3510">
      <c r="A3510" t="inlineStr">
        <is>
          <t>hard</t>
        </is>
      </c>
      <c r="B3510" t="inlineStr">
        <is>
          <t>vectorcontext_v4</t>
        </is>
      </c>
      <c r="C3510" t="n">
        <v>3</v>
      </c>
      <c r="D3510" t="inlineStr">
        <is>
          <t>num-0</t>
        </is>
      </c>
      <c r="E3510" t="n">
        <v>1</v>
      </c>
      <c r="F3510" t="inlineStr">
        <is>
          <t>python</t>
        </is>
      </c>
      <c r="G3510" t="inlineStr">
        <is>
          <t>{"code": "xs=[f['incident_duration_minutes'] for f in facts if f.get('type')=='incident' and str(f.get('severity')).upper()=='SEV2' and f.get('incident_duration_minutes') is not None]; print(xs, len(xs), sum(xs)/len(xs), round(sum(xs)/len(xs)))"}</t>
        </is>
      </c>
      <c r="H3510" t="inlineStr">
        <is>
          <t xml:space="preserve">[233, 105, 75, 51, 99, 102, 122, 96, 195, 197, 100, 211, 149, 212, 200, 218, 178, 51, 44, 22, 71, 11, 228] 23 129.1304347826087 129
</t>
        </is>
      </c>
    </row>
    <row r="3511">
      <c r="A3511" t="inlineStr">
        <is>
          <t>hard</t>
        </is>
      </c>
      <c r="B3511" t="inlineStr">
        <is>
          <t>vectorcontext_v4</t>
        </is>
      </c>
      <c r="C3511" t="n">
        <v>3</v>
      </c>
      <c r="D3511" t="inlineStr">
        <is>
          <t>num-1</t>
        </is>
      </c>
      <c r="E3511" t="n">
        <v>0</v>
      </c>
      <c r="F3511" t="inlineStr">
        <is>
          <t>python</t>
        </is>
      </c>
      <c r="G3511" t="inlineStr">
        <is>
          <t>{"code": "services=[f for f in facts if f.get('type')=='service']\nlen(services), services[:3]"}</t>
        </is>
      </c>
      <c r="H3511" t="inlineStr">
        <is>
          <t>(40,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t>
        </is>
      </c>
    </row>
    <row r="3512">
      <c r="A3512" t="inlineStr">
        <is>
          <t>hard</t>
        </is>
      </c>
      <c r="B3512" t="inlineStr">
        <is>
          <t>vectorcontext_v4</t>
        </is>
      </c>
      <c r="C3512" t="n">
        <v>3</v>
      </c>
      <c r="D3512" t="inlineStr">
        <is>
          <t>num-1</t>
        </is>
      </c>
      <c r="E3512" t="n">
        <v>1</v>
      </c>
      <c r="F3512" t="inlineStr">
        <is>
          <t>python</t>
        </is>
      </c>
      <c r="G3512" t="inlineStr">
        <is>
          <t>{"code": "from collections import defaultdict\ns=defaultdict(int); n=defaultdict(int)\nfor f in services:\n r=f.get('deployment_region'); rc=f.get('replica_count')\n if r is not None and isinstance(rc,(int,float)): s[r]+=rc; n[r]+=1\nsorted(s.items(),key=lambda x:x[1],reverse=True), dict(n)"}</t>
        </is>
      </c>
      <c r="H3512" t="inlineStr">
        <is>
          <t xml:space="preserve">([('ap-southeast-2', 158), ('us-east-1', 121), ('eu-west-1', 115), ('us-west-2', 85)], {'ap-southeast-2': 13, 'us-east-1': 10, 'eu-west-1': 8, 'us-west-2': 9})
</t>
        </is>
      </c>
    </row>
    <row r="3513">
      <c r="A3513" t="inlineStr">
        <is>
          <t>hard</t>
        </is>
      </c>
      <c r="B3513" t="inlineStr">
        <is>
          <t>vectorcontext_v4</t>
        </is>
      </c>
      <c r="C3513" t="n">
        <v>3</v>
      </c>
      <c r="D3513" t="inlineStr">
        <is>
          <t>num-2</t>
        </is>
      </c>
      <c r="E3513" t="n">
        <v>0</v>
      </c>
      <c r="F3513" t="inlineStr">
        <is>
          <t>python</t>
        </is>
      </c>
      <c r="G3513" t="inlineStr">
        <is>
          <t>{"code": "services=[f for f in facts if f.get('type')=='service']\ninc=[f for f in facts if f.get('type')=='incident']\nprint(len(services), len(inc))\nprint(services[:3])\nprint(inc[:3])"}</t>
        </is>
      </c>
      <c r="H3513" t="inlineStr">
        <is>
          <t>40 60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t>
        </is>
      </c>
    </row>
    <row r="3514">
      <c r="A3514" t="inlineStr">
        <is>
          <t>hard</t>
        </is>
      </c>
      <c r="B3514" t="inlineStr">
        <is>
          <t>vectorcontext_v4</t>
        </is>
      </c>
      <c r="C3514" t="n">
        <v>3</v>
      </c>
      <c r="D3514" t="inlineStr">
        <is>
          <t>num-2</t>
        </is>
      </c>
      <c r="E3514" t="n">
        <v>1</v>
      </c>
      <c r="F3514" t="inlineStr">
        <is>
          <t>python</t>
        </is>
      </c>
      <c r="G3514" t="inlineStr">
        <is>
          <t>{"code": "from collections import Counter,defaultdict\nsvcmap={s['subject']:s.get('owner_team') for s in services}\n# normalize aliases\naliasmap={}\nfor s in services:\n for a in (s.get('aliases') or []): aliasmap[a]=s['subject']\nrows=[]; unmatched=[]\nfor i in inc:\n a=i.get('affected_service')\n canon=a if a in svcmap else aliasmap.get(a)\n if not canon: unmatched.append(a)\n rows.append((i['doc_id'],a,canon,svcmap.get(canon)))\nprint('unmatched',unmatched)\nprint(Counter(x[3] for x in rows)</t>
        </is>
      </c>
      <c r="H3514" t="inlineStr">
        <is>
          <t>unmatched []
Counter({'Messaging': 15, 'Identity': 12, 'Search': 11, 'Platform': 8, 'Data': 4, 'Payments': 4, 'Commerce': 4, 'Growth': 2})
Messaging 15 Commerce 4
[('inc-INC-2211', 'thumbnail-api', 'thumbnail-api', 'Messaging'), ('inc-INC-2087', 'thumbnail-api', 'thumbnail-api', 'Messaging'), ('inc-INC-2140', 'kyc-api', 'kyc-api', 'Messaging'), ('inc-INC-2351', 'catalog-gateway', 'catalog-gateway', 'Messaging'), ('inc-INC-2324', 'tax-gateway', 'tax-gateway', 'Messaging'), ('inc-INC-2058', 'media-svc', 'media-svc', 'Commerce'), ('inc-INC-2245', 'catalog-gateway', 'catalog-gateway', 'Messaging'), ('inc-INC-2301', 'catalog-gateway', 'catalog-gateway', 'Messaging'), ('inc-INC-2067', 'catalog-gateway', 'catalog-gateway', 'Messaging'), ('inc-INC-2309', 'thumbnail-api', 'thumbnail-api', 'Messagin</t>
        </is>
      </c>
    </row>
    <row r="3515">
      <c r="A3515" t="inlineStr">
        <is>
          <t>hard</t>
        </is>
      </c>
      <c r="B3515" t="inlineStr">
        <is>
          <t>vectorcontext_v4</t>
        </is>
      </c>
      <c r="C3515" t="n">
        <v>3</v>
      </c>
      <c r="D3515" t="inlineStr">
        <is>
          <t>num-3</t>
        </is>
      </c>
      <c r="E3515" t="n">
        <v>0</v>
      </c>
      <c r="F3515" t="inlineStr">
        <is>
          <t>python</t>
        </is>
      </c>
      <c r="G3515" t="inlineStr">
        <is>
          <t>{"code": "services=[f for f in facts if f.get('type')=='service']\nlen(services), services[:2]"}</t>
        </is>
      </c>
      <c r="H3515" t="inlineStr">
        <is>
          <t>(40,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t>
        </is>
      </c>
    </row>
    <row r="3516">
      <c r="A3516" t="inlineStr">
        <is>
          <t>hard</t>
        </is>
      </c>
      <c r="B3516" t="inlineStr">
        <is>
          <t>vectorcontext_v4</t>
        </is>
      </c>
      <c r="C3516" t="n">
        <v>3</v>
      </c>
      <c r="D3516" t="inlineStr">
        <is>
          <t>num-3</t>
        </is>
      </c>
      <c r="E3516" t="n">
        <v>1</v>
      </c>
      <c r="F3516" t="inlineStr">
        <is>
          <t>python</t>
        </is>
      </c>
      <c r="G3516" t="inlineStr">
        <is>
          <t>{"code": "from collections import Counter\nc=Counter(d for s in services for d in (s.get('runtime_dependencies') or []))\nc.most_common()"}</t>
        </is>
      </c>
      <c r="H3516" t="inlineStr">
        <is>
          <t xml:space="preserve">[('gateway-engine', 7), ('pricing-worker', 6), ('metrics-gateway', 4), ('fraud-core', 4), ('notify-svc', 4), ('ledger-api', 4), ('recsys-worker', 4), ('auth-core', 3), ('kyc-api', 3), ('feed-daemon', 3), ('search-worker', 3), ('refund-svc', 3), ('edge-service', 2), ('upload-core', 2), ('cart-daemon', 2), ('inventory-worker', 2), ('i18n-api', 2), ('mailer-worker', 2), ('media-svc', 2), ('billing-svc', 2), ('audit-gateway', 2), ('session-core', 2), ('thumbnail-api', 2), ('cdn-service', 1), ('index-engine', 1), ('geo-api', 1), ('risk-gateway', 1), ('webhook-daemon', 1), ('catalog-gateway', 1), ('ranker-engine', 1), ('scheduler-engine', 1), ('checkout-service', 1), ('queue-svc', 1), ('tax-gateway', 1)]
</t>
        </is>
      </c>
    </row>
    <row r="3517">
      <c r="A3517" t="inlineStr">
        <is>
          <t>hard</t>
        </is>
      </c>
      <c r="B3517" t="inlineStr">
        <is>
          <t>vectorcontext_v4</t>
        </is>
      </c>
      <c r="C3517" t="n">
        <v>3</v>
      </c>
      <c r="D3517" t="inlineStr">
        <is>
          <t>num-4</t>
        </is>
      </c>
      <c r="E3517" t="n">
        <v>0</v>
      </c>
      <c r="F3517" t="inlineStr">
        <is>
          <t>python</t>
        </is>
      </c>
      <c r="G3517" t="inlineStr">
        <is>
          <t>{"code": "[(f['doc_id'], f['subject'], f.get('primary_datastore'), f.get('aliases')) for f in facts if f.get('type')=='service'][:10]"}</t>
        </is>
      </c>
      <c r="H3517" t="inlineStr">
        <is>
          <t xml:space="preserve">[('svc-edge-service', 'edge-service', 'CockroachDB', ['Edge System']), ('svc-cdn-service', 'cdn-service', 'Redis', ['Cdn System']), ('svc-profile-api', 'profile-api', 'MySQL', ['Profile API']), ('svc-auth-core', 'auth-core', 'Redis', ['Auth Service']), ('svc-fraud-core', 'fraud-core', 'MongoDB', ['Fraud Platform']), ('svc-export-worker', 'export-worker', 'MySQL', ['Export API']), ('svc-ledger-api', 'ledger-api', 'Cassandra', ['Ledger Service']), ('svc-queue-svc', 'queue-svc', 'Postgres', ['Queue Platform']), ('svc-feed-daemon', 'feed-daemon', 'Postgres', ['Feed Service']), ('svc-inventory-worker', 'inventory-worker', 'Postgres', ['Inventory API'])]
</t>
        </is>
      </c>
    </row>
    <row r="3518">
      <c r="A3518" t="inlineStr">
        <is>
          <t>hard</t>
        </is>
      </c>
      <c r="B3518" t="inlineStr">
        <is>
          <t>vectorcontext_v4</t>
        </is>
      </c>
      <c r="C3518" t="n">
        <v>3</v>
      </c>
      <c r="D3518" t="inlineStr">
        <is>
          <t>num-4</t>
        </is>
      </c>
      <c r="E3518" t="n">
        <v>1</v>
      </c>
      <c r="F3518" t="inlineStr">
        <is>
          <t>python</t>
        </is>
      </c>
      <c r="G3518" t="inlineStr">
        <is>
          <t>{"code": "mysql=[f for f in facts if f.get('type')=='service' and str(f.get('primary_datastore','')).lower()=='mysql']; print([(x['subject'],x.get('aliases')) for x in mysql]); print('inc sample',[(f['subject'],f.get('affected_service'),f.get('incident_duration_minutes')) for f in facts if f.get('type')=='incident'][:8])"}</t>
        </is>
      </c>
      <c r="H3518" t="inlineStr">
        <is>
          <t xml:space="preserve">[('profile-api', ['Profile API']), ('export-worker', ['Export API']), ('geo-api', ['Geo System']), ('kyc-api', ['Kyc Service']), ('mailer-worker', ['Mailer Service']), ('catalog-gateway', ['Catalog API'])]
inc sample [('Latency spike affecting export-worker', 'export-worker', 214), ('Partial outage affecting the Thumbnail API', 'thumbnail-api', 240), ('Partial outage affecting thumbnail-api', 'thumbnail-api', 81), ('Elevated error rates affecting search-worker', 'search-worker', 25), ('Partial outage affecting i18n-api', 'i18n-api', 233), ('Elevated error rates affecting payout-worker', 'payout-worker', 168), ('Complete outage affecting the Kyc Service', 'kyc-api', 112), ('Partial outage affecting inventory-worker', 'inventory-worker', 105)]
</t>
        </is>
      </c>
    </row>
    <row r="3519">
      <c r="A3519" t="inlineStr">
        <is>
          <t>hard</t>
        </is>
      </c>
      <c r="B3519" t="inlineStr">
        <is>
          <t>vectorcontext_v4</t>
        </is>
      </c>
      <c r="C3519" t="n">
        <v>3</v>
      </c>
      <c r="D3519" t="inlineStr">
        <is>
          <t>num-4</t>
        </is>
      </c>
      <c r="E3519" t="n">
        <v>2</v>
      </c>
      <c r="F3519" t="inlineStr">
        <is>
          <t>python</t>
        </is>
      </c>
      <c r="G3519" t="inlineStr">
        <is>
          <t>{"code": "from collections import defaultdict\ncanon=set(); aliasmap={}\nfor s in mysql:\n for n in [s.get('subject')]+(s.get('aliases') or []): aliasmap[str(n).lower()]=s['subject']\nrows=[]\nfor i in facts:\n if i.get('type')!='incident': continue\n names=[i.get('affected_service'),i.get('subject')]\n # only affected_service primarily; subject may contain affected canonical/alias\n hit=None\n for n in names:\n  if n and str(n).lower() in aliasmap: hit=aliasmap[str(n).lower()]\n if hit: rows.ap</t>
        </is>
      </c>
      <c r="H3519" t="inlineStr">
        <is>
          <t>[(218, 'inc-INC-2028', 'mailer-worker', 'mailer-worker', 'Complete outage affecting the Mailer Service'), (214, 'inc-INC-2336', 'export-worker', 'export-worker', 'Latency spike affecting export-worker'), (195, 'inc-INC-2319', 'mailer-worker', 'mailer-worker', 'Latency spike affecting mailer-worker'), (188, 'inc-INC-2067', 'catalog-gateway', 'catalog-gateway', 'Elevated error rates affecting the Catalog API'), (178, 'inc-INC-2222', 'mailer-worker', 'mailer-worker', 'Complete outage affecting the Mailer Service'), (156, 'inc-INC-2245', 'catalog-gateway', 'catalog-gateway', 'Latency spike affecting catalog-gateway'), (131, 'inc-INC-2203', 'kyc-api', 'kyc-api', 'Partial outage affecting kyc-api'), (122, 'inc-INC-2301', 'catalog-gateway', 'catalog-gateway', 'Partial outage affecting catalog-gat</t>
        </is>
      </c>
    </row>
    <row r="3520">
      <c r="A3520" t="inlineStr">
        <is>
          <t>hard</t>
        </is>
      </c>
      <c r="B3520" t="inlineStr">
        <is>
          <t>vectorcontext_v4</t>
        </is>
      </c>
      <c r="C3520" t="n">
        <v>3</v>
      </c>
      <c r="D3520" t="inlineStr">
        <is>
          <t>num-5</t>
        </is>
      </c>
      <c r="E3520" t="n">
        <v>0</v>
      </c>
      <c r="F3520" t="inlineStr">
        <is>
          <t>python</t>
        </is>
      </c>
      <c r="G3520" t="inlineStr">
        <is>
          <t>{"code": "services=[f for f in facts if f.get('type')=='service']\nlen(services), services[:3]"}</t>
        </is>
      </c>
      <c r="H3520" t="inlineStr">
        <is>
          <t>(40,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t>
        </is>
      </c>
    </row>
    <row r="3521">
      <c r="A3521" t="inlineStr">
        <is>
          <t>hard</t>
        </is>
      </c>
      <c r="B3521" t="inlineStr">
        <is>
          <t>vectorcontext_v4</t>
        </is>
      </c>
      <c r="C3521" t="n">
        <v>3</v>
      </c>
      <c r="D3521" t="inlineStr">
        <is>
          <t>num-5</t>
        </is>
      </c>
      <c r="E3521" t="n">
        <v>1</v>
      </c>
      <c r="F3521" t="inlineStr">
        <is>
          <t>python</t>
        </is>
      </c>
      <c r="G3521" t="inlineStr">
        <is>
          <t>{"code": "rows=[(f['subject'],f.get('replica_count')) for f in facts if f.get('type')=='service' and str(f.get('owner_team','')).lower()=='commerce']\nrows, sum(r for _,r in rows)"}</t>
        </is>
      </c>
      <c r="H3521" t="inlineStr">
        <is>
          <t xml:space="preserve">([('cdn-service', 5), ('fraud-core', 3), ('feed-daemon', 22), ('refund-svc', 6), ('webhook-daemon', 19), ('media-svc', 3), ('tracing-service', 24)], 82)
</t>
        </is>
      </c>
    </row>
    <row r="3522">
      <c r="A3522" t="inlineStr">
        <is>
          <t>hard</t>
        </is>
      </c>
      <c r="B3522" t="inlineStr">
        <is>
          <t>vectorcontext_v4</t>
        </is>
      </c>
      <c r="C3522" t="n">
        <v>3</v>
      </c>
      <c r="D3522" t="inlineStr">
        <is>
          <t>prose-0</t>
        </is>
      </c>
      <c r="E3522" t="n">
        <v>0</v>
      </c>
      <c r="F3522" t="inlineStr">
        <is>
          <t>search</t>
        </is>
      </c>
      <c r="G3522" t="inlineStr">
        <is>
          <t>{"query": "INC-2268 mitigation started timeline time", "k": 5}</t>
        </is>
      </c>
      <c r="H3522" t="inlineStr">
        <is>
          <t>- doc inc-INC-2092: [Incident report INC-2092] subject: Latency spike affecting checkout-service; aliases: null; incident_id: INC-2092; severity: SEV3; incident_date: 2025-04-17; affected_service: checkout-service; impact_type: Latency spike; incident_duration_minutes: 23; root_cause: bad deploy; secondary_affected_services: null; report_author: Jonas Ortega; recovery_status: full recovery; recovery_confirmed: true; mitigation_performed: true; traffic_rerouted: true; fix_deployed: true
- doc inc-INC-2268: [Incident report INC-2268] subject: Partial outage affecting notify-svc; aliases: null; incident_id: INC-2268; severity: SEV3; incident_date: 2025-06-11; affected_service: notify-svc; impact_type: Partial outage; incident_duration_minutes: 218; root_cause: memory leak; secondary_affected_</t>
        </is>
      </c>
    </row>
    <row r="3523">
      <c r="A3523" t="inlineStr">
        <is>
          <t>hard</t>
        </is>
      </c>
      <c r="B3523" t="inlineStr">
        <is>
          <t>vectorcontext_v4</t>
        </is>
      </c>
      <c r="C3523" t="n">
        <v>3</v>
      </c>
      <c r="D3523" t="inlineStr">
        <is>
          <t>prose-0</t>
        </is>
      </c>
      <c r="E3523" t="n">
        <v>1</v>
      </c>
      <c r="F3523" t="inlineStr">
        <is>
          <t>open_doc</t>
        </is>
      </c>
      <c r="G3523" t="inlineStr">
        <is>
          <t>{"doc_id": "inc-INC-2268"}</t>
        </is>
      </c>
      <c r="H3523" t="inlineStr">
        <is>
          <t># Incident report INC-2268
Severity: SEV3
Date: 2025-06-11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are peer reviewed and applied through the deployment tool</t>
        </is>
      </c>
    </row>
    <row r="3524">
      <c r="A3524" t="inlineStr">
        <is>
          <t>hard</t>
        </is>
      </c>
      <c r="B3524" t="inlineStr">
        <is>
          <t>vectorcontext_v4</t>
        </is>
      </c>
      <c r="C3524" t="n">
        <v>3</v>
      </c>
      <c r="D3524" t="inlineStr">
        <is>
          <t>prose-1</t>
        </is>
      </c>
      <c r="E3524" t="n">
        <v>0</v>
      </c>
      <c r="F3524" t="inlineStr">
        <is>
          <t>search</t>
        </is>
      </c>
      <c r="G3524" t="inlineStr">
        <is>
          <t>{"query": "INC-2351 mitigation started timeline time HH:MM", "k": 5}</t>
        </is>
      </c>
      <c r="H3524" t="inlineStr">
        <is>
          <t>- doc inc-INC-2092: [Incident report INC-2092] subject: Latency spike affecting checkout-service; aliases: null; incident_id: INC-2092; severity: SEV3; incident_date: 2025-04-17; affected_service: checkout-service; impact_type: Latency spike; incident_duration_minutes: 23; root_cause: bad deploy; secondary_affected_services: null; report_author: Jonas Ortega; recovery_status: full recovery; recovery_confirmed: true; mitigation_performed: true; traffic_rerouted: true; fix_deployed: true
- doc inc-INC-2157: [Incident report INC-2157] subject: Latency spike affecting scheduler-engine; aliases: null; incident_id: INC-2157; severity: SEV1; incident_date: 2025-03-05; affected_service: scheduler-engine; impact_type: Latency spike; incident_duration_minutes: 61; root_cause: capacity exhaustion; se</t>
        </is>
      </c>
    </row>
    <row r="3525">
      <c r="A3525" t="inlineStr">
        <is>
          <t>hard</t>
        </is>
      </c>
      <c r="B3525" t="inlineStr">
        <is>
          <t>vectorcontext_v4</t>
        </is>
      </c>
      <c r="C3525" t="n">
        <v>3</v>
      </c>
      <c r="D3525" t="inlineStr">
        <is>
          <t>prose-1</t>
        </is>
      </c>
      <c r="E3525" t="n">
        <v>1</v>
      </c>
      <c r="F3525" t="inlineStr">
        <is>
          <t>open_doc</t>
        </is>
      </c>
      <c r="G3525" t="inlineStr">
        <is>
          <t>{"doc_id": "inc-INC-2351"}</t>
        </is>
      </c>
      <c r="H3525" t="inlineStr">
        <is>
          <t># Incident report INC-2351
Severity: SEV1
Date: 2025-11-02
Summary: Partial outage affecting the Catalog API. The incident lasted 20 minutes before full recovery. Root cause was determined to be a memory leak. This report was written by Hannah Lin. Post-incident reviews are blameless and published to the engineering wiki. Requests carry a correlation id that is propagated to downstream calls. Logs are retained for thirty days in the central log store. Long running jobs checkpoint progress so they can resume after a restart. Feature flags are managed through the configuration service and rolled out gradually. Metrics are exported to the shared observability stack every fifteen seconds. Container images are scanned for vulnerabilities before promotion. Synthetic probes exercise the critica</t>
        </is>
      </c>
    </row>
    <row r="3526">
      <c r="A3526" t="inlineStr">
        <is>
          <t>hard</t>
        </is>
      </c>
      <c r="B3526" t="inlineStr">
        <is>
          <t>vectorcontext_v4</t>
        </is>
      </c>
      <c r="C3526" t="n">
        <v>3</v>
      </c>
      <c r="D3526" t="inlineStr">
        <is>
          <t>prose-2</t>
        </is>
      </c>
      <c r="E3526" t="n">
        <v>0</v>
      </c>
      <c r="F3526" t="inlineStr">
        <is>
          <t>search</t>
        </is>
      </c>
      <c r="G3526" t="inlineStr">
        <is>
          <t>{"query": "INC-2239 alert fired fix deployed minutes incident timeline", "k": 5}</t>
        </is>
      </c>
      <c r="H3526" t="inlineStr">
        <is>
          <t>- doc inc-INC-2239: [Incident report INC-2239] subject: Latency spike affecting the Upload System; aliases: null; incident_id: INC-2239; severity: SEV1; incident_date: 2025-11-02; affected_service: upload-core; impact_type: Latency spike; incident_duration_minutes: 110; root_cause: network partition; secondary_affected_services: ["edge-service"]; report_author: Zara Tanaka; recovery_status: full recovery; recovery_confirmed: null; mitigation_performed: true; traffic_rerouted: true; fix_deployed: true
- doc inc-INC-2268: [Incident report INC-2268] subject: Partial outage affecting notify-svc; aliases: null; incident_id: INC-2268; severity: SEV3; incident_date: 2025-06-11; affected_service: notify-svc; impact_type: Partial outage; incident_duration_minutes: 218; root_cause: memory leak; seco</t>
        </is>
      </c>
    </row>
    <row r="3527">
      <c r="A3527" t="inlineStr">
        <is>
          <t>hard</t>
        </is>
      </c>
      <c r="B3527" t="inlineStr">
        <is>
          <t>vectorcontext_v4</t>
        </is>
      </c>
      <c r="C3527" t="n">
        <v>3</v>
      </c>
      <c r="D3527" t="inlineStr">
        <is>
          <t>prose-2</t>
        </is>
      </c>
      <c r="E3527" t="n">
        <v>1</v>
      </c>
      <c r="F3527" t="inlineStr">
        <is>
          <t>open_doc</t>
        </is>
      </c>
      <c r="G3527" t="inlineStr">
        <is>
          <t>{"doc_id": "inc-INC-2239"}</t>
        </is>
      </c>
      <c r="H3527" t="inlineStr">
        <is>
          <t># Incident report INC-2239
Severity: SEV1
Date: 2025-11-02
Summary: Latency spike affecting the Upload System. The incident lasted 110 minutes before full recovery. Root cause was determined to be a network partition. As a side effect, the Edge System also saw degraded latency for part of the window. This report was written by Zara Tanaka. Configuration changes are peer reviewed and applied through the deployment tool. Access to production is granted just in time and audited. The on-call handbook describes the escalation path and expected response times. Secrets are rotated automatically every ninety days. Synthetic probes exercise the critical user journeys every minute. Long running jobs checkpoint progress so they can resume after a restart. Canary releases receive five percent of tra</t>
        </is>
      </c>
    </row>
    <row r="3528">
      <c r="A3528" t="inlineStr">
        <is>
          <t>hard</t>
        </is>
      </c>
      <c r="B3528" t="inlineStr">
        <is>
          <t>vectorcontext_v4</t>
        </is>
      </c>
      <c r="C3528" t="n">
        <v>3</v>
      </c>
      <c r="D3528" t="inlineStr">
        <is>
          <t>prose-3</t>
        </is>
      </c>
      <c r="E3528" t="n">
        <v>0</v>
      </c>
      <c r="F3528" t="inlineStr">
        <is>
          <t>search</t>
        </is>
      </c>
      <c r="G3528" t="inlineStr">
        <is>
          <t>{"query": "Search team weekly planning schedule weekday", "k": 5}</t>
        </is>
      </c>
      <c r="H3528" t="inlineStr">
        <is>
          <t>- doc team-search: [Team page: Search] subject: Search; aliases: null; team_lead: Oliver Bell; urgent_contact_channel: #search-team; office_location: Berlin; office_floor: 2; weekly_planning_schedule: Wednesday mornings; resilience_policies: null; capacity_planning_schedule: null; security_controls: ["Production access is granted just in time and audited"]; staging_environment_scale: null; change_management_practices: ["Configuration changes are peer reviewed", "Configuration changes are applied through the deployment tool", "Dependencies are pinned", "Dependencies are upgraded through automated pull requests"];
- doc svc-search-worker: [Service overview: search-worker] subject: search-worker; aliases: ["Search System"]; service_type: backend component; implementation_language: TypeScript;</t>
        </is>
      </c>
    </row>
    <row r="3529">
      <c r="A3529" t="inlineStr">
        <is>
          <t>hard</t>
        </is>
      </c>
      <c r="B3529" t="inlineStr">
        <is>
          <t>vectorcontext_v4</t>
        </is>
      </c>
      <c r="C3529" t="n">
        <v>3</v>
      </c>
      <c r="D3529" t="inlineStr">
        <is>
          <t>prose-4</t>
        </is>
      </c>
      <c r="E3529" t="n">
        <v>0</v>
      </c>
      <c r="F3529" t="inlineStr">
        <is>
          <t>search</t>
        </is>
      </c>
      <c r="G3529" t="inlineStr">
        <is>
          <t>{"query": "INC-2211 impact type elevated error rates latency spike partial outage complete outage", "k": 5}</t>
        </is>
      </c>
      <c r="H3529" t="inlineStr">
        <is>
          <t>- doc inc-INC-2417: [Incident report INC-2417] subject: Elevated error rates affecting edge-service; aliases: null; incident_id: INC-2417; severity: SEV3; incident_date: 2025-06-17; affected_service: edge-service; impact_type: Elevated error rates; incident_duration_minutes: 23; root_cause: dependency outage; secondary_affected_services: null; report_author: Ana Reyes; recovery_status: full recovery; recovery_confirmed: null; mitigation_performed: true; traffic_rerouted: true; fix_deployed: true
- doc inc-INC-2109: [Incident report INC-2109] subject: Elevated error rates affecting the Index Platform; aliases: null; incident_id: INC-2109; severity: SEV1; incident_date: 2025-03-11; affected_service: index-engine; impact_type: Elevated error rates; incident_duration_minutes: 27; root_cause: d</t>
        </is>
      </c>
    </row>
    <row r="3530">
      <c r="A3530" t="inlineStr">
        <is>
          <t>hard</t>
        </is>
      </c>
      <c r="B3530" t="inlineStr">
        <is>
          <t>vectorcontext_v4</t>
        </is>
      </c>
      <c r="C3530" t="n">
        <v>3</v>
      </c>
      <c r="D3530" t="inlineStr">
        <is>
          <t>prose-4</t>
        </is>
      </c>
      <c r="E3530" t="n">
        <v>1</v>
      </c>
      <c r="F3530" t="inlineStr">
        <is>
          <t>search</t>
        </is>
      </c>
      <c r="G3530" t="inlineStr">
        <is>
          <t>{"query": "incident_id INC-2211", "k": 10}</t>
        </is>
      </c>
      <c r="H3530" t="inlineStr">
        <is>
          <t>- doc inc-INC-2122: [Incident report INC-2122] subject: Elevated error rates affecting payout-worker; aliases: null; incident_id: INC-2122; severity: SEV2; incident_date: 2025-05-11; affected_service: payout-worker; impact_type: Elevated error rates; incident_duration_minutes: 100; root_cause: dependency outage; secondary_affected_services: null; report_author: Sven Bell; recovery_status: full recovery; recovery_confirmed: null; mitigation_performed: true; traffic_rerouted: true; fix_deployed: null
- doc inc-INC-2042: [Incident report INC-2042] subject: Latency spike affecting inventory-worker; aliases: null; incident_id: INC-2042; severity: SEV2; incident_date: 2025-05-28; affected_service: inventory-worker; impact_type: Latency spike; incident_duration_minutes: 197; root_cause: memory le</t>
        </is>
      </c>
    </row>
    <row r="3531">
      <c r="A3531" t="inlineStr">
        <is>
          <t>hard</t>
        </is>
      </c>
      <c r="B3531" t="inlineStr">
        <is>
          <t>vectorcontext_v4</t>
        </is>
      </c>
      <c r="C3531" t="n">
        <v>3</v>
      </c>
      <c r="D3531" t="inlineStr">
        <is>
          <t>prose-4</t>
        </is>
      </c>
      <c r="E3531" t="n">
        <v>2</v>
      </c>
      <c r="F3531" t="inlineStr">
        <is>
          <t>open_doc</t>
        </is>
      </c>
      <c r="G3531" t="inlineStr">
        <is>
          <t>{"doc_id": "inc-INC-2211"}</t>
        </is>
      </c>
      <c r="H3531" t="inlineStr">
        <is>
          <t xml:space="preserve"># Incident report INC-2211
Severity: SEV3
Date: 2025-06-08
Summary: Partial outage affecting the Thumbnail API. The incident lasted 240 minutes before full recovery. Root cause was determined to be a memory leak. This report was written by Hannah Bell. Engineers rotate through the support channel one week at a time. Container images are scanned for vulnerabilities before promotion. Metrics are exported to the shared observability stack every fifteen seconds. Feature flags are managed through the configuration service and rolled out gradually. Rate limiting is enforced at the gateway with a token bucket per client. Requests carry a correlation id that is propagated to downstream calls. Graceful shutdown waits for in flight requests to complete before exiting. The dashboard shows p50, p95 </t>
        </is>
      </c>
    </row>
    <row r="3532">
      <c r="A3532" t="inlineStr">
        <is>
          <t>hard</t>
        </is>
      </c>
      <c r="B3532" t="inlineStr">
        <is>
          <t>vectorcontext_v4</t>
        </is>
      </c>
      <c r="C3532" t="n">
        <v>3</v>
      </c>
      <c r="D3532" t="inlineStr">
        <is>
          <t>prose-5</t>
        </is>
      </c>
      <c r="E3532" t="n">
        <v>0</v>
      </c>
      <c r="F3532" t="inlineStr">
        <is>
          <t>search</t>
        </is>
      </c>
      <c r="G3532" t="inlineStr">
        <is>
          <t>{"query": "INC-2319 incident report timeline entries timeline", "k": 5}</t>
        </is>
      </c>
      <c r="H3532" t="inlineStr">
        <is>
          <t>- doc inc-INC-2404: [Incident report INC-2404] subject: Incident affecting the Config API; aliases: null; incident_id: INC-2404; severity: SEV1; incident_date: 2025-02-01; affected_service: config-service; impact_type: Partial outage; incident_duration_minutes: 13; root_cause: network partition; secondary_affected_services: null; report_author: Hannah Meyer; recovery_status: full recovery; recovery_confirmed: null; mitigation_performed: true; traffic_rerouted: true; fix_deployed: null
- doc inc-INC-2319: [Incident report INC-2319] subject: Latency spike affecting mailer-worker; aliases: null; incident_id: INC-2319; severity: SEV1; incident_date: 2025-12-23; affected_service: mailer-worker; impact_type: Latency spike; incident_duration_minutes: 195; root_cause: certificate expiry; secondary</t>
        </is>
      </c>
    </row>
    <row r="3533">
      <c r="A3533" t="inlineStr">
        <is>
          <t>hard</t>
        </is>
      </c>
      <c r="B3533" t="inlineStr">
        <is>
          <t>vectorcontext_v4</t>
        </is>
      </c>
      <c r="C3533" t="n">
        <v>3</v>
      </c>
      <c r="D3533" t="inlineStr">
        <is>
          <t>prose-5</t>
        </is>
      </c>
      <c r="E3533" t="n">
        <v>1</v>
      </c>
      <c r="F3533" t="inlineStr">
        <is>
          <t>open_doc</t>
        </is>
      </c>
      <c r="G3533" t="inlineStr">
        <is>
          <t>{"doc_id": "inc-INC-2319"}</t>
        </is>
      </c>
      <c r="H3533" t="inlineStr">
        <is>
          <t># Incident report INC-2319
Severity: SEV1
Date: 2025-12-23
Summary: Latency spike affecting mailer-worker. The incident lasted 195 minutes before full recovery. Root cause was determined to be a certificate expiry. This report was written by Chen Sato. Idempotency keys are required on all mutating endpoints. Configuration changes are peer reviewed and applied through the deployment tool. Long running jobs checkpoint progress so they can resume after a restart. Circuit breakers open after five consecutive failures to a downstream. The dashboard shows p50, p95 and p99 latency alongside error budgets. Health checks are performed on the readiness endpoint every ten seconds. Load tests run nightly against the staging environment. Latency budgets are allocated per hop and tracked on the servic</t>
        </is>
      </c>
    </row>
    <row r="3534">
      <c r="A3534" t="inlineStr">
        <is>
          <t>hard</t>
        </is>
      </c>
      <c r="B3534" t="inlineStr">
        <is>
          <t>vectorcontext_v4</t>
        </is>
      </c>
      <c r="C3534" t="n">
        <v>3</v>
      </c>
      <c r="D3534" t="inlineStr">
        <is>
          <t>temporal-0</t>
        </is>
      </c>
      <c r="E3534" t="n">
        <v>0</v>
      </c>
      <c r="F3534" t="inlineStr">
        <is>
          <t>search</t>
        </is>
      </c>
      <c r="G3534" t="inlineStr">
        <is>
          <t>{"query": "ledger-api service owner team current owner", "k": 10}</t>
        </is>
      </c>
      <c r="H3534" t="inlineStr">
        <is>
          <t>- doc svc-ledger-api: [Service overview: ledger-api] subject: ledger-api; aliases: ["Ledger Service"]; service_type: backend component; implementation_language: Rust; primary_datastore: Cassandra; owner_team: Identity; on_call_engineer: Fatima Wei; deployment_region: us-east-1; replica_count: 22; network_port: 4674; availability_slo: 99.95%; runtime_dependencies: ["notify-svc"]; log_retention_days: null; data_retention_policy: Company-wide personal information policy; metrics_export_interval_seconds: null
- doc chg-CHG-314: [Change record CHG-314] subject: ledger-api; aliases: null; change_id: CHG-314; change_date: 2025-03-20; owner_team: Messaging; previous_owner_team: Identity; primary_on_call: null; previous_primary_on_call: null; on_call_status: null; page_contact: null; previous_page_</t>
        </is>
      </c>
    </row>
    <row r="3535">
      <c r="A3535" t="inlineStr">
        <is>
          <t>hard</t>
        </is>
      </c>
      <c r="B3535" t="inlineStr">
        <is>
          <t>vectorcontext_v4</t>
        </is>
      </c>
      <c r="C3535" t="n">
        <v>3</v>
      </c>
      <c r="D3535" t="inlineStr">
        <is>
          <t>temporal-0</t>
        </is>
      </c>
      <c r="E3535" t="n">
        <v>0</v>
      </c>
      <c r="F3535" t="inlineStr">
        <is>
          <t>search</t>
        </is>
      </c>
      <c r="G3535" t="inlineStr">
        <is>
          <t>{"query": "change record ledger-api owner team ownership transfer latest", "k": 20}</t>
        </is>
      </c>
      <c r="H3535" t="inlineStr">
        <is>
          <t>- doc chg-CHG-314: [Change record CHG-314] subject: ledger-api; aliases: null; change_id: CHG-314; change_date: 2025-03-20; owner_team: Messaging; previous_owner_team: Identity; primary_on_call: null; previous_primary_on_call: null; on_call_status: null; page_contact: null; previous_page_contact: null; deployment_region: null; previous_deployment_region: null; documentation_status: not updated; delivery_security_and_observability_controls: ["logs are retained for thirty days in the central log store", "staging environment mirrors production topology at one tenth scale", "access to production is granted just in t
- doc chg-CHG-326: [Change record CHG-326] subject: payout-worker; aliases: null; change_id: CHG-326; change_date: 2025-04-03; owner_team: Messaging; previous_owner_team: Search; p</t>
        </is>
      </c>
    </row>
    <row r="3536">
      <c r="A3536" t="inlineStr">
        <is>
          <t>hard</t>
        </is>
      </c>
      <c r="B3536" t="inlineStr">
        <is>
          <t>vectorcontext_v4</t>
        </is>
      </c>
      <c r="C3536" t="n">
        <v>3</v>
      </c>
      <c r="D3536" t="inlineStr">
        <is>
          <t>temporal-1</t>
        </is>
      </c>
      <c r="E3536" t="n">
        <v>0</v>
      </c>
      <c r="F3536" t="inlineStr">
        <is>
          <t>search</t>
        </is>
      </c>
      <c r="G3536" t="inlineStr">
        <is>
          <t>{"query": "Catalog API service owner team canonical service name", "k": 10}</t>
        </is>
      </c>
      <c r="H3536" t="inlineStr">
        <is>
          <t>- doc svc-catalog-gateway: [Service overview: catalog-gateway] subject: catalog-gateway; aliases: ["Catalog API"]; service_type: backend component; implementation_language: Rust; primary_datastore: MySQL; owner_team: Messaging; on_call_engineer: Elena Farah; deployment_region: us-east-1; replica_count: 5; network_port: 4971; availability_slo: 99.95; runtime_dependencies: ["queue-svc"]; log_retention_days: null; data_retention_policy: null; metrics_export_interval_seconds: null
- doc svc-kyc-api: [Service overview: kyc-api] subject: kyc-api; aliases: ["Kyc Service"]; service_type: backend component; implementation_language: Go; primary_datastore: MySQL; owner_team: Messaging; on_call_engineer: Fatima Aziz; deployment_region: ap-southeast-2; replica_count: 18; network_port: 4728; availabilit</t>
        </is>
      </c>
    </row>
    <row r="3537">
      <c r="A3537" t="inlineStr">
        <is>
          <t>hard</t>
        </is>
      </c>
      <c r="B3537" t="inlineStr">
        <is>
          <t>vectorcontext_v4</t>
        </is>
      </c>
      <c r="C3537" t="n">
        <v>3</v>
      </c>
      <c r="D3537" t="inlineStr">
        <is>
          <t>temporal-1</t>
        </is>
      </c>
      <c r="E3537" t="n">
        <v>0</v>
      </c>
      <c r="F3537" t="inlineStr">
        <is>
          <t>search</t>
        </is>
      </c>
      <c r="G3537" t="inlineStr">
        <is>
          <t>{"query": "change record Catalog API owner team previous owner current owner", "k": 10}</t>
        </is>
      </c>
      <c r="H3537" t="inlineStr">
        <is>
          <t>- doc chg-CHG-336: [Change record CHG-336] subject: catalog-gateway; aliases: null; change_id: CHG-336; change_date: 2025-11-25; owner_team: Commerce; previous_owner_team: Growth; primary_on_call: null; previous_primary_on_call: null; on_call_status: null; page_contact: null; previous_page_contact: null; deployment_region: null; previous_deployment_region: null; documentation_status: not updated
- doc chg-CHG-314: [Change record CHG-314] subject: ledger-api; aliases: null; change_id: CHG-314; change_date: 2025-03-20; owner_team: Messaging; previous_owner_team: Identity; primary_on_call: null; previous_primary_on_call: null; on_call_status: null; page_contact: null; previous_page_contact: null; deployment_region: null; previous_deployment_region: null; documentation_status: not updated; del</t>
        </is>
      </c>
    </row>
    <row r="3538">
      <c r="A3538" t="inlineStr">
        <is>
          <t>hard</t>
        </is>
      </c>
      <c r="B3538" t="inlineStr">
        <is>
          <t>vectorcontext_v4</t>
        </is>
      </c>
      <c r="C3538" t="n">
        <v>3</v>
      </c>
      <c r="D3538" t="inlineStr">
        <is>
          <t>temporal-2</t>
        </is>
      </c>
      <c r="E3538" t="n">
        <v>0</v>
      </c>
      <c r="F3538" t="inlineStr">
        <is>
          <t>search</t>
        </is>
      </c>
      <c r="G3538" t="inlineStr">
        <is>
          <t>{"query": "webhook-daemon service owner team", "k": 10}</t>
        </is>
      </c>
      <c r="H3538" t="inlineStr">
        <is>
          <t>- doc svc-webhook-daemon: [Service overview: webhook-daemon] subject: webhook-daemon; aliases: ["Webhook Service"]; service_type: backend component; implementation_language: Kotlin; primary_datastore: MongoDB; owner_team: Commerce; on_call_engineer: null; deployment_region: us-west-2; replica_count: 19; network_port: 9708; availability_slo: 99.99%; runtime_dependencies: ["scheduler-engine", "checkout-service"]; log_retention_days: null; data_retention_policy: Company-wide personal information policy; metrics_export_interval_seconds: 15
- doc inc-INC-2281: [Incident report INC-2281] subject: Complete outage affecting the Webhook Service; aliases: null; incident_id: INC-2281; severity: SEV2; incident_date: 2025-05-27; affected_service: webhook-daemon; impact_type: Complete outage; incident_d</t>
        </is>
      </c>
    </row>
    <row r="3539">
      <c r="A3539" t="inlineStr">
        <is>
          <t>hard</t>
        </is>
      </c>
      <c r="B3539" t="inlineStr">
        <is>
          <t>vectorcontext_v4</t>
        </is>
      </c>
      <c r="C3539" t="n">
        <v>3</v>
      </c>
      <c r="D3539" t="inlineStr">
        <is>
          <t>temporal-2</t>
        </is>
      </c>
      <c r="E3539" t="n">
        <v>0</v>
      </c>
      <c r="F3539" t="inlineStr">
        <is>
          <t>search</t>
        </is>
      </c>
      <c r="G3539" t="inlineStr">
        <is>
          <t>{"query": "webhook-daemon change ownership owner team current", "k": 10}</t>
        </is>
      </c>
      <c r="H3539" t="inlineStr">
        <is>
          <t>- doc svc-webhook-daemon: [Service overview: webhook-daemon] subject: webhook-daemon; aliases: ["Webhook Service"]; service_type: backend component; implementation_language: Kotlin; primary_datastore: MongoDB; owner_team: Commerce; on_call_engineer: null; deployment_region: us-west-2; replica_count: 19; network_port: 9708; availability_slo: 99.99%; runtime_dependencies: ["scheduler-engine", "checkout-service"]; log_retention_days: null; data_retention_policy: Company-wide personal information policy; metrics_export_interval_seconds: 15
- doc inc-INC-2281: [Incident report INC-2281] subject: Complete outage affecting the Webhook Service; aliases: null; incident_id: INC-2281; severity: SEV2; incident_date: 2025-05-27; affected_service: webhook-daemon; impact_type: Complete outage; incident_d</t>
        </is>
      </c>
    </row>
    <row r="3540">
      <c r="A3540" t="inlineStr">
        <is>
          <t>hard</t>
        </is>
      </c>
      <c r="B3540" t="inlineStr">
        <is>
          <t>vectorcontext_v4</t>
        </is>
      </c>
      <c r="C3540" t="n">
        <v>3</v>
      </c>
      <c r="D3540" t="inlineStr">
        <is>
          <t>temporal-2</t>
        </is>
      </c>
      <c r="E3540" t="n">
        <v>1</v>
      </c>
      <c r="F3540" t="inlineStr">
        <is>
          <t>python</t>
        </is>
      </c>
      <c r="G3540" t="inlineStr">
        <is>
          <t>{"code": "[(f['doc_id'], f.get('subject'), f.get('change_date'), f.get('owner_team'), f.get('previous_owner_team')) for f in facts if f.get('type')=='changelog' and ('webhook' in str(f.get('subject','')).lower() or 'webhook' in str(f.get('aliases','')).lower())]"}</t>
        </is>
      </c>
      <c r="H3540" t="inlineStr">
        <is>
          <t xml:space="preserve">[]
</t>
        </is>
      </c>
    </row>
    <row r="3541">
      <c r="A3541" t="inlineStr">
        <is>
          <t>hard</t>
        </is>
      </c>
      <c r="B3541" t="inlineStr">
        <is>
          <t>vectorcontext_v4</t>
        </is>
      </c>
      <c r="C3541" t="n">
        <v>3</v>
      </c>
      <c r="D3541" t="inlineStr">
        <is>
          <t>temporal-2</t>
        </is>
      </c>
      <c r="E3541" t="n">
        <v>2</v>
      </c>
      <c r="F3541" t="inlineStr">
        <is>
          <t>search</t>
        </is>
      </c>
      <c r="G3541" t="inlineStr">
        <is>
          <t>{"query": "Change record subject webhook-daemon owner_team previous_owner_team", "k": 40}</t>
        </is>
      </c>
      <c r="H3541" t="inlineStr">
        <is>
          <t>- doc chg-CHG-331: [Change record CHG-331] subject: audit-gateway; aliases: null; change_id: CHG-331; change_date: 2025-09-19; owner_team: null; previous_owner_team: null; primary_on_call: null; previous_primary_on_call: null; on_call_status: null; page_contact: null; previous_page_contact: null; deployment_region: ap-southeast-2; previous_deployment_region: us-east-1; documentation_status: not updated
- doc chg-CHG-314: [Change record CHG-314] subject: ledger-api; aliases: null; change_id: CHG-314; change_date: 2025-03-20; owner_team: Messaging; previous_owner_team: Identity; primary_on_call: null; previous_primary_on_call: null; on_call_status: null; page_contact: null; previous_page_contact: null; deployment_region: null; previous_deployment_region: null; documentation_status: not updat</t>
        </is>
      </c>
    </row>
    <row r="3542">
      <c r="A3542" t="inlineStr">
        <is>
          <t>hard</t>
        </is>
      </c>
      <c r="B3542" t="inlineStr">
        <is>
          <t>vectorcontext_v4</t>
        </is>
      </c>
      <c r="C3542" t="n">
        <v>3</v>
      </c>
      <c r="D3542" t="inlineStr">
        <is>
          <t>temporal-3</t>
        </is>
      </c>
      <c r="E3542" t="n">
        <v>0</v>
      </c>
      <c r="F3542" t="inlineStr">
        <is>
          <t>search</t>
        </is>
      </c>
      <c r="G3542" t="inlineStr">
        <is>
          <t>{"query": "config-service current on call engineer primary on call", "k": 5}</t>
        </is>
      </c>
      <c r="H3542" t="inlineStr">
        <is>
          <t>- doc chg-CHG-341: [Change record CHG-341] subject: config-service; aliases: null; change_id: CHG-341; change_date: 2025-12-09; owner_team: null; previous_owner_team: null; primary_on_call: Sofia Berg; previous_primary_on_call: Aiko Lin; on_call_status: Primary on-call assigned; page_contact: null; previous_page_contact: null; deployment_region: null; previous_deployment_region: null; documentation_status: not updated; reliability_controls: ["Post-incident reviews are blameless and published to the engineering wiki", "Garbage collection pauses are tracked as a leading indicator of memory pressure", "Capacity pla
- doc chg-CHG-303: [Change record CHG-303] subject: config-service; aliases: null; change_id: CHG-303; change_date: 2025-06-01; owner_team: null; previous_owner_team: null; primary</t>
        </is>
      </c>
    </row>
    <row r="3543">
      <c r="A3543" t="inlineStr">
        <is>
          <t>hard</t>
        </is>
      </c>
      <c r="B3543" t="inlineStr">
        <is>
          <t>vectorcontext_v4</t>
        </is>
      </c>
      <c r="C3543" t="n">
        <v>3</v>
      </c>
      <c r="D3543" t="inlineStr">
        <is>
          <t>temporal-3</t>
        </is>
      </c>
      <c r="E3543" t="n">
        <v>1</v>
      </c>
      <c r="F3543" t="inlineStr">
        <is>
          <t>search</t>
        </is>
      </c>
      <c r="G3543" t="inlineStr">
        <is>
          <t>{"query": "config-service service on_call_engineer", "k": 5}</t>
        </is>
      </c>
      <c r="H3543" t="inlineStr">
        <is>
          <t>- doc svc-config-service: [Service overview: config-service] subject: config-service; aliases: ["Config API"]; service_type: backend component; implementation_language: Java; primary_datastore: CockroachDB; owner_team: Platform; on_call_engineer: Fatima Silva; deployment_region: us-west-2; replica_count: 13; network_port: 7957; availability_slo: 99.95; runtime_dependencies: ["billing-svc", "ledger-api", "metrics-gateway"]; log_retention_days: null; data_retention_policy: null; metrics_export_interval_seconds: 15
- doc chg-CHG-303: [Change record CHG-303] subject: config-service; aliases: null; change_id: CHG-303; change_date: 2025-06-01; owner_team: null; previous_owner_team: null; primary_on_call: null; previous_primary_on_call: null; on_call_status: null; page_contact: Aiko Lin; previous</t>
        </is>
      </c>
    </row>
    <row r="3544">
      <c r="A3544" t="inlineStr">
        <is>
          <t>hard</t>
        </is>
      </c>
      <c r="B3544" t="inlineStr">
        <is>
          <t>vectorcontext_v4</t>
        </is>
      </c>
      <c r="C3544" t="n">
        <v>3</v>
      </c>
      <c r="D3544" t="inlineStr">
        <is>
          <t>temporal-4</t>
        </is>
      </c>
      <c r="E3544" t="n">
        <v>0</v>
      </c>
      <c r="F3544" t="inlineStr">
        <is>
          <t>search</t>
        </is>
      </c>
      <c r="G3544" t="inlineStr">
        <is>
          <t>{"query": "CHG-303 Config API previous primary on-call pager before change", "k": 5}</t>
        </is>
      </c>
      <c r="H3544" t="inlineStr">
        <is>
          <t>- doc chg-CHG-303: [Change record CHG-303] subject: config-service; aliases: null; change_id: CHG-303; change_date: 2025-06-01; owner_team: null; previous_owner_team: null; primary_on_call: null; previous_primary_on_call: null; on_call_status: null; page_contact: Aiko Lin; previous_page_contact: Fatima Silva; deployment_region: null; previous_deployment_region: null; documentation_status: not updated; reliability_controls: ["Rate limiting is enforced at the gateway with a token bucket per client", "Long running jobs checkpoint progress so they can resume after a restart"]
- doc chg-CHG-335: [Change record CHG-335] subject: scheduler-engine; aliases: null; change_id: CHG-335; change_date: 2025-07-11; owner_team: null; previous_owner_team: null; primary_on_call: null; previous_primary_on_cal</t>
        </is>
      </c>
    </row>
    <row r="3545">
      <c r="A3545" t="inlineStr">
        <is>
          <t>hard</t>
        </is>
      </c>
      <c r="B3545" t="inlineStr">
        <is>
          <t>vectorcontext_v4</t>
        </is>
      </c>
      <c r="C3545" t="n">
        <v>3</v>
      </c>
      <c r="D3545" t="inlineStr">
        <is>
          <t>temporal-5</t>
        </is>
      </c>
      <c r="E3545" t="n">
        <v>0</v>
      </c>
      <c r="F3545" t="inlineStr">
        <is>
          <t>python</t>
        </is>
      </c>
      <c r="G3545" t="inlineStr">
        <is>
          <t>{"code": "[(f['doc_id'],f.get('subject'),f.get('owner_team'),f.get('previous_owner_team'),f.get('change_date'),f.get('change_id')) for f in facts if f['type'] in ('service','changelog')][:30]"}</t>
        </is>
      </c>
      <c r="H3545" t="inlineStr">
        <is>
          <t>[('chg-CHG-316', 'checkout-service', None, None, '2025-08-12', 'CHG-316'), ('svc-edge-service', 'edge-service', 'Identity', None, None, None), ('svc-cdn-service', 'cdn-service', 'Commerce', None, None, None), ('chg-CHG-343', 'upload-core', None, None, '2025-05-22', 'CHG-343'), ('chg-CHG-331', 'audit-gateway', None, None, '2025-09-19', 'CHG-331'), ('svc-profile-api', 'profile-api', 'Data', None, None, None), ('svc-auth-core', 'auth-core', 'Growth', None, None, None), ('svc-fraud-core', 'fraud-core', 'Commerce', None, None, None), ('svc-export-worker', 'export-worker', 'Data', None, None, None), ('svc-ledger-api', 'ledger-api', 'Identity', None, None, None), ('svc-queue-svc', 'queue-svc', 'Search', None, None, None), ('svc-feed-daemon', 'feed-daemon', 'Commerce', None, None, None), ('svc-inv</t>
        </is>
      </c>
    </row>
    <row r="3546">
      <c r="A3546" t="inlineStr">
        <is>
          <t>hard</t>
        </is>
      </c>
      <c r="B3546" t="inlineStr">
        <is>
          <t>vectorcontext_v4</t>
        </is>
      </c>
      <c r="C3546" t="n">
        <v>3</v>
      </c>
      <c r="D3546" t="inlineStr">
        <is>
          <t>temporal-5</t>
        </is>
      </c>
      <c r="E3546" t="n">
        <v>1</v>
      </c>
      <c r="F3546" t="inlineStr">
        <is>
          <t>python</t>
        </is>
      </c>
      <c r="G3546" t="inlineStr">
        <is>
          <t>{"code": "for f in facts:\n if f['type']=='changelog': print(f)"}</t>
        </is>
      </c>
      <c r="H3546" t="inlineStr">
        <is>
          <t>{'doc_id': 'chg-CHG-316', 'type': 'changelog', 'title': 'Change record CHG-316', 'subject': 'checkout-service', 'aliases': None, 'change_id': 'CHG-316', 'change_date': '2025-08-12', 'owner_team': None, 'previous_owner_team': None, 'primary_on_call': 'Ingrid Malik', 'previous_primary_on_call': 'Noah Kowalski', 'on_call_status': 'Primary on-call assigned', 'page_contact': None, 'previous_page_contact': None, 'deployment_region': None, 'previous_deployment_region': None, 'documentation_status': 'not updated', 'delivery_security_and_observability_controls': ['Access to production is granted just in time and audited', 'Dependencies are declared in the service manifest and validated at deploy time']}
{'doc_id': 'chg-CHG-343', 'type': 'changelog', 'title': 'Change record CHG-343', 'subject': 'upl</t>
        </is>
      </c>
    </row>
    <row r="3547">
      <c r="A3547" t="inlineStr">
        <is>
          <t>hard</t>
        </is>
      </c>
      <c r="B3547" t="inlineStr">
        <is>
          <t>vectorcontext_v4</t>
        </is>
      </c>
      <c r="C3547" t="n">
        <v>3</v>
      </c>
      <c r="D3547" t="inlineStr">
        <is>
          <t>temporal-5</t>
        </is>
      </c>
      <c r="E3547" t="n">
        <v>2</v>
      </c>
      <c r="F3547" t="inlineStr">
        <is>
          <t>python</t>
        </is>
      </c>
      <c r="G3547" t="inlineStr">
        <is>
          <t>{"code": "services={f['subject']:f.get('owner_team') for f in facts if f['type']=='service'}\nchanges={}\nfor f in facts:\n if f['type']=='changelog' and f.get('owner_team') is not None:\n  changes.setdefault(f['subject'],[]).append((f.get('change_date'),f.get('owner_team'),f.get('previous_owner_team'),f['change_id']))\nprint('services',len(services),'owner changes',len(changes))\nfor s,v in sorted(changes.items()): print(s, services.get(s), sorted(v))"}</t>
        </is>
      </c>
      <c r="H3547" t="inlineStr">
        <is>
          <t xml:space="preserve">services 40 owner changes 5
catalog-gateway Messaging [('2025-10-09', 'Growth', 'Messaging', 'CHG-300'), ('2025-11-25', 'Commerce', 'Growth', 'CHG-336')]
ledger-api Identity [('2025-03-20', 'Messaging', 'Identity', 'CHG-314')]
payout-worker Search [('2025-04-03', 'Messaging', 'Search', 'CHG-326')]
queue-svc Search [('2025-09-16', 'Platform', 'Search', 'CHG-321')]
session-core Identity [('2025-09-12', 'Search', 'Identity', 'CHG-327')]
</t>
        </is>
      </c>
    </row>
    <row r="3548">
      <c r="A3548" t="inlineStr">
        <is>
          <t>hard</t>
        </is>
      </c>
      <c r="B3548" t="inlineStr">
        <is>
          <t>vectorcontext_v4</t>
        </is>
      </c>
      <c r="C3548" t="n">
        <v>3</v>
      </c>
      <c r="D3548" t="inlineStr">
        <is>
          <t>temporal-5</t>
        </is>
      </c>
      <c r="E3548" t="n">
        <v>3</v>
      </c>
      <c r="F3548" t="inlineStr">
        <is>
          <t>python</t>
        </is>
      </c>
      <c r="G3548" t="inlineStr">
        <is>
          <t>{"code": "base=[s for s,o in services.items() if o=='Growth']; print(base,len(base)); final=services.copy()\nfor s,vs in changes.items():\n for date,new,old,cid in sorted(vs): final[s]=new\nprint([s for s,o in final.items() if o=='Growth'],len([1 for o in final.values() if o=='Growth']))"}</t>
        </is>
      </c>
      <c r="H3548" t="inlineStr">
        <is>
          <t xml:space="preserve">['auth-core', 'risk-gateway'] 2
['auth-core', 'risk-gateway'] 2
</t>
        </is>
      </c>
    </row>
    <row r="3549">
      <c r="A3549" t="inlineStr">
        <is>
          <t>hard</t>
        </is>
      </c>
      <c r="B3549" t="inlineStr">
        <is>
          <t>vectorcontext_v4</t>
        </is>
      </c>
      <c r="C3549" t="n">
        <v>3</v>
      </c>
      <c r="D3549" t="inlineStr">
        <is>
          <t>temporal-6</t>
        </is>
      </c>
      <c r="E3549" t="n">
        <v>0</v>
      </c>
      <c r="F3549" t="inlineStr">
        <is>
          <t>search</t>
        </is>
      </c>
      <c r="G3549" t="inlineStr">
        <is>
          <t>{"query": "INC-2151 incident affected service incident date", "k": 5}</t>
        </is>
      </c>
      <c r="H3549" t="inlineStr">
        <is>
          <t>- doc inc-INC-2296: [Incident report INC-2296] subject: Elevated error rates affecting edge-service; aliases: null; incident_id: INC-2296; severity: SEV2; incident_date: 2025-11-14; affected_service: edge-service; impact_type: Elevated error rates; incident_duration_minutes: 11; root_cause: network partition; secondary_affected_services: null; report_author: Lucas Ortega; recovery_status: full recovery; recovery_confirmed: null; mitigation_performed: true; traffic_rerouted: true; fix_deployed: null
- doc inc-INC-2417: [Incident report INC-2417] subject: Elevated error rates affecting edge-service; aliases: null; incident_id: INC-2417; severity: SEV3; incident_date: 2025-06-17; affected_service: edge-service; impact_type: Elevated error rates; incident_duration_minutes: 23; root_cause: depe</t>
        </is>
      </c>
    </row>
    <row r="3550">
      <c r="A3550" t="inlineStr">
        <is>
          <t>hard</t>
        </is>
      </c>
      <c r="B3550" t="inlineStr">
        <is>
          <t>vectorcontext_v4</t>
        </is>
      </c>
      <c r="C3550" t="n">
        <v>3</v>
      </c>
      <c r="D3550" t="inlineStr">
        <is>
          <t>temporal-6</t>
        </is>
      </c>
      <c r="E3550" t="n">
        <v>0</v>
      </c>
      <c r="F3550" t="inlineStr">
        <is>
          <t>search</t>
        </is>
      </c>
      <c r="G3550" t="inlineStr">
        <is>
          <t>{"query": "INC-2151 affected service owner team", "k": 5}</t>
        </is>
      </c>
      <c r="H3550" t="inlineStr">
        <is>
          <t>- doc inc-INC-2133: [Incident report INC-2133] subject: Complete outage affecting the Auth Service; aliases: null; incident_id: INC-2133; severity: SEV2; incident_date: 2025-07-21; affected_service: auth-core; impact_type: Complete outage; incident_duration_minutes: 102; root_cause: dependency outage; secondary_affected_services: null; report_author: Kwame Rossi; recovery_status: full recovery; recovery_confirmed: null; mitigation_performed: true; traffic_rerouted: true; fix_deployed: null
- doc chg-CHG-316: [Change record CHG-316] subject: checkout-service; aliases: null; change_id: CHG-316; change_date: 2025-08-12; owner_team: null; previous_owner_team: null; primary_on_call: Ingrid Malik; previous_primary_on_call: Noah Kowalski; on_call_status: Primary on-call assigned; page_contact: nu</t>
        </is>
      </c>
    </row>
    <row r="3551">
      <c r="A3551" t="inlineStr">
        <is>
          <t>hard</t>
        </is>
      </c>
      <c r="B3551" t="inlineStr">
        <is>
          <t>vectorcontext_v4</t>
        </is>
      </c>
      <c r="C3551" t="n">
        <v>3</v>
      </c>
      <c r="D3551" t="inlineStr">
        <is>
          <t>temporal-6</t>
        </is>
      </c>
      <c r="E3551" t="n">
        <v>1</v>
      </c>
      <c r="F3551" t="inlineStr">
        <is>
          <t>search</t>
        </is>
      </c>
      <c r="G3551" t="inlineStr">
        <is>
          <t>{"query": "queue-svc service owner team", "k": 10}</t>
        </is>
      </c>
      <c r="H3551" t="inlineStr">
        <is>
          <t>- doc svc-queue-svc: [Service overview: queue-svc] subject: queue-svc; aliases: ["Queue Platform"]; service_type: backend component; implementation_language: Kotlin; primary_datastore: Postgres; owner_team: Search; on_call_engineer: Yusuf Hart; deployment_region: ap-southeast-2; replica_count: 3; network_port: 7051; availability_slo: 99.95%; runtime_dependencies: ["kyc-api", "inventory-worker"]; log_retention_days: null; data_retention_policy: null; metrics_export_interval_seconds: null
- doc chg-CHG-321: [Change record CHG-321] subject: queue-svc; aliases: null; change_id: CHG-321; change_date: 2025-09-16; owner_team: Platform; previous_owner_team: Search; primary_on_call: null; previous_primary_on_call: null; on_call_status: null; page_contact: null; previous_page_contact: null; deployme</t>
        </is>
      </c>
    </row>
    <row r="3552">
      <c r="A3552" t="inlineStr">
        <is>
          <t>hard</t>
        </is>
      </c>
      <c r="B3552" t="inlineStr">
        <is>
          <t>vectorcontext_v4</t>
        </is>
      </c>
      <c r="C3552" t="n">
        <v>3</v>
      </c>
      <c r="D3552" t="inlineStr">
        <is>
          <t>temporal-6</t>
        </is>
      </c>
      <c r="E3552" t="n">
        <v>1</v>
      </c>
      <c r="F3552" t="inlineStr">
        <is>
          <t>search</t>
        </is>
      </c>
      <c r="G3552" t="inlineStr">
        <is>
          <t>{"query": "Queue Platform queue-svc ownership 2025-07-27", "k": 10}</t>
        </is>
      </c>
      <c r="H3552" t="inlineStr">
        <is>
          <t>- doc svc-queue-svc: [Service overview: queue-svc] subject: queue-svc; aliases: ["Queue Platform"]; service_type: backend component; implementation_language: Kotlin; primary_datastore: Postgres; owner_team: Search; on_call_engineer: Yusuf Hart; deployment_region: ap-southeast-2; replica_count: 3; network_port: 7051; availability_slo: 99.95%; runtime_dependencies: ["kyc-api", "inventory-worker"]; log_retention_days: null; data_retention_policy: null; metrics_export_interval_seconds: null
- doc inc-INC-2151: [Incident report INC-2151] subject: Partial outage affecting the Queue Platform; aliases: null; incident_id: INC-2151; severity: SEV2; incident_date: 2025-07-27; affected_service: queue-svc; impact_type: Partial outage; incident_duration_minutes: 22; root_cause: configuration error; seco</t>
        </is>
      </c>
    </row>
    <row r="3553">
      <c r="A3553" t="inlineStr">
        <is>
          <t>hard</t>
        </is>
      </c>
      <c r="B3553" t="inlineStr">
        <is>
          <t>vectorcontext_v4</t>
        </is>
      </c>
      <c r="C3553" t="n">
        <v>3</v>
      </c>
      <c r="D3553" t="inlineStr">
        <is>
          <t>temporal-6</t>
        </is>
      </c>
      <c r="E3553" t="n">
        <v>1</v>
      </c>
      <c r="F3553" t="inlineStr">
        <is>
          <t>search</t>
        </is>
      </c>
      <c r="G3553" t="inlineStr">
        <is>
          <t>{"query": "changes queue-svc owner_team previous_owner_team July 2025", "k": 10}</t>
        </is>
      </c>
      <c r="H3553" t="inlineStr">
        <is>
          <t>- doc chg-CHG-321: [Change record CHG-321] subject: queue-svc; aliases: null; change_id: CHG-321; change_date: 2025-09-16; owner_team: Platform; previous_owner_team: Search; primary_on_call: null; previous_primary_on_call: null; on_call_status: null; page_contact: null; previous_page_contact: null; deployment_region: null; previous_deployment_region: null; documentation_status: not updated; reliability_controls: ["Connection pools are sized according to the downstream capacity model", "Post-incident reviews are blameless and published to the engineering wiki", "Error budgets are reviewed in the weekly reliabilit
- doc chg-CHG-327: [Change record CHG-327] subject: session-core; aliases: null; change_id: CHG-327; change_date: 2025-09-12; owner_team: Search; previous_owner_team: Identity; pri</t>
        </is>
      </c>
    </row>
    <row r="3554">
      <c r="A3554" t="inlineStr">
        <is>
          <t>hard</t>
        </is>
      </c>
      <c r="B3554" t="inlineStr">
        <is>
          <t>vectorcontext_v4</t>
        </is>
      </c>
      <c r="C3554" t="n">
        <v>3</v>
      </c>
      <c r="D3554" t="inlineStr">
        <is>
          <t>temporal-7</t>
        </is>
      </c>
      <c r="E3554" t="n">
        <v>0</v>
      </c>
      <c r="F3554" t="inlineStr">
        <is>
          <t>search</t>
        </is>
      </c>
      <c r="G3554" t="inlineStr">
        <is>
          <t>{"query": "INC-2122 incident affected service incident date", "k": 5}</t>
        </is>
      </c>
      <c r="H3554" t="inlineStr">
        <is>
          <t>- doc inc-INC-2296: [Incident report INC-2296] subject: Elevated error rates affecting edge-service; aliases: null; incident_id: INC-2296; severity: SEV2; incident_date: 2025-11-14; affected_service: edge-service; impact_type: Elevated error rates; incident_duration_minutes: 11; root_cause: network partition; secondary_affected_services: null; report_author: Lucas Ortega; recovery_status: full recovery; recovery_confirmed: null; mitigation_performed: true; traffic_rerouted: true; fix_deployed: null
- doc inc-INC-2092: [Incident report INC-2092] subject: Latency spike affecting checkout-service; aliases: null; incident_id: INC-2092; severity: SEV3; incident_date: 2025-04-17; affected_service: checkout-service; impact_type: Latency spike; incident_duration_minutes: 23; root_cause: bad deploy</t>
        </is>
      </c>
    </row>
    <row r="3555">
      <c r="A3555" t="inlineStr">
        <is>
          <t>hard</t>
        </is>
      </c>
      <c r="B3555" t="inlineStr">
        <is>
          <t>vectorcontext_v4</t>
        </is>
      </c>
      <c r="C3555" t="n">
        <v>3</v>
      </c>
      <c r="D3555" t="inlineStr">
        <is>
          <t>temporal-7</t>
        </is>
      </c>
      <c r="E3555" t="n">
        <v>1</v>
      </c>
      <c r="F3555" t="inlineStr">
        <is>
          <t>search</t>
        </is>
      </c>
      <c r="G3555" t="inlineStr">
        <is>
          <t>{"query": "payout-worker service owner team", "k": 10}</t>
        </is>
      </c>
      <c r="H3555" t="inlineStr">
        <is>
          <t>- doc svc-payout-worker: [Service overview: payout-worker] subject: payout-worker; aliases: ["Payout System"]; service_type: backend component; implementation_language: Kotlin; primary_datastore: Cassandra; owner_team: Search; on_call_engineer: Aiko Mensah; deployment_region: us-east-1; replica_count: 7; network_port: 4798; availability_slo: 99.99%; runtime_dependencies: ["refund-svc", "pricing-worker"]; log_retention_days: null; data_retention_policy: Company-wide personal information policy; metrics_export_interval_seconds: 15
- doc chg-CHG-326: [Change record CHG-326] subject: payout-worker; aliases: null; change_id: CHG-326; change_date: 2025-04-03; owner_team: Messaging; previous_owner_team: Search; primary_on_call: null; previous_primary_on_call: null; on_call_status: null; page_cont</t>
        </is>
      </c>
    </row>
    <row r="3556">
      <c r="A3556" t="inlineStr">
        <is>
          <t>hard</t>
        </is>
      </c>
      <c r="B3556" t="inlineStr">
        <is>
          <t>vectorcontext_v4</t>
        </is>
      </c>
      <c r="C3556" t="n">
        <v>3</v>
      </c>
      <c r="D3556" t="inlineStr">
        <is>
          <t>temporal-7</t>
        </is>
      </c>
      <c r="E3556" t="n">
        <v>2</v>
      </c>
      <c r="F3556" t="inlineStr">
        <is>
          <t>search</t>
        </is>
      </c>
      <c r="G3556" t="inlineStr">
        <is>
          <t>{"query": "payout-worker ownership changed April 3 2025 previous owner Search new owner Messaging effective date", "k": 5}</t>
        </is>
      </c>
      <c r="H3556" t="inlineStr">
        <is>
          <t>- doc chg-CHG-326: [Change record CHG-326] subject: payout-worker; aliases: null; change_id: CHG-326; change_date: 2025-04-03; owner_team: Messaging; previous_owner_team: Search; primary_on_call: null; previous_primary_on_call: null; on_call_status: null; page_contact: null; previous_page_contact: null; deployment_region: null; previous_deployment_region: null; documentation_status: not updated; reliability_controls: ["Metrics are exported to the shared observability stack every fifteen seconds", "Capacity planning is revisited at the start of every quarter"]
- doc svc-payout-worker: [Service overview: payout-worker] subject: payout-worker; aliases: ["Payout System"]; service_type: backend component; implementation_language: Kotlin; primary_datastore: Cassandra; owner_team: Search; on_call</t>
        </is>
      </c>
    </row>
    <row r="3557">
      <c r="A3557" t="inlineStr">
        <is>
          <t>hard</t>
        </is>
      </c>
      <c r="B3557" t="inlineStr">
        <is>
          <t>vectorcontext_v4</t>
        </is>
      </c>
      <c r="C3557" t="n">
        <v>3</v>
      </c>
      <c r="D3557" t="inlineStr">
        <is>
          <t>temporal-7</t>
        </is>
      </c>
      <c r="E3557" t="n">
        <v>3</v>
      </c>
      <c r="F3557" t="inlineStr">
        <is>
          <t>open_doc</t>
        </is>
      </c>
      <c r="G3557" t="inlineStr">
        <is>
          <t>{"doc_id": "chg-CHG-326"}</t>
        </is>
      </c>
      <c r="H3557" t="inlineStr">
        <is>
          <t># Change record CHG-326
Date: 2025-04-03
Effective 2025-04-03, ownership of payout-worker transferred from the Search team to the Messaging team. The service overview page has not been updated to reflect this change. Configuration changes are peer reviewed and applied through the deployment tool. Metrics are exported to the shared observability stack every fifteen seconds. Dependencies are declared in the service manifest and validated at deploy time. Data retention follows the company wide policy for personal information. Canary releases receive five percent of traffic for thirty minutes before promotion. Capacity planning is revisited at the start of every quarter.</t>
        </is>
      </c>
    </row>
    <row r="3558">
      <c r="A3558" t="inlineStr">
        <is>
          <t>hard</t>
        </is>
      </c>
      <c r="B3558" t="inlineStr">
        <is>
          <t>vectorcontext_v4</t>
        </is>
      </c>
      <c r="C3558" t="n">
        <v>3</v>
      </c>
      <c r="D3558" t="inlineStr">
        <is>
          <t>temporal-7</t>
        </is>
      </c>
      <c r="E3558" t="n">
        <v>3</v>
      </c>
      <c r="F3558" t="inlineStr">
        <is>
          <t>open_doc</t>
        </is>
      </c>
      <c r="G3558" t="inlineStr">
        <is>
          <t>{"doc_id": "inc-INC-2122"}</t>
        </is>
      </c>
      <c r="H3558" t="inlineStr">
        <is>
          <t># Incident report INC-2122
Severity: SEV2
Date: 2025-05-11
Summary: Elevated error rates affecting payout-worker. The incident lasted 100 minutes before full recovery. Root cause was determined to be a dependency outage. This report was written by Sven Bell. Data retention follows the company wide policy for personal information. Backups are taken daily and verified weekly by restoring to a scratch cluster. Connection pools are sized according to the downstream capacity model. Metrics are exported to the shared observability stack every fifteen seconds. Cost reports are reviewed monthly with the finance partner. Idempotency keys are required on all mutating endpoints. Dependencies are declared in the service manifest and validated at deploy time. Requests carry a correlation id that is p</t>
        </is>
      </c>
    </row>
    <row r="3559">
      <c r="A3559" t="inlineStr">
        <is>
          <t>hard</t>
        </is>
      </c>
      <c r="B3559" t="inlineStr">
        <is>
          <t>vectorcontext_v4</t>
        </is>
      </c>
      <c r="C3559" t="n">
        <v>3</v>
      </c>
      <c r="D3559" t="inlineStr">
        <is>
          <t>temporal-8</t>
        </is>
      </c>
      <c r="E3559" t="n">
        <v>0</v>
      </c>
      <c r="F3559" t="inlineStr">
        <is>
          <t>search</t>
        </is>
      </c>
      <c r="G3559" t="inlineStr">
        <is>
          <t>{"query": "cdn-service current deployment region deployed now", "k": 5}</t>
        </is>
      </c>
      <c r="H3559" t="inlineStr">
        <is>
          <t>- doc chg-CHG-318: [Change record CHG-318] subject: cdn-service; aliases: null; change_id: CHG-318; change_date: 2025-10-06; owner_team: null; previous_owner_team: null; primary_on_call: null; previous_primary_on_call: null; on_call_status: null; page_contact: null; previous_page_contact: null; deployment_region: eu-west-1; previous_deployment_region: ap-southeast-2; documentation_status: not updated; reliability_controls: ["Cost reports are reviewed monthly with the finance partner", "Garbage collection pauses are tracked as a leading indicator of memory pressure", "Post-incident reviews are blameless and publi
- doc svc-cdn-service: [Service overview: cdn-service] subject: cdn-service; aliases: ["Cdn System"]; service_type: backend component; implementation_language: TypeScript; primary_</t>
        </is>
      </c>
    </row>
    <row r="3560">
      <c r="A3560" t="inlineStr">
        <is>
          <t>base</t>
        </is>
      </c>
      <c r="B3560" t="inlineStr">
        <is>
          <t>vectorcontext_v4 [schema2]</t>
        </is>
      </c>
      <c r="C3560" t="n">
        <v>3</v>
      </c>
      <c r="D3560" t="inlineStr">
        <is>
          <t>agg-0</t>
        </is>
      </c>
      <c r="E3560" t="n">
        <v>0</v>
      </c>
      <c r="F3560" t="inlineStr">
        <is>
          <t>python</t>
        </is>
      </c>
      <c r="G3560" t="inlineStr">
        <is>
          <t>{"code": "# Inspect relevant cards\nincs=[f for f in facts if f.get('type')=='incident']\nsvcs=[f for f in facts if f.get('type')=='service']\nprint(len(incs), len(svcs))\nprint(incs[:2])\nprint(svcs[:3])"}</t>
        </is>
      </c>
      <c r="H3560" t="inlineStr">
        <is>
          <t>60 40
[{'doc_id': 'inc-INC-2260', 'type': 'incident', 'title': 'Incident report INC-2260', 'subject': 'Partial outage affecting the Metrics Service', 'aliases': None, 'incident_id': 'INC-2260', 'severity': 'SEV2', 'incident_date': '2025-11-17', 'affected_service': 'Metrics', 'outage_scope': 'partial', 'duration_minutes': 51, 'root_cause': 'Dependency outage', 'report_author': 'Nadia Mensah', 'recovery_status': 'full recovery', 'mitigation_actions': ['traffic rerouted'], 'operational_dependencies': ['shared observability stack', 'central log store', 'paging system', 'gateway'], 'relevant_controls': ['secrets rotated automatically every ninety days', 'error budgets reviewed in the weekly reliability meeting', 'metrics exported to the shared observability stack every fifteen seconds', 'logs r</t>
        </is>
      </c>
    </row>
    <row r="3561">
      <c r="A3561" t="inlineStr">
        <is>
          <t>base</t>
        </is>
      </c>
      <c r="B3561" t="inlineStr">
        <is>
          <t>vectorcontext_v4 [schema2]</t>
        </is>
      </c>
      <c r="C3561" t="n">
        <v>3</v>
      </c>
      <c r="D3561" t="inlineStr">
        <is>
          <t>agg-0</t>
        </is>
      </c>
      <c r="E3561" t="n">
        <v>1</v>
      </c>
      <c r="F3561" t="inlineStr">
        <is>
          <t>python</t>
        </is>
      </c>
      <c r="G3561" t="inlineStr">
        <is>
          <t>{"code": "commerce=[s for s in svcs if str(s.get('owner_team','')).lower()=='commerce']\nprint('commerce',[(s['subject'],s.get('aliases')) for s in commerce])\nsev1=[i for i in incs if str(i.get('severity')).upper()=='SEV1']\nprint('sev1',len(sev1),[(i['incident_id'],i.get('affected_service'),i.get('subject')) for i in sev1])"}</t>
        </is>
      </c>
      <c r="H3561" t="inlineStr">
        <is>
          <t>commerce [('refund-svc', ['Refund Platform']), ('feed-daemon', ['Feed Service']), ('webhook-daemon', ['Webhook Service']), ('cdn-service', ['Cdn System']), ('fraud-core', ['Fraud Platform']), ('tracing-service', ['Tracing API']), ('media-svc', ['Media API'])]
sev1 18 [('INC-2365', 'Metrics', 'Latency spike affecting metrics-gateway'), ('INC-2324', 'Tax', 'Latency spike affecting the Tax Platform'), ('INC-2245', 'Catalog', 'Latency spike affecting catalog-gateway'), ('INC-2186', 'Gateway', 'Incident report INC-2186'), ('INC-2078', 'Webhook', 'Latency spike affecting the Webhook Service'), ('INC-2319', 'Mailer', 'Latency spike affecting mailer-worker'), ('INC-2239', 'Upload', 'Latency spike affecting the Upload System'), ('INC-2102', 'Recsys', 'Partial outage affecting recsys-worker'), ('INC</t>
        </is>
      </c>
    </row>
    <row r="3562">
      <c r="A3562" t="inlineStr">
        <is>
          <t>base</t>
        </is>
      </c>
      <c r="B3562" t="inlineStr">
        <is>
          <t>vectorcontext_v4 [schema2]</t>
        </is>
      </c>
      <c r="C3562" t="n">
        <v>3</v>
      </c>
      <c r="D3562" t="inlineStr">
        <is>
          <t>agg-0</t>
        </is>
      </c>
      <c r="E3562" t="n">
        <v>2</v>
      </c>
      <c r="F3562" t="inlineStr">
        <is>
          <t>python</t>
        </is>
      </c>
      <c r="G3562" t="inlineStr">
        <is>
          <t>{"code": "for i in sev1:\n    a=str(i.get('affected_service','')).lower()\n    if any(x in a for x in ['webhook','media','refund','feed','cdn','fraud','trac']): print(i['incident_id'],i['affected_service'],i['subject'])"}</t>
        </is>
      </c>
      <c r="H3562" t="inlineStr">
        <is>
          <t xml:space="preserve">INC-2078 Webhook Latency spike affecting the Webhook Service
INC-2058 Media Incident report for complete outage affecting media-svc
</t>
        </is>
      </c>
    </row>
    <row r="3563">
      <c r="A3563" t="inlineStr">
        <is>
          <t>base</t>
        </is>
      </c>
      <c r="B3563" t="inlineStr">
        <is>
          <t>vectorcontext_v4 [schema2]</t>
        </is>
      </c>
      <c r="C3563" t="n">
        <v>3</v>
      </c>
      <c r="D3563" t="inlineStr">
        <is>
          <t>agg-1</t>
        </is>
      </c>
      <c r="E3563" t="n">
        <v>0</v>
      </c>
      <c r="F3563" t="inlineStr">
        <is>
          <t>search</t>
        </is>
      </c>
      <c r="G3563" t="inlineStr">
        <is>
          <t>{"query": "incidents affecting ranker-engine duration minutes", "k": 10}</t>
        </is>
      </c>
      <c r="H3563" t="inlineStr">
        <is>
          <t>- doc inc-INC-2113: [Incident report INC-2113] subject: Partial outage affecting ranker-engine; aliases: null; incident_id: INC-2113; severity: SEV2; incident_date: 2025-10-07; affected_service: Ranker; outage_scope: partial; duration_minutes: 211; root_cause: Certificate expiry; report_author: Jonas Nair; recovery_status: full recovery; mitigation_actions: ["traffic rerouted"]; operational_dependencies: ["shared observability stack", "synthetic probes", "automated pull requests", "vulnerability scanning"]; relevant_controls: ["metrics exported every fifteen seconds", "synthetic probes exercise critical user jour
- doc svc-ranker-engine: [Service overview: ranker-engine] subject: ranker-engine; aliases: ["Ranker System"]; service_type: backend component; implementation_language: Kotlin; ow</t>
        </is>
      </c>
    </row>
    <row r="3564">
      <c r="A3564" t="inlineStr">
        <is>
          <t>base</t>
        </is>
      </c>
      <c r="B3564" t="inlineStr">
        <is>
          <t>vectorcontext_v4 [schema2]</t>
        </is>
      </c>
      <c r="C3564" t="n">
        <v>3</v>
      </c>
      <c r="D3564" t="inlineStr">
        <is>
          <t>agg-1</t>
        </is>
      </c>
      <c r="E3564" t="n">
        <v>1</v>
      </c>
      <c r="F3564" t="inlineStr">
        <is>
          <t>python</t>
        </is>
      </c>
      <c r="G3564" t="inlineStr">
        <is>
          <t>{"code": "[(f['doc_id'], f.get('subject'), f.get('affected_service'), f.get('duration_minutes')) for f in facts if f.get('type')=='incident' and ('ranker' in str(f).lower())]"}</t>
        </is>
      </c>
      <c r="H3564" t="inlineStr">
        <is>
          <t xml:space="preserve">[('inc-INC-2113', 'Partial outage affecting ranker-engine', 'Ranker', 211)]
</t>
        </is>
      </c>
    </row>
    <row r="3565">
      <c r="A3565" t="inlineStr">
        <is>
          <t>base</t>
        </is>
      </c>
      <c r="B3565" t="inlineStr">
        <is>
          <t>vectorcontext_v4 [schema2]</t>
        </is>
      </c>
      <c r="C3565" t="n">
        <v>3</v>
      </c>
      <c r="D3565" t="inlineStr">
        <is>
          <t>agg-2</t>
        </is>
      </c>
      <c r="E3565" t="n">
        <v>0</v>
      </c>
      <c r="F3565" t="inlineStr">
        <is>
          <t>python</t>
        </is>
      </c>
      <c r="G3565" t="inlineStr">
        <is>
          <t>{"code": "incs=[f for f in facts if f.get('type')=='incident']; [(f.get('doc_id'), f.get('root_cause')) for f in incs][:10]"}</t>
        </is>
      </c>
      <c r="H3565" t="inlineStr">
        <is>
          <t xml:space="preserve">[('inc-INC-2260', 'Dependency outage'), ('inc-INC-2365', 'Memory leak'), ('inc-INC-2374', 'Dependency outage'), ('inc-INC-2324', 'Capacity exhaustion'), ('inc-INC-2245', 'Configuration error'), ('inc-INC-2040', 'Certificate expiry'), ('inc-INC-2268', 'Memory leak'), ('inc-INC-2417', 'Dependency outage'), ('inc-INC-2186', 'Memory leak'), ('inc-INC-2281', 'Database failover')]
</t>
        </is>
      </c>
    </row>
    <row r="3566">
      <c r="A3566" t="inlineStr">
        <is>
          <t>base</t>
        </is>
      </c>
      <c r="B3566" t="inlineStr">
        <is>
          <t>vectorcontext_v4 [schema2]</t>
        </is>
      </c>
      <c r="C3566" t="n">
        <v>3</v>
      </c>
      <c r="D3566" t="inlineStr">
        <is>
          <t>agg-2</t>
        </is>
      </c>
      <c r="E3566" t="n">
        <v>1</v>
      </c>
      <c r="F3566" t="inlineStr">
        <is>
          <t>python</t>
        </is>
      </c>
      <c r="G3566" t="inlineStr">
        <is>
          <t>{"code": "sum(1 for f in facts if f.get('type')=='incident' and str(f.get('root_cause','')).strip().lower()=='configuration error')"}</t>
        </is>
      </c>
      <c r="H3566" t="inlineStr">
        <is>
          <t xml:space="preserve">7
</t>
        </is>
      </c>
    </row>
    <row r="3567">
      <c r="A3567" t="inlineStr">
        <is>
          <t>base</t>
        </is>
      </c>
      <c r="B3567" t="inlineStr">
        <is>
          <t>vectorcontext_v4 [schema2]</t>
        </is>
      </c>
      <c r="C3567" t="n">
        <v>3</v>
      </c>
      <c r="D3567" t="inlineStr">
        <is>
          <t>agg-3</t>
        </is>
      </c>
      <c r="E3567" t="n">
        <v>0</v>
      </c>
      <c r="F3567" t="inlineStr">
        <is>
          <t>python</t>
        </is>
      </c>
      <c r="G3567" t="inlineStr">
        <is>
          <t>{"code": "incs=[f for f in facts if f.get('type')=='incident']; print(len(incs)); print(incs[:3])"}</t>
        </is>
      </c>
      <c r="H3567" t="inlineStr">
        <is>
          <t>60
[{'doc_id': 'inc-INC-2260', 'type': 'incident', 'title': 'Incident report INC-2260', 'subject': 'Partial outage affecting the Metrics Service', 'aliases': None, 'incident_id': 'INC-2260', 'severity': 'SEV2', 'incident_date': '2025-11-17', 'affected_service': 'Metrics', 'outage_scope': 'partial', 'duration_minutes': 51, 'root_cause': 'Dependency outage', 'report_author': 'Nadia Mensah', 'recovery_status': 'full recovery', 'mitigation_actions': ['traffic rerouted'], 'operational_dependencies': ['shared observability stack', 'central log store', 'paging system', 'gateway'], 'relevant_controls': ['secrets rotated automatically every ninety days', 'error budgets reviewed in the weekly reliability meeting', 'metrics exported to the shared observability stack every fifteen seconds', 'logs reta</t>
        </is>
      </c>
    </row>
    <row r="3568">
      <c r="A3568" t="inlineStr">
        <is>
          <t>base</t>
        </is>
      </c>
      <c r="B3568" t="inlineStr">
        <is>
          <t>vectorcontext_v4 [schema2]</t>
        </is>
      </c>
      <c r="C3568" t="n">
        <v>3</v>
      </c>
      <c r="D3568" t="inlineStr">
        <is>
          <t>agg-3</t>
        </is>
      </c>
      <c r="E3568" t="n">
        <v>1</v>
      </c>
      <c r="F3568" t="inlineStr">
        <is>
          <t>python</t>
        </is>
      </c>
      <c r="G3568" t="inlineStr">
        <is>
          <t>{"code": "svcs=[f for f in facts if f.get('type')=='service']; print(len(svcs)); print([(s['subject'],s.get('aliases')) for s in svcs])"}</t>
        </is>
      </c>
      <c r="H3568" t="inlineStr">
        <is>
          <t>40
[('billing-svc', ['Billing Service']), ('auth-core', ['Auth Service']), ('profile-api', ['Profile API']), ('checkout-service', ['Checkout Platform']), ('index-engine', ['Index Platform']), ('search-worker', ['Search System']), ('tax-gateway', ['Tax Platform']), ('recsys-worker', ['Recsys Platform']), ('metrics-gateway', ['Metrics Service']), ('cart-daemon', ['Cart Service']), ('refund-svc', ['Refund Platform']), ('feed-daemon', ['Feed Service']), ('catalog-gateway', ['Catalog API']), ('export-worker', ['Export API']), ('session-core', ['Session Platform']), ('notify-svc', ['Notify Platform']), ('scheduler-engine', ['Scheduler API']), ('geo-api', ['Geo System']), ('payout-worker', ['Payout System']), ('webhook-daemon', ['Webhook Service']), ('cdn-service', ['Cdn System']), ('invoice-engi</t>
        </is>
      </c>
    </row>
    <row r="3569">
      <c r="A3569" t="inlineStr">
        <is>
          <t>base</t>
        </is>
      </c>
      <c r="B3569" t="inlineStr">
        <is>
          <t>vectorcontext_v4 [schema2]</t>
        </is>
      </c>
      <c r="C3569" t="n">
        <v>3</v>
      </c>
      <c r="D3569" t="inlineStr">
        <is>
          <t>agg-3</t>
        </is>
      </c>
      <c r="E3569" t="n">
        <v>2</v>
      </c>
      <c r="F3569" t="inlineStr">
        <is>
          <t>python</t>
        </is>
      </c>
      <c r="G3569" t="inlineStr">
        <is>
          <t>{"code": "from collections import Counter\nprint(Counter(i.get('affected_service') for i in incs).most_common())"}</t>
        </is>
      </c>
      <c r="H3569" t="inlineStr">
        <is>
          <t xml:space="preserve">[('Catalog', 5), ('Thumbnail', 5), ('Index', 4), ('Metrics', 3), ('Edge', 3), ('Mailer', 3), ('Recsys', 3), ('Search', 3), ('Audit', 2), ('Webhook', 2), ('Inventory', 2), ('Ledger', 2), ('Scheduler', 2), ('KYC', 2), ('Payout', 2), ('Auth', 2), ('Checkout', 2), ('Config', 2), ('Tax', 1), ('Notify', 1), ('Gateway', 1), ('Export', 1), ('Upload', 1), ('i18n', 1), ('Queue', 1), ('Feed', 1), ('Ranker', 1), ('Cart', 1), ('Media', 1)]
</t>
        </is>
      </c>
    </row>
    <row r="3570">
      <c r="A3570" t="inlineStr">
        <is>
          <t>base</t>
        </is>
      </c>
      <c r="B3570" t="inlineStr">
        <is>
          <t>vectorcontext_v4 [schema2]</t>
        </is>
      </c>
      <c r="C3570" t="n">
        <v>3</v>
      </c>
      <c r="D3570" t="inlineStr">
        <is>
          <t>agg-4</t>
        </is>
      </c>
      <c r="E3570" t="n">
        <v>0</v>
      </c>
      <c r="F3570" t="inlineStr">
        <is>
          <t>python</t>
        </is>
      </c>
      <c r="G3570" t="inlineStr">
        <is>
          <t>{"code": "services=[f for f in facts if f.get('type')=='service']; incidents=[f for f in facts if f.get('type')=='incident'];\nprint('services',len(services),'incidents',len(incidents))\nfor s in services:\n    if 'payment' in str(s).lower(): print(s)\nprint('SEV1')\nfor i in incidents:\n    if 'sev1' in str(i).lower() or 'severity 1' in str(i).lower(): print(i)\n"}</t>
        </is>
      </c>
      <c r="H3570" t="inlineStr">
        <is>
          <t>services 40 incidents 60
{'doc_id': 'svc-geo-api', 'type': 'service', 'title': 'Service overview: geo-api', 'subject': 'geo-api', 'aliases': ['Geo System'], 'service_type': 'backend component', 'implementation_language': 'TypeScript', 'owner_team': 'Payments', 'primary_on_call': None, 'availability_slo': '99.95%', 'primary_datastore': 'MySQL', 'runtime_dependencies': ['mailer-worker', 'media-svc'], 'deployment_region': 'us-west-2', 'replica_count': 13, 'network_port': 4703, 'reliability_behaviors': ['Graceful shutdown waits for in-flight requests to complete before exiting', 'Circuit breakers open after five consecutive failures to a downstream', 'Retries use exponential backoff with jitter to avoid thundering herds'], 'security_controls': ['Production access is granted just in time and au</t>
        </is>
      </c>
    </row>
    <row r="3571">
      <c r="A3571" t="inlineStr">
        <is>
          <t>base</t>
        </is>
      </c>
      <c r="B3571" t="inlineStr">
        <is>
          <t>vectorcontext_v4 [schema2]</t>
        </is>
      </c>
      <c r="C3571" t="n">
        <v>3</v>
      </c>
      <c r="D3571" t="inlineStr">
        <is>
          <t>agg-4</t>
        </is>
      </c>
      <c r="E3571" t="n">
        <v>1</v>
      </c>
      <c r="F3571" t="inlineStr">
        <is>
          <t>python</t>
        </is>
      </c>
      <c r="G3571" t="inlineStr">
        <is>
          <t>{"code": "pay_services={s['subject'] for s in facts if s.get('type')=='service' and str(s.get('owner_team','')).lower()=='payments'}\nprint(pay_services)\nfor i in facts:\n if i.get('type')=='incident' and str(i.get('severity','')).upper().replace(' ','') in ('SEV1','SEVERITY1'):\n  print(i.get('incident_id'),i.get('affected_service'),i.get('subject'),i.get('severity'))\nprint('matching')\nmatch=[]\nfor i in facts:\n if i.get('type')=='incident' and str(i.get('severity','')).upper().replace(' ',</t>
        </is>
      </c>
      <c r="H3571" t="inlineStr">
        <is>
          <t>{'geo-api', 'i18n-api', 'mailer-worker'}
INC-2365 Metrics Latency spike affecting metrics-gateway SEV1
INC-2324 Tax Latency spike affecting the Tax Platform SEV1
INC-2245 Catalog Latency spike affecting catalog-gateway SEV1
INC-2186 Gateway Incident report INC-2186 SEV1
INC-2078 Webhook Latency spike affecting the Webhook Service SEV1
INC-2319 Mailer Latency spike affecting mailer-worker SEV1
INC-2239 Upload Latency spike affecting the Upload System SEV1
INC-2102 Recsys Partial outage affecting recsys-worker SEV1
INC-2273 Search Elevated error rates affecting search-worker SEV1
INC-2203 KYC Partial outage affecting kyc-api SEV1
INC-2001 Auth Partial outage affecting the Auth Service SEV1
INC-2157 Scheduler Latency spike affecting scheduler-engine SEV1
INC-2351 Catalog Partial outage affect</t>
        </is>
      </c>
    </row>
    <row r="3572">
      <c r="A3572" t="inlineStr">
        <is>
          <t>base</t>
        </is>
      </c>
      <c r="B3572" t="inlineStr">
        <is>
          <t>vectorcontext_v4 [schema2]</t>
        </is>
      </c>
      <c r="C3572" t="n">
        <v>3</v>
      </c>
      <c r="D3572" t="inlineStr">
        <is>
          <t>agg-4</t>
        </is>
      </c>
      <c r="E3572" t="n">
        <v>2</v>
      </c>
      <c r="F3572" t="inlineStr">
        <is>
          <t>python</t>
        </is>
      </c>
      <c r="G3572" t="inlineStr">
        <is>
          <t>{"code": "for i in facts:\n if i.get('doc_id')=='inc-INC-2319': print(i)\nfor s in facts:\n if s.get('subject') in {'geo-api','i18n-api','mailer-worker'}: print(s['subject'],s.get('aliases'))"}</t>
        </is>
      </c>
      <c r="H3572" t="inlineStr">
        <is>
          <t>{'doc_id': 'inc-INC-2319', 'type': 'incident', 'title': 'Incident report INC-2319', 'subject': 'Latency spike affecting mailer-worker', 'aliases': None, 'incident_id': 'INC-2319', 'severity': 'SEV1', 'incident_date': '2025-12-23', 'affected_service': 'Mailer', 'outage_scope': None, 'duration_minutes': 195, 'root_cause': 'Certificate expiry', 'report_author': 'Chen Sato', 'recovery_status': 'full recovery', 'mitigation_actions': ['traffic rerouted'], 'operational_dependencies': ['downstream', 'deployment tool', 'readiness endpoint', 'staging environment'], 'relevant_controls': ['Idempotency keys are required on all mutating endpoints', 'Configuration changes are peer reviewed and applied through the deployment tool', 'Long running jobs checkpoint progress so they can resume after a restart'</t>
        </is>
      </c>
    </row>
    <row r="3573">
      <c r="A3573" t="inlineStr">
        <is>
          <t>base</t>
        </is>
      </c>
      <c r="B3573" t="inlineStr">
        <is>
          <t>vectorcontext_v4 [schema2]</t>
        </is>
      </c>
      <c r="C3573" t="n">
        <v>3</v>
      </c>
      <c r="D3573" t="inlineStr">
        <is>
          <t>agg-4</t>
        </is>
      </c>
      <c r="E3573" t="n">
        <v>3</v>
      </c>
      <c r="F3573" t="inlineStr">
        <is>
          <t>python</t>
        </is>
      </c>
      <c r="G3573" t="inlineStr">
        <is>
          <t>{"code": "# Build canonical/alias lookup for Payments-owned services, then match incident affected_service or subject text.\nowned=[s for s in facts if s.get('type')=='service' and str(s.get('owner_team','')).lower()=='payments']\nterms=[]\nfor s in owned:\n terms += [str(s.get('subject','')).lower()] + [str(a).lower() for a in (s.get('aliases') or [])]\nmatched=[]\nfor i in facts:\n if i.get('type')=='incident' and str(i.get('severity','')).upper()=='SEV1':\n  text=' '.join(str(i.get(k) or '').</t>
        </is>
      </c>
      <c r="H3573" t="inlineStr">
        <is>
          <t xml:space="preserve">[('INC-2319', 'Mailer', 'Latency spike affecting mailer-worker')] 1
</t>
        </is>
      </c>
    </row>
    <row r="3574">
      <c r="A3574" t="inlineStr">
        <is>
          <t>base</t>
        </is>
      </c>
      <c r="B3574" t="inlineStr">
        <is>
          <t>vectorcontext_v4 [schema2]</t>
        </is>
      </c>
      <c r="C3574" t="n">
        <v>3</v>
      </c>
      <c r="D3574" t="inlineStr">
        <is>
          <t>agg-5</t>
        </is>
      </c>
      <c r="E3574" t="n">
        <v>0</v>
      </c>
      <c r="F3574" t="inlineStr">
        <is>
          <t>python</t>
        </is>
      </c>
      <c r="G3574" t="inlineStr">
        <is>
          <t>{"code": "incs=[f for f in facts if f.get('type')=='incident']; print(len(incs)); print(incs[:3])"}</t>
        </is>
      </c>
      <c r="H3574" t="inlineStr">
        <is>
          <t>60
[{'doc_id': 'inc-INC-2260', 'type': 'incident', 'title': 'Incident report INC-2260', 'subject': 'Partial outage affecting the Metrics Service', 'aliases': None, 'incident_id': 'INC-2260', 'severity': 'SEV2', 'incident_date': '2025-11-17', 'affected_service': 'Metrics', 'outage_scope': 'partial', 'duration_minutes': 51, 'root_cause': 'Dependency outage', 'report_author': 'Nadia Mensah', 'recovery_status': 'full recovery', 'mitigation_actions': ['traffic rerouted'], 'operational_dependencies': ['shared observability stack', 'central log store', 'paging system', 'gateway'], 'relevant_controls': ['secrets rotated automatically every ninety days', 'error budgets reviewed in the weekly reliability meeting', 'metrics exported to the shared observability stack every fifteen seconds', 'logs reta</t>
        </is>
      </c>
    </row>
    <row r="3575">
      <c r="A3575" t="inlineStr">
        <is>
          <t>base</t>
        </is>
      </c>
      <c r="B3575" t="inlineStr">
        <is>
          <t>vectorcontext_v4 [schema2]</t>
        </is>
      </c>
      <c r="C3575" t="n">
        <v>3</v>
      </c>
      <c r="D3575" t="inlineStr">
        <is>
          <t>agg-5</t>
        </is>
      </c>
      <c r="E3575" t="n">
        <v>1</v>
      </c>
      <c r="F3575" t="inlineStr">
        <is>
          <t>python</t>
        </is>
      </c>
      <c r="G3575" t="inlineStr">
        <is>
          <t>{"code": "matches=[]\nfor f in facts:\n if f.get('type')!='incident': continue\n vals=[f.get(k) for k in ['affected_service','aliases','subject']]\n s=' '.join(str(v) for v in vals).lower()\n if 'scheduler-engine' in s or 'scheduler' in s:\n  matches.append((f['doc_id'],f.get('incident_id'),f.get('affected_service'),f.get('aliases'),f.get('subject'),f.get('duration_minutes')))\nprint('\\n'.join(map(str,matches))); print('TOTAL',sum(x[-1] or 0 for x in matches))"}</t>
        </is>
      </c>
      <c r="H3575" t="inlineStr">
        <is>
          <t xml:space="preserve">('inc-INC-2332', 'INC-2332', 'Scheduler', None, 'Partial outage affecting scheduler-engine', 212)
('inc-INC-2157', 'INC-2157', 'Scheduler', None, 'Latency spike affecting scheduler-engine', 61)
TOTAL 273
</t>
        </is>
      </c>
    </row>
    <row r="3576">
      <c r="A3576" t="inlineStr">
        <is>
          <t>base</t>
        </is>
      </c>
      <c r="B3576" t="inlineStr">
        <is>
          <t>vectorcontext_v4 [schema2]</t>
        </is>
      </c>
      <c r="C3576" t="n">
        <v>3</v>
      </c>
      <c r="D3576" t="inlineStr">
        <is>
          <t>agg-6</t>
        </is>
      </c>
      <c r="E3576" t="n">
        <v>0</v>
      </c>
      <c r="F3576" t="inlineStr">
        <is>
          <t>python</t>
        </is>
      </c>
      <c r="G3576" t="inlineStr">
        <is>
          <t>{"code": "inc=[f for f in facts if f.get('type')=='incident']; print(len(inc)); print([(f.get('doc_id'), f.get('root_cause')) for f in inc if 'bad deploy' in str(f.get('root_cause','')).lower()])"}</t>
        </is>
      </c>
      <c r="H3576" t="inlineStr">
        <is>
          <t xml:space="preserve">60
[('inc-INC-2073', 'Bad deploy'), ('inc-INC-2092', 'Bad deploy'), ('inc-INC-2023', 'Bad deploy')]
</t>
        </is>
      </c>
    </row>
    <row r="3577">
      <c r="A3577" t="inlineStr">
        <is>
          <t>base</t>
        </is>
      </c>
      <c r="B3577" t="inlineStr">
        <is>
          <t>vectorcontext_v4 [schema2]</t>
        </is>
      </c>
      <c r="C3577" t="n">
        <v>3</v>
      </c>
      <c r="D3577" t="inlineStr">
        <is>
          <t>agg-7</t>
        </is>
      </c>
      <c r="E3577" t="n">
        <v>0</v>
      </c>
      <c r="F3577" t="inlineStr">
        <is>
          <t>python</t>
        </is>
      </c>
      <c r="G3577" t="inlineStr">
        <is>
          <t>{"code": "[(d['doc_id'], d['type'], d.get('subject'), d.get('affected_service'), d.get('severity'), d.get('deployment_region'), d.get('aliases')) for d in facts if d['type'] in ('incident','service')][:12]"}</t>
        </is>
      </c>
      <c r="H3577" t="inlineStr">
        <is>
          <t>[('inc-INC-2260', 'incident', 'Partial outage affecting the Metrics Service', 'Metrics', 'SEV2', None, None), ('inc-INC-2365', 'incident', 'Latency spike affecting metrics-gateway', 'Metrics', 'SEV1', None, None), ('inc-INC-2374', 'incident', 'Latency spike affecting index-engine', 'Index', 'SEV2', None, ['index-engine']), ('svc-billing-svc', 'service', 'billing-svc', None, None, 'ap-southeast-2', ['Billing Service']), ('inc-INC-2324', 'incident', 'Latency spike affecting the Tax Platform', 'Tax', 'SEV1', None, None), ('svc-auth-core', 'service', 'auth-core', None, None, 'eu-west-1', ['Auth Service']), ('svc-profile-api', 'service', 'profile-api', None, None, 'us-east-1', ['Profile API']), ('inc-INC-2245', 'incident', 'Latency spike affecting catalog-gateway', 'Catalog', 'SEV1', None, None</t>
        </is>
      </c>
    </row>
    <row r="3578">
      <c r="A3578" t="inlineStr">
        <is>
          <t>base</t>
        </is>
      </c>
      <c r="B3578" t="inlineStr">
        <is>
          <t>vectorcontext_v4 [schema2]</t>
        </is>
      </c>
      <c r="C3578" t="n">
        <v>3</v>
      </c>
      <c r="D3578" t="inlineStr">
        <is>
          <t>agg-7</t>
        </is>
      </c>
      <c r="E3578" t="n">
        <v>1</v>
      </c>
      <c r="F3578" t="inlineStr">
        <is>
          <t>python</t>
        </is>
      </c>
      <c r="G3578" t="inlineStr">
        <is>
          <t>{"code": "sev1=[d for d in facts if d['type']=='incident' and str(d.get('severity','')).upper()=='SEV1']; regs=[d for d in facts if d['type']=='service' and d.get('deployment_region')=='ap-southeast-2']; print('services',[(d['subject'],d.get('aliases')) for d in regs]); print('incidents',[(d['doc_id'],d.get('subject'),d.get('affected_service'),d.get('aliases')) for d in sev1])"}</t>
        </is>
      </c>
      <c r="H3578" t="inlineStr">
        <is>
          <t>services [('billing-svc', ['Billing Service']), ('search-worker', ['Search System']), ('scheduler-engine', ['Scheduler API']), ('cdn-service', ['Cdn System']), ('invoice-engine', ['Invoice Service']), ('kyc-api', ['Kyc Service']), ('tracing-service', ['Tracing API']), ('pricing-worker', ['Pricing Platform']), ('ranker-engine', ['Ranker System']), ('media-svc', ['Media API']), ('gateway-engine', ['Gateway API']), ('edge-service', ['Edge System']), ('queue-svc', ['Queue Platform'])]
incidents [('inc-INC-2365', 'Latency spike affecting metrics-gateway', 'Metrics', None), ('inc-INC-2324', 'Latency spike affecting the Tax Platform', 'Tax', None), ('inc-INC-2245', 'Latency spike affecting catalog-gateway', 'Catalog', None), ('inc-INC-2186', 'Incident report INC-2186', 'Gateway', ['gateway-engine</t>
        </is>
      </c>
    </row>
    <row r="3579">
      <c r="A3579" t="inlineStr">
        <is>
          <t>base</t>
        </is>
      </c>
      <c r="B3579" t="inlineStr">
        <is>
          <t>vectorcontext_v4 [schema2]</t>
        </is>
      </c>
      <c r="C3579" t="n">
        <v>3</v>
      </c>
      <c r="D3579" t="inlineStr">
        <is>
          <t>agg-7</t>
        </is>
      </c>
      <c r="E3579" t="n">
        <v>2</v>
      </c>
      <c r="F3579" t="inlineStr">
        <is>
          <t>open_doc</t>
        </is>
      </c>
      <c r="G3579" t="inlineStr">
        <is>
          <t>{"doc_id": "inc-INC-2186"}</t>
        </is>
      </c>
      <c r="H3579" t="inlineStr">
        <is>
          <t># Incident report INC-2186
Severity: SEV1
Date: 2025-04-26
Summary: Complete outage affecting gateway-engine. The incident lasted 70 minutes before full recovery. Root cause was determined to be a memory leak. This report was written by Zara Nair. Capacity planning is revisited at the start of every quarter. Schema changes go through an expand and contract migration process. Container images are scanned for vulnerabilities before promotion. Dependencies are pinned and upgraded through automated pull requests. Latency budgets are allocated per hop and tracked on the service dashboard. Synthetic probes exercise the critical user journeys every minute. Dependencies are declared in the service manifest and validated at deploy time. Structured logs include the request path, status code and du</t>
        </is>
      </c>
    </row>
    <row r="3580">
      <c r="A3580" t="inlineStr">
        <is>
          <t>base</t>
        </is>
      </c>
      <c r="B3580" t="inlineStr">
        <is>
          <t>vectorcontext_v4 [schema2]</t>
        </is>
      </c>
      <c r="C3580" t="n">
        <v>3</v>
      </c>
      <c r="D3580" t="inlineStr">
        <is>
          <t>agg-7</t>
        </is>
      </c>
      <c r="E3580" t="n">
        <v>2</v>
      </c>
      <c r="F3580" t="inlineStr">
        <is>
          <t>open_doc</t>
        </is>
      </c>
      <c r="G3580" t="inlineStr">
        <is>
          <t>{"doc_id": "inc-INC-2273"}</t>
        </is>
      </c>
      <c r="H3580" t="inlineStr">
        <is>
          <t># Incident report INC-2273
Severity: SEV1
Date: 2025-06-14
Summary: Elevated error rates affecting search-worker. The incident lasted 24 minutes before full recovery. Root cause was determined to be a certificate expiry. This report was written by Jonas Kowalski. Logs are retained for thirty days in the central log store. The runbook is reviewed quarterly by the owning team. Garbage collection pauses are tracked as a leading indicator of memory pressure. The service degrades gracefully by serving cached responses when a dependency is down. Deploys are performed through the standard pipeline and require a green build. Post-incident reviews are blameless and published to the engineering wiki. The dashboard shows p50, p95 and p99 latency alongside error budgets. Access to production is gran</t>
        </is>
      </c>
    </row>
    <row r="3581">
      <c r="A3581" t="inlineStr">
        <is>
          <t>base</t>
        </is>
      </c>
      <c r="B3581" t="inlineStr">
        <is>
          <t>vectorcontext_v4 [schema2]</t>
        </is>
      </c>
      <c r="C3581" t="n">
        <v>3</v>
      </c>
      <c r="D3581" t="inlineStr">
        <is>
          <t>agg-7</t>
        </is>
      </c>
      <c r="E3581" t="n">
        <v>2</v>
      </c>
      <c r="F3581" t="inlineStr">
        <is>
          <t>open_doc</t>
        </is>
      </c>
      <c r="G3581" t="inlineStr">
        <is>
          <t>{"doc_id": "inc-INC-2203"}</t>
        </is>
      </c>
      <c r="H3581" t="inlineStr">
        <is>
          <t># Incident report INC-2203
Severity: SEV1
Date: 2025-11-21
Summary: Partial outage affecting kyc-api. The incident lasted 131 minutes before full recovery. Root cause was determined to be a dependency outage. This report was written by Sofia Petrova. The runbook is reviewed quarterly by the owning team. Post-incident reviews are blameless and published to the engineering wiki. Schema changes go through an expand and contract migration process. Traffic is encrypted in transit with mutual TLS between services. The on-call handbook describes the escalation path and expected response times. Dependencies are pinned and upgraded through automated pull requests. Feature flags are managed through the configuration service and rolled out gradually. Synthetic probes exercise the critical user jour</t>
        </is>
      </c>
    </row>
    <row r="3582">
      <c r="A3582" t="inlineStr">
        <is>
          <t>base</t>
        </is>
      </c>
      <c r="B3582" t="inlineStr">
        <is>
          <t>vectorcontext_v4 [schema2]</t>
        </is>
      </c>
      <c r="C3582" t="n">
        <v>3</v>
      </c>
      <c r="D3582" t="inlineStr">
        <is>
          <t>agg-7</t>
        </is>
      </c>
      <c r="E3582" t="n">
        <v>2</v>
      </c>
      <c r="F3582" t="inlineStr">
        <is>
          <t>open_doc</t>
        </is>
      </c>
      <c r="G3582" t="inlineStr">
        <is>
          <t>{"doc_id": "inc-INC-2157"}</t>
        </is>
      </c>
      <c r="H3582" t="inlineStr">
        <is>
          <t xml:space="preserve"># Incident report INC-2157
Severity: SEV1
Date: 2025-03-05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t>
        </is>
      </c>
    </row>
    <row r="3583">
      <c r="A3583" t="inlineStr">
        <is>
          <t>base</t>
        </is>
      </c>
      <c r="B3583" t="inlineStr">
        <is>
          <t>vectorcontext_v4 [schema2]</t>
        </is>
      </c>
      <c r="C3583" t="n">
        <v>3</v>
      </c>
      <c r="D3583" t="inlineStr">
        <is>
          <t>agg-7</t>
        </is>
      </c>
      <c r="E3583" t="n">
        <v>2</v>
      </c>
      <c r="F3583" t="inlineStr">
        <is>
          <t>open_doc</t>
        </is>
      </c>
      <c r="G3583" t="inlineStr">
        <is>
          <t>{"doc_id": "inc-INC-2058"}</t>
        </is>
      </c>
      <c r="H3583" t="inlineStr">
        <is>
          <t xml:space="preserve"># Incident report INC-2058
Severity: SEV1
Date: 2025-07-01
Summary: Complete outage affecting media-svc. The incident lasted 204 minutes before full recovery. Root cause was determined to be a database failover. This report was written by Rosa Larsen. Structured logs include the request path, status code and duration. Retries use exponential backoff with jitter to avoid thundering herds. Graceful shutdown waits for in flight requests to complete before exiting. Capacity planning is revisited at the start of every quarter. Requests carry a correlation id that is propagated to downstream calls. Configuration changes are peer reviewed and applied through the deployment tool. Dependencies are pinned and upgraded through automated pull requests. Backups are taken daily and verified weekly by </t>
        </is>
      </c>
    </row>
    <row r="3584">
      <c r="A3584" t="inlineStr">
        <is>
          <t>base</t>
        </is>
      </c>
      <c r="B3584" t="inlineStr">
        <is>
          <t>vectorcontext_v4 [schema2]</t>
        </is>
      </c>
      <c r="C3584" t="n">
        <v>3</v>
      </c>
      <c r="D3584" t="inlineStr">
        <is>
          <t>agg-7</t>
        </is>
      </c>
      <c r="E3584" t="n">
        <v>2</v>
      </c>
      <c r="F3584" t="inlineStr">
        <is>
          <t>open_doc</t>
        </is>
      </c>
      <c r="G3584" t="inlineStr">
        <is>
          <t>{"doc_id": "inc-INC-2140"}</t>
        </is>
      </c>
      <c r="H3584" t="inlineStr">
        <is>
          <t># Incident report INC-2140
Severity: SEV1
Date: 2025-12-25
Summary: Complete outage affecting the Kyc Service. The incident lasted 112 minutes before full recovery. Root cause was determined to be a configuration error. This report was written by Jonas Ortega. Synthetic probes exercise the critical user journeys every minute. Capacity planning is revisited at the start of every quarter. Canary releases receive five percent of traffic for thirty minutes before promotion. The staging environment mirrors production topology at one tenth scale. The dashboard shows p50, p95 and p99 latency alongside error budgets. Schema changes go through an expand and contract migration process. Metrics are exported to the shared observability stack every fifteen seconds. Connection pools are sized accordin</t>
        </is>
      </c>
    </row>
    <row r="3585">
      <c r="A3585" t="inlineStr">
        <is>
          <t>base</t>
        </is>
      </c>
      <c r="B3585" t="inlineStr">
        <is>
          <t>vectorcontext_v4 [schema2]</t>
        </is>
      </c>
      <c r="C3585" t="n">
        <v>3</v>
      </c>
      <c r="D3585" t="inlineStr">
        <is>
          <t>agg-7</t>
        </is>
      </c>
      <c r="E3585" t="n">
        <v>3</v>
      </c>
      <c r="F3585" t="inlineStr">
        <is>
          <t>python</t>
        </is>
      </c>
      <c r="G3585" t="inlineStr">
        <is>
          <t>{"code": "import re\nregs=[d for d in facts if d['type']=='service' and d.get('deployment_region')=='ap-southeast-2']\nsev=[d for d in facts if d['type']=='incident' and str(d.get('severity','')).upper()=='SEV1']\nfor i in sev:\n txt=' '.join(str(i.get(k,'')) for k in ['subject','affected_service','aliases']).lower()\n hits=[]\n for s in regs:\n  names=[s.get('subject','')]+(s.get('aliases') or [])\n  if any(n and (str(n).lower() in txt or str(n).lower() in txt.replace('-',' ')) for n in names):</t>
        </is>
      </c>
      <c r="H3585" t="inlineStr">
        <is>
          <t>inc-INC-2365 latency spike affecting metrics-gateway metrics none =&gt; []
inc-INC-2324 latency spike affecting the tax platform tax none =&gt; []
inc-INC-2245 latency spike affecting catalog-gateway catalog none =&gt; []
inc-INC-2186 incident report inc-2186 gateway ['gateway-engine'] =&gt; ['gateway-engine']
inc-INC-2078 latency spike affecting the webhook service webhook none =&gt; []
inc-INC-2319 latency spike affecting mailer-worker mailer none =&gt; []
inc-INC-2239 latency spike affecting the upload system upload none =&gt; []
inc-INC-2102 partial outage affecting recsys-worker recsys none =&gt; []
inc-INC-2273 elevated error rates affecting search-worker search none =&gt; ['search-worker']
inc-INC-2203 partial outage affecting kyc-api kyc ['kyc-api'] =&gt; ['kyc-api']
inc-INC-2001 partial outage affecting the au</t>
        </is>
      </c>
    </row>
    <row r="3586">
      <c r="A3586" t="inlineStr">
        <is>
          <t>base</t>
        </is>
      </c>
      <c r="B3586" t="inlineStr">
        <is>
          <t>vectorcontext_v4 [schema2]</t>
        </is>
      </c>
      <c r="C3586" t="n">
        <v>3</v>
      </c>
      <c r="D3586" t="inlineStr">
        <is>
          <t>agg-8</t>
        </is>
      </c>
      <c r="E3586" t="n">
        <v>0</v>
      </c>
      <c r="F3586" t="inlineStr">
        <is>
          <t>python</t>
        </is>
      </c>
      <c r="G3586" t="inlineStr">
        <is>
          <t>{"code": "# Inspect relevant cards\n[(f['doc_id'], f.get('type'), f.get('subject'), f.get('affected_service'), f.get('severity'), f.get('owner_team'), f.get('aliases')) for f in facts if f.get('type') in ('service','incident')][:20]"}</t>
        </is>
      </c>
      <c r="H3586" t="inlineStr">
        <is>
          <t>[('inc-INC-2260', 'incident', 'Partial outage affecting the Metrics Service', 'Metrics', 'SEV2', None, None), ('inc-INC-2365', 'incident', 'Latency spike affecting metrics-gateway', 'Metrics', 'SEV1', None, None), ('inc-INC-2374', 'incident', 'Latency spike affecting index-engine', 'Index', 'SEV2', None, ['index-engine']), ('svc-billing-svc', 'service', 'billing-svc', None, None, 'Platform', ['Billing Service']), ('inc-INC-2324', 'incident', 'Latency spike affecting the Tax Platform', 'Tax', 'SEV1', None, None), ('svc-auth-core', 'service', 'auth-core', None, None, 'Growth', ['Auth Service']), ('svc-profile-api', 'service', 'profile-api', None, None, 'Data', ['Profile API']), ('inc-INC-2245', 'incident', 'Latency spike affecting catalog-gateway', 'Catalog', 'SEV1', None, None), ('inc-INC-2</t>
        </is>
      </c>
    </row>
    <row r="3587">
      <c r="A3587" t="inlineStr">
        <is>
          <t>base</t>
        </is>
      </c>
      <c r="B3587" t="inlineStr">
        <is>
          <t>vectorcontext_v4 [schema2]</t>
        </is>
      </c>
      <c r="C3587" t="n">
        <v>3</v>
      </c>
      <c r="D3587" t="inlineStr">
        <is>
          <t>agg-8</t>
        </is>
      </c>
      <c r="E3587" t="n">
        <v>1</v>
      </c>
      <c r="F3587" t="inlineStr">
        <is>
          <t>python</t>
        </is>
      </c>
      <c r="G3587" t="inlineStr">
        <is>
          <t>{"code": "identity_services=[f for f in facts if f.get('type')=='service' and str(f.get('owner_team','')).lower()=='identity']\nsev1=[f for f in facts if f.get('type')=='incident' and str(f.get('severity','')).upper()=='SEV1']\nprint('services', [(f['doc_id'],f.get('subject'),f.get('aliases')) for f in identity_services])\nprint('sev1', [(f['doc_id'],f.get('affected_service'),f.get('subject'),f.get('aliases')) for f in sev1])"}</t>
        </is>
      </c>
      <c r="H3587" t="inlineStr">
        <is>
          <t>services [('svc-recsys-worker', 'recsys-worker', ['Recsys Platform']), ('svc-session-core', 'session-core', ['Session Platform']), ('svc-scheduler-engine', 'scheduler-engine', ['Scheduler API']), ('svc-ledger-api', 'ledger-api', ['Ledger Service']), ('svc-edge-service', 'edge-service', ['Edge System']), ('svc-inventory-worker', 'inventory-worker', ['Inventory API'])]
sev1 [('inc-INC-2365', 'Metrics', 'Latency spike affecting metrics-gateway', None), ('inc-INC-2324', 'Tax', 'Latency spike affecting the Tax Platform', None), ('inc-INC-2245', 'Catalog', 'Latency spike affecting catalog-gateway', None), ('inc-INC-2186', 'Gateway', 'Incident report INC-2186', ['gateway-engine']), ('inc-INC-2078', 'Webhook', 'Latency spike affecting the Webhook Service', None), ('inc-INC-2319', 'Mailer', 'Latenc</t>
        </is>
      </c>
    </row>
    <row r="3588">
      <c r="A3588" t="inlineStr">
        <is>
          <t>base</t>
        </is>
      </c>
      <c r="B3588" t="inlineStr">
        <is>
          <t>vectorcontext_v4 [schema2]</t>
        </is>
      </c>
      <c r="C3588" t="n">
        <v>3</v>
      </c>
      <c r="D3588" t="inlineStr">
        <is>
          <t>agg-8</t>
        </is>
      </c>
      <c r="E3588" t="n">
        <v>2</v>
      </c>
      <c r="F3588" t="inlineStr">
        <is>
          <t>open_doc</t>
        </is>
      </c>
      <c r="G3588" t="inlineStr">
        <is>
          <t>{"doc_id": "inc-INC-2102"}</t>
        </is>
      </c>
      <c r="H3588" t="inlineStr">
        <is>
          <t># Incident report INC-2102
Severity: SEV1
Date: 2025-06-25
Summary: Partial outage affecting recsys-worker. The incident lasted 236 minutes before full recovery. Root cause was determined to be a network partition. This report was written by Kwame Rossi. Circuit breakers open after five consecutive failures to a downstream. Capacity planning is revisited at the start of every quarter. Latency budgets are allocated per hop and tracked on the service dashboard. Synthetic probes exercise the critical user journeys every minute. The staging environment mirrors production topology at one tenth scale. Feature flags are managed through the configuration service and rolled out gradually. Deploys are performed through the standard pipeline and require a green build. Long running jobs checkpoint p</t>
        </is>
      </c>
    </row>
    <row r="3589">
      <c r="A3589" t="inlineStr">
        <is>
          <t>base</t>
        </is>
      </c>
      <c r="B3589" t="inlineStr">
        <is>
          <t>vectorcontext_v4 [schema2]</t>
        </is>
      </c>
      <c r="C3589" t="n">
        <v>3</v>
      </c>
      <c r="D3589" t="inlineStr">
        <is>
          <t>agg-8</t>
        </is>
      </c>
      <c r="E3589" t="n">
        <v>2</v>
      </c>
      <c r="F3589" t="inlineStr">
        <is>
          <t>open_doc</t>
        </is>
      </c>
      <c r="G3589" t="inlineStr">
        <is>
          <t>{"doc_id": "inc-INC-2157"}</t>
        </is>
      </c>
      <c r="H3589" t="inlineStr">
        <is>
          <t xml:space="preserve"># Incident report INC-2157
Severity: SEV1
Date: 2025-03-05
Summary: Latency spike affecting scheduler-engine. The incident lasted 61 minutes before full recovery. Root cause was determined to be a capacity exhaustion. This report was written by Yusuf Farah. Structured logs include the request path, status code and duration. The dashboard shows p50, p95 and p99 latency alongside error budgets. Access to production is granted just in time and audited. Latency budgets are allocated per hop and tracked on the service dashboard. Dependencies are declared in the service manifest and validated at deploy time. Retries use exponential backoff with jitter to avoid thundering herds. Idempotency keys are required on all mutating endpoints. Logs are retained for thirty days in the central log store. </t>
        </is>
      </c>
    </row>
    <row r="3590">
      <c r="A3590" t="inlineStr">
        <is>
          <t>base</t>
        </is>
      </c>
      <c r="B3590" t="inlineStr">
        <is>
          <t>vectorcontext_v4 [schema2]</t>
        </is>
      </c>
      <c r="C3590" t="n">
        <v>3</v>
      </c>
      <c r="D3590" t="inlineStr">
        <is>
          <t>agg-8</t>
        </is>
      </c>
      <c r="E3590" t="n">
        <v>2</v>
      </c>
      <c r="F3590" t="inlineStr">
        <is>
          <t>open_doc</t>
        </is>
      </c>
      <c r="G3590" t="inlineStr">
        <is>
          <t>{"doc_id": "svc-recsys-worker"}</t>
        </is>
      </c>
      <c r="H3590" t="inlineStr">
        <is>
          <t xml:space="preserve"># Service overview: recsys-worker
recsys-worker (also referred to internally as the Recsys Platform) is a backend component. Priya Volkov carries the pager for the Recsys Platform. Rate limiting is enforced at the gateway with a token bucket per client. The runbook is reviewed quarterly by the owning team. Garbage collection pauses are tracked as a leading indicator of memory pressure.
It is implemented in Java. Long running jobs checkpoint progress so they can resume after a restart. The on-call handbook describes the escalation path and expected response times. Cost reports are reviewed monthly with the finance partner.
Traffic to recsys-worker is bound to TCP port 3725. The dashboard shows p50, p95 and p99 latency alongside error budgets. Access to production is granted just in time </t>
        </is>
      </c>
    </row>
    <row r="3591">
      <c r="A3591" t="inlineStr">
        <is>
          <t>base</t>
        </is>
      </c>
      <c r="B3591" t="inlineStr">
        <is>
          <t>vectorcontext_v4 [schema2]</t>
        </is>
      </c>
      <c r="C3591" t="n">
        <v>3</v>
      </c>
      <c r="D3591" t="inlineStr">
        <is>
          <t>agg-8</t>
        </is>
      </c>
      <c r="E3591" t="n">
        <v>2</v>
      </c>
      <c r="F3591" t="inlineStr">
        <is>
          <t>open_doc</t>
        </is>
      </c>
      <c r="G3591" t="inlineStr">
        <is>
          <t>{"doc_id": "svc-scheduler-engine"}</t>
        </is>
      </c>
      <c r="H3591" t="inlineStr">
        <is>
          <t># Service overview: scheduler-engine
scheduler-engine (also referred to internally as the Scheduler API) is a backend component. Pages go to Marcus Meyer first. Health checks are performed on the readiness endpoint every ten seconds. Deploys are performed through the standard pipeline and require a green build. Alerts route through the paging system according to the escalation policy.
It is implemented in Python. Structured logs include the request path, status code and duration. Configuration changes are peer reviewed and applied through the deployment tool. Engineers rotate through the support channel one week at a time.
the Scheduler API listens on port 9381. Alerts route through the paging system according to the escalation policy. Circuit breakers open after five consecutive failur</t>
        </is>
      </c>
    </row>
    <row r="3592">
      <c r="A3592" t="inlineStr">
        <is>
          <t>base</t>
        </is>
      </c>
      <c r="B3592" t="inlineStr">
        <is>
          <t>vectorcontext_v4 [schema2]</t>
        </is>
      </c>
      <c r="C3592" t="n">
        <v>3</v>
      </c>
      <c r="D3592" t="inlineStr">
        <is>
          <t>agg-9</t>
        </is>
      </c>
      <c r="E3592" t="n">
        <v>0</v>
      </c>
      <c r="F3592" t="inlineStr">
        <is>
          <t>search</t>
        </is>
      </c>
      <c r="G3592" t="inlineStr">
        <is>
          <t>{"query": "incidents affecting notify-svc notify service duration minutes incident", "k": 20}</t>
        </is>
      </c>
      <c r="H3592" t="inlineStr">
        <is>
          <t>- doc inc-INC-2268: [Incident report INC-2268] subject: Partial outage affecting notify-svc; aliases: null; incident_id: INC-2268; severity: SEV3; incident_date: 2025-06-11; affected_service: Notify; outage_scope: partial; duration_minutes: 218; root_cause: Memory leak; report_author: Kwame Reyes; recovery_status: full recovery; mitigation_actions: ["traffic rerouted", "fix deployed"]; operational_dependencies: ["shared observability stack", "deployment tool"]; relevant_controls: ["expand and contract migration process", "structured logs include the request path, status code and duration", "metrics exported to th
- doc svc-notify-svc: [Service overview: notify-svc] subject: notify-svc; aliases: ["Notify Platform"]; service_type: backend component; implementation_language: Go; owner_team: P</t>
        </is>
      </c>
    </row>
    <row r="3593">
      <c r="A3593" t="inlineStr">
        <is>
          <t>base</t>
        </is>
      </c>
      <c r="B3593" t="inlineStr">
        <is>
          <t>vectorcontext_v4 [schema2]</t>
        </is>
      </c>
      <c r="C3593" t="n">
        <v>3</v>
      </c>
      <c r="D3593" t="inlineStr">
        <is>
          <t>agg-9</t>
        </is>
      </c>
      <c r="E3593" t="n">
        <v>1</v>
      </c>
      <c r="F3593" t="inlineStr">
        <is>
          <t>python</t>
        </is>
      </c>
      <c r="G3593" t="inlineStr">
        <is>
          <t>{"code": "rows=[f for f in facts if f.get('type')=='incident' and ('notify' in str(f.get('affected_service','')).lower() or 'notify' in str(f.get('subject','')).lower() or 'notify' in str(f.get('aliases','')).lower())]; print([(r.get('doc_id'),r.get('affected_service'),r.get('subject'),r.get('duration_minutes')) for r in rows]); print(sum(int(r['duration_minutes']) for r in rows))"}</t>
        </is>
      </c>
      <c r="H3593" t="inlineStr">
        <is>
          <t xml:space="preserve">[('inc-INC-2268', 'Notify', 'Partial outage affecting notify-svc', 218)]
218
</t>
        </is>
      </c>
    </row>
    <row r="3594">
      <c r="A3594" t="inlineStr">
        <is>
          <t>base</t>
        </is>
      </c>
      <c r="B3594" t="inlineStr">
        <is>
          <t>vectorcontext_v4 [schema2]</t>
        </is>
      </c>
      <c r="C3594" t="n">
        <v>3</v>
      </c>
      <c r="D3594" t="inlineStr">
        <is>
          <t>global-0</t>
        </is>
      </c>
      <c r="E3594" t="n">
        <v>0</v>
      </c>
      <c r="F3594" t="inlineStr">
        <is>
          <t>python</t>
        </is>
      </c>
      <c r="G3594" t="inlineStr">
        <is>
          <t>{"code": "[(f['doc_id'], f.get('subject'), f.get('implementation_language'), f.get('deployment_region')) for f in facts if f.get('type')=='service' and 'typescript' in str(f.get('implementation_language','')).lower() and 'us-west-2' in str(f.get('deployment_region','')).lower()]"}</t>
        </is>
      </c>
      <c r="H3594" t="inlineStr">
        <is>
          <t xml:space="preserve">[('svc-geo-api', 'geo-api', 'TypeScript', 'us-west-2')]
</t>
        </is>
      </c>
    </row>
    <row r="3595">
      <c r="A3595" t="inlineStr">
        <is>
          <t>base</t>
        </is>
      </c>
      <c r="B3595" t="inlineStr">
        <is>
          <t>vectorcontext_v4 [schema2]</t>
        </is>
      </c>
      <c r="C3595" t="n">
        <v>3</v>
      </c>
      <c r="D3595" t="inlineStr">
        <is>
          <t>global-1</t>
        </is>
      </c>
      <c r="E3595" t="n">
        <v>0</v>
      </c>
      <c r="F3595" t="inlineStr">
        <is>
          <t>python</t>
        </is>
      </c>
      <c r="G3595" t="inlineStr">
        <is>
          <t>{"code": "svc=[f for f in facts if f.get('type')=='service']; len(svc), svc[:2]"}</t>
        </is>
      </c>
      <c r="H3595" t="inlineStr">
        <is>
          <t>(40, [{'doc_id': 'svc-billing-svc', 'type': 'service', 'title': 'Service overview: billing-svc', 'subject': 'billing-svc', 'aliases': ['Billing Service'], 'service_type': 'backend component', 'implementation_language': 'Python', 'owner_team': 'Platform', 'primary_on_call': None, 'availability_slo': 99.5, 'primary_datastore': 'Cassandra', 'runtime_dependencies': ['pricing-worker', 'media-svc'], 'deployment_region': 'ap-southeast-2', 'replica_count': 10, 'network_port': 4518, 'reliability_behaviors': ['Retries use exponential backoff with jitter', 'Gracefully degrades by serving cached responses when a dependency is down'], 'security_controls': ['Secrets are rotated automatically every ninety days', 'Container images are scanned for vulnerabilities before promotion', 'Access to production is</t>
        </is>
      </c>
    </row>
    <row r="3596">
      <c r="A3596" t="inlineStr">
        <is>
          <t>base</t>
        </is>
      </c>
      <c r="B3596" t="inlineStr">
        <is>
          <t>vectorcontext_v4 [schema2]</t>
        </is>
      </c>
      <c r="C3596" t="n">
        <v>3</v>
      </c>
      <c r="D3596" t="inlineStr">
        <is>
          <t>global-1</t>
        </is>
      </c>
      <c r="E3596" t="n">
        <v>1</v>
      </c>
      <c r="F3596" t="inlineStr">
        <is>
          <t>python</t>
        </is>
      </c>
      <c r="G3596" t="inlineStr">
        <is>
          <t>{"code": "[(f['subject'],f.get('primary_on_call')) for f in facts if f.get('type')=='service' and not f.get('primary_on_call')], sum(1 for f in facts if f.get('type')=='service' and not f.get('primary_on_call'))"}</t>
        </is>
      </c>
      <c r="H3596" t="inlineStr">
        <is>
          <t xml:space="preserve">([('billing-svc', None), ('search-worker', None), ('session-core', None), ('geo-api', None), ('webhook-daemon', None), ('media-svc', None)], 6)
</t>
        </is>
      </c>
    </row>
    <row r="3597">
      <c r="A3597" t="inlineStr">
        <is>
          <t>base</t>
        </is>
      </c>
      <c r="B3597" t="inlineStr">
        <is>
          <t>vectorcontext_v4 [schema2]</t>
        </is>
      </c>
      <c r="C3597" t="n">
        <v>3</v>
      </c>
      <c r="D3597" t="inlineStr">
        <is>
          <t>global-2</t>
        </is>
      </c>
      <c r="E3597" t="n">
        <v>0</v>
      </c>
      <c r="F3597" t="inlineStr">
        <is>
          <t>search</t>
        </is>
      </c>
      <c r="G3597" t="inlineStr">
        <is>
          <t>{"query": "approved architecture decision migrate to MongoDB target database MongoDB service approver decision", "k": 20}</t>
        </is>
      </c>
      <c r="H3597" t="inlineStr">
        <is>
          <t>- doc adr-ADR-106: [Architecture decision ADR-106] subject: Architecture decision ADR-106; aliases: null; decision_id: ADR-106; decision: Migrate recsys-worker to MongoDB in Q4 2026; service: recsys-worker; target_database: MongoDB; decision_quarter: Q4 2026; approver: Elena Rossi; reliability_controls: Circuit breakers open after five consecutive failures to a downstream.; security_controls: null; observability_controls: Readiness endpoint health checks every 10 seconds.; data_retention: company-wide policy for personal information; financial_governance: Cost reports are reviewed monthly with the finance partne
- doc adr-ADR-115: [Architecture decision ADR-115] subject: migration of catalog-gateway to MongoDB; aliases: null; decision_id: ADR-115; decision: Migrate catalog-gateway to Mongo</t>
        </is>
      </c>
    </row>
    <row r="3598">
      <c r="A3598" t="inlineStr">
        <is>
          <t>base</t>
        </is>
      </c>
      <c r="B3598" t="inlineStr">
        <is>
          <t>vectorcontext_v4 [schema2]</t>
        </is>
      </c>
      <c r="C3598" t="n">
        <v>3</v>
      </c>
      <c r="D3598" t="inlineStr">
        <is>
          <t>global-2</t>
        </is>
      </c>
      <c r="E3598" t="n">
        <v>1</v>
      </c>
      <c r="F3598" t="inlineStr">
        <is>
          <t>python</t>
        </is>
      </c>
      <c r="G3598" t="inlineStr">
        <is>
          <t>{"code": "[(f['doc_id'], f.get('service'), f.get('target_database'), f.get('decision'), f.get('approver')) for f in facts if f.get('type')=='adr' and str(f.get('target_database','')).lower()=='mongodb']"}</t>
        </is>
      </c>
      <c r="H3598" t="inlineStr">
        <is>
          <t xml:space="preserve">[('adr-ADR-106', 'recsys-worker', 'MongoDB', 'Migrate recsys-worker to MongoDB in Q4 2026', 'Elena Rossi'), ('adr-ADR-100', 'cdn-service', 'MongoDB', 'Migrate cdn-service to MongoDB in Q3 2026', 'Sven Larsen'), ('adr-ADR-115', 'catalog-gateway', 'MongoDB', 'Migrate catalog-gateway to MongoDB in Q3 2026', 'Kwame Larsen')]
</t>
        </is>
      </c>
    </row>
    <row r="3599">
      <c r="A3599" t="inlineStr">
        <is>
          <t>base</t>
        </is>
      </c>
      <c r="B3599" t="inlineStr">
        <is>
          <t>vectorcontext_v4 [schema2]</t>
        </is>
      </c>
      <c r="C3599" t="n">
        <v>3</v>
      </c>
      <c r="D3599" t="inlineStr">
        <is>
          <t>global-3</t>
        </is>
      </c>
      <c r="E3599" t="n">
        <v>0</v>
      </c>
      <c r="F3599" t="inlineStr">
        <is>
          <t>python</t>
        </is>
      </c>
      <c r="G3599" t="inlineStr">
        <is>
          <t>{"code": "[(f['doc_id'], f.get('subject'), f.get('owner_team')) for f in facts if f.get('type')=='service' and 'search' in str(f.get('owner_team','')).lower()]"}</t>
        </is>
      </c>
      <c r="H3599" t="inlineStr">
        <is>
          <t xml:space="preserve">[('svc-index-engine', 'index-engine', 'Search'), ('svc-metrics-gateway', 'metrics-gateway', 'Search'), ('svc-payout-worker', 'payout-worker', 'Search'), ('svc-gateway-engine', 'gateway-engine', 'Search'), ('svc-queue-svc', 'queue-svc', 'Search')]
</t>
        </is>
      </c>
    </row>
    <row r="3600">
      <c r="A3600" t="inlineStr">
        <is>
          <t>base</t>
        </is>
      </c>
      <c r="B3600" t="inlineStr">
        <is>
          <t>vectorcontext_v4 [schema2]</t>
        </is>
      </c>
      <c r="C3600" t="n">
        <v>3</v>
      </c>
      <c r="D3600" t="inlineStr">
        <is>
          <t>global-4</t>
        </is>
      </c>
      <c r="E3600" t="n">
        <v>0</v>
      </c>
      <c r="F3600" t="inlineStr">
        <is>
          <t>python</t>
        </is>
      </c>
      <c r="G3600" t="inlineStr">
        <is>
          <t>{"code": "services = [f for f in facts if f.get('type')=='service']\n[(f.get('subject'), f.get('implementation_language'), f.get('deployment_region')) for f in services][:10]"}</t>
        </is>
      </c>
      <c r="H3600" t="inlineStr">
        <is>
          <t xml:space="preserve">[('billing-svc', 'Python', 'ap-southeast-2'), ('auth-core', 'Python', 'eu-west-1'), ('profile-api', 'Go', 'us-east-1'), ('checkout-service', 'Kotlin', 'us-west-2'), ('index-engine', 'Go', 'us-east-1'), ('search-worker', 'TypeScript', 'ap-southeast-2'), ('tax-gateway', 'Python', 'eu-west-1'), ('recsys-worker', 'Java', 'us-east-1'), ('metrics-gateway', 'Python', 'eu-west-1'), ('cart-daemon', 'Go', 'us-east-1')]
</t>
        </is>
      </c>
    </row>
    <row r="3601">
      <c r="A3601" t="inlineStr">
        <is>
          <t>base</t>
        </is>
      </c>
      <c r="B3601" t="inlineStr">
        <is>
          <t>vectorcontext_v4 [schema2]</t>
        </is>
      </c>
      <c r="C3601" t="n">
        <v>3</v>
      </c>
      <c r="D3601" t="inlineStr">
        <is>
          <t>global-4</t>
        </is>
      </c>
      <c r="E3601" t="n">
        <v>1</v>
      </c>
      <c r="F3601" t="inlineStr">
        <is>
          <t>python</t>
        </is>
      </c>
      <c r="G3601" t="inlineStr">
        <is>
          <t>{"code": "[(f.get('subject'), f.get('aliases')) for f in facts if f.get('type')=='service' and str(f.get('implementation_language','')).lower()=='go' and str(f.get('deployment_region','')).lower()=='us-east-1']"}</t>
        </is>
      </c>
      <c r="H3601" t="inlineStr">
        <is>
          <t xml:space="preserve">[('profile-api', ['Profile API']), ('index-engine', ['Index Platform']), ('cart-daemon', ['Cart Service'])]
</t>
        </is>
      </c>
    </row>
    <row r="3602">
      <c r="A3602" t="inlineStr">
        <is>
          <t>base</t>
        </is>
      </c>
      <c r="B3602" t="inlineStr">
        <is>
          <t>vectorcontext_v4 [schema2]</t>
        </is>
      </c>
      <c r="C3602" t="n">
        <v>3</v>
      </c>
      <c r="D3602" t="inlineStr">
        <is>
          <t>global-5</t>
        </is>
      </c>
      <c r="E3602" t="n">
        <v>0</v>
      </c>
      <c r="F3602" t="inlineStr">
        <is>
          <t>python</t>
        </is>
      </c>
      <c r="G3602" t="inlineStr">
        <is>
          <t>{"code": "services=[f for f in facts if f.get('type')=='service']; [(f.get('subject'), f.get('primary_datastore')) for f in services]"}</t>
        </is>
      </c>
      <c r="H3602" t="inlineStr">
        <is>
          <t>[('billing-svc', 'Cassandra'), ('auth-core', 'Redis'), ('profile-api', 'MySQL'), ('checkout-service', 'Postgres'), ('index-engine', 'Postgres'), ('search-worker', 'Redis'), ('tax-gateway', 'Postgres'), ('recsys-worker', 'Redis'), ('metrics-gateway', 'Postgres'), ('cart-daemon', 'MongoDB'), ('refund-svc', 'CockroachDB'), ('feed-daemon', 'Postgres'), ('catalog-gateway', 'MySQL'), ('export-worker', 'MySQL'), ('session-core', 'Cassandra'), ('notify-svc', 'DynamoDB'), ('scheduler-engine', 'CockroachDB'), ('geo-api', 'MySQL'), ('payout-worker', 'Cassandra'), ('webhook-daemon', 'MongoDB'), ('cdn-service', 'Redis'), ('invoice-engine', 'DynamoDB'), ('fraud-core', 'MongoDB'), ('ledger-api', 'Cassandra'), ('audit-gateway', 'CockroachDB'), ('config-service', 'CockroachDB'), ('risk-gateway', 'Cassandra</t>
        </is>
      </c>
    </row>
    <row r="3603">
      <c r="A3603" t="inlineStr">
        <is>
          <t>base</t>
        </is>
      </c>
      <c r="B3603" t="inlineStr">
        <is>
          <t>vectorcontext_v4 [schema2]</t>
        </is>
      </c>
      <c r="C3603" t="n">
        <v>3</v>
      </c>
      <c r="D3603" t="inlineStr">
        <is>
          <t>global-7</t>
        </is>
      </c>
      <c r="E3603" t="n">
        <v>0</v>
      </c>
      <c r="F3603" t="inlineStr">
        <is>
          <t>search</t>
        </is>
      </c>
      <c r="G3603" t="inlineStr">
        <is>
          <t>{"query": "services owned by Identity team owner_team Identity", "k": 10}</t>
        </is>
      </c>
      <c r="H3603" t="inlineStr">
        <is>
          <t>- doc team-identity: [Team page: Identity] subject: Identity; aliases: null; team_lead: Elena Aziz; urgent_request_channel: #identity-eng; office_location: Berlin, floor 7; weekly_planning_schedule: Tuesday mornings; graceful_shutdown_behavior: null; dependency_failure_behavior: null; capacity_planning_cadence: null; transport_security: null; production_access_control: null; data_retention_policy: null; staging_environment_scale: Mirrors production topology at one tenth scale; post_incident_review_practice: Blameless reviews published to the engineering wiki; feature_flag_management: Managed through the configurat
- doc svc-session-core: [Service overview: session-core] subject: session-core; aliases: ["Session Platform"]; service_type: backend component; implementation_language: Rust; own</t>
        </is>
      </c>
    </row>
    <row r="3604">
      <c r="A3604" t="inlineStr">
        <is>
          <t>base</t>
        </is>
      </c>
      <c r="B3604" t="inlineStr">
        <is>
          <t>vectorcontext_v4 [schema2]</t>
        </is>
      </c>
      <c r="C3604" t="n">
        <v>3</v>
      </c>
      <c r="D3604" t="inlineStr">
        <is>
          <t>global-7</t>
        </is>
      </c>
      <c r="E3604" t="n">
        <v>1</v>
      </c>
      <c r="F3604" t="inlineStr">
        <is>
          <t>python</t>
        </is>
      </c>
      <c r="G3604" t="inlineStr">
        <is>
          <t>{"code": "[(d['doc_id'], d.get('subject'), d.get('owner_team')) for d in facts if d.get('type')=='service' and str(d.get('owner_team','')).strip().lower()=='identity']"}</t>
        </is>
      </c>
      <c r="H3604" t="inlineStr">
        <is>
          <t xml:space="preserve">[('svc-recsys-worker', 'recsys-worker', 'Identity'), ('svc-session-core', 'session-core', 'Identity'), ('svc-scheduler-engine', 'scheduler-engine', 'Identity'), ('svc-ledger-api', 'ledger-api', 'Identity'), ('svc-edge-service', 'edge-service', 'Identity'), ('svc-inventory-worker', 'inventory-worker', 'Identity')]
</t>
        </is>
      </c>
    </row>
    <row r="3605">
      <c r="A3605" t="inlineStr">
        <is>
          <t>base</t>
        </is>
      </c>
      <c r="B3605" t="inlineStr">
        <is>
          <t>vectorcontext_v4 [schema2]</t>
        </is>
      </c>
      <c r="C3605" t="n">
        <v>3</v>
      </c>
      <c r="D3605" t="inlineStr">
        <is>
          <t>global-8</t>
        </is>
      </c>
      <c r="E3605" t="n">
        <v>0</v>
      </c>
      <c r="F3605" t="inlineStr">
        <is>
          <t>python</t>
        </is>
      </c>
      <c r="G3605" t="inlineStr">
        <is>
          <t>{"code": "[(f['doc_id'], f.get('subject'), f.get('implementation_language'), f.get('deployment_region')) for f in facts if f.get('implementation_language') and f.get('deployment_region')][:10]"}</t>
        </is>
      </c>
      <c r="H3605" t="inlineStr">
        <is>
          <t xml:space="preserve">[('svc-billing-svc', 'billing-svc', 'Python', 'ap-southeast-2'), ('svc-auth-core', 'auth-core', 'Python', 'eu-west-1'), ('svc-profile-api', 'profile-api', 'Go', 'us-east-1'), ('svc-checkout-service', 'checkout-service', 'Kotlin', 'us-west-2'), ('svc-index-engine', 'index-engine', 'Go', 'us-east-1'), ('svc-search-worker', 'search-worker', 'TypeScript', 'ap-southeast-2'), ('svc-tax-gateway', 'tax-gateway', 'Python', 'eu-west-1'), ('svc-recsys-worker', 'recsys-worker', 'Java', 'us-east-1'), ('svc-metrics-gateway', 'metrics-gateway', 'Python', 'eu-west-1'), ('svc-cart-daemon', 'cart-daemon', 'Go', 'us-east-1')]
</t>
        </is>
      </c>
    </row>
    <row r="3606">
      <c r="A3606" t="inlineStr">
        <is>
          <t>base</t>
        </is>
      </c>
      <c r="B3606" t="inlineStr">
        <is>
          <t>vectorcontext_v4 [schema2]</t>
        </is>
      </c>
      <c r="C3606" t="n">
        <v>3</v>
      </c>
      <c r="D3606" t="inlineStr">
        <is>
          <t>global-8</t>
        </is>
      </c>
      <c r="E3606" t="n">
        <v>1</v>
      </c>
      <c r="F3606" t="inlineStr">
        <is>
          <t>python</t>
        </is>
      </c>
      <c r="G3606" t="inlineStr">
        <is>
          <t>{"code": "[(f.get('subject'), f.get('aliases')) for f in facts if f.get('type')=='service' and str(f.get('implementation_language','')).lower()=='python' and f.get('deployment_region')=='eu-west-1']"}</t>
        </is>
      </c>
      <c r="H3606" t="inlineStr">
        <is>
          <t xml:space="preserve">[('auth-core', ['Auth Service']), ('tax-gateway', ['Tax Platform']), ('metrics-gateway', ['Metrics Service'])]
</t>
        </is>
      </c>
    </row>
    <row r="3607">
      <c r="A3607" t="inlineStr">
        <is>
          <t>base</t>
        </is>
      </c>
      <c r="B3607" t="inlineStr">
        <is>
          <t>vectorcontext_v4 [schema2]</t>
        </is>
      </c>
      <c r="C3607" t="n">
        <v>3</v>
      </c>
      <c r="D3607" t="inlineStr">
        <is>
          <t>global-9</t>
        </is>
      </c>
      <c r="E3607" t="n">
        <v>0</v>
      </c>
      <c r="F3607" t="inlineStr">
        <is>
          <t>python</t>
        </is>
      </c>
      <c r="G3607" t="inlineStr">
        <is>
          <t>{"code": "services = [f for f in facts if f.get('type')=='service']\n[(f.get('subject'), f.get('primary_datastore')) for f in services]"}</t>
        </is>
      </c>
      <c r="H3607" t="inlineStr">
        <is>
          <t>[('billing-svc', 'Cassandra'), ('auth-core', 'Redis'), ('profile-api', 'MySQL'), ('checkout-service', 'Postgres'), ('index-engine', 'Postgres'), ('search-worker', 'Redis'), ('tax-gateway', 'Postgres'), ('recsys-worker', 'Redis'), ('metrics-gateway', 'Postgres'), ('cart-daemon', 'MongoDB'), ('refund-svc', 'CockroachDB'), ('feed-daemon', 'Postgres'), ('catalog-gateway', 'MySQL'), ('export-worker', 'MySQL'), ('session-core', 'Cassandra'), ('notify-svc', 'DynamoDB'), ('scheduler-engine', 'CockroachDB'), ('geo-api', 'MySQL'), ('payout-worker', 'Cassandra'), ('webhook-daemon', 'MongoDB'), ('cdn-service', 'Redis'), ('invoice-engine', 'DynamoDB'), ('fraud-core', 'MongoDB'), ('ledger-api', 'Cassandra'), ('audit-gateway', 'CockroachDB'), ('config-service', 'CockroachDB'), ('risk-gateway', 'Cassandra</t>
        </is>
      </c>
    </row>
    <row r="3608">
      <c r="A3608" t="inlineStr">
        <is>
          <t>base</t>
        </is>
      </c>
      <c r="B3608" t="inlineStr">
        <is>
          <t>vectorcontext_v4 [schema2]</t>
        </is>
      </c>
      <c r="C3608" t="n">
        <v>3</v>
      </c>
      <c r="D3608" t="inlineStr">
        <is>
          <t>multihop-0</t>
        </is>
      </c>
      <c r="E3608" t="n">
        <v>0</v>
      </c>
      <c r="F3608" t="inlineStr">
        <is>
          <t>search</t>
        </is>
      </c>
      <c r="G3608" t="inlineStr">
        <is>
          <t>{"query": "INC-2359 affected service incident", "k": 5}</t>
        </is>
      </c>
      <c r="H3608" t="inlineStr">
        <is>
          <t>- doc inc-INC-2296: [Incident report INC-2296] subject: Elevated error rates affecting edge-service; aliases: null; incident_id: INC-2296; severity: SEV2; incident_date: 2025-11-14; affected_service: Edge; outage_scope: null; duration_minutes: 11; root_cause: Network partition; report_author: Lucas Ortega; recovery_status: full recovery; mitigation_actions: ["traffic rerouted"]; operational_dependencies: null
- doc inc-INC-2140: [Incident report INC-2140] subject: Incident report INC-2140; aliases: null; incident_id: INC-2140; severity: SEV1; incident_date: 2025-12-25; affected_service: KYC; outage_scope: complete; duration_minutes: 112; root_cause: Configuration error; report_author: Jonas Ortega; recovery_status: full recovery; mitigation_actions: ["traffic rerouted"]; operational_depend</t>
        </is>
      </c>
    </row>
    <row r="3609">
      <c r="A3609" t="inlineStr">
        <is>
          <t>base</t>
        </is>
      </c>
      <c r="B3609" t="inlineStr">
        <is>
          <t>vectorcontext_v4 [schema2]</t>
        </is>
      </c>
      <c r="C3609" t="n">
        <v>3</v>
      </c>
      <c r="D3609" t="inlineStr">
        <is>
          <t>multihop-0</t>
        </is>
      </c>
      <c r="E3609" t="n">
        <v>1</v>
      </c>
      <c r="F3609" t="inlineStr">
        <is>
          <t>python</t>
        </is>
      </c>
      <c r="G3609" t="inlineStr">
        <is>
          <t>{"code": "[(f['doc_id'], f.get('incident_id'), f.get('affected_service'), f.get('subject')) for f in facts if f.get('incident_id')=='INC-2359']"}</t>
        </is>
      </c>
      <c r="H3609" t="inlineStr">
        <is>
          <t xml:space="preserve">[('inc-INC-2359', 'INC-2359', 'Cart', 'Complete outage affecting cart-daemon')]
</t>
        </is>
      </c>
    </row>
    <row r="3610">
      <c r="A3610" t="inlineStr">
        <is>
          <t>base</t>
        </is>
      </c>
      <c r="B3610" t="inlineStr">
        <is>
          <t>vectorcontext_v4 [schema2]</t>
        </is>
      </c>
      <c r="C3610" t="n">
        <v>3</v>
      </c>
      <c r="D3610" t="inlineStr">
        <is>
          <t>multihop-0</t>
        </is>
      </c>
      <c r="E3610" t="n">
        <v>2</v>
      </c>
      <c r="F3610" t="inlineStr">
        <is>
          <t>search</t>
        </is>
      </c>
      <c r="G3610" t="inlineStr">
        <is>
          <t>{"query": "service Cart cart-daemon primary on-call engineer", "k": 10}</t>
        </is>
      </c>
      <c r="H3610" t="inlineStr">
        <is>
          <t xml:space="preserve">- doc svc-cart-daemon: [Service overview: cart-daemon] subject: cart-daemon; aliases: ["Cart Service"]; service_type: backend component; implementation_language: Go; owner_team: Platform; primary_on_call: Priya Lindqvist; availability_slo: 99.9; primary_datastore: MongoDB; runtime_dependencies: ["recsys-worker", "feed-daemon", "gateway-engine"]; deployment_region: us-east-1; replica_count: 18; network_port: 3302; security_controls: ["Traffic is encrypted in transit with mutual TLS between services"]; operational_controls: ["Synthetic probes exercise the critical user journeys every minute", "Deploys require a green 
- doc inc-INC-2359: [Incident report INC-2359] subject: Complete outage affecting cart-daemon; aliases: null; incident_id: INC-2359; severity: SEV1; incident_date: 2025-02-03; </t>
        </is>
      </c>
    </row>
    <row r="3611">
      <c r="A3611" t="inlineStr">
        <is>
          <t>base</t>
        </is>
      </c>
      <c r="B3611" t="inlineStr">
        <is>
          <t>vectorcontext_v4 [schema2]</t>
        </is>
      </c>
      <c r="C3611" t="n">
        <v>3</v>
      </c>
      <c r="D3611" t="inlineStr">
        <is>
          <t>multihop-1</t>
        </is>
      </c>
      <c r="E3611" t="n">
        <v>0</v>
      </c>
      <c r="F3611" t="inlineStr">
        <is>
          <t>search</t>
        </is>
      </c>
      <c r="G3611" t="inlineStr">
        <is>
          <t>{"query": "queue-svc runtime dependencies first listed dependency kyc-api", "k": 5}</t>
        </is>
      </c>
      <c r="H3611" t="inlineStr">
        <is>
          <t>- doc svc-queue-svc: [Service overview: queue-svc] subject: queue-svc; aliases: ["Queue Platform"]; service_type: backend component; implementation_language: Kotlin; owner_team: Search; primary_on_call: Yusuf Hart; availability_slo: 99.95; primary_datastore: Postgres; runtime_dependencies: ["kyc-api", "inventory-worker"]; deployment_region: ap-southeast-2; replica_count: 3; network_port: 7051; reliability_behaviors: ["Requests carry a correlation id that is propagated to downstream calls", "serving cached responses when a dependency is down", "Graceful shutdown waits for in flight requests to complete before exiti
- doc svc-kyc-api: [Service overview: kyc-api] subject: kyc-api; aliases: ["Kyc Service"]; service_type: backend component; implementation_language: Go; owner_team: Messaging; pr</t>
        </is>
      </c>
    </row>
    <row r="3612">
      <c r="A3612" t="inlineStr">
        <is>
          <t>base</t>
        </is>
      </c>
      <c r="B3612" t="inlineStr">
        <is>
          <t>vectorcontext_v4 [schema2]</t>
        </is>
      </c>
      <c r="C3612" t="n">
        <v>3</v>
      </c>
      <c r="D3612" t="inlineStr">
        <is>
          <t>multihop-1</t>
        </is>
      </c>
      <c r="E3612" t="n">
        <v>0</v>
      </c>
      <c r="F3612" t="inlineStr">
        <is>
          <t>search</t>
        </is>
      </c>
      <c r="G3612" t="inlineStr">
        <is>
          <t>{"query": "kyc-api owner team", "k": 5}</t>
        </is>
      </c>
      <c r="H3612" t="inlineStr">
        <is>
          <t>- doc svc-kyc-api: [Service overview: kyc-api] subject: kyc-api; aliases: ["Kyc Service"]; service_type: backend component; implementation_language: Go; owner_team: Messaging; primary_on_call: Fatima Aziz; availability_slo: 99.95; primary_datastore: MySQL; runtime_dependencies: ["fraud-core", "webhook-daemon", "ledger-api"]; deployment_region: ap-southeast-2; replica_count: 18; network_port: 4728; reliability_behaviors: ["serves cached responses when a dependency is down", "graceful shutdown waits for in-flight requests to complete before exiting", "idempotency keys are required on all mutating endpoints", "depe
- doc inc-INC-2203: [Incident report INC-2203] subject: Partial outage affecting kyc-api; aliases: ["kyc-api"]; incident_id: INC-2203; severity: SEV1; incident_date: 2025-11-21; af</t>
        </is>
      </c>
    </row>
    <row r="3613">
      <c r="A3613" t="inlineStr">
        <is>
          <t>base</t>
        </is>
      </c>
      <c r="B3613" t="inlineStr">
        <is>
          <t>vectorcontext_v4 [schema2]</t>
        </is>
      </c>
      <c r="C3613" t="n">
        <v>3</v>
      </c>
      <c r="D3613" t="inlineStr">
        <is>
          <t>multihop-1</t>
        </is>
      </c>
      <c r="E3613" t="n">
        <v>1</v>
      </c>
      <c r="F3613" t="inlineStr">
        <is>
          <t>search</t>
        </is>
      </c>
      <c r="G3613" t="inlineStr">
        <is>
          <t>{"query": "Messaging team urgent request Slack channel contact", "k": 10}</t>
        </is>
      </c>
      <c r="H3613" t="inlineStr">
        <is>
          <t>- doc team-messaging: [Team page: Messaging] subject: Messaging; aliases: null; team_lead: Ivan Volkov; urgent_request_channel: #messaging-eng; office_location: Berlin, floor 8; weekly_planning_schedule: Monday mornings; graceful_shutdown_behavior: null; dependency_failure_behavior: serves cached responses when a dependency is down; capacity_planning_cadence: null; transport_security: null; production_access_control: null; data_retention_policy: null; staging_environment_scale: null; post_incident_review_practice: null; feature_flag_management: null
- doc team-payments: [Team page: Payments] subject: Payments; aliases: null; team_lead: Chen Tanaka; urgent_request_channel: #payments-dev; office_location: Berlin, floor 2; weekly_planning_schedule: Tuesday mornings; graceful_shutdown_behavior</t>
        </is>
      </c>
    </row>
    <row r="3614">
      <c r="A3614" t="inlineStr">
        <is>
          <t>base</t>
        </is>
      </c>
      <c r="B3614" t="inlineStr">
        <is>
          <t>vectorcontext_v4 [schema2]</t>
        </is>
      </c>
      <c r="C3614" t="n">
        <v>3</v>
      </c>
      <c r="D3614" t="inlineStr">
        <is>
          <t>multihop-2</t>
        </is>
      </c>
      <c r="E3614" t="n">
        <v>0</v>
      </c>
      <c r="F3614" t="inlineStr">
        <is>
          <t>search</t>
        </is>
      </c>
      <c r="G3614" t="inlineStr">
        <is>
          <t>{"query": "ADR-112 datastore migration service target database decision_id", "k": 5}</t>
        </is>
      </c>
      <c r="H3614" t="inlineStr">
        <is>
          <t>- doc adr-ADR-107: [Architecture decision ADR-107] subject: ADR-107; aliases: null; decision_id: ADR-107; decision: Migrate search-worker to Cassandra in Q2 2026.; service: search-worker; target_database: Cassandra; decision_quarter: Q2 2026; approver: Ivan Lin; deployment_controls: null; data_retention: null; operations_governance: Capacity planning revisited at the start of every quarter.; financial_governance: Cost reports reviewed monthly with the finance partner; performance_thresholds: null
- doc adr-ADR-124: [Architecture decision ADR-124] subject: Architecture decision ADR-124; aliases: null; decision_id: ADR-124; decision: Migrate config-service to Redis in Q4 2026; service: config-service; target_database: Redis; decision_quarter: Q4 2026; approver: Zara Duarte; reliability_contr</t>
        </is>
      </c>
    </row>
    <row r="3615">
      <c r="A3615" t="inlineStr">
        <is>
          <t>base</t>
        </is>
      </c>
      <c r="B3615" t="inlineStr">
        <is>
          <t>vectorcontext_v4 [schema2]</t>
        </is>
      </c>
      <c r="C3615" t="n">
        <v>3</v>
      </c>
      <c r="D3615" t="inlineStr">
        <is>
          <t>multihop-2</t>
        </is>
      </c>
      <c r="E3615" t="n">
        <v>1</v>
      </c>
      <c r="F3615" t="inlineStr">
        <is>
          <t>search</t>
        </is>
      </c>
      <c r="G3615" t="inlineStr">
        <is>
          <t>{"query": "ADR-112", "k": 10}</t>
        </is>
      </c>
      <c r="H3615" t="inlineStr">
        <is>
          <t>- doc adr-ADR-106: [Architecture decision ADR-106] subject: Architecture decision ADR-106; aliases: null; decision_id: ADR-106; decision: Migrate recsys-worker to MongoDB in Q4 2026; service: recsys-worker; target_database: MongoDB; decision_quarter: Q4 2026; approver: Elena Rossi; reliability_controls: Circuit breakers open after five consecutive failures to a downstream.; security_controls: null; observability_controls: Readiness endpoint health checks every 10 seconds.; data_retention: company-wide policy for personal information; financial_governance: Cost reports are reviewed monthly with the finance partne
- doc adr-ADR-114: [Architecture decision ADR-114] subject: ADR-114; aliases: null; decision_id: ADR-114; decision: Migrate session-core to Redis in Q1 2026; service: session-core;</t>
        </is>
      </c>
    </row>
    <row r="3616">
      <c r="A3616" t="inlineStr">
        <is>
          <t>base</t>
        </is>
      </c>
      <c r="B3616" t="inlineStr">
        <is>
          <t>vectorcontext_v4 [schema2]</t>
        </is>
      </c>
      <c r="C3616" t="n">
        <v>3</v>
      </c>
      <c r="D3616" t="inlineStr">
        <is>
          <t>multihop-2</t>
        </is>
      </c>
      <c r="E3616" t="n">
        <v>2</v>
      </c>
      <c r="F3616" t="inlineStr">
        <is>
          <t>search</t>
        </is>
      </c>
      <c r="G3616" t="inlineStr">
        <is>
          <t>{"query": "tracing-service owner team primary on-call implementation datastore", "k": 5}</t>
        </is>
      </c>
      <c r="H3616" t="inlineStr">
        <is>
          <t>- doc svc-tracing-service: [Service overview: tracing-service] subject: tracing-service; aliases: ["Tracing API"]; service_type: backend component; implementation_language: Rust; owner_team: Commerce; primary_on_call: Sven Meyer; availability_slo: 99.9%; primary_datastore: Redis; runtime_dependencies: ["recsys-worker", "thumbnail-api", "pricing-worker"]; deployment_region: ap-southeast-2; replica_count: 24; network_port: 3519; reliability_behaviors: ["Idempotency keys are required on all mutating endpoints", "Serves cached responses when a dependency is down", "Correlation IDs are propagated to downstream calls", "Circu
- doc adr-ADR-102: [Architecture decision ADR-102] subject: tracing-service; aliases: null; decision_id: ADR-102; decision: Migrate tracing-service to DynamoDB; service: tr</t>
        </is>
      </c>
    </row>
    <row r="3617">
      <c r="A3617" t="inlineStr">
        <is>
          <t>base</t>
        </is>
      </c>
      <c r="B3617" t="inlineStr">
        <is>
          <t>vectorcontext_v4 [schema2]</t>
        </is>
      </c>
      <c r="C3617" t="n">
        <v>3</v>
      </c>
      <c r="D3617" t="inlineStr">
        <is>
          <t>multihop-2</t>
        </is>
      </c>
      <c r="E3617" t="n">
        <v>3</v>
      </c>
      <c r="F3617" t="inlineStr">
        <is>
          <t>search</t>
        </is>
      </c>
      <c r="G3617" t="inlineStr">
        <is>
          <t>{"query": "Commerce team lead owner team lead", "k": 5}</t>
        </is>
      </c>
      <c r="H3617" t="inlineStr">
        <is>
          <t>- doc team-commerce: [Team page: Commerce] subject: Commerce; aliases: null; team_lead: Marcus Moreau; urgent_request_channel: #commerce-eng; office_location: Berlin, floor 4; weekly_planning_schedule: Monday mornings; graceful_shutdown_behavior: waits for in flight requests to complete before exiting; dependency_failure_behavior: serves cached responses when a dependency is down; capacity_planning_cadence: at the start of every quarter; transport_security: null; production_access_control: null; data_retention_policy: null; staging_environment_scale: null; post_incident_review_practice: null; feature_flag_manageme
- doc team-payments: [Team page: Payments] subject: Payments; aliases: null; team_lead: Chen Tanaka; urgent_request_channel: #payments-dev; office_location: Berlin, floor 2; week</t>
        </is>
      </c>
    </row>
    <row r="3618">
      <c r="A3618" t="inlineStr">
        <is>
          <t>base</t>
        </is>
      </c>
      <c r="B3618" t="inlineStr">
        <is>
          <t>vectorcontext_v4 [schema2]</t>
        </is>
      </c>
      <c r="C3618" t="n">
        <v>3</v>
      </c>
      <c r="D3618" t="inlineStr">
        <is>
          <t>multihop-3</t>
        </is>
      </c>
      <c r="E3618" t="n">
        <v>0</v>
      </c>
      <c r="F3618" t="inlineStr">
        <is>
          <t>search</t>
        </is>
      </c>
      <c r="G3618" t="inlineStr">
        <is>
          <t>{"query": "INC-2042 affected service incident", "k": 5}</t>
        </is>
      </c>
      <c r="H3618" t="inlineStr">
        <is>
          <t>- doc inc-INC-2296: [Incident report INC-2296] subject: Elevated error rates affecting edge-service; aliases: null; incident_id: INC-2296; severity: SEV2; incident_date: 2025-11-14; affected_service: Edge; outage_scope: null; duration_minutes: 11; root_cause: Network partition; report_author: Lucas Ortega; recovery_status: full recovery; mitigation_actions: ["traffic rerouted"]; operational_dependencies: null
- doc inc-INC-2001: [Incident report INC-2001] subject: Partial outage affecting the Auth Service; aliases: null; incident_id: INC-2001; severity: SEV1; incident_date: 2025-12-17; affected_service: Auth; outage_scope: partial; duration_minutes: 40; root_cause: Capacity exhaustion; report_author: Ingrid Okafor; recovery_status: full recovery; mitigation_actions: ["traffic rerouted", "f</t>
        </is>
      </c>
    </row>
    <row r="3619">
      <c r="A3619" t="inlineStr">
        <is>
          <t>base</t>
        </is>
      </c>
      <c r="B3619" t="inlineStr">
        <is>
          <t>vectorcontext_v4 [schema2]</t>
        </is>
      </c>
      <c r="C3619" t="n">
        <v>3</v>
      </c>
      <c r="D3619" t="inlineStr">
        <is>
          <t>multihop-3</t>
        </is>
      </c>
      <c r="E3619" t="n">
        <v>1</v>
      </c>
      <c r="F3619" t="inlineStr">
        <is>
          <t>search</t>
        </is>
      </c>
      <c r="G3619" t="inlineStr">
        <is>
          <t>{"query": "incident_id INC-2042", "k": 10}</t>
        </is>
      </c>
      <c r="H3619" t="inlineStr">
        <is>
          <t>- doc inc-INC-2042: [Incident report INC-2042] subject: Latency spike affecting inventory-worker; aliases: null; incident_id: INC-2042; severity: SEV2; incident_date: 2025-05-28; affected_service: Inventory; outage_scope: null; duration_minutes: 197; root_cause: Memory leak; report_author: Marcus Lindqvist; recovery_status: full recovery; mitigation_actions: ["traffic rerouted", "fix deployed"]; operational_dependencies: ["shared observability stack", "standard pipeline"]; relevant_controls: ["metrics exported every fifteen seconds", "long running jobs checkpoint progress for restart recovery", "structured logs i
- doc inc-INC-2122: [Incident report INC-2122] subject: Elevated error rates affecting payout-worker; aliases: null; incident_id: INC-2122; severity: SEV2; incident_date: 2025-05-</t>
        </is>
      </c>
    </row>
    <row r="3620">
      <c r="A3620" t="inlineStr">
        <is>
          <t>base</t>
        </is>
      </c>
      <c r="B3620" t="inlineStr">
        <is>
          <t>vectorcontext_v4 [schema2]</t>
        </is>
      </c>
      <c r="C3620" t="n">
        <v>3</v>
      </c>
      <c r="D3620" t="inlineStr">
        <is>
          <t>multihop-3</t>
        </is>
      </c>
      <c r="E3620" t="n">
        <v>2</v>
      </c>
      <c r="F3620" t="inlineStr">
        <is>
          <t>search</t>
        </is>
      </c>
      <c r="G3620" t="inlineStr">
        <is>
          <t>{"query": "Inventory service primary on-call engineer", "k": 10}</t>
        </is>
      </c>
      <c r="H3620" t="inlineStr">
        <is>
          <t>- doc svc-inventory-worker: [Service overview: inventory-worker] subject: inventory-worker; aliases: ["Inventory API"]; service_type: backend component; implementation_language: Python; owner_team: Identity; primary_on_call: Jonas Lindqvist; availability_slo: 99.99; primary_datastore: Postgres; runtime_dependencies: ["fraud-core", "feed-daemon"]; deployment_region: us-east-1; replica_count: 18; network_port: 6528; reliability_behaviors: ["Idempotency keys are required on all mutating endpoints", "degrades gracefully by serving cached responses when a dependency is down", "requests carry a correlation id propagated to dow
- doc inc-INC-2393: [Incident report INC-2393] subject: Partial outage affecting inventory-worker; aliases: null; incident_id: INC-2393; severity: SEV2; incident_date: 202</t>
        </is>
      </c>
    </row>
    <row r="3621">
      <c r="A3621" t="inlineStr">
        <is>
          <t>base</t>
        </is>
      </c>
      <c r="B3621" t="inlineStr">
        <is>
          <t>vectorcontext_v4 [schema2]</t>
        </is>
      </c>
      <c r="C3621" t="n">
        <v>3</v>
      </c>
      <c r="D3621" t="inlineStr">
        <is>
          <t>multihop-4</t>
        </is>
      </c>
      <c r="E3621" t="n">
        <v>0</v>
      </c>
      <c r="F3621" t="inlineStr">
        <is>
          <t>search</t>
        </is>
      </c>
      <c r="G3621" t="inlineStr">
        <is>
          <t>{"query": "pricing-worker runtime dependencies first listed dependency", "k": 5}</t>
        </is>
      </c>
      <c r="H3621" t="inlineStr">
        <is>
          <t>- doc svc-pricing-worker: [Service overview: pricing-worker] subject: pricing-worker; aliases: ["Pricing Platform"]; service_type: backend component; implementation_language: Rust; owner_team: Messaging; primary_on_call: Jonas Tanaka; availability_slo: 99.99%; primary_datastore: MongoDB; runtime_dependencies: ["search-worker", "session-core"]; deployment_region: ap-southeast-2; replica_count: 13; network_port: 9711; reliability_behaviors: ["expand and contract migration process", "graceful shutdown waits for in flight requests to complete before exiting", "retries use exponential backoff with jitter", "circuit breakers
- doc svc-payout-worker: [Service overview: payout-worker] subject: payout-worker; aliases: ["Payout System"]; service_type: backend component; implementation_language: Kotl</t>
        </is>
      </c>
    </row>
    <row r="3622">
      <c r="A3622" t="inlineStr">
        <is>
          <t>base</t>
        </is>
      </c>
      <c r="B3622" t="inlineStr">
        <is>
          <t>vectorcontext_v4 [schema2]</t>
        </is>
      </c>
      <c r="C3622" t="n">
        <v>3</v>
      </c>
      <c r="D3622" t="inlineStr">
        <is>
          <t>multihop-4</t>
        </is>
      </c>
      <c r="E3622" t="n">
        <v>0</v>
      </c>
      <c r="F3622" t="inlineStr">
        <is>
          <t>search</t>
        </is>
      </c>
      <c r="G3622" t="inlineStr">
        <is>
          <t>{"query": "search-worker owner team", "k": 5}</t>
        </is>
      </c>
      <c r="H3622" t="inlineStr">
        <is>
          <t>- doc svc-search-worker: [Service overview: search-worker] subject: search-worker; aliases: ["Search System"]; service_type: backend component; implementation_language: TypeScript; owner_team: Platform; primary_on_call: null; availability_slo: 99.95%; primary_datastore: Redis; runtime_dependencies: ["fraud-core", "ranker-engine"]; deployment_region: ap-southeast-2; replica_count: 6; network_port: 6432; reliability_behaviors: ["Retries use exponential backoff with jitter", "Gracefully serves cached responses when a dependency is down", "Propagates correlation ids to downstream calls"]; security_controls: ["Container im
- doc svc-pricing-worker: [Service overview: pricing-worker] subject: pricing-worker; aliases: ["Pricing Platform"]; service_type: backend component; implementation_language:</t>
        </is>
      </c>
    </row>
    <row r="3623">
      <c r="A3623" t="inlineStr">
        <is>
          <t>base</t>
        </is>
      </c>
      <c r="B3623" t="inlineStr">
        <is>
          <t>vectorcontext_v4 [schema2]</t>
        </is>
      </c>
      <c r="C3623" t="n">
        <v>3</v>
      </c>
      <c r="D3623" t="inlineStr">
        <is>
          <t>multihop-4</t>
        </is>
      </c>
      <c r="E3623" t="n">
        <v>1</v>
      </c>
      <c r="F3623" t="inlineStr">
        <is>
          <t>search</t>
        </is>
      </c>
      <c r="G3623" t="inlineStr">
        <is>
          <t>{"query": "Platform team urgent request Slack channel", "k": 5}</t>
        </is>
      </c>
      <c r="H3623" t="inlineStr">
        <is>
          <t>- doc team-platform: [Team page: Platform] subject: Platform; aliases: null; team_lead: Lucas Petrova; urgent_request_channel: #platform-dev; office_location: Berlin, floor 2; weekly_planning_schedule: Monday mornings; graceful_shutdown_behavior: waits for in flight requests to complete before exiting; dependency_failure_behavior: serves cached responses when a dependency is down; capacity_planning_cadence: null; transport_security: null; production_access_control: null; data_retention_policy: null; staging_environment_scale: null; post_incident_review_practice: null; feature_flag_management: null
- doc team-messaging: [Team page: Messaging] subject: Messaging; aliases: null; team_lead: Ivan Volkov; urgent_request_channel: #messaging-eng; office_location: Berlin, floor 8; weekly_planning_s</t>
        </is>
      </c>
    </row>
    <row r="3624">
      <c r="A3624" t="inlineStr">
        <is>
          <t>base</t>
        </is>
      </c>
      <c r="B3624" t="inlineStr">
        <is>
          <t>vectorcontext_v4 [schema2]</t>
        </is>
      </c>
      <c r="C3624" t="n">
        <v>3</v>
      </c>
      <c r="D3624" t="inlineStr">
        <is>
          <t>multihop-5</t>
        </is>
      </c>
      <c r="E3624" t="n">
        <v>0</v>
      </c>
      <c r="F3624" t="inlineStr">
        <is>
          <t>search</t>
        </is>
      </c>
      <c r="G3624" t="inlineStr">
        <is>
          <t>{"query": "ADR-104 service migrated new datastore decision target database service owner team", "k": 5}</t>
        </is>
      </c>
      <c r="H3624" t="inlineStr">
        <is>
          <t>- doc adr-ADR-106: [Architecture decision ADR-106] subject: Architecture decision ADR-106; aliases: null; decision_id: ADR-106; decision: Migrate recsys-worker to MongoDB in Q4 2026; service: recsys-worker; target_database: MongoDB; decision_quarter: Q4 2026; approver: Elena Rossi; reliability_controls: Circuit breakers open after five consecutive failures to a downstream.; security_controls: null; observability_controls: Readiness endpoint health checks every 10 seconds.; data_retention: company-wide policy for personal information; financial_governance: Cost reports are reviewed monthly with the finance partne
- doc adr-ADR-107: [Architecture decision ADR-107] subject: ADR-107; aliases: null; decision_id: ADR-107; decision: Migrate search-worker to Cassandra in Q2 2026.; service: search-</t>
        </is>
      </c>
    </row>
    <row r="3625">
      <c r="A3625" t="inlineStr">
        <is>
          <t>base</t>
        </is>
      </c>
      <c r="B3625" t="inlineStr">
        <is>
          <t>vectorcontext_v4 [schema2]</t>
        </is>
      </c>
      <c r="C3625" t="n">
        <v>3</v>
      </c>
      <c r="D3625" t="inlineStr">
        <is>
          <t>multihop-5</t>
        </is>
      </c>
      <c r="E3625" t="n">
        <v>1</v>
      </c>
      <c r="F3625" t="inlineStr">
        <is>
          <t>search</t>
        </is>
      </c>
      <c r="G3625" t="inlineStr">
        <is>
          <t>{"query": "decision_id ADR-104 migration datastore", "k": 10}</t>
        </is>
      </c>
      <c r="H3625" t="inlineStr">
        <is>
          <t>- doc adr-ADR-124: [Architecture decision ADR-124] subject: Architecture decision ADR-124; aliases: null; decision_id: ADR-124; decision: Migrate config-service to Redis in Q4 2026; service: config-service; target_database: Redis; decision_quarter: Q4 2026; approver: Zara Duarte; reliability_controls: ["Retries use exponential backoff with jitter", "Graceful degradation by serving cached responses when a dependency is down", "Idempotency keys are required on all mutating endpoints"]; security_controls: ["Container images are scanned for vulnerabilities before promotion"]; observability_controls: ["Garbage collec
- doc adr-ADR-100: [Architecture decision ADR-100] subject: Migration of cdn-service to MongoDB; aliases: null; decision_id: ADR-100; decision: Migrate cdn-service to MongoDB in Q3</t>
        </is>
      </c>
    </row>
    <row r="3626">
      <c r="A3626" t="inlineStr">
        <is>
          <t>base</t>
        </is>
      </c>
      <c r="B3626" t="inlineStr">
        <is>
          <t>vectorcontext_v4 [schema2]</t>
        </is>
      </c>
      <c r="C3626" t="n">
        <v>3</v>
      </c>
      <c r="D3626" t="inlineStr">
        <is>
          <t>multihop-5</t>
        </is>
      </c>
      <c r="E3626" t="n">
        <v>2</v>
      </c>
      <c r="F3626" t="inlineStr">
        <is>
          <t>python</t>
        </is>
      </c>
      <c r="G3626" t="inlineStr">
        <is>
          <t>{"code": "[(f['doc_id'], f.get('service'), f.get('decision')) for f in facts if f.get('decision_id')=='ADR-104']"}</t>
        </is>
      </c>
      <c r="H3626" t="inlineStr">
        <is>
          <t xml:space="preserve">[('adr-ADR-104', 'ranker-engine', 'Migrate ranker-engine to Redis in Q3 2026')]
</t>
        </is>
      </c>
    </row>
    <row r="3627">
      <c r="A3627" t="inlineStr">
        <is>
          <t>base</t>
        </is>
      </c>
      <c r="B3627" t="inlineStr">
        <is>
          <t>vectorcontext_v4 [schema2]</t>
        </is>
      </c>
      <c r="C3627" t="n">
        <v>3</v>
      </c>
      <c r="D3627" t="inlineStr">
        <is>
          <t>multihop-5</t>
        </is>
      </c>
      <c r="E3627" t="n">
        <v>3</v>
      </c>
      <c r="F3627" t="inlineStr">
        <is>
          <t>search</t>
        </is>
      </c>
      <c r="G3627" t="inlineStr">
        <is>
          <t>{"query": "ranker-engine service owner team team lead", "k": 10}</t>
        </is>
      </c>
      <c r="H3627" t="inlineStr">
        <is>
          <t xml:space="preserve">- doc svc-ranker-engine: [Service overview: ranker-engine] subject: ranker-engine; aliases: ["Ranker System"]; service_type: backend component; implementation_language: Kotlin; owner_team: Platform; primary_on_call: Tariq Tanaka; availability_slo: 99.99; primary_datastore: Cassandra; runtime_dependencies: ["thumbnail-api", "audit-gateway"]; deployment_region: ap-southeast-2; replica_count: 18; network_port: 3498; reliability_behaviors: ["Long running jobs checkpoint progress so they can resume after a restart", "Circuit breakers open after five consecutive failures to a downstream", "Idempotency keys are required on a
- doc adr-ADR-104: [Architecture decision ADR-104] subject: ranker-engine; aliases: null; decision_id: ADR-104; decision: Migrate ranker-engine to Redis in Q3 2026; service: </t>
        </is>
      </c>
    </row>
    <row r="3628">
      <c r="A3628" t="inlineStr">
        <is>
          <t>base</t>
        </is>
      </c>
      <c r="B3628" t="inlineStr">
        <is>
          <t>vectorcontext_v4 [schema2]</t>
        </is>
      </c>
      <c r="C3628" t="n">
        <v>3</v>
      </c>
      <c r="D3628" t="inlineStr">
        <is>
          <t>multihop-5</t>
        </is>
      </c>
      <c r="E3628" t="n">
        <v>4</v>
      </c>
      <c r="F3628" t="inlineStr">
        <is>
          <t>search</t>
        </is>
      </c>
      <c r="G3628" t="inlineStr">
        <is>
          <t>{"query": "team Platform team lead", "k": 10}</t>
        </is>
      </c>
      <c r="H3628" t="inlineStr">
        <is>
          <t>- doc team-platform: [Team page: Platform] subject: Platform; aliases: null; team_lead: Lucas Petrova; urgent_request_channel: #platform-dev; office_location: Berlin, floor 2; weekly_planning_schedule: Monday mornings; graceful_shutdown_behavior: waits for in flight requests to complete before exiting; dependency_failure_behavior: serves cached responses when a dependency is down; capacity_planning_cadence: null; transport_security: null; production_access_control: null; data_retention_policy: null; staging_environment_scale: null; post_incident_review_practice: null; feature_flag_management: null
- doc team-payments: [Team page: Payments] subject: Payments; aliases: null; team_lead: Chen Tanaka; urgent_request_channel: #payments-dev; office_location: Berlin, floor 2; weekly_planning_sched</t>
        </is>
      </c>
    </row>
    <row r="3629">
      <c r="A3629" t="inlineStr">
        <is>
          <t>base</t>
        </is>
      </c>
      <c r="B3629" t="inlineStr">
        <is>
          <t>vectorcontext_v4 [schema2]</t>
        </is>
      </c>
      <c r="C3629" t="n">
        <v>3</v>
      </c>
      <c r="D3629" t="inlineStr">
        <is>
          <t>multihop-6</t>
        </is>
      </c>
      <c r="E3629" t="n">
        <v>0</v>
      </c>
      <c r="F3629" t="inlineStr">
        <is>
          <t>search</t>
        </is>
      </c>
      <c r="G3629" t="inlineStr">
        <is>
          <t>{"query": "INC-2157 incident affected service", "k": 5}</t>
        </is>
      </c>
      <c r="H3629" t="inlineStr">
        <is>
          <t>- doc inc-INC-2296: [Incident report INC-2296] subject: Elevated error rates affecting edge-service; aliases: null; incident_id: INC-2296; severity: SEV2; incident_date: 2025-11-14; affected_service: Edge; outage_scope: null; duration_minutes: 11; root_cause: Network partition; report_author: Lucas Ortega; recovery_status: full recovery; mitigation_actions: ["traffic rerouted"]; operational_dependencies: null
- doc inc-INC-2001: [Incident report INC-2001] subject: Partial outage affecting the Auth Service; aliases: null; incident_id: INC-2001; severity: SEV1; incident_date: 2025-12-17; affected_service: Auth; outage_scope: partial; duration_minutes: 40; root_cause: Capacity exhaustion; report_author: Ingrid Okafor; recovery_status: full recovery; mitigation_actions: ["traffic rerouted", "f</t>
        </is>
      </c>
    </row>
    <row r="3630">
      <c r="A3630" t="inlineStr">
        <is>
          <t>base</t>
        </is>
      </c>
      <c r="B3630" t="inlineStr">
        <is>
          <t>vectorcontext_v4 [schema2]</t>
        </is>
      </c>
      <c r="C3630" t="n">
        <v>3</v>
      </c>
      <c r="D3630" t="inlineStr">
        <is>
          <t>multihop-6</t>
        </is>
      </c>
      <c r="E3630" t="n">
        <v>1</v>
      </c>
      <c r="F3630" t="inlineStr">
        <is>
          <t>search</t>
        </is>
      </c>
      <c r="G3630" t="inlineStr">
        <is>
          <t>{"query": "incident_id INC-2157", "k": 10}</t>
        </is>
      </c>
      <c r="H3630" t="inlineStr">
        <is>
          <t>- doc inc-INC-2193: [Incident report INC-2193] subject: Elevated error rates affecting audit-gateway; aliases: null; incident_id: INC-2193; severity: SEV2; incident_date: 2025-06-21; affected_service: Audit; outage_scope: null; duration_minutes: 75; root_cause: Network partition; report_author: Tariq Meyer; recovery_status: full recovery; mitigation_actions: ["traffic rerouted"]; operational_dependencies: ["paging system", "configuration service"]; relevant_controls: ["connection pools sized according to the downstream capacity model", "synthetic probes exercise critical user journeys every minute", "graceful shu
- doc inc-INC-2140: [Incident report INC-2140] subject: Incident report INC-2140; aliases: null; incident_id: INC-2140; severity: SEV1; incident_date: 2025-12-25; affected_service</t>
        </is>
      </c>
    </row>
    <row r="3631">
      <c r="A3631" t="inlineStr">
        <is>
          <t>base</t>
        </is>
      </c>
      <c r="B3631" t="inlineStr">
        <is>
          <t>vectorcontext_v4 [schema2]</t>
        </is>
      </c>
      <c r="C3631" t="n">
        <v>3</v>
      </c>
      <c r="D3631" t="inlineStr">
        <is>
          <t>multihop-6</t>
        </is>
      </c>
      <c r="E3631" t="n">
        <v>2</v>
      </c>
      <c r="F3631" t="inlineStr">
        <is>
          <t>search</t>
        </is>
      </c>
      <c r="G3631" t="inlineStr">
        <is>
          <t>{"query": "Scheduler service primary on-call engineer", "k": 10}</t>
        </is>
      </c>
      <c r="H3631" t="inlineStr">
        <is>
          <t>- doc svc-scheduler-engine: [Service overview: scheduler-engine] subject: scheduler-engine; aliases: ["Scheduler API"]; service_type: backend component; implementation_language: Python; owner_team: Identity; primary_on_call: Marcus Meyer; availability_slo: 99.9; primary_datastore: CockroachDB; runtime_dependencies: ["mailer-worker"]; deployment_region: ap-southeast-2; replica_count: 15; network_port: 9381; reliability_behaviors: ["Circuit breakers open after five consecutive failures to a downstream", "Schema changes use an expand and contract migration process"]; security_controls: null; capacity_and_traffic_controls: [
- doc inc-INC-2157: [Incident report INC-2157] subject: Latency spike affecting scheduler-engine; aliases: null; incident_id: INC-2157; severity: SEV1; incident_date: 2025</t>
        </is>
      </c>
    </row>
    <row r="3632">
      <c r="A3632" t="inlineStr">
        <is>
          <t>base</t>
        </is>
      </c>
      <c r="B3632" t="inlineStr">
        <is>
          <t>vectorcontext_v4 [schema2]</t>
        </is>
      </c>
      <c r="C3632" t="n">
        <v>3</v>
      </c>
      <c r="D3632" t="inlineStr">
        <is>
          <t>multihop-7</t>
        </is>
      </c>
      <c r="E3632" t="n">
        <v>0</v>
      </c>
      <c r="F3632" t="inlineStr">
        <is>
          <t>search</t>
        </is>
      </c>
      <c r="G3632" t="inlineStr">
        <is>
          <t>{"query": "invoice-engine runtime dependencies first feed-daemon", "k": 5}</t>
        </is>
      </c>
      <c r="H3632" t="inlineStr">
        <is>
          <t>- doc svc-feed-daemon: [Service overview: feed-daemon] subject: feed-daemon; aliases: ["Feed Service"]; service_type: backend component; implementation_language: TypeScript; owner_team: Commerce; primary_on_call: Amara Tanaka; availability_slo: 99.5; primary_datastore: Postgres; runtime_dependencies: ["risk-gateway", "i18n-api"]; deployment_region: eu-west-1; replica_count: 22; network_port: 7494; reliability_behaviors: ["gracefully serves cached responses when a dependency is down", "idempotency keys required on all mutating endpoints", "retries use exponential backoff with jitter"]; security_controls: ["secrets ro
- doc svc-invoice-engine: [Service overview: invoice-engine] subject: invoice-engine; aliases: ["Invoice Service"]; service_type: backend component; implementation_language: Py</t>
        </is>
      </c>
    </row>
    <row r="3633">
      <c r="A3633" t="inlineStr">
        <is>
          <t>base</t>
        </is>
      </c>
      <c r="B3633" t="inlineStr">
        <is>
          <t>vectorcontext_v4 [schema2]</t>
        </is>
      </c>
      <c r="C3633" t="n">
        <v>3</v>
      </c>
      <c r="D3633" t="inlineStr">
        <is>
          <t>multihop-7</t>
        </is>
      </c>
      <c r="E3633" t="n">
        <v>0</v>
      </c>
      <c r="F3633" t="inlineStr">
        <is>
          <t>search</t>
        </is>
      </c>
      <c r="G3633" t="inlineStr">
        <is>
          <t>{"query": "feed-daemon owner team urgent request Slack channel", "k": 5}</t>
        </is>
      </c>
      <c r="H3633" t="inlineStr">
        <is>
          <t>- doc svc-feed-daemon: [Service overview: feed-daemon] subject: feed-daemon; aliases: ["Feed Service"]; service_type: backend component; implementation_language: TypeScript; owner_team: Commerce; primary_on_call: Amara Tanaka; availability_slo: 99.5; primary_datastore: Postgres; runtime_dependencies: ["risk-gateway", "i18n-api"]; deployment_region: eu-west-1; replica_count: 22; network_port: 7494; reliability_behaviors: ["gracefully serves cached responses when a dependency is down", "idempotency keys required on all mutating endpoints", "retries use exponential backoff with jitter"]; security_controls: ["secrets ro
- doc team-messaging: [Team page: Messaging] subject: Messaging; aliases: null; team_lead: Ivan Volkov; urgent_request_channel: #messaging-eng; office_location: Berlin, floor 8</t>
        </is>
      </c>
    </row>
    <row r="3634">
      <c r="A3634" t="inlineStr">
        <is>
          <t>base</t>
        </is>
      </c>
      <c r="B3634" t="inlineStr">
        <is>
          <t>vectorcontext_v4 [schema2]</t>
        </is>
      </c>
      <c r="C3634" t="n">
        <v>3</v>
      </c>
      <c r="D3634" t="inlineStr">
        <is>
          <t>multihop-7</t>
        </is>
      </c>
      <c r="E3634" t="n">
        <v>1</v>
      </c>
      <c r="F3634" t="inlineStr">
        <is>
          <t>search</t>
        </is>
      </c>
      <c r="G3634" t="inlineStr">
        <is>
          <t>{"query": "Team Commerce urgent request channel Slack", "k": 5}</t>
        </is>
      </c>
      <c r="H3634" t="inlineStr">
        <is>
          <t xml:space="preserve">- doc team-commerce: [Team page: Commerce] subject: Commerce; aliases: null; team_lead: Marcus Moreau; urgent_request_channel: #commerce-eng; office_location: Berlin, floor 4; weekly_planning_schedule: Monday mornings; graceful_shutdown_behavior: waits for in flight requests to complete before exiting; dependency_failure_behavior: serves cached responses when a dependency is down; capacity_planning_cadence: at the start of every quarter; transport_security: null; production_access_control: null; data_retention_policy: null; staging_environment_scale: null; post_incident_review_practice: null; feature_flag_manageme
- doc team-messaging: [Team page: Messaging] subject: Messaging; aliases: null; team_lead: Ivan Volkov; urgent_request_channel: #messaging-eng; office_location: Berlin, floor 8; </t>
        </is>
      </c>
    </row>
    <row r="3635">
      <c r="A3635" t="inlineStr">
        <is>
          <t>base</t>
        </is>
      </c>
      <c r="B3635" t="inlineStr">
        <is>
          <t>vectorcontext_v4 [schema2]</t>
        </is>
      </c>
      <c r="C3635" t="n">
        <v>3</v>
      </c>
      <c r="D3635" t="inlineStr">
        <is>
          <t>multihop-8</t>
        </is>
      </c>
      <c r="E3635" t="n">
        <v>0</v>
      </c>
      <c r="F3635" t="inlineStr">
        <is>
          <t>search</t>
        </is>
      </c>
      <c r="G3635" t="inlineStr">
        <is>
          <t>{"query": "ADR-111 service migrated new datastore decision target database service", "k": 5}</t>
        </is>
      </c>
      <c r="H3635" t="inlineStr">
        <is>
          <t>- doc adr-ADR-107: [Architecture decision ADR-107] subject: ADR-107; aliases: null; decision_id: ADR-107; decision: Migrate search-worker to Cassandra in Q2 2026.; service: search-worker; target_database: Cassandra; decision_quarter: Q2 2026; approver: Ivan Lin; deployment_controls: null; data_retention: null; operations_governance: Capacity planning revisited at the start of every quarter.; financial_governance: Cost reports reviewed monthly with the finance partner; performance_thresholds: null
- doc adr-ADR-106: [Architecture decision ADR-106] subject: Architecture decision ADR-106; aliases: null; decision_id: ADR-106; decision: Migrate recsys-worker to MongoDB in Q4 2026; service: recsys-worker; target_database: MongoDB; decision_quarter: Q4 2026; approver: Elena Rossi; reliability_con</t>
        </is>
      </c>
    </row>
    <row r="3636">
      <c r="A3636" t="inlineStr">
        <is>
          <t>base</t>
        </is>
      </c>
      <c r="B3636" t="inlineStr">
        <is>
          <t>vectorcontext_v4 [schema2]</t>
        </is>
      </c>
      <c r="C3636" t="n">
        <v>3</v>
      </c>
      <c r="D3636" t="inlineStr">
        <is>
          <t>multihop-8</t>
        </is>
      </c>
      <c r="E3636" t="n">
        <v>0</v>
      </c>
      <c r="F3636" t="inlineStr">
        <is>
          <t>search</t>
        </is>
      </c>
      <c r="G3636" t="inlineStr">
        <is>
          <t>{"query": "ADR-111", "k": 5}</t>
        </is>
      </c>
      <c r="H3636" t="inlineStr">
        <is>
          <t>- doc adr-ADR-106: [Architecture decision ADR-106] subject: Architecture decision ADR-106; aliases: null; decision_id: ADR-106; decision: Migrate recsys-worker to MongoDB in Q4 2026; service: recsys-worker; target_database: MongoDB; decision_quarter: Q4 2026; approver: Elena Rossi; reliability_controls: Circuit breakers open after five consecutive failures to a downstream.; security_controls: null; observability_controls: Readiness endpoint health checks every 10 seconds.; data_retention: company-wide policy for personal information; financial_governance: Cost reports are reviewed monthly with the finance partne
- doc adr-ADR-114: [Architecture decision ADR-114] subject: ADR-114; aliases: null; decision_id: ADR-114; decision: Migrate session-core to Redis in Q1 2026; service: session-core;</t>
        </is>
      </c>
    </row>
    <row r="3637">
      <c r="A3637" t="inlineStr">
        <is>
          <t>base</t>
        </is>
      </c>
      <c r="B3637" t="inlineStr">
        <is>
          <t>vectorcontext_v4 [schema2]</t>
        </is>
      </c>
      <c r="C3637" t="n">
        <v>3</v>
      </c>
      <c r="D3637" t="inlineStr">
        <is>
          <t>multihop-8</t>
        </is>
      </c>
      <c r="E3637" t="n">
        <v>1</v>
      </c>
      <c r="F3637" t="inlineStr">
        <is>
          <t>search</t>
        </is>
      </c>
      <c r="G3637" t="inlineStr">
        <is>
          <t>{"query": "profile-api service owner team primary on call", "k": 5}</t>
        </is>
      </c>
      <c r="H3637" t="inlineStr">
        <is>
          <t xml:space="preserve">- doc svc-profile-api: [Service overview: profile-api] subject: profile-api; aliases: ["Profile API"]; service_type: backend component; implementation_language: Go; owner_team: Data; primary_on_call: Yusuf Lin; availability_slo: 99.9%; primary_datastore: MySQL; runtime_dependencies: ["metrics-gateway", "cart-daemon", "pricing-worker"]; deployment_region: us-east-1; replica_count: 10; network_port: 6952; reliability_behaviors: ["Idempotency keys are required on all mutating endpoints", "Circuit breakers open after five consecutive failures to a downstream", "Schema changes use an expand and contract migration process
- doc svc-kyc-api: [Service overview: kyc-api] subject: kyc-api; aliases: ["Kyc Service"]; service_type: backend component; implementation_language: Go; owner_team: Messaging; </t>
        </is>
      </c>
    </row>
    <row r="3638">
      <c r="A3638" t="inlineStr">
        <is>
          <t>base</t>
        </is>
      </c>
      <c r="B3638" t="inlineStr">
        <is>
          <t>vectorcontext_v4 [schema2]</t>
        </is>
      </c>
      <c r="C3638" t="n">
        <v>3</v>
      </c>
      <c r="D3638" t="inlineStr">
        <is>
          <t>multihop-8</t>
        </is>
      </c>
      <c r="E3638" t="n">
        <v>1</v>
      </c>
      <c r="F3638" t="inlineStr">
        <is>
          <t>search</t>
        </is>
      </c>
      <c r="G3638" t="inlineStr">
        <is>
          <t>{"query": "team owns profile-api team lead", "k": 5}</t>
        </is>
      </c>
      <c r="H3638" t="inlineStr">
        <is>
          <t>- doc svc-profile-api: [Service overview: profile-api] subject: profile-api; aliases: ["Profile API"]; service_type: backend component; implementation_language: Go; owner_team: Data; primary_on_call: Yusuf Lin; availability_slo: 99.9%; primary_datastore: MySQL; runtime_dependencies: ["metrics-gateway", "cart-daemon", "pricing-worker"]; deployment_region: us-east-1; replica_count: 10; network_port: 6952; reliability_behaviors: ["Idempotency keys are required on all mutating endpoints", "Circuit breakers open after five consecutive failures to a downstream", "Schema changes use an expand and contract migration process
- doc adr-ADR-111: [Architecture decision ADR-111] subject: profile-api migration; aliases: null; decision_id: ADR-111; decision: Migrate profile-api to Redis in Q4 2026; servi</t>
        </is>
      </c>
    </row>
    <row r="3639">
      <c r="A3639" t="inlineStr">
        <is>
          <t>base</t>
        </is>
      </c>
      <c r="B3639" t="inlineStr">
        <is>
          <t>vectorcontext_v4 [schema2]</t>
        </is>
      </c>
      <c r="C3639" t="n">
        <v>3</v>
      </c>
      <c r="D3639" t="inlineStr">
        <is>
          <t>multihop-9</t>
        </is>
      </c>
      <c r="E3639" t="n">
        <v>0</v>
      </c>
      <c r="F3639" t="inlineStr">
        <is>
          <t>search</t>
        </is>
      </c>
      <c r="G3639" t="inlineStr">
        <is>
          <t>{"query": "INC-2040 affected service on-call engineer", "k": 5}</t>
        </is>
      </c>
      <c r="H3639" t="inlineStr">
        <is>
          <t>- doc inc-INC-2001: [Incident report INC-2001] subject: Partial outage affecting the Auth Service; aliases: null; incident_id: INC-2001; severity: SEV1; incident_date: 2025-12-17; affected_service: Auth; outage_scope: partial; duration_minutes: 40; root_cause: Capacity exhaustion; report_author: Ingrid Okafor; recovery_status: full recovery; mitigation_actions: ["traffic rerouted", "fix deployed"]; operational_dependencies: ["shared observability stack", "configuration service", "central log store"]; relevant_controls: ["readiness endpoint health checks every ten seconds", "latency budgets allocated per hop and t
- doc inc-INC-2296: [Incident report INC-2296] subject: Elevated error rates affecting edge-service; aliases: null; incident_id: INC-2296; severity: SEV2; incident_date: 2025-11-1</t>
        </is>
      </c>
    </row>
    <row r="3640">
      <c r="A3640" t="inlineStr">
        <is>
          <t>base</t>
        </is>
      </c>
      <c r="B3640" t="inlineStr">
        <is>
          <t>vectorcontext_v4 [schema2]</t>
        </is>
      </c>
      <c r="C3640" t="n">
        <v>3</v>
      </c>
      <c r="D3640" t="inlineStr">
        <is>
          <t>multihop-9</t>
        </is>
      </c>
      <c r="E3640" t="n">
        <v>1</v>
      </c>
      <c r="F3640" t="inlineStr">
        <is>
          <t>search</t>
        </is>
      </c>
      <c r="G3640" t="inlineStr">
        <is>
          <t>{"query": "Audit service primary on-call engineer", "k": 10}</t>
        </is>
      </c>
      <c r="H3640" t="inlineStr">
        <is>
          <t>- doc svc-audit-gateway: [Service overview: audit-gateway] subject: audit-gateway; aliases: ["Audit Service"]; service_type: backend component; implementation_language: Kotlin; owner_team: Data; primary_on_call: Hannah Rossi; availability_slo: 99.95; primary_datastore: CockroachDB; runtime_dependencies: ["recsys-worker"]; deployment_region: us-east-1; replica_count: 12; network_port: 3321; security_controls: ["Access to production is granted just in time and audited"]
- doc svc-invoice-engine: [Service overview: invoice-engine] subject: invoice-engine; aliases: ["Invoice Service"]; service_type: backend component; implementation_language: Python; owner_team: Messaging; primary_on_call: Noah Wei; availability_slo: 99.5; primary_datastore: DynamoDB; runtime_dependencies: ["feed-daemon", "not</t>
        </is>
      </c>
    </row>
    <row r="3641">
      <c r="A3641" t="inlineStr">
        <is>
          <t>base</t>
        </is>
      </c>
      <c r="B3641" t="inlineStr">
        <is>
          <t>vectorcontext_v4 [schema2]</t>
        </is>
      </c>
      <c r="C3641" t="n">
        <v>3</v>
      </c>
      <c r="D3641" t="inlineStr">
        <is>
          <t>needle-0</t>
        </is>
      </c>
      <c r="E3641" t="n">
        <v>0</v>
      </c>
      <c r="F3641" t="inlineStr">
        <is>
          <t>search</t>
        </is>
      </c>
      <c r="G3641" t="inlineStr">
        <is>
          <t>{"query": "webhook-daemon deployment region", "k": 5}</t>
        </is>
      </c>
      <c r="H3641" t="inlineStr">
        <is>
          <t>- doc svc-webhook-daemon: [Service overview: webhook-daemon] subject: webhook-daemon; aliases: ["Webhook Service"]; service_type: backend component; implementation_language: Kotlin; owner_team: Commerce; primary_on_call: null; availability_slo: 99.99; primary_datastore: MongoDB; runtime_dependencies: ["scheduler-engine", "checkout-service"]; deployment_region: us-west-2; replica_count: 19; network_port: 9708; reliability_behaviors: ["Graceful shutdown waits for in-flight requests to complete before exiting", "Serves cached responses when a dependency is down"]; security_controls: ["Mutual TLS between services", "Secret
- doc svc-feed-daemon: [Service overview: feed-daemon] subject: feed-daemon; aliases: ["Feed Service"]; service_type: backend component; implementation_language: TypeScript;</t>
        </is>
      </c>
    </row>
    <row r="3642">
      <c r="A3642" t="inlineStr">
        <is>
          <t>base</t>
        </is>
      </c>
      <c r="B3642" t="inlineStr">
        <is>
          <t>vectorcontext_v4 [schema2]</t>
        </is>
      </c>
      <c r="C3642" t="n">
        <v>3</v>
      </c>
      <c r="D3642" t="inlineStr">
        <is>
          <t>needle-1</t>
        </is>
      </c>
      <c r="E3642" t="n">
        <v>0</v>
      </c>
      <c r="F3642" t="inlineStr">
        <is>
          <t>search</t>
        </is>
      </c>
      <c r="G3642" t="inlineStr">
        <is>
          <t>{"query": "Kyc Service implementation language programming language", "k": 5}</t>
        </is>
      </c>
      <c r="H3642" t="inlineStr">
        <is>
          <t>- doc svc-kyc-api: [Service overview: kyc-api] subject: kyc-api; aliases: ["Kyc Service"]; service_type: backend component; implementation_language: Go; owner_team: Messaging; primary_on_call: Fatima Aziz; availability_slo: 99.95; primary_datastore: MySQL; runtime_dependencies: ["fraud-core", "webhook-daemon", "ledger-api"]; deployment_region: ap-southeast-2; replica_count: 18; network_port: 4728; reliability_behaviors: ["serves cached responses when a dependency is down", "graceful shutdown waits for in-flight requests to complete before exiting", "idempotency keys are required on all mutating endpoints", "depe
- doc svc-session-core: [Service overview: session-core] subject: session-core; aliases: ["Session Platform"]; service_type: backend component; implementation_language: Rust; owner</t>
        </is>
      </c>
    </row>
    <row r="3643">
      <c r="A3643" t="inlineStr">
        <is>
          <t>base</t>
        </is>
      </c>
      <c r="B3643" t="inlineStr">
        <is>
          <t>vectorcontext_v4 [schema2]</t>
        </is>
      </c>
      <c r="C3643" t="n">
        <v>3</v>
      </c>
      <c r="D3643" t="inlineStr">
        <is>
          <t>needle-2</t>
        </is>
      </c>
      <c r="E3643" t="n">
        <v>0</v>
      </c>
      <c r="F3643" t="inlineStr">
        <is>
          <t>search</t>
        </is>
      </c>
      <c r="G3643" t="inlineStr">
        <is>
          <t>{"query": "payout-worker network port listen port", "k": 5}</t>
        </is>
      </c>
      <c r="H3643" t="inlineStr">
        <is>
          <t>- doc svc-payout-worker: [Service overview: payout-worker] subject: payout-worker; aliases: ["Payout System"]; service_type: backend component; implementation_language: Kotlin; owner_team: Search; primary_on_call: Aiko Mensah; availability_slo: 99.99; primary_datastore: Cassandra; runtime_dependencies: ["refund-svc", "pricing-worker"]; deployment_region: us-east-1; replica_count: 7; network_port: 4798; reliability_behaviors: ["Retries use exponential backoff with jitter", "Idempotency keys are required on all mutating endpoints", "Schema changes use an expand and contract migration process"]; security_controls: ["Mutu
- doc adr-ADR-110: [Architecture decision ADR-110] subject: payout-worker; aliases: null; decision_id: ADR-110; decision: Migrate payout-worker to Postgres; service: payout-w</t>
        </is>
      </c>
    </row>
    <row r="3644">
      <c r="A3644" t="inlineStr">
        <is>
          <t>base</t>
        </is>
      </c>
      <c r="B3644" t="inlineStr">
        <is>
          <t>vectorcontext_v4 [schema2]</t>
        </is>
      </c>
      <c r="C3644" t="n">
        <v>3</v>
      </c>
      <c r="D3644" t="inlineStr">
        <is>
          <t>needle-3</t>
        </is>
      </c>
      <c r="E3644" t="n">
        <v>0</v>
      </c>
      <c r="F3644" t="inlineStr">
        <is>
          <t>search</t>
        </is>
      </c>
      <c r="G3644" t="inlineStr">
        <is>
          <t>{"query": "Billing Service network port listen port", "k": 5}</t>
        </is>
      </c>
      <c r="H3644" t="inlineStr">
        <is>
          <t>- doc svc-billing-svc: [Service overview: billing-svc] subject: billing-svc; aliases: ["Billing Service"]; service_type: backend component; implementation_language: Python; owner_team: Platform; primary_on_call: null; availability_slo: 99.5; primary_datastore: Cassandra; runtime_dependencies: ["pricing-worker", "media-svc"]; deployment_region: ap-southeast-2; replica_count: 10; network_port: 4518; reliability_behaviors: ["Retries use exponential backoff with jitter", "Gracefully degrades by serving cached responses when a dependency is down"]; security_controls: ["Secrets are rotated automatically every ninety days"
- doc svc-config-service: [Service overview: config-service] subject: config-service; aliases: ["Config API"]; service_type: backend component; implementation_language: Java; o</t>
        </is>
      </c>
    </row>
    <row r="3645">
      <c r="A3645" t="inlineStr">
        <is>
          <t>base</t>
        </is>
      </c>
      <c r="B3645" t="inlineStr">
        <is>
          <t>vectorcontext_v4 [schema2]</t>
        </is>
      </c>
      <c r="C3645" t="n">
        <v>3</v>
      </c>
      <c r="D3645" t="inlineStr">
        <is>
          <t>needle-4</t>
        </is>
      </c>
      <c r="E3645" t="n">
        <v>0</v>
      </c>
      <c r="F3645" t="inlineStr">
        <is>
          <t>search</t>
        </is>
      </c>
      <c r="G3645" t="inlineStr">
        <is>
          <t>{"query": "ledger-api deployment region", "k": 5}</t>
        </is>
      </c>
      <c r="H3645" t="inlineStr">
        <is>
          <t>- doc svc-ledger-api: [Service overview: ledger-api] subject: ledger-api; aliases: ["Ledger Service"]; service_type: backend component; implementation_language: Rust; owner_team: Identity; primary_on_call: Fatima Wei; availability_slo: 99.95; primary_datastore: Cassandra; runtime_dependencies: ["notify-svc"]; deployment_region: us-east-1; replica_count: 22; network_port: 4674; reliability_behaviors: ["Circuit breakers open after five consecutive failures to a downstream", "Graceful shutdown waits for in-flight requests to complete before exiting", "Serves cached responses when a dependency is down", "Retries use ex
- doc svc-i18n-api: [Service overview: i18n-api] subject: i18n-api; aliases: ["I18n Platform"]; service_type: backend component; implementation_language: Python; owner_team: Pay</t>
        </is>
      </c>
    </row>
    <row r="3646">
      <c r="A3646" t="inlineStr">
        <is>
          <t>base</t>
        </is>
      </c>
      <c r="B3646" t="inlineStr">
        <is>
          <t>vectorcontext_v4 [schema2]</t>
        </is>
      </c>
      <c r="C3646" t="n">
        <v>3</v>
      </c>
      <c r="D3646" t="inlineStr">
        <is>
          <t>needle-5</t>
        </is>
      </c>
      <c r="E3646" t="n">
        <v>0</v>
      </c>
      <c r="F3646" t="inlineStr">
        <is>
          <t>search</t>
        </is>
      </c>
      <c r="G3646" t="inlineStr">
        <is>
          <t>{"query": "Invoice Service deployment region region deployed invoice-service", "k": 5}</t>
        </is>
      </c>
      <c r="H3646" t="inlineStr">
        <is>
          <t>- doc svc-invoice-engine: [Service overview: invoice-engine] subject: invoice-engine; aliases: ["Invoice Service"]; service_type: backend component; implementation_language: Python; owner_team: Messaging; primary_on_call: Noah Wei; availability_slo: 99.5; primary_datastore: DynamoDB; runtime_dependencies: ["feed-daemon", "notify-svc"]; deployment_region: ap-southeast-2; replica_count: 13; network_port: 6451; reliability_behaviors: ["Retries use exponential backoff with jitter to avoid thundering herds.", "Backups are taken daily and verified weekly by restoring to a scratch cluster.", "Dependencies are declared in the 
- doc svc-checkout-service: [Service overview: checkout-service] subject: checkout-service; aliases: ["Checkout Platform"]; service_type: backend component; implementation_l</t>
        </is>
      </c>
    </row>
    <row r="3647">
      <c r="A3647" t="inlineStr">
        <is>
          <t>base</t>
        </is>
      </c>
      <c r="B3647" t="inlineStr">
        <is>
          <t>vectorcontext_v4 [schema2]</t>
        </is>
      </c>
      <c r="C3647" t="n">
        <v>3</v>
      </c>
      <c r="D3647" t="inlineStr">
        <is>
          <t>needle-6</t>
        </is>
      </c>
      <c r="E3647" t="n">
        <v>0</v>
      </c>
      <c r="F3647" t="inlineStr">
        <is>
          <t>search</t>
        </is>
      </c>
      <c r="G3647" t="inlineStr">
        <is>
          <t>{"query": "refund-svc implementation language programming language written in", "k": 5}</t>
        </is>
      </c>
      <c r="H3647" t="inlineStr">
        <is>
          <t>- doc svc-refund-svc: [Service overview: refund-svc] subject: refund-svc; aliases: ["Refund Platform"]; service_type: backend component; implementation_language: Java; owner_team: Commerce; primary_on_call: Lucas Silva; availability_slo: 99.99; primary_datastore: CockroachDB; runtime_dependencies: ["ledger-api", "auth-core"]; deployment_region: eu-west-1; replica_count: 6; network_port: 7286; reliability_behaviors: ["Daily backups verified weekly by restoring to a scratch cluster", "Expand and contract migration process", "Long running jobs checkpoint progress for restart recovery", "Graceful degradation with cache
- doc adr-ADR-123: [Architecture decision ADR-123] subject: ADR-123; aliases: null; decision_id: ADR-123; decision: Migrate refund-svc to Postgres in Q2 2026; service: refund-sv</t>
        </is>
      </c>
    </row>
    <row r="3648">
      <c r="A3648" t="inlineStr">
        <is>
          <t>base</t>
        </is>
      </c>
      <c r="B3648" t="inlineStr">
        <is>
          <t>vectorcontext_v4 [schema2]</t>
        </is>
      </c>
      <c r="C3648" t="n">
        <v>3</v>
      </c>
      <c r="D3648" t="inlineStr">
        <is>
          <t>needle-7</t>
        </is>
      </c>
      <c r="E3648" t="n">
        <v>0</v>
      </c>
      <c r="F3648" t="inlineStr">
        <is>
          <t>search</t>
        </is>
      </c>
      <c r="G3648" t="inlineStr">
        <is>
          <t>{"query": "Tracing API deployment region", "k": 5}</t>
        </is>
      </c>
      <c r="H3648" t="inlineStr">
        <is>
          <t>- doc svc-tracing-service: [Service overview: tracing-service] subject: tracing-service; aliases: ["Tracing API"]; service_type: backend component; implementation_language: Rust; owner_team: Commerce; primary_on_call: Sven Meyer; availability_slo: 99.9%; primary_datastore: Redis; runtime_dependencies: ["recsys-worker", "thumbnail-api", "pricing-worker"]; deployment_region: ap-southeast-2; replica_count: 24; network_port: 3519; reliability_behaviors: ["Idempotency keys are required on all mutating endpoints", "Serves cached responses when a dependency is down", "Correlation IDs are propagated to downstream calls", "Circu
- doc adr-ADR-102: [Architecture decision ADR-102] subject: tracing-service; aliases: null; decision_id: ADR-102; decision: Migrate tracing-service to DynamoDB; service: tr</t>
        </is>
      </c>
    </row>
    <row r="3649">
      <c r="A3649" t="inlineStr">
        <is>
          <t>base</t>
        </is>
      </c>
      <c r="B3649" t="inlineStr">
        <is>
          <t>vectorcontext_v4 [schema2]</t>
        </is>
      </c>
      <c r="C3649" t="n">
        <v>3</v>
      </c>
      <c r="D3649" t="inlineStr">
        <is>
          <t>needle-8</t>
        </is>
      </c>
      <c r="E3649" t="n">
        <v>0</v>
      </c>
      <c r="F3649" t="inlineStr">
        <is>
          <t>search</t>
        </is>
      </c>
      <c r="G3649" t="inlineStr">
        <is>
          <t>{"query": "cdn-service deployment region", "k": 5}</t>
        </is>
      </c>
      <c r="H3649" t="inlineStr">
        <is>
          <t>- doc svc-cdn-service: [Service overview: cdn-service] subject: cdn-service; aliases: ["Cdn System"]; service_type: backend component; implementation_language: TypeScript; owner_team: Commerce; primary_on_call: Priya Fischer; availability_slo: 99.5; primary_datastore: Redis; runtime_dependencies: ["edge-service", "pricing-worker", "upload-core"]; deployment_region: ap-southeast-2; replica_count: 5; network_port: 5715; reliability_behaviors: ["Retries use exponential backoff with jitter", "Idempotency keys are required on all mutating endpoints", "Long running jobs checkpoint progress so they can resume after a resta
- doc adr-ADR-100: [Architecture decision ADR-100] subject: Migration of cdn-service to MongoDB; aliases: null; decision_id: ADR-100; decision: Migrate cdn-service to MongoDB i</t>
        </is>
      </c>
    </row>
    <row r="3650">
      <c r="A3650" t="inlineStr">
        <is>
          <t>base</t>
        </is>
      </c>
      <c r="B3650" t="inlineStr">
        <is>
          <t>vectorcontext_v4 [schema2]</t>
        </is>
      </c>
      <c r="C3650" t="n">
        <v>3</v>
      </c>
      <c r="D3650" t="inlineStr">
        <is>
          <t>needle-9</t>
        </is>
      </c>
      <c r="E3650" t="n">
        <v>0</v>
      </c>
      <c r="F3650" t="inlineStr">
        <is>
          <t>search</t>
        </is>
      </c>
      <c r="G3650" t="inlineStr">
        <is>
          <t>{"query": "Thumbnail API implementation language programming language", "k": 5}</t>
        </is>
      </c>
      <c r="H3650" t="inlineStr">
        <is>
          <t>- doc svc-thumbnail-api: [Service overview: thumbnail-api] subject: thumbnail-api; aliases: ["Thumbnail API"]; service_type: backend component; implementation_language: Python; owner_team: Messaging; primary_on_call: Sven Haddad; availability_slo: 99.95; primary_datastore: CockroachDB; runtime_dependencies: ["refund-svc"]; deployment_region: us-west-2; replica_count: 4; network_port: 6916; security_controls: ["Access to production is granted just in time and audited", "Container images are scanned for vulnerabilities before promotion"]; operational_controls: ["Health checks are performed on the readiness endpoint ever
- doc adr-ADR-103: [Architecture decision ADR-103] subject: thumbnail-api; aliases: null; decision_id: ADR-103; decision: Migrate thumbnail-api to Postgres in Q2 2026; servic</t>
        </is>
      </c>
    </row>
    <row r="3651">
      <c r="A3651" t="inlineStr">
        <is>
          <t>base</t>
        </is>
      </c>
      <c r="B3651" t="inlineStr">
        <is>
          <t>vectorcontext_v4 [schema3]</t>
        </is>
      </c>
      <c r="C3651" t="n">
        <v>3</v>
      </c>
      <c r="D3651" t="inlineStr">
        <is>
          <t>agg-0</t>
        </is>
      </c>
      <c r="E3651" t="n">
        <v>0</v>
      </c>
      <c r="F3651" t="inlineStr">
        <is>
          <t>python</t>
        </is>
      </c>
      <c r="G3651" t="inlineStr">
        <is>
          <t>{"code": "# inspect relevant cards\n[(f['doc_id'], f['type'], {k:f.get(k) for k in ['subject','affected_service','severity','owner_team','aliases']}) for f in facts if f.get('type') in ('incident','service')][:20]"}</t>
        </is>
      </c>
      <c r="H3651" t="inlineStr">
        <is>
          <t>[('inc-INC-2260', 'incident', {'subject': 'Partial outage affecting the Metrics Service', 'affected_service': 'Metrics', 'severity': 'SEV2', 'owner_team': None, 'aliases': None}), ('inc-INC-2365', 'incident', {'subject': 'Latency spike affecting metrics-gateway', 'affected_service': 'Metrics', 'severity': 'SEV1', 'owner_team': None, 'aliases': None}), ('inc-INC-2374', 'incident', {'subject': 'Latency spike affecting index-engine', 'affected_service': 'Index', 'severity': 'SEV2', 'owner_team': None, 'aliases': ['index-engine']}), ('svc-billing-svc', 'service', {'subject': 'billing-svc', 'affected_service': None, 'severity': None, 'owner_team': 'Platform', 'aliases': ['Billing Service']}), ('inc-INC-2324', 'incident', {'subject': 'Latency spike affecting the Tax Platform', 'affected_service'</t>
        </is>
      </c>
    </row>
    <row r="3652">
      <c r="A3652" t="inlineStr">
        <is>
          <t>base</t>
        </is>
      </c>
      <c r="B3652" t="inlineStr">
        <is>
          <t>vectorcontext_v4 [schema3]</t>
        </is>
      </c>
      <c r="C3652" t="n">
        <v>3</v>
      </c>
      <c r="D3652" t="inlineStr">
        <is>
          <t>agg-0</t>
        </is>
      </c>
      <c r="E3652" t="n">
        <v>1</v>
      </c>
      <c r="F3652" t="inlineStr">
        <is>
          <t>python</t>
        </is>
      </c>
      <c r="G3652" t="inlineStr">
        <is>
          <t>{"code": "services=[f for f in facts if f.get('type')=='service']\nincs=[f for f in facts if f.get('type')=='incident' and str(f.get('severity')).upper()=='SEV1']\nprint('services',len(services),'sev1',len(incs))\nfor s in services:\n if str(s.get('owner_team')).lower()=='commerce': print('COM',s.get('subject'),s.get('aliases'))\nprint('SEV1:')\nfor i in incs: print(i['doc_id'],i.get('affected_service'),i.get('aliases'),i.get('subject'))"}</t>
        </is>
      </c>
      <c r="H3652" t="inlineStr">
        <is>
          <t>services 40 sev1 18
COM refund-svc ['Refund Platform']
COM feed-daemon ['Feed Service']
COM webhook-daemon ['Webhook Service']
COM cdn-service ['Cdn System']
COM fraud-core ['Fraud Platform']
COM tracing-service ['Tracing API']
COM media-svc ['Media API']
SEV1:
inc-INC-2365 Metrics None Latency spike affecting metrics-gateway
inc-INC-2324 Tax None Latency spike affecting the Tax Platform
inc-INC-2245 Catalog None Latency spike affecting catalog-gateway
inc-INC-2186 Gateway ['gateway-engine'] Incident report INC-2186
inc-INC-2078 Webhook None Latency spike affecting the Webhook Service
inc-INC-2319 Mailer None Latency spike affecting mailer-worker
inc-INC-2239 Upload None Latency spike affecting the Upload System
inc-INC-2102 Recsys None Partial outage affecting recsys-worker
inc-INC-2273 S</t>
        </is>
      </c>
    </row>
    <row r="3653">
      <c r="A3653" t="inlineStr">
        <is>
          <t>base</t>
        </is>
      </c>
      <c r="B3653" t="inlineStr">
        <is>
          <t>vectorcontext_v4 [schema3]</t>
        </is>
      </c>
      <c r="C3653" t="n">
        <v>3</v>
      </c>
      <c r="D3653" t="inlineStr">
        <is>
          <t>agg-0</t>
        </is>
      </c>
      <c r="E3653" t="n">
        <v>2</v>
      </c>
      <c r="F3653" t="inlineStr">
        <is>
          <t>python</t>
        </is>
      </c>
      <c r="G3653" t="inlineStr">
        <is>
          <t>{"code": "com=[s for s in services if str(s.get('owner_team')).lower()=='commerce']\nfor s in com: print(s['subject'],s.get('aliases'))\nprint('\\nmatching likely')\nfor i in incs:\n if i.get('affected_service') in ['Webhook','Media','Refund','Feed','Cdn','Fraud','Tracing'] or any(x and x.lower() in (i.get('subject') or '').lower() for x in ['webhook','media','refund','feed','cdn','fraud','tracing']): print(i['doc_id'],i.get('affected_service'),i.get('aliases'),i['subject'])"}</t>
        </is>
      </c>
      <c r="H3653" t="inlineStr">
        <is>
          <t xml:space="preserve">refund-svc ['Refund Platform']
feed-daemon ['Feed Service']
webhook-daemon ['Webhook Service']
cdn-service ['Cdn System']
fraud-core ['Fraud Platform']
tracing-service ['Tracing API']
media-svc ['Media API']
matching likely
inc-INC-2078 Webhook None Latency spike affecting the Webhook Service
inc-INC-2058 Media None Incident report for complete outage affecting media-svc
</t>
        </is>
      </c>
    </row>
    <row r="3654">
      <c r="A3654" t="inlineStr">
        <is>
          <t>base</t>
        </is>
      </c>
      <c r="B3654" t="inlineStr">
        <is>
          <t>vectorcontext_v4 [schema3]</t>
        </is>
      </c>
      <c r="C3654" t="n">
        <v>3</v>
      </c>
      <c r="D3654" t="inlineStr">
        <is>
          <t>agg-1</t>
        </is>
      </c>
      <c r="E3654" t="n">
        <v>0</v>
      </c>
      <c r="F3654" t="inlineStr">
        <is>
          <t>python</t>
        </is>
      </c>
      <c r="G3654" t="inlineStr">
        <is>
          <t>{"code": "incs=[f for f in facts if f.get('type')=='incident']\n[(f.get('doc_id'), f.get('affected_service'), f.get('subject'), f.get('duration_minutes')) for f in incs if 'ranker' in str(f).lower()]"}</t>
        </is>
      </c>
      <c r="H3654" t="inlineStr">
        <is>
          <t xml:space="preserve">[('inc-INC-2113', 'Ranker', 'Partial outage affecting ranker-engine', 211)]
</t>
        </is>
      </c>
    </row>
    <row r="3655">
      <c r="A3655" t="inlineStr">
        <is>
          <t>base</t>
        </is>
      </c>
      <c r="B3655" t="inlineStr">
        <is>
          <t>vectorcontext_v4 [schema3]</t>
        </is>
      </c>
      <c r="C3655" t="n">
        <v>3</v>
      </c>
      <c r="D3655" t="inlineStr">
        <is>
          <t>agg-2</t>
        </is>
      </c>
      <c r="E3655" t="n">
        <v>0</v>
      </c>
      <c r="F3655" t="inlineStr">
        <is>
          <t>python</t>
        </is>
      </c>
      <c r="G3655" t="inlineStr">
        <is>
          <t>{"code": "inc=[f for f in facts if f.get('type')=='incident']; print(len(inc));\nfor f in inc:\n    if 'configuration' in str(f.get('root_cause','')).lower() or 'config' in str(f.get('root_cause','')).lower(): print(f.get('doc_id'), repr(f.get('root_cause')))"}</t>
        </is>
      </c>
      <c r="H3655" t="inlineStr">
        <is>
          <t xml:space="preserve">60
inc-INC-2245 'Configuration error'
inc-INC-2169 'Configuration error'
inc-INC-2151 'Configuration error'
inc-INC-2301 'Configuration error'
inc-INC-2017 'Configuration error'
inc-INC-2140 'Configuration error'
inc-INC-2409 'Configuration error'
</t>
        </is>
      </c>
    </row>
    <row r="3656">
      <c r="A3656" t="inlineStr">
        <is>
          <t>base</t>
        </is>
      </c>
      <c r="B3656" t="inlineStr">
        <is>
          <t>vectorcontext_v4 [schema3]</t>
        </is>
      </c>
      <c r="C3656" t="n">
        <v>3</v>
      </c>
      <c r="D3656" t="inlineStr">
        <is>
          <t>agg-3</t>
        </is>
      </c>
      <c r="E3656" t="n">
        <v>0</v>
      </c>
      <c r="F3656" t="inlineStr">
        <is>
          <t>python</t>
        </is>
      </c>
      <c r="G3656" t="inlineStr">
        <is>
          <t>{"code": "incs=[f for f in facts if f.get('type')=='incident']\nlen(incs), incs[:3]"}</t>
        </is>
      </c>
      <c r="H3656" t="inlineStr">
        <is>
          <t>(60, [{'doc_id': 'inc-INC-2260', 'type': 'incident', 'title': 'Incident report INC-2260', 'subject': 'Partial outage affecting the Metrics Service', 'aliases': None, 'incident_id': 'INC-2260', 'severity': 'SEV2', 'incident_date': '2025-11-17', 'affected_service': 'Metrics', 'outage_scope': 'partial', 'duration_minutes': 51, 'root_cause': 'Dependency outage', 'report_author': 'Nadia Mensah', 'recovery_status': 'full recovery', 'mitigation_actions': ['traffic rerouted'], 'operational_dependencies': ['shared observability stack', 'central log store', 'paging system', 'gateway'], 'relevant_controls': ['secrets rotated automatically every ninety days', 'error budgets reviewed in the weekly reliability meeting', 'metrics exported to the shared observability stack every fifteen seconds', 'logs re</t>
        </is>
      </c>
    </row>
    <row r="3657">
      <c r="A3657" t="inlineStr">
        <is>
          <t>base</t>
        </is>
      </c>
      <c r="B3657" t="inlineStr">
        <is>
          <t>vectorcontext_v4 [schema3]</t>
        </is>
      </c>
      <c r="C3657" t="n">
        <v>3</v>
      </c>
      <c r="D3657" t="inlineStr">
        <is>
          <t>agg-3</t>
        </is>
      </c>
      <c r="E3657" t="n">
        <v>1</v>
      </c>
      <c r="F3657" t="inlineStr">
        <is>
          <t>python</t>
        </is>
      </c>
      <c r="G3657" t="inlineStr">
        <is>
          <t>{"code": "from collections import Counter\nprint(Counter(i.get('affected_service') for i in incs))\nprint(Counter(i.get('subject') for i in incs).most_common(10))"}</t>
        </is>
      </c>
      <c r="H3657" t="inlineStr">
        <is>
          <t>Counter({'Catalog': 5, 'Thumbnail': 5, 'Index': 4, 'Metrics': 3, 'Edge': 3, 'Mailer': 3, 'Recsys': 3, 'Search': 3, 'Audit': 2, 'Webhook': 2, 'Inventory': 2, 'Ledger': 2, 'Scheduler': 2, 'KYC': 2, 'Payout': 2, 'Auth': 2, 'Checkout': 2, 'Config': 2, 'Tax': 1, 'Notify': 1, 'Gateway': 1, 'Export': 1, 'Upload': 1, 'i18n': 1, 'Queue': 1, 'Feed': 1, 'Ranker': 1, 'Cart': 1, 'Media': 1})
[('Partial outage affecting the Metrics Service', 2), ('Elevated error rates affecting audit-gateway', 2), ('Elevated error rates affecting edge-service', 2), ('Elevated error rates affecting the Index Platform', 2), ('Elevated error rates affecting search-worker', 2), ('Elevated error rates affecting payout-worker', 2), ('Partial outage affecting the Catalog API', 2), ('Partial outage affecting the Config API', 2)</t>
        </is>
      </c>
    </row>
    <row r="3658">
      <c r="A3658" t="inlineStr">
        <is>
          <t>base</t>
        </is>
      </c>
      <c r="B3658" t="inlineStr">
        <is>
          <t>vectorcontext_v4 [schema3]</t>
        </is>
      </c>
      <c r="C3658" t="n">
        <v>3</v>
      </c>
      <c r="D3658" t="inlineStr">
        <is>
          <t>agg-3</t>
        </is>
      </c>
      <c r="E3658" t="n">
        <v>2</v>
      </c>
      <c r="F3658" t="inlineStr">
        <is>
          <t>python</t>
        </is>
      </c>
      <c r="G3658" t="inlineStr">
        <is>
          <t>{"code": "for f in facts:\n if f.get('type')=='service' and (f.get('subject') in ['catalog-service','thumbnail-service'] or any(x in str(f.get('aliases')).lower() for x in ['catalog','thumbnail'])):\n  print(f['subject'],f.get('aliases'))\nprint('\\nincidents')\nfor i in incs:\n if i.get('affected_service') in ['Catalog','Thumbnail']:\n  print(i['incident_id'],i['affected_service'],i['subject'],i.get('aliases'))"}</t>
        </is>
      </c>
      <c r="H3658" t="inlineStr">
        <is>
          <t xml:space="preserve">catalog-gateway ['Catalog API']
thumbnail-api ['Thumbnail API']
incidents
INC-2245 Catalog Latency spike affecting catalog-gateway None
INC-2386 Thumbnail Complete outage affecting thumbnail-api None
INC-2067 Catalog Elevated error rates affecting the Catalog API None
INC-2351 Catalog Partial outage affecting the Catalog API None
INC-2087 Thumbnail Partial outage affecting thumbnail-api None
INC-2023 Catalog Partial outage affecting the Catalog API None
INC-2179 Thumbnail Elevated error rates affecting thumbnail-api None
INC-2309 Thumbnail Latency spike affecting the Thumbnail API None
INC-2301 Catalog Partial outage affecting catalog-gateway None
INC-2211 Thumbnail Partial outage affecting the Thumbnail API None
</t>
        </is>
      </c>
    </row>
    <row r="3659">
      <c r="A3659" t="inlineStr">
        <is>
          <t>base</t>
        </is>
      </c>
      <c r="B3659" t="inlineStr">
        <is>
          <t>vectorcontext_v4 [schema3]</t>
        </is>
      </c>
      <c r="C3659" t="n">
        <v>3</v>
      </c>
      <c r="D3659" t="inlineStr">
        <is>
          <t>agg-4</t>
        </is>
      </c>
      <c r="E3659" t="n">
        <v>0</v>
      </c>
      <c r="F3659" t="inlineStr">
        <is>
          <t>python</t>
        </is>
      </c>
      <c r="G3659" t="inlineStr">
        <is>
          <t>{"code": "[(d['doc_id'], d['subject'], d.get('owner_team'), d.get('aliases')) for d in facts if d['type']=='service' and ('payment' in str(d).lower())][:20]"}</t>
        </is>
      </c>
      <c r="H3659" t="inlineStr">
        <is>
          <t xml:space="preserve">[('svc-geo-api', 'geo-api', 'Payments', ['Geo System']), ('svc-mailer-worker', 'mailer-worker', 'Payments', ['Mailer Service']), ('svc-i18n-api', 'i18n-api', 'Payments', ['I18n Platform'])]
</t>
        </is>
      </c>
    </row>
    <row r="3660">
      <c r="A3660" t="inlineStr">
        <is>
          <t>base</t>
        </is>
      </c>
      <c r="B3660" t="inlineStr">
        <is>
          <t>vectorcontext_v4 [schema3]</t>
        </is>
      </c>
      <c r="C3660" t="n">
        <v>3</v>
      </c>
      <c r="D3660" t="inlineStr">
        <is>
          <t>agg-4</t>
        </is>
      </c>
      <c r="E3660" t="n">
        <v>0</v>
      </c>
      <c r="F3660" t="inlineStr">
        <is>
          <t>python</t>
        </is>
      </c>
      <c r="G3660" t="inlineStr">
        <is>
          <t>{"code": "[(d['doc_id'], d.get('incident_id'), d.get('severity'), d.get('affected_service'), d.get('subject')) for d in facts if d['type']=='incident' and str(d.get('severity','')).upper()=='SEV1']"}</t>
        </is>
      </c>
      <c r="H3660" t="inlineStr">
        <is>
          <t>[('inc-INC-2365', 'INC-2365', 'SEV1', 'Metrics', 'Latency spike affecting metrics-gateway'), ('inc-INC-2324', 'INC-2324', 'SEV1', 'Tax', 'Latency spike affecting the Tax Platform'), ('inc-INC-2245', 'INC-2245', 'SEV1', 'Catalog', 'Latency spike affecting catalog-gateway'), ('inc-INC-2186', 'INC-2186', 'SEV1', 'Gateway', 'Incident report INC-2186'), ('inc-INC-2078', 'INC-2078', 'SEV1', 'Webhook', 'Latency spike affecting the Webhook Service'), ('inc-INC-2319', 'INC-2319', 'SEV1', 'Mailer', 'Latency spike affecting mailer-worker'), ('inc-INC-2239', 'INC-2239', 'SEV1', 'Upload', 'Latency spike affecting the Upload System'), ('inc-INC-2102', 'INC-2102', 'SEV1', 'Recsys', 'Partial outage affecting recsys-worker'), ('inc-INC-2273', 'INC-2273', 'SEV1', 'Search', 'Elevated error rates affecting se</t>
        </is>
      </c>
    </row>
    <row r="3661">
      <c r="A3661" t="inlineStr">
        <is>
          <t>base</t>
        </is>
      </c>
      <c r="B3661" t="inlineStr">
        <is>
          <t>vectorcontext_v4 [schema3]</t>
        </is>
      </c>
      <c r="C3661" t="n">
        <v>3</v>
      </c>
      <c r="D3661" t="inlineStr">
        <is>
          <t>agg-4</t>
        </is>
      </c>
      <c r="E3661" t="n">
        <v>1</v>
      </c>
      <c r="F3661" t="inlineStr">
        <is>
          <t>python</t>
        </is>
      </c>
      <c r="G3661" t="inlineStr">
        <is>
          <t>{"code": "svcs=[d for d in facts if d['type']=='service' and str(d.get('owner_team','')).lower()=='payments']\nsvcs\n"}</t>
        </is>
      </c>
      <c r="H3661" t="inlineStr">
        <is>
          <t>[{'doc_id': 'svc-geo-api', 'type': 'service', 'title': 'Service overview: geo-api', 'subject': 'geo-api', 'aliases': ['Geo System'], 'service_type': 'backend component', 'implementation_language': 'TypeScript', 'owner_team': 'Payments', 'primary_on_call': None, 'availability_slo': '99.95%', 'primary_datastore': 'MySQL', 'runtime_dependencies': ['mailer-worker', 'media-svc'], 'deployment_region': 'us-west-2', 'replica_count': 13, 'network_port': 4703, 'reliability_behaviors': ['Graceful shutdown waits for in-flight requests to complete before exiting', 'Circuit breakers open after five consecutive failures to a downstream', 'Retries use exponential backoff with jitter to avoid thundering herds'], 'security_controls': ['Production access is granted just in time and audited', 'Secrets are rot</t>
        </is>
      </c>
    </row>
    <row r="3662">
      <c r="A3662" t="inlineStr">
        <is>
          <t>base</t>
        </is>
      </c>
      <c r="B3662" t="inlineStr">
        <is>
          <t>vectorcontext_v4 [schema3]</t>
        </is>
      </c>
      <c r="C3662" t="n">
        <v>3</v>
      </c>
      <c r="D3662" t="inlineStr">
        <is>
          <t>agg-4</t>
        </is>
      </c>
      <c r="E3662" t="n">
        <v>2</v>
      </c>
      <c r="F3662" t="inlineStr">
        <is>
          <t>python</t>
        </is>
      </c>
      <c r="G3662" t="inlineStr">
        <is>
          <t>{"code": "names=set()\nfor s in svcs: names|={str(s.get('subject','')).lower(),*(str(x).lower() for x in (s.get('aliases') or []))}\n[(d.get('incident_id'),d.get('severity'),d.get('affected_service'),d.get('subject')) for d in facts if d['type']=='incident' and str(d.get('severity','')).upper()=='SEV1' and any(n in str(d).lower() for n in names)]"}</t>
        </is>
      </c>
      <c r="H3662" t="inlineStr">
        <is>
          <t xml:space="preserve">[('INC-2319', 'SEV1', 'Mailer', 'Latency spike affecting mailer-worker')]
</t>
        </is>
      </c>
    </row>
    <row r="3663">
      <c r="A3663" t="inlineStr">
        <is>
          <t>base</t>
        </is>
      </c>
      <c r="B3663" t="inlineStr">
        <is>
          <t>vectorcontext_v4 [schema3]</t>
        </is>
      </c>
      <c r="C3663" t="n">
        <v>3</v>
      </c>
      <c r="D3663" t="inlineStr">
        <is>
          <t>agg-5</t>
        </is>
      </c>
      <c r="E3663" t="n">
        <v>0</v>
      </c>
      <c r="F3663" t="inlineStr">
        <is>
          <t>python</t>
        </is>
      </c>
      <c r="G3663" t="inlineStr">
        <is>
          <t>{"code": "incs=[f for f in facts if f.get('type')=='incident']; len(incs), incs[:2]"}</t>
        </is>
      </c>
      <c r="H3663" t="inlineStr">
        <is>
          <t>(60, [{'doc_id': 'inc-INC-2260', 'type': 'incident', 'title': 'Incident report INC-2260', 'subject': 'Partial outage affecting the Metrics Service', 'aliases': None, 'incident_id': 'INC-2260', 'severity': 'SEV2', 'incident_date': '2025-11-17', 'affected_service': 'Metrics', 'outage_scope': 'partial', 'duration_minutes': 51, 'root_cause': 'Dependency outage', 'report_author': 'Nadia Mensah', 'recovery_status': 'full recovery', 'mitigation_actions': ['traffic rerouted'], 'operational_dependencies': ['shared observability stack', 'central log store', 'paging system', 'gateway'], 'relevant_controls': ['secrets rotated automatically every ninety days', 'error budgets reviewed in the weekly reliability meeting', 'metrics exported to the shared observability stack every fifteen seconds', 'logs re</t>
        </is>
      </c>
    </row>
    <row r="3664">
      <c r="A3664" t="inlineStr">
        <is>
          <t>base</t>
        </is>
      </c>
      <c r="B3664" t="inlineStr">
        <is>
          <t>vectorcontext_v4 [schema3]</t>
        </is>
      </c>
      <c r="C3664" t="n">
        <v>3</v>
      </c>
      <c r="D3664" t="inlineStr">
        <is>
          <t>agg-5</t>
        </is>
      </c>
      <c r="E3664" t="n">
        <v>1</v>
      </c>
      <c r="F3664" t="inlineStr">
        <is>
          <t>search</t>
        </is>
      </c>
      <c r="G3664" t="inlineStr">
        <is>
          <t>{"query": "incidents affecting scheduler-engine duration minutes", "k": 10}</t>
        </is>
      </c>
      <c r="H3664" t="inlineStr">
        <is>
          <t>- doc inc-INC-2157: [Incident report INC-2157] subject: Latency spike affecting scheduler-engine; aliases: null; incident_id: INC-2157; severity: SEV1; incident_date: 2025-03-05; affected_service: Scheduler; outage_scope: null; duration_minutes: 61; root_cause: Capacity exhaustion; report_author: Yusuf Farah; recovery_status: full recovery; mitigation_actions: ["traffic rerouted", "fix deployed"]; operational_dependencies: ["central log store", "service manifest", "service dashboard"]; relevant_controls: ["structured logs include request path, status code and duration", "dashboard tracks p50, p95 and p99 latency 
- doc inc-INC-2332: [Incident report INC-2332] subject: Partial outage affecting scheduler-engine; aliases: null; incident_id: INC-2332; severity: SEV2; incident_date: 2025-08-05;</t>
        </is>
      </c>
    </row>
    <row r="3665">
      <c r="A3665" t="inlineStr">
        <is>
          <t>base</t>
        </is>
      </c>
      <c r="B3665" t="inlineStr">
        <is>
          <t>vectorcontext_v4 [schema3]</t>
        </is>
      </c>
      <c r="C3665" t="n">
        <v>3</v>
      </c>
      <c r="D3665" t="inlineStr">
        <is>
          <t>agg-5</t>
        </is>
      </c>
      <c r="E3665" t="n">
        <v>2</v>
      </c>
      <c r="F3665" t="inlineStr">
        <is>
          <t>python</t>
        </is>
      </c>
      <c r="G3665" t="inlineStr">
        <is>
          <t>{"code": "matches=[f for f in facts if f.get('type')=='incident' and ('scheduler-engine' in str(f.get('subject','')).lower() or 'scheduler-engine' in str(f.get('affected_service','')).lower() or 'scheduler-engine' in str(f.get('aliases','')).lower())]; [(f['doc_id'],f.get('subject'),f.get('affected_service'),f.get('duration_minutes')) for f in matches], sum(f.get('duration_minutes',0) for f in matches)"}</t>
        </is>
      </c>
      <c r="H3665" t="inlineStr">
        <is>
          <t xml:space="preserve">([('inc-INC-2332', 'Partial outage affecting scheduler-engine', 'Scheduler', 212), ('inc-INC-2157', 'Latency spike affecting scheduler-engine', 'Scheduler', 61)], 273)
</t>
        </is>
      </c>
    </row>
    <row r="3666">
      <c r="A3666" t="inlineStr">
        <is>
          <t>base</t>
        </is>
      </c>
      <c r="B3666" t="inlineStr">
        <is>
          <t>vectorcontext_v4 [schema3]</t>
        </is>
      </c>
      <c r="C3666" t="n">
        <v>3</v>
      </c>
      <c r="D3666" t="inlineStr">
        <is>
          <t>agg-6</t>
        </is>
      </c>
      <c r="E3666" t="n">
        <v>0</v>
      </c>
      <c r="F3666" t="inlineStr">
        <is>
          <t>python</t>
        </is>
      </c>
      <c r="G3666" t="inlineStr">
        <is>
          <t>{"code": "incs=[f for f in facts if f.get('type')=='incident']\n[(f.get('doc_id'), f.get('root_cause')) for f in incs if 'bad deploy' in str(f.get('root_cause','')).lower()]"}</t>
        </is>
      </c>
      <c r="H3666" t="inlineStr">
        <is>
          <t xml:space="preserve">[('inc-INC-2073', 'Bad deploy'), ('inc-INC-2092', 'Bad deploy'), ('inc-INC-2023', 'Bad deploy')]
</t>
        </is>
      </c>
    </row>
    <row r="3667">
      <c r="A3667" t="inlineStr">
        <is>
          <t>base</t>
        </is>
      </c>
      <c r="B3667" t="inlineStr">
        <is>
          <t>vectorcontext_v4 [schema3]</t>
        </is>
      </c>
      <c r="C3667" t="n">
        <v>3</v>
      </c>
      <c r="D3667" t="inlineStr">
        <is>
          <t>agg-7</t>
        </is>
      </c>
      <c r="E3667" t="n">
        <v>0</v>
      </c>
      <c r="F3667" t="inlineStr">
        <is>
          <t>python</t>
        </is>
      </c>
      <c r="G3667" t="inlineStr">
        <is>
          <t>{"code": "[(f['doc_id'], f.get('subject'), f.get('affected_service'), f.get('severity'), f.get('deployment_region')) for f in facts if f.get('type') in ('incident','service')][:20]"}</t>
        </is>
      </c>
      <c r="H3667" t="inlineStr">
        <is>
          <t>[('inc-INC-2260', 'Partial outage affecting the Metrics Service', 'Metrics', 'SEV2', None), ('inc-INC-2365', 'Latency spike affecting metrics-gateway', 'Metrics', 'SEV1', None), ('inc-INC-2374', 'Latency spike affecting index-engine', 'Index', 'SEV2', None), ('svc-billing-svc', 'billing-svc', None, None, 'ap-southeast-2'), ('inc-INC-2324', 'Latency spike affecting the Tax Platform', 'Tax', 'SEV1', None), ('svc-auth-core', 'auth-core', None, None, 'eu-west-1'), ('svc-profile-api', 'profile-api', None, None, 'us-east-1'), ('inc-INC-2245', 'Latency spike affecting catalog-gateway', 'Catalog', 'SEV1', None), ('inc-INC-2040', 'Elevated error rates affecting audit-gateway', 'Audit', 'SEV2', None), ('inc-INC-2268', 'Partial outage affecting notify-svc', 'Notify', 'SEV3', None), ('svc-checkout-ser</t>
        </is>
      </c>
    </row>
    <row r="3668">
      <c r="A3668" t="inlineStr">
        <is>
          <t>base</t>
        </is>
      </c>
      <c r="B3668" t="inlineStr">
        <is>
          <t>vectorcontext_v4 [schema3]</t>
        </is>
      </c>
      <c r="C3668" t="n">
        <v>3</v>
      </c>
      <c r="D3668" t="inlineStr">
        <is>
          <t>agg-7</t>
        </is>
      </c>
      <c r="E3668" t="n">
        <v>1</v>
      </c>
      <c r="F3668" t="inlineStr">
        <is>
          <t>python</t>
        </is>
      </c>
      <c r="G3668" t="inlineStr">
        <is>
          <t>{"code": "services=[f for f in facts if f.get('type')=='service']; incidents=[f for f in facts if f.get('type')=='incident' and f.get('severity')=='SEV1']; print('services',len(services),'sev1',len(incidents)); print([(s['subject'],s.get('aliases'),s.get('deployment_region')) for s in services]); print([(i['doc_id'],i.get('affected_service'),i.get('subject')) for i in incidents])"}</t>
        </is>
      </c>
      <c r="H3668" t="inlineStr">
        <is>
          <t>services 40 sev1 18
[('billing-svc', ['Billing Service'], 'ap-southeast-2'), ('auth-core', ['Auth Service'], 'eu-west-1'), ('profile-api', ['Profile API'], 'us-east-1'), ('checkout-service', ['Checkout Platform'], 'us-west-2'), ('index-engine', ['Index Platform'], 'us-east-1'), ('search-worker', ['Search System'], 'ap-southeast-2'), ('tax-gateway', ['Tax Platform'], 'eu-west-1'), ('recsys-worker', ['Recsys Platform'], 'us-east-1'), ('metrics-gateway', ['Metrics Service'], 'eu-west-1'), ('cart-daemon', ['Cart Service'], 'us-east-1'), ('refund-svc', ['Refund Platform'], 'eu-west-1'), ('feed-daemon', ['Feed Service'], 'eu-west-1'), ('catalog-gateway', ['Catalog API'], 'us-east-1'), ('export-worker', ['Export API'], 'us-east-1'), ('session-core', ['Session Platform'], 'us-west-2'), ('notify-sv</t>
        </is>
      </c>
    </row>
    <row r="3669">
      <c r="A3669" t="inlineStr">
        <is>
          <t>base</t>
        </is>
      </c>
      <c r="B3669" t="inlineStr">
        <is>
          <t>vectorcontext_v4 [schema3]</t>
        </is>
      </c>
      <c r="C3669" t="n">
        <v>3</v>
      </c>
      <c r="D3669" t="inlineStr">
        <is>
          <t>agg-7</t>
        </is>
      </c>
      <c r="E3669" t="n">
        <v>2</v>
      </c>
      <c r="F3669" t="inlineStr">
        <is>
          <t>python</t>
        </is>
      </c>
      <c r="G3669" t="inlineStr">
        <is>
          <t>{"code": "print([(i['doc_id'],i.get('affected_service'),i.get('subject')) for i in incidents])"}</t>
        </is>
      </c>
      <c r="H3669" t="inlineStr">
        <is>
          <t>[('inc-INC-2365', 'Metrics', 'Latency spike affecting metrics-gateway'), ('inc-INC-2324', 'Tax', 'Latency spike affecting the Tax Platform'), ('inc-INC-2245', 'Catalog', 'Latency spike affecting catalog-gateway'), ('inc-INC-2186', 'Gateway', 'Incident report INC-2186'), ('inc-INC-2078', 'Webhook', 'Latency spike affecting the Webhook Service'), ('inc-INC-2319', 'Mailer', 'Latency spike affecting mailer-worker'), ('inc-INC-2239', 'Upload', 'Latency spike affecting the Upload System'), ('inc-INC-2102', 'Recsys', 'Partial outage affecting recsys-worker'), ('inc-INC-2273', 'Search', 'Elevated error rates affecting search-worker'), ('inc-INC-2203', 'KYC', 'Partial outage affecting kyc-api'), ('inc-INC-2001', 'Auth', 'Partial outage affecting the Auth Service'), ('inc-INC-2157', 'Scheduler', 'La</t>
        </is>
      </c>
    </row>
    <row r="3670">
      <c r="A3670" t="inlineStr">
        <is>
          <t>base</t>
        </is>
      </c>
      <c r="B3670" t="inlineStr">
        <is>
          <t>vectorcontext_v4 [schema3]</t>
        </is>
      </c>
      <c r="C3670" t="n">
        <v>3</v>
      </c>
      <c r="D3670" t="inlineStr">
        <is>
          <t>agg-7</t>
        </is>
      </c>
      <c r="E3670" t="n">
        <v>3</v>
      </c>
      <c r="F3670" t="inlineStr">
        <is>
          <t>python</t>
        </is>
      </c>
      <c r="G3670" t="inlineStr">
        <is>
          <t>{"code": "for i in incidents: print(i['doc_id'], {k:i.get(k) for k in ['affected_service','aliases','subject']})"}</t>
        </is>
      </c>
      <c r="H3670" t="inlineStr">
        <is>
          <t>inc-INC-2365 {'affected_service': 'Metrics', 'aliases': None, 'subject': 'Latency spike affecting metrics-gateway'}
inc-INC-2324 {'affected_service': 'Tax', 'aliases': None, 'subject': 'Latency spike affecting the Tax Platform'}
inc-INC-2245 {'affected_service': 'Catalog', 'aliases': None, 'subject': 'Latency spike affecting catalog-gateway'}
inc-INC-2186 {'affected_service': 'Gateway', 'aliases': ['gateway-engine'], 'subject': 'Incident report INC-2186'}
inc-INC-2078 {'affected_service': 'Webhook', 'aliases': None, 'subject': 'Latency spike affecting the Webhook Service'}
inc-INC-2319 {'affected_service': 'Mailer', 'aliases': None, 'subject': 'Latency spike affecting mailer-worker'}
inc-INC-2239 {'affected_service': 'Upload', 'aliases': None, 'subject': 'Latency spike affecting the Upload</t>
        </is>
      </c>
    </row>
    <row r="3671">
      <c r="A3671" t="inlineStr">
        <is>
          <t>base</t>
        </is>
      </c>
      <c r="B3671" t="inlineStr">
        <is>
          <t>vectorcontext_v4 [schema3]</t>
        </is>
      </c>
      <c r="C3671" t="n">
        <v>3</v>
      </c>
      <c r="D3671" t="inlineStr">
        <is>
          <t>agg-8</t>
        </is>
      </c>
      <c r="E3671" t="n">
        <v>0</v>
      </c>
      <c r="F3671" t="inlineStr">
        <is>
          <t>python</t>
        </is>
      </c>
      <c r="G3671" t="inlineStr">
        <is>
          <t>{"code": "[(f['doc_id'], f['type'], f.get('subject'), f.get('affected_service'), f.get('severity'), f.get('owner_team'), f.get('aliases')) for f in facts if f['type'] in ('team','service','incident')][:20]"}</t>
        </is>
      </c>
      <c r="H3671" t="inlineStr">
        <is>
          <t>[('inc-INC-2260', 'incident', 'Partial outage affecting the Metrics Service', 'Metrics', 'SEV2', None, None), ('inc-INC-2365', 'incident', 'Latency spike affecting metrics-gateway', 'Metrics', 'SEV1', None, None), ('inc-INC-2374', 'incident', 'Latency spike affecting index-engine', 'Index', 'SEV2', None, ['index-engine']), ('svc-billing-svc', 'service', 'billing-svc', None, None, 'Platform', ['Billing Service']), ('inc-INC-2324', 'incident', 'Latency spike affecting the Tax Platform', 'Tax', 'SEV1', None, None), ('svc-auth-core', 'service', 'auth-core', None, None, 'Growth', ['Auth Service']), ('svc-profile-api', 'service', 'profile-api', None, None, 'Data', ['Profile API']), ('inc-INC-2245', 'incident', 'Latency spike affecting catalog-gateway', 'Catalog', 'SEV1', None, None), ('inc-INC-2</t>
        </is>
      </c>
    </row>
    <row r="3672">
      <c r="A3672" t="inlineStr">
        <is>
          <t>base</t>
        </is>
      </c>
      <c r="B3672" t="inlineStr">
        <is>
          <t>vectorcontext_v4 [schema3]</t>
        </is>
      </c>
      <c r="C3672" t="n">
        <v>3</v>
      </c>
      <c r="D3672" t="inlineStr">
        <is>
          <t>agg-8</t>
        </is>
      </c>
      <c r="E3672" t="n">
        <v>1</v>
      </c>
      <c r="F3672" t="inlineStr">
        <is>
          <t>search</t>
        </is>
      </c>
      <c r="G3672" t="inlineStr">
        <is>
          <t>{"query": "services owned by Identity team owner team Identity", "k": 20}</t>
        </is>
      </c>
      <c r="H3672" t="inlineStr">
        <is>
          <t>- doc team-identity: [Team page: Identity] subject: Identity; aliases: null; team_lead: Elena Aziz; urgent_request_channel: #identity-eng; office_location: Berlin, floor 7; weekly_planning_schedule: Tuesday mornings; graceful_shutdown_behavior: null; dependency_failure_behavior: null; capacity_planning_cadence: null; transport_security: null; production_access_control: null; data_retention_policy: null; staging_environment_scale: Mirrors production topology at one tenth scale; post_incident_review_practice: Blameless reviews published to the engineering wiki; feature_flag_management: Managed through the configurat
- doc svc-session-core: [Service overview: session-core] subject: session-core; aliases: ["Session Platform"]; service_type: backend component; implementation_language: Rust; own</t>
        </is>
      </c>
    </row>
    <row r="3673">
      <c r="A3673" t="inlineStr">
        <is>
          <t>base</t>
        </is>
      </c>
      <c r="B3673" t="inlineStr">
        <is>
          <t>vectorcontext_v4 [schema3]</t>
        </is>
      </c>
      <c r="C3673" t="n">
        <v>3</v>
      </c>
      <c r="D3673" t="inlineStr">
        <is>
          <t>agg-8</t>
        </is>
      </c>
      <c r="E3673" t="n">
        <v>1</v>
      </c>
      <c r="F3673" t="inlineStr">
        <is>
          <t>search</t>
        </is>
      </c>
      <c r="G3673" t="inlineStr">
        <is>
          <t>{"query": "SEV1 incidents affected service identity auth profile user access", "k": 20}</t>
        </is>
      </c>
      <c r="H3673" t="inlineStr">
        <is>
          <t>- doc inc-INC-2001: [Incident report INC-2001] subject: Partial outage affecting the Auth Service; aliases: null; incident_id: INC-2001; severity: SEV1; incident_date: 2025-12-17; affected_service: Auth; outage_scope: partial; duration_minutes: 40; root_cause: Capacity exhaustion; report_author: Ingrid Okafor; recovery_status: full recovery; mitigation_actions: ["traffic rerouted", "fix deployed"]; operational_dependencies: ["shared observability stack", "configuration service", "central log store"]; relevant_controls: ["readiness endpoint health checks every ten seconds", "latency budgets allocated per hop and t
- doc inc-INC-2133: [Incident report INC-2133] subject: Incident report INC-2133 describing a complete outage affecting the Auth Service; aliases: null; incident_id: INC-2133; sev</t>
        </is>
      </c>
    </row>
    <row r="3674">
      <c r="A3674" t="inlineStr">
        <is>
          <t>base</t>
        </is>
      </c>
      <c r="B3674" t="inlineStr">
        <is>
          <t>vectorcontext_v4 [schema3]</t>
        </is>
      </c>
      <c r="C3674" t="n">
        <v>3</v>
      </c>
      <c r="D3674" t="inlineStr">
        <is>
          <t>agg-8</t>
        </is>
      </c>
      <c r="E3674" t="n">
        <v>2</v>
      </c>
      <c r="F3674" t="inlineStr">
        <is>
          <t>python</t>
        </is>
      </c>
      <c r="G3674" t="inlineStr">
        <is>
          <t>{"code": "ids=[f for f in facts if f['type']=='service' and str(f.get('owner_team','')).lower()=='identity']\nprint([(f['subject'],f.get('aliases')) for f in ids])\nsev=[f for f in facts if f['type']=='incident' and f.get('severity')=='SEV1']\nprint('sev1',len(sev))\nprint([(f['doc_id'],f.get('affected_service'),f.get('aliases'),f.get('subject')) for f in sev])"}</t>
        </is>
      </c>
      <c r="H3674" t="inlineStr">
        <is>
          <t>[('recsys-worker', ['Recsys Platform']), ('session-core', ['Session Platform']), ('scheduler-engine', ['Scheduler API']), ('ledger-api', ['Ledger Service']), ('edge-service', ['Edge System']), ('inventory-worker', ['Inventory API'])]
sev1 18
[('inc-INC-2365', 'Metrics', None, 'Latency spike affecting metrics-gateway'), ('inc-INC-2324', 'Tax', None, 'Latency spike affecting the Tax Platform'), ('inc-INC-2245', 'Catalog', None, 'Latency spike affecting catalog-gateway'), ('inc-INC-2186', 'Gateway', ['gateway-engine'], 'Incident report INC-2186'), ('inc-INC-2078', 'Webhook', None, 'Latency spike affecting the Webhook Service'), ('inc-INC-2319', 'Mailer', None, 'Latency spike affecting mailer-worker'), ('inc-INC-2239', 'Upload', None, 'Latency spike affecting the Upload System'), ('inc-INC-210</t>
        </is>
      </c>
    </row>
    <row r="3675">
      <c r="A3675" t="inlineStr">
        <is>
          <t>base</t>
        </is>
      </c>
      <c r="B3675" t="inlineStr">
        <is>
          <t>vectorcontext_v4 [schema3]</t>
        </is>
      </c>
      <c r="C3675" t="n">
        <v>3</v>
      </c>
      <c r="D3675" t="inlineStr">
        <is>
          <t>agg-9</t>
        </is>
      </c>
      <c r="E3675" t="n">
        <v>0</v>
      </c>
      <c r="F3675" t="inlineStr">
        <is>
          <t>search</t>
        </is>
      </c>
      <c r="G3675" t="inlineStr">
        <is>
          <t>{"query": "incidents affecting notify-svc duration minutes", "k": 40}</t>
        </is>
      </c>
      <c r="H3675" t="inlineStr">
        <is>
          <t>- doc inc-INC-2268: [Incident report INC-2268] subject: Partial outage affecting notify-svc; aliases: null; incident_id: INC-2268; severity: SEV3; incident_date: 2025-06-11; affected_service: Notify; outage_scope: partial; duration_minutes: 218; root_cause: Memory leak; report_author: Kwame Reyes; recovery_status: full recovery; mitigation_actions: ["traffic rerouted", "fix deployed"]; operational_dependencies: ["shared observability stack", "deployment tool"]; relevant_controls: ["expand and contract migration process", "structured logs include the request path, status code and duration", "metrics exported to th
- doc svc-notify-svc: [Service overview: notify-svc] subject: notify-svc; aliases: ["Notify Platform"]; service_type: backend component; implementation_language: Go; owner_team: P</t>
        </is>
      </c>
    </row>
    <row r="3676">
      <c r="A3676" t="inlineStr">
        <is>
          <t>base</t>
        </is>
      </c>
      <c r="B3676" t="inlineStr">
        <is>
          <t>vectorcontext_v4 [schema3]</t>
        </is>
      </c>
      <c r="C3676" t="n">
        <v>3</v>
      </c>
      <c r="D3676" t="inlineStr">
        <is>
          <t>agg-9</t>
        </is>
      </c>
      <c r="E3676" t="n">
        <v>1</v>
      </c>
      <c r="F3676" t="inlineStr">
        <is>
          <t>python</t>
        </is>
      </c>
      <c r="G3676" t="inlineStr">
        <is>
          <t>{"code": "incs=[f for f in facts if f.get('type')=='incident']\n[(f['doc_id'], f.get('subject'), f.get('affected_service'), f.get('duration_minutes')) for f in incs if 'notify' in str(f).lower()]"}</t>
        </is>
      </c>
      <c r="H3676" t="inlineStr">
        <is>
          <t xml:space="preserve">[('inc-INC-2268', 'Partial outage affecting notify-svc', 'Notify', 218)]
</t>
        </is>
      </c>
    </row>
    <row r="3677">
      <c r="A3677" t="inlineStr">
        <is>
          <t>base</t>
        </is>
      </c>
      <c r="B3677" t="inlineStr">
        <is>
          <t>vectorcontext_v4 [schema3]</t>
        </is>
      </c>
      <c r="C3677" t="n">
        <v>3</v>
      </c>
      <c r="D3677" t="inlineStr">
        <is>
          <t>global-0</t>
        </is>
      </c>
      <c r="E3677" t="n">
        <v>0</v>
      </c>
      <c r="F3677" t="inlineStr">
        <is>
          <t>python</t>
        </is>
      </c>
      <c r="G3677" t="inlineStr">
        <is>
          <t>{"code": "services=[f for f in facts if f.get('type')=='service']\n[(f.get('subject'), f.get('implementation_language'), f.get('deployment_region')) for f in services]"}</t>
        </is>
      </c>
      <c r="H3677" t="inlineStr">
        <is>
          <t>[('billing-svc', 'Python', 'ap-southeast-2'), ('auth-core', 'Python', 'eu-west-1'), ('profile-api', 'Go', 'us-east-1'), ('checkout-service', 'Kotlin', 'us-west-2'), ('index-engine', 'Go', 'us-east-1'), ('search-worker', 'TypeScript', 'ap-southeast-2'), ('tax-gateway', 'Python', 'eu-west-1'), ('recsys-worker', 'Java', 'us-east-1'), ('metrics-gateway', 'Python', 'eu-west-1'), ('cart-daemon', 'Go', 'us-east-1'), ('refund-svc', 'Java', 'eu-west-1'), ('feed-daemon', 'TypeScript', 'eu-west-1'), ('catalog-gateway', 'Rust', 'us-east-1'), ('export-worker', 'Python', 'us-east-1'), ('session-core', 'Rust', 'us-west-2'), ('notify-svc', 'Go', 'us-west-2'), ('scheduler-engine', 'Python', 'ap-southeast-2'), ('geo-api', 'TypeScript', 'us-west-2'), ('payout-worker', 'Kotlin', 'us-east-1'), ('webhook-daemon</t>
        </is>
      </c>
    </row>
    <row r="3678">
      <c r="A3678" t="inlineStr">
        <is>
          <t>base</t>
        </is>
      </c>
      <c r="B3678" t="inlineStr">
        <is>
          <t>vectorcontext_v4 [schema3]</t>
        </is>
      </c>
      <c r="C3678" t="n">
        <v>3</v>
      </c>
      <c r="D3678" t="inlineStr">
        <is>
          <t>global-1</t>
        </is>
      </c>
      <c r="E3678" t="n">
        <v>0</v>
      </c>
      <c r="F3678" t="inlineStr">
        <is>
          <t>python</t>
        </is>
      </c>
      <c r="G3678" t="inlineStr">
        <is>
          <t>{"code": "services=[f for f in facts if f.get('type')=='service']\nlen(services), services[:2]"}</t>
        </is>
      </c>
      <c r="H3678" t="inlineStr">
        <is>
          <t>(40, [{'doc_id': 'svc-billing-svc', 'type': 'service', 'title': 'Service overview: billing-svc', 'subject': 'billing-svc', 'aliases': ['Billing Service'], 'service_type': 'backend component', 'implementation_language': 'Python', 'owner_team': 'Platform', 'primary_on_call': None, 'availability_slo': 99.5, 'primary_datastore': 'Cassandra', 'runtime_dependencies': ['pricing-worker', 'media-svc'], 'deployment_region': 'ap-southeast-2', 'replica_count': 10, 'network_port': 4518, 'reliability_behaviors': ['Retries use exponential backoff with jitter', 'Gracefully degrades by serving cached responses when a dependency is down'], 'security_controls': ['Secrets are rotated automatically every ninety days', 'Container images are scanned for vulnerabilities before promotion', 'Access to production is</t>
        </is>
      </c>
    </row>
    <row r="3679">
      <c r="A3679" t="inlineStr">
        <is>
          <t>base</t>
        </is>
      </c>
      <c r="B3679" t="inlineStr">
        <is>
          <t>vectorcontext_v4 [schema3]</t>
        </is>
      </c>
      <c r="C3679" t="n">
        <v>3</v>
      </c>
      <c r="D3679" t="inlineStr">
        <is>
          <t>global-1</t>
        </is>
      </c>
      <c r="E3679" t="n">
        <v>1</v>
      </c>
      <c r="F3679" t="inlineStr">
        <is>
          <t>python</t>
        </is>
      </c>
      <c r="G3679" t="inlineStr">
        <is>
          <t>{"code": "sum(1 for s in services if s.get('primary_on_call') is None), [s['subject'] for s in services if s.get('primary_on_call') is None]"}</t>
        </is>
      </c>
      <c r="H3679" t="inlineStr">
        <is>
          <t xml:space="preserve">(9, ['billing-svc', 'index-engine', 'search-worker', 'metrics-gateway', 'session-core', 'geo-api', 'webhook-daemon', 'fraud-core', 'media-svc'])
</t>
        </is>
      </c>
    </row>
    <row r="3680">
      <c r="A3680" t="inlineStr">
        <is>
          <t>base</t>
        </is>
      </c>
      <c r="B3680" t="inlineStr">
        <is>
          <t>vectorcontext_v4 [schema3]</t>
        </is>
      </c>
      <c r="C3680" t="n">
        <v>3</v>
      </c>
      <c r="D3680" t="inlineStr">
        <is>
          <t>global-2</t>
        </is>
      </c>
      <c r="E3680" t="n">
        <v>0</v>
      </c>
      <c r="F3680" t="inlineStr">
        <is>
          <t>search</t>
        </is>
      </c>
      <c r="G3680" t="inlineStr">
        <is>
          <t>{"query": "approved architecture decision migrate to MongoDB target database migration service approver", "k": 10}</t>
        </is>
      </c>
      <c r="H3680" t="inlineStr">
        <is>
          <t>- doc adr-ADR-106: [Architecture decision ADR-106] subject: Architecture decision ADR-106; aliases: null; decision_id: ADR-106; decision: Migrate recsys-worker to MongoDB in Q4 2026; service: recsys-worker; target_database: MongoDB; decision_quarter: Q4 2026; approver: Elena Rossi; reliability_controls: Circuit breakers open after five consecutive failures to a downstream.; security_controls: null; observability_controls: Readiness endpoint health checks every 10 seconds.; data_retention: company-wide policy for personal information; financial_governance: Cost reports are reviewed monthly with the finance partne
- doc adr-ADR-115: [Architecture decision ADR-115] subject: migration of catalog-gateway to MongoDB; aliases: null; decision_id: ADR-115; decision: Migrate catalog-gateway to Mongo</t>
        </is>
      </c>
    </row>
    <row r="3681">
      <c r="A3681" t="inlineStr">
        <is>
          <t>base</t>
        </is>
      </c>
      <c r="B3681" t="inlineStr">
        <is>
          <t>vectorcontext_v4 [schema3]</t>
        </is>
      </c>
      <c r="C3681" t="n">
        <v>3</v>
      </c>
      <c r="D3681" t="inlineStr">
        <is>
          <t>global-2</t>
        </is>
      </c>
      <c r="E3681" t="n">
        <v>1</v>
      </c>
      <c r="F3681" t="inlineStr">
        <is>
          <t>python</t>
        </is>
      </c>
      <c r="G3681" t="inlineStr">
        <is>
          <t>{"code": "[(x.get('service'), x.get('decision_id'), x.get('decision'), x.get('approver')) for x in facts if x.get('type')=='adr' and str(x.get('target_database','')).lower()=='mongodb']"}</t>
        </is>
      </c>
      <c r="H3681" t="inlineStr">
        <is>
          <t xml:space="preserve">[('recsys-worker', 'ADR-106', 'Migrate recsys-worker to MongoDB in Q4 2026', 'Elena Rossi'), ('cdn-service', 'ADR-100', 'Migrate cdn-service to MongoDB in Q3 2026', 'Sven Larsen'), ('catalog-gateway', 'ADR-115', 'Migrate catalog-gateway to MongoDB in Q3 2026', 'Kwame Larsen')]
</t>
        </is>
      </c>
    </row>
    <row r="3682">
      <c r="A3682" t="inlineStr">
        <is>
          <t>base</t>
        </is>
      </c>
      <c r="B3682" t="inlineStr">
        <is>
          <t>vectorcontext_v4 [schema3]</t>
        </is>
      </c>
      <c r="C3682" t="n">
        <v>3</v>
      </c>
      <c r="D3682" t="inlineStr">
        <is>
          <t>global-3</t>
        </is>
      </c>
      <c r="E3682" t="n">
        <v>0</v>
      </c>
      <c r="F3682" t="inlineStr">
        <is>
          <t>python</t>
        </is>
      </c>
      <c r="G3682" t="inlineStr">
        <is>
          <t>{"code": "services=[f for f in facts if f.get('type')=='service']; teams=[f for f in facts if f.get('type')=='team']; print(len(services)); print([ (f.get('subject'), f.get('owner_team'), f.get('aliases')) for f in services]); print([ (f.get('subject'), f.get('team_lead')) for f in teams if 'search' in str(f).lower() ])"}</t>
        </is>
      </c>
      <c r="H3682" t="inlineStr">
        <is>
          <t>40
[('billing-svc', 'Platform', ['Billing Service']), ('auth-core', 'Growth', ['Auth Service']), ('profile-api', 'Data', ['Profile API']), ('checkout-service', 'Messaging', ['Checkout Platform']), ('index-engine', 'Search', ['Index Platform']), ('search-worker', 'Platform', ['Search System']), ('tax-gateway', 'Messaging', ['Tax Platform']), ('recsys-worker', 'Identity', ['Recsys Platform']), ('metrics-gateway', 'Search', ['Metrics Service']), ('cart-daemon', 'Platform', ['Cart Service']), ('refund-svc', 'Commerce', ['Refund Platform']), ('feed-daemon', 'Commerce', ['Feed Service']), ('catalog-gateway', 'Messaging', ['Catalog API']), ('export-worker', 'Data', ['Export API']), ('session-core', 'Identity', ['Session Platform']), ('notify-svc', 'Platform', ['Notify Platform']), ('scheduler-eng</t>
        </is>
      </c>
    </row>
    <row r="3683">
      <c r="A3683" t="inlineStr">
        <is>
          <t>base</t>
        </is>
      </c>
      <c r="B3683" t="inlineStr">
        <is>
          <t>vectorcontext_v4 [schema3]</t>
        </is>
      </c>
      <c r="C3683" t="n">
        <v>3</v>
      </c>
      <c r="D3683" t="inlineStr">
        <is>
          <t>global-4</t>
        </is>
      </c>
      <c r="E3683" t="n">
        <v>0</v>
      </c>
      <c r="F3683" t="inlineStr">
        <is>
          <t>python</t>
        </is>
      </c>
      <c r="G3683" t="inlineStr">
        <is>
          <t>{"code": "services=[f for f in facts if f.get('type')=='service']\nlen(services), services[:2]"}</t>
        </is>
      </c>
      <c r="H3683" t="inlineStr">
        <is>
          <t>(40, [{'doc_id': 'svc-billing-svc', 'type': 'service', 'title': 'Service overview: billing-svc', 'subject': 'billing-svc', 'aliases': ['Billing Service'], 'service_type': 'backend component', 'implementation_language': 'Python', 'owner_team': 'Platform', 'primary_on_call': None, 'availability_slo': 99.5, 'primary_datastore': 'Cassandra', 'runtime_dependencies': ['pricing-worker', 'media-svc'], 'deployment_region': 'ap-southeast-2', 'replica_count': 10, 'network_port': 4518, 'reliability_behaviors': ['Retries use exponential backoff with jitter', 'Gracefully degrades by serving cached responses when a dependency is down'], 'security_controls': ['Secrets are rotated automatically every ninety days', 'Container images are scanned for vulnerabilities before promotion', 'Access to production is</t>
        </is>
      </c>
    </row>
    <row r="3684">
      <c r="A3684" t="inlineStr">
        <is>
          <t>base</t>
        </is>
      </c>
      <c r="B3684" t="inlineStr">
        <is>
          <t>vectorcontext_v4 [schema3]</t>
        </is>
      </c>
      <c r="C3684" t="n">
        <v>3</v>
      </c>
      <c r="D3684" t="inlineStr">
        <is>
          <t>global-4</t>
        </is>
      </c>
      <c r="E3684" t="n">
        <v>1</v>
      </c>
      <c r="F3684" t="inlineStr">
        <is>
          <t>python</t>
        </is>
      </c>
      <c r="G3684" t="inlineStr">
        <is>
          <t>{"code": "[(f['subject'], f.get('aliases')) for f in services if str(f.get('implementation_language','')).lower()=='go' and f.get('deployment_region')=='us-east-1']"}</t>
        </is>
      </c>
      <c r="H3684" t="inlineStr">
        <is>
          <t xml:space="preserve">[('profile-api', ['Profile API']), ('index-engine', ['Index Platform']), ('cart-daemon', ['Cart Service'])]
</t>
        </is>
      </c>
    </row>
    <row r="3685">
      <c r="A3685" t="inlineStr">
        <is>
          <t>base</t>
        </is>
      </c>
      <c r="B3685" t="inlineStr">
        <is>
          <t>vectorcontext_v4 [schema3]</t>
        </is>
      </c>
      <c r="C3685" t="n">
        <v>3</v>
      </c>
      <c r="D3685" t="inlineStr">
        <is>
          <t>global-5</t>
        </is>
      </c>
      <c r="E3685" t="n">
        <v>0</v>
      </c>
      <c r="F3685" t="inlineStr">
        <is>
          <t>python</t>
        </is>
      </c>
      <c r="G3685" t="inlineStr">
        <is>
          <t>{"code": "services=[f for f in facts if f.get('type')=='service']\n[(f.get('subject'), f.get('primary_datastore')) for f in services]"}</t>
        </is>
      </c>
      <c r="H3685" t="inlineStr">
        <is>
          <t>[('billing-svc', 'Cassandra'), ('auth-core', 'Redis'), ('profile-api', 'MySQL'), ('checkout-service', 'Postgres'), ('index-engine', 'Postgres'), ('search-worker', 'Redis'), ('tax-gateway', 'Postgres'), ('recsys-worker', 'Redis'), ('metrics-gateway', 'Postgres'), ('cart-daemon', 'MongoDB'), ('refund-svc', 'CockroachDB'), ('feed-daemon', 'Postgres'), ('catalog-gateway', 'MySQL'), ('export-worker', 'MySQL'), ('session-core', 'Cassandra'), ('notify-svc', 'DynamoDB'), ('scheduler-engine', 'CockroachDB'), ('geo-api', 'MySQL'), ('payout-worker', 'Cassandra'), ('webhook-daemon', 'MongoDB'), ('cdn-service', 'Redis'), ('invoice-engine', 'DynamoDB'), ('fraud-core', 'MongoDB'), ('ledger-api', 'Cassandra'), ('audit-gateway', 'CockroachDB'), ('config-service', 'CockroachDB'), ('risk-gateway', 'Cassandra</t>
        </is>
      </c>
    </row>
    <row r="3686">
      <c r="A3686" t="inlineStr">
        <is>
          <t>base</t>
        </is>
      </c>
      <c r="B3686" t="inlineStr">
        <is>
          <t>vectorcontext_v4 [schema3]</t>
        </is>
      </c>
      <c r="C3686" t="n">
        <v>3</v>
      </c>
      <c r="D3686" t="inlineStr">
        <is>
          <t>global-7</t>
        </is>
      </c>
      <c r="E3686" t="n">
        <v>0</v>
      </c>
      <c r="F3686" t="inlineStr">
        <is>
          <t>python</t>
        </is>
      </c>
      <c r="G3686" t="inlineStr">
        <is>
          <t>{"code": "[(f['doc_id'], f.get('subject'), f.get('owner_team'), f.get('aliases')) for f in facts if f.get('owner_team') and 'identity' in str(f.get('owner_team')).lower()]"}</t>
        </is>
      </c>
      <c r="H3686" t="inlineStr">
        <is>
          <t xml:space="preserve">[('svc-recsys-worker', 'recsys-worker', 'Identity', ['Recsys Platform']), ('svc-session-core', 'session-core', 'Identity', ['Session Platform']), ('svc-scheduler-engine', 'scheduler-engine', 'Identity', ['Scheduler API']), ('svc-ledger-api', 'ledger-api', 'Identity', ['Ledger Service']), ('svc-edge-service', 'edge-service', 'Identity', ['Edge System']), ('svc-inventory-worker', 'inventory-worker', 'Identity', ['Inventory API'])]
</t>
        </is>
      </c>
    </row>
    <row r="3687">
      <c r="A3687" t="inlineStr">
        <is>
          <t>base</t>
        </is>
      </c>
      <c r="B3687" t="inlineStr">
        <is>
          <t>vectorcontext_v4 [schema3]</t>
        </is>
      </c>
      <c r="C3687" t="n">
        <v>3</v>
      </c>
      <c r="D3687" t="inlineStr">
        <is>
          <t>global-8</t>
        </is>
      </c>
      <c r="E3687" t="n">
        <v>0</v>
      </c>
      <c r="F3687" t="inlineStr">
        <is>
          <t>python</t>
        </is>
      </c>
      <c r="G3687" t="inlineStr">
        <is>
          <t>{"code": "[(f['doc_id'], f.get('subject'), f.get('implementation_language'), f.get('deployment_region')) for f in facts if f.get('type')=='service']"}</t>
        </is>
      </c>
      <c r="H3687" t="inlineStr">
        <is>
          <t>[('svc-billing-svc', 'billing-svc', 'Python', 'ap-southeast-2'), ('svc-auth-core', 'auth-core', 'Python', 'eu-west-1'), ('svc-profile-api', 'profile-api', 'Go', 'us-east-1'), ('svc-checkout-service', 'checkout-service', 'Kotlin', 'us-west-2'), ('svc-index-engine', 'index-engine', 'Go', 'us-east-1'), ('svc-search-worker', 'search-worker', 'TypeScript', 'ap-southeast-2'), ('svc-tax-gateway', 'tax-gateway', 'Python', 'eu-west-1'), ('svc-recsys-worker', 'recsys-worker', 'Java', 'us-east-1'), ('svc-metrics-gateway', 'metrics-gateway', 'Python', 'eu-west-1'), ('svc-cart-daemon', 'cart-daemon', 'Go', 'us-east-1'), ('svc-refund-svc', 'refund-svc', 'Java', 'eu-west-1'), ('svc-feed-daemon', 'feed-daemon', 'TypeScript', 'eu-west-1'), ('svc-catalog-gateway', 'catalog-gateway', 'Rust', 'us-east-1'), ('</t>
        </is>
      </c>
    </row>
    <row r="3688">
      <c r="A3688" t="inlineStr">
        <is>
          <t>base</t>
        </is>
      </c>
      <c r="B3688" t="inlineStr">
        <is>
          <t>vectorcontext_v4 [schema3]</t>
        </is>
      </c>
      <c r="C3688" t="n">
        <v>3</v>
      </c>
      <c r="D3688" t="inlineStr">
        <is>
          <t>global-9</t>
        </is>
      </c>
      <c r="E3688" t="n">
        <v>0</v>
      </c>
      <c r="F3688" t="inlineStr">
        <is>
          <t>python</t>
        </is>
      </c>
      <c r="G3688" t="inlineStr">
        <is>
          <t>{"code": "services=[f for f in facts if f.get('type')=='service']; [(f.get('subject'), f.get('primary_datastore')) for f in services]"}</t>
        </is>
      </c>
      <c r="H3688" t="inlineStr">
        <is>
          <t>[('billing-svc', 'Cassandra'), ('auth-core', 'Redis'), ('profile-api', 'MySQL'), ('checkout-service', 'Postgres'), ('index-engine', 'Postgres'), ('search-worker', 'Redis'), ('tax-gateway', 'Postgres'), ('recsys-worker', 'Redis'), ('metrics-gateway', 'Postgres'), ('cart-daemon', 'MongoDB'), ('refund-svc', 'CockroachDB'), ('feed-daemon', 'Postgres'), ('catalog-gateway', 'MySQL'), ('export-worker', 'MySQL'), ('session-core', 'Cassandra'), ('notify-svc', 'DynamoDB'), ('scheduler-engine', 'CockroachDB'), ('geo-api', 'MySQL'), ('payout-worker', 'Cassandra'), ('webhook-daemon', 'MongoDB'), ('cdn-service', 'Redis'), ('invoice-engine', 'DynamoDB'), ('fraud-core', 'MongoDB'), ('ledger-api', 'Cassandra'), ('audit-gateway', 'CockroachDB'), ('config-service', 'CockroachDB'), ('risk-gateway', 'Cassandra</t>
        </is>
      </c>
    </row>
    <row r="3689">
      <c r="A3689" t="inlineStr">
        <is>
          <t>base</t>
        </is>
      </c>
      <c r="B3689" t="inlineStr">
        <is>
          <t>vectorcontext_v4 [schema3]</t>
        </is>
      </c>
      <c r="C3689" t="n">
        <v>3</v>
      </c>
      <c r="D3689" t="inlineStr">
        <is>
          <t>multihop-0</t>
        </is>
      </c>
      <c r="E3689" t="n">
        <v>0</v>
      </c>
      <c r="F3689" t="inlineStr">
        <is>
          <t>search</t>
        </is>
      </c>
      <c r="G3689" t="inlineStr">
        <is>
          <t>{"query": "INC-2359 affected service incident", "k": 5}</t>
        </is>
      </c>
      <c r="H3689" t="inlineStr">
        <is>
          <t>- doc inc-INC-2296: [Incident report INC-2296] subject: Elevated error rates affecting edge-service; aliases: null; incident_id: INC-2296; severity: SEV2; incident_date: 2025-11-14; affected_service: Edge; outage_scope: null; duration_minutes: 11; root_cause: Network partition; report_author: Lucas Ortega; recovery_status: full recovery; mitigation_actions: ["traffic rerouted"]; operational_dependencies: null
- doc inc-INC-2140: [Incident report INC-2140] subject: Incident report INC-2140; aliases: null; incident_id: INC-2140; severity: SEV1; incident_date: 2025-12-25; affected_service: KYC; outage_scope: complete; duration_minutes: 112; root_cause: Configuration error; report_author: Jonas Ortega; recovery_status: full recovery; mitigation_actions: ["traffic rerouted"]; operational_depend</t>
        </is>
      </c>
    </row>
    <row r="3690">
      <c r="A3690" t="inlineStr">
        <is>
          <t>base</t>
        </is>
      </c>
      <c r="B3690" t="inlineStr">
        <is>
          <t>vectorcontext_v4 [schema3]</t>
        </is>
      </c>
      <c r="C3690" t="n">
        <v>3</v>
      </c>
      <c r="D3690" t="inlineStr">
        <is>
          <t>multihop-0</t>
        </is>
      </c>
      <c r="E3690" t="n">
        <v>1</v>
      </c>
      <c r="F3690" t="inlineStr">
        <is>
          <t>search</t>
        </is>
      </c>
      <c r="G3690" t="inlineStr">
        <is>
          <t>{"query": "incident ID INC-2359", "k": 10}</t>
        </is>
      </c>
      <c r="H3690" t="inlineStr">
        <is>
          <t>- doc inc-INC-2296: [Incident report INC-2296] subject: Elevated error rates affecting edge-service; aliases: null; incident_id: INC-2296; severity: SEV2; incident_date: 2025-11-14; affected_service: Edge; outage_scope: null; duration_minutes: 11; root_cause: Network partition; report_author: Lucas Ortega; recovery_status: full recovery; mitigation_actions: ["traffic rerouted"]; operational_dependencies: null
- doc inc-INC-2393: [Incident report INC-2393] subject: Partial outage affecting inventory-worker; aliases: null; incident_id: INC-2393; severity: SEV2; incident_date: 2025-05-08; affected_service: Inventory; outage_scope: partial; duration_minutes: 105; root_cause: Capacity exhaustion; report_author: Yusuf Demir; recovery_status: full recovery; mitigation_actions: ["traffic rerouted"</t>
        </is>
      </c>
    </row>
    <row r="3691">
      <c r="A3691" t="inlineStr">
        <is>
          <t>base</t>
        </is>
      </c>
      <c r="B3691" t="inlineStr">
        <is>
          <t>vectorcontext_v4 [schema3]</t>
        </is>
      </c>
      <c r="C3691" t="n">
        <v>3</v>
      </c>
      <c r="D3691" t="inlineStr">
        <is>
          <t>multihop-0</t>
        </is>
      </c>
      <c r="E3691" t="n">
        <v>2</v>
      </c>
      <c r="F3691" t="inlineStr">
        <is>
          <t>search</t>
        </is>
      </c>
      <c r="G3691" t="inlineStr">
        <is>
          <t>{"query": "Cart service primary on-call engineer cart-daemon", "k": 10}</t>
        </is>
      </c>
      <c r="H3691" t="inlineStr">
        <is>
          <t xml:space="preserve">- doc svc-cart-daemon: [Service overview: cart-daemon] subject: cart-daemon; aliases: ["Cart Service"]; service_type: backend component; implementation_language: Go; owner_team: Platform; primary_on_call: Priya Lindqvist; availability_slo: 99.9; primary_datastore: MongoDB; runtime_dependencies: ["recsys-worker", "feed-daemon", "gateway-engine"]; deployment_region: us-east-1; replica_count: 18; network_port: 3302; security_controls: ["Traffic is encrypted in transit with mutual TLS between services"]; operational_controls: ["Synthetic probes exercise the critical user journeys every minute", "Deploys require a green 
- doc inc-INC-2359: [Incident report INC-2359] subject: Complete outage affecting cart-daemon; aliases: null; incident_id: INC-2359; severity: SEV1; incident_date: 2025-02-03; </t>
        </is>
      </c>
    </row>
    <row r="3692">
      <c r="A3692" t="inlineStr">
        <is>
          <t>base</t>
        </is>
      </c>
      <c r="B3692" t="inlineStr">
        <is>
          <t>vectorcontext_v4 [schema3]</t>
        </is>
      </c>
      <c r="C3692" t="n">
        <v>3</v>
      </c>
      <c r="D3692" t="inlineStr">
        <is>
          <t>multihop-1</t>
        </is>
      </c>
      <c r="E3692" t="n">
        <v>0</v>
      </c>
      <c r="F3692" t="inlineStr">
        <is>
          <t>search</t>
        </is>
      </c>
      <c r="G3692" t="inlineStr">
        <is>
          <t>{"query": "queue-svc runtime dependencies first listed dependency kyc-api", "k": 5}</t>
        </is>
      </c>
      <c r="H3692" t="inlineStr">
        <is>
          <t>- doc svc-queue-svc: [Service overview: queue-svc] subject: queue-svc; aliases: ["Queue Platform"]; service_type: backend component; implementation_language: Kotlin; owner_team: Search; primary_on_call: Yusuf Hart; availability_slo: 99.95; primary_datastore: Postgres; runtime_dependencies: ["kyc-api", "inventory-worker"]; deployment_region: ap-southeast-2; replica_count: 3; network_port: 7051; reliability_behaviors: ["Requests carry a correlation id that is propagated to downstream calls", "serving cached responses when a dependency is down", "Graceful shutdown waits for in flight requests to complete before exiti
- doc svc-kyc-api: [Service overview: kyc-api] subject: kyc-api; aliases: ["Kyc Service"]; service_type: backend component; implementation_language: Go; owner_team: Messaging; pr</t>
        </is>
      </c>
    </row>
    <row r="3693">
      <c r="A3693" t="inlineStr">
        <is>
          <t>base</t>
        </is>
      </c>
      <c r="B3693" t="inlineStr">
        <is>
          <t>vectorcontext_v4 [schema3]</t>
        </is>
      </c>
      <c r="C3693" t="n">
        <v>3</v>
      </c>
      <c r="D3693" t="inlineStr">
        <is>
          <t>multihop-1</t>
        </is>
      </c>
      <c r="E3693" t="n">
        <v>0</v>
      </c>
      <c r="F3693" t="inlineStr">
        <is>
          <t>search</t>
        </is>
      </c>
      <c r="G3693" t="inlineStr">
        <is>
          <t>{"query": "kyc-api owner team", "k": 5}</t>
        </is>
      </c>
      <c r="H3693" t="inlineStr">
        <is>
          <t>- doc svc-kyc-api: [Service overview: kyc-api] subject: kyc-api; aliases: ["Kyc Service"]; service_type: backend component; implementation_language: Go; owner_team: Messaging; primary_on_call: Fatima Aziz; availability_slo: 99.95; primary_datastore: MySQL; runtime_dependencies: ["fraud-core", "webhook-daemon", "ledger-api"]; deployment_region: ap-southeast-2; replica_count: 18; network_port: 4728; reliability_behaviors: ["serves cached responses when a dependency is down", "graceful shutdown waits for in-flight requests to complete before exiting", "idempotency keys are required on all mutating endpoints", "depe
- doc inc-INC-2203: [Incident report INC-2203] subject: Partial outage affecting kyc-api; aliases: ["kyc-api"]; incident_id: INC-2203; severity: SEV1; incident_date: 2025-11-21; af</t>
        </is>
      </c>
    </row>
    <row r="3694">
      <c r="A3694" t="inlineStr">
        <is>
          <t>base</t>
        </is>
      </c>
      <c r="B3694" t="inlineStr">
        <is>
          <t>vectorcontext_v4 [schema3]</t>
        </is>
      </c>
      <c r="C3694" t="n">
        <v>3</v>
      </c>
      <c r="D3694" t="inlineStr">
        <is>
          <t>multihop-1</t>
        </is>
      </c>
      <c r="E3694" t="n">
        <v>1</v>
      </c>
      <c r="F3694" t="inlineStr">
        <is>
          <t>search</t>
        </is>
      </c>
      <c r="G3694" t="inlineStr">
        <is>
          <t>{"query": "Messaging team urgent request Slack channel", "k": 5}</t>
        </is>
      </c>
      <c r="H3694" t="inlineStr">
        <is>
          <t>- doc team-messaging: [Team page: Messaging] subject: Messaging; aliases: null; team_lead: Ivan Volkov; urgent_request_channel: #messaging-eng; office_location: Berlin, floor 8; weekly_planning_schedule: Monday mornings; graceful_shutdown_behavior: null; dependency_failure_behavior: serves cached responses when a dependency is down; capacity_planning_cadence: null; transport_security: null; production_access_control: null; data_retention_policy: null; staging_environment_scale: null; post_incident_review_practice: null; feature_flag_management: null
- doc team-payments: [Team page: Payments] subject: Payments; aliases: null; team_lead: Chen Tanaka; urgent_request_channel: #payments-dev; office_location: Berlin, floor 2; weekly_planning_schedule: Tuesday mornings; graceful_shutdown_behavior</t>
        </is>
      </c>
    </row>
    <row r="3695">
      <c r="A3695" t="inlineStr">
        <is>
          <t>base</t>
        </is>
      </c>
      <c r="B3695" t="inlineStr">
        <is>
          <t>vectorcontext_v4 [schema3]</t>
        </is>
      </c>
      <c r="C3695" t="n">
        <v>3</v>
      </c>
      <c r="D3695" t="inlineStr">
        <is>
          <t>multihop-2</t>
        </is>
      </c>
      <c r="E3695" t="n">
        <v>0</v>
      </c>
      <c r="F3695" t="inlineStr">
        <is>
          <t>search</t>
        </is>
      </c>
      <c r="G3695" t="inlineStr">
        <is>
          <t>{"query": "ADR-112 migration new datastore service target database owning service approver decision", "k": 5}</t>
        </is>
      </c>
      <c r="H3695" t="inlineStr">
        <is>
          <t>- doc adr-ADR-107: [Architecture decision ADR-107] subject: ADR-107; aliases: null; decision_id: ADR-107; decision: Migrate search-worker to Cassandra in Q2 2026.; service: search-worker; target_database: Cassandra; decision_quarter: Q2 2026; approver: Ivan Lin; deployment_controls: null; data_retention: null; operations_governance: Capacity planning revisited at the start of every quarter.; financial_governance: Cost reports reviewed monthly with the finance partner; performance_thresholds: null
- doc adr-ADR-106: [Architecture decision ADR-106] subject: Architecture decision ADR-106; aliases: null; decision_id: ADR-106; decision: Migrate recsys-worker to MongoDB in Q4 2026; service: recsys-worker; target_database: MongoDB; decision_quarter: Q4 2026; approver: Elena Rossi; reliability_con</t>
        </is>
      </c>
    </row>
    <row r="3696">
      <c r="A3696" t="inlineStr">
        <is>
          <t>base</t>
        </is>
      </c>
      <c r="B3696" t="inlineStr">
        <is>
          <t>vectorcontext_v4 [schema3]</t>
        </is>
      </c>
      <c r="C3696" t="n">
        <v>3</v>
      </c>
      <c r="D3696" t="inlineStr">
        <is>
          <t>multihop-2</t>
        </is>
      </c>
      <c r="E3696" t="n">
        <v>1</v>
      </c>
      <c r="F3696" t="inlineStr">
        <is>
          <t>open_doc</t>
        </is>
      </c>
      <c r="G3696" t="inlineStr">
        <is>
          <t>{"doc_id": "adr-ADR-112"}</t>
        </is>
      </c>
      <c r="H3696" t="inlineStr">
        <is>
          <t># Architecture decision ADR-112
Decision: migrate tracing-service to CockroachDB in Q2 2026. Approved by Noah Novak. Access to production is granted just in time and audited. Error budgets are reviewed in the weekly reliability meeting. Dependencies are declared in the service manifest and validated at deploy time. Cost reports are reviewed monthly with the finance partner. Alerts route through the paging system according to the escalation policy. Synthetic probes exercise the critical user journeys every minute. Logs are retained for thirty days in the central log store. Backups are taken daily and verified weekly by restoring to a scratch cluster. Capacity planning is revisited at the start of every quarter.</t>
        </is>
      </c>
    </row>
    <row r="3697">
      <c r="A3697" t="inlineStr">
        <is>
          <t>base</t>
        </is>
      </c>
      <c r="B3697" t="inlineStr">
        <is>
          <t>vectorcontext_v4 [schema3]</t>
        </is>
      </c>
      <c r="C3697" t="n">
        <v>3</v>
      </c>
      <c r="D3697" t="inlineStr">
        <is>
          <t>multihop-2</t>
        </is>
      </c>
      <c r="E3697" t="n">
        <v>2</v>
      </c>
      <c r="F3697" t="inlineStr">
        <is>
          <t>search</t>
        </is>
      </c>
      <c r="G3697" t="inlineStr">
        <is>
          <t>{"query": "tracing-service owner team primary on-call", "k": 5}</t>
        </is>
      </c>
      <c r="H3697" t="inlineStr">
        <is>
          <t>- doc svc-tracing-service: [Service overview: tracing-service] subject: tracing-service; aliases: ["Tracing API"]; service_type: backend component; implementation_language: Rust; owner_team: Commerce; primary_on_call: Sven Meyer; availability_slo: 99.9%; primary_datastore: Redis; runtime_dependencies: ["recsys-worker", "thumbnail-api", "pricing-worker"]; deployment_region: ap-southeast-2; replica_count: 24; network_port: 3519; reliability_behaviors: ["Idempotency keys are required on all mutating endpoints", "Serves cached responses when a dependency is down", "Correlation IDs are propagated to downstream calls", "Circu
- doc adr-ADR-102: [Architecture decision ADR-102] subject: tracing-service; aliases: null; decision_id: ADR-102; decision: Migrate tracing-service to DynamoDB; service: tr</t>
        </is>
      </c>
    </row>
    <row r="3698">
      <c r="A3698" t="inlineStr">
        <is>
          <t>base</t>
        </is>
      </c>
      <c r="B3698" t="inlineStr">
        <is>
          <t>vectorcontext_v4 [schema3]</t>
        </is>
      </c>
      <c r="C3698" t="n">
        <v>3</v>
      </c>
      <c r="D3698" t="inlineStr">
        <is>
          <t>multihop-2</t>
        </is>
      </c>
      <c r="E3698" t="n">
        <v>2</v>
      </c>
      <c r="F3698" t="inlineStr">
        <is>
          <t>search</t>
        </is>
      </c>
      <c r="G3698" t="inlineStr">
        <is>
          <t>{"query": "team owns tracing-service team lead", "k": 10}</t>
        </is>
      </c>
      <c r="H3698" t="inlineStr">
        <is>
          <t>- doc svc-tracing-service: [Service overview: tracing-service] subject: tracing-service; aliases: ["Tracing API"]; service_type: backend component; implementation_language: Rust; owner_team: Commerce; primary_on_call: Sven Meyer; availability_slo: 99.9%; primary_datastore: Redis; runtime_dependencies: ["recsys-worker", "thumbnail-api", "pricing-worker"]; deployment_region: ap-southeast-2; replica_count: 24; network_port: 3519; reliability_behaviors: ["Idempotency keys are required on all mutating endpoints", "Serves cached responses when a dependency is down", "Correlation IDs are propagated to downstream calls", "Circu
- doc adr-ADR-102: [Architecture decision ADR-102] subject: tracing-service; aliases: null; decision_id: ADR-102; decision: Migrate tracing-service to DynamoDB; service: tr</t>
        </is>
      </c>
    </row>
    <row r="3699">
      <c r="A3699" t="inlineStr">
        <is>
          <t>base</t>
        </is>
      </c>
      <c r="B3699" t="inlineStr">
        <is>
          <t>vectorcontext_v4 [schema3]</t>
        </is>
      </c>
      <c r="C3699" t="n">
        <v>3</v>
      </c>
      <c r="D3699" t="inlineStr">
        <is>
          <t>multihop-3</t>
        </is>
      </c>
      <c r="E3699" t="n">
        <v>0</v>
      </c>
      <c r="F3699" t="inlineStr">
        <is>
          <t>search</t>
        </is>
      </c>
      <c r="G3699" t="inlineStr">
        <is>
          <t>{"query": "INC-2042 affected service incident", "k": 5}</t>
        </is>
      </c>
      <c r="H3699" t="inlineStr">
        <is>
          <t>- doc inc-INC-2296: [Incident report INC-2296] subject: Elevated error rates affecting edge-service; aliases: null; incident_id: INC-2296; severity: SEV2; incident_date: 2025-11-14; affected_service: Edge; outage_scope: null; duration_minutes: 11; root_cause: Network partition; report_author: Lucas Ortega; recovery_status: full recovery; mitigation_actions: ["traffic rerouted"]; operational_dependencies: null
- doc inc-INC-2001: [Incident report INC-2001] subject: Partial outage affecting the Auth Service; aliases: null; incident_id: INC-2001; severity: SEV1; incident_date: 2025-12-17; affected_service: Auth; outage_scope: partial; duration_minutes: 40; root_cause: Capacity exhaustion; report_author: Ingrid Okafor; recovery_status: full recovery; mitigation_actions: ["traffic rerouted", "f</t>
        </is>
      </c>
    </row>
    <row r="3700">
      <c r="A3700" t="inlineStr">
        <is>
          <t>base</t>
        </is>
      </c>
      <c r="B3700" t="inlineStr">
        <is>
          <t>vectorcontext_v4 [schema3]</t>
        </is>
      </c>
      <c r="C3700" t="n">
        <v>3</v>
      </c>
      <c r="D3700" t="inlineStr">
        <is>
          <t>multihop-3</t>
        </is>
      </c>
      <c r="E3700" t="n">
        <v>1</v>
      </c>
      <c r="F3700" t="inlineStr">
        <is>
          <t>search</t>
        </is>
      </c>
      <c r="G3700" t="inlineStr">
        <is>
          <t>{"query": "incident ID INC-2042", "k": 10}</t>
        </is>
      </c>
      <c r="H3700" t="inlineStr">
        <is>
          <t>- doc inc-INC-2042: [Incident report INC-2042] subject: Latency spike affecting inventory-worker; aliases: null; incident_id: INC-2042; severity: SEV2; incident_date: 2025-05-28; affected_service: Inventory; outage_scope: null; duration_minutes: 197; root_cause: Memory leak; report_author: Marcus Lindqvist; recovery_status: full recovery; mitigation_actions: ["traffic rerouted", "fix deployed"]; operational_dependencies: ["shared observability stack", "standard pipeline"]; relevant_controls: ["metrics exported every fifteen seconds", "long running jobs checkpoint progress for restart recovery", "structured logs i
- doc inc-INC-2296: [Incident report INC-2296] subject: Elevated error rates affecting edge-service; aliases: null; incident_id: INC-2296; severity: SEV2; incident_date: 2025-11-1</t>
        </is>
      </c>
    </row>
    <row r="3701">
      <c r="A3701" t="inlineStr">
        <is>
          <t>base</t>
        </is>
      </c>
      <c r="B3701" t="inlineStr">
        <is>
          <t>vectorcontext_v4 [schema3]</t>
        </is>
      </c>
      <c r="C3701" t="n">
        <v>3</v>
      </c>
      <c r="D3701" t="inlineStr">
        <is>
          <t>multihop-3</t>
        </is>
      </c>
      <c r="E3701" t="n">
        <v>2</v>
      </c>
      <c r="F3701" t="inlineStr">
        <is>
          <t>search</t>
        </is>
      </c>
      <c r="G3701" t="inlineStr">
        <is>
          <t>{"query": "Inventory service primary on-call engineer", "k": 10}</t>
        </is>
      </c>
      <c r="H3701" t="inlineStr">
        <is>
          <t>- doc svc-inventory-worker: [Service overview: inventory-worker] subject: inventory-worker; aliases: ["Inventory API"]; service_type: backend component; implementation_language: Python; owner_team: Identity; primary_on_call: Jonas Lindqvist; availability_slo: 99.99; primary_datastore: Postgres; runtime_dependencies: ["fraud-core", "feed-daemon"]; deployment_region: us-east-1; replica_count: 18; network_port: 6528; reliability_behaviors: ["Idempotency keys are required on all mutating endpoints", "degrades gracefully by serving cached responses when a dependency is down", "requests carry a correlation id propagated to dow
- doc inc-INC-2393: [Incident report INC-2393] subject: Partial outage affecting inventory-worker; aliases: null; incident_id: INC-2393; severity: SEV2; incident_date: 202</t>
        </is>
      </c>
    </row>
    <row r="3702">
      <c r="A3702" t="inlineStr">
        <is>
          <t>base</t>
        </is>
      </c>
      <c r="B3702" t="inlineStr">
        <is>
          <t>vectorcontext_v4 [schema3]</t>
        </is>
      </c>
      <c r="C3702" t="n">
        <v>3</v>
      </c>
      <c r="D3702" t="inlineStr">
        <is>
          <t>multihop-4</t>
        </is>
      </c>
      <c r="E3702" t="n">
        <v>0</v>
      </c>
      <c r="F3702" t="inlineStr">
        <is>
          <t>search</t>
        </is>
      </c>
      <c r="G3702" t="inlineStr">
        <is>
          <t>{"query": "pricing-worker runtime dependencies first dependency search-worker", "k": 5}</t>
        </is>
      </c>
      <c r="H3702" t="inlineStr">
        <is>
          <t>- doc svc-pricing-worker: [Service overview: pricing-worker] subject: pricing-worker; aliases: ["Pricing Platform"]; service_type: backend component; implementation_language: Rust; owner_team: Messaging; primary_on_call: Jonas Tanaka; availability_slo: 99.99%; primary_datastore: MongoDB; runtime_dependencies: ["search-worker", "session-core"]; deployment_region: ap-southeast-2; replica_count: 13; network_port: 9711; reliability_behaviors: ["expand and contract migration process", "graceful shutdown waits for in flight requests to complete before exiting", "retries use exponential backoff with jitter", "circuit breakers
- doc svc-search-worker: [Service overview: search-worker] subject: search-worker; aliases: ["Search System"]; service_type: backend component; implementation_language: Type</t>
        </is>
      </c>
    </row>
    <row r="3703">
      <c r="A3703" t="inlineStr">
        <is>
          <t>base</t>
        </is>
      </c>
      <c r="B3703" t="inlineStr">
        <is>
          <t>vectorcontext_v4 [schema3]</t>
        </is>
      </c>
      <c r="C3703" t="n">
        <v>3</v>
      </c>
      <c r="D3703" t="inlineStr">
        <is>
          <t>multihop-4</t>
        </is>
      </c>
      <c r="E3703" t="n">
        <v>0</v>
      </c>
      <c r="F3703" t="inlineStr">
        <is>
          <t>search</t>
        </is>
      </c>
      <c r="G3703" t="inlineStr">
        <is>
          <t>{"query": "search-worker owner team service", "k": 5}</t>
        </is>
      </c>
      <c r="H3703" t="inlineStr">
        <is>
          <t>- doc svc-search-worker: [Service overview: search-worker] subject: search-worker; aliases: ["Search System"]; service_type: backend component; implementation_language: TypeScript; owner_team: Platform; primary_on_call: null; availability_slo: 99.95%; primary_datastore: Redis; runtime_dependencies: ["fraud-core", "ranker-engine"]; deployment_region: ap-southeast-2; replica_count: 6; network_port: 6432; reliability_behaviors: ["Retries use exponential backoff with jitter", "Gracefully serves cached responses when a dependency is down", "Propagates correlation ids to downstream calls"]; security_controls: ["Container im
- doc svc-pricing-worker: [Service overview: pricing-worker] subject: pricing-worker; aliases: ["Pricing Platform"]; service_type: backend component; implementation_language:</t>
        </is>
      </c>
    </row>
    <row r="3704">
      <c r="A3704" t="inlineStr">
        <is>
          <t>base</t>
        </is>
      </c>
      <c r="B3704" t="inlineStr">
        <is>
          <t>vectorcontext_v4 [schema3]</t>
        </is>
      </c>
      <c r="C3704" t="n">
        <v>3</v>
      </c>
      <c r="D3704" t="inlineStr">
        <is>
          <t>multihop-5</t>
        </is>
      </c>
      <c r="E3704" t="n">
        <v>0</v>
      </c>
      <c r="F3704" t="inlineStr">
        <is>
          <t>search</t>
        </is>
      </c>
      <c r="G3704" t="inlineStr">
        <is>
          <t>{"query": "ADR-104 service migrated to new datastore decision target database service owner team", "k": 5}</t>
        </is>
      </c>
      <c r="H3704" t="inlineStr">
        <is>
          <t>- doc adr-ADR-106: [Architecture decision ADR-106] subject: Architecture decision ADR-106; aliases: null; decision_id: ADR-106; decision: Migrate recsys-worker to MongoDB in Q4 2026; service: recsys-worker; target_database: MongoDB; decision_quarter: Q4 2026; approver: Elena Rossi; reliability_controls: Circuit breakers open after five consecutive failures to a downstream.; security_controls: null; observability_controls: Readiness endpoint health checks every 10 seconds.; data_retention: company-wide policy for personal information; financial_governance: Cost reports are reviewed monthly with the finance partne
- doc adr-ADR-107: [Architecture decision ADR-107] subject: ADR-107; aliases: null; decision_id: ADR-107; decision: Migrate search-worker to Cassandra in Q2 2026.; service: search-</t>
        </is>
      </c>
    </row>
    <row r="3705">
      <c r="A3705" t="inlineStr">
        <is>
          <t>base</t>
        </is>
      </c>
      <c r="B3705" t="inlineStr">
        <is>
          <t>vectorcontext_v4 [schema3]</t>
        </is>
      </c>
      <c r="C3705" t="n">
        <v>3</v>
      </c>
      <c r="D3705" t="inlineStr">
        <is>
          <t>multihop-5</t>
        </is>
      </c>
      <c r="E3705" t="n">
        <v>1</v>
      </c>
      <c r="F3705" t="inlineStr">
        <is>
          <t>search</t>
        </is>
      </c>
      <c r="G3705" t="inlineStr">
        <is>
          <t>{"query": "ADR-104 decision_id ADR-104 datastore migration service", "k": 10}</t>
        </is>
      </c>
      <c r="H3705" t="inlineStr">
        <is>
          <t>- doc adr-ADR-124: [Architecture decision ADR-124] subject: Architecture decision ADR-124; aliases: null; decision_id: ADR-124; decision: Migrate config-service to Redis in Q4 2026; service: config-service; target_database: Redis; decision_quarter: Q4 2026; approver: Zara Duarte; reliability_controls: ["Retries use exponential backoff with jitter", "Graceful degradation by serving cached responses when a dependency is down", "Idempotency keys are required on all mutating endpoints"]; security_controls: ["Container images are scanned for vulnerabilities before promotion"]; observability_controls: ["Garbage collec
- doc adr-ADR-106: [Architecture decision ADR-106] subject: Architecture decision ADR-106; aliases: null; decision_id: ADR-106; decision: Migrate recsys-worker to MongoDB in Q4 202</t>
        </is>
      </c>
    </row>
    <row r="3706">
      <c r="A3706" t="inlineStr">
        <is>
          <t>base</t>
        </is>
      </c>
      <c r="B3706" t="inlineStr">
        <is>
          <t>vectorcontext_v4 [schema3]</t>
        </is>
      </c>
      <c r="C3706" t="n">
        <v>3</v>
      </c>
      <c r="D3706" t="inlineStr">
        <is>
          <t>multihop-5</t>
        </is>
      </c>
      <c r="E3706" t="n">
        <v>2</v>
      </c>
      <c r="F3706" t="inlineStr">
        <is>
          <t>python</t>
        </is>
      </c>
      <c r="G3706" t="inlineStr">
        <is>
          <t>{"code": "[(f['doc_id'], f.get('decision_id'), f.get('service'), f.get('decision')) for f in facts if f.get('type')=='adr' and ('104' in str(f.get('decision_id')) or '104' in str(f.get('subject')))]"}</t>
        </is>
      </c>
      <c r="H3706" t="inlineStr">
        <is>
          <t xml:space="preserve">[('adr-ADR-104', 'ADR-104', 'ranker-engine', 'Migrate ranker-engine to Redis in Q3 2026')]
</t>
        </is>
      </c>
    </row>
    <row r="3707">
      <c r="A3707" t="inlineStr">
        <is>
          <t>base</t>
        </is>
      </c>
      <c r="B3707" t="inlineStr">
        <is>
          <t>vectorcontext_v4 [schema3]</t>
        </is>
      </c>
      <c r="C3707" t="n">
        <v>3</v>
      </c>
      <c r="D3707" t="inlineStr">
        <is>
          <t>multihop-5</t>
        </is>
      </c>
      <c r="E3707" t="n">
        <v>3</v>
      </c>
      <c r="F3707" t="inlineStr">
        <is>
          <t>search</t>
        </is>
      </c>
      <c r="G3707" t="inlineStr">
        <is>
          <t>{"query": "ranker-engine owning team owner team team lead", "k": 10}</t>
        </is>
      </c>
      <c r="H3707" t="inlineStr">
        <is>
          <t xml:space="preserve">- doc svc-ranker-engine: [Service overview: ranker-engine] subject: ranker-engine; aliases: ["Ranker System"]; service_type: backend component; implementation_language: Kotlin; owner_team: Platform; primary_on_call: Tariq Tanaka; availability_slo: 99.99; primary_datastore: Cassandra; runtime_dependencies: ["thumbnail-api", "audit-gateway"]; deployment_region: ap-southeast-2; replica_count: 18; network_port: 3498; reliability_behaviors: ["Long running jobs checkpoint progress so they can resume after a restart", "Circuit breakers open after five consecutive failures to a downstream", "Idempotency keys are required on a
- doc adr-ADR-104: [Architecture decision ADR-104] subject: ranker-engine; aliases: null; decision_id: ADR-104; decision: Migrate ranker-engine to Redis in Q3 2026; service: </t>
        </is>
      </c>
    </row>
    <row r="3708">
      <c r="A3708" t="inlineStr">
        <is>
          <t>base</t>
        </is>
      </c>
      <c r="B3708" t="inlineStr">
        <is>
          <t>vectorcontext_v4 [schema3]</t>
        </is>
      </c>
      <c r="C3708" t="n">
        <v>3</v>
      </c>
      <c r="D3708" t="inlineStr">
        <is>
          <t>multihop-6</t>
        </is>
      </c>
      <c r="E3708" t="n">
        <v>0</v>
      </c>
      <c r="F3708" t="inlineStr">
        <is>
          <t>search</t>
        </is>
      </c>
      <c r="G3708" t="inlineStr">
        <is>
          <t>{"query": "INC-2157 affected service incident", "k": 5}</t>
        </is>
      </c>
      <c r="H3708" t="inlineStr">
        <is>
          <t>- doc inc-INC-2296: [Incident report INC-2296] subject: Elevated error rates affecting edge-service; aliases: null; incident_id: INC-2296; severity: SEV2; incident_date: 2025-11-14; affected_service: Edge; outage_scope: null; duration_minutes: 11; root_cause: Network partition; report_author: Lucas Ortega; recovery_status: full recovery; mitigation_actions: ["traffic rerouted"]; operational_dependencies: null
- doc inc-INC-2140: [Incident report INC-2140] subject: Incident report INC-2140; aliases: null; incident_id: INC-2140; severity: SEV1; incident_date: 2025-12-25; affected_service: KYC; outage_scope: complete; duration_minutes: 112; root_cause: Configuration error; report_author: Jonas Ortega; recovery_status: full recovery; mitigation_actions: ["traffic rerouted"]; operational_depend</t>
        </is>
      </c>
    </row>
    <row r="3709">
      <c r="A3709" t="inlineStr">
        <is>
          <t>base</t>
        </is>
      </c>
      <c r="B3709" t="inlineStr">
        <is>
          <t>vectorcontext_v4 [schema3]</t>
        </is>
      </c>
      <c r="C3709" t="n">
        <v>3</v>
      </c>
      <c r="D3709" t="inlineStr">
        <is>
          <t>multihop-6</t>
        </is>
      </c>
      <c r="E3709" t="n">
        <v>1</v>
      </c>
      <c r="F3709" t="inlineStr">
        <is>
          <t>search</t>
        </is>
      </c>
      <c r="G3709" t="inlineStr">
        <is>
          <t>{"query": "incident_id INC-2157", "k": 10}</t>
        </is>
      </c>
      <c r="H3709" t="inlineStr">
        <is>
          <t>- doc inc-INC-2193: [Incident report INC-2193] subject: Elevated error rates affecting audit-gateway; aliases: null; incident_id: INC-2193; severity: SEV2; incident_date: 2025-06-21; affected_service: Audit; outage_scope: null; duration_minutes: 75; root_cause: Network partition; report_author: Tariq Meyer; recovery_status: full recovery; mitigation_actions: ["traffic rerouted"]; operational_dependencies: ["paging system", "configuration service"]; relevant_controls: ["connection pools sized according to the downstream capacity model", "synthetic probes exercise critical user journeys every minute", "graceful shu
- doc inc-INC-2140: [Incident report INC-2140] subject: Incident report INC-2140; aliases: null; incident_id: INC-2140; severity: SEV1; incident_date: 2025-12-25; affected_service</t>
        </is>
      </c>
    </row>
    <row r="3710">
      <c r="A3710" t="inlineStr">
        <is>
          <t>base</t>
        </is>
      </c>
      <c r="B3710" t="inlineStr">
        <is>
          <t>vectorcontext_v4 [schema3]</t>
        </is>
      </c>
      <c r="C3710" t="n">
        <v>3</v>
      </c>
      <c r="D3710" t="inlineStr">
        <is>
          <t>multihop-6</t>
        </is>
      </c>
      <c r="E3710" t="n">
        <v>2</v>
      </c>
      <c r="F3710" t="inlineStr">
        <is>
          <t>search</t>
        </is>
      </c>
      <c r="G3710" t="inlineStr">
        <is>
          <t>{"query": "Scheduler service primary on-call engineer scheduler-engine", "k": 10}</t>
        </is>
      </c>
      <c r="H3710" t="inlineStr">
        <is>
          <t>- doc svc-scheduler-engine: [Service overview: scheduler-engine] subject: scheduler-engine; aliases: ["Scheduler API"]; service_type: backend component; implementation_language: Python; owner_team: Identity; primary_on_call: Marcus Meyer; availability_slo: 99.9; primary_datastore: CockroachDB; runtime_dependencies: ["mailer-worker"]; deployment_region: ap-southeast-2; replica_count: 15; network_port: 9381; reliability_behaviors: ["Circuit breakers open after five consecutive failures to a downstream", "Schema changes use an expand and contract migration process"]; security_controls: null; capacity_and_traffic_controls: [
- doc inc-INC-2157: [Incident report INC-2157] subject: Latency spike affecting scheduler-engine; aliases: null; incident_id: INC-2157; severity: SEV1; incident_date: 2025</t>
        </is>
      </c>
    </row>
    <row r="3711">
      <c r="A3711" t="inlineStr">
        <is>
          <t>base</t>
        </is>
      </c>
      <c r="B3711" t="inlineStr">
        <is>
          <t>vectorcontext_v4 [schema3]</t>
        </is>
      </c>
      <c r="C3711" t="n">
        <v>3</v>
      </c>
      <c r="D3711" t="inlineStr">
        <is>
          <t>multihop-7</t>
        </is>
      </c>
      <c r="E3711" t="n">
        <v>0</v>
      </c>
      <c r="F3711" t="inlineStr">
        <is>
          <t>search</t>
        </is>
      </c>
      <c r="G3711" t="inlineStr">
        <is>
          <t>{"query": "invoice-engine runtime dependencies first feed-daemon owner team", "k": 5}</t>
        </is>
      </c>
      <c r="H3711" t="inlineStr">
        <is>
          <t>- doc svc-feed-daemon: [Service overview: feed-daemon] subject: feed-daemon; aliases: ["Feed Service"]; service_type: backend component; implementation_language: TypeScript; owner_team: Commerce; primary_on_call: Amara Tanaka; availability_slo: 99.5; primary_datastore: Postgres; runtime_dependencies: ["risk-gateway", "i18n-api"]; deployment_region: eu-west-1; replica_count: 22; network_port: 7494; reliability_behaviors: ["gracefully serves cached responses when a dependency is down", "idempotency keys required on all mutating endpoints", "retries use exponential backoff with jitter"]; security_controls: ["secrets ro
- doc svc-invoice-engine: [Service overview: invoice-engine] subject: invoice-engine; aliases: ["Invoice Service"]; service_type: backend component; implementation_language: Py</t>
        </is>
      </c>
    </row>
    <row r="3712">
      <c r="A3712" t="inlineStr">
        <is>
          <t>base</t>
        </is>
      </c>
      <c r="B3712" t="inlineStr">
        <is>
          <t>vectorcontext_v4 [schema3]</t>
        </is>
      </c>
      <c r="C3712" t="n">
        <v>3</v>
      </c>
      <c r="D3712" t="inlineStr">
        <is>
          <t>multihop-7</t>
        </is>
      </c>
      <c r="E3712" t="n">
        <v>1</v>
      </c>
      <c r="F3712" t="inlineStr">
        <is>
          <t>search</t>
        </is>
      </c>
      <c r="G3712" t="inlineStr">
        <is>
          <t>{"query": "Commerce team urgent request channel Slack channel", "k": 5}</t>
        </is>
      </c>
      <c r="H3712" t="inlineStr">
        <is>
          <t xml:space="preserve">- doc team-commerce: [Team page: Commerce] subject: Commerce; aliases: null; team_lead: Marcus Moreau; urgent_request_channel: #commerce-eng; office_location: Berlin, floor 4; weekly_planning_schedule: Monday mornings; graceful_shutdown_behavior: waits for in flight requests to complete before exiting; dependency_failure_behavior: serves cached responses when a dependency is down; capacity_planning_cadence: at the start of every quarter; transport_security: null; production_access_control: null; data_retention_policy: null; staging_environment_scale: null; post_incident_review_practice: null; feature_flag_manageme
- doc team-messaging: [Team page: Messaging] subject: Messaging; aliases: null; team_lead: Ivan Volkov; urgent_request_channel: #messaging-eng; office_location: Berlin, floor 8; </t>
        </is>
      </c>
    </row>
    <row r="3713">
      <c r="A3713" t="inlineStr">
        <is>
          <t>base</t>
        </is>
      </c>
      <c r="B3713" t="inlineStr">
        <is>
          <t>vectorcontext_v4 [schema3]</t>
        </is>
      </c>
      <c r="C3713" t="n">
        <v>3</v>
      </c>
      <c r="D3713" t="inlineStr">
        <is>
          <t>multihop-8</t>
        </is>
      </c>
      <c r="E3713" t="n">
        <v>0</v>
      </c>
      <c r="F3713" t="inlineStr">
        <is>
          <t>search</t>
        </is>
      </c>
      <c r="G3713" t="inlineStr">
        <is>
          <t>{"query": "ADR-111 service migrated to new datastore target database service owner team", "k": 5}</t>
        </is>
      </c>
      <c r="H3713" t="inlineStr">
        <is>
          <t>- doc adr-ADR-106: [Architecture decision ADR-106] subject: Architecture decision ADR-106; aliases: null; decision_id: ADR-106; decision: Migrate recsys-worker to MongoDB in Q4 2026; service: recsys-worker; target_database: MongoDB; decision_quarter: Q4 2026; approver: Elena Rossi; reliability_controls: Circuit breakers open after five consecutive failures to a downstream.; security_controls: null; observability_controls: Readiness endpoint health checks every 10 seconds.; data_retention: company-wide policy for personal information; financial_governance: Cost reports are reviewed monthly with the finance partne
- doc adr-ADR-107: [Architecture decision ADR-107] subject: ADR-107; aliases: null; decision_id: ADR-107; decision: Migrate search-worker to Cassandra in Q2 2026.; service: search-</t>
        </is>
      </c>
    </row>
    <row r="3714">
      <c r="A3714" t="inlineStr">
        <is>
          <t>base</t>
        </is>
      </c>
      <c r="B3714" t="inlineStr">
        <is>
          <t>vectorcontext_v4 [schema3]</t>
        </is>
      </c>
      <c r="C3714" t="n">
        <v>3</v>
      </c>
      <c r="D3714" t="inlineStr">
        <is>
          <t>multihop-8</t>
        </is>
      </c>
      <c r="E3714" t="n">
        <v>1</v>
      </c>
      <c r="F3714" t="inlineStr">
        <is>
          <t>search</t>
        </is>
      </c>
      <c r="G3714" t="inlineStr">
        <is>
          <t>{"query": "ADR-111", "k": 5}</t>
        </is>
      </c>
      <c r="H3714" t="inlineStr">
        <is>
          <t>- doc adr-ADR-106: [Architecture decision ADR-106] subject: Architecture decision ADR-106; aliases: null; decision_id: ADR-106; decision: Migrate recsys-worker to MongoDB in Q4 2026; service: recsys-worker; target_database: MongoDB; decision_quarter: Q4 2026; approver: Elena Rossi; reliability_controls: Circuit breakers open after five consecutive failures to a downstream.; security_controls: null; observability_controls: Readiness endpoint health checks every 10 seconds.; data_retention: company-wide policy for personal information; financial_governance: Cost reports are reviewed monthly with the finance partne
- doc adr-ADR-114: [Architecture decision ADR-114] subject: ADR-114; aliases: null; decision_id: ADR-114; decision: Migrate session-core to Redis in Q1 2026; service: session-core;</t>
        </is>
      </c>
    </row>
    <row r="3715">
      <c r="A3715" t="inlineStr">
        <is>
          <t>base</t>
        </is>
      </c>
      <c r="B3715" t="inlineStr">
        <is>
          <t>vectorcontext_v4 [schema3]</t>
        </is>
      </c>
      <c r="C3715" t="n">
        <v>3</v>
      </c>
      <c r="D3715" t="inlineStr">
        <is>
          <t>multihop-8</t>
        </is>
      </c>
      <c r="E3715" t="n">
        <v>2</v>
      </c>
      <c r="F3715" t="inlineStr">
        <is>
          <t>search</t>
        </is>
      </c>
      <c r="G3715" t="inlineStr">
        <is>
          <t>{"query": "profile-api owner team team lead", "k": 10}</t>
        </is>
      </c>
      <c r="H3715" t="inlineStr">
        <is>
          <t>- doc svc-profile-api: [Service overview: profile-api] subject: profile-api; aliases: ["Profile API"]; service_type: backend component; implementation_language: Go; owner_team: Data; primary_on_call: Yusuf Lin; availability_slo: 99.9%; primary_datastore: MySQL; runtime_dependencies: ["metrics-gateway", "cart-daemon", "pricing-worker"]; deployment_region: us-east-1; replica_count: 10; network_port: 6952; reliability_behaviors: ["Idempotency keys are required on all mutating endpoints", "Circuit breakers open after five consecutive failures to a downstream", "Schema changes use an expand and contract migration process
- doc adr-ADR-111: [Architecture decision ADR-111] subject: profile-api migration; aliases: null; decision_id: ADR-111; decision: Migrate profile-api to Redis in Q4 2026; servi</t>
        </is>
      </c>
    </row>
    <row r="3716">
      <c r="A3716" t="inlineStr">
        <is>
          <t>base</t>
        </is>
      </c>
      <c r="B3716" t="inlineStr">
        <is>
          <t>vectorcontext_v4 [schema3]</t>
        </is>
      </c>
      <c r="C3716" t="n">
        <v>3</v>
      </c>
      <c r="D3716" t="inlineStr">
        <is>
          <t>multihop-8</t>
        </is>
      </c>
      <c r="E3716" t="n">
        <v>3</v>
      </c>
      <c r="F3716" t="inlineStr">
        <is>
          <t>search</t>
        </is>
      </c>
      <c r="G3716" t="inlineStr">
        <is>
          <t>{"query": "Data team lead", "k": 5}</t>
        </is>
      </c>
      <c r="H3716" t="inlineStr">
        <is>
          <t>- doc team-data: [Team page: Data] subject: Data; aliases: null; team_lead: Tariq Hart; urgent_request_channel: #data-eng; office_location: Berlin, floor 5; weekly_planning_schedule: Wednesday mornings; graceful_shutdown_behavior: null; dependency_failure_behavior: null; capacity_planning_cadence: null; transport_security: mutual TLS between services; production_access_control: just in time and audited; data_retention_policy: company wide policy for personal information; staging_environment_scale: null; post_incident_review_practice: null; feature_flag_management: null
- doc team-payments: [Team page: Payments] subject: Payments; aliases: null; team_lead: Chen Tanaka; urgent_request_channel: #payments-dev; office_location: Berlin, floor 2; weekly_planning_schedule: Tuesday mornings; gracef</t>
        </is>
      </c>
    </row>
    <row r="3717">
      <c r="A3717" t="inlineStr">
        <is>
          <t>base</t>
        </is>
      </c>
      <c r="B3717" t="inlineStr">
        <is>
          <t>vectorcontext_v4 [schema3]</t>
        </is>
      </c>
      <c r="C3717" t="n">
        <v>3</v>
      </c>
      <c r="D3717" t="inlineStr">
        <is>
          <t>multihop-9</t>
        </is>
      </c>
      <c r="E3717" t="n">
        <v>0</v>
      </c>
      <c r="F3717" t="inlineStr">
        <is>
          <t>search</t>
        </is>
      </c>
      <c r="G3717" t="inlineStr">
        <is>
          <t>{"query": "INC-2040 affected service incident", "k": 5}</t>
        </is>
      </c>
      <c r="H3717" t="inlineStr">
        <is>
          <t>- doc inc-INC-2296: [Incident report INC-2296] subject: Elevated error rates affecting edge-service; aliases: null; incident_id: INC-2296; severity: SEV2; incident_date: 2025-11-14; affected_service: Edge; outage_scope: null; duration_minutes: 11; root_cause: Network partition; report_author: Lucas Ortega; recovery_status: full recovery; mitigation_actions: ["traffic rerouted"]; operational_dependencies: null
- doc inc-INC-2001: [Incident report INC-2001] subject: Partial outage affecting the Auth Service; aliases: null; incident_id: INC-2001; severity: SEV1; incident_date: 2025-12-17; affected_service: Auth; outage_scope: partial; duration_minutes: 40; root_cause: Capacity exhaustion; report_author: Ingrid Okafor; recovery_status: full recovery; mitigation_actions: ["traffic rerouted", "f</t>
        </is>
      </c>
    </row>
    <row r="3718">
      <c r="A3718" t="inlineStr">
        <is>
          <t>base</t>
        </is>
      </c>
      <c r="B3718" t="inlineStr">
        <is>
          <t>vectorcontext_v4 [schema3]</t>
        </is>
      </c>
      <c r="C3718" t="n">
        <v>3</v>
      </c>
      <c r="D3718" t="inlineStr">
        <is>
          <t>multihop-9</t>
        </is>
      </c>
      <c r="E3718" t="n">
        <v>1</v>
      </c>
      <c r="F3718" t="inlineStr">
        <is>
          <t>python</t>
        </is>
      </c>
      <c r="G3718" t="inlineStr">
        <is>
          <t>{"code": "[f for f in facts if f.get('incident_id')=='INC-2040']"}</t>
        </is>
      </c>
      <c r="H3718" t="inlineStr">
        <is>
          <t>[{'doc_id': 'inc-INC-2040', 'type': 'incident', 'title': 'Incident report INC-2040', 'subject': 'Elevated error rates affecting audit-gateway', 'aliases': None, 'incident_id': 'INC-2040', 'severity': 'SEV2', 'incident_date': '2025-02-13', 'affected_service': 'Audit', 'outage_scope': None, 'duration_minutes': 99, 'root_cause': 'Certificate expiry', 'report_author': 'Noah Duarte', 'recovery_status': 'full recovery', 'mitigation_actions': ['traffic rerouted', 'fix deployed'], 'operational_dependencies': ['downstream calls', 'standard pipeline', 'service manifest', 'monitoring'], 'relevant_controls': ['just-in-time audited production access', 'correlation ID propagated to downstream calls', 'synthetic probes every minute', 'deploys require a green build', 'dependencies validated at deploy time</t>
        </is>
      </c>
    </row>
    <row r="3719">
      <c r="A3719" t="inlineStr">
        <is>
          <t>base</t>
        </is>
      </c>
      <c r="B3719" t="inlineStr">
        <is>
          <t>vectorcontext_v4 [schema3]</t>
        </is>
      </c>
      <c r="C3719" t="n">
        <v>3</v>
      </c>
      <c r="D3719" t="inlineStr">
        <is>
          <t>multihop-9</t>
        </is>
      </c>
      <c r="E3719" t="n">
        <v>2</v>
      </c>
      <c r="F3719" t="inlineStr">
        <is>
          <t>search</t>
        </is>
      </c>
      <c r="G3719" t="inlineStr">
        <is>
          <t>{"query": "Audit service primary on-call engineer", "k": 10}</t>
        </is>
      </c>
      <c r="H3719" t="inlineStr">
        <is>
          <t>- doc svc-audit-gateway: [Service overview: audit-gateway] subject: audit-gateway; aliases: ["Audit Service"]; service_type: backend component; implementation_language: Kotlin; owner_team: Data; primary_on_call: Hannah Rossi; availability_slo: 99.95; primary_datastore: CockroachDB; runtime_dependencies: ["recsys-worker"]; deployment_region: us-east-1; replica_count: 12; network_port: 3321; security_controls: ["Access to production is granted just in time and audited"]
- doc svc-invoice-engine: [Service overview: invoice-engine] subject: invoice-engine; aliases: ["Invoice Service"]; service_type: backend component; implementation_language: Python; owner_team: Messaging; primary_on_call: Noah Wei; availability_slo: 99.5; primary_datastore: DynamoDB; runtime_dependencies: ["feed-daemon", "not</t>
        </is>
      </c>
    </row>
    <row r="3720">
      <c r="A3720" t="inlineStr">
        <is>
          <t>base</t>
        </is>
      </c>
      <c r="B3720" t="inlineStr">
        <is>
          <t>vectorcontext_v4 [schema3]</t>
        </is>
      </c>
      <c r="C3720" t="n">
        <v>3</v>
      </c>
      <c r="D3720" t="inlineStr">
        <is>
          <t>needle-0</t>
        </is>
      </c>
      <c r="E3720" t="n">
        <v>0</v>
      </c>
      <c r="F3720" t="inlineStr">
        <is>
          <t>search</t>
        </is>
      </c>
      <c r="G3720" t="inlineStr">
        <is>
          <t>{"query": "webhook-daemon deployment region", "k": 5}</t>
        </is>
      </c>
      <c r="H3720" t="inlineStr">
        <is>
          <t>- doc svc-webhook-daemon: [Service overview: webhook-daemon] subject: webhook-daemon; aliases: ["Webhook Service"]; service_type: backend component; implementation_language: Kotlin; owner_team: Commerce; primary_on_call: null; availability_slo: 99.99; primary_datastore: MongoDB; runtime_dependencies: ["scheduler-engine", "checkout-service"]; deployment_region: us-west-2; replica_count: 19; network_port: 9708; reliability_behaviors: ["Graceful shutdown waits for in-flight requests to complete before exiting", "Serves cached responses when a dependency is down"]; security_controls: ["Mutual TLS between services", "Secret
- doc svc-feed-daemon: [Service overview: feed-daemon] subject: feed-daemon; aliases: ["Feed Service"]; service_type: backend component; implementation_language: TypeScript;</t>
        </is>
      </c>
    </row>
    <row r="3721">
      <c r="A3721" t="inlineStr">
        <is>
          <t>base</t>
        </is>
      </c>
      <c r="B3721" t="inlineStr">
        <is>
          <t>vectorcontext_v4 [schema3]</t>
        </is>
      </c>
      <c r="C3721" t="n">
        <v>3</v>
      </c>
      <c r="D3721" t="inlineStr">
        <is>
          <t>needle-1</t>
        </is>
      </c>
      <c r="E3721" t="n">
        <v>0</v>
      </c>
      <c r="F3721" t="inlineStr">
        <is>
          <t>search</t>
        </is>
      </c>
      <c r="G3721" t="inlineStr">
        <is>
          <t>{"query": "Kyc Service implementation language programming language", "k": 5}</t>
        </is>
      </c>
      <c r="H3721" t="inlineStr">
        <is>
          <t>- doc svc-kyc-api: [Service overview: kyc-api] subject: kyc-api; aliases: ["Kyc Service"]; service_type: backend component; implementation_language: Go; owner_team: Messaging; primary_on_call: Fatima Aziz; availability_slo: 99.95; primary_datastore: MySQL; runtime_dependencies: ["fraud-core", "webhook-daemon", "ledger-api"]; deployment_region: ap-southeast-2; replica_count: 18; network_port: 4728; reliability_behaviors: ["serves cached responses when a dependency is down", "graceful shutdown waits for in-flight requests to complete before exiting", "idempotency keys are required on all mutating endpoints", "depe
- doc svc-session-core: [Service overview: session-core] subject: session-core; aliases: ["Session Platform"]; service_type: backend component; implementation_language: Rust; owner</t>
        </is>
      </c>
    </row>
    <row r="3722">
      <c r="A3722" t="inlineStr">
        <is>
          <t>base</t>
        </is>
      </c>
      <c r="B3722" t="inlineStr">
        <is>
          <t>vectorcontext_v4 [schema3]</t>
        </is>
      </c>
      <c r="C3722" t="n">
        <v>3</v>
      </c>
      <c r="D3722" t="inlineStr">
        <is>
          <t>needle-2</t>
        </is>
      </c>
      <c r="E3722" t="n">
        <v>0</v>
      </c>
      <c r="F3722" t="inlineStr">
        <is>
          <t>search</t>
        </is>
      </c>
      <c r="G3722" t="inlineStr">
        <is>
          <t>{"query": "payout-worker network port listening port", "k": 5}</t>
        </is>
      </c>
      <c r="H3722" t="inlineStr">
        <is>
          <t>- doc svc-payout-worker: [Service overview: payout-worker] subject: payout-worker; aliases: ["Payout System"]; service_type: backend component; implementation_language: Kotlin; owner_team: Search; primary_on_call: Aiko Mensah; availability_slo: 99.99; primary_datastore: Cassandra; runtime_dependencies: ["refund-svc", "pricing-worker"]; deployment_region: us-east-1; replica_count: 7; network_port: 4798; reliability_behaviors: ["Retries use exponential backoff with jitter", "Idempotency keys are required on all mutating endpoints", "Schema changes use an expand and contract migration process"]; security_controls: ["Mutu
- doc adr-ADR-110: [Architecture decision ADR-110] subject: payout-worker; aliases: null; decision_id: ADR-110; decision: Migrate payout-worker to Postgres; service: payout-w</t>
        </is>
      </c>
    </row>
    <row r="3723">
      <c r="A3723" t="inlineStr">
        <is>
          <t>base</t>
        </is>
      </c>
      <c r="B3723" t="inlineStr">
        <is>
          <t>vectorcontext_v4 [schema3]</t>
        </is>
      </c>
      <c r="C3723" t="n">
        <v>3</v>
      </c>
      <c r="D3723" t="inlineStr">
        <is>
          <t>needle-3</t>
        </is>
      </c>
      <c r="E3723" t="n">
        <v>0</v>
      </c>
      <c r="F3723" t="inlineStr">
        <is>
          <t>search</t>
        </is>
      </c>
      <c r="G3723" t="inlineStr">
        <is>
          <t>{"query": "Billing Service network port listen port billing-service", "k": 5}</t>
        </is>
      </c>
      <c r="H3723" t="inlineStr">
        <is>
          <t>- doc svc-billing-svc: [Service overview: billing-svc] subject: billing-svc; aliases: ["Billing Service"]; service_type: backend component; implementation_language: Python; owner_team: Platform; primary_on_call: null; availability_slo: 99.5; primary_datastore: Cassandra; runtime_dependencies: ["pricing-worker", "media-svc"]; deployment_region: ap-southeast-2; replica_count: 10; network_port: 4518; reliability_behaviors: ["Retries use exponential backoff with jitter", "Gracefully degrades by serving cached responses when a dependency is down"]; security_controls: ["Secrets are rotated automatically every ninety days"
- doc svc-config-service: [Service overview: config-service] subject: config-service; aliases: ["Config API"]; service_type: backend component; implementation_language: Java; o</t>
        </is>
      </c>
    </row>
    <row r="3724">
      <c r="A3724" t="inlineStr">
        <is>
          <t>base</t>
        </is>
      </c>
      <c r="B3724" t="inlineStr">
        <is>
          <t>vectorcontext_v4 [schema3]</t>
        </is>
      </c>
      <c r="C3724" t="n">
        <v>3</v>
      </c>
      <c r="D3724" t="inlineStr">
        <is>
          <t>needle-4</t>
        </is>
      </c>
      <c r="E3724" t="n">
        <v>0</v>
      </c>
      <c r="F3724" t="inlineStr">
        <is>
          <t>search</t>
        </is>
      </c>
      <c r="G3724" t="inlineStr">
        <is>
          <t>{"query": "ledger-api deployment region", "k": 5}</t>
        </is>
      </c>
      <c r="H3724" t="inlineStr">
        <is>
          <t>- doc svc-ledger-api: [Service overview: ledger-api] subject: ledger-api; aliases: ["Ledger Service"]; service_type: backend component; implementation_language: Rust; owner_team: Identity; primary_on_call: Fatima Wei; availability_slo: 99.95; primary_datastore: Cassandra; runtime_dependencies: ["notify-svc"]; deployment_region: us-east-1; replica_count: 22; network_port: 4674; reliability_behaviors: ["Circuit breakers open after five consecutive failures to a downstream", "Graceful shutdown waits for in-flight requests to complete before exiting", "Serves cached responses when a dependency is down", "Retries use ex
- doc svc-i18n-api: [Service overview: i18n-api] subject: i18n-api; aliases: ["I18n Platform"]; service_type: backend component; implementation_language: Python; owner_team: Pay</t>
        </is>
      </c>
    </row>
    <row r="3725">
      <c r="A3725" t="inlineStr">
        <is>
          <t>base</t>
        </is>
      </c>
      <c r="B3725" t="inlineStr">
        <is>
          <t>vectorcontext_v4 [schema3]</t>
        </is>
      </c>
      <c r="C3725" t="n">
        <v>3</v>
      </c>
      <c r="D3725" t="inlineStr">
        <is>
          <t>needle-5</t>
        </is>
      </c>
      <c r="E3725" t="n">
        <v>0</v>
      </c>
      <c r="F3725" t="inlineStr">
        <is>
          <t>search</t>
        </is>
      </c>
      <c r="G3725" t="inlineStr">
        <is>
          <t>{"query": "Invoice Service deployment region region deployed", "k": 5}</t>
        </is>
      </c>
      <c r="H3725" t="inlineStr">
        <is>
          <t>- doc svc-invoice-engine: [Service overview: invoice-engine] subject: invoice-engine; aliases: ["Invoice Service"]; service_type: backend component; implementation_language: Python; owner_team: Messaging; primary_on_call: Noah Wei; availability_slo: 99.5; primary_datastore: DynamoDB; runtime_dependencies: ["feed-daemon", "notify-svc"]; deployment_region: ap-southeast-2; replica_count: 13; network_port: 6451; reliability_behaviors: ["Retries use exponential backoff with jitter to avoid thundering herds.", "Backups are taken daily and verified weekly by restoring to a scratch cluster.", "Dependencies are declared in the 
- doc svc-cdn-service: [Service overview: cdn-service] subject: cdn-service; aliases: ["Cdn System"]; service_type: backend component; implementation_language: TypeScript; o</t>
        </is>
      </c>
    </row>
    <row r="3726">
      <c r="A3726" t="inlineStr">
        <is>
          <t>base</t>
        </is>
      </c>
      <c r="B3726" t="inlineStr">
        <is>
          <t>vectorcontext_v4 [schema3]</t>
        </is>
      </c>
      <c r="C3726" t="n">
        <v>3</v>
      </c>
      <c r="D3726" t="inlineStr">
        <is>
          <t>needle-6</t>
        </is>
      </c>
      <c r="E3726" t="n">
        <v>0</v>
      </c>
      <c r="F3726" t="inlineStr">
        <is>
          <t>search</t>
        </is>
      </c>
      <c r="G3726" t="inlineStr">
        <is>
          <t>{"query": "refund-svc implementation language programming language", "k": 5}</t>
        </is>
      </c>
      <c r="H3726" t="inlineStr">
        <is>
          <t>- doc svc-refund-svc: [Service overview: refund-svc] subject: refund-svc; aliases: ["Refund Platform"]; service_type: backend component; implementation_language: Java; owner_team: Commerce; primary_on_call: Lucas Silva; availability_slo: 99.99; primary_datastore: CockroachDB; runtime_dependencies: ["ledger-api", "auth-core"]; deployment_region: eu-west-1; replica_count: 6; network_port: 7286; reliability_behaviors: ["Daily backups verified weekly by restoring to a scratch cluster", "Expand and contract migration process", "Long running jobs checkpoint progress for restart recovery", "Graceful degradation with cache
- doc adr-ADR-123: [Architecture decision ADR-123] subject: ADR-123; aliases: null; decision_id: ADR-123; decision: Migrate refund-svc to Postgres in Q2 2026; service: refund-sv</t>
        </is>
      </c>
    </row>
    <row r="3727">
      <c r="A3727" t="inlineStr">
        <is>
          <t>base</t>
        </is>
      </c>
      <c r="B3727" t="inlineStr">
        <is>
          <t>vectorcontext_v4 [schema3]</t>
        </is>
      </c>
      <c r="C3727" t="n">
        <v>3</v>
      </c>
      <c r="D3727" t="inlineStr">
        <is>
          <t>needle-7</t>
        </is>
      </c>
      <c r="E3727" t="n">
        <v>0</v>
      </c>
      <c r="F3727" t="inlineStr">
        <is>
          <t>search</t>
        </is>
      </c>
      <c r="G3727" t="inlineStr">
        <is>
          <t>{"query": "Tracing API deployment region deployed region", "k": 5}</t>
        </is>
      </c>
      <c r="H3727" t="inlineStr">
        <is>
          <t>- doc svc-tracing-service: [Service overview: tracing-service] subject: tracing-service; aliases: ["Tracing API"]; service_type: backend component; implementation_language: Rust; owner_team: Commerce; primary_on_call: Sven Meyer; availability_slo: 99.9%; primary_datastore: Redis; runtime_dependencies: ["recsys-worker", "thumbnail-api", "pricing-worker"]; deployment_region: ap-southeast-2; replica_count: 24; network_port: 3519; reliability_behaviors: ["Idempotency keys are required on all mutating endpoints", "Serves cached responses when a dependency is down", "Correlation IDs are propagated to downstream calls", "Circu
- doc adr-ADR-102: [Architecture decision ADR-102] subject: tracing-service; aliases: null; decision_id: ADR-102; decision: Migrate tracing-service to DynamoDB; service: tr</t>
        </is>
      </c>
    </row>
    <row r="3728">
      <c r="A3728" t="inlineStr">
        <is>
          <t>base</t>
        </is>
      </c>
      <c r="B3728" t="inlineStr">
        <is>
          <t>vectorcontext_v4 [schema3]</t>
        </is>
      </c>
      <c r="C3728" t="n">
        <v>3</v>
      </c>
      <c r="D3728" t="inlineStr">
        <is>
          <t>needle-8</t>
        </is>
      </c>
      <c r="E3728" t="n">
        <v>0</v>
      </c>
      <c r="F3728" t="inlineStr">
        <is>
          <t>search</t>
        </is>
      </c>
      <c r="G3728" t="inlineStr">
        <is>
          <t>{"query": "cdn-service deployment region", "k": 5}</t>
        </is>
      </c>
      <c r="H3728" t="inlineStr">
        <is>
          <t>- doc svc-cdn-service: [Service overview: cdn-service] subject: cdn-service; aliases: ["Cdn System"]; service_type: backend component; implementation_language: TypeScript; owner_team: Commerce; primary_on_call: Priya Fischer; availability_slo: 99.5; primary_datastore: Redis; runtime_dependencies: ["edge-service", "pricing-worker", "upload-core"]; deployment_region: ap-southeast-2; replica_count: 5; network_port: 5715; reliability_behaviors: ["Retries use exponential backoff with jitter", "Idempotency keys are required on all mutating endpoints", "Long running jobs checkpoint progress so they can resume after a resta
- doc adr-ADR-100: [Architecture decision ADR-100] subject: Migration of cdn-service to MongoDB; aliases: null; decision_id: ADR-100; decision: Migrate cdn-service to MongoDB i</t>
        </is>
      </c>
    </row>
    <row r="3729">
      <c r="A3729" t="inlineStr">
        <is>
          <t>base</t>
        </is>
      </c>
      <c r="B3729" t="inlineStr">
        <is>
          <t>vectorcontext_v4 [schema3]</t>
        </is>
      </c>
      <c r="C3729" t="n">
        <v>3</v>
      </c>
      <c r="D3729" t="inlineStr">
        <is>
          <t>needle-9</t>
        </is>
      </c>
      <c r="E3729" t="n">
        <v>0</v>
      </c>
      <c r="F3729" t="inlineStr">
        <is>
          <t>search</t>
        </is>
      </c>
      <c r="G3729" t="inlineStr">
        <is>
          <t>{"query": "Thumbnail API implementation language programming language", "k": 5}</t>
        </is>
      </c>
      <c r="H3729" t="inlineStr">
        <is>
          <t>- doc svc-thumbnail-api: [Service overview: thumbnail-api] subject: thumbnail-api; aliases: ["Thumbnail API"]; service_type: backend component; implementation_language: Python; owner_team: Messaging; primary_on_call: Sven Haddad; availability_slo: 99.95; primary_datastore: CockroachDB; runtime_dependencies: ["refund-svc"]; deployment_region: us-west-2; replica_count: 4; network_port: 6916; security_controls: ["Access to production is granted just in time and audited", "Container images are scanned for vulnerabilities before promotion"]; operational_controls: ["Health checks are performed on the readiness endpoint ever
- doc adr-ADR-103: [Architecture decision ADR-103] subject: thumbnail-api; aliases: null; decision_id: ADR-103; decision: Migrate thumbnail-api to Postgres in Q2 2026; servic</t>
        </is>
      </c>
    </row>
    <row r="3730">
      <c r="A3730" t="inlineStr">
        <is>
          <t>base</t>
        </is>
      </c>
      <c r="B3730" t="inlineStr">
        <is>
          <t>vectorcontext_v4 [schema4]</t>
        </is>
      </c>
      <c r="C3730" t="n">
        <v>3</v>
      </c>
      <c r="D3730" t="inlineStr">
        <is>
          <t>agg-0</t>
        </is>
      </c>
      <c r="E3730" t="n">
        <v>0</v>
      </c>
      <c r="F3730" t="inlineStr">
        <is>
          <t>python</t>
        </is>
      </c>
      <c r="G3730" t="inlineStr">
        <is>
          <t>{"code": "# Inspect relevant cards\nincs=[f for f in facts if f.get('type')=='incident']\nsvcs=[f for f in facts if f.get('type')=='service']\nprint(len(incs), len(svcs))\nprint(incs[:2])\nprint(svcs[:3])"}</t>
        </is>
      </c>
      <c r="H3730" t="inlineStr">
        <is>
          <t>60 40
[{'doc_id': 'inc-INC-2260', 'type': 'incident', 'title': 'Incident report INC-2260', 'subject': 'Metrics Service incident', 'aliases': None, 'incident_id': 'INC-2260', 'severity': 'SEV2', 'incident_date': '2025-11-17', 'affected_service': 'Metrics', 'impact_type': 'Partial outage', 'duration_minutes': 51, 'root_cause': 'dependency outage', 'report_author': 'Nadia Mensah'}, {'doc_id': 'inc-INC-2365', 'type': 'incident', 'title': 'Incident report INC-2365', 'subject': 'Latency spike affecting metrics-gateway', 'aliases': None, 'incident_id': 'INC-2365', 'severity': 'SEV1', 'incident_date': '2025-12-15', 'affected_service': 'Metrics', 'impact_type': 'Latency spike', 'duration_minutes': 131, 'root_cause': 'memory leak', 'report_author': 'Daniel Moreau'}]
[{'doc_id': 'svc-billing-svc', 't</t>
        </is>
      </c>
    </row>
    <row r="3731">
      <c r="A3731" t="inlineStr">
        <is>
          <t>base</t>
        </is>
      </c>
      <c r="B3731" t="inlineStr">
        <is>
          <t>vectorcontext_v4 [schema4]</t>
        </is>
      </c>
      <c r="C3731" t="n">
        <v>3</v>
      </c>
      <c r="D3731" t="inlineStr">
        <is>
          <t>agg-0</t>
        </is>
      </c>
      <c r="E3731" t="n">
        <v>1</v>
      </c>
      <c r="F3731" t="inlineStr">
        <is>
          <t>python</t>
        </is>
      </c>
      <c r="G3731" t="inlineStr">
        <is>
          <t>{"code": "commerce=[s for s in svcs if s.get('owner_team','').lower()=='commerce']\nsev1=[i for i in incs if i.get('severity')=='SEV1']\nprint('commerce services')\nfor s in commerce: print(s['subject'], s.get('aliases'))\nprint('\\nsev1')\nfor i in sev1: print(i['incident_id'], i['subject'], i.get('affected_service'), i.get('aliases'))"}</t>
        </is>
      </c>
      <c r="H3731" t="inlineStr">
        <is>
          <t>commerce services
refund-svc ['Refund Platform']
feed-daemon ['Feed Service']
webhook-daemon ['Webhook Service']
cdn-service ['Cdn System']
fraud-core ['Fraud Platform']
tracing-service ['Tracing API']
media-svc ['Media API']
sev1
INC-2365 Latency spike affecting metrics-gateway Metrics None
INC-2324 Latency spike affecting the Tax Platform Tax None
INC-2245 catalog-gateway latency spike incident Catalog None
INC-2186 Complete outage affecting gateway-engine Gateway None
INC-2078 Latency spike affecting the Webhook Service Webhook None
INC-2319 Latency spike affecting mailer-worker Mailer None
INC-2239 Upload System latency spike Upload None
INC-2102 Partial outage affecting recsys-worker Recsys None
INC-2273 Elevated error rates affecting search-worker Search None
INC-2203 Partial outage</t>
        </is>
      </c>
    </row>
    <row r="3732">
      <c r="A3732" t="inlineStr">
        <is>
          <t>base</t>
        </is>
      </c>
      <c r="B3732" t="inlineStr">
        <is>
          <t>vectorcontext_v4 [schema4]</t>
        </is>
      </c>
      <c r="C3732" t="n">
        <v>3</v>
      </c>
      <c r="D3732" t="inlineStr">
        <is>
          <t>agg-0</t>
        </is>
      </c>
      <c r="E3732" t="n">
        <v>2</v>
      </c>
      <c r="F3732" t="inlineStr">
        <is>
          <t>python</t>
        </is>
      </c>
      <c r="G3732" t="inlineStr">
        <is>
          <t>{"code": "for s in svcs:\n print(s['subject'], '|', s.get('aliases'), '|', s.get('owner_team'))\nprint('SEV1 affected:', sorted(set((i.get('affected_service'), i.get('subject')) for i in sev1)))"}</t>
        </is>
      </c>
      <c r="H3732" t="inlineStr">
        <is>
          <t>billing-svc | ['Billing Service'] | Platform
auth-core | ['Auth Service'] | Growth
profile-api | ['Profile API'] | Data
checkout-service | ['Checkout Platform'] | Messaging
index-engine | ['Index Platform'] | Search
search-worker | ['Search System'] | Platform
tax-gateway | ['Tax Platform'] | Messaging
recsys-worker | ['Recsys Platform'] | Identity
metrics-gateway | ['Metrics Service'] | Search
cart-daemon | ['Cart Service'] | Platform
refund-svc | ['Refund Platform'] | Commerce
feed-daemon | ['Feed Service'] | Commerce
catalog-gateway | ['Catalog API'] | Messaging
export-worker | ['Export API'] | Data
session-core | ['Session Platform'] | Identity
notify-svc | ['Notify Platform'] | Platform
scheduler-engine | ['Scheduler API'] | Identity
geo-api | ['Geo System'] | Payments
payout-worker |</t>
        </is>
      </c>
    </row>
    <row r="3733">
      <c r="A3733" t="inlineStr">
        <is>
          <t>base</t>
        </is>
      </c>
      <c r="B3733" t="inlineStr">
        <is>
          <t>vectorcontext_v4 [schema4]</t>
        </is>
      </c>
      <c r="C3733" t="n">
        <v>3</v>
      </c>
      <c r="D3733" t="inlineStr">
        <is>
          <t>agg-1</t>
        </is>
      </c>
      <c r="E3733" t="n">
        <v>0</v>
      </c>
      <c r="F3733" t="inlineStr">
        <is>
          <t>search</t>
        </is>
      </c>
      <c r="G3733" t="inlineStr">
        <is>
          <t>{"query": "incidents affecting ranker-engine duration minutes incident date", "k": 10}</t>
        </is>
      </c>
      <c r="H3733" t="inlineStr">
        <is>
          <t>- doc inc-INC-2113: [Incident report INC-2113] subject: ranker-engine incident; aliases: null; incident_id: INC-2113; severity: SEV2; incident_date: 2025-10-07; affected_service: Ranker; impact_type: Partial outage; duration_minutes: 211; root_cause: certificate expiry; report_author: Jonas Nair
- doc svc-ranker-engine: [Service overview: ranker-engine] subject: ranker-engine; aliases: ["Ranker System"]; service_type: backend component; implementation_language: Kotlin; primary_datastore: Cassandra; owner_team: Platform; on_call_engineer: Tariq Tanaka; deployment_region: ap-southeast-2; replica_count: 18; network_port: 3498; availability_slo: 99.99%; runtime_dependencies: ["thumbnail-api", "audit-gateway"]; log_retention_days: null; data_retention_policy: Company-wide personal information p</t>
        </is>
      </c>
    </row>
    <row r="3734">
      <c r="A3734" t="inlineStr">
        <is>
          <t>base</t>
        </is>
      </c>
      <c r="B3734" t="inlineStr">
        <is>
          <t>vectorcontext_v4 [schema4]</t>
        </is>
      </c>
      <c r="C3734" t="n">
        <v>3</v>
      </c>
      <c r="D3734" t="inlineStr">
        <is>
          <t>agg-1</t>
        </is>
      </c>
      <c r="E3734" t="n">
        <v>1</v>
      </c>
      <c r="F3734" t="inlineStr">
        <is>
          <t>python</t>
        </is>
      </c>
      <c r="G3734" t="inlineStr">
        <is>
          <t>{"code": "[(f['doc_id'], f.get('subject'), f.get('affected_service'), f.get('duration_minutes')) for f in facts if f.get('type')=='incident' and 'ranker' in ' '.join(str(f.get(k,'')) for k in ['subject','affected_service','aliases']).lower()]"}</t>
        </is>
      </c>
      <c r="H3734" t="inlineStr">
        <is>
          <t xml:space="preserve">[('inc-INC-2113', 'ranker-engine incident', 'Ranker', 211)]
</t>
        </is>
      </c>
    </row>
    <row r="3735">
      <c r="A3735" t="inlineStr">
        <is>
          <t>base</t>
        </is>
      </c>
      <c r="B3735" t="inlineStr">
        <is>
          <t>vectorcontext_v4 [schema4]</t>
        </is>
      </c>
      <c r="C3735" t="n">
        <v>3</v>
      </c>
      <c r="D3735" t="inlineStr">
        <is>
          <t>agg-2</t>
        </is>
      </c>
      <c r="E3735" t="n">
        <v>0</v>
      </c>
      <c r="F3735" t="inlineStr">
        <is>
          <t>python</t>
        </is>
      </c>
      <c r="G3735" t="inlineStr">
        <is>
          <t>{"code": "[(f['doc_id'], f.get('root_cause')) for f in facts if f.get('type')=='incident'][:5]"}</t>
        </is>
      </c>
      <c r="H3735" t="inlineStr">
        <is>
          <t xml:space="preserve">[('inc-INC-2260', 'dependency outage'), ('inc-INC-2365', 'memory leak'), ('inc-INC-2374', 'dependency outage'), ('inc-INC-2324', 'capacity exhaustion'), ('inc-INC-2245', 'configuration error')]
</t>
        </is>
      </c>
    </row>
    <row r="3736">
      <c r="A3736" t="inlineStr">
        <is>
          <t>base</t>
        </is>
      </c>
      <c r="B3736" t="inlineStr">
        <is>
          <t>vectorcontext_v4 [schema4]</t>
        </is>
      </c>
      <c r="C3736" t="n">
        <v>3</v>
      </c>
      <c r="D3736" t="inlineStr">
        <is>
          <t>agg-2</t>
        </is>
      </c>
      <c r="E3736" t="n">
        <v>1</v>
      </c>
      <c r="F3736" t="inlineStr">
        <is>
          <t>python</t>
        </is>
      </c>
      <c r="G3736" t="inlineStr">
        <is>
          <t>{"code": "sum(1 for f in facts if f.get('type')=='incident' and str(f.get('root_cause','')).strip().lower()=='configuration error')"}</t>
        </is>
      </c>
      <c r="H3736" t="inlineStr">
        <is>
          <t xml:space="preserve">7
</t>
        </is>
      </c>
    </row>
    <row r="3737">
      <c r="A3737" t="inlineStr">
        <is>
          <t>base</t>
        </is>
      </c>
      <c r="B3737" t="inlineStr">
        <is>
          <t>vectorcontext_v4 [schema4]</t>
        </is>
      </c>
      <c r="C3737" t="n">
        <v>3</v>
      </c>
      <c r="D3737" t="inlineStr">
        <is>
          <t>agg-3</t>
        </is>
      </c>
      <c r="E3737" t="n">
        <v>0</v>
      </c>
      <c r="F3737" t="inlineStr">
        <is>
          <t>python</t>
        </is>
      </c>
      <c r="G3737" t="inlineStr">
        <is>
          <t>{"code": "incs=[f for f in facts if f.get('type')=='incident']\nfrom collections import Counter\nc=Counter()\nfor f in incs:\n    svc=f.get('affected_service') or f.get('subject')\n    c[svc]+=1\nprint(len(incs), c.most_common())"}</t>
        </is>
      </c>
      <c r="H3737" t="inlineStr">
        <is>
          <t xml:space="preserve">60 [('Catalog', 5), ('Thumbnail', 5), ('Index', 4), ('Metrics', 3), ('Edge', 3), ('Mailer', 3), ('Recsys', 3), ('Search', 3), ('Audit', 2), ('Webhook', 2), ('Inventory', 2), ('Ledger', 2), ('Scheduler', 2), ('KYC', 2), ('Payout', 2), ('Auth', 2), ('Checkout', 2), ('Config', 2), ('Tax', 1), ('Notify', 1), ('Gateway', 1), ('Export', 1), ('Upload', 1), ('i18n', 1), ('Queue', 1), ('Feed', 1), ('Ranker', 1), ('Cart', 1), ('Media', 1)]
</t>
        </is>
      </c>
    </row>
    <row r="3738">
      <c r="A3738" t="inlineStr">
        <is>
          <t>base</t>
        </is>
      </c>
      <c r="B3738" t="inlineStr">
        <is>
          <t>vectorcontext_v4 [schema4]</t>
        </is>
      </c>
      <c r="C3738" t="n">
        <v>3</v>
      </c>
      <c r="D3738" t="inlineStr">
        <is>
          <t>agg-3</t>
        </is>
      </c>
      <c r="E3738" t="n">
        <v>1</v>
      </c>
      <c r="F3738" t="inlineStr">
        <is>
          <t>search</t>
        </is>
      </c>
      <c r="G3738" t="inlineStr">
        <is>
          <t>{"query": "service Catalog alias Catalog", "k": 5}</t>
        </is>
      </c>
      <c r="H3738" t="inlineStr">
        <is>
          <t>- doc svc-catalog-gateway: [Service overview: catalog-gateway] subject: catalog-gateway; aliases: ["Catalog API"]; service_type: backend component; implementation_language: Rust; primary_datastore: MySQL; owner_team: Messaging; on_call_engineer: Elena Farah; deployment_region: us-east-1; replica_count: 5; network_port: 4971; availability_slo: 99.95; runtime_dependencies: ["queue-svc"]; log_retention_days: null; data_retention_policy: null; metrics_export_interval_seconds: null
- doc inc-INC-2023: [Incident report INC-2023] subject: Catalog API partial outage; aliases: null; incident_id: INC-2023; severity: SEV3; incident_date: 2025-06-13; affected_service: Catalog; impact_type: Partial outage; duration_minutes: 110; root_cause: bad deploy; report_author: Chen Kowalski
- doc inc-INC-2245: [</t>
        </is>
      </c>
    </row>
    <row r="3739">
      <c r="A3739" t="inlineStr">
        <is>
          <t>base</t>
        </is>
      </c>
      <c r="B3739" t="inlineStr">
        <is>
          <t>vectorcontext_v4 [schema4]</t>
        </is>
      </c>
      <c r="C3739" t="n">
        <v>3</v>
      </c>
      <c r="D3739" t="inlineStr">
        <is>
          <t>agg-3</t>
        </is>
      </c>
      <c r="E3739" t="n">
        <v>1</v>
      </c>
      <c r="F3739" t="inlineStr">
        <is>
          <t>search</t>
        </is>
      </c>
      <c r="G3739" t="inlineStr">
        <is>
          <t>{"query": "service Thumbnail alias Thumbnail", "k": 5}</t>
        </is>
      </c>
      <c r="H3739" t="inlineStr">
        <is>
          <t>- doc svc-thumbnail-api: [Service overview: thumbnail-api] subject: thumbnail-api; aliases: ["Thumbnail API"]; service_type: backend component; implementation_language: Python; primary_datastore: CockroachDB; owner_team: Messaging; on_call_engineer: Sven Haddad; deployment_region: us-west-2; replica_count: 4; network_port: 6916; availability_slo: 99.95%; runtime_dependencies: ["refund-svc"]; log_retention_days: 30; data_retention_policy: null; metrics_export_interval_seconds: null
- doc inc-INC-2211: [Incident report INC-2211] subject: Thumbnail API; aliases: null; incident_id: INC-2211; severity: SEV3; incident_date: 2025-06-08; affected_service: Thumbnail; impact_type: Partial outage; duration_minutes: 240; root_cause: memory leak; report_author: Hannah Bell
- doc inc-INC-2386: [Incident</t>
        </is>
      </c>
    </row>
    <row r="3740">
      <c r="A3740" t="inlineStr">
        <is>
          <t>base</t>
        </is>
      </c>
      <c r="B3740" t="inlineStr">
        <is>
          <t>vectorcontext_v4 [schema4]</t>
        </is>
      </c>
      <c r="C3740" t="n">
        <v>3</v>
      </c>
      <c r="D3740" t="inlineStr">
        <is>
          <t>agg-3</t>
        </is>
      </c>
      <c r="E3740" t="n">
        <v>2</v>
      </c>
      <c r="F3740" t="inlineStr">
        <is>
          <t>python</t>
        </is>
      </c>
      <c r="G3740" t="inlineStr">
        <is>
          <t>{"code": "for name in ('Catalog','Thumbnail'):\n print(name, [(f.get('incident_id'), f.get('subject'), f.get('affected_service')) for f in facts if f.get('type')=='incident' and (f.get('affected_service') or f.get('subject'))==name])"}</t>
        </is>
      </c>
      <c r="H3740" t="inlineStr">
        <is>
          <t xml:space="preserve">Catalog [('INC-2245', 'catalog-gateway latency spike incident', 'Catalog'), ('INC-2067', 'Catalog API incident', 'Catalog'), ('INC-2351', 'Partial outage affecting the Catalog API', 'Catalog'), ('INC-2023', 'Catalog API partial outage', 'Catalog'), ('INC-2301', 'Partial outage affecting catalog-gateway', 'Catalog')]
Thumbnail [('INC-2386', 'Complete outage affecting thumbnail-api', 'Thumbnail'), ('INC-2087', 'thumbnail-api partial outage', 'Thumbnail'), ('INC-2179', 'thumbnail-api elevated error rates incident', 'Thumbnail'), ('INC-2309', 'Thumbnail API latency spike incident', 'Thumbnail'), ('INC-2211', 'Thumbnail API', 'Thumbnail')]
</t>
        </is>
      </c>
    </row>
    <row r="3741">
      <c r="A3741" t="inlineStr">
        <is>
          <t>base</t>
        </is>
      </c>
      <c r="B3741" t="inlineStr">
        <is>
          <t>vectorcontext_v4 [schema4]</t>
        </is>
      </c>
      <c r="C3741" t="n">
        <v>3</v>
      </c>
      <c r="D3741" t="inlineStr">
        <is>
          <t>agg-4</t>
        </is>
      </c>
      <c r="E3741" t="n">
        <v>0</v>
      </c>
      <c r="F3741" t="inlineStr">
        <is>
          <t>python</t>
        </is>
      </c>
      <c r="G3741" t="inlineStr">
        <is>
          <t>{"code": "# inspect relevant cards\nfor f in facts:\n    txt=str(f).lower()\n    if 'payment' in txt and f.get('type') in ('team','service','incident'):\n        print(f)\n"}</t>
        </is>
      </c>
      <c r="H3741" t="inlineStr">
        <is>
          <t>{'doc_id': 'team-payments', 'type': 'team', 'title': 'Team page: Payments', 'subject': 'Payments', 'aliases': None, 'team_lead': 'Chen Tanaka', 'urgent_contact_channel': '#payments-dev', 'office_location': 'Berlin', 'office_floor': 2, 'weekly_planning_schedule': 'Tuesday mornings', 'resilience_policies': None, 'capacity_planning_schedule': None, 'security_controls': None, 'staging_environment_scale': None, 'change_management_practices': None, 'incident_review_policy': None, 'traffic_control_policy': None, 'secret_rotation_interval': None, 'operational_observability': ['Dashboard shows p50 latency', 'Dashboard shows p95 latency', 'Dashboard shows p99 latency', 'Dashboard shows error budgets', 'Backups are taken daily', 'Backups are verified weekly by restoring to a scratch cluster', 'On-cal</t>
        </is>
      </c>
    </row>
    <row r="3742">
      <c r="A3742" t="inlineStr">
        <is>
          <t>base</t>
        </is>
      </c>
      <c r="B3742" t="inlineStr">
        <is>
          <t>vectorcontext_v4 [schema4]</t>
        </is>
      </c>
      <c r="C3742" t="n">
        <v>3</v>
      </c>
      <c r="D3742" t="inlineStr">
        <is>
          <t>agg-4</t>
        </is>
      </c>
      <c r="E3742" t="n">
        <v>1</v>
      </c>
      <c r="F3742" t="inlineStr">
        <is>
          <t>python</t>
        </is>
      </c>
      <c r="G3742" t="inlineStr">
        <is>
          <t>{"code": "owned={f['subject'] for f in facts if f.get('type')=='service' and f.get('owner_team')=='Payments'}\nprint('owned', owned)\nfor f in facts:\n    if f.get('type')=='incident' and f.get('severity')=='SEV1':\n        print(f)\n"}</t>
        </is>
      </c>
      <c r="H3742" t="inlineStr">
        <is>
          <t>owned {'mailer-worker', 'i18n-api', 'geo-api'}
{'doc_id': 'inc-INC-2365', 'type': 'incident', 'title': 'Incident report INC-2365', 'subject': 'Latency spike affecting metrics-gateway', 'aliases': None, 'incident_id': 'INC-2365', 'severity': 'SEV1', 'incident_date': '2025-12-15', 'affected_service': 'Metrics', 'impact_type': 'Latency spike', 'duration_minutes': 131, 'root_cause': 'memory leak', 'report_author': 'Daniel Moreau'}
{'doc_id': 'inc-INC-2324', 'type': 'incident', 'title': 'Incident report INC-2324', 'subject': 'Latency spike affecting the Tax Platform', 'aliases': None, 'incident_id': 'INC-2324', 'severity': 'SEV1', 'incident_date': '2025-04-04', 'affected_service': 'Tax', 'impact_type': 'Latency spike', 'duration_minutes': 10, 'root_cause': 'capacity exhaustion', 'report_author'</t>
        </is>
      </c>
    </row>
    <row r="3743">
      <c r="A3743" t="inlineStr">
        <is>
          <t>base</t>
        </is>
      </c>
      <c r="B3743" t="inlineStr">
        <is>
          <t>vectorcontext_v4 [schema4]</t>
        </is>
      </c>
      <c r="C3743" t="n">
        <v>3</v>
      </c>
      <c r="D3743" t="inlineStr">
        <is>
          <t>agg-4</t>
        </is>
      </c>
      <c r="E3743" t="n">
        <v>2</v>
      </c>
      <c r="F3743" t="inlineStr">
        <is>
          <t>python</t>
        </is>
      </c>
      <c r="G3743" t="inlineStr">
        <is>
          <t>{"code": "for f in facts:\n    if f.get('type')=='incident' and str(f.get('severity')).upper()=='SEV1':\n        print(f['incident_id'], '| subject=',f.get('subject'),'| affected=',f.get('affected_service'))"}</t>
        </is>
      </c>
      <c r="H3743" t="inlineStr">
        <is>
          <t>INC-2365 | subject= Latency spike affecting metrics-gateway | affected= Metrics
INC-2324 | subject= Latency spike affecting the Tax Platform | affected= Tax
INC-2245 | subject= catalog-gateway latency spike incident | affected= Catalog
INC-2186 | subject= Complete outage affecting gateway-engine | affected= Gateway
INC-2078 | subject= Latency spike affecting the Webhook Service | affected= Webhook
INC-2319 | subject= Latency spike affecting mailer-worker | affected= Mailer
INC-2239 | subject= Upload System latency spike | affected= Upload
INC-2102 | subject= Partial outage affecting recsys-worker | affected= Recsys
INC-2273 | subject= Elevated error rates affecting search-worker | affected= Search
INC-2203 | subject= Partial outage affecting kyc-api | affected= KYC
INC-2001 | subject= Auth</t>
        </is>
      </c>
    </row>
    <row r="3744">
      <c r="A3744" t="inlineStr">
        <is>
          <t>base</t>
        </is>
      </c>
      <c r="B3744" t="inlineStr">
        <is>
          <t>vectorcontext_v4 [schema4]</t>
        </is>
      </c>
      <c r="C3744" t="n">
        <v>3</v>
      </c>
      <c r="D3744" t="inlineStr">
        <is>
          <t>agg-4</t>
        </is>
      </c>
      <c r="E3744" t="n">
        <v>3</v>
      </c>
      <c r="F3744" t="inlineStr">
        <is>
          <t>python</t>
        </is>
      </c>
      <c r="G3744" t="inlineStr">
        <is>
          <t>{"code": "terms=['geo-api','geo system','mailer-worker','mailer service','i18n-api','i18n platform']\nfor f in facts:\n    if f.get('type')=='incident' and any(t in str(f).lower() for t in terms): print(f)\n"}</t>
        </is>
      </c>
      <c r="H3744" t="inlineStr">
        <is>
          <t>{'doc_id': 'inc-INC-2319', 'type': 'incident', 'title': 'Incident report INC-2319', 'subject': 'Latency spike affecting mailer-worker', 'aliases': None, 'incident_id': 'INC-2319', 'severity': 'SEV1', 'incident_date': '2025-12-23', 'affected_service': 'Mailer', 'impact_type': 'Latency spike', 'duration_minutes': 195, 'root_cause': 'certificate expiry', 'report_author': 'Chen Sato'}
{'doc_id': 'inc-INC-2253', 'type': 'incident', 'title': 'Incident report INC-2253', 'subject': 'Partial outage affecting i18n-api', 'aliases': None, 'incident_id': 'INC-2253', 'severity': 'SEV2', 'incident_date': '2025-12-11', 'affected_service': 'i18n', 'impact_type': 'Partial outage', 'duration_minutes': 233, 'root_cause': 'network partition', 'report_author': 'Nadia Kowalski'}
{'doc_id': 'inc-INC-2028', 'type'</t>
        </is>
      </c>
    </row>
    <row r="3745">
      <c r="A3745" t="inlineStr">
        <is>
          <t>base</t>
        </is>
      </c>
      <c r="B3745" t="inlineStr">
        <is>
          <t>vectorcontext_v4 [schema4]</t>
        </is>
      </c>
      <c r="C3745" t="n">
        <v>3</v>
      </c>
      <c r="D3745" t="inlineStr">
        <is>
          <t>agg-5</t>
        </is>
      </c>
      <c r="E3745" t="n">
        <v>0</v>
      </c>
      <c r="F3745" t="inlineStr">
        <is>
          <t>search</t>
        </is>
      </c>
      <c r="G3745" t="inlineStr">
        <is>
          <t>{"query": "incidents affecting scheduler-engine duration minutes", "k": 40}</t>
        </is>
      </c>
      <c r="H3745" t="inlineStr">
        <is>
          <t>- doc inc-INC-2157: [Incident report INC-2157] subject: Latency spike affecting scheduler-engine; aliases: null; incident_id: INC-2157; severity: SEV1; incident_date: 2025-03-05; affected_service: Scheduler; impact_type: Latency spike; duration_minutes: 61; root_cause: capacity exhaustion; report_author: Yusuf Farah
- doc inc-INC-2332: [Incident report INC-2332] subject: Partial outage affecting scheduler-engine; aliases: null; incident_id: INC-2332; severity: SEV2; incident_date: 2025-08-05; affected_service: Scheduler; impact_type: Partial outage; duration_minutes: 212; root_cause: memory leak; report_author: Keiko Berg
- doc svc-scheduler-engine: [Service overview: scheduler-engine] subject: scheduler-engine; aliases: ["Scheduler API"]; service_type: backend component; implementation_la</t>
        </is>
      </c>
    </row>
    <row r="3746">
      <c r="A3746" t="inlineStr">
        <is>
          <t>base</t>
        </is>
      </c>
      <c r="B3746" t="inlineStr">
        <is>
          <t>vectorcontext_v4 [schema4]</t>
        </is>
      </c>
      <c r="C3746" t="n">
        <v>3</v>
      </c>
      <c r="D3746" t="inlineStr">
        <is>
          <t>agg-6</t>
        </is>
      </c>
      <c r="E3746" t="n">
        <v>0</v>
      </c>
      <c r="F3746" t="inlineStr">
        <is>
          <t>python</t>
        </is>
      </c>
      <c r="G3746" t="inlineStr">
        <is>
          <t>{"code": "incidents = [f for f in facts if f.get('type') == 'incident']\n[(f.get('doc_id'), f.get('root_cause')) for f in incidents if 'bad deploy' in str(f.get('root_cause','')).lower()]"}</t>
        </is>
      </c>
      <c r="H3746" t="inlineStr">
        <is>
          <t xml:space="preserve">[('inc-INC-2073', 'bad deploy'), ('inc-INC-2092', 'bad deploy'), ('inc-INC-2023', 'bad deploy')]
</t>
        </is>
      </c>
    </row>
    <row r="3747">
      <c r="A3747" t="inlineStr">
        <is>
          <t>base</t>
        </is>
      </c>
      <c r="B3747" t="inlineStr">
        <is>
          <t>vectorcontext_v4 [schema4]</t>
        </is>
      </c>
      <c r="C3747" t="n">
        <v>3</v>
      </c>
      <c r="D3747" t="inlineStr">
        <is>
          <t>agg-7</t>
        </is>
      </c>
      <c r="E3747" t="n">
        <v>0</v>
      </c>
      <c r="F3747" t="inlineStr">
        <is>
          <t>python</t>
        </is>
      </c>
      <c r="G3747" t="inlineStr">
        <is>
          <t>{"code": "from collections import Counter\n# inspect keys/examples\nfor f in facts:\n    if f.get('type') in ('service','incident'):\n        print(f)\n        if sum(1 for x in facts if x.get('type') in ('service','incident'))&gt;10: break"}</t>
        </is>
      </c>
      <c r="H3747" t="inlineStr">
        <is>
          <t xml:space="preserve">{'doc_id': 'inc-INC-2260', 'type': 'incident', 'title': 'Incident report INC-2260', 'subject': 'Metrics Service incident', 'aliases': None, 'incident_id': 'INC-2260', 'severity': 'SEV2', 'incident_date': '2025-11-17', 'affected_service': 'Metrics', 'impact_type': 'Partial outage', 'duration_minutes': 51, 'root_cause': 'dependency outage', 'report_author': 'Nadia Mensah'}
</t>
        </is>
      </c>
    </row>
    <row r="3748">
      <c r="A3748" t="inlineStr">
        <is>
          <t>base</t>
        </is>
      </c>
      <c r="B3748" t="inlineStr">
        <is>
          <t>vectorcontext_v4 [schema4]</t>
        </is>
      </c>
      <c r="C3748" t="n">
        <v>3</v>
      </c>
      <c r="D3748" t="inlineStr">
        <is>
          <t>agg-7</t>
        </is>
      </c>
      <c r="E3748" t="n">
        <v>1</v>
      </c>
      <c r="F3748" t="inlineStr">
        <is>
          <t>python</t>
        </is>
      </c>
      <c r="G3748" t="inlineStr">
        <is>
          <t>{"code": "services=[f for f in facts if f.get('type')=='service']\nincs=[f for f in facts if f.get('type')=='incident']\nprint('services',len(services),'incs',len(incs))\nfor s in services: print(s['subject'],s.get('aliases'),s.get('deployment_region'))\nprint('---SEV1')\nfor i in incs:\n if i.get('severity')=='SEV1': print(i['incident_id'],i.get('subject'),i.get('affected_service'))"}</t>
        </is>
      </c>
      <c r="H3748" t="inlineStr">
        <is>
          <t xml:space="preserve">services 40 incs 60
billing-svc ['Billing Service'] ap-southeast-2
auth-core ['Auth Service'] eu-west-1
profile-api ['Profile API'] us-east-1
checkout-service ['Checkout Platform'] us-west-2
index-engine ['Index Platform'] us-east-1
search-worker ['Search System'] ap-southeast-2
tax-gateway ['Tax Platform'] eu-west-1
recsys-worker ['Recsys Platform'] us-east-1
metrics-gateway ['Metrics Service'] eu-west-1
cart-daemon ['Cart Service'] us-east-1
refund-svc ['Refund Platform'] eu-west-1
feed-daemon ['Feed Service'] eu-west-1
catalog-gateway ['Catalog API'] us-east-1
export-worker ['Export API'] us-east-1
session-core ['Session Platform'] us-west-2
notify-svc ['Notify Platform'] us-west-2
scheduler-engine ['Scheduler API'] ap-southeast-2
geo-api ['Geo System'] us-west-2
payout-worker ['Payout </t>
        </is>
      </c>
    </row>
    <row r="3749">
      <c r="A3749" t="inlineStr">
        <is>
          <t>base</t>
        </is>
      </c>
      <c r="B3749" t="inlineStr">
        <is>
          <t>vectorcontext_v4 [schema4]</t>
        </is>
      </c>
      <c r="C3749" t="n">
        <v>3</v>
      </c>
      <c r="D3749" t="inlineStr">
        <is>
          <t>agg-7</t>
        </is>
      </c>
      <c r="E3749" t="n">
        <v>2</v>
      </c>
      <c r="F3749" t="inlineStr">
        <is>
          <t>python</t>
        </is>
      </c>
      <c r="G3749" t="inlineStr">
        <is>
          <t>{"code": "import re\nfor i in [x for x in incs if x.get('severity')=='SEV1']:\n    a=(i.get('affected_service') or '')\n    matches=[]\n    for s in services:\n        vals=[s.get('subject') or '']+(s.get('aliases') or [])\n        if any(a.lower()==v.lower() or a.lower() in v.lower() or v.lower() in a.lower() for v in vals): matches.append((s['subject'],s['deployment_region']))\n    print(i['incident_id'],repr(a),matches)"}</t>
        </is>
      </c>
      <c r="H3749" t="inlineStr">
        <is>
          <t>INC-2365 'Metrics' [('metrics-gateway', 'eu-west-1')]
INC-2324 'Tax' [('tax-gateway', 'eu-west-1')]
INC-2245 'Catalog' [('catalog-gateway', 'us-east-1')]
INC-2186 'Gateway' [('tax-gateway', 'eu-west-1'), ('metrics-gateway', 'eu-west-1'), ('catalog-gateway', 'us-east-1'), ('audit-gateway', 'us-east-1'), ('risk-gateway', 'eu-west-1'), ('gateway-engine', 'ap-southeast-2')]
INC-2078 'Webhook' [('webhook-daemon', 'us-west-2')]
INC-2319 'Mailer' [('mailer-worker', 'eu-west-1')]
INC-2239 'Upload' [('upload-core', 'eu-west-1')]
INC-2102 'Recsys' [('recsys-worker', 'us-east-1')]
INC-2273 'Search' [('search-worker', 'ap-southeast-2')]
INC-2203 'KYC' [('kyc-api', 'ap-southeast-2')]
INC-2001 'Auth' [('auth-core', 'eu-west-1')]
INC-2157 'Scheduler' [('scheduler-engine', 'ap-southeast-2')]
INC-2351 'Cat</t>
        </is>
      </c>
    </row>
    <row r="3750">
      <c r="A3750" t="inlineStr">
        <is>
          <t>base</t>
        </is>
      </c>
      <c r="B3750" t="inlineStr">
        <is>
          <t>vectorcontext_v4 [schema4]</t>
        </is>
      </c>
      <c r="C3750" t="n">
        <v>3</v>
      </c>
      <c r="D3750" t="inlineStr">
        <is>
          <t>agg-8</t>
        </is>
      </c>
      <c r="E3750" t="n">
        <v>0</v>
      </c>
      <c r="F3750" t="inlineStr">
        <is>
          <t>python</t>
        </is>
      </c>
      <c r="G3750" t="inlineStr">
        <is>
          <t>{"code": "# Inspect relevant cards\n[(f['doc_id'], f['type'], f.get('subject'), f.get('owner_team'), f.get('affected_service'), f.get('severity'), f.get('incident_id')) for f in facts if f.get('type') in ('team','service','incident') and ('Identity' in str(f) or f.get('severity')=='SEV1')][:30]"}</t>
        </is>
      </c>
      <c r="H3750" t="inlineStr">
        <is>
          <t xml:space="preserve">[('inc-INC-2365', 'incident', 'Latency spike affecting metrics-gateway', None, 'Metrics', 'SEV1', 'INC-2365'), ('inc-INC-2324', 'incident', 'Latency spike affecting the Tax Platform', None, 'Tax', 'SEV1', 'INC-2324'), ('inc-INC-2245', 'incident', 'catalog-gateway latency spike incident', None, 'Catalog', 'SEV1', 'INC-2245'), ('inc-INC-2186', 'incident', 'Complete outage affecting gateway-engine', None, 'Gateway', 'SEV1', 'INC-2186'), ('svc-recsys-worker', 'service', 'recsys-worker', 'Identity', None, None, None), ('inc-INC-2078', 'incident', 'Latency spike affecting the Webhook Service', None, 'Webhook', 'SEV1', 'INC-2078'), ('inc-INC-2319', 'incident', 'Latency spike affecting mailer-worker', None, 'Mailer', 'SEV1', 'INC-2319'), ('inc-INC-2239', 'incident', 'Upload System latency spike', </t>
        </is>
      </c>
    </row>
    <row r="3751">
      <c r="A3751" t="inlineStr">
        <is>
          <t>base</t>
        </is>
      </c>
      <c r="B3751" t="inlineStr">
        <is>
          <t>vectorcontext_v4 [schema4]</t>
        </is>
      </c>
      <c r="C3751" t="n">
        <v>3</v>
      </c>
      <c r="D3751" t="inlineStr">
        <is>
          <t>agg-8</t>
        </is>
      </c>
      <c r="E3751" t="n">
        <v>1</v>
      </c>
      <c r="F3751" t="inlineStr">
        <is>
          <t>python</t>
        </is>
      </c>
      <c r="G3751" t="inlineStr">
        <is>
          <t>{"code": "identity_services=[f for f in facts if f.get('type')=='service' and f.get('owner_team')=='Identity']\nidentity_services\n"}</t>
        </is>
      </c>
      <c r="H3751" t="inlineStr">
        <is>
          <t>[{'doc_id': 'svc-recsys-worker', 'type': 'service', 'title': 'Service overview: recsys-worker', 'subject': 'recsys-worker', 'aliases': ['Recsys Platform'], 'service_type': 'backend component', 'implementation_language': 'Java', 'primary_datastore': 'Redis', 'owner_team': 'Identity', 'on_call_engineer': 'Priya Volkov', 'deployment_region': 'us-east-1', 'replica_count': 4, 'network_port': 3725, 'availability_slo': '99.9%', 'runtime_dependencies': ['audit-gateway'], 'log_retention_days': 30, 'data_retention_policy': None, 'metrics_export_interval_seconds': None}, {'doc_id': 'svc-session-core', 'type': 'service', 'title': 'Service overview: session-core', 'subject': 'session-core', 'aliases': ['Session Platform'], 'service_type': 'backend component', 'implementation_language': 'Rust', 'primary</t>
        </is>
      </c>
    </row>
    <row r="3752">
      <c r="A3752" t="inlineStr">
        <is>
          <t>base</t>
        </is>
      </c>
      <c r="B3752" t="inlineStr">
        <is>
          <t>vectorcontext_v4 [schema4]</t>
        </is>
      </c>
      <c r="C3752" t="n">
        <v>3</v>
      </c>
      <c r="D3752" t="inlineStr">
        <is>
          <t>agg-8</t>
        </is>
      </c>
      <c r="E3752" t="n">
        <v>2</v>
      </c>
      <c r="F3752" t="inlineStr">
        <is>
          <t>python</t>
        </is>
      </c>
      <c r="G3752" t="inlineStr">
        <is>
          <t>{"code": "identity_services=[f for f in facts if f.get('type')=='service' and f.get('owner_team')=='Identity']\nfor s in identity_services: print(s['subject'], s.get('aliases'))\nprint('incidents')\nfor i in facts:\n if i.get('type')=='incident' and i.get('severity')=='SEV1': print(i['doc_id'], i.get('subject'), i.get('affected_service'))"}</t>
        </is>
      </c>
      <c r="H3752" t="inlineStr">
        <is>
          <t>recsys-worker ['Recsys Platform']
session-core ['Session Platform']
scheduler-engine ['Scheduler API']
ledger-api ['Ledger Service']
edge-service ['Edge System']
inventory-worker ['Inventory API']
incidents
inc-INC-2365 Latency spike affecting metrics-gateway Metrics
inc-INC-2324 Latency spike affecting the Tax Platform Tax
inc-INC-2245 catalog-gateway latency spike incident Catalog
inc-INC-2186 Complete outage affecting gateway-engine Gateway
inc-INC-2078 Latency spike affecting the Webhook Service Webhook
inc-INC-2319 Latency spike affecting mailer-worker Mailer
inc-INC-2239 Upload System latency spike Upload
inc-INC-2102 Partial outage affecting recsys-worker Recsys
inc-INC-2273 Elevated error rates affecting search-worker Search
inc-INC-2203 Partial outage affecting kyc-api KYC
inc-INC</t>
        </is>
      </c>
    </row>
    <row r="3753">
      <c r="A3753" t="inlineStr">
        <is>
          <t>base</t>
        </is>
      </c>
      <c r="B3753" t="inlineStr">
        <is>
          <t>vectorcontext_v4 [schema4]</t>
        </is>
      </c>
      <c r="C3753" t="n">
        <v>3</v>
      </c>
      <c r="D3753" t="inlineStr">
        <is>
          <t>agg-9</t>
        </is>
      </c>
      <c r="E3753" t="n">
        <v>0</v>
      </c>
      <c r="F3753" t="inlineStr">
        <is>
          <t>python</t>
        </is>
      </c>
      <c r="G3753" t="inlineStr">
        <is>
          <t>{"code": "incs=[f for f in facts if f.get('type')=='incident']; len(incs), incs[:2]"}</t>
        </is>
      </c>
      <c r="H3753" t="inlineStr">
        <is>
          <t xml:space="preserve">(60, [{'doc_id': 'inc-INC-2260', 'type': 'incident', 'title': 'Incident report INC-2260', 'subject': 'Metrics Service incident', 'aliases': None, 'incident_id': 'INC-2260', 'severity': 'SEV2', 'incident_date': '2025-11-17', 'affected_service': 'Metrics', 'impact_type': 'Partial outage', 'duration_minutes': 51, 'root_cause': 'dependency outage', 'report_author': 'Nadia Mensah'}, {'doc_id': 'inc-INC-2365', 'type': 'incident', 'title': 'Incident report INC-2365', 'subject': 'Latency spike affecting metrics-gateway', 'aliases': None, 'incident_id': 'INC-2365', 'severity': 'SEV1', 'incident_date': '2025-12-15', 'affected_service': 'Metrics', 'impact_type': 'Latency spike', 'duration_minutes': 131, 'root_cause': 'memory leak', 'report_author': 'Daniel Moreau'}])
</t>
        </is>
      </c>
    </row>
    <row r="3754">
      <c r="A3754" t="inlineStr">
        <is>
          <t>base</t>
        </is>
      </c>
      <c r="B3754" t="inlineStr">
        <is>
          <t>vectorcontext_v4 [schema4]</t>
        </is>
      </c>
      <c r="C3754" t="n">
        <v>3</v>
      </c>
      <c r="D3754" t="inlineStr">
        <is>
          <t>agg-9</t>
        </is>
      </c>
      <c r="E3754" t="n">
        <v>1</v>
      </c>
      <c r="F3754" t="inlineStr">
        <is>
          <t>search</t>
        </is>
      </c>
      <c r="G3754" t="inlineStr">
        <is>
          <t>{"query": "notify-svc notification service", "k": 10}</t>
        </is>
      </c>
      <c r="H3754" t="inlineStr">
        <is>
          <t xml:space="preserve">- doc svc-notify-svc: [Service overview: notify-svc] subject: notify-svc; aliases: ["Notify Platform"]; service_type: backend component; implementation_language: Go; primary_datastore: DynamoDB; owner_team: Platform; on_call_engineer: Jonas Farah; deployment_region: us-west-2; replica_count: 21; network_port: 5842; availability_slo: 99.9%; runtime_dependencies: ["gateway-engine"]; log_retention_days: null; data_retention_policy: null; metrics_export_interval_seconds: null
- doc inc-INC-2268: [Incident report INC-2268] subject: Partial outage affecting notify-svc; aliases: null; incident_id: INC-2268; severity: SEV3; incident_date: 2025-06-11; affected_service: Notify; impact_type: Partial outage; duration_minutes: 218; root_cause: memory leak; report_author: Kwame Reyes
- doc adr-ADR-126: </t>
        </is>
      </c>
    </row>
    <row r="3755">
      <c r="A3755" t="inlineStr">
        <is>
          <t>base</t>
        </is>
      </c>
      <c r="B3755" t="inlineStr">
        <is>
          <t>vectorcontext_v4 [schema4]</t>
        </is>
      </c>
      <c r="C3755" t="n">
        <v>3</v>
      </c>
      <c r="D3755" t="inlineStr">
        <is>
          <t>agg-9</t>
        </is>
      </c>
      <c r="E3755" t="n">
        <v>1</v>
      </c>
      <c r="F3755" t="inlineStr">
        <is>
          <t>search</t>
        </is>
      </c>
      <c r="G3755" t="inlineStr">
        <is>
          <t>{"query": "incidents affecting notify-svc", "k": 10}</t>
        </is>
      </c>
      <c r="H3755" t="inlineStr">
        <is>
          <t>- doc inc-INC-2268: [Incident report INC-2268] subject: Partial outage affecting notify-svc; aliases: null; incident_id: INC-2268; severity: SEV3; incident_date: 2025-06-11; affected_service: Notify; impact_type: Partial outage; duration_minutes: 218; root_cause: memory leak; report_author: Kwame Reyes
- doc svc-notify-svc: [Service overview: notify-svc] subject: notify-svc; aliases: ["Notify Platform"]; service_type: backend component; implementation_language: Go; primary_datastore: DynamoDB; owner_team: Platform; on_call_engineer: Jonas Farah; deployment_region: us-west-2; replica_count: 21; network_port: 5842; availability_slo: 99.9%; runtime_dependencies: ["gateway-engine"]; log_retention_days: null; data_retention_policy: null; metrics_export_interval_seconds: null
- doc inc-INC-2058:</t>
        </is>
      </c>
    </row>
    <row r="3756">
      <c r="A3756" t="inlineStr">
        <is>
          <t>base</t>
        </is>
      </c>
      <c r="B3756" t="inlineStr">
        <is>
          <t>vectorcontext_v4 [schema4]</t>
        </is>
      </c>
      <c r="C3756" t="n">
        <v>3</v>
      </c>
      <c r="D3756" t="inlineStr">
        <is>
          <t>global-0</t>
        </is>
      </c>
      <c r="E3756" t="n">
        <v>0</v>
      </c>
      <c r="F3756" t="inlineStr">
        <is>
          <t>python</t>
        </is>
      </c>
      <c r="G3756" t="inlineStr">
        <is>
          <t>{"code": "services=[f for f in facts if f.get('type')=='service']\n[(f.get('subject'), f.get('implementation_language'), f.get('deployment_region'), f.get('aliases')) for f in services if 'typescript' in str(f.get('implementation_language','')).lower() and 'us-west-2' in str(f.get('deployment_region','')).lower()]"}</t>
        </is>
      </c>
      <c r="H3756" t="inlineStr">
        <is>
          <t xml:space="preserve">[('geo-api', 'TypeScript', 'us-west-2', ['Geo System'])]
</t>
        </is>
      </c>
    </row>
    <row r="3757">
      <c r="A3757" t="inlineStr">
        <is>
          <t>base</t>
        </is>
      </c>
      <c r="B3757" t="inlineStr">
        <is>
          <t>vectorcontext_v4 [schema4]</t>
        </is>
      </c>
      <c r="C3757" t="n">
        <v>3</v>
      </c>
      <c r="D3757" t="inlineStr">
        <is>
          <t>global-1</t>
        </is>
      </c>
      <c r="E3757" t="n">
        <v>0</v>
      </c>
      <c r="F3757" t="inlineStr">
        <is>
          <t>python</t>
        </is>
      </c>
      <c r="G3757" t="inlineStr">
        <is>
          <t>{"code": "services=[f for f in facts if f.get('type')=='service']; len(services), services[:3]"}</t>
        </is>
      </c>
      <c r="H3757" t="inlineStr">
        <is>
          <t>(40, [{'doc_id': 'svc-billing-svc', 'type': 'service', 'title': 'Service overview: billing-svc', 'subject': 'billing-svc', 'aliases': ['Billing Service'], 'service_type': 'backend component', 'implementation_language': 'Python', 'primary_datastore': 'Cassandra', 'owner_team': 'Platform', 'on_call_engineer': None, 'deployment_region': 'ap-southeast-2', 'replica_count': 10, 'network_port': 4518, 'availability_slo': '99.5%', 'runtime_dependencies': ['pricing-worker', 'media-svc'], 'log_retention_days': None, 'data_retention_policy': 'Company-wide personal information policy', 'metrics_export_interval_seconds': 15, 'operational_controls': ['expand and contract migration process', 'automatic secret rotation every ninety days', 'exponential backoff with jitter retries', 'gateway token-bucket rat</t>
        </is>
      </c>
    </row>
    <row r="3758">
      <c r="A3758" t="inlineStr">
        <is>
          <t>base</t>
        </is>
      </c>
      <c r="B3758" t="inlineStr">
        <is>
          <t>vectorcontext_v4 [schema4]</t>
        </is>
      </c>
      <c r="C3758" t="n">
        <v>3</v>
      </c>
      <c r="D3758" t="inlineStr">
        <is>
          <t>global-1</t>
        </is>
      </c>
      <c r="E3758" t="n">
        <v>1</v>
      </c>
      <c r="F3758" t="inlineStr">
        <is>
          <t>python</t>
        </is>
      </c>
      <c r="G3758" t="inlineStr">
        <is>
          <t>{"code": "missing=[f['subject'] for f in facts if f.get('type')=='service' and not f.get('on_call_engineer')]; len(missing), missing"}</t>
        </is>
      </c>
      <c r="H3758" t="inlineStr">
        <is>
          <t xml:space="preserve">(9, ['billing-svc', 'index-engine', 'search-worker', 'metrics-gateway', 'session-core', 'geo-api', 'webhook-daemon', 'fraud-core', 'media-svc'])
</t>
        </is>
      </c>
    </row>
    <row r="3759">
      <c r="A3759" t="inlineStr">
        <is>
          <t>base</t>
        </is>
      </c>
      <c r="B3759" t="inlineStr">
        <is>
          <t>vectorcontext_v4 [schema4]</t>
        </is>
      </c>
      <c r="C3759" t="n">
        <v>3</v>
      </c>
      <c r="D3759" t="inlineStr">
        <is>
          <t>global-2</t>
        </is>
      </c>
      <c r="E3759" t="n">
        <v>0</v>
      </c>
      <c r="F3759" t="inlineStr">
        <is>
          <t>python</t>
        </is>
      </c>
      <c r="G3759" t="inlineStr">
        <is>
          <t>{"code": "[(f['doc_id'], f.get('subject'), f.get('migration_database'), f.get('decision_id'), f.get('approved_by')) for f in facts if f.get('type')=='adr' and 'mongo' in str(f.get('migration_database','')).lower()]"}</t>
        </is>
      </c>
      <c r="H3759" t="inlineStr">
        <is>
          <t xml:space="preserve">[('adr-ADR-106', 'recsys-worker', 'MongoDB', 'ADR-106', 'Elena Rossi'), ('adr-ADR-100', 'cdn-service', 'MongoDB', 'ADR-100', 'Sven Larsen'), ('adr-ADR-115', 'catalog-gateway', 'MongoDB', 'ADR-115', 'Kwame Larsen')]
</t>
        </is>
      </c>
    </row>
    <row r="3760">
      <c r="A3760" t="inlineStr">
        <is>
          <t>base</t>
        </is>
      </c>
      <c r="B3760" t="inlineStr">
        <is>
          <t>vectorcontext_v4 [schema4]</t>
        </is>
      </c>
      <c r="C3760" t="n">
        <v>3</v>
      </c>
      <c r="D3760" t="inlineStr">
        <is>
          <t>global-3</t>
        </is>
      </c>
      <c r="E3760" t="n">
        <v>0</v>
      </c>
      <c r="F3760" t="inlineStr">
        <is>
          <t>python</t>
        </is>
      </c>
      <c r="G3760" t="inlineStr">
        <is>
          <t>{"code": "services=[f for f in facts if f.get('type')=='service']\n[(f.get('subject'), f.get('owner_team')) for f in services][:10]"}</t>
        </is>
      </c>
      <c r="H3760" t="inlineStr">
        <is>
          <t xml:space="preserve">[('billing-svc', 'Platform'), ('auth-core', 'Growth'), ('profile-api', 'Data'), ('checkout-service', 'Messaging'), ('index-engine', 'Search'), ('search-worker', 'Platform'), ('tax-gateway', 'Messaging'), ('recsys-worker', 'Identity'), ('metrics-gateway', 'Search'), ('cart-daemon', 'Platform')]
</t>
        </is>
      </c>
    </row>
    <row r="3761">
      <c r="A3761" t="inlineStr">
        <is>
          <t>base</t>
        </is>
      </c>
      <c r="B3761" t="inlineStr">
        <is>
          <t>vectorcontext_v4 [schema4]</t>
        </is>
      </c>
      <c r="C3761" t="n">
        <v>3</v>
      </c>
      <c r="D3761" t="inlineStr">
        <is>
          <t>global-3</t>
        </is>
      </c>
      <c r="E3761" t="n">
        <v>1</v>
      </c>
      <c r="F3761" t="inlineStr">
        <is>
          <t>python</t>
        </is>
      </c>
      <c r="G3761" t="inlineStr">
        <is>
          <t>{"code": "[(f.get('subject'),f.get('owner_team')) for f in facts if f.get('type')=='service' and str(f.get('owner_team','')).strip().lower()=='search']"}</t>
        </is>
      </c>
      <c r="H3761" t="inlineStr">
        <is>
          <t xml:space="preserve">[('index-engine', 'Search'), ('metrics-gateway', 'Search'), ('payout-worker', 'Search'), ('gateway-engine', 'Search'), ('queue-svc', 'Search')]
</t>
        </is>
      </c>
    </row>
    <row r="3762">
      <c r="A3762" t="inlineStr">
        <is>
          <t>base</t>
        </is>
      </c>
      <c r="B3762" t="inlineStr">
        <is>
          <t>vectorcontext_v4 [schema4]</t>
        </is>
      </c>
      <c r="C3762" t="n">
        <v>3</v>
      </c>
      <c r="D3762" t="inlineStr">
        <is>
          <t>global-4</t>
        </is>
      </c>
      <c r="E3762" t="n">
        <v>0</v>
      </c>
      <c r="F3762" t="inlineStr">
        <is>
          <t>python</t>
        </is>
      </c>
      <c r="G3762" t="inlineStr">
        <is>
          <t>{"code": "[(f['subject'], f.get('implementation_language'), f.get('deployment_region'), f.get('aliases')) for f in facts if f.get('type')=='service' and str(f.get('implementation_language','')).lower()=='go' and str(f.get('deployment_region','')).lower()=='us-east-1']"}</t>
        </is>
      </c>
      <c r="H3762" t="inlineStr">
        <is>
          <t xml:space="preserve">[('profile-api', 'Go', 'us-east-1', ['Profile API']), ('index-engine', 'Go', 'us-east-1', ['Index Platform']), ('cart-daemon', 'Go', 'us-east-1', ['Cart Service'])]
</t>
        </is>
      </c>
    </row>
    <row r="3763">
      <c r="A3763" t="inlineStr">
        <is>
          <t>base</t>
        </is>
      </c>
      <c r="B3763" t="inlineStr">
        <is>
          <t>vectorcontext_v4 [schema4]</t>
        </is>
      </c>
      <c r="C3763" t="n">
        <v>3</v>
      </c>
      <c r="D3763" t="inlineStr">
        <is>
          <t>global-5</t>
        </is>
      </c>
      <c r="E3763" t="n">
        <v>0</v>
      </c>
      <c r="F3763" t="inlineStr">
        <is>
          <t>python</t>
        </is>
      </c>
      <c r="G3763" t="inlineStr">
        <is>
          <t>{"code": "services=[f for f in facts if f.get('type')=='service']; [(f.get('subject'),f.get('primary_datastore')) for f in services]"}</t>
        </is>
      </c>
      <c r="H3763" t="inlineStr">
        <is>
          <t>[('billing-svc', 'Cassandra'), ('auth-core', 'Redis'), ('profile-api', 'MySQL'), ('checkout-service', 'Postgres'), ('index-engine', 'Postgres'), ('search-worker', 'Redis'), ('tax-gateway', 'Postgres'), ('recsys-worker', 'Redis'), ('metrics-gateway', 'Postgres'), ('cart-daemon', 'MongoDB'), ('refund-svc', 'CockroachDB'), ('feed-daemon', 'Postgres'), ('catalog-gateway', 'MySQL'), ('export-worker', 'MySQL'), ('session-core', 'Cassandra'), ('notify-svc', 'DynamoDB'), ('scheduler-engine', 'CockroachDB'), ('geo-api', 'MySQL'), ('payout-worker', 'Cassandra'), ('webhook-daemon', 'MongoDB'), ('cdn-service', 'Redis'), ('invoice-engine', 'DynamoDB'), ('fraud-core', 'MongoDB'), ('ledger-api', 'Cassandra'), ('audit-gateway', 'CockroachDB'), ('config-service', 'CockroachDB'), ('risk-gateway', 'Cassandra</t>
        </is>
      </c>
    </row>
    <row r="3764">
      <c r="A3764" t="inlineStr">
        <is>
          <t>base</t>
        </is>
      </c>
      <c r="B3764" t="inlineStr">
        <is>
          <t>vectorcontext_v4 [schema4]</t>
        </is>
      </c>
      <c r="C3764" t="n">
        <v>3</v>
      </c>
      <c r="D3764" t="inlineStr">
        <is>
          <t>global-7</t>
        </is>
      </c>
      <c r="E3764" t="n">
        <v>0</v>
      </c>
      <c r="F3764" t="inlineStr">
        <is>
          <t>python</t>
        </is>
      </c>
      <c r="G3764" t="inlineStr">
        <is>
          <t>{"code": "services=[f for f in facts if f.get('type')=='service']; teams=[f for f in facts if f.get('type')=='team'];\n[(x['doc_id'],x.get('subject'),x.get('owner_team'),x.get('aliases')) for x in services if 'identity' in str(x).lower() or 'identity' in str(x.get('owner_team','')).lower()]"}</t>
        </is>
      </c>
      <c r="H3764" t="inlineStr">
        <is>
          <t xml:space="preserve">[('svc-recsys-worker', 'recsys-worker', 'Identity', ['Recsys Platform']), ('svc-session-core', 'session-core', 'Identity', ['Session Platform']), ('svc-scheduler-engine', 'scheduler-engine', 'Identity', ['Scheduler API']), ('svc-ledger-api', 'ledger-api', 'Identity', ['Ledger Service']), ('svc-edge-service', 'edge-service', 'Identity', ['Edge System']), ('svc-inventory-worker', 'inventory-worker', 'Identity', ['Inventory API'])]
</t>
        </is>
      </c>
    </row>
    <row r="3765">
      <c r="A3765" t="inlineStr">
        <is>
          <t>base</t>
        </is>
      </c>
      <c r="B3765" t="inlineStr">
        <is>
          <t>vectorcontext_v4 [schema4]</t>
        </is>
      </c>
      <c r="C3765" t="n">
        <v>3</v>
      </c>
      <c r="D3765" t="inlineStr">
        <is>
          <t>global-8</t>
        </is>
      </c>
      <c r="E3765" t="n">
        <v>0</v>
      </c>
      <c r="F3765" t="inlineStr">
        <is>
          <t>python</t>
        </is>
      </c>
      <c r="G3765" t="inlineStr">
        <is>
          <t>{"code": "services=[f for f in facts if f.get('type')=='service']\n[(f.get('subject'), f.get('implementation_language'), f.get('deployment_region')) for f in services if str(f.get('implementation_language','')).lower()=='python' and f.get('deployment_region')=='eu-west-1']"}</t>
        </is>
      </c>
      <c r="H3765" t="inlineStr">
        <is>
          <t xml:space="preserve">[('auth-core', 'Python', 'eu-west-1'), ('tax-gateway', 'Python', 'eu-west-1'), ('metrics-gateway', 'Python', 'eu-west-1')]
</t>
        </is>
      </c>
    </row>
    <row r="3766">
      <c r="A3766" t="inlineStr">
        <is>
          <t>base</t>
        </is>
      </c>
      <c r="B3766" t="inlineStr">
        <is>
          <t>vectorcontext_v4 [schema4]</t>
        </is>
      </c>
      <c r="C3766" t="n">
        <v>3</v>
      </c>
      <c r="D3766" t="inlineStr">
        <is>
          <t>global-9</t>
        </is>
      </c>
      <c r="E3766" t="n">
        <v>0</v>
      </c>
      <c r="F3766" t="inlineStr">
        <is>
          <t>python</t>
        </is>
      </c>
      <c r="G3766" t="inlineStr">
        <is>
          <t>{"code": "services=[f for f in facts if f.get('type')=='service']\n[(f.get('subject'), f.get('primary_datastore')) for f in services]"}</t>
        </is>
      </c>
      <c r="H3766" t="inlineStr">
        <is>
          <t>[('billing-svc', 'Cassandra'), ('auth-core', 'Redis'), ('profile-api', 'MySQL'), ('checkout-service', 'Postgres'), ('index-engine', 'Postgres'), ('search-worker', 'Redis'), ('tax-gateway', 'Postgres'), ('recsys-worker', 'Redis'), ('metrics-gateway', 'Postgres'), ('cart-daemon', 'MongoDB'), ('refund-svc', 'CockroachDB'), ('feed-daemon', 'Postgres'), ('catalog-gateway', 'MySQL'), ('export-worker', 'MySQL'), ('session-core', 'Cassandra'), ('notify-svc', 'DynamoDB'), ('scheduler-engine', 'CockroachDB'), ('geo-api', 'MySQL'), ('payout-worker', 'Cassandra'), ('webhook-daemon', 'MongoDB'), ('cdn-service', 'Redis'), ('invoice-engine', 'DynamoDB'), ('fraud-core', 'MongoDB'), ('ledger-api', 'Cassandra'), ('audit-gateway', 'CockroachDB'), ('config-service', 'CockroachDB'), ('risk-gateway', 'Cassandra</t>
        </is>
      </c>
    </row>
    <row r="3767">
      <c r="A3767" t="inlineStr">
        <is>
          <t>base</t>
        </is>
      </c>
      <c r="B3767" t="inlineStr">
        <is>
          <t>vectorcontext_v4 [schema4]</t>
        </is>
      </c>
      <c r="C3767" t="n">
        <v>3</v>
      </c>
      <c r="D3767" t="inlineStr">
        <is>
          <t>multihop-0</t>
        </is>
      </c>
      <c r="E3767" t="n">
        <v>0</v>
      </c>
      <c r="F3767" t="inlineStr">
        <is>
          <t>search</t>
        </is>
      </c>
      <c r="G3767" t="inlineStr">
        <is>
          <t>{"query": "incident INC-2359 affected service", "k": 5}</t>
        </is>
      </c>
      <c r="H3767" t="inlineStr">
        <is>
          <t>- doc inc-INC-2296: [Incident report INC-2296] subject: Elevated error rates affecting edge-service; aliases: null; incident_id: INC-2296; severity: SEV2; incident_date: 2025-11-14; affected_service: Edge; impact_type: Elevated error rates; duration_minutes: 11; root_cause: network partition; report_author: Lucas Ortega
- doc inc-INC-2417: [Incident report INC-2417] subject: Elevated error rates affecting edge-service; aliases: null; incident_id: INC-2417; severity: SEV3; incident_date: 2025-06-17; affected_service: Edge; impact_type: Elevated error rates; duration_minutes: 23; root_cause: dependency outage; report_author: Ana Reyes
- doc inc-INC-2001: [Incident report INC-2001] subject: Auth Service partial outage; aliases: null; incident_id: INC-2001; severity: SEV1; incident_date: 2025-</t>
        </is>
      </c>
    </row>
    <row r="3768">
      <c r="A3768" t="inlineStr">
        <is>
          <t>base</t>
        </is>
      </c>
      <c r="B3768" t="inlineStr">
        <is>
          <t>vectorcontext_v4 [schema4]</t>
        </is>
      </c>
      <c r="C3768" t="n">
        <v>3</v>
      </c>
      <c r="D3768" t="inlineStr">
        <is>
          <t>multihop-0</t>
        </is>
      </c>
      <c r="E3768" t="n">
        <v>1</v>
      </c>
      <c r="F3768" t="inlineStr">
        <is>
          <t>search</t>
        </is>
      </c>
      <c r="G3768" t="inlineStr">
        <is>
          <t>{"query": "INC-2359", "k": 10}</t>
        </is>
      </c>
      <c r="H3768" t="inlineStr">
        <is>
          <t>- doc inc-INC-2359: [Incident report INC-2359] subject: cart-daemon outage; aliases: null; incident_id: INC-2359; severity: SEV1; incident_date: 2025-02-03; affected_service: Cart; impact_type: Complete outage; duration_minutes: 230; root_cause: memory leak; report_author: Ingrid Malik
- doc inc-INC-2319: [Incident report INC-2319] subject: Latency spike affecting mailer-worker; aliases: null; incident_id: INC-2319; severity: SEV1; incident_date: 2025-12-23; affected_service: Mailer; impact_type: Latency spike; duration_minutes: 195; root_cause: certificate expiry; report_author: Chen Sato
- doc inc-INC-2113: [Incident report INC-2113] subject: ranker-engine incident; aliases: null; incident_id: INC-2113; severity: SEV2; incident_date: 2025-10-07; affected_service: Ranker; impact_type: Par</t>
        </is>
      </c>
    </row>
    <row r="3769">
      <c r="A3769" t="inlineStr">
        <is>
          <t>base</t>
        </is>
      </c>
      <c r="B3769" t="inlineStr">
        <is>
          <t>vectorcontext_v4 [schema4]</t>
        </is>
      </c>
      <c r="C3769" t="n">
        <v>3</v>
      </c>
      <c r="D3769" t="inlineStr">
        <is>
          <t>multihop-0</t>
        </is>
      </c>
      <c r="E3769" t="n">
        <v>2</v>
      </c>
      <c r="F3769" t="inlineStr">
        <is>
          <t>search</t>
        </is>
      </c>
      <c r="G3769" t="inlineStr">
        <is>
          <t>{"query": "Cart service on-call engineer owner", "k": 10}</t>
        </is>
      </c>
      <c r="H3769" t="inlineStr">
        <is>
          <t>- doc svc-cart-daemon: [Service overview: cart-daemon] subject: cart-daemon; aliases: ["Cart Service"]; service_type: backend component; implementation_language: Go; primary_datastore: MongoDB; owner_team: Platform; on_call_engineer: Priya Lindqvist; deployment_region: us-east-1; replica_count: 18; network_port: 3302; availability_slo: 99.9%; runtime_dependencies: ["recsys-worker", "feed-daemon", "gateway-engine"]; log_retention_days: null; data_retention_policy: null; metrics_export_interval_seconds: null
- doc svc-invoice-engine: [Service overview: invoice-engine] subject: invoice-engine; aliases: ["Invoice Service"]; service_type: backend component; implementation_language: Python; primary_datastore: DynamoDB; owner_team: Messaging; on_call_engineer: Noah Wei; deployment_region: ap-sout</t>
        </is>
      </c>
    </row>
    <row r="3770">
      <c r="A3770" t="inlineStr">
        <is>
          <t>base</t>
        </is>
      </c>
      <c r="B3770" t="inlineStr">
        <is>
          <t>vectorcontext_v4 [schema4]</t>
        </is>
      </c>
      <c r="C3770" t="n">
        <v>3</v>
      </c>
      <c r="D3770" t="inlineStr">
        <is>
          <t>multihop-1</t>
        </is>
      </c>
      <c r="E3770" t="n">
        <v>0</v>
      </c>
      <c r="F3770" t="inlineStr">
        <is>
          <t>search</t>
        </is>
      </c>
      <c r="G3770" t="inlineStr">
        <is>
          <t>{"query": "service queue-svc runtime dependencies ordered first dependency", "k": 5}</t>
        </is>
      </c>
      <c r="H3770" t="inlineStr">
        <is>
          <t>- doc svc-queue-svc: [Service overview: queue-svc] subject: queue-svc; aliases: ["Queue Platform"]; service_type: backend component; implementation_language: Kotlin; primary_datastore: Postgres; owner_team: Search; on_call_engineer: Yusuf Hart; deployment_region: ap-southeast-2; replica_count: 3; network_port: 7051; availability_slo: 99.95%; runtime_dependencies: ["kyc-api", "inventory-worker"]; log_retention_days: null; data_retention_policy: null; metrics_export_interval_seconds: null
- doc adr-ADR-122: [Architecture decision ADR-122] subject: queue-svc; aliases: null; decision_id: ADR-122; migration_database: Cassandra; migration_quarter: Q1 2026; approved_by: Zara Sato; security_controls: ["Traffic is encrypted in transit with mutual TLS between services"]; resilience_controls: null; d</t>
        </is>
      </c>
    </row>
    <row r="3771">
      <c r="A3771" t="inlineStr">
        <is>
          <t>base</t>
        </is>
      </c>
      <c r="B3771" t="inlineStr">
        <is>
          <t>vectorcontext_v4 [schema4]</t>
        </is>
      </c>
      <c r="C3771" t="n">
        <v>3</v>
      </c>
      <c r="D3771" t="inlineStr">
        <is>
          <t>multihop-1</t>
        </is>
      </c>
      <c r="E3771" t="n">
        <v>0</v>
      </c>
      <c r="F3771" t="inlineStr">
        <is>
          <t>search</t>
        </is>
      </c>
      <c r="G3771" t="inlineStr">
        <is>
          <t>{"query": "service kyc-api owner team", "k": 5}</t>
        </is>
      </c>
      <c r="H3771" t="inlineStr">
        <is>
          <t xml:space="preserve">- doc svc-kyc-api: [Service overview: kyc-api] subject: kyc-api; aliases: ["Kyc Service"]; service_type: backend component; implementation_language: Go; primary_datastore: MySQL; owner_team: Messaging; on_call_engineer: Fatima Aziz; deployment_region: ap-southeast-2; replica_count: 18; network_port: 4728; availability_slo: 99.95%; runtime_dependencies: ["fraud-core", "webhook-daemon", "ledger-api"]; log_retention_days: 30; data_retention_policy: null; metrics_export_interval_seconds: 15
- doc inc-INC-2203: [Incident report INC-2203] subject: Partial outage affecting kyc-api; aliases: null; incident_id: INC-2203; severity: SEV1; incident_date: 2025-11-21; affected_service: KYC; impact_type: Partial outage; duration_minutes: 131; root_cause: dependency outage; report_author: Sofia Petrova
- </t>
        </is>
      </c>
    </row>
    <row r="3772">
      <c r="A3772" t="inlineStr">
        <is>
          <t>base</t>
        </is>
      </c>
      <c r="B3772" t="inlineStr">
        <is>
          <t>vectorcontext_v4 [schema4]</t>
        </is>
      </c>
      <c r="C3772" t="n">
        <v>3</v>
      </c>
      <c r="D3772" t="inlineStr">
        <is>
          <t>multihop-1</t>
        </is>
      </c>
      <c r="E3772" t="n">
        <v>1</v>
      </c>
      <c r="F3772" t="inlineStr">
        <is>
          <t>search</t>
        </is>
      </c>
      <c r="G3772" t="inlineStr">
        <is>
          <t>{"query": "team Messaging urgent contact channel Slack channel", "k": 5}</t>
        </is>
      </c>
      <c r="H3772" t="inlineStr">
        <is>
          <t>- doc team-messaging: [Team page: Messaging] subject: Messaging; aliases: null; team_lead: Ivan Volkov; urgent_contact_channel: #messaging-eng; office_location: Berlin; office_floor: 8; weekly_planning_schedule: Monday mornings; resilience_policies: ["serving cached responses when a dependency is down"]; capacity_planning_schedule: null; security_controls: null; staging_environment_scale: null; change_management_practices: null; incident_review_policy: null; traffic_control_policy: token bucket per client enforced at the gateway; secret_rotation_interval: 90; operational_observability: null
- doc team-growth: [Team page: Growth] subject: Growth; aliases: null; team_lead: Elena Rossi; urgent_contact_channel: #growth-dev; office_location: Berlin; office_floor: 3; weekly_planning_schedule: Tu</t>
        </is>
      </c>
    </row>
    <row r="3773">
      <c r="A3773" t="inlineStr">
        <is>
          <t>base</t>
        </is>
      </c>
      <c r="B3773" t="inlineStr">
        <is>
          <t>vectorcontext_v4 [schema4]</t>
        </is>
      </c>
      <c r="C3773" t="n">
        <v>3</v>
      </c>
      <c r="D3773" t="inlineStr">
        <is>
          <t>multihop-2</t>
        </is>
      </c>
      <c r="E3773" t="n">
        <v>0</v>
      </c>
      <c r="F3773" t="inlineStr">
        <is>
          <t>search</t>
        </is>
      </c>
      <c r="G3773" t="inlineStr">
        <is>
          <t>{"query": "ADR-112 migration new datastore subject service migration_database", "k": 5}</t>
        </is>
      </c>
      <c r="H3773" t="inlineStr">
        <is>
          <t>- doc adr-ADR-124: [Architecture decision ADR-124] subject: config-service; aliases: null; decision_id: ADR-124; migration_database: Redis; migration_quarter: Q4 2026; approved_by: Zara Duarte; security_controls: ["Idempotency keys are required on all mutating endpoints."]; deployment_controls: ["Container images are scanned for vulnerabilities before promotion."]; observability_controls: ["Garbage collection pauses are tracked as a leading indicator of memory pressure.", "Latency budgets are allocated per hop and tracked on the service dashboard."]; data_management_controls: ["Schema changes go through an expan
- doc adr-ADR-102: [Architecture decision ADR-102] subject: tracing-service; aliases: null; decision_id: ADR-102; migration_database: DynamoDB; migration_quarter: Q2 2026; approved</t>
        </is>
      </c>
    </row>
    <row r="3774">
      <c r="A3774" t="inlineStr">
        <is>
          <t>base</t>
        </is>
      </c>
      <c r="B3774" t="inlineStr">
        <is>
          <t>vectorcontext_v4 [schema4]</t>
        </is>
      </c>
      <c r="C3774" t="n">
        <v>3</v>
      </c>
      <c r="D3774" t="inlineStr">
        <is>
          <t>multihop-2</t>
        </is>
      </c>
      <c r="E3774" t="n">
        <v>0</v>
      </c>
      <c r="F3774" t="inlineStr">
        <is>
          <t>search</t>
        </is>
      </c>
      <c r="G3774" t="inlineStr">
        <is>
          <t>{"query": "ADR-112 service owns team owner team", "k": 5}</t>
        </is>
      </c>
      <c r="H3774" t="inlineStr">
        <is>
          <t>- doc adr-ADR-112: [Architecture decision ADR-112] subject: tracing-service; aliases: null; decision_id: ADR-112; migration_database: CockroachDB; migration_quarter: Q2 2026; approved_by: Noah Novak; security_controls: ["Production access is granted just in time and audited"]; resilience_controls: null; deployment_controls: ["Dependencies are declared in the service manifest and validated at deploy time"]; observability_controls: ["Alerts route through the paging system according to the escalation policy", "Synthetic probes exercise the critical user journeys every minute", "Logs are retained for thirty days in 
- doc svc-auth-core: [Service overview: auth-core] subject: auth-core; aliases: ["Auth Service"]; service_type: backend component; implementation_language: Python; primary_datastor</t>
        </is>
      </c>
    </row>
    <row r="3775">
      <c r="A3775" t="inlineStr">
        <is>
          <t>base</t>
        </is>
      </c>
      <c r="B3775" t="inlineStr">
        <is>
          <t>vectorcontext_v4 [schema4]</t>
        </is>
      </c>
      <c r="C3775" t="n">
        <v>3</v>
      </c>
      <c r="D3775" t="inlineStr">
        <is>
          <t>multihop-2</t>
        </is>
      </c>
      <c r="E3775" t="n">
        <v>1</v>
      </c>
      <c r="F3775" t="inlineStr">
        <is>
          <t>search</t>
        </is>
      </c>
      <c r="G3775" t="inlineStr">
        <is>
          <t>{"query": "service tracing-service owner_team", "k": 5}</t>
        </is>
      </c>
      <c r="H3775" t="inlineStr">
        <is>
          <t>- doc svc-tracing-service: [Service overview: tracing-service] subject: tracing-service; aliases: ["Tracing API"]; service_type: backend component; implementation_language: Rust; primary_datastore: Redis; owner_team: Commerce; on_call_engineer: Sven Meyer; deployment_region: ap-southeast-2; replica_count: 24; network_port: 3519; availability_slo: 99.9%; runtime_dependencies: ["recsys-worker", "thumbnail-api", "pricing-worker"]; log_retention_days: 30; data_retention_policy: 30-day log retention; metrics_export_interval_seconds: 15
- doc svc-billing-svc: [Service overview: billing-svc] subject: billing-svc; aliases: ["Billing Service"]; service_type: backend component; implementation_language: Python; primary_datastore: Cassandra; owner_team: Platform; on_call_engineer: null; deployment_reg</t>
        </is>
      </c>
    </row>
    <row r="3776">
      <c r="A3776" t="inlineStr">
        <is>
          <t>base</t>
        </is>
      </c>
      <c r="B3776" t="inlineStr">
        <is>
          <t>vectorcontext_v4 [schema4]</t>
        </is>
      </c>
      <c r="C3776" t="n">
        <v>3</v>
      </c>
      <c r="D3776" t="inlineStr">
        <is>
          <t>multihop-2</t>
        </is>
      </c>
      <c r="E3776" t="n">
        <v>1</v>
      </c>
      <c r="F3776" t="inlineStr">
        <is>
          <t>search</t>
        </is>
      </c>
      <c r="G3776" t="inlineStr">
        <is>
          <t>{"query": "team owning tracing-service team lead", "k": 10}</t>
        </is>
      </c>
      <c r="H3776" t="inlineStr">
        <is>
          <t>- doc svc-tracing-service: [Service overview: tracing-service] subject: tracing-service; aliases: ["Tracing API"]; service_type: backend component; implementation_language: Rust; primary_datastore: Redis; owner_team: Commerce; on_call_engineer: Sven Meyer; deployment_region: ap-southeast-2; replica_count: 24; network_port: 3519; availability_slo: 99.9%; runtime_dependencies: ["recsys-worker", "thumbnail-api", "pricing-worker"]; log_retention_days: 30; data_retention_policy: 30-day log retention; metrics_export_interval_seconds: 15
- doc team-identity: [Team page: Identity] subject: Identity; aliases: null; team_lead: Elena Aziz; urgent_contact_channel: #identity-eng; office_location: Berlin; office_floor: 7; weekly_planning_schedule: Tuesday mornings; resilience_policies: null; capacity_pl</t>
        </is>
      </c>
    </row>
    <row r="3777">
      <c r="A3777" t="inlineStr">
        <is>
          <t>base</t>
        </is>
      </c>
      <c r="B3777" t="inlineStr">
        <is>
          <t>vectorcontext_v4 [schema4]</t>
        </is>
      </c>
      <c r="C3777" t="n">
        <v>3</v>
      </c>
      <c r="D3777" t="inlineStr">
        <is>
          <t>multihop-3</t>
        </is>
      </c>
      <c r="E3777" t="n">
        <v>0</v>
      </c>
      <c r="F3777" t="inlineStr">
        <is>
          <t>search</t>
        </is>
      </c>
      <c r="G3777" t="inlineStr">
        <is>
          <t>{"query": "INC-2042 affected service incident", "k": 5}</t>
        </is>
      </c>
      <c r="H3777" t="inlineStr">
        <is>
          <t>- doc inc-INC-2296: [Incident report INC-2296] subject: Elevated error rates affecting edge-service; aliases: null; incident_id: INC-2296; severity: SEV2; incident_date: 2025-11-14; affected_service: Edge; impact_type: Elevated error rates; duration_minutes: 11; root_cause: network partition; report_author: Lucas Ortega
- doc inc-INC-2001: [Incident report INC-2001] subject: Auth Service partial outage; aliases: null; incident_id: INC-2001; severity: SEV1; incident_date: 2025-12-17; affected_service: Auth; impact_type: Partial outage; duration_minutes: 40; root_cause: capacity exhaustion; report_author: Ingrid Okafor
- doc inc-INC-2417: [Incident report INC-2417] subject: Elevated error rates affecting edge-service; aliases: null; incident_id: INC-2417; severity: SEV3; incident_date: 2025-</t>
        </is>
      </c>
    </row>
    <row r="3778">
      <c r="A3778" t="inlineStr">
        <is>
          <t>base</t>
        </is>
      </c>
      <c r="B3778" t="inlineStr">
        <is>
          <t>vectorcontext_v4 [schema4]</t>
        </is>
      </c>
      <c r="C3778" t="n">
        <v>3</v>
      </c>
      <c r="D3778" t="inlineStr">
        <is>
          <t>multihop-3</t>
        </is>
      </c>
      <c r="E3778" t="n">
        <v>1</v>
      </c>
      <c r="F3778" t="inlineStr">
        <is>
          <t>search</t>
        </is>
      </c>
      <c r="G3778" t="inlineStr">
        <is>
          <t>{"query": "incident_id INC-2042", "k": 10}</t>
        </is>
      </c>
      <c r="H3778" t="inlineStr">
        <is>
          <t>- doc inc-INC-2122: [Incident report INC-2122] subject: payout-worker incident; aliases: null; incident_id: INC-2122; severity: SEV2; incident_date: 2025-05-11; affected_service: Payout; impact_type: Elevated error rates; duration_minutes: 100; root_cause: dependency outage; report_author: Sven Bell
- doc inc-INC-2042: [Incident report INC-2042] subject: Latency spike affecting inventory-worker; aliases: null; incident_id: INC-2042; severity: SEV2; incident_date: 2025-05-28; affected_service: Inventory; impact_type: Latency spike; duration_minutes: 197; root_cause: memory leak; report_author: Marcus Lindqvist
- doc inc-INC-2409: [Incident report INC-2409] subject: Config API; aliases: null; incident_id: INC-2409; severity: SEV2; incident_date: 2025-05-08; affected_service: Config; impact_t</t>
        </is>
      </c>
    </row>
    <row r="3779">
      <c r="A3779" t="inlineStr">
        <is>
          <t>base</t>
        </is>
      </c>
      <c r="B3779" t="inlineStr">
        <is>
          <t>vectorcontext_v4 [schema4]</t>
        </is>
      </c>
      <c r="C3779" t="n">
        <v>3</v>
      </c>
      <c r="D3779" t="inlineStr">
        <is>
          <t>multihop-3</t>
        </is>
      </c>
      <c r="E3779" t="n">
        <v>2</v>
      </c>
      <c r="F3779" t="inlineStr">
        <is>
          <t>search</t>
        </is>
      </c>
      <c r="G3779" t="inlineStr">
        <is>
          <t>{"query": "Inventory service on-call engineer inventory-worker", "k": 10}</t>
        </is>
      </c>
      <c r="H3779" t="inlineStr">
        <is>
          <t>- doc svc-inventory-worker: [Service overview: inventory-worker] subject: inventory-worker; aliases: ["Inventory API"]; service_type: backend component; implementation_language: Python; primary_datastore: Postgres; owner_team: Identity; on_call_engineer: Jonas Lindqvist; deployment_region: us-east-1; replica_count: 18; network_port: 6528; availability_slo: 99.99%; runtime_dependencies: ["fraud-core", "feed-daemon"]; log_retention_days: 30; data_retention_policy: null; metrics_export_interval_seconds: null
- doc inc-INC-2393: [Incident report INC-2393] subject: inventory-worker partial outage; aliases: null; incident_id: INC-2393; severity: SEV2; incident_date: 2025-05-08; affected_service: Inventory; impact_type: Partial outage; duration_minutes: 105; root_cause: capacity exhaustion; repor</t>
        </is>
      </c>
    </row>
    <row r="3780">
      <c r="A3780" t="inlineStr">
        <is>
          <t>base</t>
        </is>
      </c>
      <c r="B3780" t="inlineStr">
        <is>
          <t>vectorcontext_v4 [schema4]</t>
        </is>
      </c>
      <c r="C3780" t="n">
        <v>3</v>
      </c>
      <c r="D3780" t="inlineStr">
        <is>
          <t>multihop-4</t>
        </is>
      </c>
      <c r="E3780" t="n">
        <v>0</v>
      </c>
      <c r="F3780" t="inlineStr">
        <is>
          <t>search</t>
        </is>
      </c>
      <c r="G3780" t="inlineStr">
        <is>
          <t>{"query": "pricing-worker service runtime dependencies first listed dependency", "k": 5}</t>
        </is>
      </c>
      <c r="H3780" t="inlineStr">
        <is>
          <t>- doc svc-pricing-worker: [Service overview: pricing-worker] subject: pricing-worker; aliases: ["Pricing Platform"]; service_type: backend component; implementation_language: Rust; primary_datastore: MongoDB; owner_team: Messaging; on_call_engineer: Jonas Tanaka; deployment_region: ap-southeast-2; replica_count: 13; network_port: 9711; availability_slo: 99.99%; runtime_dependencies: ["search-worker", "session-core"]; log_retention_days: 30; data_retention_policy: null; metrics_export_interval_seconds: 15
- doc svc-payout-worker: [Service overview: payout-worker] subject: payout-worker; aliases: ["Payout System"]; service_type: backend component; implementation_language: Kotlin; primary_datastore: Cassandra; owner_team: Search; on_call_engineer: Aiko Mensah; deployment_region: us-east-1; re</t>
        </is>
      </c>
    </row>
    <row r="3781">
      <c r="A3781" t="inlineStr">
        <is>
          <t>base</t>
        </is>
      </c>
      <c r="B3781" t="inlineStr">
        <is>
          <t>vectorcontext_v4 [schema4]</t>
        </is>
      </c>
      <c r="C3781" t="n">
        <v>3</v>
      </c>
      <c r="D3781" t="inlineStr">
        <is>
          <t>multihop-4</t>
        </is>
      </c>
      <c r="E3781" t="n">
        <v>0</v>
      </c>
      <c r="F3781" t="inlineStr">
        <is>
          <t>search</t>
        </is>
      </c>
      <c r="G3781" t="inlineStr">
        <is>
          <t>{"query": "search-worker service owner team Slack urgent contact channel", "k": 5}</t>
        </is>
      </c>
      <c r="H3781" t="inlineStr">
        <is>
          <t>- doc team-search: [Team page: Search] subject: Search; aliases: null; team_lead: Oliver Bell; urgent_contact_channel: #search-team; office_location: Berlin; office_floor: 2; weekly_planning_schedule: Wednesday mornings; resilience_policies: null; capacity_planning_schedule: null; security_controls: ["Production access is granted just in time and audited"]; staging_environment_scale: null; change_management_practices: ["Configuration changes are peer reviewed", "Configuration changes are applied through the deployment tool", "Dependencies are pinned", "Dependencies are upgraded through automated pull requests"];
- doc team-messaging: [Team page: Messaging] subject: Messaging; aliases: null; team_lead: Ivan Volkov; urgent_contact_channel: #messaging-eng; office_location: Berlin; office_floo</t>
        </is>
      </c>
    </row>
    <row r="3782">
      <c r="A3782" t="inlineStr">
        <is>
          <t>base</t>
        </is>
      </c>
      <c r="B3782" t="inlineStr">
        <is>
          <t>vectorcontext_v4 [schema4]</t>
        </is>
      </c>
      <c r="C3782" t="n">
        <v>3</v>
      </c>
      <c r="D3782" t="inlineStr">
        <is>
          <t>multihop-4</t>
        </is>
      </c>
      <c r="E3782" t="n">
        <v>1</v>
      </c>
      <c r="F3782" t="inlineStr">
        <is>
          <t>search</t>
        </is>
      </c>
      <c r="G3782" t="inlineStr">
        <is>
          <t>{"query": "Platform team urgent contact Slack channel", "k": 5}</t>
        </is>
      </c>
      <c r="H3782" t="inlineStr">
        <is>
          <t>- doc team-messaging: [Team page: Messaging] subject: Messaging; aliases: null; team_lead: Ivan Volkov; urgent_contact_channel: #messaging-eng; office_location: Berlin; office_floor: 8; weekly_planning_schedule: Monday mornings; resilience_policies: ["serving cached responses when a dependency is down"]; capacity_planning_schedule: null; security_controls: null; staging_environment_scale: null; change_management_practices: null; incident_review_policy: null; traffic_control_policy: token bucket per client enforced at the gateway; secret_rotation_interval: 90; operational_observability: null
- doc team-platform: [Team page: Platform] subject: Platform; aliases: null; team_lead: Lucas Petrova; urgent_contact_channel: #platform-dev; office_location: Berlin; office_floor: 2; weekly_planning_sc</t>
        </is>
      </c>
    </row>
    <row r="3783">
      <c r="A3783" t="inlineStr">
        <is>
          <t>base</t>
        </is>
      </c>
      <c r="B3783" t="inlineStr">
        <is>
          <t>vectorcontext_v4 [schema4]</t>
        </is>
      </c>
      <c r="C3783" t="n">
        <v>3</v>
      </c>
      <c r="D3783" t="inlineStr">
        <is>
          <t>multihop-5</t>
        </is>
      </c>
      <c r="E3783" t="n">
        <v>0</v>
      </c>
      <c r="F3783" t="inlineStr">
        <is>
          <t>search</t>
        </is>
      </c>
      <c r="G3783" t="inlineStr">
        <is>
          <t>{"query": "ADR-104 service migrated new datastore migration database subject decision ID", "k": 5}</t>
        </is>
      </c>
      <c r="H3783" t="inlineStr">
        <is>
          <t>- doc adr-ADR-124: [Architecture decision ADR-124] subject: config-service; aliases: null; decision_id: ADR-124; migration_database: Redis; migration_quarter: Q4 2026; approved_by: Zara Duarte; security_controls: ["Idempotency keys are required on all mutating endpoints."]; deployment_controls: ["Container images are scanned for vulnerabilities before promotion."]; observability_controls: ["Garbage collection pauses are tracked as a leading indicator of memory pressure.", "Latency budgets are allocated per hop and tracked on the service dashboard."]; data_management_controls: ["Schema changes go through an expan
- doc adr-ADR-102: [Architecture decision ADR-102] subject: tracing-service; aliases: null; decision_id: ADR-102; migration_database: DynamoDB; migration_quarter: Q2 2026; approved</t>
        </is>
      </c>
    </row>
    <row r="3784">
      <c r="A3784" t="inlineStr">
        <is>
          <t>base</t>
        </is>
      </c>
      <c r="B3784" t="inlineStr">
        <is>
          <t>vectorcontext_v4 [schema4]</t>
        </is>
      </c>
      <c r="C3784" t="n">
        <v>3</v>
      </c>
      <c r="D3784" t="inlineStr">
        <is>
          <t>multihop-5</t>
        </is>
      </c>
      <c r="E3784" t="n">
        <v>1</v>
      </c>
      <c r="F3784" t="inlineStr">
        <is>
          <t>search</t>
        </is>
      </c>
      <c r="G3784" t="inlineStr">
        <is>
          <t>{"query": "decision_id ADR-104 migration_database datastore service", "k": 10}</t>
        </is>
      </c>
      <c r="H3784" t="inlineStr">
        <is>
          <t>- doc adr-ADR-124: [Architecture decision ADR-124] subject: config-service; aliases: null; decision_id: ADR-124; migration_database: Redis; migration_quarter: Q4 2026; approved_by: Zara Duarte; security_controls: ["Idempotency keys are required on all mutating endpoints."]; deployment_controls: ["Container images are scanned for vulnerabilities before promotion."]; observability_controls: ["Garbage collection pauses are tracked as a leading indicator of memory pressure.", "Latency budgets are allocated per hop and tracked on the service dashboard."]; data_management_controls: ["Schema changes go through an expan
- doc adr-ADR-127: [Architecture decision ADR-127] subject: checkout-service; aliases: null; decision_id: ADR-127; migration_database: DynamoDB; migration_quarter: Q2 2026; approve</t>
        </is>
      </c>
    </row>
    <row r="3785">
      <c r="A3785" t="inlineStr">
        <is>
          <t>base</t>
        </is>
      </c>
      <c r="B3785" t="inlineStr">
        <is>
          <t>vectorcontext_v4 [schema4]</t>
        </is>
      </c>
      <c r="C3785" t="n">
        <v>3</v>
      </c>
      <c r="D3785" t="inlineStr">
        <is>
          <t>multihop-5</t>
        </is>
      </c>
      <c r="E3785" t="n">
        <v>2</v>
      </c>
      <c r="F3785" t="inlineStr">
        <is>
          <t>python</t>
        </is>
      </c>
      <c r="G3785" t="inlineStr">
        <is>
          <t>{"code": "[(x['doc_id'], x.get('subject'), x.get('migration_database')) for x in facts if x.get('decision_id')=='ADR-104']"}</t>
        </is>
      </c>
      <c r="H3785" t="inlineStr">
        <is>
          <t xml:space="preserve">[('adr-ADR-104', 'ranker-engine', 'Redis')]
</t>
        </is>
      </c>
    </row>
    <row r="3786">
      <c r="A3786" t="inlineStr">
        <is>
          <t>base</t>
        </is>
      </c>
      <c r="B3786" t="inlineStr">
        <is>
          <t>vectorcontext_v4 [schema4]</t>
        </is>
      </c>
      <c r="C3786" t="n">
        <v>3</v>
      </c>
      <c r="D3786" t="inlineStr">
        <is>
          <t>multihop-5</t>
        </is>
      </c>
      <c r="E3786" t="n">
        <v>3</v>
      </c>
      <c r="F3786" t="inlineStr">
        <is>
          <t>search</t>
        </is>
      </c>
      <c r="G3786" t="inlineStr">
        <is>
          <t>{"query": "ranker-engine owner team team lead", "k": 10}</t>
        </is>
      </c>
      <c r="H3786" t="inlineStr">
        <is>
          <t>- doc svc-ranker-engine: [Service overview: ranker-engine] subject: ranker-engine; aliases: ["Ranker System"]; service_type: backend component; implementation_language: Kotlin; primary_datastore: Cassandra; owner_team: Platform; on_call_engineer: Tariq Tanaka; deployment_region: ap-southeast-2; replica_count: 18; network_port: 3498; availability_slo: 99.99%; runtime_dependencies: ["thumbnail-api", "audit-gateway"]; log_retention_days: null; data_retention_policy: Company-wide personal information policy; metrics_export_interval_seconds: 15
- doc inc-INC-2113: [Incident report INC-2113] subject: ranker-engine incident; aliases: null; incident_id: INC-2113; severity: SEV2; incident_date: 2025-10-07; affected_service: Ranker; impact_type: Partial outage; duration_minutes: 211; root_cause: cer</t>
        </is>
      </c>
    </row>
    <row r="3787">
      <c r="A3787" t="inlineStr">
        <is>
          <t>base</t>
        </is>
      </c>
      <c r="B3787" t="inlineStr">
        <is>
          <t>vectorcontext_v4 [schema4]</t>
        </is>
      </c>
      <c r="C3787" t="n">
        <v>3</v>
      </c>
      <c r="D3787" t="inlineStr">
        <is>
          <t>multihop-5</t>
        </is>
      </c>
      <c r="E3787" t="n">
        <v>4</v>
      </c>
      <c r="F3787" t="inlineStr">
        <is>
          <t>search</t>
        </is>
      </c>
      <c r="G3787" t="inlineStr">
        <is>
          <t>{"query": "Platform team lead owner team ranker-engine", "k": 10}</t>
        </is>
      </c>
      <c r="H3787" t="inlineStr">
        <is>
          <t>- doc svc-ranker-engine: [Service overview: ranker-engine] subject: ranker-engine; aliases: ["Ranker System"]; service_type: backend component; implementation_language: Kotlin; primary_datastore: Cassandra; owner_team: Platform; on_call_engineer: Tariq Tanaka; deployment_region: ap-southeast-2; replica_count: 18; network_port: 3498; availability_slo: 99.99%; runtime_dependencies: ["thumbnail-api", "audit-gateway"]; log_retention_days: null; data_retention_policy: Company-wide personal information policy; metrics_export_interval_seconds: 15
- doc team-platform: [Team page: Platform] subject: Platform; aliases: null; team_lead: Lucas Petrova; urgent_contact_channel: #platform-dev; office_location: Berlin; office_floor: 2; weekly_planning_schedule: Monday mornings; resilience_policies: ["Grac</t>
        </is>
      </c>
    </row>
    <row r="3788">
      <c r="A3788" t="inlineStr">
        <is>
          <t>base</t>
        </is>
      </c>
      <c r="B3788" t="inlineStr">
        <is>
          <t>vectorcontext_v4 [schema4]</t>
        </is>
      </c>
      <c r="C3788" t="n">
        <v>3</v>
      </c>
      <c r="D3788" t="inlineStr">
        <is>
          <t>multihop-6</t>
        </is>
      </c>
      <c r="E3788" t="n">
        <v>0</v>
      </c>
      <c r="F3788" t="inlineStr">
        <is>
          <t>search</t>
        </is>
      </c>
      <c r="G3788" t="inlineStr">
        <is>
          <t>{"query": "INC-2157 affected service incident", "k": 5}</t>
        </is>
      </c>
      <c r="H3788" t="inlineStr">
        <is>
          <t>- doc inc-INC-2296: [Incident report INC-2296] subject: Elevated error rates affecting edge-service; aliases: null; incident_id: INC-2296; severity: SEV2; incident_date: 2025-11-14; affected_service: Edge; impact_type: Elevated error rates; duration_minutes: 11; root_cause: network partition; report_author: Lucas Ortega
- doc inc-INC-2001: [Incident report INC-2001] subject: Auth Service partial outage; aliases: null; incident_id: INC-2001; severity: SEV1; incident_date: 2025-12-17; affected_service: Auth; impact_type: Partial outage; duration_minutes: 40; root_cause: capacity exhaustion; report_author: Ingrid Okafor
- doc inc-INC-2092: [Incident report INC-2092] subject: Latency spike affecting checkout-service; aliases: null; incident_id: INC-2092; severity: SEV3; incident_date: 2025-04-</t>
        </is>
      </c>
    </row>
    <row r="3789">
      <c r="A3789" t="inlineStr">
        <is>
          <t>base</t>
        </is>
      </c>
      <c r="B3789" t="inlineStr">
        <is>
          <t>vectorcontext_v4 [schema4]</t>
        </is>
      </c>
      <c r="C3789" t="n">
        <v>3</v>
      </c>
      <c r="D3789" t="inlineStr">
        <is>
          <t>multihop-6</t>
        </is>
      </c>
      <c r="E3789" t="n">
        <v>1</v>
      </c>
      <c r="F3789" t="inlineStr">
        <is>
          <t>search</t>
        </is>
      </c>
      <c r="G3789" t="inlineStr">
        <is>
          <t>{"query": "incident_id INC-2157", "k": 10}</t>
        </is>
      </c>
      <c r="H3789" t="inlineStr">
        <is>
          <t>- doc inc-INC-2122: [Incident report INC-2122] subject: payout-worker incident; aliases: null; incident_id: INC-2122; severity: SEV2; incident_date: 2025-05-11; affected_service: Payout; impact_type: Elevated error rates; duration_minutes: 100; root_cause: dependency outage; report_author: Sven Bell
- doc inc-INC-2409: [Incident report INC-2409] subject: Config API; aliases: null; incident_id: INC-2409; severity: SEV2; incident_date: 2025-05-08; affected_service: Config; impact_type: Partial outage; duration_minutes: 228; root_cause: configuration error; report_author: Tomasz Bell
- doc inc-INC-2193: [Incident report INC-2193] subject: Elevated error rates affecting audit-gateway; aliases: null; incident_id: INC-2193; severity: SEV2; incident_date: 2025-06-21; affected_service: Audit; impa</t>
        </is>
      </c>
    </row>
    <row r="3790">
      <c r="A3790" t="inlineStr">
        <is>
          <t>base</t>
        </is>
      </c>
      <c r="B3790" t="inlineStr">
        <is>
          <t>vectorcontext_v4 [schema4]</t>
        </is>
      </c>
      <c r="C3790" t="n">
        <v>3</v>
      </c>
      <c r="D3790" t="inlineStr">
        <is>
          <t>multihop-6</t>
        </is>
      </c>
      <c r="E3790" t="n">
        <v>2</v>
      </c>
      <c r="F3790" t="inlineStr">
        <is>
          <t>search</t>
        </is>
      </c>
      <c r="G3790" t="inlineStr">
        <is>
          <t>{"query": "Scheduler service on-call engineer scheduler-engine", "k": 10}</t>
        </is>
      </c>
      <c r="H3790" t="inlineStr">
        <is>
          <t>- doc svc-scheduler-engine: [Service overview: scheduler-engine] subject: scheduler-engine; aliases: ["Scheduler API"]; service_type: backend component; implementation_language: Python; primary_datastore: CockroachDB; owner_team: Identity; on_call_engineer: Marcus Meyer; deployment_region: ap-southeast-2; replica_count: 15; network_port: 9381; availability_slo: 99.9%; runtime_dependencies: ["mailer-worker"]; log_retention_days: 30; data_retention_policy: null; metrics_export_interval_seconds: 15
- doc inc-INC-2157: [Incident report INC-2157] subject: Latency spike affecting scheduler-engine; aliases: null; incident_id: INC-2157; severity: SEV1; incident_date: 2025-03-05; affected_service: Scheduler; impact_type: Latency spike; duration_minutes: 61; root_cause: capacity exhaustion; report_a</t>
        </is>
      </c>
    </row>
    <row r="3791">
      <c r="A3791" t="inlineStr">
        <is>
          <t>base</t>
        </is>
      </c>
      <c r="B3791" t="inlineStr">
        <is>
          <t>vectorcontext_v4 [schema4]</t>
        </is>
      </c>
      <c r="C3791" t="n">
        <v>3</v>
      </c>
      <c r="D3791" t="inlineStr">
        <is>
          <t>multihop-7</t>
        </is>
      </c>
      <c r="E3791" t="n">
        <v>0</v>
      </c>
      <c r="F3791" t="inlineStr">
        <is>
          <t>search</t>
        </is>
      </c>
      <c r="G3791" t="inlineStr">
        <is>
          <t>{"query": "invoice-engine runtime dependencies first listed feed-daemon", "k": 5}</t>
        </is>
      </c>
      <c r="H3791" t="inlineStr">
        <is>
          <t xml:space="preserve">- doc svc-invoice-engine: [Service overview: invoice-engine] subject: invoice-engine; aliases: ["Invoice Service"]; service_type: backend component; implementation_language: Python; primary_datastore: DynamoDB; owner_team: Messaging; on_call_engineer: Noah Wei; deployment_region: ap-southeast-2; replica_count: 13; network_port: 6451; availability_slo: 99.5%; runtime_dependencies: ["feed-daemon", "notify-svc"]; log_retention_days: null; data_retention_policy: Company-wide personal information policy; metrics_export_interval_seconds: null
- doc svc-feed-daemon: [Service overview: feed-daemon] subject: feed-daemon; aliases: ["Feed Service"]; service_type: backend component; implementation_language: TypeScript; primary_datastore: Postgres; owner_team: Commerce; on_call_engineer: Amara Tanaka; </t>
        </is>
      </c>
    </row>
    <row r="3792">
      <c r="A3792" t="inlineStr">
        <is>
          <t>base</t>
        </is>
      </c>
      <c r="B3792" t="inlineStr">
        <is>
          <t>vectorcontext_v4 [schema4]</t>
        </is>
      </c>
      <c r="C3792" t="n">
        <v>3</v>
      </c>
      <c r="D3792" t="inlineStr">
        <is>
          <t>multihop-7</t>
        </is>
      </c>
      <c r="E3792" t="n">
        <v>0</v>
      </c>
      <c r="F3792" t="inlineStr">
        <is>
          <t>search</t>
        </is>
      </c>
      <c r="G3792" t="inlineStr">
        <is>
          <t>{"query": "feed-daemon owner team Slack urgent contact channel", "k": 5}</t>
        </is>
      </c>
      <c r="H3792" t="inlineStr">
        <is>
          <t>- doc team-messaging: [Team page: Messaging] subject: Messaging; aliases: null; team_lead: Ivan Volkov; urgent_contact_channel: #messaging-eng; office_location: Berlin; office_floor: 8; weekly_planning_schedule: Monday mornings; resilience_policies: ["serving cached responses when a dependency is down"]; capacity_planning_schedule: null; security_controls: null; staging_environment_scale: null; change_management_practices: null; incident_review_policy: null; traffic_control_policy: token bucket per client enforced at the gateway; secret_rotation_interval: 90; operational_observability: null
- doc team-data: [Team page: Data] subject: Data; aliases: null; team_lead: Tariq Hart; urgent_contact_channel: #data-eng; office_location: Berlin; office_floor: 5; weekly_planning_schedule: Wednesday m</t>
        </is>
      </c>
    </row>
    <row r="3793">
      <c r="A3793" t="inlineStr">
        <is>
          <t>base</t>
        </is>
      </c>
      <c r="B3793" t="inlineStr">
        <is>
          <t>vectorcontext_v4 [schema4]</t>
        </is>
      </c>
      <c r="C3793" t="n">
        <v>3</v>
      </c>
      <c r="D3793" t="inlineStr">
        <is>
          <t>multihop-7</t>
        </is>
      </c>
      <c r="E3793" t="n">
        <v>1</v>
      </c>
      <c r="F3793" t="inlineStr">
        <is>
          <t>search</t>
        </is>
      </c>
      <c r="G3793" t="inlineStr">
        <is>
          <t>{"query": "Commerce team urgent contact Slack channel", "k": 5}</t>
        </is>
      </c>
      <c r="H3793" t="inlineStr">
        <is>
          <t>- doc team-commerce: [Team page: Commerce] subject: Commerce; aliases: null; team_lead: Marcus Moreau; urgent_contact_channel: #commerce-eng; office_location: Berlin; office_floor: 4; weekly_planning_schedule: Monday mornings; resilience_policies: ["Graceful shutdown waits for in-flight requests to complete before exiting", "Serves cached responses when a dependency is down"]; capacity_planning_schedule: At the start of every quarter; security_controls: null; staging_environment_scale: null; change_management_practices: null; incident_review_policy: null; traffic_control_policy: null; secret_rotation_interval: nul
- doc team-messaging: [Team page: Messaging] subject: Messaging; aliases: null; team_lead: Ivan Volkov; urgent_contact_channel: #messaging-eng; office_location: Berlin; office_fl</t>
        </is>
      </c>
    </row>
    <row r="3794">
      <c r="A3794" t="inlineStr">
        <is>
          <t>base</t>
        </is>
      </c>
      <c r="B3794" t="inlineStr">
        <is>
          <t>vectorcontext_v4 [schema4]</t>
        </is>
      </c>
      <c r="C3794" t="n">
        <v>3</v>
      </c>
      <c r="D3794" t="inlineStr">
        <is>
          <t>multihop-8</t>
        </is>
      </c>
      <c r="E3794" t="n">
        <v>0</v>
      </c>
      <c r="F3794" t="inlineStr">
        <is>
          <t>search</t>
        </is>
      </c>
      <c r="G3794" t="inlineStr">
        <is>
          <t>{"query": "ADR-111 service migrated new datastore migration_database subject decision_id", "k": 5}</t>
        </is>
      </c>
      <c r="H3794" t="inlineStr">
        <is>
          <t>- doc adr-ADR-124: [Architecture decision ADR-124] subject: config-service; aliases: null; decision_id: ADR-124; migration_database: Redis; migration_quarter: Q4 2026; approved_by: Zara Duarte; security_controls: ["Idempotency keys are required on all mutating endpoints."]; deployment_controls: ["Container images are scanned for vulnerabilities before promotion."]; observability_controls: ["Garbage collection pauses are tracked as a leading indicator of memory pressure.", "Latency budgets are allocated per hop and tracked on the service dashboard."]; data_management_controls: ["Schema changes go through an expan
- doc adr-ADR-102: [Architecture decision ADR-102] subject: tracing-service; aliases: null; decision_id: ADR-102; migration_database: DynamoDB; migration_quarter: Q2 2026; approved</t>
        </is>
      </c>
    </row>
    <row r="3795">
      <c r="A3795" t="inlineStr">
        <is>
          <t>base</t>
        </is>
      </c>
      <c r="B3795" t="inlineStr">
        <is>
          <t>vectorcontext_v4 [schema4]</t>
        </is>
      </c>
      <c r="C3795" t="n">
        <v>3</v>
      </c>
      <c r="D3795" t="inlineStr">
        <is>
          <t>multihop-8</t>
        </is>
      </c>
      <c r="E3795" t="n">
        <v>1</v>
      </c>
      <c r="F3795" t="inlineStr">
        <is>
          <t>search</t>
        </is>
      </c>
      <c r="G3795" t="inlineStr">
        <is>
          <t>{"query": "decision_id ADR-111", "k": 5}</t>
        </is>
      </c>
      <c r="H3795" t="inlineStr">
        <is>
          <t>- doc adr-ADR-110: [Architecture decision ADR-110] subject: payout-worker; aliases: null; decision_id: ADR-110; migration_database: Postgres; migration_quarter: Q3 2026; approved_by: Nadia Hart; security_controls: ["Rate limiting enforced at the gateway with a token bucket per client"]; resilience_controls: ["Retries use exponential backoff with jitter to avoid thundering herds"]; observability_controls: ["Health checks are performed on the readiness endpoint every ten seconds", "Requests carry a correlation id that is propagated to downstream calls", "Structured logs include the request path, status code and du
- doc adr-ADR-111: [Architecture decision ADR-111] subject: profile-api; aliases: null; decision_id: ADR-111; migration_database: Redis; migration_quarter: Q4 2026; approved_by: Pr</t>
        </is>
      </c>
    </row>
    <row r="3796">
      <c r="A3796" t="inlineStr">
        <is>
          <t>base</t>
        </is>
      </c>
      <c r="B3796" t="inlineStr">
        <is>
          <t>vectorcontext_v4 [schema4]</t>
        </is>
      </c>
      <c r="C3796" t="n">
        <v>3</v>
      </c>
      <c r="D3796" t="inlineStr">
        <is>
          <t>multihop-8</t>
        </is>
      </c>
      <c r="E3796" t="n">
        <v>2</v>
      </c>
      <c r="F3796" t="inlineStr">
        <is>
          <t>search</t>
        </is>
      </c>
      <c r="G3796" t="inlineStr">
        <is>
          <t>{"query": "service profile-api owner_team", "k": 5}</t>
        </is>
      </c>
      <c r="H3796" t="inlineStr">
        <is>
          <t xml:space="preserve">- doc svc-profile-api: [Service overview: profile-api] subject: profile-api; aliases: ["Profile API"]; service_type: backend component; implementation_language: Go; primary_datastore: MySQL; owner_team: Data; on_call_engineer: Yusuf Lin; deployment_region: us-east-1; replica_count: 10; network_port: 6952; availability_slo: 99.9%; runtime_dependencies: ["metrics-gateway", "cart-daemon", "pricing-worker"]; log_retention_days: null; data_retention_policy: null; metrics_export_interval_seconds: 15
- doc svc-kyc-api: [Service overview: kyc-api] subject: kyc-api; aliases: ["Kyc Service"]; service_type: backend component; implementation_language: Go; primary_datastore: MySQL; owner_team: Messaging; on_call_engineer: Fatima Aziz; deployment_region: ap-southeast-2; replica_count: 18; network_port: </t>
        </is>
      </c>
    </row>
    <row r="3797">
      <c r="A3797" t="inlineStr">
        <is>
          <t>base</t>
        </is>
      </c>
      <c r="B3797" t="inlineStr">
        <is>
          <t>vectorcontext_v4 [schema4]</t>
        </is>
      </c>
      <c r="C3797" t="n">
        <v>3</v>
      </c>
      <c r="D3797" t="inlineStr">
        <is>
          <t>multihop-8</t>
        </is>
      </c>
      <c r="E3797" t="n">
        <v>2</v>
      </c>
      <c r="F3797" t="inlineStr">
        <is>
          <t>search</t>
        </is>
      </c>
      <c r="G3797" t="inlineStr">
        <is>
          <t>{"query": "team owns profile-api team lead", "k": 10}</t>
        </is>
      </c>
      <c r="H3797" t="inlineStr">
        <is>
          <t>- doc svc-profile-api: [Service overview: profile-api] subject: profile-api; aliases: ["Profile API"]; service_type: backend component; implementation_language: Go; primary_datastore: MySQL; owner_team: Data; on_call_engineer: Yusuf Lin; deployment_region: us-east-1; replica_count: 10; network_port: 6952; availability_slo: 99.9%; runtime_dependencies: ["metrics-gateway", "cart-daemon", "pricing-worker"]; log_retention_days: null; data_retention_policy: null; metrics_export_interval_seconds: 15
- doc team-messaging: [Team page: Messaging] subject: Messaging; aliases: null; team_lead: Ivan Volkov; urgent_contact_channel: #messaging-eng; office_location: Berlin; office_floor: 8; weekly_planning_schedule: Monday mornings; resilience_policies: ["serving cached responses when a dependency is dow</t>
        </is>
      </c>
    </row>
    <row r="3798">
      <c r="A3798" t="inlineStr">
        <is>
          <t>base</t>
        </is>
      </c>
      <c r="B3798" t="inlineStr">
        <is>
          <t>vectorcontext_v4 [schema4]</t>
        </is>
      </c>
      <c r="C3798" t="n">
        <v>3</v>
      </c>
      <c r="D3798" t="inlineStr">
        <is>
          <t>multihop-9</t>
        </is>
      </c>
      <c r="E3798" t="n">
        <v>0</v>
      </c>
      <c r="F3798" t="inlineStr">
        <is>
          <t>search</t>
        </is>
      </c>
      <c r="G3798" t="inlineStr">
        <is>
          <t>{"query": "INC-2040 affected service", "k": 5}</t>
        </is>
      </c>
      <c r="H3798" t="inlineStr">
        <is>
          <t>- doc inc-INC-2001: [Incident report INC-2001] subject: Auth Service partial outage; aliases: null; incident_id: INC-2001; severity: SEV1; incident_date: 2025-12-17; affected_service: Auth; impact_type: Partial outage; duration_minutes: 40; root_cause: capacity exhaustion; report_author: Ingrid Okafor
- doc inc-INC-2092: [Incident report INC-2092] subject: Latency spike affecting checkout-service; aliases: null; incident_id: INC-2092; severity: SEV3; incident_date: 2025-04-17; affected_service: Checkout; impact_type: Latency spike; duration_minutes: 23; root_cause: bad deploy; report_author: Jonas Ortega
- doc inc-INC-2296: [Incident report INC-2296] subject: Elevated error rates affecting edge-service; aliases: null; incident_id: INC-2296; severity: SEV2; incident_date: 2025-11-14; affect</t>
        </is>
      </c>
    </row>
    <row r="3799">
      <c r="A3799" t="inlineStr">
        <is>
          <t>base</t>
        </is>
      </c>
      <c r="B3799" t="inlineStr">
        <is>
          <t>vectorcontext_v4 [schema4]</t>
        </is>
      </c>
      <c r="C3799" t="n">
        <v>3</v>
      </c>
      <c r="D3799" t="inlineStr">
        <is>
          <t>multihop-9</t>
        </is>
      </c>
      <c r="E3799" t="n">
        <v>1</v>
      </c>
      <c r="F3799" t="inlineStr">
        <is>
          <t>search</t>
        </is>
      </c>
      <c r="G3799" t="inlineStr">
        <is>
          <t>{"query": "service Audit audit-gateway on-call engineer", "k": 10}</t>
        </is>
      </c>
      <c r="H3799" t="inlineStr">
        <is>
          <t>- doc svc-audit-gateway: [Service overview: audit-gateway] subject: audit-gateway; aliases: ["Audit Service"]; service_type: backend component; implementation_language: Kotlin; primary_datastore: CockroachDB; owner_team: Data; on_call_engineer: Hannah Rossi; deployment_region: us-east-1; replica_count: 12; network_port: 3321; availability_slo: 99.95%; runtime_dependencies: ["recsys-worker"]; log_retention_days: 30; data_retention_policy: Company-wide personal information policy; metrics_export_interval_seconds: 15
- doc inc-INC-2193: [Incident report INC-2193] subject: Elevated error rates affecting audit-gateway; aliases: null; incident_id: INC-2193; severity: SEV2; incident_date: 2025-06-21; affected_service: Audit; impact_type: Elevated error rates; duration_minutes: 75; root_cause: net</t>
        </is>
      </c>
    </row>
    <row r="3800">
      <c r="A3800" t="inlineStr">
        <is>
          <t>base</t>
        </is>
      </c>
      <c r="B3800" t="inlineStr">
        <is>
          <t>vectorcontext_v4 [schema4]</t>
        </is>
      </c>
      <c r="C3800" t="n">
        <v>3</v>
      </c>
      <c r="D3800" t="inlineStr">
        <is>
          <t>needle-0</t>
        </is>
      </c>
      <c r="E3800" t="n">
        <v>0</v>
      </c>
      <c r="F3800" t="inlineStr">
        <is>
          <t>search</t>
        </is>
      </c>
      <c r="G3800" t="inlineStr">
        <is>
          <t>{"query": "webhook-daemon deployment region", "k": 5}</t>
        </is>
      </c>
      <c r="H3800" t="inlineStr">
        <is>
          <t>- doc svc-webhook-daemon: [Service overview: webhook-daemon] subject: webhook-daemon; aliases: ["Webhook Service"]; service_type: backend component; implementation_language: Kotlin; primary_datastore: MongoDB; owner_team: Commerce; on_call_engineer: null; deployment_region: us-west-2; replica_count: 19; network_port: 9708; availability_slo: 99.99%; runtime_dependencies: ["scheduler-engine", "checkout-service"]; log_retention_days: null; data_retention_policy: Company-wide personal information policy; metrics_export_interval_seconds: 15
- doc svc-cart-daemon: [Service overview: cart-daemon] subject: cart-daemon; aliases: ["Cart Service"]; service_type: backend component; implementation_language: Go; primary_datastore: MongoDB; owner_team: Platform; on_call_engineer: Priya Lindqvist; deploym</t>
        </is>
      </c>
    </row>
    <row r="3801">
      <c r="A3801" t="inlineStr">
        <is>
          <t>base</t>
        </is>
      </c>
      <c r="B3801" t="inlineStr">
        <is>
          <t>vectorcontext_v4 [schema4]</t>
        </is>
      </c>
      <c r="C3801" t="n">
        <v>3</v>
      </c>
      <c r="D3801" t="inlineStr">
        <is>
          <t>needle-1</t>
        </is>
      </c>
      <c r="E3801" t="n">
        <v>0</v>
      </c>
      <c r="F3801" t="inlineStr">
        <is>
          <t>search</t>
        </is>
      </c>
      <c r="G3801" t="inlineStr">
        <is>
          <t>{"query": "Kyc Service implementation language programming language", "k": 5}</t>
        </is>
      </c>
      <c r="H3801" t="inlineStr">
        <is>
          <t>- doc svc-kyc-api: [Service overview: kyc-api] subject: kyc-api; aliases: ["Kyc Service"]; service_type: backend component; implementation_language: Go; primary_datastore: MySQL; owner_team: Messaging; on_call_engineer: Fatima Aziz; deployment_region: ap-southeast-2; replica_count: 18; network_port: 4728; availability_slo: 99.95%; runtime_dependencies: ["fraud-core", "webhook-daemon", "ledger-api"]; log_retention_days: 30; data_retention_policy: null; metrics_export_interval_seconds: 15
- doc svc-session-core: [Service overview: session-core] subject: session-core; aliases: ["Session Platform"]; service_type: backend component; implementation_language: Rust; primary_datastore: Cassandra; owner_team: Identity; on_call_engineer: null; deployment_region: us-west-2; replica_count: 4; network_p</t>
        </is>
      </c>
    </row>
    <row r="3802">
      <c r="A3802" t="inlineStr">
        <is>
          <t>base</t>
        </is>
      </c>
      <c r="B3802" t="inlineStr">
        <is>
          <t>vectorcontext_v4 [schema4]</t>
        </is>
      </c>
      <c r="C3802" t="n">
        <v>3</v>
      </c>
      <c r="D3802" t="inlineStr">
        <is>
          <t>needle-2</t>
        </is>
      </c>
      <c r="E3802" t="n">
        <v>0</v>
      </c>
      <c r="F3802" t="inlineStr">
        <is>
          <t>search</t>
        </is>
      </c>
      <c r="G3802" t="inlineStr">
        <is>
          <t>{"query": "payout-worker network port listening port", "k": 5}</t>
        </is>
      </c>
      <c r="H3802" t="inlineStr">
        <is>
          <t>- doc svc-payout-worker: [Service overview: payout-worker] subject: payout-worker; aliases: ["Payout System"]; service_type: backend component; implementation_language: Kotlin; primary_datastore: Cassandra; owner_team: Search; on_call_engineer: Aiko Mensah; deployment_region: us-east-1; replica_count: 7; network_port: 4798; availability_slo: 99.99%; runtime_dependencies: ["refund-svc", "pricing-worker"]; log_retention_days: null; data_retention_policy: Company-wide personal information policy; metrics_export_interval_seconds: 15
- doc inc-INC-2073: [Incident report INC-2073] subject: Elevated error rates affecting payout-worker; aliases: null; incident_id: INC-2073; severity: SEV3; incident_date: 2025-05-16; affected_service: Payout; impact_type: Elevated error rates; duration_minutes: 168</t>
        </is>
      </c>
    </row>
    <row r="3803">
      <c r="A3803" t="inlineStr">
        <is>
          <t>base</t>
        </is>
      </c>
      <c r="B3803" t="inlineStr">
        <is>
          <t>vectorcontext_v4 [schema4]</t>
        </is>
      </c>
      <c r="C3803" t="n">
        <v>3</v>
      </c>
      <c r="D3803" t="inlineStr">
        <is>
          <t>needle-3</t>
        </is>
      </c>
      <c r="E3803" t="n">
        <v>0</v>
      </c>
      <c r="F3803" t="inlineStr">
        <is>
          <t>search</t>
        </is>
      </c>
      <c r="G3803" t="inlineStr">
        <is>
          <t>{"query": "Billing Service network port listen port", "k": 5}</t>
        </is>
      </c>
      <c r="H3803" t="inlineStr">
        <is>
          <t>- doc svc-billing-svc: [Service overview: billing-svc] subject: billing-svc; aliases: ["Billing Service"]; service_type: backend component; implementation_language: Python; primary_datastore: Cassandra; owner_team: Platform; on_call_engineer: null; deployment_region: ap-southeast-2; replica_count: 10; network_port: 4518; availability_slo: 99.5%; runtime_dependencies: ["pricing-worker", "media-svc"]; log_retention_days: null; data_retention_policy: Company-wide personal information policy; metrics_export_interval_seconds: 15; operational_controls: ["expand and contract migration process", "automatic secret rotation e
- doc svc-config-service: [Service overview: config-service] subject: config-service; aliases: ["Config API"]; service_type: backend component; implementation_language: Java; p</t>
        </is>
      </c>
    </row>
    <row r="3804">
      <c r="A3804" t="inlineStr">
        <is>
          <t>base</t>
        </is>
      </c>
      <c r="B3804" t="inlineStr">
        <is>
          <t>vectorcontext_v4 [schema4]</t>
        </is>
      </c>
      <c r="C3804" t="n">
        <v>3</v>
      </c>
      <c r="D3804" t="inlineStr">
        <is>
          <t>needle-4</t>
        </is>
      </c>
      <c r="E3804" t="n">
        <v>0</v>
      </c>
      <c r="F3804" t="inlineStr">
        <is>
          <t>search</t>
        </is>
      </c>
      <c r="G3804" t="inlineStr">
        <is>
          <t>{"query": "ledger-api deployment region", "k": 5}</t>
        </is>
      </c>
      <c r="H3804" t="inlineStr">
        <is>
          <t>- doc svc-ledger-api: [Service overview: ledger-api] subject: ledger-api; aliases: ["Ledger Service"]; service_type: backend component; implementation_language: Rust; primary_datastore: Cassandra; owner_team: Identity; on_call_engineer: Fatima Wei; deployment_region: us-east-1; replica_count: 22; network_port: 4674; availability_slo: 99.95%; runtime_dependencies: ["notify-svc"]; log_retention_days: null; data_retention_policy: Company-wide personal information policy; metrics_export_interval_seconds: null
- doc svc-kyc-api: [Service overview: kyc-api] subject: kyc-api; aliases: ["Kyc Service"]; service_type: backend component; implementation_language: Go; primary_datastore: MySQL; owner_team: Messaging; on_call_engineer: Fatima Aziz; deployment_region: ap-southeast-2; replica_count: 18; ne</t>
        </is>
      </c>
    </row>
    <row r="3805">
      <c r="A3805" t="inlineStr">
        <is>
          <t>base</t>
        </is>
      </c>
      <c r="B3805" t="inlineStr">
        <is>
          <t>vectorcontext_v4 [schema4]</t>
        </is>
      </c>
      <c r="C3805" t="n">
        <v>3</v>
      </c>
      <c r="D3805" t="inlineStr">
        <is>
          <t>needle-5</t>
        </is>
      </c>
      <c r="E3805" t="n">
        <v>0</v>
      </c>
      <c r="F3805" t="inlineStr">
        <is>
          <t>search</t>
        </is>
      </c>
      <c r="G3805" t="inlineStr">
        <is>
          <t>{"query": "Invoice Service deployment region where deployed region", "k": 5}</t>
        </is>
      </c>
      <c r="H3805" t="inlineStr">
        <is>
          <t>- doc svc-invoice-engine: [Service overview: invoice-engine] subject: invoice-engine; aliases: ["Invoice Service"]; service_type: backend component; implementation_language: Python; primary_datastore: DynamoDB; owner_team: Messaging; on_call_engineer: Noah Wei; deployment_region: ap-southeast-2; replica_count: 13; network_port: 6451; availability_slo: 99.5%; runtime_dependencies: ["feed-daemon", "notify-svc"]; log_retention_days: null; data_retention_policy: Company-wide personal information policy; metrics_export_interval_seconds: null
- doc svc-cdn-service: [Service overview: cdn-service] subject: cdn-service; aliases: ["Cdn System"]; service_type: backend component; implementation_language: TypeScript; primary_datastore: Redis; owner_team: Commerce; on_call_engineer: Priya Fischer; depl</t>
        </is>
      </c>
    </row>
    <row r="3806">
      <c r="A3806" t="inlineStr">
        <is>
          <t>base</t>
        </is>
      </c>
      <c r="B3806" t="inlineStr">
        <is>
          <t>vectorcontext_v4 [schema4]</t>
        </is>
      </c>
      <c r="C3806" t="n">
        <v>3</v>
      </c>
      <c r="D3806" t="inlineStr">
        <is>
          <t>needle-6</t>
        </is>
      </c>
      <c r="E3806" t="n">
        <v>0</v>
      </c>
      <c r="F3806" t="inlineStr">
        <is>
          <t>search</t>
        </is>
      </c>
      <c r="G3806" t="inlineStr">
        <is>
          <t>{"query": "refund-svc implementation language programming language", "k": 5}</t>
        </is>
      </c>
      <c r="H3806" t="inlineStr">
        <is>
          <t>- doc svc-refund-svc: [Service overview: refund-svc] subject: refund-svc; aliases: ["Refund Platform"]; service_type: backend component; implementation_language: Java; primary_datastore: CockroachDB; owner_team: Commerce; on_call_engineer: Lucas Silva; deployment_region: eu-west-1; replica_count: 6; network_port: 7286; availability_slo: 99.99%; runtime_dependencies: ["ledger-api", "auth-core"]; log_retention_days: 30; data_retention_policy: null; metrics_export_interval_seconds: null
- doc adr-ADR-123: [Architecture decision ADR-123] subject: refund-svc; aliases: null; decision_id: ADR-123; migration_database: Postgres; migration_quarter: Q2 2026; approved_by: Ivan Ortega; security_controls: null; deployment_controls: ["Dependencies are pinned and upgraded through automated pull requests",</t>
        </is>
      </c>
    </row>
    <row r="3807">
      <c r="A3807" t="inlineStr">
        <is>
          <t>base</t>
        </is>
      </c>
      <c r="B3807" t="inlineStr">
        <is>
          <t>vectorcontext_v4 [schema4]</t>
        </is>
      </c>
      <c r="C3807" t="n">
        <v>3</v>
      </c>
      <c r="D3807" t="inlineStr">
        <is>
          <t>needle-7</t>
        </is>
      </c>
      <c r="E3807" t="n">
        <v>0</v>
      </c>
      <c r="F3807" t="inlineStr">
        <is>
          <t>search</t>
        </is>
      </c>
      <c r="G3807" t="inlineStr">
        <is>
          <t>{"query": "Tracing API deployment region", "k": 5}</t>
        </is>
      </c>
      <c r="H3807" t="inlineStr">
        <is>
          <t>- doc svc-tracing-service: [Service overview: tracing-service] subject: tracing-service; aliases: ["Tracing API"]; service_type: backend component; implementation_language: Rust; primary_datastore: Redis; owner_team: Commerce; on_call_engineer: Sven Meyer; deployment_region: ap-southeast-2; replica_count: 24; network_port: 3519; availability_slo: 99.9%; runtime_dependencies: ["recsys-worker", "thumbnail-api", "pricing-worker"]; log_retention_days: 30; data_retention_policy: 30-day log retention; metrics_export_interval_seconds: 15
- doc adr-ADR-102: [Architecture decision ADR-102] subject: tracing-service; aliases: null; decision_id: ADR-102; migration_database: DynamoDB; migration_quarter: Q2 2026; approved_by: Marcus Haddad; security_controls: ["Idempotency keys are required on all mutat</t>
        </is>
      </c>
    </row>
    <row r="3808">
      <c r="A3808" t="inlineStr">
        <is>
          <t>base</t>
        </is>
      </c>
      <c r="B3808" t="inlineStr">
        <is>
          <t>vectorcontext_v4 [schema4]</t>
        </is>
      </c>
      <c r="C3808" t="n">
        <v>3</v>
      </c>
      <c r="D3808" t="inlineStr">
        <is>
          <t>needle-8</t>
        </is>
      </c>
      <c r="E3808" t="n">
        <v>0</v>
      </c>
      <c r="F3808" t="inlineStr">
        <is>
          <t>search</t>
        </is>
      </c>
      <c r="G3808" t="inlineStr">
        <is>
          <t>{"query": "cdn-service deployment region", "k": 5}</t>
        </is>
      </c>
      <c r="H3808" t="inlineStr">
        <is>
          <t>- doc svc-cdn-service: [Service overview: cdn-service] subject: cdn-service; aliases: ["Cdn System"]; service_type: backend component; implementation_language: TypeScript; primary_datastore: Redis; owner_team: Commerce; on_call_engineer: Priya Fischer; deployment_region: ap-southeast-2; replica_count: 5; network_port: 5715; availability_slo: 99.5%; runtime_dependencies: ["edge-service", "pricing-worker", "upload-core"]; log_retention_days: 30; data_retention_policy: Company-wide personal information policy; metrics_export_interval_seconds: null
- doc adr-ADR-100: [Architecture decision ADR-100] subject: cdn-service; aliases: null; decision_id: ADR-100; migration_database: MongoDB; migration_quarter: Q3 2026; approved_by: Sven Larsen; security_controls: ["Idempotency keys are required on al</t>
        </is>
      </c>
    </row>
    <row r="3809">
      <c r="A3809" t="inlineStr">
        <is>
          <t>base</t>
        </is>
      </c>
      <c r="B3809" t="inlineStr">
        <is>
          <t>vectorcontext_v4 [schema4]</t>
        </is>
      </c>
      <c r="C3809" t="n">
        <v>3</v>
      </c>
      <c r="D3809" t="inlineStr">
        <is>
          <t>needle-9</t>
        </is>
      </c>
      <c r="E3809" t="n">
        <v>0</v>
      </c>
      <c r="F3809" t="inlineStr">
        <is>
          <t>search</t>
        </is>
      </c>
      <c r="G3809" t="inlineStr">
        <is>
          <t>{"query": "Thumbnail API implementation language programming language", "k": 5}</t>
        </is>
      </c>
      <c r="H3809" t="inlineStr">
        <is>
          <t>- doc svc-thumbnail-api: [Service overview: thumbnail-api] subject: thumbnail-api; aliases: ["Thumbnail API"]; service_type: backend component; implementation_language: Python; primary_datastore: CockroachDB; owner_team: Messaging; on_call_engineer: Sven Haddad; deployment_region: us-west-2; replica_count: 4; network_port: 6916; availability_slo: 99.95%; runtime_dependencies: ["refund-svc"]; log_retention_days: 30; data_retention_policy: null; metrics_export_interval_seconds: null
- doc inc-INC-2179: [Incident report INC-2179] subject: thumbnail-api elevated error rates incident; aliases: null; incident_id: INC-2179; severity: SEV3; incident_date: 2025-02-04; affected_service: Thumbnail; impact_type: Elevated error rates; duration_minutes: 182; root_cause: memory leak; report_author: Elena</t>
        </is>
      </c>
    </row>
    <row r="3810">
      <c r="A3810" t="inlineStr">
        <is>
          <t>base</t>
        </is>
      </c>
      <c r="B3810" t="inlineStr">
        <is>
          <t>vectorcontext_v4 [schema]</t>
        </is>
      </c>
      <c r="C3810" t="n">
        <v>3</v>
      </c>
      <c r="D3810" t="inlineStr">
        <is>
          <t>agg-0</t>
        </is>
      </c>
      <c r="E3810" t="n">
        <v>0</v>
      </c>
      <c r="F3810" t="inlineStr">
        <is>
          <t>python</t>
        </is>
      </c>
      <c r="G3810" t="inlineStr">
        <is>
          <t>{"code": "# inspect relevant cards\nfor d in facts:\n    if d.get('type') in ('service','incident') and ('commerce' in str(d).lower() or 'SEV1' in str(d)):\n        print(d)\n"}</t>
        </is>
      </c>
      <c r="H3810" t="inlineStr">
        <is>
          <t>{'doc_id': 'inc-INC-2365', 'type': 'incident', 'title': 'Incident report INC-2365', 'subject': 'Latency spike affecting metrics-gateway', 'aliases': None, 'incident_id': 'INC-2365', 'severity': 'SEV1', 'incident_date': '2025-12-15', 'affected_service': 'metrics-gateway', 'outage_scope': None, 'duration_minutes': 131, 'root_cause': 'memory leak', 'report_author': 'Daniel Moreau', 'recovery_status': 'full recovery', 'mitigation_actions': ['traffic rerouted'], 'operational_dependencies': ['standard pipeline', 'paging system', 'synthetic probes', 'staging environment'], 'relevant_controls': ['green build required for deploys', 'escalation policy', 'synthetic probes exercise critical user journeys every minute', 'staging environment mirrors production topology at one tenth scale', 'quarterly ca</t>
        </is>
      </c>
    </row>
    <row r="3811">
      <c r="A3811" t="inlineStr">
        <is>
          <t>base</t>
        </is>
      </c>
      <c r="B3811" t="inlineStr">
        <is>
          <t>vectorcontext_v4 [schema]</t>
        </is>
      </c>
      <c r="C3811" t="n">
        <v>3</v>
      </c>
      <c r="D3811" t="inlineStr">
        <is>
          <t>agg-0</t>
        </is>
      </c>
      <c r="E3811" t="n">
        <v>1</v>
      </c>
      <c r="F3811" t="inlineStr">
        <is>
          <t>python</t>
        </is>
      </c>
      <c r="G3811" t="inlineStr">
        <is>
          <t>{"code": "services=[d for d in facts if d.get('type')=='service']\nfor d in services:\n    if 'commerce' in str(d).lower(): print(d)\nprint('SEV1 count',sum(d.get('type')=='incident' and str(d.get('severity','')).upper()=='SEV1' for d in facts))"}</t>
        </is>
      </c>
      <c r="H3811" t="inlineStr">
        <is>
          <t xml:space="preserve">{'doc_id': 'svc-refund-svc', 'type': 'service', 'title': 'Service overview: refund-svc', 'subject': 'refund-svc', 'aliases': ['Refund Platform'], 'service_type': 'backend component', 'implementation_language': 'Java', 'owner_team': 'Commerce', 'primary_on_call': 'Lucas Silva', 'availability_slo': 99.99, 'primary_datastore': 'CockroachDB', 'runtime_dependencies': ['ledger-api', 'auth-core'], 'deployment_region': 'eu-west-1', 'replica_count': 6, 'network_port': 7286, 'reliability_behaviors': ['Daily backups verified weekly by restoring to a scratch cluster', 'Expand and contract migration process', 'Long running jobs checkpoint progress for restart recovery', 'Graceful degradation with cached responses when a dependency is down', 'Graceful shutdown waits for in-flight requests to complete', </t>
        </is>
      </c>
    </row>
    <row r="3812">
      <c r="A3812" t="inlineStr">
        <is>
          <t>base</t>
        </is>
      </c>
      <c r="B3812" t="inlineStr">
        <is>
          <t>vectorcontext_v4 [schema]</t>
        </is>
      </c>
      <c r="C3812" t="n">
        <v>3</v>
      </c>
      <c r="D3812" t="inlineStr">
        <is>
          <t>agg-0</t>
        </is>
      </c>
      <c r="E3812" t="n">
        <v>2</v>
      </c>
      <c r="F3812" t="inlineStr">
        <is>
          <t>python</t>
        </is>
      </c>
      <c r="G3812" t="inlineStr">
        <is>
          <t>{"code": "commerce=[]\nfor s in facts:\n    if s.get('type')=='service' and 'commerce' in str(s.get('owner_team','')).lower():\n        commerce.append(s)\nprint([(s['subject'],s.get('aliases'),s.get('owner_team')) for s in commerce])\nname_map={}\nfor s in commerce:\n    for n in [s.get('subject')]+(s.get('aliases') or []):\n        if n: name_map[str(n).lower()]=s['subject']\nmatched=[]\nfor i in facts:\n    if i.get('type')=='incident' and str(i.get('severity','')).upper()=='SEV1':\n        a</t>
        </is>
      </c>
      <c r="H3812" t="inlineStr">
        <is>
          <t xml:space="preserve">[('refund-svc', ['Refund Platform'], 'Commerce'), ('feed-daemon', ['Feed Service'], 'Commerce'), ('webhook-daemon', ['Webhook Service'], 'Commerce team'), ('cdn-service', ['Cdn System'], 'Commerce'), ('fraud-core', ['Fraud Platform'], 'Commerce'), ('media-svc', ['Media API'], 'Commerce')]
matched 2 [('INC-2078', 'Webhook Service', 'webhook-daemon'), ('INC-2058', 'media-svc', 'media-svc')]
</t>
        </is>
      </c>
    </row>
    <row r="3813">
      <c r="A3813" t="inlineStr">
        <is>
          <t>base</t>
        </is>
      </c>
      <c r="B3813" t="inlineStr">
        <is>
          <t>vectorcontext_v4 [schema]</t>
        </is>
      </c>
      <c r="C3813" t="n">
        <v>3</v>
      </c>
      <c r="D3813" t="inlineStr">
        <is>
          <t>agg-1</t>
        </is>
      </c>
      <c r="E3813" t="n">
        <v>0</v>
      </c>
      <c r="F3813" t="inlineStr">
        <is>
          <t>search</t>
        </is>
      </c>
      <c r="G3813" t="inlineStr">
        <is>
          <t>{"query": "incidents affecting ranker-engine duration minutes", "k": 40}</t>
        </is>
      </c>
      <c r="H3813" t="inlineStr">
        <is>
          <t>- doc inc-INC-2113: [Incident report INC-2113] subject: Partial outage affecting ranker-engine; aliases: null; incident_id: INC-2113; severity: SEV2; incident_date: 2025-10-07; affected_service: ranker-engine; outage_scope: partial; duration_minutes: 211; root_cause: certificate expiry; report_author: Jonas Nair; recovery_status: full recovery; mitigation_actions: ["traffic rerouted"]; operational_dependencies: ["shared observability stack", "synthetic probes", "automated pull requests", "vulnerability scanning"]; relevant_controls: ["metrics exported every fifteen seconds", "synthetic probes exercise critical us
- doc svc-ranker-engine: [Service overview: ranker-engine] subject: ranker-engine; aliases: ["Ranker System"]; service_type: backend component; implementation_language: Kotlin; ow</t>
        </is>
      </c>
    </row>
    <row r="3814">
      <c r="A3814" t="inlineStr">
        <is>
          <t>base</t>
        </is>
      </c>
      <c r="B3814" t="inlineStr">
        <is>
          <t>vectorcontext_v4 [schema]</t>
        </is>
      </c>
      <c r="C3814" t="n">
        <v>3</v>
      </c>
      <c r="D3814" t="inlineStr">
        <is>
          <t>agg-1</t>
        </is>
      </c>
      <c r="E3814" t="n">
        <v>1</v>
      </c>
      <c r="F3814" t="inlineStr">
        <is>
          <t>python</t>
        </is>
      </c>
      <c r="G3814" t="inlineStr">
        <is>
          <t>{"code": "[(f['doc_id'], f.get('affected_service'), f.get('subject'), f.get('duration_minutes')) for f in facts if f.get('type')=='incident' and ('ranker-engine' in str(f.get('affected_service','')).lower() or 'ranker-engine' in str(f.get('subject','')).lower())]"}</t>
        </is>
      </c>
      <c r="H3814" t="inlineStr">
        <is>
          <t xml:space="preserve">[('inc-INC-2113', 'ranker-engine', 'Partial outage affecting ranker-engine', 211)]
</t>
        </is>
      </c>
    </row>
    <row r="3815">
      <c r="A3815" t="inlineStr">
        <is>
          <t>base</t>
        </is>
      </c>
      <c r="B3815" t="inlineStr">
        <is>
          <t>vectorcontext_v4 [schema]</t>
        </is>
      </c>
      <c r="C3815" t="n">
        <v>3</v>
      </c>
      <c r="D3815" t="inlineStr">
        <is>
          <t>agg-2</t>
        </is>
      </c>
      <c r="E3815" t="n">
        <v>0</v>
      </c>
      <c r="F3815" t="inlineStr">
        <is>
          <t>python</t>
        </is>
      </c>
      <c r="G3815" t="inlineStr">
        <is>
          <t>{"code": "incs = [f for f in facts if f.get('type')=='incident']\n[(f.get('doc_id'), f.get('root_cause')) for f in incs]"}</t>
        </is>
      </c>
      <c r="H3815" t="inlineStr">
        <is>
          <t>[('inc-INC-2260', 'dependency outage'), ('inc-INC-2365', 'memory leak'), ('inc-INC-2374', 'dependency outage'), ('inc-INC-2324', 'capacity exhaustion'), ('inc-INC-2245', 'Configuration error'), ('inc-INC-2040', 'certificate expiry'), ('inc-INC-2268', 'memory leak'), ('inc-INC-2417', 'dependency outage'), ('inc-INC-2186', 'memory leak'), ('inc-INC-2281', 'database failover'), ('inc-INC-2393', 'capacity exhaustion'), ('inc-INC-2386', 'dependency outage'), ('inc-INC-2042', 'memory leak'), ('inc-INC-2336', 'certificate expiry'), ('inc-INC-2078', 'Network partition'), ('inc-INC-2199', 'dependency outage'), ('inc-INC-2319', 'certificate expiry'), ('inc-INC-2332', 'memory leak'), ('inc-INC-2169', 'configuration error'), ('inc-INC-2239', 'network partition'), ('inc-INC-2102', 'network partition'),</t>
        </is>
      </c>
    </row>
    <row r="3816">
      <c r="A3816" t="inlineStr">
        <is>
          <t>base</t>
        </is>
      </c>
      <c r="B3816" t="inlineStr">
        <is>
          <t>vectorcontext_v4 [schema]</t>
        </is>
      </c>
      <c r="C3816" t="n">
        <v>3</v>
      </c>
      <c r="D3816" t="inlineStr">
        <is>
          <t>agg-3</t>
        </is>
      </c>
      <c r="E3816" t="n">
        <v>0</v>
      </c>
      <c r="F3816" t="inlineStr">
        <is>
          <t>python</t>
        </is>
      </c>
      <c r="G3816" t="inlineStr">
        <is>
          <t>{"code": "incs=[f for f in facts if f.get('type')=='incident']; len(incs), incs[:3]"}</t>
        </is>
      </c>
      <c r="H3816" t="inlineStr">
        <is>
          <t xml:space="preserve">(60, [{'doc_id': 'inc-INC-2260', 'type': 'incident', 'title': 'Incident report INC-2260', 'subject': 'Partial outage affecting the Metrics Service', 'aliases': None, 'incident_id': 'INC-2260', 'severity': 'sev2', 'incident_date': '2025-11-17', 'affected_service': 'Metrics Service', 'outage_scope': 'partial', 'duration_minutes': 51, 'root_cause': 'dependency outage', 'report_author': 'Nadia Mensah', 'recovery_status': 'full recovery', 'mitigation_actions': ['traffic rerouted'], 'operational_dependencies': ['shared observability stack', 'central log store', 'paging system', 'gateway'], 'relevant_controls': ['secrets rotated automatically every ninety days', 'error budgets reviewed in the weekly reliability meeting', 'metrics exported to the shared observability stack every fifteen seconds', </t>
        </is>
      </c>
    </row>
    <row r="3817">
      <c r="A3817" t="inlineStr">
        <is>
          <t>base</t>
        </is>
      </c>
      <c r="B3817" t="inlineStr">
        <is>
          <t>vectorcontext_v4 [schema]</t>
        </is>
      </c>
      <c r="C3817" t="n">
        <v>3</v>
      </c>
      <c r="D3817" t="inlineStr">
        <is>
          <t>agg-3</t>
        </is>
      </c>
      <c r="E3817" t="n">
        <v>1</v>
      </c>
      <c r="F3817" t="inlineStr">
        <is>
          <t>python</t>
        </is>
      </c>
      <c r="G3817" t="inlineStr">
        <is>
          <t>{"code": "svcs=[f for f in facts if f.get('type')=='service']; [(s.get('subject'),s.get('aliases')) for s in svcs]"}</t>
        </is>
      </c>
      <c r="H3817" t="inlineStr">
        <is>
          <t>[('billing-svc', ['Billing Service']), ('auth-core', ['Auth Service']), ('profile-api', ['Profile API']), ('checkout-service', ['Checkout Platform']), ('index-engine', ['Index Platform']), ('search-worker', ['Search System']), ('tax-gateway', ['Tax Platform']), ('recsys-worker', ['Recsys Platform']), ('metrics-gateway', ['Metrics Service']), ('cart-daemon', ['Cart Service']), ('refund-svc', ['Refund Platform']), ('feed-daemon', ['Feed Service']), ('catalog-gateway', ['Catalog API']), ('export-worker', ['Export API']), ('session-core', ['Session Platform']), ('notify-svc', ['Notify Platform']), ('scheduler-engine', ['Scheduler API']), ('geo-api', ['Geo System']), ('payout-worker', ['Payout System']), ('webhook-daemon', ['Webhook Service']), ('cdn-service', ['Cdn System']), ('invoice-engine'</t>
        </is>
      </c>
    </row>
    <row r="3818">
      <c r="A3818" t="inlineStr">
        <is>
          <t>base</t>
        </is>
      </c>
      <c r="B3818" t="inlineStr">
        <is>
          <t>vectorcontext_v4 [schema]</t>
        </is>
      </c>
      <c r="C3818" t="n">
        <v>3</v>
      </c>
      <c r="D3818" t="inlineStr">
        <is>
          <t>agg-3</t>
        </is>
      </c>
      <c r="E3818" t="n">
        <v>2</v>
      </c>
      <c r="F3818" t="inlineStr">
        <is>
          <t>python</t>
        </is>
      </c>
      <c r="G3818" t="inlineStr">
        <is>
          <t>{"code": "from collections import Counter,defaultdict\n# construct alias map casefold, canonical\nam={}\nfor s in svcs:\n c=s.get('subject');\n if c: am[c.casefold()]=c\n for a in (s.get('aliases') or []): am[a.casefold()]=c\ncounts=Counter(); unmatched=[]\nfor i in incs:\n x=i.get('affected_service') or i.get('subject') or ''\n # identify exact aliases/name in string, prefer affected_service exact\n key=x.casefold().strip()\n c=am.get(key)\n if not c:\n  # find canonical/alias contained in subj</t>
        </is>
      </c>
      <c r="H3818" t="inlineStr">
        <is>
          <t xml:space="preserve">([('catalog-gateway', 5), ('thumbnail-api', 5), ('index-engine', 4), ('metrics-gateway', 3), ('edge-service', 3), ('mailer-worker', 3), ('recsys-worker', 3), ('search-worker', 3), ('audit-gateway', 2), ('webhook-daemon', 2), ('inventory-worker', 2), ('ledger-api', 2), ('scheduler-engine', 2), ('kyc-api', 2), ('payout-worker', 2), ('auth-core', 2), ('checkout-service', 2), ('config-service', 2), ('tax-gateway', 1), ('notify-svc', 1), ('gateway-engine', 1), ('export-worker', 1), ('upload-core', 1), ('i18n-api', 1), ('queue-svc', 1), ('feed-daemon', 1), ('ranker-engine', 1), ('cart-daemon', 1), ('media-svc', 1)], [], 0)
</t>
        </is>
      </c>
    </row>
    <row r="3819">
      <c r="A3819" t="inlineStr">
        <is>
          <t>base</t>
        </is>
      </c>
      <c r="B3819" t="inlineStr">
        <is>
          <t>vectorcontext_v4 [schema]</t>
        </is>
      </c>
      <c r="C3819" t="n">
        <v>3</v>
      </c>
      <c r="D3819" t="inlineStr">
        <is>
          <t>agg-3</t>
        </is>
      </c>
      <c r="E3819" t="n">
        <v>3</v>
      </c>
      <c r="F3819" t="inlineStr">
        <is>
          <t>python</t>
        </is>
      </c>
      <c r="G3819" t="inlineStr">
        <is>
          <t>{"code": "[(c,[i['incident_id'] for i in incs if (am.get((i.get('affected_service') or i.get('subject')).casefold().strip())==c)]) for c,n in counts.most_common() if n==counts.most_common()[0][1]]"}</t>
        </is>
      </c>
      <c r="H3819" t="inlineStr">
        <is>
          <t xml:space="preserve">[('catalog-gateway', ['INC-2245', 'INC-2067', 'INC-2351', 'INC-2023', 'INC-2301']), ('thumbnail-api', ['INC-2386', 'INC-2087', 'INC-2179', 'INC-2309', 'INC-2211'])]
</t>
        </is>
      </c>
    </row>
    <row r="3820">
      <c r="A3820" t="inlineStr">
        <is>
          <t>base</t>
        </is>
      </c>
      <c r="B3820" t="inlineStr">
        <is>
          <t>vectorcontext_v4 [schema]</t>
        </is>
      </c>
      <c r="C3820" t="n">
        <v>3</v>
      </c>
      <c r="D3820" t="inlineStr">
        <is>
          <t>agg-4</t>
        </is>
      </c>
      <c r="E3820" t="n">
        <v>0</v>
      </c>
      <c r="F3820" t="inlineStr">
        <is>
          <t>python</t>
        </is>
      </c>
      <c r="G3820" t="inlineStr">
        <is>
          <t>{"code": "# Inspect relevant cards\n[x for x in facts if x.get('type') in ('team','service','incident') and ('payment' in str(x).lower() or 'payments' in str(x).lower())][:30]"}</t>
        </is>
      </c>
      <c r="H3820" t="inlineStr">
        <is>
          <t>[{'doc_id': 'team-payments', 'type': 'team', 'title': 'Team page: Payments', 'subject': 'Payments', 'aliases': None, 'team_lead': 'Chen Tanaka', 'urgent_request_channel': '#payments-dev', 'office_location': 'Berlin, floor 2', 'weekly_planning_schedule': 'Tuesday mornings', 'graceful_shutdown_behavior': None, 'dependency_failure_behavior': None, 'capacity_planning_cadence': None, 'transport_security': None, 'production_access_control': None, 'data_retention_policy': None, 'staging_environment_scale': None, 'post_incident_review_practice': None, 'feature_flag_management': None}, {'doc_id': 'svc-geo-api', 'type': 'service', 'title': 'Service overview: geo-api', 'subject': 'geo-api', 'aliases': ['Geo System'], 'service_type': 'backend component', 'implementation_language': 'TypeScript', 'owner</t>
        </is>
      </c>
    </row>
    <row r="3821">
      <c r="A3821" t="inlineStr">
        <is>
          <t>base</t>
        </is>
      </c>
      <c r="B3821" t="inlineStr">
        <is>
          <t>vectorcontext_v4 [schema]</t>
        </is>
      </c>
      <c r="C3821" t="n">
        <v>3</v>
      </c>
      <c r="D3821" t="inlineStr">
        <is>
          <t>agg-4</t>
        </is>
      </c>
      <c r="E3821" t="n">
        <v>1</v>
      </c>
      <c r="F3821" t="inlineStr">
        <is>
          <t>python</t>
        </is>
      </c>
      <c r="G3821" t="inlineStr">
        <is>
          <t>{"code": "services=[f for f in facts if f['type']=='service' and 'payment' in str(f.get('owner_team','')).lower()]\nincs=[f for f in facts if f['type']=='incident' and str(f.get('severity','')).upper()=='SEV1']\nprint('services',len(services))\nfor s in services: print(s['subject'],s.get('aliases'),s.get('owner_team'))\nprint('SEV1',len(incs))\nfor i in incs: print(i['doc_id'],i.get('affected_service'),i.get('subject'),i.get('severity'))"}</t>
        </is>
      </c>
      <c r="H3821" t="inlineStr">
        <is>
          <t>services 3
geo-api ['Geo System'] Payments team
mailer-worker ['Mailer Service'] Payments
i18n-api ['I18n Platform'] Payments
SEV1 18
inc-INC-2365 metrics-gateway Latency spike affecting metrics-gateway SEV1
inc-INC-2324 Tax Platform Latency spike affecting the Tax Platform SEV1
inc-INC-2245 catalog-gateway Latency spike affecting catalog-gateway SEV1
inc-INC-2186 gateway-engine Incident report INC-2186 SEV1
inc-INC-2078 Webhook Service Latency spike affecting the Webhook Service SEV1
inc-INC-2319 mailer-worker Latency spike affecting mailer-worker SEV1
inc-INC-2239 Upload System Latency spike affecting the Upload System SEV1
inc-INC-2102 recsys-worker Partial outage affecting recsys-worker SEV1
inc-INC-2273 search-worker Elevated error rates affecting search-worker SEV1
inc-INC-2203 kyc-a</t>
        </is>
      </c>
    </row>
    <row r="3822">
      <c r="A3822" t="inlineStr">
        <is>
          <t>base</t>
        </is>
      </c>
      <c r="B3822" t="inlineStr">
        <is>
          <t>vectorcontext_v4 [schema]</t>
        </is>
      </c>
      <c r="C3822" t="n">
        <v>3</v>
      </c>
      <c r="D3822" t="inlineStr">
        <is>
          <t>agg-4</t>
        </is>
      </c>
      <c r="E3822" t="n">
        <v>2</v>
      </c>
      <c r="F3822" t="inlineStr">
        <is>
          <t>python</t>
        </is>
      </c>
      <c r="G3822" t="inlineStr">
        <is>
          <t>{"code": "owned=[]\nfor i in incs:\n    val=' '.join(str(i.get(k,'')) for k in ('affected_service','subject')).lower()\n    if any(s['subject'].lower() in val or any(a and a.lower() in val for a in (s.get('aliases') or [])) for s in services):\n        owned.append(i)\nprint([(i['doc_id'],i.get('affected_service'),i.get('subject')) for i in owned])"}</t>
        </is>
      </c>
      <c r="H3822" t="inlineStr">
        <is>
          <t xml:space="preserve">[('inc-INC-2319', 'mailer-worker', 'Latency spike affecting mailer-worker')]
</t>
        </is>
      </c>
    </row>
    <row r="3823">
      <c r="A3823" t="inlineStr">
        <is>
          <t>base</t>
        </is>
      </c>
      <c r="B3823" t="inlineStr">
        <is>
          <t>vectorcontext_v4 [schema]</t>
        </is>
      </c>
      <c r="C3823" t="n">
        <v>3</v>
      </c>
      <c r="D3823" t="inlineStr">
        <is>
          <t>agg-5</t>
        </is>
      </c>
      <c r="E3823" t="n">
        <v>0</v>
      </c>
      <c r="F3823" t="inlineStr">
        <is>
          <t>python</t>
        </is>
      </c>
      <c r="G3823" t="inlineStr">
        <is>
          <t>{"code": "incs=[f for f in facts if f.get('type')=='incident']\n[(f.get('doc_id'), f.get('incident_id'), f.get('affected_service'), f.get('subject'), f.get('duration_minutes')) for f in incs if 'scheduler-engine' in str(f).lower() or 'scheduler' in str(f).lower()]"}</t>
        </is>
      </c>
      <c r="H3823" t="inlineStr">
        <is>
          <t xml:space="preserve">[('inc-INC-2332', 'INC-2332', 'scheduler-engine', 'Partial outage affecting scheduler-engine', 212), ('inc-INC-2157', 'INC-2157', 'scheduler-engine', 'Latency spike affecting scheduler-engine', 61)]
</t>
        </is>
      </c>
    </row>
    <row r="3824">
      <c r="A3824" t="inlineStr">
        <is>
          <t>base</t>
        </is>
      </c>
      <c r="B3824" t="inlineStr">
        <is>
          <t>vectorcontext_v4 [schema]</t>
        </is>
      </c>
      <c r="C3824" t="n">
        <v>3</v>
      </c>
      <c r="D3824" t="inlineStr">
        <is>
          <t>agg-6</t>
        </is>
      </c>
      <c r="E3824" t="n">
        <v>0</v>
      </c>
      <c r="F3824" t="inlineStr">
        <is>
          <t>python</t>
        </is>
      </c>
      <c r="G3824" t="inlineStr">
        <is>
          <t>{"code": "incs=[f for f in facts if f.get('type')=='incident']; len(incs), incs[:2]"}</t>
        </is>
      </c>
      <c r="H3824" t="inlineStr">
        <is>
          <t xml:space="preserve">(60, [{'doc_id': 'inc-INC-2260', 'type': 'incident', 'title': 'Incident report INC-2260', 'subject': 'Partial outage affecting the Metrics Service', 'aliases': None, 'incident_id': 'INC-2260', 'severity': 'sev2', 'incident_date': '2025-11-17', 'affected_service': 'Metrics Service', 'outage_scope': 'partial', 'duration_minutes': 51, 'root_cause': 'dependency outage', 'report_author': 'Nadia Mensah', 'recovery_status': 'full recovery', 'mitigation_actions': ['traffic rerouted'], 'operational_dependencies': ['shared observability stack', 'central log store', 'paging system', 'gateway'], 'relevant_controls': ['secrets rotated automatically every ninety days', 'error budgets reviewed in the weekly reliability meeting', 'metrics exported to the shared observability stack every fifteen seconds', </t>
        </is>
      </c>
    </row>
    <row r="3825">
      <c r="A3825" t="inlineStr">
        <is>
          <t>base</t>
        </is>
      </c>
      <c r="B3825" t="inlineStr">
        <is>
          <t>vectorcontext_v4 [schema]</t>
        </is>
      </c>
      <c r="C3825" t="n">
        <v>3</v>
      </c>
      <c r="D3825" t="inlineStr">
        <is>
          <t>agg-6</t>
        </is>
      </c>
      <c r="E3825" t="n">
        <v>1</v>
      </c>
      <c r="F3825" t="inlineStr">
        <is>
          <t>python</t>
        </is>
      </c>
      <c r="G3825" t="inlineStr">
        <is>
          <t>{"code": "from collections import Counter\nCounter(str(f.get('root_cause')).lower() for f in facts if f.get('type')=='incident').get('bad deploy',0), [(f['doc_id'],f.get('root_cause')) for f in facts if f.get('type')=='incident' and str(f.get('root_cause')).lower()=='bad deploy']"}</t>
        </is>
      </c>
      <c r="H3825" t="inlineStr">
        <is>
          <t xml:space="preserve">(3, [('inc-INC-2073', 'bad deploy'), ('inc-INC-2092', 'bad deploy'), ('inc-INC-2023', 'bad deploy')])
</t>
        </is>
      </c>
    </row>
    <row r="3826">
      <c r="A3826" t="inlineStr">
        <is>
          <t>base</t>
        </is>
      </c>
      <c r="B3826" t="inlineStr">
        <is>
          <t>vectorcontext_v4 [schema]</t>
        </is>
      </c>
      <c r="C3826" t="n">
        <v>3</v>
      </c>
      <c r="D3826" t="inlineStr">
        <is>
          <t>agg-7</t>
        </is>
      </c>
      <c r="E3826" t="n">
        <v>0</v>
      </c>
      <c r="F3826" t="inlineStr">
        <is>
          <t>python</t>
        </is>
      </c>
      <c r="G3826" t="inlineStr">
        <is>
          <t>{"code": "[(f['doc_id'], f['type'], f.get('subject'), f.get('affected_service'), f.get('severity'), f.get('deployment_region'), f.get('aliases')) for f in facts if f['type'] in ('incident','service')][:20]"}</t>
        </is>
      </c>
      <c r="H3826" t="inlineStr">
        <is>
          <t>[('inc-INC-2260', 'incident', 'Partial outage affecting the Metrics Service', 'Metrics Service', 'sev2', None, None), ('inc-INC-2365', 'incident', 'Latency spike affecting metrics-gateway', 'metrics-gateway', 'SEV1', None, None), ('inc-INC-2374', 'incident', 'Latency spike affecting index-engine', 'index-engine', 'SEV2', None, ['index-engine']), ('svc-billing-svc', 'service', 'billing-svc', None, None, 'ap-southeast-2', ['Billing Service']), ('inc-INC-2324', 'incident', 'Latency spike affecting the Tax Platform', 'Tax Platform', 'SEV1', None, None), ('svc-auth-core', 'service', 'auth-core', None, None, 'eu-west-1', ['Auth Service']), ('svc-profile-api', 'service', 'profile-api', None, None, 'us-east-1', ['Profile API']), ('inc-INC-2245', 'incident', 'Latency spike affecting catalog-gateway</t>
        </is>
      </c>
    </row>
    <row r="3827">
      <c r="A3827" t="inlineStr">
        <is>
          <t>base</t>
        </is>
      </c>
      <c r="B3827" t="inlineStr">
        <is>
          <t>vectorcontext_v4 [schema]</t>
        </is>
      </c>
      <c r="C3827" t="n">
        <v>3</v>
      </c>
      <c r="D3827" t="inlineStr">
        <is>
          <t>agg-7</t>
        </is>
      </c>
      <c r="E3827" t="n">
        <v>1</v>
      </c>
      <c r="F3827" t="inlineStr">
        <is>
          <t>python</t>
        </is>
      </c>
      <c r="G3827" t="inlineStr">
        <is>
          <t>{"code": "services=[f for f in facts if f['type']=='service' and f.get('deployment_region')=='ap-southeast-2']; print(len(services)); print([(f['subject'],f.get('aliases')) for f in services]); inc=[f for f in facts if f['type']=='incident' and str(f.get('severity','')).upper()=='SEV1']; print('sev1',len(inc)); print([(f['doc_id'],f.get('affected_service'),f.get('subject')) for f in inc])"}</t>
        </is>
      </c>
      <c r="H3827" t="inlineStr">
        <is>
          <t>12
[('billing-svc', ['Billing Service']), ('search-worker', ['Search System']), ('scheduler-engine', ['Scheduler API']), ('cdn-service', ['Cdn System']), ('invoice-engine', ['Invoice Service']), ('kyc-api', ['Kyc Service']), ('pricing-worker', ['Pricing Platform']), ('ranker-engine', ['Ranker System']), ('media-svc', ['Media API']), ('gateway-engine', ['Gateway API']), ('edge-service', ['Edge System']), ('queue-svc', ['Queue Platform'])]
sev1 18
[('inc-INC-2365', 'metrics-gateway', 'Latency spike affecting metrics-gateway'), ('inc-INC-2324', 'Tax Platform', 'Latency spike affecting the Tax Platform'), ('inc-INC-2245', 'catalog-gateway', 'Latency spike affecting catalog-gateway'), ('inc-INC-2186', 'gateway-engine', 'Incident report INC-2186'), ('inc-INC-2078', 'Webhook Service', 'Latency sp</t>
        </is>
      </c>
    </row>
    <row r="3828">
      <c r="A3828" t="inlineStr">
        <is>
          <t>base</t>
        </is>
      </c>
      <c r="B3828" t="inlineStr">
        <is>
          <t>vectorcontext_v4 [schema]</t>
        </is>
      </c>
      <c r="C3828" t="n">
        <v>3</v>
      </c>
      <c r="D3828" t="inlineStr">
        <is>
          <t>agg-7</t>
        </is>
      </c>
      <c r="E3828" t="n">
        <v>2</v>
      </c>
      <c r="F3828" t="inlineStr">
        <is>
          <t>python</t>
        </is>
      </c>
      <c r="G3828" t="inlineStr">
        <is>
          <t>{"code": "import re\nreg=[f for f in facts if f['type']=='service' and f.get('deployment_region')=='ap-southeast-2']\ndef norm(x): return re.sub(r'[^a-z0-9]','',str(x).lower())\nkeys={norm(x) for s in reg for x in [s.get('subject')]+(s.get('aliases') or [])}\nmatched=[]\nfor i in facts:\n if i['type']=='incident' and str(i.get('severity','')).upper()=='SEV1':\n  vals=[i.get('affected_service'),i.get('subject')]\n  if any(norm(v) in keys for v in vals if v): matched.append(i)\nprint([(x['doc_id']</t>
        </is>
      </c>
      <c r="H3828" t="inlineStr">
        <is>
          <t xml:space="preserve">[('inc-INC-2186', 'gateway-engine'), ('inc-INC-2273', 'search-worker'), ('inc-INC-2203', 'kyc-api'), ('inc-INC-2157', 'scheduler-engine'), ('inc-INC-2058', 'media-svc'), ('inc-INC-2140', 'Kyc Service')] 6
</t>
        </is>
      </c>
    </row>
    <row r="3829">
      <c r="A3829" t="inlineStr">
        <is>
          <t>base</t>
        </is>
      </c>
      <c r="B3829" t="inlineStr">
        <is>
          <t>vectorcontext_v4 [schema]</t>
        </is>
      </c>
      <c r="C3829" t="n">
        <v>3</v>
      </c>
      <c r="D3829" t="inlineStr">
        <is>
          <t>agg-8</t>
        </is>
      </c>
      <c r="E3829" t="n">
        <v>0</v>
      </c>
      <c r="F3829" t="inlineStr">
        <is>
          <t>python</t>
        </is>
      </c>
      <c r="G3829" t="inlineStr">
        <is>
          <t>{"code": "[(f['doc_id'], f['type'], f.get('subject'), f.get('owner_team'), f.get('affected_service'), f.get('severity'), f.get('incident_id')) for f in facts if f['type'] in ('service','incident')][:10]"}</t>
        </is>
      </c>
      <c r="H3829" t="inlineStr">
        <is>
          <t>[('inc-INC-2260', 'incident', 'Partial outage affecting the Metrics Service', None, 'Metrics Service', 'sev2', 'INC-2260'), ('inc-INC-2365', 'incident', 'Latency spike affecting metrics-gateway', None, 'metrics-gateway', 'SEV1', 'INC-2365'), ('inc-INC-2374', 'incident', 'Latency spike affecting index-engine', None, 'index-engine', 'SEV2', 'INC-2374'), ('svc-billing-svc', 'service', 'billing-svc', 'Platform team', None, None, None), ('inc-INC-2324', 'incident', 'Latency spike affecting the Tax Platform', None, 'Tax Platform', 'SEV1', 'INC-2324'), ('svc-auth-core', 'service', 'auth-core', 'Growth', None, None, None), ('svc-profile-api', 'service', 'profile-api', 'Data', None, None, None), ('inc-INC-2245', 'incident', 'Latency spike affecting catalog-gateway', None, 'catalog-gateway', 'SEV1',</t>
        </is>
      </c>
    </row>
    <row r="3830">
      <c r="A3830" t="inlineStr">
        <is>
          <t>base</t>
        </is>
      </c>
      <c r="B3830" t="inlineStr">
        <is>
          <t>vectorcontext_v4 [schema]</t>
        </is>
      </c>
      <c r="C3830" t="n">
        <v>3</v>
      </c>
      <c r="D3830" t="inlineStr">
        <is>
          <t>agg-8</t>
        </is>
      </c>
      <c r="E3830" t="n">
        <v>1</v>
      </c>
      <c r="F3830" t="inlineStr">
        <is>
          <t>search</t>
        </is>
      </c>
      <c r="G3830" t="inlineStr">
        <is>
          <t>{"query": "services owned by Identity team owner_team Identity", "k": 40}</t>
        </is>
      </c>
      <c r="H3830" t="inlineStr">
        <is>
          <t>- doc team-identity: [Team page: Identity] subject: Identity; aliases: null; team_lead: Elena Aziz; urgent_request_channel: #identity-eng; office_location: Berlin, floor 7; weekly_planning_schedule: Tuesday mornings; graceful_shutdown_behavior: null; dependency_failure_behavior: null; capacity_planning_cadence: null; transport_security: null; production_access_control: null; data_retention_policy: null; staging_environment_scale: Mirrors production topology at one tenth scale; post_incident_review_practice: Blameless reviews published to the engineering wiki; feature_flag_management: Managed through the configurat
- doc svc-edge-service: [Service overview: edge-service] subject: edge-service; aliases: ["Edge System"]; service_type: backend component; implementation_language: Python; owner_</t>
        </is>
      </c>
    </row>
    <row r="3831">
      <c r="A3831" t="inlineStr">
        <is>
          <t>base</t>
        </is>
      </c>
      <c r="B3831" t="inlineStr">
        <is>
          <t>vectorcontext_v4 [schema]</t>
        </is>
      </c>
      <c r="C3831" t="n">
        <v>3</v>
      </c>
      <c r="D3831" t="inlineStr">
        <is>
          <t>agg-8</t>
        </is>
      </c>
      <c r="E3831" t="n">
        <v>2</v>
      </c>
      <c r="F3831" t="inlineStr">
        <is>
          <t>python</t>
        </is>
      </c>
      <c r="G3831" t="inlineStr">
        <is>
          <t>{"code": "svcs=[f for f in facts if f['type']=='service' and str(f.get('owner_team','')).lower() in ('identity','identity team')]\n[(s['subject'],s.get('aliases')) for s in svcs], len(svcs)"}</t>
        </is>
      </c>
      <c r="H3831" t="inlineStr">
        <is>
          <t xml:space="preserve">([('recsys-worker', ['Recsys Platform']), ('session-core', ['Session Platform']), ('scheduler-engine', ['Scheduler API']), ('ledger-api', ['Ledger Service']), ('edge-service', ['Edge System']), ('inventory-worker', ['Inventory API'])], 6)
</t>
        </is>
      </c>
    </row>
    <row r="3832">
      <c r="A3832" t="inlineStr">
        <is>
          <t>base</t>
        </is>
      </c>
      <c r="B3832" t="inlineStr">
        <is>
          <t>vectorcontext_v4 [schema]</t>
        </is>
      </c>
      <c r="C3832" t="n">
        <v>3</v>
      </c>
      <c r="D3832" t="inlineStr">
        <is>
          <t>agg-8</t>
        </is>
      </c>
      <c r="E3832" t="n">
        <v>3</v>
      </c>
      <c r="F3832" t="inlineStr">
        <is>
          <t>python</t>
        </is>
      </c>
      <c r="G3832" t="inlineStr">
        <is>
          <t>{"code": "import re\nnames=set()\nfor s in svcs:\n names.add(s['subject'].lower())\n for a in (s.get('aliases') or []): names.add(str(a).lower())\nincs=[f for f in facts if f['type']=='incident' and str(f.get('severity','')).lower()=='sev1']\n[(i.get('incident_id'),i.get('affected_service'),i.get('subject')) for i in incs if any(n in ' '.join(str(i.get(k,'')) for k in ('affected_service','subject')).lower() for n in names)]"}</t>
        </is>
      </c>
      <c r="H3832" t="inlineStr">
        <is>
          <t xml:space="preserve">[('INC-2102', 'recsys-worker', 'Partial outage affecting recsys-worker'), ('INC-2157', 'scheduler-engine', 'Latency spike affecting scheduler-engine')]
</t>
        </is>
      </c>
    </row>
    <row r="3833">
      <c r="A3833" t="inlineStr">
        <is>
          <t>base</t>
        </is>
      </c>
      <c r="B3833" t="inlineStr">
        <is>
          <t>vectorcontext_v4 [schema]</t>
        </is>
      </c>
      <c r="C3833" t="n">
        <v>3</v>
      </c>
      <c r="D3833" t="inlineStr">
        <is>
          <t>agg-9</t>
        </is>
      </c>
      <c r="E3833" t="n">
        <v>0</v>
      </c>
      <c r="F3833" t="inlineStr">
        <is>
          <t>python</t>
        </is>
      </c>
      <c r="G3833" t="inlineStr">
        <is>
          <t>{"code": "incs=[f for f in facts if f.get('type')=='incident']; print(len(incs)); print(incs[:3])\nsvcs=[f for f in facts if f.get('type')=='service' and ('notify-svc' in str(f).lower() or 'notify' in str(f).lower())]; print(svcs)"}</t>
        </is>
      </c>
      <c r="H3833" t="inlineStr">
        <is>
          <t>60
[{'doc_id': 'inc-INC-2260', 'type': 'incident', 'title': 'Incident report INC-2260', 'subject': 'Partial outage affecting the Metrics Service', 'aliases': None, 'incident_id': 'INC-2260', 'severity': 'sev2', 'incident_date': '2025-11-17', 'affected_service': 'Metrics Service', 'outage_scope': 'partial', 'duration_minutes': 51, 'root_cause': 'dependency outage', 'report_author': 'Nadia Mensah', 'recovery_status': 'full recovery', 'mitigation_actions': ['traffic rerouted'], 'operational_dependencies': ['shared observability stack', 'central log store', 'paging system', 'gateway'], 'relevant_controls': ['secrets rotated automatically every ninety days', 'error budgets reviewed in the weekly reliability meeting', 'metrics exported to the shared observability stack every fifteen seconds', 'l</t>
        </is>
      </c>
    </row>
    <row r="3834">
      <c r="A3834" t="inlineStr">
        <is>
          <t>base</t>
        </is>
      </c>
      <c r="B3834" t="inlineStr">
        <is>
          <t>vectorcontext_v4 [schema]</t>
        </is>
      </c>
      <c r="C3834" t="n">
        <v>3</v>
      </c>
      <c r="D3834" t="inlineStr">
        <is>
          <t>agg-9</t>
        </is>
      </c>
      <c r="E3834" t="n">
        <v>1</v>
      </c>
      <c r="F3834" t="inlineStr">
        <is>
          <t>python</t>
        </is>
      </c>
      <c r="G3834" t="inlineStr">
        <is>
          <t>{"code": "for f in incs:\n s=' '.join(str(f.get(k,'')) for k in ['subject','affected_service','aliases']).lower()\n if 'notify' in s: print(f['doc_id'],f.get('affected_service'),f.get('subject'),f.get('duration_minutes'),f.get('aliases'))"}</t>
        </is>
      </c>
      <c r="H3834" t="inlineStr">
        <is>
          <t xml:space="preserve">inc-INC-2268 notify-svc Partial outage affecting notify-svc 218 None
</t>
        </is>
      </c>
    </row>
    <row r="3835">
      <c r="A3835" t="inlineStr">
        <is>
          <t>base</t>
        </is>
      </c>
      <c r="B3835" t="inlineStr">
        <is>
          <t>vectorcontext_v4 [schema]</t>
        </is>
      </c>
      <c r="C3835" t="n">
        <v>3</v>
      </c>
      <c r="D3835" t="inlineStr">
        <is>
          <t>global-0</t>
        </is>
      </c>
      <c r="E3835" t="n">
        <v>0</v>
      </c>
      <c r="F3835" t="inlineStr">
        <is>
          <t>python</t>
        </is>
      </c>
      <c r="G3835" t="inlineStr">
        <is>
          <t>{"code": "[(f['doc_id'], f.get('subject'), f.get('implementation_language'), f.get('deployment_region')) for f in facts if f.get('type')=='service']"}</t>
        </is>
      </c>
      <c r="H3835" t="inlineStr">
        <is>
          <t>[('svc-billing-svc', 'billing-svc', 'Python', 'ap-southeast-2'), ('svc-auth-core', 'auth-core', 'Python', 'eu-west-1'), ('svc-profile-api', 'profile-api', 'Go', 'us-east-1'), ('svc-checkout-service', 'checkout-service', 'Kotlin', 'us-west-2'), ('svc-index-engine', 'index-engine', 'Go', 'us-east-1'), ('svc-search-worker', 'search-worker', 'TypeScript', 'ap-southeast-2'), ('svc-tax-gateway', 'tax-gateway', 'Python', 'eu-west-1'), ('svc-recsys-worker', 'recsys-worker', 'Java', 'us-east-1'), ('svc-metrics-gateway', 'metrics-gateway', 'Python', 'eu-west-1'), ('svc-cart-daemon', 'cart-daemon', 'Go', 'us-east-1'), ('svc-refund-svc', 'refund-svc', 'Java', 'eu-west-1'), ('svc-feed-daemon', 'feed-daemon', 'TypeScript', 'eu-west-1'), ('svc-catalog-gateway', 'catalog-gateway', 'Rust', 'us-east-1'), ('</t>
        </is>
      </c>
    </row>
    <row r="3836">
      <c r="A3836" t="inlineStr">
        <is>
          <t>base</t>
        </is>
      </c>
      <c r="B3836" t="inlineStr">
        <is>
          <t>vectorcontext_v4 [schema]</t>
        </is>
      </c>
      <c r="C3836" t="n">
        <v>3</v>
      </c>
      <c r="D3836" t="inlineStr">
        <is>
          <t>global-1</t>
        </is>
      </c>
      <c r="E3836" t="n">
        <v>0</v>
      </c>
      <c r="F3836" t="inlineStr">
        <is>
          <t>python</t>
        </is>
      </c>
      <c r="G3836" t="inlineStr">
        <is>
          <t>{"code": "services=[f for f in facts if f.get('type')=='service']\nlen(services), services[:3]"}</t>
        </is>
      </c>
      <c r="H3836" t="inlineStr">
        <is>
          <t>(40, [{'doc_id': 'svc-billing-svc', 'type': 'service', 'title': 'Service overview: billing-svc', 'subject': 'billing-svc', 'aliases': ['Billing Service'], 'service_type': 'backend component', 'implementation_language': 'Python', 'owner_team': 'Platform team', 'primary_on_call': None, 'availability_slo': 99.5, 'primary_datastore': 'Cassandra', 'runtime_dependencies': ['pricing-worker', 'media-svc'], 'deployment_region': 'ap-southeast-2', 'replica_count': 10, 'network_port': 4518, 'reliability_behaviors': ['Retries use exponential backoff with jitter', 'Gracefully degrades by serving cached responses when a dependency is down'], 'security_controls': ['Secrets are rotated automatically every ninety days', 'Container images are scanned for vulnerabilities before promotion', 'Access to producti</t>
        </is>
      </c>
    </row>
    <row r="3837">
      <c r="A3837" t="inlineStr">
        <is>
          <t>base</t>
        </is>
      </c>
      <c r="B3837" t="inlineStr">
        <is>
          <t>vectorcontext_v4 [schema]</t>
        </is>
      </c>
      <c r="C3837" t="n">
        <v>3</v>
      </c>
      <c r="D3837" t="inlineStr">
        <is>
          <t>global-1</t>
        </is>
      </c>
      <c r="E3837" t="n">
        <v>1</v>
      </c>
      <c r="F3837" t="inlineStr">
        <is>
          <t>python</t>
        </is>
      </c>
      <c r="G3837" t="inlineStr">
        <is>
          <t>{"code": "[(s['subject'],s.get('primary_on_call')) for s in services if not s.get('primary_on_call')], sum(1 for s in services if not s.get('primary_on_call'))"}</t>
        </is>
      </c>
      <c r="H3837" t="inlineStr">
        <is>
          <t xml:space="preserve">KeyError: 'subject'
</t>
        </is>
      </c>
    </row>
    <row r="3838">
      <c r="A3838" t="inlineStr">
        <is>
          <t>base</t>
        </is>
      </c>
      <c r="B3838" t="inlineStr">
        <is>
          <t>vectorcontext_v4 [schema]</t>
        </is>
      </c>
      <c r="C3838" t="n">
        <v>3</v>
      </c>
      <c r="D3838" t="inlineStr">
        <is>
          <t>global-1</t>
        </is>
      </c>
      <c r="E3838" t="n">
        <v>2</v>
      </c>
      <c r="F3838" t="inlineStr">
        <is>
          <t>python</t>
        </is>
      </c>
      <c r="G3838" t="inlineStr">
        <is>
          <t>{"code": "[(s.get('subject'),s.get('primary_on_call')) for s in services if not s.get('primary_on_call')], sum(1 for s in services if not s.get('primary_on_call'))"}</t>
        </is>
      </c>
      <c r="H3838" t="inlineStr">
        <is>
          <t xml:space="preserve">([('billing-svc', None), ('search-worker', None), ('session-core', None), ('geo-api', None), ('webhook-daemon', None), (None, None), ('media-svc', None)], 7)
</t>
        </is>
      </c>
    </row>
    <row r="3839">
      <c r="A3839" t="inlineStr">
        <is>
          <t>base</t>
        </is>
      </c>
      <c r="B3839" t="inlineStr">
        <is>
          <t>vectorcontext_v4 [schema]</t>
        </is>
      </c>
      <c r="C3839" t="n">
        <v>3</v>
      </c>
      <c r="D3839" t="inlineStr">
        <is>
          <t>global-2</t>
        </is>
      </c>
      <c r="E3839" t="n">
        <v>0</v>
      </c>
      <c r="F3839" t="inlineStr">
        <is>
          <t>search</t>
        </is>
      </c>
      <c r="G3839" t="inlineStr">
        <is>
          <t>{"query": "approved architecture decision migrate to MongoDB target database service", "k": 10}</t>
        </is>
      </c>
      <c r="H3839" t="inlineStr">
        <is>
          <t>- doc adr-ADR-115: [Architecture decision ADR-115] subject: migration of catalog-gateway to MongoDB; aliases: null; decision_id: ADR-115; decision: migrate catalog-gateway to MongoDB in Q3 2026; service: catalog-gateway; target_database: MongoDB; decision_quarter: Q3 2026; approver: Kwame Larsen; reliability_controls: ["graceful shutdown waits for in-flight requests to complete before exiting", "idempotency keys are required on all mutating endpoints", "backups are taken daily and verified weekly by restoring to a scratch cluster"]; security_controls: ["secrets are rotated automatically every 90 days"]; observab
- doc adr-ADR-106: [Architecture decision ADR-106] subject: Architecture decision ADR-106; aliases: null; decision_id: ADR-106; decision: migrate recsys-worker to MongoDB in Q4 202</t>
        </is>
      </c>
    </row>
    <row r="3840">
      <c r="A3840" t="inlineStr">
        <is>
          <t>base</t>
        </is>
      </c>
      <c r="B3840" t="inlineStr">
        <is>
          <t>vectorcontext_v4 [schema]</t>
        </is>
      </c>
      <c r="C3840" t="n">
        <v>3</v>
      </c>
      <c r="D3840" t="inlineStr">
        <is>
          <t>global-2</t>
        </is>
      </c>
      <c r="E3840" t="n">
        <v>1</v>
      </c>
      <c r="F3840" t="inlineStr">
        <is>
          <t>python</t>
        </is>
      </c>
      <c r="G3840" t="inlineStr">
        <is>
          <t>{"code": "[(f.get('decision_id'), f.get('service'), f.get('decision'), f.get('approver')) for f in facts if f.get('type')=='adr' and str(f.get('target_database','')).lower()=='mongodb']"}</t>
        </is>
      </c>
      <c r="H3840" t="inlineStr">
        <is>
          <t xml:space="preserve">[('ADR-106', 'recsys-worker', 'migrate recsys-worker to MongoDB in Q4 2026', 'Elena Rossi'), ('ADR-100', 'cdn-service', 'migrate cdn-service to MongoDB in Q3 2026', 'Sven Larsen'), ('ADR-115', 'catalog-gateway', 'migrate catalog-gateway to MongoDB in Q3 2026', 'Kwame Larsen')]
</t>
        </is>
      </c>
    </row>
    <row r="3841">
      <c r="A3841" t="inlineStr">
        <is>
          <t>base</t>
        </is>
      </c>
      <c r="B3841" t="inlineStr">
        <is>
          <t>vectorcontext_v4 [schema]</t>
        </is>
      </c>
      <c r="C3841" t="n">
        <v>3</v>
      </c>
      <c r="D3841" t="inlineStr">
        <is>
          <t>global-3</t>
        </is>
      </c>
      <c r="E3841" t="n">
        <v>0</v>
      </c>
      <c r="F3841" t="inlineStr">
        <is>
          <t>python</t>
        </is>
      </c>
      <c r="G3841" t="inlineStr">
        <is>
          <t>{"code": "[(f['doc_id'], f.get('subject'), f.get('owner_team')) for f in facts if f.get('type')=='service']"}</t>
        </is>
      </c>
      <c r="H3841" t="inlineStr">
        <is>
          <t>[('svc-billing-svc', 'billing-svc', 'Platform team'), ('svc-auth-core', 'auth-core', 'Growth'), ('svc-profile-api', 'profile-api', 'Data'), ('svc-checkout-service', 'checkout-service', 'Messaging'), ('svc-index-engine', 'index-engine', 'Search team'), ('svc-search-worker', 'search-worker', 'Platform team'), ('svc-tax-gateway', 'tax-gateway', 'Messaging'), ('svc-recsys-worker', 'recsys-worker', 'Identity team'), ('svc-metrics-gateway', 'metrics-gateway', 'Search'), ('svc-cart-daemon', 'cart-daemon', 'Platform'), ('svc-refund-svc', 'refund-svc', 'Commerce'), ('svc-feed-daemon', 'feed-daemon', 'Commerce'), ('svc-catalog-gateway', 'catalog-gateway', 'Messaging team'), ('svc-export-worker', 'export-worker', 'Data'), ('svc-session-core', 'session-core', 'Identity team'), ('svc-notify-svc', 'noti</t>
        </is>
      </c>
    </row>
    <row r="3842">
      <c r="A3842" t="inlineStr">
        <is>
          <t>base</t>
        </is>
      </c>
      <c r="B3842" t="inlineStr">
        <is>
          <t>vectorcontext_v4 [schema]</t>
        </is>
      </c>
      <c r="C3842" t="n">
        <v>3</v>
      </c>
      <c r="D3842" t="inlineStr">
        <is>
          <t>global-3</t>
        </is>
      </c>
      <c r="E3842" t="n">
        <v>1</v>
      </c>
      <c r="F3842" t="inlineStr">
        <is>
          <t>search</t>
        </is>
      </c>
      <c r="G3842" t="inlineStr">
        <is>
          <t>{"query": "Search team aliases owner services", "k": 5}</t>
        </is>
      </c>
      <c r="H3842" t="inlineStr">
        <is>
          <t>- doc svc-search-worker: [Service overview: search-worker] subject: search-worker; aliases: ["Search System"]; service_type: backend component; implementation_language: TypeScript; owner_team: Platform team; primary_on_call: null; availability_slo: 99.95%; primary_datastore: Redis; runtime_dependencies: ["fraud-core", "ranker-engine"]; deployment_region: ap-southeast-2; replica_count: 6; network_port: 6432; reliability_behaviors: ["Retries use exponential backoff with jitter", "Gracefully serves cached responses when a dependency is down", "Propagates correlation ids to downstream calls"]; security_controls: ["Contain
- doc team-search: [Team page: Search] subject: Search; aliases: null; team_lead: Oliver Bell; urgent_request_channel: #search-team; office_location: Berlin, floor 2; weekly_</t>
        </is>
      </c>
    </row>
    <row r="3843">
      <c r="A3843" t="inlineStr">
        <is>
          <t>base</t>
        </is>
      </c>
      <c r="B3843" t="inlineStr">
        <is>
          <t>vectorcontext_v4 [schema]</t>
        </is>
      </c>
      <c r="C3843" t="n">
        <v>3</v>
      </c>
      <c r="D3843" t="inlineStr">
        <is>
          <t>global-3</t>
        </is>
      </c>
      <c r="E3843" t="n">
        <v>1</v>
      </c>
      <c r="F3843" t="inlineStr">
        <is>
          <t>search</t>
        </is>
      </c>
      <c r="G3843" t="inlineStr">
        <is>
          <t>{"query": "services owned by Search team", "k": 10}</t>
        </is>
      </c>
      <c r="H3843" t="inlineStr">
        <is>
          <t>- doc svc-search-worker: [Service overview: search-worker] subject: search-worker; aliases: ["Search System"]; service_type: backend component; implementation_language: TypeScript; owner_team: Platform team; primary_on_call: null; availability_slo: 99.95%; primary_datastore: Redis; runtime_dependencies: ["fraud-core", "ranker-engine"]; deployment_region: ap-southeast-2; replica_count: 6; network_port: 6432; reliability_behaviors: ["Retries use exponential backoff with jitter", "Gracefully serves cached responses when a dependency is down", "Propagates correlation ids to downstream calls"]; security_controls: ["Contain
- doc team-search: [Team page: Search] subject: Search; aliases: null; team_lead: Oliver Bell; urgent_request_channel: #search-team; office_location: Berlin, floor 2; weekly_</t>
        </is>
      </c>
    </row>
    <row r="3844">
      <c r="A3844" t="inlineStr">
        <is>
          <t>base</t>
        </is>
      </c>
      <c r="B3844" t="inlineStr">
        <is>
          <t>vectorcontext_v4 [schema]</t>
        </is>
      </c>
      <c r="C3844" t="n">
        <v>3</v>
      </c>
      <c r="D3844" t="inlineStr">
        <is>
          <t>global-3</t>
        </is>
      </c>
      <c r="E3844" t="n">
        <v>2</v>
      </c>
      <c r="F3844" t="inlineStr">
        <is>
          <t>python</t>
        </is>
      </c>
      <c r="G3844" t="inlineStr">
        <is>
          <t>{"code": "[(f.get('subject'),f.get('owner_team')) for f in facts if f.get('type')=='service' and f.get('owner_team') in ('Search','Search team')]"}</t>
        </is>
      </c>
      <c r="H3844" t="inlineStr">
        <is>
          <t xml:space="preserve">[('index-engine', 'Search team'), ('metrics-gateway', 'Search'), ('payout-worker', 'Search'), ('gateway-engine', 'Search team'), ('queue-svc', 'Search')]
</t>
        </is>
      </c>
    </row>
    <row r="3845">
      <c r="A3845" t="inlineStr">
        <is>
          <t>base</t>
        </is>
      </c>
      <c r="B3845" t="inlineStr">
        <is>
          <t>vectorcontext_v4 [schema]</t>
        </is>
      </c>
      <c r="C3845" t="n">
        <v>3</v>
      </c>
      <c r="D3845" t="inlineStr">
        <is>
          <t>global-4</t>
        </is>
      </c>
      <c r="E3845" t="n">
        <v>0</v>
      </c>
      <c r="F3845" t="inlineStr">
        <is>
          <t>python</t>
        </is>
      </c>
      <c r="G3845" t="inlineStr">
        <is>
          <t>{"code": "[(d['subject'], d.get('implementation_language'), d.get('deployment_region')) for d in facts if d.get('type')=='service' and 'go' in str(d.get('implementation_language','')).lower() and 'us-east-1' in str(d.get('deployment_region','')).lower()]"}</t>
        </is>
      </c>
      <c r="H3845" t="inlineStr">
        <is>
          <t xml:space="preserve">[('profile-api', 'Go', 'us-east-1'), ('index-engine', 'Go', 'us-east-1'), ('cart-daemon', 'Go', 'us-east-1')]
</t>
        </is>
      </c>
    </row>
    <row r="3846">
      <c r="A3846" t="inlineStr">
        <is>
          <t>base</t>
        </is>
      </c>
      <c r="B3846" t="inlineStr">
        <is>
          <t>vectorcontext_v4 [schema]</t>
        </is>
      </c>
      <c r="C3846" t="n">
        <v>3</v>
      </c>
      <c r="D3846" t="inlineStr">
        <is>
          <t>global-5</t>
        </is>
      </c>
      <c r="E3846" t="n">
        <v>0</v>
      </c>
      <c r="F3846" t="inlineStr">
        <is>
          <t>python</t>
        </is>
      </c>
      <c r="G3846" t="inlineStr">
        <is>
          <t>{"code": "services=[f for f in facts if f.get('type')=='service']\n[(f.get('subject'), f.get('primary_datastore')) for f in services]"}</t>
        </is>
      </c>
      <c r="H3846" t="inlineStr">
        <is>
          <t>[('billing-svc', 'Cassandra'), ('auth-core', 'Redis'), ('profile-api', 'MySQL'), ('checkout-service', 'Postgres'), ('index-engine', 'Postgres cluster'), ('search-worker', 'Redis'), ('tax-gateway', 'Postgres cluster'), ('recsys-worker', 'Redis'), ('metrics-gateway', 'Postgres'), ('cart-daemon', 'MongoDB'), ('refund-svc', 'CockroachDB'), ('feed-daemon', 'Postgres'), ('catalog-gateway', 'MySQL cluster'), ('export-worker', 'MySQL'), ('session-core', 'Cassandra'), ('notify-svc', 'DynamoDB'), ('scheduler-engine', 'CockroachDB'), ('geo-api', 'MySQL'), ('payout-worker', 'Cassandra'), ('webhook-daemon', 'MongoDB'), ('cdn-service', 'Redis cluster'), ('invoice-engine', 'DynamoDB cluster'), ('fraud-core', 'MongoDB'), ('ledger-api', 'Cassandra'), ('audit-gateway', 'CockroachDB'), ('config-service', 'Co</t>
        </is>
      </c>
    </row>
    <row r="3847">
      <c r="A3847" t="inlineStr">
        <is>
          <t>base</t>
        </is>
      </c>
      <c r="B3847" t="inlineStr">
        <is>
          <t>vectorcontext_v4 [schema]</t>
        </is>
      </c>
      <c r="C3847" t="n">
        <v>3</v>
      </c>
      <c r="D3847" t="inlineStr">
        <is>
          <t>global-5</t>
        </is>
      </c>
      <c r="E3847" t="n">
        <v>1</v>
      </c>
      <c r="F3847" t="inlineStr">
        <is>
          <t>python</t>
        </is>
      </c>
      <c r="G3847" t="inlineStr">
        <is>
          <t>{"code": "[(f.get('subject'),f.get('primary_datastore')) for f in facts if f.get('type')=='service' and 'redis' in str(f.get('primary_datastore')).lower()]"}</t>
        </is>
      </c>
      <c r="H3847" t="inlineStr">
        <is>
          <t xml:space="preserve">[('auth-core', 'Redis'), ('search-worker', 'Redis'), ('recsys-worker', 'Redis'), ('cdn-service', 'Redis cluster'), ('media-svc', 'Redis'), ('gateway-engine', 'Redis')]
</t>
        </is>
      </c>
    </row>
    <row r="3848">
      <c r="A3848" t="inlineStr">
        <is>
          <t>base</t>
        </is>
      </c>
      <c r="B3848" t="inlineStr">
        <is>
          <t>vectorcontext_v4 [schema]</t>
        </is>
      </c>
      <c r="C3848" t="n">
        <v>3</v>
      </c>
      <c r="D3848" t="inlineStr">
        <is>
          <t>global-7</t>
        </is>
      </c>
      <c r="E3848" t="n">
        <v>0</v>
      </c>
      <c r="F3848" t="inlineStr">
        <is>
          <t>python</t>
        </is>
      </c>
      <c r="G3848" t="inlineStr">
        <is>
          <t>{"code": "teams=[f for f in facts if f.get('type')=='team' and ('Identity' in str(f).lower() or 'identity' in str(f).lower())]\nprint(teams)\nprint([f for f in facts if f.get('type')=='service'][:3])"}</t>
        </is>
      </c>
      <c r="H3848" t="inlineStr">
        <is>
          <t>[{'doc_id': 'team-identity', 'type': 'team', 'title': 'Team page: Identity', 'subject': 'Identity', 'aliases': None, 'team_lead': 'Elena Aziz', 'urgent_request_channel': '#identity-eng', 'office_location': 'Berlin, floor 7', 'weekly_planning_schedule': 'Tuesday mornings', 'graceful_shutdown_behavior': None, 'dependency_failure_behavior': None, 'capacity_planning_cadence': None, 'transport_security': None, 'production_access_control': None, 'data_retention_policy': None, 'staging_environment_scale': 'Mirrors production topology at one tenth scale', 'post_incident_review_practice': 'Blameless reviews published to the engineering wiki', 'feature_flag_management': 'Managed through the configuration service and rolled out gradually'}]
[{'doc_id': 'svc-billing-svc', 'type': 'service', 'title': '</t>
        </is>
      </c>
    </row>
    <row r="3849">
      <c r="A3849" t="inlineStr">
        <is>
          <t>base</t>
        </is>
      </c>
      <c r="B3849" t="inlineStr">
        <is>
          <t>vectorcontext_v4 [schema]</t>
        </is>
      </c>
      <c r="C3849" t="n">
        <v>3</v>
      </c>
      <c r="D3849" t="inlineStr">
        <is>
          <t>global-7</t>
        </is>
      </c>
      <c r="E3849" t="n">
        <v>1</v>
      </c>
      <c r="F3849" t="inlineStr">
        <is>
          <t>python</t>
        </is>
      </c>
      <c r="G3849" t="inlineStr">
        <is>
          <t>{"code": "svcs=[f for f in facts if f.get('type')=='service']\nfor f in svcs:\n if str(f.get('owner_team','')).lower()=='identity': print(f['subject'], f.get('aliases'))\nprint('count',sum(str(f.get('owner_team','')).lower()=='identity' for f in svcs))"}</t>
        </is>
      </c>
      <c r="H3849" t="inlineStr">
        <is>
          <t xml:space="preserve">scheduler-engine ['Scheduler API']
ledger-api ['Ledger Service']
inventory-worker ['Inventory API']
count 3
</t>
        </is>
      </c>
    </row>
    <row r="3850">
      <c r="A3850" t="inlineStr">
        <is>
          <t>base</t>
        </is>
      </c>
      <c r="B3850" t="inlineStr">
        <is>
          <t>vectorcontext_v4 [schema]</t>
        </is>
      </c>
      <c r="C3850" t="n">
        <v>3</v>
      </c>
      <c r="D3850" t="inlineStr">
        <is>
          <t>global-8</t>
        </is>
      </c>
      <c r="E3850" t="n">
        <v>0</v>
      </c>
      <c r="F3850" t="inlineStr">
        <is>
          <t>python</t>
        </is>
      </c>
      <c r="G3850" t="inlineStr">
        <is>
          <t>{"code": "[(f['doc_id'], f.get('subject'), f.get('implementation_language'), f.get('deployment_region')) for f in facts if f.get('type')=='service' and 'python' in str(f.get('implementation_language','')).lower() and 'eu-west-1' in str(f.get('deployment_region','')).lower()]"}</t>
        </is>
      </c>
      <c r="H3850" t="inlineStr">
        <is>
          <t xml:space="preserve">[('svc-auth-core', 'auth-core', 'Python', 'eu-west-1'), ('svc-tax-gateway', 'tax-gateway', 'Python', 'eu-west-1'), ('svc-metrics-gateway', 'metrics-gateway', 'Python', 'eu-west-1')]
</t>
        </is>
      </c>
    </row>
    <row r="3851">
      <c r="A3851" t="inlineStr">
        <is>
          <t>base</t>
        </is>
      </c>
      <c r="B3851" t="inlineStr">
        <is>
          <t>vectorcontext_v4 [schema]</t>
        </is>
      </c>
      <c r="C3851" t="n">
        <v>3</v>
      </c>
      <c r="D3851" t="inlineStr">
        <is>
          <t>global-9</t>
        </is>
      </c>
      <c r="E3851" t="n">
        <v>0</v>
      </c>
      <c r="F3851" t="inlineStr">
        <is>
          <t>python</t>
        </is>
      </c>
      <c r="G3851" t="inlineStr">
        <is>
          <t>{"code": "services=[f for f in facts if f.get('type')=='service']\n[(f.get('subject'), f.get('primary_datastore')) for f in services]"}</t>
        </is>
      </c>
      <c r="H3851" t="inlineStr">
        <is>
          <t>[('billing-svc', 'Cassandra'), ('auth-core', 'Redis'), ('profile-api', 'MySQL'), ('checkout-service', 'Postgres'), ('index-engine', 'Postgres cluster'), ('search-worker', 'Redis'), ('tax-gateway', 'Postgres cluster'), ('recsys-worker', 'Redis'), ('metrics-gateway', 'Postgres'), ('cart-daemon', 'MongoDB'), ('refund-svc', 'CockroachDB'), ('feed-daemon', 'Postgres'), ('catalog-gateway', 'MySQL cluster'), ('export-worker', 'MySQL'), ('session-core', 'Cassandra'), ('notify-svc', 'DynamoDB'), ('scheduler-engine', 'CockroachDB'), ('geo-api', 'MySQL'), ('payout-worker', 'Cassandra'), ('webhook-daemon', 'MongoDB'), ('cdn-service', 'Redis cluster'), ('invoice-engine', 'DynamoDB cluster'), ('fraud-core', 'MongoDB'), ('ledger-api', 'Cassandra'), ('audit-gateway', 'CockroachDB'), ('config-service', 'Co</t>
        </is>
      </c>
    </row>
    <row r="3852">
      <c r="A3852" t="inlineStr">
        <is>
          <t>base</t>
        </is>
      </c>
      <c r="B3852" t="inlineStr">
        <is>
          <t>vectorcontext_v4 [schema]</t>
        </is>
      </c>
      <c r="C3852" t="n">
        <v>3</v>
      </c>
      <c r="D3852" t="inlineStr">
        <is>
          <t>multihop-0</t>
        </is>
      </c>
      <c r="E3852" t="n">
        <v>0</v>
      </c>
      <c r="F3852" t="inlineStr">
        <is>
          <t>search</t>
        </is>
      </c>
      <c r="G3852" t="inlineStr">
        <is>
          <t>{"query": "INC-2359 affected service incident", "k": 5}</t>
        </is>
      </c>
      <c r="H3852" t="inlineStr">
        <is>
          <t>- doc inc-INC-2296: [Incident report INC-2296] subject: Elevated error rates affecting edge-service; aliases: null; incident_id: INC-2296; severity: SEV2; incident_date: 2025-11-14; affected_service: edge-service; outage_scope: null; duration_minutes: 11; root_cause: network partition; report_author: Lucas Ortega; recovery_status: full recovery; mitigation_actions: ["traffic rerouted"]; operational_dependencies: null
- doc inc-INC-2140: [Incident report INC-2140] subject: Incident report INC-2140; aliases: null; incident_id: INC-2140; severity: sev1; incident_date: 2025-12-25; affected_service: Kyc Service; outage_scope: complete; duration_minutes: 112; root_cause: configuration error; report_author: Jonas Ortega; recovery_status: full recovery; mitigation_actions: ["traffic rerouted"]; op</t>
        </is>
      </c>
    </row>
    <row r="3853">
      <c r="A3853" t="inlineStr">
        <is>
          <t>base</t>
        </is>
      </c>
      <c r="B3853" t="inlineStr">
        <is>
          <t>vectorcontext_v4 [schema]</t>
        </is>
      </c>
      <c r="C3853" t="n">
        <v>3</v>
      </c>
      <c r="D3853" t="inlineStr">
        <is>
          <t>multihop-0</t>
        </is>
      </c>
      <c r="E3853" t="n">
        <v>1</v>
      </c>
      <c r="F3853" t="inlineStr">
        <is>
          <t>search</t>
        </is>
      </c>
      <c r="G3853" t="inlineStr">
        <is>
          <t>{"query": "incident_id INC-2359", "k": 10}</t>
        </is>
      </c>
      <c r="H3853" t="inlineStr">
        <is>
          <t>- doc inc-INC-2122: [Incident report INC-2122] subject: Elevated error rates affecting payout-worker; aliases: null; incident_id: INC-2122; severity: SEV2; incident_date: 2025-05-11; affected_service: payout-worker; outage_scope: null; duration_minutes: 100; root_cause: dependency outage; report_author: Sven Bell; recovery_status: full recovery; mitigation_actions: ["traffic rerouted"]; operational_dependencies: ["dependency", "shared observability stack", "downstream services", "configuration service"]; relevant_controls: ["data retention follows the company-wide policy for personal information", "daily backups 
- doc inc-INC-2393: [Incident report INC-2393] subject: Partial outage affecting inventory-worker; aliases: null; incident_id: INC-2393; severity: SEV2; incident_date: 2025-05-08;</t>
        </is>
      </c>
    </row>
    <row r="3854">
      <c r="A3854" t="inlineStr">
        <is>
          <t>base</t>
        </is>
      </c>
      <c r="B3854" t="inlineStr">
        <is>
          <t>vectorcontext_v4 [schema]</t>
        </is>
      </c>
      <c r="C3854" t="n">
        <v>3</v>
      </c>
      <c r="D3854" t="inlineStr">
        <is>
          <t>multihop-0</t>
        </is>
      </c>
      <c r="E3854" t="n">
        <v>2</v>
      </c>
      <c r="F3854" t="inlineStr">
        <is>
          <t>search</t>
        </is>
      </c>
      <c r="G3854" t="inlineStr">
        <is>
          <t>{"query": "cart-daemon service primary on-call engineer", "k": 10}</t>
        </is>
      </c>
      <c r="H3854" t="inlineStr">
        <is>
          <t xml:space="preserve">- doc svc-cart-daemon: [Service overview: cart-daemon] subject: cart-daemon; aliases: ["Cart Service"]; service_type: backend component; implementation_language: Go; owner_team: Platform; primary_on_call: Priya Lindqvist; availability_slo: 99.9; primary_datastore: MongoDB; runtime_dependencies: ["recsys-worker", "feed-daemon", "gateway-engine"]; deployment_region: us-east-1; replica_count: 18; network_port: 3302; security_controls: ["Traffic is encrypted in transit with mutual TLS between services"]; operational_controls: ["Synthetic probes exercise the critical user journeys every minute", "Deploys require a green 
- doc inc-INC-2359: [Incident report INC-2359] subject: Complete outage affecting cart-daemon; aliases: null; incident_id: INC-2359; severity: sev1; incident_date: 2025-02-03; </t>
        </is>
      </c>
    </row>
    <row r="3855">
      <c r="A3855" t="inlineStr">
        <is>
          <t>base</t>
        </is>
      </c>
      <c r="B3855" t="inlineStr">
        <is>
          <t>vectorcontext_v4 [schema]</t>
        </is>
      </c>
      <c r="C3855" t="n">
        <v>3</v>
      </c>
      <c r="D3855" t="inlineStr">
        <is>
          <t>multihop-1</t>
        </is>
      </c>
      <c r="E3855" t="n">
        <v>0</v>
      </c>
      <c r="F3855" t="inlineStr">
        <is>
          <t>search</t>
        </is>
      </c>
      <c r="G3855" t="inlineStr">
        <is>
          <t>{"query": "queue-svc runtime dependencies first dependency kyc-api", "k": 5}</t>
        </is>
      </c>
      <c r="H3855" t="inlineStr">
        <is>
          <t>- doc svc-queue-svc: [Service overview: queue-svc] subject: queue-svc; aliases: ["Queue Platform"]; service_type: backend component; implementation_language: Kotlin; owner_team: Search; primary_on_call: Yusuf Hart; availability_slo: 99.95; primary_datastore: Postgres; runtime_dependencies: ["kyc-api", "inventory-worker"]; deployment_region: ap-southeast-2; replica_count: 3; network_port: 7051; reliability_behaviors: ["Requests carry a correlation id that is propagated to downstream calls", "serving cached responses when a dependency is down", "Graceful shutdown waits for in flight requests to complete before exiti
- doc svc-kyc-api: [Service overview: kyc-api] subject: kyc-api; aliases: ["Kyc Service"]; service_type: backend component; implementation_language: Go; owner_team: Messaging; pr</t>
        </is>
      </c>
    </row>
    <row r="3856">
      <c r="A3856" t="inlineStr">
        <is>
          <t>base</t>
        </is>
      </c>
      <c r="B3856" t="inlineStr">
        <is>
          <t>vectorcontext_v4 [schema]</t>
        </is>
      </c>
      <c r="C3856" t="n">
        <v>3</v>
      </c>
      <c r="D3856" t="inlineStr">
        <is>
          <t>multihop-1</t>
        </is>
      </c>
      <c r="E3856" t="n">
        <v>0</v>
      </c>
      <c r="F3856" t="inlineStr">
        <is>
          <t>search</t>
        </is>
      </c>
      <c r="G3856" t="inlineStr">
        <is>
          <t>{"query": "kyc-api owner team Slack urgent request channel", "k": 5}</t>
        </is>
      </c>
      <c r="H3856" t="inlineStr">
        <is>
          <t>- doc team-search: [Team page: Search] subject: Search; aliases: null; team_lead: Oliver Bell; urgent_request_channel: #search-team; office_location: Berlin, floor 2; weekly_planning_schedule: Wednesday mornings; graceful_shutdown_behavior: null; dependency_failure_behavior: null; capacity_planning_cadence: null; transport_security: null; production_access_control: Production access is granted just in time and audited.; data_retention_policy: null; staging_environment_scale: null; post_incident_review_practice: null; feature_flag_management: null
- doc team-payments: [Team page: Payments] subject: Payments; aliases: null; team_lead: Chen Tanaka; urgent_request_channel: #payments-dev; office_location: Berlin, floor 2; weekly_planning_schedule: Tuesday mornings; graceful_shutdown_behavior: n</t>
        </is>
      </c>
    </row>
    <row r="3857">
      <c r="A3857" t="inlineStr">
        <is>
          <t>base</t>
        </is>
      </c>
      <c r="B3857" t="inlineStr">
        <is>
          <t>vectorcontext_v4 [schema]</t>
        </is>
      </c>
      <c r="C3857" t="n">
        <v>3</v>
      </c>
      <c r="D3857" t="inlineStr">
        <is>
          <t>multihop-2</t>
        </is>
      </c>
      <c r="E3857" t="n">
        <v>0</v>
      </c>
      <c r="F3857" t="inlineStr">
        <is>
          <t>search</t>
        </is>
      </c>
      <c r="G3857" t="inlineStr">
        <is>
          <t>{"query": "ADR-112 decision migration new datastore service target database owning service approver", "k": 5}</t>
        </is>
      </c>
      <c r="H3857" t="inlineStr">
        <is>
          <t>- doc adr-ADR-106: [Architecture decision ADR-106] subject: Architecture decision ADR-106; aliases: null; decision_id: ADR-106; decision: migrate recsys-worker to MongoDB in Q4 2026; service: recsys-worker; target_database: MongoDB; decision_quarter: Q4 2026; approver: Elena Rossi; reliability_controls: Circuit breakers open after five consecutive failures to a downstream.; security_controls: null; observability_controls: Readiness endpoint health checks every ten seconds.; data_retention: Data retention follows the company wide policy for personal information.; financial_governance: Cost reports are reviewed mo
- doc adr-ADR-107: [Architecture decision ADR-107] subject: ADR-107; aliases: null; decision_id: ADR-107; decision: Migrate search-worker to Cassandra in Q2 2026.; service: search-</t>
        </is>
      </c>
    </row>
    <row r="3858">
      <c r="A3858" t="inlineStr">
        <is>
          <t>base</t>
        </is>
      </c>
      <c r="B3858" t="inlineStr">
        <is>
          <t>vectorcontext_v4 [schema]</t>
        </is>
      </c>
      <c r="C3858" t="n">
        <v>3</v>
      </c>
      <c r="D3858" t="inlineStr">
        <is>
          <t>multihop-2</t>
        </is>
      </c>
      <c r="E3858" t="n">
        <v>1</v>
      </c>
      <c r="F3858" t="inlineStr">
        <is>
          <t>search</t>
        </is>
      </c>
      <c r="G3858" t="inlineStr">
        <is>
          <t>{"query": "ADR-112", "k": 10}</t>
        </is>
      </c>
      <c r="H3858" t="inlineStr">
        <is>
          <t>- doc adr-ADR-106: [Architecture decision ADR-106] subject: Architecture decision ADR-106; aliases: null; decision_id: ADR-106; decision: migrate recsys-worker to MongoDB in Q4 2026; service: recsys-worker; target_database: MongoDB; decision_quarter: Q4 2026; approver: Elena Rossi; reliability_controls: Circuit breakers open after five consecutive failures to a downstream.; security_controls: null; observability_controls: Readiness endpoint health checks every ten seconds.; data_retention: Data retention follows the company wide policy for personal information.; financial_governance: Cost reports are reviewed mo
- doc adr-ADR-114: [Architecture decision ADR-114] subject: ADR-114; aliases: null; decision_id: ADR-114; decision: migrate session-core to Redis in Q1 2026; service: session-core;</t>
        </is>
      </c>
    </row>
    <row r="3859">
      <c r="A3859" t="inlineStr">
        <is>
          <t>base</t>
        </is>
      </c>
      <c r="B3859" t="inlineStr">
        <is>
          <t>vectorcontext_v4 [schema]</t>
        </is>
      </c>
      <c r="C3859" t="n">
        <v>3</v>
      </c>
      <c r="D3859" t="inlineStr">
        <is>
          <t>multihop-2</t>
        </is>
      </c>
      <c r="E3859" t="n">
        <v>2</v>
      </c>
      <c r="F3859" t="inlineStr">
        <is>
          <t>search</t>
        </is>
      </c>
      <c r="G3859" t="inlineStr">
        <is>
          <t>{"query": "tracing-service owner team team lead", "k": 10}</t>
        </is>
      </c>
      <c r="H3859" t="inlineStr">
        <is>
          <t>- doc svc-tracing-service: [Service overview: tracing-service] 
- doc adr-ADR-102: [Architecture decision ADR-102] subject: tracing-service; aliases: null; decision_id: ADR-102; decision: migrate tracing-service to DynamoDB; service: tracing-service; target_database: DynamoDB; decision_quarter: Q2 2026; approver: Marcus Haddad; reliability_controls: ["Idempotency keys are required on all mutating endpoints", "Connection pools are sized according to the downstream capacity model", "The service serves cached responses when a dependency is down"]; security_controls: ["Secrets are rotated automatically every ninety days"]; observability_controls: ["Latency budgets are allocated 
- doc adr-ADR-112: [Architecture decision ADR-112] subject: tracing-service; aliases: null; decision_id: ADR-112; de</t>
        </is>
      </c>
    </row>
    <row r="3860">
      <c r="A3860" t="inlineStr">
        <is>
          <t>base</t>
        </is>
      </c>
      <c r="B3860" t="inlineStr">
        <is>
          <t>vectorcontext_v4 [schema]</t>
        </is>
      </c>
      <c r="C3860" t="n">
        <v>3</v>
      </c>
      <c r="D3860" t="inlineStr">
        <is>
          <t>multihop-2</t>
        </is>
      </c>
      <c r="E3860" t="n">
        <v>3</v>
      </c>
      <c r="F3860" t="inlineStr">
        <is>
          <t>open_doc</t>
        </is>
      </c>
      <c r="G3860" t="inlineStr">
        <is>
          <t>{"doc_id": "svc-tracing-service"}</t>
        </is>
      </c>
      <c r="H3860" t="inlineStr">
        <is>
          <t># Service overview: tracing-service
tracing-service (also referred to internally as the Tracing API) is a backend component. the Tracing API stores its data in a Redis cluster. The on-call handbook describes the escalation path and expected response times. Alerts route through the paging system according to the escalation policy. Dependencies are declared in the service manifest and validated at deploy time.
tracing-service listens on port 3519. Idempotency keys are required on all mutating endpoints. Traffic is encrypted in transit with mutual TLS between services. Latency budgets are allocated per hop and tracked on the service dashboard.
Pages go to Sven Meyer first. Metrics are exported to the shared observability stack every fifteen seconds. Dependencies are pinned and upgraded thr</t>
        </is>
      </c>
    </row>
    <row r="3861">
      <c r="A3861" t="inlineStr">
        <is>
          <t>base</t>
        </is>
      </c>
      <c r="B3861" t="inlineStr">
        <is>
          <t>vectorcontext_v4 [schema]</t>
        </is>
      </c>
      <c r="C3861" t="n">
        <v>3</v>
      </c>
      <c r="D3861" t="inlineStr">
        <is>
          <t>multihop-2</t>
        </is>
      </c>
      <c r="E3861" t="n">
        <v>4</v>
      </c>
      <c r="F3861" t="inlineStr">
        <is>
          <t>search</t>
        </is>
      </c>
      <c r="G3861" t="inlineStr">
        <is>
          <t>{"query": "Commerce team lead tracing-service owner", "k": 5}</t>
        </is>
      </c>
      <c r="H3861" t="inlineStr">
        <is>
          <t xml:space="preserve">- doc svc-tracing-service: [Service overview: tracing-service] 
- doc team-commerce: [Team page: Commerce] subject: Commerce; aliases: null; team_lead: Marcus Moreau; urgent_request_channel: #commerce-eng; office_location: Berlin, floor 4; weekly_planning_schedule: Monday mornings; graceful_shutdown_behavior: waits for in flight requests to complete before exiting; dependency_failure_behavior: serves cached responses when a dependency is down; capacity_planning_cadence: at the start of every quarter; transport_security: null; production_access_control: null; data_retention_policy: null; staging_environment_scale: null; post_incident_review_practice: null; feature_flag_manageme
- doc adr-ADR-102: [Architecture decision ADR-102] subject: tracing-service; aliases: null; decision_id: ADR-102; </t>
        </is>
      </c>
    </row>
    <row r="3862">
      <c r="A3862" t="inlineStr">
        <is>
          <t>base</t>
        </is>
      </c>
      <c r="B3862" t="inlineStr">
        <is>
          <t>vectorcontext_v4 [schema]</t>
        </is>
      </c>
      <c r="C3862" t="n">
        <v>3</v>
      </c>
      <c r="D3862" t="inlineStr">
        <is>
          <t>multihop-3</t>
        </is>
      </c>
      <c r="E3862" t="n">
        <v>0</v>
      </c>
      <c r="F3862" t="inlineStr">
        <is>
          <t>search</t>
        </is>
      </c>
      <c r="G3862" t="inlineStr">
        <is>
          <t>{"query": "INC-2042 affected service incident", "k": 5}</t>
        </is>
      </c>
      <c r="H3862" t="inlineStr">
        <is>
          <t>- doc inc-INC-2140: [Incident report INC-2140] subject: Incident report INC-2140; aliases: null; incident_id: INC-2140; severity: sev1; incident_date: 2025-12-25; affected_service: Kyc Service; outage_scope: complete; duration_minutes: 112; root_cause: configuration error; report_author: Jonas Ortega; recovery_status: full recovery; mitigation_actions: ["traffic rerouted"]; operational_dependencies: ["shared observability stack", "paging system", "downstream capacity model", "escalation policy"]
- doc inc-INC-2296: [Incident report INC-2296] subject: Elevated error rates affecting edge-service; aliases: null; incident_id: INC-2296; severity: SEV2; incident_date: 2025-11-14; affected_service: edge-service; outage_scope: null; duration_minutes: 11; root_cause: network partition; report_autho</t>
        </is>
      </c>
    </row>
    <row r="3863">
      <c r="A3863" t="inlineStr">
        <is>
          <t>base</t>
        </is>
      </c>
      <c r="B3863" t="inlineStr">
        <is>
          <t>vectorcontext_v4 [schema]</t>
        </is>
      </c>
      <c r="C3863" t="n">
        <v>3</v>
      </c>
      <c r="D3863" t="inlineStr">
        <is>
          <t>multihop-3</t>
        </is>
      </c>
      <c r="E3863" t="n">
        <v>1</v>
      </c>
      <c r="F3863" t="inlineStr">
        <is>
          <t>search</t>
        </is>
      </c>
      <c r="G3863" t="inlineStr">
        <is>
          <t>{"query": "incident_id INC-2042", "k": 10}</t>
        </is>
      </c>
      <c r="H3863" t="inlineStr">
        <is>
          <t>- doc inc-INC-2042: [Incident report INC-2042] subject: Latency spike affecting inventory-worker; aliases: null; incident_id: INC-2042; severity: SEV2; incident_date: 2025-05-28; affected_service: inventory-worker; outage_scope: null; duration_minutes: 197; root_cause: memory leak; report_author: Marcus Lindqvist; recovery_status: full recovery; mitigation_actions: ["traffic rerouted", "fix deployed"]; operational_dependencies: ["shared observability stack", "standard pipeline"]; relevant_controls: ["metrics exported every fifteen seconds", "long running jobs checkpoint progress for restart recovery", "structured
- doc inc-INC-2122: [Incident report INC-2122] subject: Elevated error rates affecting payout-worker; aliases: null; incident_id: INC-2122; severity: SEV2; incident_date: 2025-05-</t>
        </is>
      </c>
    </row>
    <row r="3864">
      <c r="A3864" t="inlineStr">
        <is>
          <t>base</t>
        </is>
      </c>
      <c r="B3864" t="inlineStr">
        <is>
          <t>vectorcontext_v4 [schema]</t>
        </is>
      </c>
      <c r="C3864" t="n">
        <v>3</v>
      </c>
      <c r="D3864" t="inlineStr">
        <is>
          <t>multihop-3</t>
        </is>
      </c>
      <c r="E3864" t="n">
        <v>2</v>
      </c>
      <c r="F3864" t="inlineStr">
        <is>
          <t>search</t>
        </is>
      </c>
      <c r="G3864" t="inlineStr">
        <is>
          <t>{"query": "inventory-worker primary on-call engineer", "k": 10}</t>
        </is>
      </c>
      <c r="H3864" t="inlineStr">
        <is>
          <t>- doc svc-inventory-worker: [Service overview: inventory-worker] subject: inventory-worker; aliases: ["Inventory API"]; service_type: backend component; implementation_language: Python; owner_team: Identity; primary_on_call: Jonas Lindqvist; availability_slo: 99.99; primary_datastore: Postgres; runtime_dependencies: ["fraud-core", "feed-daemon"]; deployment_region: us-east-1; replica_count: 18; network_port: 6528; reliability_behaviors: ["Idempotency keys are required on all mutating endpoints", "degrades gracefully by serving cached responses when a dependency is down", "requests carry a correlation id propagated to dow
- doc inc-INC-2393: [Incident report INC-2393] subject: Partial outage affecting inventory-worker; aliases: null; incident_id: INC-2393; severity: SEV2; incident_date: 202</t>
        </is>
      </c>
    </row>
    <row r="3865">
      <c r="A3865" t="inlineStr">
        <is>
          <t>base</t>
        </is>
      </c>
      <c r="B3865" t="inlineStr">
        <is>
          <t>vectorcontext_v4 [schema]</t>
        </is>
      </c>
      <c r="C3865" t="n">
        <v>3</v>
      </c>
      <c r="D3865" t="inlineStr">
        <is>
          <t>multihop-4</t>
        </is>
      </c>
      <c r="E3865" t="n">
        <v>0</v>
      </c>
      <c r="F3865" t="inlineStr">
        <is>
          <t>search</t>
        </is>
      </c>
      <c r="G3865" t="inlineStr">
        <is>
          <t>{"query": "pricing-worker service runtime dependencies first dependency search-worker", "k": 5}</t>
        </is>
      </c>
      <c r="H3865" t="inlineStr">
        <is>
          <t>- doc svc-pricing-worker: [Service overview: pricing-worker] subject: pricing-worker; aliases: ["Pricing Platform"]; service_type: backend component; implementation_language: rust; owner_team: Messaging team; primary_on_call: Jonas Tanaka; availability_slo: 99.99%; primary_datastore: MongoDB cluster; runtime_dependencies: ["search-worker", "session-core"]; deployment_region: ap-southeast-2; replica_count: 13; network_port: 9711; reliability_behaviors: ["expand and contract migration process", "graceful shutdown waits for in flight requests to complete before exiting", "retries use exponential backoff with jitter", "cir
- doc svc-payout-worker: [Service overview: payout-worker] subject: payout-worker; aliases: ["Payout System"]; service_type: backend component; implementation_language: Kotl</t>
        </is>
      </c>
    </row>
    <row r="3866">
      <c r="A3866" t="inlineStr">
        <is>
          <t>base</t>
        </is>
      </c>
      <c r="B3866" t="inlineStr">
        <is>
          <t>vectorcontext_v4 [schema]</t>
        </is>
      </c>
      <c r="C3866" t="n">
        <v>3</v>
      </c>
      <c r="D3866" t="inlineStr">
        <is>
          <t>multihop-4</t>
        </is>
      </c>
      <c r="E3866" t="n">
        <v>0</v>
      </c>
      <c r="F3866" t="inlineStr">
        <is>
          <t>search</t>
        </is>
      </c>
      <c r="G3866" t="inlineStr">
        <is>
          <t>{"query": "search-worker service owner team", "k": 5}</t>
        </is>
      </c>
      <c r="H3866" t="inlineStr">
        <is>
          <t>- doc svc-search-worker: [Service overview: search-worker] subject: search-worker; aliases: ["Search System"]; service_type: backend component; implementation_language: TypeScript; owner_team: Platform team; primary_on_call: null; availability_slo: 99.95%; primary_datastore: Redis; runtime_dependencies: ["fraud-core", "ranker-engine"]; deployment_region: ap-southeast-2; replica_count: 6; network_port: 6432; reliability_behaviors: ["Retries use exponential backoff with jitter", "Gracefully serves cached responses when a dependency is down", "Propagates correlation ids to downstream calls"]; security_controls: ["Contain
- doc svc-pricing-worker: [Service overview: pricing-worker] subject: pricing-worker; aliases: ["Pricing Platform"]; service_type: backend component; implementation_language:</t>
        </is>
      </c>
    </row>
    <row r="3867">
      <c r="A3867" t="inlineStr">
        <is>
          <t>base</t>
        </is>
      </c>
      <c r="B3867" t="inlineStr">
        <is>
          <t>vectorcontext_v4 [schema]</t>
        </is>
      </c>
      <c r="C3867" t="n">
        <v>3</v>
      </c>
      <c r="D3867" t="inlineStr">
        <is>
          <t>multihop-5</t>
        </is>
      </c>
      <c r="E3867" t="n">
        <v>0</v>
      </c>
      <c r="F3867" t="inlineStr">
        <is>
          <t>search</t>
        </is>
      </c>
      <c r="G3867" t="inlineStr">
        <is>
          <t>{"query": "ADR-104 migration new datastore service target database owner team", "k": 5}</t>
        </is>
      </c>
      <c r="H3867" t="inlineStr">
        <is>
          <t>- doc adr-ADR-124: [Architecture decision ADR-124] subject: Architecture decision ADR-124; aliases: null; decision_id: ADR-124; decision: migrate config-service to Redis in Q4 2026; service: config-service; target_database: Redis; decision_quarter: Q4 2026; approver: Zara Duarte; reliability_controls: ["Retries use exponential backoff with jitter", "Graceful degradation by serving cached responses when a dependency is down", "Idempotency keys are required on all mutating endpoints"]; security_controls: ["Container images are scanned for vulnerabilities before promotion"]; observability_controls: ["Garbage collec
- doc adr-ADR-105: [Architecture decision ADR-105] subject: Architecture decision ADR-105; aliases: null; decision_id: ADR-105; decision: migrate kyc-api to Postgres in Q2 2026; se</t>
        </is>
      </c>
    </row>
    <row r="3868">
      <c r="A3868" t="inlineStr">
        <is>
          <t>base</t>
        </is>
      </c>
      <c r="B3868" t="inlineStr">
        <is>
          <t>vectorcontext_v4 [schema]</t>
        </is>
      </c>
      <c r="C3868" t="n">
        <v>3</v>
      </c>
      <c r="D3868" t="inlineStr">
        <is>
          <t>multihop-5</t>
        </is>
      </c>
      <c r="E3868" t="n">
        <v>0</v>
      </c>
      <c r="F3868" t="inlineStr">
        <is>
          <t>search</t>
        </is>
      </c>
      <c r="G3868" t="inlineStr">
        <is>
          <t>{"query": "decision ADR-104 service datastore migration", "k": 5}</t>
        </is>
      </c>
      <c r="H3868" t="inlineStr">
        <is>
          <t xml:space="preserve">- doc adr-ADR-124: [Architecture decision ADR-124] subject: Architecture decision ADR-124; aliases: null; decision_id: ADR-124; decision: migrate config-service to Redis in Q4 2026; service: config-service; target_database: Redis; decision_quarter: Q4 2026; approver: Zara Duarte; reliability_controls: ["Retries use exponential backoff with jitter", "Graceful degradation by serving cached responses when a dependency is down", "Idempotency keys are required on all mutating endpoints"]; security_controls: ["Container images are scanned for vulnerabilities before promotion"]; observability_controls: ["Garbage collec
- doc adr-ADR-123: [Architecture decision ADR-123] subject: ADR-123; aliases: null; decision_id: ADR-123; decision: migrate refund-svc to Postgres in Q2 2026; service: refund-svc; </t>
        </is>
      </c>
    </row>
    <row r="3869">
      <c r="A3869" t="inlineStr">
        <is>
          <t>base</t>
        </is>
      </c>
      <c r="B3869" t="inlineStr">
        <is>
          <t>vectorcontext_v4 [schema]</t>
        </is>
      </c>
      <c r="C3869" t="n">
        <v>3</v>
      </c>
      <c r="D3869" t="inlineStr">
        <is>
          <t>multihop-5</t>
        </is>
      </c>
      <c r="E3869" t="n">
        <v>1</v>
      </c>
      <c r="F3869" t="inlineStr">
        <is>
          <t>python</t>
        </is>
      </c>
      <c r="G3869" t="inlineStr">
        <is>
          <t>{"code": "[f for f in facts if f.get('decision_id')=='ADR-104' or 'ADR-104' in str(f)]"}</t>
        </is>
      </c>
      <c r="H3869" t="inlineStr">
        <is>
          <t>[{'doc_id': 'adr-ADR-104', 'type': 'adr', 'title': 'Architecture decision ADR-104', 'subject': 'ranker-engine', 'aliases': None, 'decision_id': 'ADR-104', 'decision': 'migrate ranker-engine to Redis in Q3 2026', 'service': 'ranker-engine', 'target_database': 'Redis', 'decision_quarter': 'Q3 2026', 'approver': 'Daniel Malik', 'reliability_controls': ['Idempotency keys are required on all mutating endpoints'], 'security_controls': ['Dependencies are pinned and upgraded through automated pull requests', 'Rate limiting is enforced at the gateway with a token bucket per client'], 'observability_controls': ['Garbage collection pauses are tracked as a leading indicator of memory pressure', 'Requests carry a correlation id that is propagated to downstream calls', 'Alerts route through the paging s</t>
        </is>
      </c>
    </row>
    <row r="3870">
      <c r="A3870" t="inlineStr">
        <is>
          <t>base</t>
        </is>
      </c>
      <c r="B3870" t="inlineStr">
        <is>
          <t>vectorcontext_v4 [schema]</t>
        </is>
      </c>
      <c r="C3870" t="n">
        <v>3</v>
      </c>
      <c r="D3870" t="inlineStr">
        <is>
          <t>multihop-5</t>
        </is>
      </c>
      <c r="E3870" t="n">
        <v>2</v>
      </c>
      <c r="F3870" t="inlineStr">
        <is>
          <t>search</t>
        </is>
      </c>
      <c r="G3870" t="inlineStr">
        <is>
          <t>{"query": "ranker-engine service owner team primary on call", "k": 10}</t>
        </is>
      </c>
      <c r="H3870" t="inlineStr">
        <is>
          <t>- doc svc-ranker-engine: [Service overview: ranker-engine] subject: ranker-engine; aliases: ["Ranker System"]; service_type: backend component; implementation_language: Kotlin; owner_team: Platform team; primary_on_call: Tariq Tanaka; availability_slo: 99.99; primary_datastore: Cassandra cluster; runtime_dependencies: ["thumbnail-api", "audit-gateway"]; deployment_region: ap-southeast-2; replica_count: 18; network_port: 3498; reliability_behaviors: ["Long running jobs checkpoint progress so they can resume after a restart", "Circuit breakers open after five consecutive failures to a downstream", "Idempotency keys are 
- doc inc-INC-2113: [Incident report INC-2113] subject: Partial outage affecting ranker-engine; aliases: null; incident_id: INC-2113; severity: SEV2; incident_date: 2025-10-0</t>
        </is>
      </c>
    </row>
    <row r="3871">
      <c r="A3871" t="inlineStr">
        <is>
          <t>base</t>
        </is>
      </c>
      <c r="B3871" t="inlineStr">
        <is>
          <t>vectorcontext_v4 [schema]</t>
        </is>
      </c>
      <c r="C3871" t="n">
        <v>3</v>
      </c>
      <c r="D3871" t="inlineStr">
        <is>
          <t>multihop-5</t>
        </is>
      </c>
      <c r="E3871" t="n">
        <v>2</v>
      </c>
      <c r="F3871" t="inlineStr">
        <is>
          <t>search</t>
        </is>
      </c>
      <c r="G3871" t="inlineStr">
        <is>
          <t>{"query": "team owns ranker-engine team lead", "k": 10}</t>
        </is>
      </c>
      <c r="H3871" t="inlineStr">
        <is>
          <t xml:space="preserve">- doc svc-ranker-engine: [Service overview: ranker-engine] subject: ranker-engine; aliases: ["Ranker System"]; service_type: backend component; implementation_language: Kotlin; owner_team: Platform team; primary_on_call: Tariq Tanaka; availability_slo: 99.99; primary_datastore: Cassandra cluster; runtime_dependencies: ["thumbnail-api", "audit-gateway"]; deployment_region: ap-southeast-2; replica_count: 18; network_port: 3498; reliability_behaviors: ["Long running jobs checkpoint progress so they can resume after a restart", "Circuit breakers open after five consecutive failures to a downstream", "Idempotency keys are 
- doc adr-ADR-104: [Architecture decision ADR-104] subject: ranker-engine; aliases: null; decision_id: ADR-104; decision: migrate ranker-engine to Redis in Q3 2026; service: </t>
        </is>
      </c>
    </row>
    <row r="3872">
      <c r="A3872" t="inlineStr">
        <is>
          <t>base</t>
        </is>
      </c>
      <c r="B3872" t="inlineStr">
        <is>
          <t>vectorcontext_v4 [schema]</t>
        </is>
      </c>
      <c r="C3872" t="n">
        <v>3</v>
      </c>
      <c r="D3872" t="inlineStr">
        <is>
          <t>multihop-6</t>
        </is>
      </c>
      <c r="E3872" t="n">
        <v>0</v>
      </c>
      <c r="F3872" t="inlineStr">
        <is>
          <t>search</t>
        </is>
      </c>
      <c r="G3872" t="inlineStr">
        <is>
          <t>{"query": "INC-2157 incident affected service", "k": 5}</t>
        </is>
      </c>
      <c r="H3872" t="inlineStr">
        <is>
          <t>- doc inc-INC-2140: [Incident report INC-2140] subject: Incident report INC-2140; aliases: null; incident_id: INC-2140; severity: sev1; incident_date: 2025-12-25; affected_service: Kyc Service; outage_scope: complete; duration_minutes: 112; root_cause: configuration error; report_author: Jonas Ortega; recovery_status: full recovery; mitigation_actions: ["traffic rerouted"]; operational_dependencies: ["shared observability stack", "paging system", "downstream capacity model", "escalation policy"]
- doc inc-INC-2296: [Incident report INC-2296] subject: Elevated error rates affecting edge-service; aliases: null; incident_id: INC-2296; severity: SEV2; incident_date: 2025-11-14; affected_service: edge-service; outage_scope: null; duration_minutes: 11; root_cause: network partition; report_autho</t>
        </is>
      </c>
    </row>
    <row r="3873">
      <c r="A3873" t="inlineStr">
        <is>
          <t>base</t>
        </is>
      </c>
      <c r="B3873" t="inlineStr">
        <is>
          <t>vectorcontext_v4 [schema]</t>
        </is>
      </c>
      <c r="C3873" t="n">
        <v>3</v>
      </c>
      <c r="D3873" t="inlineStr">
        <is>
          <t>multihop-6</t>
        </is>
      </c>
      <c r="E3873" t="n">
        <v>1</v>
      </c>
      <c r="F3873" t="inlineStr">
        <is>
          <t>search</t>
        </is>
      </c>
      <c r="G3873" t="inlineStr">
        <is>
          <t>{"query": "incident_id INC-2157", "k": 10}</t>
        </is>
      </c>
      <c r="H3873" t="inlineStr">
        <is>
          <t>- doc inc-INC-2193: [Incident report INC-2193] subject: Elevated error rates affecting audit-gateway; aliases: null; incident_id: INC-2193; severity: SEV2; incident_date: 2025-06-21; affected_service: audit-gateway; outage_scope: null; duration_minutes: 75; root_cause: network partition; report_author: Tariq Meyer; recovery_status: full recovery; mitigation_actions: ["traffic rerouted"]; operational_dependencies: ["paging system", "configuration service"]; relevant_controls: ["connection pools sized according to the downstream capacity model", "synthetic probes exercise critical user journeys every minute", "grac
- doc inc-INC-2122: [Incident report INC-2122] subject: Elevated error rates affecting payout-worker; aliases: null; incident_id: INC-2122; severity: SEV2; incident_date: 2025-05-</t>
        </is>
      </c>
    </row>
    <row r="3874">
      <c r="A3874" t="inlineStr">
        <is>
          <t>base</t>
        </is>
      </c>
      <c r="B3874" t="inlineStr">
        <is>
          <t>vectorcontext_v4 [schema]</t>
        </is>
      </c>
      <c r="C3874" t="n">
        <v>3</v>
      </c>
      <c r="D3874" t="inlineStr">
        <is>
          <t>multihop-6</t>
        </is>
      </c>
      <c r="E3874" t="n">
        <v>2</v>
      </c>
      <c r="F3874" t="inlineStr">
        <is>
          <t>search</t>
        </is>
      </c>
      <c r="G3874" t="inlineStr">
        <is>
          <t>{"query": "scheduler-engine primary on-call engineer", "k": 10}</t>
        </is>
      </c>
      <c r="H3874" t="inlineStr">
        <is>
          <t>- doc svc-scheduler-engine: [Service overview: scheduler-engine] subject: scheduler-engine; aliases: ["Scheduler API"]; service_type: backend component; implementation_language: Python; owner_team: Identity; primary_on_call: Marcus Meyer; availability_slo: 99.9; primary_datastore: CockroachDB; runtime_dependencies: ["mailer-worker"]; deployment_region: ap-southeast-2; replica_count: 15; network_port: 9381; reliability_behaviors: ["Circuit breakers open after five consecutive failures to a downstream", "Schema changes use an expand and contract migration process"]; security_controls: null; capacity_and_traffic_controls: [
- doc inc-INC-2332: [Incident report INC-2332] subject: Partial outage affecting scheduler-engine; aliases: null; incident_id: INC-2332; severity: SEV2; incident_date: 202</t>
        </is>
      </c>
    </row>
    <row r="3875">
      <c r="A3875" t="inlineStr">
        <is>
          <t>base</t>
        </is>
      </c>
      <c r="B3875" t="inlineStr">
        <is>
          <t>vectorcontext_v4 [schema]</t>
        </is>
      </c>
      <c r="C3875" t="n">
        <v>3</v>
      </c>
      <c r="D3875" t="inlineStr">
        <is>
          <t>multihop-7</t>
        </is>
      </c>
      <c r="E3875" t="n">
        <v>0</v>
      </c>
      <c r="F3875" t="inlineStr">
        <is>
          <t>search</t>
        </is>
      </c>
      <c r="G3875" t="inlineStr">
        <is>
          <t>{"query": "invoice-engine runtime dependencies first listed dependency feed-daemon", "k": 5}</t>
        </is>
      </c>
      <c r="H3875" t="inlineStr">
        <is>
          <t>- doc svc-feed-daemon: [Service overview: feed-daemon] subject: feed-daemon; aliases: ["Feed Service"]; service_type: backend component; implementation_language: TypeScript; owner_team: Commerce; primary_on_call: Amara Tanaka; availability_slo: 99.5; primary_datastore: Postgres; runtime_dependencies: ["risk-gateway", "i18n-api"]; deployment_region: eu-west-1; replica_count: 22; network_port: 7494; reliability_behaviors: ["gracefully serves cached responses when a dependency is down", "idempotency keys required on all mutating endpoints", "retries use exponential backoff with jitter"]; security_controls: ["secrets ro
- doc svc-invoice-engine: [Service overview: invoice-engine] subject: invoice-engine; aliases: ["Invoice Service"]; service_type: backend component; implementation_language: Py</t>
        </is>
      </c>
    </row>
    <row r="3876">
      <c r="A3876" t="inlineStr">
        <is>
          <t>base</t>
        </is>
      </c>
      <c r="B3876" t="inlineStr">
        <is>
          <t>vectorcontext_v4 [schema]</t>
        </is>
      </c>
      <c r="C3876" t="n">
        <v>3</v>
      </c>
      <c r="D3876" t="inlineStr">
        <is>
          <t>multihop-7</t>
        </is>
      </c>
      <c r="E3876" t="n">
        <v>0</v>
      </c>
      <c r="F3876" t="inlineStr">
        <is>
          <t>search</t>
        </is>
      </c>
      <c r="G3876" t="inlineStr">
        <is>
          <t>{"query": "feed-daemon service owner team", "k": 5}</t>
        </is>
      </c>
      <c r="H3876" t="inlineStr">
        <is>
          <t>- doc svc-feed-daemon: [Service overview: feed-daemon] subject: feed-daemon; aliases: ["Feed Service"]; service_type: backend component; implementation_language: TypeScript; owner_team: Commerce; primary_on_call: Amara Tanaka; availability_slo: 99.5; primary_datastore: Postgres; runtime_dependencies: ["risk-gateway", "i18n-api"]; deployment_region: eu-west-1; replica_count: 22; network_port: 7494; reliability_behaviors: ["gracefully serves cached responses when a dependency is down", "idempotency keys required on all mutating endpoints", "retries use exponential backoff with jitter"]; security_controls: ["secrets ro
- doc adr-ADR-119: [Architecture decision ADR-119] subject: feed-daemon; aliases: null; decision_id: ADR-119; decision: migrate feed-daemon to DynamoDB in Q2 2026; service: fee</t>
        </is>
      </c>
    </row>
    <row r="3877">
      <c r="A3877" t="inlineStr">
        <is>
          <t>base</t>
        </is>
      </c>
      <c r="B3877" t="inlineStr">
        <is>
          <t>vectorcontext_v4 [schema]</t>
        </is>
      </c>
      <c r="C3877" t="n">
        <v>3</v>
      </c>
      <c r="D3877" t="inlineStr">
        <is>
          <t>multihop-7</t>
        </is>
      </c>
      <c r="E3877" t="n">
        <v>1</v>
      </c>
      <c r="F3877" t="inlineStr">
        <is>
          <t>search</t>
        </is>
      </c>
      <c r="G3877" t="inlineStr">
        <is>
          <t>{"query": "Commerce team urgent request channel Slack channel", "k": 10}</t>
        </is>
      </c>
      <c r="H3877" t="inlineStr">
        <is>
          <t xml:space="preserve">- doc team-commerce: [Team page: Commerce] subject: Commerce; aliases: null; team_lead: Marcus Moreau; urgent_request_channel: #commerce-eng; office_location: Berlin, floor 4; weekly_planning_schedule: Monday mornings; graceful_shutdown_behavior: waits for in flight requests to complete before exiting; dependency_failure_behavior: serves cached responses when a dependency is down; capacity_planning_cadence: at the start of every quarter; transport_security: null; production_access_control: null; data_retention_policy: null; staging_environment_scale: null; post_incident_review_practice: null; feature_flag_manageme
- doc team-messaging: [Team page: Messaging] subject: Messaging; aliases: null; team_lead: Ivan Volkov; urgent_request_channel: #messaging-eng; office_location: Berlin, floor 8; </t>
        </is>
      </c>
    </row>
    <row r="3878">
      <c r="A3878" t="inlineStr">
        <is>
          <t>base</t>
        </is>
      </c>
      <c r="B3878" t="inlineStr">
        <is>
          <t>vectorcontext_v4 [schema]</t>
        </is>
      </c>
      <c r="C3878" t="n">
        <v>3</v>
      </c>
      <c r="D3878" t="inlineStr">
        <is>
          <t>multihop-8</t>
        </is>
      </c>
      <c r="E3878" t="n">
        <v>0</v>
      </c>
      <c r="F3878" t="inlineStr">
        <is>
          <t>search</t>
        </is>
      </c>
      <c r="G3878" t="inlineStr">
        <is>
          <t>{"query": "ADR-111 datastore migration service target database owning service decision ID", "k": 5}</t>
        </is>
      </c>
      <c r="H3878" t="inlineStr">
        <is>
          <t>- doc adr-ADR-124: [Architecture decision ADR-124] subject: Architecture decision ADR-124; aliases: null; decision_id: ADR-124; decision: migrate config-service to Redis in Q4 2026; service: config-service; target_database: Redis; decision_quarter: Q4 2026; approver: Zara Duarte; reliability_controls: ["Retries use exponential backoff with jitter", "Graceful degradation by serving cached responses when a dependency is down", "Idempotency keys are required on all mutating endpoints"]; security_controls: ["Container images are scanned for vulnerabilities before promotion"]; observability_controls: ["Garbage collec
- doc adr-ADR-107: [Architecture decision ADR-107] subject: ADR-107; aliases: null; decision_id: ADR-107; decision: Migrate search-worker to Cassandra in Q2 2026.; service: search-</t>
        </is>
      </c>
    </row>
    <row r="3879">
      <c r="A3879" t="inlineStr">
        <is>
          <t>base</t>
        </is>
      </c>
      <c r="B3879" t="inlineStr">
        <is>
          <t>vectorcontext_v4 [schema]</t>
        </is>
      </c>
      <c r="C3879" t="n">
        <v>3</v>
      </c>
      <c r="D3879" t="inlineStr">
        <is>
          <t>multihop-8</t>
        </is>
      </c>
      <c r="E3879" t="n">
        <v>1</v>
      </c>
      <c r="F3879" t="inlineStr">
        <is>
          <t>search</t>
        </is>
      </c>
      <c r="G3879" t="inlineStr">
        <is>
          <t>{"query": "ADR-111", "k": 10}</t>
        </is>
      </c>
      <c r="H3879" t="inlineStr">
        <is>
          <t>- doc adr-ADR-106: [Architecture decision ADR-106] subject: Architecture decision ADR-106; aliases: null; decision_id: ADR-106; decision: migrate recsys-worker to MongoDB in Q4 2026; service: recsys-worker; target_database: MongoDB; decision_quarter: Q4 2026; approver: Elena Rossi; reliability_controls: Circuit breakers open after five consecutive failures to a downstream.; security_controls: null; observability_controls: Readiness endpoint health checks every ten seconds.; data_retention: Data retention follows the company wide policy for personal information.; financial_governance: Cost reports are reviewed mo
- doc adr-ADR-114: [Architecture decision ADR-114] subject: ADR-114; aliases: null; decision_id: ADR-114; decision: migrate session-core to Redis in Q1 2026; service: session-core;</t>
        </is>
      </c>
    </row>
    <row r="3880">
      <c r="A3880" t="inlineStr">
        <is>
          <t>base</t>
        </is>
      </c>
      <c r="B3880" t="inlineStr">
        <is>
          <t>vectorcontext_v4 [schema]</t>
        </is>
      </c>
      <c r="C3880" t="n">
        <v>3</v>
      </c>
      <c r="D3880" t="inlineStr">
        <is>
          <t>multihop-8</t>
        </is>
      </c>
      <c r="E3880" t="n">
        <v>1</v>
      </c>
      <c r="F3880" t="inlineStr">
        <is>
          <t>search</t>
        </is>
      </c>
      <c r="G3880" t="inlineStr">
        <is>
          <t>{"query": "service team lead owner team migration datastore", "k": 10}</t>
        </is>
      </c>
      <c r="H3880" t="inlineStr">
        <is>
          <t>- doc team-messaging: [Team page: Messaging] subject: Messaging; aliases: null; team_lead: Ivan Volkov; urgent_request_channel: #messaging-eng; office_location: Berlin, floor 8; weekly_planning_schedule: Monday mornings; graceful_shutdown_behavior: null; dependency_failure_behavior: serving cached responses when a dependency is down; capacity_planning_cadence: null; transport_security: null; production_access_control: null; data_retention_policy: null; staging_environment_scale: null; post_incident_review_practice: null; feature_flag_management: null
- doc team-platform: [Team page: Platform] subject: Platform; aliases: null; team_lead: Lucas Petrova; urgent_request_channel: #platform-dev; office_location: Berlin, floor 2; weekly_planning_schedule: Monday mornings; graceful_shutdown_behavi</t>
        </is>
      </c>
    </row>
    <row r="3881">
      <c r="A3881" t="inlineStr">
        <is>
          <t>base</t>
        </is>
      </c>
      <c r="B3881" t="inlineStr">
        <is>
          <t>vectorcontext_v4 [schema]</t>
        </is>
      </c>
      <c r="C3881" t="n">
        <v>3</v>
      </c>
      <c r="D3881" t="inlineStr">
        <is>
          <t>multihop-8</t>
        </is>
      </c>
      <c r="E3881" t="n">
        <v>2</v>
      </c>
      <c r="F3881" t="inlineStr">
        <is>
          <t>search</t>
        </is>
      </c>
      <c r="G3881" t="inlineStr">
        <is>
          <t>{"query": "profile-api service owner team", "k": 10}</t>
        </is>
      </c>
      <c r="H3881" t="inlineStr">
        <is>
          <t xml:space="preserve">- doc svc-profile-api: [Service overview: profile-api] subject: profile-api; aliases: ["Profile API"]; service_type: backend component; implementation_language: Go; owner_team: Data; primary_on_call: Yusuf Lin; availability_slo: 99.9%; primary_datastore: MySQL; runtime_dependencies: ["metrics-gateway", "cart-daemon", "pricing-worker"]; deployment_region: us-east-1; replica_count: 10; network_port: 6952; reliability_behaviors: ["Idempotency keys are required on all mutating endpoints", "Circuit breakers open after five consecutive failures to a downstream", "Schema changes use an expand and contract migration process
- doc svc-kyc-api: [Service overview: kyc-api] subject: kyc-api; aliases: ["Kyc Service"]; service_type: backend component; implementation_language: Go; owner_team: Messaging; </t>
        </is>
      </c>
    </row>
    <row r="3882">
      <c r="A3882" t="inlineStr">
        <is>
          <t>base</t>
        </is>
      </c>
      <c r="B3882" t="inlineStr">
        <is>
          <t>vectorcontext_v4 [schema]</t>
        </is>
      </c>
      <c r="C3882" t="n">
        <v>3</v>
      </c>
      <c r="D3882" t="inlineStr">
        <is>
          <t>multihop-8</t>
        </is>
      </c>
      <c r="E3882" t="n">
        <v>2</v>
      </c>
      <c r="F3882" t="inlineStr">
        <is>
          <t>search</t>
        </is>
      </c>
      <c r="G3882" t="inlineStr">
        <is>
          <t>{"query": "profile-api owner_team service overview", "k": 10}</t>
        </is>
      </c>
      <c r="H3882" t="inlineStr">
        <is>
          <t xml:space="preserve">- doc svc-profile-api: [Service overview: profile-api] subject: profile-api; aliases: ["Profile API"]; service_type: backend component; implementation_language: Go; owner_team: Data; primary_on_call: Yusuf Lin; availability_slo: 99.9%; primary_datastore: MySQL; runtime_dependencies: ["metrics-gateway", "cart-daemon", "pricing-worker"]; deployment_region: us-east-1; replica_count: 10; network_port: 6952; reliability_behaviors: ["Idempotency keys are required on all mutating endpoints", "Circuit breakers open after five consecutive failures to a downstream", "Schema changes use an expand and contract migration process
- doc svc-kyc-api: [Service overview: kyc-api] subject: kyc-api; aliases: ["Kyc Service"]; service_type: backend component; implementation_language: Go; owner_team: Messaging; </t>
        </is>
      </c>
    </row>
    <row r="3883">
      <c r="A3883" t="inlineStr">
        <is>
          <t>base</t>
        </is>
      </c>
      <c r="B3883" t="inlineStr">
        <is>
          <t>vectorcontext_v4 [schema]</t>
        </is>
      </c>
      <c r="C3883" t="n">
        <v>3</v>
      </c>
      <c r="D3883" t="inlineStr">
        <is>
          <t>multihop-8</t>
        </is>
      </c>
      <c r="E3883" t="n">
        <v>3</v>
      </c>
      <c r="F3883" t="inlineStr">
        <is>
          <t>search</t>
        </is>
      </c>
      <c r="G3883" t="inlineStr">
        <is>
          <t>{"query": "Data team team lead", "k": 5}</t>
        </is>
      </c>
      <c r="H3883" t="inlineStr">
        <is>
          <t>- doc team-data: [Team page: Data] subject: Data; aliases: null; team_lead: Tariq Hart; urgent_request_channel: #data-eng; office_location: Berlin, floor 5; weekly_planning_schedule: Wednesday mornings; graceful_shutdown_behavior: null; dependency_failure_behavior: null; capacity_planning_cadence: null; transport_security: mutual TLS between services; production_access_control: just in time and audited; data_retention_policy: company wide policy for personal information; staging_environment_scale: null; post_incident_review_practice: null; feature_flag_management: null
- doc team-payments: [Team page: Payments] subject: Payments; aliases: null; team_lead: Chen Tanaka; urgent_request_channel: #payments-dev; office_location: Berlin, floor 2; weekly_planning_schedule: Tuesday mornings; gracef</t>
        </is>
      </c>
    </row>
    <row r="3884">
      <c r="A3884" t="inlineStr">
        <is>
          <t>base</t>
        </is>
      </c>
      <c r="B3884" t="inlineStr">
        <is>
          <t>vectorcontext_v4 [schema]</t>
        </is>
      </c>
      <c r="C3884" t="n">
        <v>3</v>
      </c>
      <c r="D3884" t="inlineStr">
        <is>
          <t>multihop-9</t>
        </is>
      </c>
      <c r="E3884" t="n">
        <v>0</v>
      </c>
      <c r="F3884" t="inlineStr">
        <is>
          <t>search</t>
        </is>
      </c>
      <c r="G3884" t="inlineStr">
        <is>
          <t>{"query": "INC-2040 affected service incident", "k": 5}</t>
        </is>
      </c>
      <c r="H3884" t="inlineStr">
        <is>
          <t>- doc inc-INC-2140: [Incident report INC-2140] subject: Incident report INC-2140; aliases: null; incident_id: INC-2140; severity: sev1; incident_date: 2025-12-25; affected_service: Kyc Service; outage_scope: complete; duration_minutes: 112; root_cause: configuration error; report_author: Jonas Ortega; recovery_status: full recovery; mitigation_actions: ["traffic rerouted"]; operational_dependencies: ["shared observability stack", "paging system", "downstream capacity model", "escalation policy"]
- doc inc-INC-2296: [Incident report INC-2296] subject: Elevated error rates affecting edge-service; aliases: null; incident_id: INC-2296; severity: SEV2; incident_date: 2025-11-14; affected_service: edge-service; outage_scope: null; duration_minutes: 11; root_cause: network partition; report_autho</t>
        </is>
      </c>
    </row>
    <row r="3885">
      <c r="A3885" t="inlineStr">
        <is>
          <t>base</t>
        </is>
      </c>
      <c r="B3885" t="inlineStr">
        <is>
          <t>vectorcontext_v4 [schema]</t>
        </is>
      </c>
      <c r="C3885" t="n">
        <v>3</v>
      </c>
      <c r="D3885" t="inlineStr">
        <is>
          <t>multihop-9</t>
        </is>
      </c>
      <c r="E3885" t="n">
        <v>1</v>
      </c>
      <c r="F3885" t="inlineStr">
        <is>
          <t>search</t>
        </is>
      </c>
      <c r="G3885" t="inlineStr">
        <is>
          <t>{"query": "incident ID INC-2040", "k": 10}</t>
        </is>
      </c>
      <c r="H3885" t="inlineStr">
        <is>
          <t>- doc inc-INC-2040: [Incident report INC-2040] subject: Elevated error rates affecting audit-gateway; aliases: null; incident_id: INC-2040; severity: SEV2; incident_date: 2025-02-13; affected_service: audit-gateway; outage_scope: null; duration_minutes: 99; root_cause: certificate expiry; report_author: Noah Duarte; recovery_status: full recovery; mitigation_actions: ["traffic rerouted", "fix deployed"]; operational_dependencies: ["downstream calls", "standard pipeline", "service manifest", "monitoring"]; relevant_controls: ["just-in-time audited production access", "correlation ID propagated to downstream calls"
- doc inc-INC-2122: [Incident report INC-2122] subject: Elevated error rates affecting payout-worker; aliases: null; incident_id: INC-2122; severity: SEV2; incident_date: 2025-05-</t>
        </is>
      </c>
    </row>
    <row r="3886">
      <c r="A3886" t="inlineStr">
        <is>
          <t>base</t>
        </is>
      </c>
      <c r="B3886" t="inlineStr">
        <is>
          <t>vectorcontext_v4 [schema]</t>
        </is>
      </c>
      <c r="C3886" t="n">
        <v>3</v>
      </c>
      <c r="D3886" t="inlineStr">
        <is>
          <t>multihop-9</t>
        </is>
      </c>
      <c r="E3886" t="n">
        <v>2</v>
      </c>
      <c r="F3886" t="inlineStr">
        <is>
          <t>search</t>
        </is>
      </c>
      <c r="G3886" t="inlineStr">
        <is>
          <t>{"query": "audit-gateway primary on-call engineer", "k": 10}</t>
        </is>
      </c>
      <c r="H3886" t="inlineStr">
        <is>
          <t>- doc svc-audit-gateway: [Service overview: audit-gateway] subject: audit-gateway; aliases: ["Audit Service"]; service_type: backend component; implementation_language: Kotlin; owner_team: Data team; primary_on_call: Hannah Rossi; availability_slo: 99.95; primary_datastore: CockroachDB; runtime_dependencies: ["recsys-worker"]; deployment_region: us-east-1; replica_count: 12; network_port: 3321; security_controls: ["Access to production is granted just in time and audited"]
- doc inc-INC-2040: [Incident report INC-2040] subject: Elevated error rates affecting audit-gateway; aliases: null; incident_id: INC-2040; severity: SEV2; incident_date: 2025-02-13; affected_service: audit-gateway; outage_scope: null; duration_minutes: 99; root_cause: certificate expiry; report_author: Noah Duarte; reco</t>
        </is>
      </c>
    </row>
    <row r="3887">
      <c r="A3887" t="inlineStr">
        <is>
          <t>base</t>
        </is>
      </c>
      <c r="B3887" t="inlineStr">
        <is>
          <t>vectorcontext_v4 [schema]</t>
        </is>
      </c>
      <c r="C3887" t="n">
        <v>3</v>
      </c>
      <c r="D3887" t="inlineStr">
        <is>
          <t>needle-0</t>
        </is>
      </c>
      <c r="E3887" t="n">
        <v>0</v>
      </c>
      <c r="F3887" t="inlineStr">
        <is>
          <t>search</t>
        </is>
      </c>
      <c r="G3887" t="inlineStr">
        <is>
          <t>{"query": "webhook-daemon deployment region", "k": 5}</t>
        </is>
      </c>
      <c r="H3887" t="inlineStr">
        <is>
          <t>- doc svc-webhook-daemon: [Service overview: webhook-daemon] subject: webhook-daemon; aliases: ["Webhook Service"]; service_type: backend component; implementation_language: Kotlin; owner_team: Commerce team; primary_on_call: null; availability_slo: 99.99; primary_datastore: MongoDB; runtime_dependencies: ["scheduler-engine", "checkout-service"]; deployment_region: us-west-2; replica_count: 19; network_port: 9708; reliability_behaviors: ["Graceful shutdown waits for in-flight requests to complete before exiting", "Serves cached responses when a dependency is down"]; security_controls: ["Mutual TLS between services", "S
- doc svc-feed-daemon: [Service overview: feed-daemon] subject: feed-daemon; aliases: ["Feed Service"]; service_type: backend component; implementation_language: TypeScript;</t>
        </is>
      </c>
    </row>
    <row r="3888">
      <c r="A3888" t="inlineStr">
        <is>
          <t>base</t>
        </is>
      </c>
      <c r="B3888" t="inlineStr">
        <is>
          <t>vectorcontext_v4 [schema]</t>
        </is>
      </c>
      <c r="C3888" t="n">
        <v>3</v>
      </c>
      <c r="D3888" t="inlineStr">
        <is>
          <t>needle-1</t>
        </is>
      </c>
      <c r="E3888" t="n">
        <v>0</v>
      </c>
      <c r="F3888" t="inlineStr">
        <is>
          <t>search</t>
        </is>
      </c>
      <c r="G3888" t="inlineStr">
        <is>
          <t>{"query": "Kyc Service implementation language programming language", "k": 5}</t>
        </is>
      </c>
      <c r="H3888" t="inlineStr">
        <is>
          <t>- doc svc-kyc-api: [Service overview: kyc-api] subject: kyc-api; aliases: ["Kyc Service"]; service_type: backend component; implementation_language: Go; owner_team: Messaging; primary_on_call: Fatima Aziz; availability_slo: 99.95; primary_datastore: MySQL; runtime_dependencies: ["fraud-core", "webhook-daemon", "ledger-api"]; deployment_region: ap-southeast-2; replica_count: 18; network_port: 4728; reliability_behaviors: ["serves cached responses when a dependency is down", "graceful shutdown waits for in-flight requests to complete before exiting", "idempotency keys are required on all mutating endpoints", "depe
- doc svc-session-core: [Service overview: session-core] subject: session-core; aliases: ["Session Platform"]; service_type: backend component; implementation_language: Rust; owner</t>
        </is>
      </c>
    </row>
    <row r="3889">
      <c r="A3889" t="inlineStr">
        <is>
          <t>base</t>
        </is>
      </c>
      <c r="B3889" t="inlineStr">
        <is>
          <t>vectorcontext_v4 [schema]</t>
        </is>
      </c>
      <c r="C3889" t="n">
        <v>3</v>
      </c>
      <c r="D3889" t="inlineStr">
        <is>
          <t>needle-2</t>
        </is>
      </c>
      <c r="E3889" t="n">
        <v>0</v>
      </c>
      <c r="F3889" t="inlineStr">
        <is>
          <t>search</t>
        </is>
      </c>
      <c r="G3889" t="inlineStr">
        <is>
          <t>{"query": "payout-worker network port listening port", "k": 5}</t>
        </is>
      </c>
      <c r="H3889" t="inlineStr">
        <is>
          <t>- doc svc-payout-worker: [Service overview: payout-worker] subject: payout-worker; aliases: ["Payout System"]; service_type: backend component; implementation_language: Kotlin; owner_team: Search; primary_on_call: Aiko Mensah; availability_slo: 99.99; primary_datastore: Cassandra; runtime_dependencies: ["refund-svc", "pricing-worker"]; deployment_region: us-east-1; replica_count: 7; network_port: 4798; reliability_behaviors: ["Retries use exponential backoff with jitter", "Idempotency keys are required on all mutating endpoints", "Schema changes use an expand and contract migration process"]; security_controls: ["Mutu
- doc adr-ADR-110: [Architecture decision ADR-110] subject: payout-worker; aliases: null; decision_id: ADR-110; decision: migrate payout-worker to Postgres; service: payout-w</t>
        </is>
      </c>
    </row>
    <row r="3890">
      <c r="A3890" t="inlineStr">
        <is>
          <t>base</t>
        </is>
      </c>
      <c r="B3890" t="inlineStr">
        <is>
          <t>vectorcontext_v4 [schema]</t>
        </is>
      </c>
      <c r="C3890" t="n">
        <v>3</v>
      </c>
      <c r="D3890" t="inlineStr">
        <is>
          <t>needle-3</t>
        </is>
      </c>
      <c r="E3890" t="n">
        <v>0</v>
      </c>
      <c r="F3890" t="inlineStr">
        <is>
          <t>search</t>
        </is>
      </c>
      <c r="G3890" t="inlineStr">
        <is>
          <t>{"query": "Billing Service listening network port port", "k": 5}</t>
        </is>
      </c>
      <c r="H3890" t="inlineStr">
        <is>
          <t>- doc svc-billing-svc: [Service overview: billing-svc] subject: billing-svc; aliases: ["Billing Service"]; service_type: backend component; implementation_language: Python; owner_team: Platform team; primary_on_call: null; availability_slo: 99.5; primary_datastore: Cassandra; runtime_dependencies: ["pricing-worker", "media-svc"]; deployment_region: ap-southeast-2; replica_count: 10; network_port: 4518; reliability_behaviors: ["Retries use exponential backoff with jitter", "Gracefully degrades by serving cached responses when a dependency is down"]; security_controls: ["Secrets are rotated automatically every ninety 
- doc svc-config-service: [Service overview: config-service] subject: config-service; aliases: ["Config API"]; service_type: backend component; implementation_language: Java; o</t>
        </is>
      </c>
    </row>
    <row r="3891">
      <c r="A3891" t="inlineStr">
        <is>
          <t>base</t>
        </is>
      </c>
      <c r="B3891" t="inlineStr">
        <is>
          <t>vectorcontext_v4 [schema]</t>
        </is>
      </c>
      <c r="C3891" t="n">
        <v>3</v>
      </c>
      <c r="D3891" t="inlineStr">
        <is>
          <t>needle-4</t>
        </is>
      </c>
      <c r="E3891" t="n">
        <v>0</v>
      </c>
      <c r="F3891" t="inlineStr">
        <is>
          <t>search</t>
        </is>
      </c>
      <c r="G3891" t="inlineStr">
        <is>
          <t>{"query": "ledger-api deployment region", "k": 5}</t>
        </is>
      </c>
      <c r="H3891" t="inlineStr">
        <is>
          <t>- doc svc-ledger-api: [Service overview: ledger-api] subject: ledger-api; aliases: ["Ledger Service"]; service_type: backend component; implementation_language: Rust; owner_team: Identity; primary_on_call: Fatima Wei; availability_slo: 99.95; primary_datastore: Cassandra; runtime_dependencies: ["notify-svc"]; deployment_region: us-east-1; replica_count: 22; network_port: 4674; reliability_behaviors: ["Circuit breakers open after five consecutive failures to a downstream", "Graceful shutdown waits for in-flight requests to complete before exiting", "Serves cached responses when a dependency is down", "Retries use ex
- doc svc-i18n-api: [Service overview: i18n-api] subject: i18n-api; aliases: ["I18n Platform"]; service_type: backend component; implementation_language: Python; owner_team: Pay</t>
        </is>
      </c>
    </row>
    <row r="3892">
      <c r="A3892" t="inlineStr">
        <is>
          <t>base</t>
        </is>
      </c>
      <c r="B3892" t="inlineStr">
        <is>
          <t>vectorcontext_v4 [schema]</t>
        </is>
      </c>
      <c r="C3892" t="n">
        <v>3</v>
      </c>
      <c r="D3892" t="inlineStr">
        <is>
          <t>needle-5</t>
        </is>
      </c>
      <c r="E3892" t="n">
        <v>0</v>
      </c>
      <c r="F3892" t="inlineStr">
        <is>
          <t>search</t>
        </is>
      </c>
      <c r="G3892" t="inlineStr">
        <is>
          <t>{"query": "Invoice Service deployment region", "k": 5}</t>
        </is>
      </c>
      <c r="H3892" t="inlineStr">
        <is>
          <t>- doc svc-invoice-engine: [Service overview: invoice-engine] subject: invoice-engine; aliases: ["Invoice Service"]; service_type: backend component; implementation_language: Python; owner_team: Messaging team; primary_on_call: Noah Wei; availability_slo: 99.5; primary_datastore: DynamoDB cluster; runtime_dependencies: ["feed-daemon", "notify-svc"]; deployment_region: ap-southeast-2; replica_count: 13; network_port: 6451; reliability_behaviors: ["Retries use exponential backoff with jitter to avoid thundering herds.", "Backups are taken daily and verified weekly by restoring to a scratch cluster.", "Dependencies are dec
- doc svc-cdn-service: [Service overview: cdn-service] subject: cdn-service; aliases: ["Cdn System"]; service_type: backend component; implementation_language: TypeScript; o</t>
        </is>
      </c>
    </row>
    <row r="3893">
      <c r="A3893" t="inlineStr">
        <is>
          <t>base</t>
        </is>
      </c>
      <c r="B3893" t="inlineStr">
        <is>
          <t>vectorcontext_v4 [schema]</t>
        </is>
      </c>
      <c r="C3893" t="n">
        <v>3</v>
      </c>
      <c r="D3893" t="inlineStr">
        <is>
          <t>needle-6</t>
        </is>
      </c>
      <c r="E3893" t="n">
        <v>0</v>
      </c>
      <c r="F3893" t="inlineStr">
        <is>
          <t>search</t>
        </is>
      </c>
      <c r="G3893" t="inlineStr">
        <is>
          <t>{"query": "refund-svc implementation language programming language", "k": 5}</t>
        </is>
      </c>
      <c r="H3893" t="inlineStr">
        <is>
          <t>- doc svc-refund-svc: [Service overview: refund-svc] subject: refund-svc; aliases: ["Refund Platform"]; service_type: backend component; implementation_language: Java; owner_team: Commerce; primary_on_call: Lucas Silva; availability_slo: 99.99; primary_datastore: CockroachDB; runtime_dependencies: ["ledger-api", "auth-core"]; deployment_region: eu-west-1; replica_count: 6; network_port: 7286; reliability_behaviors: ["Daily backups verified weekly by restoring to a scratch cluster", "Expand and contract migration process", "Long running jobs checkpoint progress for restart recovery", "Graceful degradation with cache
- doc adr-ADR-123: [Architecture decision ADR-123] subject: ADR-123; aliases: null; decision_id: ADR-123; decision: migrate refund-svc to Postgres in Q2 2026; service: refund-sv</t>
        </is>
      </c>
    </row>
    <row r="3894">
      <c r="A3894" t="inlineStr">
        <is>
          <t>base</t>
        </is>
      </c>
      <c r="B3894" t="inlineStr">
        <is>
          <t>vectorcontext_v4 [schema]</t>
        </is>
      </c>
      <c r="C3894" t="n">
        <v>3</v>
      </c>
      <c r="D3894" t="inlineStr">
        <is>
          <t>needle-7</t>
        </is>
      </c>
      <c r="E3894" t="n">
        <v>0</v>
      </c>
      <c r="F3894" t="inlineStr">
        <is>
          <t>search</t>
        </is>
      </c>
      <c r="G3894" t="inlineStr">
        <is>
          <t>{"query": "Tracing API deployment region", "k": 5}</t>
        </is>
      </c>
      <c r="H3894" t="inlineStr">
        <is>
          <t>- doc svc-tracing-service: [Service overview: tracing-service] 
- doc adr-ADR-102: [Architecture decision ADR-102] subject: tracing-service; aliases: null; decision_id: ADR-102; decision: migrate tracing-service to DynamoDB; service: tracing-service; target_database: DynamoDB; decision_quarter: Q2 2026; approver: Marcus Haddad; reliability_controls: ["Idempotency keys are required on all mutating endpoints", "Connection pools are sized according to the downstream capacity model", "The service serves cached responses when a dependency is down"]; security_controls: ["Secrets are rotated automatically every ninety days"]; observability_controls: ["Latency budgets are allocated 
- doc svc-i18n-api: [Service overview: i18n-api] subject: i18n-api; aliases: ["I18n Platform"]; service_type: backen</t>
        </is>
      </c>
    </row>
    <row r="3895">
      <c r="A3895" t="inlineStr">
        <is>
          <t>base</t>
        </is>
      </c>
      <c r="B3895" t="inlineStr">
        <is>
          <t>vectorcontext_v4 [schema]</t>
        </is>
      </c>
      <c r="C3895" t="n">
        <v>3</v>
      </c>
      <c r="D3895" t="inlineStr">
        <is>
          <t>needle-7</t>
        </is>
      </c>
      <c r="E3895" t="n">
        <v>1</v>
      </c>
      <c r="F3895" t="inlineStr">
        <is>
          <t>open_doc</t>
        </is>
      </c>
      <c r="G3895" t="inlineStr">
        <is>
          <t>{"doc_id": "svc-tracing-service"}</t>
        </is>
      </c>
      <c r="H3895" t="inlineStr">
        <is>
          <t># Service overview: tracing-service
tracing-service (also referred to internally as the Tracing API) is a backend component. the Tracing API stores its data in a Redis cluster. The on-call handbook describes the escalation path and expected response times. Alerts route through the paging system according to the escalation policy. Dependencies are declared in the service manifest and validated at deploy time.
tracing-service listens on port 3519. Idempotency keys are required on all mutating endpoints. Traffic is encrypted in transit with mutual TLS between services. Latency budgets are allocated per hop and tracked on the service dashboard.
Pages go to Sven Meyer first. Metrics are exported to the shared observability stack every fifteen seconds. Dependencies are pinned and upgraded thr</t>
        </is>
      </c>
    </row>
    <row r="3896">
      <c r="A3896" t="inlineStr">
        <is>
          <t>base</t>
        </is>
      </c>
      <c r="B3896" t="inlineStr">
        <is>
          <t>vectorcontext_v4 [schema]</t>
        </is>
      </c>
      <c r="C3896" t="n">
        <v>3</v>
      </c>
      <c r="D3896" t="inlineStr">
        <is>
          <t>needle-8</t>
        </is>
      </c>
      <c r="E3896" t="n">
        <v>0</v>
      </c>
      <c r="F3896" t="inlineStr">
        <is>
          <t>search</t>
        </is>
      </c>
      <c r="G3896" t="inlineStr">
        <is>
          <t>{"query": "cdn-service deployment region", "k": 5}</t>
        </is>
      </c>
      <c r="H3896" t="inlineStr">
        <is>
          <t>- doc svc-cdn-service: [Service overview: cdn-service] subject: cdn-service; aliases: ["Cdn System"]; service_type: backend component; implementation_language: TypeScript; owner_team: Commerce; primary_on_call: Priya Fischer; availability_slo: 99.5; primary_datastore: Redis cluster; runtime_dependencies: ["edge-service", "pricing-worker", "upload-core"]; deployment_region: ap-southeast-2; replica_count: 5; network_port: 5715; reliability_behaviors: ["Retries use exponential backoff with jitter", "Idempotency keys are required on all mutating endpoints", "Long running jobs checkpoint progress so they can resume after
- doc adr-ADR-100: [Architecture decision ADR-100] subject: Migration of cdn-service to MongoDB; aliases: null; decision_id: ADR-100; decision: migrate cdn-service to MongoDB i</t>
        </is>
      </c>
    </row>
    <row r="3897">
      <c r="A3897" t="inlineStr">
        <is>
          <t>base</t>
        </is>
      </c>
      <c r="B3897" t="inlineStr">
        <is>
          <t>vectorcontext_v4 [schema]</t>
        </is>
      </c>
      <c r="C3897" t="n">
        <v>3</v>
      </c>
      <c r="D3897" t="inlineStr">
        <is>
          <t>needle-9</t>
        </is>
      </c>
      <c r="E3897" t="n">
        <v>0</v>
      </c>
      <c r="F3897" t="inlineStr">
        <is>
          <t>search</t>
        </is>
      </c>
      <c r="G3897" t="inlineStr">
        <is>
          <t>{"query": "Thumbnail API implementation language programming language", "k": 5}</t>
        </is>
      </c>
      <c r="H3897" t="inlineStr">
        <is>
          <t>- doc svc-thumbnail-api: [Service overview: thumbnail-api] subject: thumbnail-api; aliases: ["Thumbnail API"]; service_type: backend component; implementation_language: Python; owner_team: Messaging; primary_on_call: Sven Haddad; availability_slo: 99.95; primary_datastore: CockroachDB; runtime_dependencies: ["refund-svc"]; deployment_region: us-west-2; replica_count: 4; network_port: 6916; security_controls: ["Access to production is granted just in time and audited", "Container images are scanned for vulnerabilities before promotion"]; operational_controls: ["Health checks are performed on the readiness endpoint ever
- doc adr-ADR-103: [Architecture decision ADR-103] subject: thumbnail-api; aliases: null; decision_id: ADR-103; decision: migrate thumbnail-api to Postgres in Q2 2026; servic</t>
        </is>
      </c>
    </row>
    <row r="3898">
      <c r="A3898" t="inlineStr">
        <is>
          <t>hard</t>
        </is>
      </c>
      <c r="B3898" t="inlineStr">
        <is>
          <t>vectorcontext_v4 [v4r]</t>
        </is>
      </c>
      <c r="C3898" t="n">
        <v>3</v>
      </c>
      <c r="D3898" t="inlineStr">
        <is>
          <t>conv-0/t1</t>
        </is>
      </c>
      <c r="E3898" t="n">
        <v>0</v>
      </c>
      <c r="F3898" t="inlineStr">
        <is>
          <t>search</t>
        </is>
      </c>
      <c r="G3898" t="inlineStr">
        <is>
          <t>{"query": "index-engine primary datastore database storage", "k": 5}</t>
        </is>
      </c>
      <c r="H3898" t="inlineStr">
        <is>
          <t>- doc svc-index-engine: [Service overview: index-engine] subject: index-engine; aliases: ["Index Platform"]; service_type: backend component; implementation_language: Go; primary_datastore: Postgres; owner_team: Search; on_call_engineer: null; deployment_region: us-east-1; replica_count: 19; network_port: 7921; availability_slo: 99.9%; runtime_dependencies: ["cart-daemon", "session-core", "upload-core"]; log_retention_days: null; data_retention_policy: null; metrics_export_interval_seconds: 15
- doc svc-gateway-engine: [Service overview: gateway-engine] subject: gateway-engine; aliases: ["Gateway API"]; service_type: backend component; implementation_language: Kotlin; primary_datastore: Redis; owner_team: Search; on_call_engineer: Daniel Haddad; deployment_region: ap-southeast-2; replica_c</t>
        </is>
      </c>
    </row>
    <row r="3899">
      <c r="A3899" t="inlineStr">
        <is>
          <t>hard</t>
        </is>
      </c>
      <c r="B3899" t="inlineStr">
        <is>
          <t>vectorcontext_v4 [v4r]</t>
        </is>
      </c>
      <c r="C3899" t="n">
        <v>3</v>
      </c>
      <c r="D3899" t="inlineStr">
        <is>
          <t>conv-0/t2</t>
        </is>
      </c>
      <c r="E3899" t="n">
        <v>0</v>
      </c>
      <c r="F3899" t="inlineStr">
        <is>
          <t>search</t>
        </is>
      </c>
      <c r="G3899" t="inlineStr">
        <is>
          <t>{"query": "index-engine owner team service ownership", "k": 5}</t>
        </is>
      </c>
      <c r="H3899" t="inlineStr">
        <is>
          <t>- doc svc-index-engine: [Service overview: index-engine] subject: index-engine; aliases: ["Index Platform"]; service_type: backend component; implementation_language: Go; primary_datastore: Postgres; owner_team: Search; on_call_engineer: null; deployment_region: us-east-1; replica_count: 19; network_port: 7921; availability_slo: 99.9%; runtime_dependencies: ["cart-daemon", "session-core", "upload-core"]; log_retention_days: null; data_retention_policy: null; metrics_export_interval_seconds: 15
- doc svc-scheduler-engine: [Service overview: scheduler-engine] subject: scheduler-engine; aliases: ["Scheduler API"]; service_type: backend component; implementation_language: Python; primary_datastore: CockroachDB; owner_team: Identity; on_call_engineer: Marcus Meyer; deployment_region: ap-southea</t>
        </is>
      </c>
    </row>
    <row r="3900">
      <c r="A3900" t="inlineStr">
        <is>
          <t>hard</t>
        </is>
      </c>
      <c r="B3900" t="inlineStr">
        <is>
          <t>vectorcontext_v4 [v4r]</t>
        </is>
      </c>
      <c r="C3900" t="n">
        <v>3</v>
      </c>
      <c r="D3900" t="inlineStr">
        <is>
          <t>conv-0/t3</t>
        </is>
      </c>
      <c r="E3900" t="n">
        <v>0</v>
      </c>
      <c r="F3900" t="inlineStr">
        <is>
          <t>search</t>
        </is>
      </c>
      <c r="G3900" t="inlineStr">
        <is>
          <t>{"query": "Search team team lead owner index-engine", "k": 5}</t>
        </is>
      </c>
      <c r="H3900" t="inlineStr">
        <is>
          <t xml:space="preserve">- doc svc-index-engine: [Service overview: index-engine] subject: index-engine; aliases: ["Index Platform"]; service_type: backend component; implementation_language: Go; primary_datastore: Postgres; owner_team: Search; on_call_engineer: null; deployment_region: us-east-1; replica_count: 19; network_port: 7921; availability_slo: 99.9%; runtime_dependencies: ["cart-daemon", "session-core", "upload-core"]; log_retention_days: null; data_retention_policy: null; metrics_export_interval_seconds: 15
- doc team-search: [Team page: Search] subject: Search; aliases: null; team_lead: Oliver Bell; urgent_contact_channel: #search-team; office_location: Berlin; office_floor: 2; weekly_planning_schedule: Wednesday mornings; resilience_policies: null; capacity_planning_schedule: null; security_controls: </t>
        </is>
      </c>
    </row>
    <row r="3901">
      <c r="A3901" t="inlineStr">
        <is>
          <t>hard</t>
        </is>
      </c>
      <c r="B3901" t="inlineStr">
        <is>
          <t>vectorcontext_v4 [v4r]</t>
        </is>
      </c>
      <c r="C3901" t="n">
        <v>3</v>
      </c>
      <c r="D3901" t="inlineStr">
        <is>
          <t>conv-0/t4</t>
        </is>
      </c>
      <c r="E3901" t="n">
        <v>0</v>
      </c>
      <c r="F3901" t="inlineStr">
        <is>
          <t>python</t>
        </is>
      </c>
      <c r="G3901" t="inlineStr">
        <is>
          <t>{"code": "[(f['doc_id'], f.get('subject'), f.get('owner_team'), f.get('aliases')) for f in facts if f.get('type')=='service' and (f.get('owner_team')=='Search' or 'Search' in str(f.get('current',{})))]"}</t>
        </is>
      </c>
      <c r="H3901" t="inlineStr">
        <is>
          <t xml:space="preserve">[('svc-queue-svc', 'queue-svc', 'Search', ['Queue Platform']), ('svc-metrics-gateway', 'metrics-gateway', 'Search', ['Metrics Service']), ('svc-session-core', 'session-core', 'Identity', ['Session Platform']), ('svc-index-engine', 'index-engine', 'Search', ['Index Platform']), ('svc-payout-worker', 'payout-worker', 'Search', ['Payout System']), ('svc-gateway-engine', 'gateway-engine', 'Search', ['Gateway API'])]
</t>
        </is>
      </c>
    </row>
    <row r="3902">
      <c r="A3902" t="inlineStr">
        <is>
          <t>hard</t>
        </is>
      </c>
      <c r="B3902" t="inlineStr">
        <is>
          <t>vectorcontext_v4 [v4r]</t>
        </is>
      </c>
      <c r="C3902" t="n">
        <v>3</v>
      </c>
      <c r="D3902" t="inlineStr">
        <is>
          <t>conv-0/t4</t>
        </is>
      </c>
      <c r="E3902" t="n">
        <v>1</v>
      </c>
      <c r="F3902" t="inlineStr">
        <is>
          <t>python</t>
        </is>
      </c>
      <c r="G3902" t="inlineStr">
        <is>
          <t>{"code": "[(f['doc_id'], f.get('subject'), f.get('affected_service'), f.get('aliases'), f.get('severity')) for f in facts if f.get('type')=='incident' and f.get('severity')=='SEV1']"}</t>
        </is>
      </c>
      <c r="H3902" t="inlineStr">
        <is>
          <t>[('inc-INC-2140', 'Complete outage affecting the Kyc Service', 'kyc-api', None, 'SEV1'), ('inc-INC-2319', 'Latency spike affecting mailer-worker', 'mailer-worker', None, 'SEV1'), ('inc-INC-2351', 'Partial outage affecting the Catalog API', 'catalog-gateway', None, 'SEV1'), ('inc-INC-2324', 'Latency spike affecting the Tax Platform', 'tax-gateway', None, 'SEV1'), ('inc-INC-2058', 'Complete outage affecting media-svc', 'media-svc', None, 'SEV1'), ('inc-INC-2245', 'Latency spike affecting catalog-gateway', 'catalog-gateway', None, 'SEV1'), ('inc-INC-2359', 'Complete outage affecting cart-daemon', 'cart-daemon', None, 'SEV1'), ('inc-INC-2109', 'Elevated error rates affecting the Index Platform', 'index-engine', None, 'SEV1'), ('inc-INC-2157', 'Latency spike affecting scheduler-engine', 'schedu</t>
        </is>
      </c>
    </row>
    <row r="3903">
      <c r="A3903" t="inlineStr">
        <is>
          <t>hard</t>
        </is>
      </c>
      <c r="B3903" t="inlineStr">
        <is>
          <t>vectorcontext_v4 [v4r]</t>
        </is>
      </c>
      <c r="C3903" t="n">
        <v>3</v>
      </c>
      <c r="D3903" t="inlineStr">
        <is>
          <t>conv-1/t1</t>
        </is>
      </c>
      <c r="E3903" t="n">
        <v>0</v>
      </c>
      <c r="F3903" t="inlineStr">
        <is>
          <t>search</t>
        </is>
      </c>
      <c r="G3903" t="inlineStr">
        <is>
          <t>{"query": "INC-2268 primarily affected service affected_service incident", "k": 5}</t>
        </is>
      </c>
      <c r="H3903" t="inlineStr">
        <is>
          <t>- doc inc-INC-2268: [Incident report INC-2268] subject: Partial outage affecting notify-svc; aliases: null; incident_id: INC-2268; severity: SEV3; incident_date: 2025-06-11; affected_service: notify-svc; impact_type: Partial outage; incident_duration_minutes: 218; root_cause: memory leak; secondary_affected_services: null; report_author: Kwame Reyes; recovery_status: full recovery; recovery_confirmed: null; mitigation_performed: true; traffic_rerouted: true; fix_deployed: true
- doc inc-INC-2296: [Incident report INC-2296] subject: Elevated error rates affecting edge-service; aliases: null; incident_id: INC-2296; severity: SEV2; incident_date: 2025-11-14; affected_service: edge-service; impact_type: Elevated error rates; incident_duration_minutes: 11; root_cause: network partition; seconda</t>
        </is>
      </c>
    </row>
    <row r="3904">
      <c r="A3904" t="inlineStr">
        <is>
          <t>hard</t>
        </is>
      </c>
      <c r="B3904" t="inlineStr">
        <is>
          <t>vectorcontext_v4 [v4r]</t>
        </is>
      </c>
      <c r="C3904" t="n">
        <v>3</v>
      </c>
      <c r="D3904" t="inlineStr">
        <is>
          <t>conv-1/t2</t>
        </is>
      </c>
      <c r="E3904" t="n">
        <v>0</v>
      </c>
      <c r="F3904" t="inlineStr">
        <is>
          <t>search</t>
        </is>
      </c>
      <c r="G3904" t="inlineStr">
        <is>
          <t>{"query": "INC-2268 root cause notify-svc memory leak", "k": 3}</t>
        </is>
      </c>
      <c r="H3904" t="inlineStr">
        <is>
          <t>- doc inc-INC-2268: [Incident report INC-2268] subject: Partial outage affecting notify-svc; aliases: null; incident_id: INC-2268; severity: SEV3; incident_date: 2025-06-11; affected_service: notify-svc; impact_type: Partial outage; incident_duration_minutes: 218; root_cause: memory leak; secondary_affected_services: null; report_author: Kwame Reyes; recovery_status: full recovery; recovery_confirmed: null; mitigation_performed: true; traffic_rerouted: true; fix_deployed: true
- doc inc-INC-2359: [Incident report INC-2359] subject: Complete outage affecting cart-daemon; aliases: null; incident_id: INC-2359; severity: SEV1; incident_date: 2025-02-03; affected_service: cart-daemon; impact_type: Complete outage; incident_duration_minutes: 230; root_cause: memory leak; secondary_affected_servi</t>
        </is>
      </c>
    </row>
    <row r="3905">
      <c r="A3905" t="inlineStr">
        <is>
          <t>hard</t>
        </is>
      </c>
      <c r="B3905" t="inlineStr">
        <is>
          <t>vectorcontext_v4 [v4r]</t>
        </is>
      </c>
      <c r="C3905" t="n">
        <v>3</v>
      </c>
      <c r="D3905" t="inlineStr">
        <is>
          <t>conv-1/t3</t>
        </is>
      </c>
      <c r="E3905" t="n">
        <v>0</v>
      </c>
      <c r="F3905" t="inlineStr">
        <is>
          <t>python</t>
        </is>
      </c>
      <c r="G3905" t="inlineStr">
        <is>
          <t>{"code": "incs=[f for f in facts if f.get('type')=='incident']\n[x for x in incs if x.get('root_cause')=='memory leak']"}</t>
        </is>
      </c>
      <c r="H3905" t="inlineStr">
        <is>
          <t>[{'doc_id': 'inc-INC-2211', 'type': 'incident', 'title': 'Incident report INC-2211', 'subject': 'Partial outage affecting the Thumbnail API', 'aliases': None, 'incident_id': 'INC-2211', 'severity': 'SEV3', 'incident_date': '2025-06-08', 'affected_service': 'thumbnail-api', 'impact_type': 'Partial outage', 'incident_duration_minutes': 240, 'root_cause': 'memory leak', 'secondary_affected_services': None, 'report_author': 'Hannah Bell', 'recovery_status': 'full recovery', 'recovery_confirmed': None, 'mitigation_performed': True, 'traffic_rerouted': True, 'fix_deployed': None}, {'doc_id': 'inc-INC-2351', 'type': 'incident', 'title': 'Incident report INC-2351', 'subject': 'Partial outage affecting the Catalog API', 'aliases': None, 'incident_id': 'INC-2351', 'severity': 'SEV1', 'incident_date'</t>
        </is>
      </c>
    </row>
    <row r="3906">
      <c r="A3906" t="inlineStr">
        <is>
          <t>hard</t>
        </is>
      </c>
      <c r="B3906" t="inlineStr">
        <is>
          <t>vectorcontext_v4 [v4r]</t>
        </is>
      </c>
      <c r="C3906" t="n">
        <v>3</v>
      </c>
      <c r="D3906" t="inlineStr">
        <is>
          <t>conv-1/t3</t>
        </is>
      </c>
      <c r="E3906" t="n">
        <v>1</v>
      </c>
      <c r="F3906" t="inlineStr">
        <is>
          <t>python</t>
        </is>
      </c>
      <c r="G3906" t="inlineStr">
        <is>
          <t>{"code": "sum(1 for f in facts if f.get('type')=='incident' and f.get('root_cause')=='memory leak' and f.get('incident_id')!='INC-2268')"}</t>
        </is>
      </c>
      <c r="H3906" t="inlineStr">
        <is>
          <t xml:space="preserve">8
</t>
        </is>
      </c>
    </row>
    <row r="3907">
      <c r="A3907" t="inlineStr">
        <is>
          <t>hard</t>
        </is>
      </c>
      <c r="B3907" t="inlineStr">
        <is>
          <t>vectorcontext_v4 [v4r]</t>
        </is>
      </c>
      <c r="C3907" t="n">
        <v>3</v>
      </c>
      <c r="D3907" t="inlineStr">
        <is>
          <t>conv-1/t4</t>
        </is>
      </c>
      <c r="E3907" t="n">
        <v>0</v>
      </c>
      <c r="F3907" t="inlineStr">
        <is>
          <t>python</t>
        </is>
      </c>
      <c r="G3907" t="inlineStr">
        <is>
          <t>{"code": "matches=[f for f in facts if f.get('type')=='incident' and f.get('root_cause')=='memory leak' and f.get('incident_id')!='INC-2268']\nmax(matches,key=lambda f:f.get('incident_duration_minutes') or -1)"}</t>
        </is>
      </c>
      <c r="H3907" t="inlineStr">
        <is>
          <t xml:space="preserve">{'doc_id': 'inc-INC-2211', 'type': 'incident', 'title': 'Incident report INC-2211', 'subject': 'Partial outage affecting the Thumbnail API', 'aliases': None, 'incident_id': 'INC-2211', 'severity': 'SEV3', 'incident_date': '2025-06-08', 'affected_service': 'thumbnail-api', 'impact_type': 'Partial outage', 'incident_duration_minutes': 240, 'root_cause': 'memory leak', 'secondary_affected_services': None, 'report_author': 'Hannah Bell', 'recovery_status': 'full recovery', 'recovery_confirmed': None, 'mitigation_performed': True, 'traffic_rerouted': True, 'fix_deployed': None}
</t>
        </is>
      </c>
    </row>
    <row r="3908">
      <c r="A3908" t="inlineStr">
        <is>
          <t>hard</t>
        </is>
      </c>
      <c r="B3908" t="inlineStr">
        <is>
          <t>vectorcontext_v4 [v4r]</t>
        </is>
      </c>
      <c r="C3908" t="n">
        <v>3</v>
      </c>
      <c r="D3908" t="inlineStr">
        <is>
          <t>conv-2/t1</t>
        </is>
      </c>
      <c r="E3908" t="n">
        <v>0</v>
      </c>
      <c r="F3908" t="inlineStr">
        <is>
          <t>python</t>
        </is>
      </c>
      <c r="G3908" t="inlineStr">
        <is>
          <t>{"code": "services=[f for f in facts if f.get('type')=='service']\n[(f.get('subject'),f.get('deployment_region')) for f in services]"}</t>
        </is>
      </c>
      <c r="H3908" t="inlineStr">
        <is>
          <t>[('edge-service', 'ap-southeast-2'), ('cdn-service', 'ap-southeast-2'), ('profile-api', 'us-east-1'), ('auth-core', 'eu-west-1'), ('fraud-core', 'us-west-2'), ('export-worker', 'us-east-1'), ('ledger-api', 'us-east-1'), ('queue-svc', 'ap-southeast-2'), ('feed-daemon', 'eu-west-1'), ('inventory-worker', 'us-east-1'), ('refund-svc', 'eu-west-1'), ('geo-api', 'us-west-2'), ('risk-gateway', 'eu-west-1'), ('config-service', 'us-west-2'), ('kyc-api', 'ap-southeast-2'), ('i18n-api', 'us-west-2'), ('invoice-engine', 'ap-southeast-2'), ('metrics-gateway', 'eu-west-1'), ('thumbnail-api', 'us-west-2'), ('billing-svc', 'ap-southeast-2'), ('tax-gateway', 'eu-west-1'), ('session-core', 'us-west-2'), ('scheduler-engine', 'ap-southeast-2'), ('search-worker', 'ap-southeast-2'), ('recsys-worker', 'us-east-1</t>
        </is>
      </c>
    </row>
    <row r="3909">
      <c r="A3909" t="inlineStr">
        <is>
          <t>hard</t>
        </is>
      </c>
      <c r="B3909" t="inlineStr">
        <is>
          <t>vectorcontext_v4 [v4r]</t>
        </is>
      </c>
      <c r="C3909" t="n">
        <v>3</v>
      </c>
      <c r="D3909" t="inlineStr">
        <is>
          <t>conv-2/t1</t>
        </is>
      </c>
      <c r="E3909" t="n">
        <v>1</v>
      </c>
      <c r="F3909" t="inlineStr">
        <is>
          <t>python</t>
        </is>
      </c>
      <c r="G3909" t="inlineStr">
        <is>
          <t>{"code": "sum(f.get('deployment_region')=='ap-southeast-2' for f in facts if f.get('type')=='service')"}</t>
        </is>
      </c>
      <c r="H3909" t="inlineStr">
        <is>
          <t xml:space="preserve">13
</t>
        </is>
      </c>
    </row>
    <row r="3910">
      <c r="A3910" t="inlineStr">
        <is>
          <t>hard</t>
        </is>
      </c>
      <c r="B3910" t="inlineStr">
        <is>
          <t>vectorcontext_v4 [v4r]</t>
        </is>
      </c>
      <c r="C3910" t="n">
        <v>3</v>
      </c>
      <c r="D3910" t="inlineStr">
        <is>
          <t>conv-2/t2</t>
        </is>
      </c>
      <c r="E3910" t="n">
        <v>0</v>
      </c>
      <c r="F3910" t="inlineStr">
        <is>
          <t>python</t>
        </is>
      </c>
      <c r="G3910" t="inlineStr">
        <is>
          <t>{"code": "xs=[f for f in facts if f.get('type')=='service' and f.get('deployment_region')=='ap-southeast-2']\n[(f.get('subject'),f.get('implementation_language')) for f in xs], sum(str(f.get('implementation_language','')).lower()=='python' for f in xs)"}</t>
        </is>
      </c>
      <c r="H3910" t="inlineStr">
        <is>
          <t xml:space="preserve">([('edge-service', 'Python'), ('cdn-service', 'TypeScript'), ('queue-svc', 'Kotlin'), ('kyc-api', 'Go'), ('invoice-engine', 'Python'), ('billing-svc', 'Python'), ('scheduler-engine', 'Python'), ('search-worker', 'TypeScript'), ('media-svc', 'Rust'), ('pricing-worker', 'Rust'), ('tracing-service', 'Rust'), ('ranker-engine', 'Kotlin'), ('gateway-engine', 'Kotlin')], 4)
</t>
        </is>
      </c>
    </row>
    <row r="3911">
      <c r="A3911" t="inlineStr">
        <is>
          <t>hard</t>
        </is>
      </c>
      <c r="B3911" t="inlineStr">
        <is>
          <t>vectorcontext_v4 [v4r]</t>
        </is>
      </c>
      <c r="C3911" t="n">
        <v>3</v>
      </c>
      <c r="D3911" t="inlineStr">
        <is>
          <t>conv-2/t4</t>
        </is>
      </c>
      <c r="E3911" t="n">
        <v>0</v>
      </c>
      <c r="F3911" t="inlineStr">
        <is>
          <t>python</t>
        </is>
      </c>
      <c r="G3911" t="inlineStr">
        <is>
          <t>{"code": "names={'edge-service','invoice-engine','billing-svc','scheduler-engine'}\n[(f.get('subject'),f.get('replica_count')) for f in facts if f.get('type')=='service' and f.get('subject') in names]"}</t>
        </is>
      </c>
      <c r="H3911" t="inlineStr">
        <is>
          <t xml:space="preserve">[('edge-service', 19), ('invoice-engine', 13), ('billing-svc', 10), ('scheduler-engine', 15)]
</t>
        </is>
      </c>
    </row>
    <row r="3912">
      <c r="A3912" t="inlineStr">
        <is>
          <t>hard</t>
        </is>
      </c>
      <c r="B3912" t="inlineStr">
        <is>
          <t>vectorcontext_v4 [v4r]</t>
        </is>
      </c>
      <c r="C3912" t="n">
        <v>3</v>
      </c>
      <c r="D3912" t="inlineStr">
        <is>
          <t>conv-3/t1</t>
        </is>
      </c>
      <c r="E3912" t="n">
        <v>0</v>
      </c>
      <c r="F3912" t="inlineStr">
        <is>
          <t>search</t>
        </is>
      </c>
      <c r="G3912" t="inlineStr">
        <is>
          <t>{"query": "ledger-api service overview owner team", "k": 5}</t>
        </is>
      </c>
      <c r="H3912" t="inlineStr">
        <is>
          <t>- doc svc-ledger-api: [Service overview: ledger-api] subject: ledger-api; aliases: ["Ledger Service"]; service_type: backend component; implementation_language: Rust; primary_datastore: Cassandra; owner_team: Identity; on_call_engineer: Fatima Wei; deployment_region: us-east-1; replica_count: 22; network_port: 4674; availability_slo: 99.95%; runtime_dependencies: ["notify-svc"]; log_retention_days: null; data_retention_policy: Company-wide personal information policy; metrics_export_interval_seconds: null; current: {"owner_team": "Messaging"}; history: [{"field": "owner_team", "from": "Identity", "to": "Messaging",
- doc svc-kyc-api: [Service overview: kyc-api] subject: kyc-api; aliases: ["Kyc Service"]; service_type: backend component; implementation_language: Go; primary_datastore: MySQL</t>
        </is>
      </c>
    </row>
    <row r="3913">
      <c r="A3913" t="inlineStr">
        <is>
          <t>hard</t>
        </is>
      </c>
      <c r="B3913" t="inlineStr">
        <is>
          <t>vectorcontext_v4 [v4r]</t>
        </is>
      </c>
      <c r="C3913" t="n">
        <v>3</v>
      </c>
      <c r="D3913" t="inlineStr">
        <is>
          <t>conv-3/t4</t>
        </is>
      </c>
      <c r="E3913" t="n">
        <v>0</v>
      </c>
      <c r="F3913" t="inlineStr">
        <is>
          <t>search</t>
        </is>
      </c>
      <c r="G3913" t="inlineStr">
        <is>
          <t>{"query": "Messaging team Slack channel urgent contact channel", "k": 10}</t>
        </is>
      </c>
      <c r="H3913" t="inlineStr">
        <is>
          <t>- doc team-messaging: [Team page: Messaging] subject: Messaging; aliases: null; team_lead: Ivan Volkov; urgent_contact_channel: #messaging-eng; office_location: Berlin; office_floor: 8; weekly_planning_schedule: Monday mornings; resilience_policies: ["serving cached responses when a dependency is down"]; capacity_planning_schedule: null; security_controls: null; staging_environment_scale: null; change_management_practices: null; incident_review_policy: null; traffic_control_policy: token bucket per client enforced at the gateway; secret_rotation_interval: 90; operational_observability: null
- doc team-growth: [Team page: Growth] subject: Growth; aliases: null; team_lead: Elena Rossi; urgent_contact_channel: #growth-dev; office_location: Berlin; office_floor: 3; weekly_planning_schedule: Tu</t>
        </is>
      </c>
    </row>
    <row r="3914">
      <c r="A3914" t="inlineStr">
        <is>
          <t>hard</t>
        </is>
      </c>
      <c r="B3914" t="inlineStr">
        <is>
          <t>vectorcontext_v4 [v4r]</t>
        </is>
      </c>
      <c r="C3914" t="n">
        <v>3</v>
      </c>
      <c r="D3914" t="inlineStr">
        <is>
          <t>conv-4/t1</t>
        </is>
      </c>
      <c r="E3914" t="n">
        <v>0</v>
      </c>
      <c r="F3914" t="inlineStr">
        <is>
          <t>search</t>
        </is>
      </c>
      <c r="G3914" t="inlineStr">
        <is>
          <t>{"query": "Inventory API network port listens on port", "k": 5}</t>
        </is>
      </c>
      <c r="H3914" t="inlineStr">
        <is>
          <t>- doc svc-inventory-worker: [Service overview: inventory-worker] subject: inventory-worker; aliases: ["Inventory API"]; service_type: backend component; implementation_language: Python; primary_datastore: Postgres; owner_team: Identity; on_call_engineer: Jonas Lindqvist; deployment_region: us-east-1; replica_count: 18; network_port: 6528; availability_slo: 99.99%; runtime_dependencies: ["fraud-core", "feed-daemon"]; log_retention_days: 30; data_retention_policy: null; metrics_export_interval_seconds: null
- doc svc-media-svc: [Service overview: media-svc] subject: media-svc; aliases: ["Media API"]; service_type: backend component; implementation_language: Rust; primary_datastore: Redis; owner_team: Commerce; on_call_engineer: null; deployment_region: ap-southeast-2; replica_count: 3; netwo</t>
        </is>
      </c>
    </row>
    <row r="3915">
      <c r="A3915" t="inlineStr">
        <is>
          <t>hard</t>
        </is>
      </c>
      <c r="B3915" t="inlineStr">
        <is>
          <t>vectorcontext_v4 [v4r]</t>
        </is>
      </c>
      <c r="C3915" t="n">
        <v>3</v>
      </c>
      <c r="D3915" t="inlineStr">
        <is>
          <t>conv-4/t2</t>
        </is>
      </c>
      <c r="E3915" t="n">
        <v>0</v>
      </c>
      <c r="F3915" t="inlineStr">
        <is>
          <t>search</t>
        </is>
      </c>
      <c r="G3915" t="inlineStr">
        <is>
          <t>{"query": "Inventory API runtime dependencies inventory-worker", "k": 3}</t>
        </is>
      </c>
      <c r="H3915" t="inlineStr">
        <is>
          <t xml:space="preserve">- doc svc-inventory-worker: [Service overview: inventory-worker] subject: inventory-worker; aliases: ["Inventory API"]; service_type: backend component; implementation_language: Python; primary_datastore: Postgres; owner_team: Identity; on_call_engineer: Jonas Lindqvist; deployment_region: us-east-1; replica_count: 18; network_port: 6528; availability_slo: 99.99%; runtime_dependencies: ["fraud-core", "feed-daemon"]; log_retention_days: 30; data_retention_policy: null; metrics_export_interval_seconds: null
- doc inc-INC-2393: [Incident report INC-2393] subject: Partial outage affecting inventory-worker; aliases: null; incident_id: INC-2393; severity: SEV2; incident_date: 2025-05-08; affected_service: inventory-worker; impact_type: Partial outage; incident_duration_minutes: 105; root_cause: </t>
        </is>
      </c>
    </row>
    <row r="3916">
      <c r="A3916" t="inlineStr">
        <is>
          <t>hard</t>
        </is>
      </c>
      <c r="B3916" t="inlineStr">
        <is>
          <t>vectorcontext_v4 [v4r]</t>
        </is>
      </c>
      <c r="C3916" t="n">
        <v>3</v>
      </c>
      <c r="D3916" t="inlineStr">
        <is>
          <t>conv-4/t3</t>
        </is>
      </c>
      <c r="E3916" t="n">
        <v>0</v>
      </c>
      <c r="F3916" t="inlineStr">
        <is>
          <t>search</t>
        </is>
      </c>
      <c r="G3916" t="inlineStr">
        <is>
          <t>{"query": "service overview fraud-core owner team", "k": 5}</t>
        </is>
      </c>
      <c r="H3916" t="inlineStr">
        <is>
          <t>- doc svc-fraud-core: [Service overview: fraud-core] subject: fraud-core; aliases: ["Fraud Platform"]; service_type: backend component; implementation_language: Java; primary_datastore: MongoDB; owner_team: Commerce; on_call_engineer: null; deployment_region: us-west-2; replica_count: 3; network_port: 3766; availability_slo: 99.5%; runtime_dependencies: ["gateway-engine", "auth-core"]; log_retention_days: null; data_retention_policy: Company-wide personal information policy; metrics_export_interval_seconds: 15
- doc svc-auth-core: [Service overview: auth-core] subject: auth-core; aliases: ["Auth Service"]; service_type: backend component; implementation_language: Python; primary_datastore: Redis; owner_team: Growth; on_call_engineer: Tariq Fischer; deployment_region: eu-west-1; replica_cou</t>
        </is>
      </c>
    </row>
    <row r="3917">
      <c r="A3917" t="inlineStr">
        <is>
          <t>hard</t>
        </is>
      </c>
      <c r="B3917" t="inlineStr">
        <is>
          <t>vectorcontext_v4 [v4r]</t>
        </is>
      </c>
      <c r="C3917" t="n">
        <v>3</v>
      </c>
      <c r="D3917" t="inlineStr">
        <is>
          <t>conv-4/t4</t>
        </is>
      </c>
      <c r="E3917" t="n">
        <v>0</v>
      </c>
      <c r="F3917" t="inlineStr">
        <is>
          <t>search</t>
        </is>
      </c>
      <c r="G3917" t="inlineStr">
        <is>
          <t>{"query": "fraud-core service overview on-call engineer", "k": 3}</t>
        </is>
      </c>
      <c r="H3917" t="inlineStr">
        <is>
          <t>- doc svc-fraud-core: [Service overview: fraud-core] subject: fraud-core; aliases: ["Fraud Platform"]; service_type: backend component; implementation_language: Java; primary_datastore: MongoDB; owner_team: Commerce; on_call_engineer: null; deployment_region: us-west-2; replica_count: 3; network_port: 3766; availability_slo: 99.5%; runtime_dependencies: ["gateway-engine", "auth-core"]; log_retention_days: null; data_retention_policy: Company-wide personal information policy; metrics_export_interval_seconds: 15
- doc svc-auth-core: [Service overview: auth-core] subject: auth-core; aliases: ["Auth Service"]; service_type: backend component; implementation_language: Python; primary_datastore: Redis; owner_team: Growth; on_call_engineer: Tariq Fischer; deployment_region: eu-west-1; replica_cou</t>
        </is>
      </c>
    </row>
    <row r="3918">
      <c r="A3918" t="inlineStr">
        <is>
          <t>hard</t>
        </is>
      </c>
      <c r="B3918" t="inlineStr">
        <is>
          <t>vectorcontext_v4 [v4r]</t>
        </is>
      </c>
      <c r="C3918" t="n">
        <v>3</v>
      </c>
      <c r="D3918" t="inlineStr">
        <is>
          <t>conv-5/t1</t>
        </is>
      </c>
      <c r="E3918" t="n">
        <v>0</v>
      </c>
      <c r="F3918" t="inlineStr">
        <is>
          <t>python</t>
        </is>
      </c>
      <c r="G3918" t="inlineStr">
        <is>
          <t>{"code": "incs=[f for f in facts if f.get('type')=='incident']; len(incs), incs[:3]"}</t>
        </is>
      </c>
      <c r="H3918" t="inlineStr">
        <is>
          <t>(60, [{'doc_id': 'inc-INC-2336', 'type': 'incident', 'title': 'Incident report INC-2336', 'subject': 'Latency spike affecting export-worker', 'aliases': None, 'incident_id': 'INC-2336', 'severity': 'SEV3', 'incident_date': '2025-12-25', 'affected_service': 'export-worker', 'impact_type': 'Latency spike', 'incident_duration_minutes': 214, 'root_cause': 'certificate expiry', 'secondary_affected_services': None, 'report_author': 'Aiko Malik', 'recovery_status': 'full recovery', 'recovery_confirmed': None, 'mitigation_performed': True, 'traffic_rerouted': True, 'fix_deployed': True}, {'doc_id': 'inc-INC-2211', 'type': 'incident', 'title': 'Incident report INC-2211', 'subject': 'Partial outage affecting the Thumbnail API', 'aliases': None, 'incident_id': 'INC-2211', 'severity': 'SEV3', 'inciden</t>
        </is>
      </c>
    </row>
    <row r="3919">
      <c r="A3919" t="inlineStr">
        <is>
          <t>hard</t>
        </is>
      </c>
      <c r="B3919" t="inlineStr">
        <is>
          <t>vectorcontext_v4 [v4r]</t>
        </is>
      </c>
      <c r="C3919" t="n">
        <v>3</v>
      </c>
      <c r="D3919" t="inlineStr">
        <is>
          <t>conv-5/t1</t>
        </is>
      </c>
      <c r="E3919" t="n">
        <v>1</v>
      </c>
      <c r="F3919" t="inlineStr">
        <is>
          <t>python</t>
        </is>
      </c>
      <c r="G3919" t="inlineStr">
        <is>
          <t>{"code": "from collections import Counter\nc=Counter(f.get('affected_service') for f in incs)\nc.most_common()"}</t>
        </is>
      </c>
      <c r="H3919" t="inlineStr">
        <is>
          <t xml:space="preserve">[('thumbnail-api', 5), ('catalog-gateway', 5), ('index-engine', 4), ('search-worker', 3), ('mailer-worker', 3), ('recsys-worker', 3), ('metrics-gateway', 3), ('edge-service', 3), ('payout-worker', 2), ('kyc-api', 2), ('inventory-worker', 2), ('audit-gateway', 2), ('auth-core', 2), ('ledger-api', 2), ('scheduler-engine', 2), ('checkout-service', 2), ('webhook-daemon', 2), ('config-service', 2), ('export-worker', 1), ('i18n-api', 1), ('tax-gateway', 1), ('media-svc', 1), ('cart-daemon', 1), ('notify-svc', 1), ('gateway-engine', 1), ('ranker-engine', 1), ('upload-core', 1), ('feed-daemon', 1), ('queue-svc', 1)]
</t>
        </is>
      </c>
    </row>
    <row r="3920">
      <c r="A3920" t="inlineStr">
        <is>
          <t>hard</t>
        </is>
      </c>
      <c r="B3920" t="inlineStr">
        <is>
          <t>vectorcontext_v4 [v4r]</t>
        </is>
      </c>
      <c r="C3920" t="n">
        <v>3</v>
      </c>
      <c r="D3920" t="inlineStr">
        <is>
          <t>conv-5/t1</t>
        </is>
      </c>
      <c r="E3920" t="n">
        <v>2</v>
      </c>
      <c r="F3920" t="inlineStr">
        <is>
          <t>search</t>
        </is>
      </c>
      <c r="G3920" t="inlineStr">
        <is>
          <t>{"query": "service thumbnail-api catalog-gateway canonical service name aliases", "k": 10}</t>
        </is>
      </c>
      <c r="H3920" t="inlineStr">
        <is>
          <t>- doc svc-catalog-gateway: [Service overview: catalog-gateway] subject: catalog-gateway; aliases: ["Catalog API"]; service_type: backend component; implementation_language: Rust; primary_datastore: MySQL; owner_team: Messaging; on_call_engineer: Elena Farah; deployment_region: us-east-1; replica_count: 5; network_port: 4971; availability_slo: 99.95; runtime_dependencies: ["queue-svc"]; log_retention_days: null; data_retention_policy: null; metrics_export_interval_seconds: null; current: {"owner_team": "Commerce"}; history: [{"field": "owner_team", "from": "Messaging", "to": "Growth", "date": "2025-10-09", "source": "chg
- doc svc-thumbnail-api: [Service overview: thumbnail-api] subject: thumbnail-api; aliases: ["Thumbnail API"]; service_type: backend component; implementation_language: Pyt</t>
        </is>
      </c>
    </row>
    <row r="3921">
      <c r="A3921" t="inlineStr">
        <is>
          <t>hard</t>
        </is>
      </c>
      <c r="B3921" t="inlineStr">
        <is>
          <t>vectorcontext_v4 [v4r]</t>
        </is>
      </c>
      <c r="C3921" t="n">
        <v>3</v>
      </c>
      <c r="D3921" t="inlineStr">
        <is>
          <t>conv-5/t2</t>
        </is>
      </c>
      <c r="E3921" t="n">
        <v>0</v>
      </c>
      <c r="F3921" t="inlineStr">
        <is>
          <t>python</t>
        </is>
      </c>
      <c r="G3921" t="inlineStr">
        <is>
          <t>{"code": "[(f['incident_id'], f['incident_duration_minutes']) for f in facts if f.get('type')=='incident' and f.get('affected_service')=='catalog-gateway'], sum(f.get('incident_duration_minutes') or 0 for f in facts if f.get('type')=='incident' and f.get('affected_service')=='catalog-gateway')"}</t>
        </is>
      </c>
      <c r="H3921" t="inlineStr">
        <is>
          <t xml:space="preserve">([('INC-2351', 20), ('INC-2245', 156), ('INC-2301', 122), ('INC-2067', 188), ('INC-2023', 110)], 596)
</t>
        </is>
      </c>
    </row>
    <row r="3922">
      <c r="A3922" t="inlineStr">
        <is>
          <t>hard</t>
        </is>
      </c>
      <c r="B3922" t="inlineStr">
        <is>
          <t>vectorcontext_v4 [v4r]</t>
        </is>
      </c>
      <c r="C3922" t="n">
        <v>3</v>
      </c>
      <c r="D3922" t="inlineStr">
        <is>
          <t>conv-5/t3</t>
        </is>
      </c>
      <c r="E3922" t="n">
        <v>0</v>
      </c>
      <c r="F3922" t="inlineStr">
        <is>
          <t>search</t>
        </is>
      </c>
      <c r="G3922" t="inlineStr">
        <is>
          <t>{"query": "catalog-gateway service overview deployment region", "k": 5}</t>
        </is>
      </c>
      <c r="H3922" t="inlineStr">
        <is>
          <t xml:space="preserve">- doc svc-catalog-gateway: [Service overview: catalog-gateway] subject: catalog-gateway; aliases: ["Catalog API"]; service_type: backend component; implementation_language: Rust; primary_datastore: MySQL; owner_team: Messaging; on_call_engineer: Elena Farah; deployment_region: us-east-1; replica_count: 5; network_port: 4971; availability_slo: 99.95; runtime_dependencies: ["queue-svc"]; log_retention_days: null; data_retention_policy: null; metrics_export_interval_seconds: null; current: {"owner_team": "Commerce"}; history: [{"field": "owner_team", "from": "Messaging", "to": "Growth", "date": "2025-10-09", "source": "chg
- doc chg-CHG-336: [Change record CHG-336] subject: catalog-gateway; aliases: null; change_id: CHG-336; change_date: 2025-11-25; owner_team: Commerce; previous_owner_team: </t>
        </is>
      </c>
    </row>
    <row r="3923">
      <c r="A3923" t="inlineStr">
        <is>
          <t>hard</t>
        </is>
      </c>
      <c r="B3923" t="inlineStr">
        <is>
          <t>vectorcontext_v4 [v4r]</t>
        </is>
      </c>
      <c r="C3923" t="n">
        <v>3</v>
      </c>
      <c r="D3923" t="inlineStr">
        <is>
          <t>conv-5/t4</t>
        </is>
      </c>
      <c r="E3923" t="n">
        <v>0</v>
      </c>
      <c r="F3923" t="inlineStr">
        <is>
          <t>search</t>
        </is>
      </c>
      <c r="G3923" t="inlineStr">
        <is>
          <t>{"query": "catalog-gateway service overview owner team", "k": 3}</t>
        </is>
      </c>
      <c r="H3923" t="inlineStr">
        <is>
          <t xml:space="preserve">- doc svc-catalog-gateway: [Service overview: catalog-gateway] subject: catalog-gateway; aliases: ["Catalog API"]; service_type: backend component; implementation_language: Rust; primary_datastore: MySQL; owner_team: Messaging; on_call_engineer: Elena Farah; deployment_region: us-east-1; replica_count: 5; network_port: 4971; availability_slo: 99.95; runtime_dependencies: ["queue-svc"]; log_retention_days: null; data_retention_policy: null; metrics_export_interval_seconds: null; current: {"owner_team": "Commerce"}; history: [{"field": "owner_team", "from": "Messaging", "to": "Growth", "date": "2025-10-09", "source": "chg
- doc chg-CHG-336: [Change record CHG-336] subject: catalog-gateway; aliases: null; change_id: CHG-336; change_date: 2025-11-25; owner_team: Commerce; previous_owner_team: </t>
        </is>
      </c>
    </row>
    <row r="3924">
      <c r="A3924" t="inlineStr">
        <is>
          <t>hard</t>
        </is>
      </c>
      <c r="B3924" t="inlineStr">
        <is>
          <t>vectorcontext_v4 [v4r]</t>
        </is>
      </c>
      <c r="C3924" t="n">
        <v>3</v>
      </c>
      <c r="D3924" t="inlineStr">
        <is>
          <t>distract-0</t>
        </is>
      </c>
      <c r="E3924" t="n">
        <v>0</v>
      </c>
      <c r="F3924" t="inlineStr">
        <is>
          <t>python</t>
        </is>
      </c>
      <c r="G3924" t="inlineStr">
        <is>
          <t>{"code": "incs=[f for f in facts if f.get('type')=='incident']\n[(f.get('doc_id'),f.get('affected_service'),f.get('subject'),f.get('aliases')) for f in incs[:5]]"}</t>
        </is>
      </c>
      <c r="H3924" t="inlineStr">
        <is>
          <t xml:space="preserve">[('inc-INC-2336', 'export-worker', 'Latency spike affecting export-worker', None), ('inc-INC-2211', 'thumbnail-api', 'Partial outage affecting the Thumbnail API', None), ('inc-INC-2087', 'thumbnail-api', 'Partial outage affecting thumbnail-api', None), ('inc-INC-2166', 'search-worker', 'Elevated error rates affecting search-worker', None), ('inc-INC-2253', 'i18n-api', 'Partial outage affecting i18n-api', None)]
</t>
        </is>
      </c>
    </row>
    <row r="3925">
      <c r="A3925" t="inlineStr">
        <is>
          <t>hard</t>
        </is>
      </c>
      <c r="B3925" t="inlineStr">
        <is>
          <t>vectorcontext_v4 [v4r]</t>
        </is>
      </c>
      <c r="C3925" t="n">
        <v>3</v>
      </c>
      <c r="D3925" t="inlineStr">
        <is>
          <t>distract-0</t>
        </is>
      </c>
      <c r="E3925" t="n">
        <v>1</v>
      </c>
      <c r="F3925" t="inlineStr">
        <is>
          <t>python</t>
        </is>
      </c>
      <c r="G3925" t="inlineStr">
        <is>
          <t>{"code": "matches=[f for f in facts if f.get('type')=='incident' and f.get('affected_service')=='cart-daemon']\nlen(matches), [(f.get('doc_id'),f.get('incident_id'),f.get('subject')) for f in matches]"}</t>
        </is>
      </c>
      <c r="H3925" t="inlineStr">
        <is>
          <t xml:space="preserve">(1, [('inc-INC-2359', 'INC-2359', 'Complete outage affecting cart-daemon')])
</t>
        </is>
      </c>
    </row>
    <row r="3926">
      <c r="A3926" t="inlineStr">
        <is>
          <t>hard</t>
        </is>
      </c>
      <c r="B3926" t="inlineStr">
        <is>
          <t>vectorcontext_v4 [v4r]</t>
        </is>
      </c>
      <c r="C3926" t="n">
        <v>3</v>
      </c>
      <c r="D3926" t="inlineStr">
        <is>
          <t>distract-1</t>
        </is>
      </c>
      <c r="E3926" t="n">
        <v>0</v>
      </c>
      <c r="F3926" t="inlineStr">
        <is>
          <t>python</t>
        </is>
      </c>
      <c r="G3926" t="inlineStr">
        <is>
          <t>{"code": "inc=[f for f in facts if f.get('type')=='incident']\nprint(len(inc))\nfor f in inc[:3]: print(f)\n"}</t>
        </is>
      </c>
      <c r="H3926" t="inlineStr">
        <is>
          <t>60
{'doc_id': 'inc-INC-2336', 'type': 'incident', 'title': 'Incident report INC-2336', 'subject': 'Latency spike affecting export-worker', 'aliases': None, 'incident_id': 'INC-2336', 'severity': 'SEV3', 'incident_date': '2025-12-25', 'affected_service': 'export-worker', 'impact_type': 'Latency spike', 'incident_duration_minutes': 214, 'root_cause': 'certificate expiry', 'secondary_affected_services': None, 'report_author': 'Aiko Malik', 'recovery_status': 'full recovery', 'recovery_confirmed': None, 'mitigation_performed': True, 'traffic_rerouted': True, 'fix_deployed': True}
{'doc_id': 'inc-INC-2211', 'type': 'incident', 'title': 'Incident report INC-2211', 'subject': 'Partial outage affecting the Thumbnail API', 'aliases': None, 'incident_id': 'INC-2211', 'severity': 'SEV3', 'incident_da</t>
        </is>
      </c>
    </row>
    <row r="3927">
      <c r="A3927" t="inlineStr">
        <is>
          <t>hard</t>
        </is>
      </c>
      <c r="B3927" t="inlineStr">
        <is>
          <t>vectorcontext_v4 [v4r]</t>
        </is>
      </c>
      <c r="C3927" t="n">
        <v>3</v>
      </c>
      <c r="D3927" t="inlineStr">
        <is>
          <t>distract-1</t>
        </is>
      </c>
      <c r="E3927" t="n">
        <v>1</v>
      </c>
      <c r="F3927" t="inlineStr">
        <is>
          <t>search</t>
        </is>
      </c>
      <c r="G3927" t="inlineStr">
        <is>
          <t>{"query": "I18n Platform service canonical name alias internationalization platform incidents affected service", "k": 5}</t>
        </is>
      </c>
      <c r="H3927" t="inlineStr">
        <is>
          <t>- doc inc-INC-2253: [Incident report INC-2253] subject: Partial outage affecting i18n-api; aliases: null; incident_id: INC-2253; severity: SEV2; incident_date: 2025-12-11; affected_service: i18n-api; impact_type: Partial outage; incident_duration_minutes: 233; root_cause: network partition; secondary_affected_services: ["mailer-worker"]; report_author: Nadia Kowalski; recovery_status: full recovery; recovery_confirmed: null; mitigation_performed: true; traffic_rerouted: true; fix_deployed: null
- doc svc-i18n-api: [Service overview: i18n-api] subject: i18n-api; aliases: ["I18n Platform"]; service_type: backend component; implementation_language: Python; primary_datastore: Cassandra; owner_team: Payments; on_call_engineer: Rafael Tanaka; deployment_region: us-west-2; replica_count: 4; netwo</t>
        </is>
      </c>
    </row>
    <row r="3928">
      <c r="A3928" t="inlineStr">
        <is>
          <t>hard</t>
        </is>
      </c>
      <c r="B3928" t="inlineStr">
        <is>
          <t>vectorcontext_v4 [v4r]</t>
        </is>
      </c>
      <c r="C3928" t="n">
        <v>3</v>
      </c>
      <c r="D3928" t="inlineStr">
        <is>
          <t>distract-1</t>
        </is>
      </c>
      <c r="E3928" t="n">
        <v>2</v>
      </c>
      <c r="F3928" t="inlineStr">
        <is>
          <t>python</t>
        </is>
      </c>
      <c r="G3928" t="inlineStr">
        <is>
          <t>{"code": "matches=[f for f in facts if f.get('type')=='incident' and str(f.get('affected_service','')).lower()=='i18n-api']\nprint(len(matches))\nprint([(f.get('incident_id'),f.get('affected_service'),f.get('subject')) for f in matches])"}</t>
        </is>
      </c>
      <c r="H3928" t="inlineStr">
        <is>
          <t xml:space="preserve">1
[('INC-2253', 'i18n-api', 'Partial outage affecting i18n-api')]
</t>
        </is>
      </c>
    </row>
    <row r="3929">
      <c r="A3929" t="inlineStr">
        <is>
          <t>hard</t>
        </is>
      </c>
      <c r="B3929" t="inlineStr">
        <is>
          <t>vectorcontext_v4 [v4r]</t>
        </is>
      </c>
      <c r="C3929" t="n">
        <v>3</v>
      </c>
      <c r="D3929" t="inlineStr">
        <is>
          <t>distract-2</t>
        </is>
      </c>
      <c r="E3929" t="n">
        <v>0</v>
      </c>
      <c r="F3929" t="inlineStr">
        <is>
          <t>python</t>
        </is>
      </c>
      <c r="G3929" t="inlineStr">
        <is>
          <t>{"code": "incs=[f for f in facts if f.get('type')=='incident']\nlen(incs), incs[:2]"}</t>
        </is>
      </c>
      <c r="H3929" t="inlineStr">
        <is>
          <t>(60, [{'doc_id': 'inc-INC-2336', 'type': 'incident', 'title': 'Incident report INC-2336', 'subject': 'Latency spike affecting export-worker', 'aliases': None, 'incident_id': 'INC-2336', 'severity': 'SEV3', 'incident_date': '2025-12-25', 'affected_service': 'export-worker', 'impact_type': 'Latency spike', 'incident_duration_minutes': 214, 'root_cause': 'certificate expiry', 'secondary_affected_services': None, 'report_author': 'Aiko Malik', 'recovery_status': 'full recovery', 'recovery_confirmed': None, 'mitigation_performed': True, 'traffic_rerouted': True, 'fix_deployed': True}, {'doc_id': 'inc-INC-2211', 'type': 'incident', 'title': 'Incident report INC-2211', 'subject': 'Partial outage affecting the Thumbnail API', 'aliases': None, 'incident_id': 'INC-2211', 'severity': 'SEV3', 'inciden</t>
        </is>
      </c>
    </row>
    <row r="3930">
      <c r="A3930" t="inlineStr">
        <is>
          <t>hard</t>
        </is>
      </c>
      <c r="B3930" t="inlineStr">
        <is>
          <t>vectorcontext_v4 [v4r]</t>
        </is>
      </c>
      <c r="C3930" t="n">
        <v>3</v>
      </c>
      <c r="D3930" t="inlineStr">
        <is>
          <t>distract-2</t>
        </is>
      </c>
      <c r="E3930" t="n">
        <v>1</v>
      </c>
      <c r="F3930" t="inlineStr">
        <is>
          <t>python</t>
        </is>
      </c>
      <c r="G3930" t="inlineStr">
        <is>
          <t>{"code": "[(f['incident_id'],f.get('affected_service'),f.get('secondary_affected_services'),f.get('subject')) for f in incs if 'recsys-worker' in str(f).lower()]"}</t>
        </is>
      </c>
      <c r="H3930" t="inlineStr">
        <is>
          <t xml:space="preserve">[('INC-2087', 'thumbnail-api', ['recsys-worker'], 'Partial outage affecting thumbnail-api'), ('INC-2128', 'recsys-worker', None, 'Elevated error rates affecting the Recsys Platform'), ('INC-2301', 'catalog-gateway', ['recsys-worker'], 'Partial outage affecting catalog-gateway'), ('INC-2017', 'recsys-worker', None, 'Complete outage affecting the Recsys Platform'), ('INC-2102', 'recsys-worker', ['audit-gateway'], 'Partial outage affecting recsys-worker')]
</t>
        </is>
      </c>
    </row>
    <row r="3931">
      <c r="A3931" t="inlineStr">
        <is>
          <t>hard</t>
        </is>
      </c>
      <c r="B3931" t="inlineStr">
        <is>
          <t>vectorcontext_v4 [v4r]</t>
        </is>
      </c>
      <c r="C3931" t="n">
        <v>3</v>
      </c>
      <c r="D3931" t="inlineStr">
        <is>
          <t>distract-3</t>
        </is>
      </c>
      <c r="E3931" t="n">
        <v>0</v>
      </c>
      <c r="F3931" t="inlineStr">
        <is>
          <t>search</t>
        </is>
      </c>
      <c r="G3931" t="inlineStr">
        <is>
          <t>{"query": "INC-2232 primary affected service affected_service", "k": 5}</t>
        </is>
      </c>
      <c r="H3931" t="inlineStr">
        <is>
          <t>- doc inc-INC-2232: [Incident report INC-2232] subject: Partial outage affecting the Edge System; aliases: null; incident_id: INC-2232; severity: SEV2; incident_date: 2025-05-04; affected_service: edge-service; impact_type: Partial outage; incident_duration_minutes: 71; root_cause: dependency outage; secondary_affected_services: ["session-core"]; report_author: Zara Berg; recovery_status: full recovery; recovery_confirmed: null; mitigation_performed: true; traffic_rerouted: true; fix_deployed: null
- doc inc-INC-2296: [Incident report INC-2296] subject: Elevated error rates affecting edge-service; aliases: null; incident_id: INC-2296; severity: SEV2; incident_date: 2025-11-14; affected_service: edge-service; impact_type: Elevated error rates; incident_duration_minutes: 11; root_cause: netw</t>
        </is>
      </c>
    </row>
    <row r="3932">
      <c r="A3932" t="inlineStr">
        <is>
          <t>hard</t>
        </is>
      </c>
      <c r="B3932" t="inlineStr">
        <is>
          <t>vectorcontext_v4 [v4r]</t>
        </is>
      </c>
      <c r="C3932" t="n">
        <v>3</v>
      </c>
      <c r="D3932" t="inlineStr">
        <is>
          <t>distract-4</t>
        </is>
      </c>
      <c r="E3932" t="n">
        <v>0</v>
      </c>
      <c r="F3932" t="inlineStr">
        <is>
          <t>search</t>
        </is>
      </c>
      <c r="G3932" t="inlineStr">
        <is>
          <t>{"query": "incidents where I18n Platform is primary affected service incident duration minutes exclude collateral secondary affected services", "k": 40}</t>
        </is>
      </c>
      <c r="H3932" t="inlineStr">
        <is>
          <t>- doc inc-INC-2253: [Incident report INC-2253] subject: Partial outage affecting i18n-api; aliases: null; incident_id: INC-2253; severity: SEV2; incident_date: 2025-12-11; affected_service: i18n-api; impact_type: Partial outage; incident_duration_minutes: 233; root_cause: network partition; secondary_affected_services: ["mailer-worker"]; report_author: Nadia Kowalski; recovery_status: full recovery; recovery_confirmed: null; mitigation_performed: true; traffic_rerouted: true; fix_deployed: null
- doc inc-INC-2151: [Incident report INC-2151] subject: Partial outage affecting the Queue Platform; aliases: null; incident_id: INC-2151; severity: SEV2; incident_date: 2025-07-27; affected_service: queue-svc; impact_type: Partial outage; incident_duration_minutes: 22; root_cause: configuration err</t>
        </is>
      </c>
    </row>
    <row r="3933">
      <c r="A3933" t="inlineStr">
        <is>
          <t>hard</t>
        </is>
      </c>
      <c r="B3933" t="inlineStr">
        <is>
          <t>vectorcontext_v4 [v4r]</t>
        </is>
      </c>
      <c r="C3933" t="n">
        <v>3</v>
      </c>
      <c r="D3933" t="inlineStr">
        <is>
          <t>distract-4</t>
        </is>
      </c>
      <c r="E3933" t="n">
        <v>1</v>
      </c>
      <c r="F3933" t="inlineStr">
        <is>
          <t>python</t>
        </is>
      </c>
      <c r="G3933" t="inlineStr">
        <is>
          <t>{"code": "[(f.get('doc_id'), f.get('affected_service'), f.get('incident_duration_minutes'), f.get('subject'), f.get('secondary_affected_services')) for f in facts if f.get('type')=='incident' and ('i18n' in str(f).lower() or 'I18n' in str(f))]"}</t>
        </is>
      </c>
      <c r="H3933" t="inlineStr">
        <is>
          <t xml:space="preserve">[('inc-INC-2253', 'i18n-api', 233, 'Partial outage affecting i18n-api', ['mailer-worker']), ('inc-INC-2078', 'webhook-daemon', 110, 'Latency spike affecting the Webhook Service', ['i18n-api'])]
</t>
        </is>
      </c>
    </row>
    <row r="3934">
      <c r="A3934" t="inlineStr">
        <is>
          <t>hard</t>
        </is>
      </c>
      <c r="B3934" t="inlineStr">
        <is>
          <t>vectorcontext_v4 [v4r]</t>
        </is>
      </c>
      <c r="C3934" t="n">
        <v>3</v>
      </c>
      <c r="D3934" t="inlineStr">
        <is>
          <t>distract-5</t>
        </is>
      </c>
      <c r="E3934" t="n">
        <v>0</v>
      </c>
      <c r="F3934" t="inlineStr">
        <is>
          <t>search</t>
        </is>
      </c>
      <c r="G3934" t="inlineStr">
        <is>
          <t>{"query": "incident root cause memory leak collateral impact secondary affected services", "k": 20}</t>
        </is>
      </c>
      <c r="H3934" t="inlineStr">
        <is>
          <t>- doc inc-INC-2268: [Incident report INC-2268] subject: Partial outage affecting notify-svc; aliases: null; incident_id: INC-2268; severity: SEV3; incident_date: 2025-06-11; affected_service: notify-svc; impact_type: Partial outage; incident_duration_minutes: 218; root_cause: memory leak; secondary_affected_services: null; report_author: Kwame Reyes; recovery_status: full recovery; recovery_confirmed: null; mitigation_performed: true; traffic_rerouted: true; fix_deployed: true
- doc inc-INC-2365: [Incident report INC-2365] subject: Latency spike affecting metrics-gateway; aliases: null; incident_id: INC-2365; severity: SEV1; incident_date: 2025-12-15; affected_service: metrics-gateway; impact_type: Latency spike; incident_duration_minutes: 131; root_cause: memory leak; secondary_affected_s</t>
        </is>
      </c>
    </row>
    <row r="3935">
      <c r="A3935" t="inlineStr">
        <is>
          <t>hard</t>
        </is>
      </c>
      <c r="B3935" t="inlineStr">
        <is>
          <t>vectorcontext_v4 [v4r]</t>
        </is>
      </c>
      <c r="C3935" t="n">
        <v>3</v>
      </c>
      <c r="D3935" t="inlineStr">
        <is>
          <t>distract-5</t>
        </is>
      </c>
      <c r="E3935" t="n">
        <v>1</v>
      </c>
      <c r="F3935" t="inlineStr">
        <is>
          <t>python</t>
        </is>
      </c>
      <c r="G3935" t="inlineStr">
        <is>
          <t>{"code": "[(f['doc_id'], f.get('affected_service'), f.get('secondary_affected_services')) for f in facts if f.get('type')=='incident' and str(f.get('root_cause','')).lower()=='memory leak' and f.get('secondary_affected_services')]"}</t>
        </is>
      </c>
      <c r="H3935" t="inlineStr">
        <is>
          <t xml:space="preserve">[('inc-INC-2332', 'scheduler-engine', ['geo-api'])]
</t>
        </is>
      </c>
    </row>
    <row r="3936">
      <c r="A3936" t="inlineStr">
        <is>
          <t>hard</t>
        </is>
      </c>
      <c r="B3936" t="inlineStr">
        <is>
          <t>vectorcontext_v4 [v4r]</t>
        </is>
      </c>
      <c r="C3936" t="n">
        <v>3</v>
      </c>
      <c r="D3936" t="inlineStr">
        <is>
          <t>neg-0</t>
        </is>
      </c>
      <c r="E3936" t="n">
        <v>0</v>
      </c>
      <c r="F3936" t="inlineStr">
        <is>
          <t>python</t>
        </is>
      </c>
      <c r="G3936" t="inlineStr">
        <is>
          <t>{"code": "services=[f for f in facts if f.get('type')=='service']; incidents=[f for f in facts if f.get('type')=='incident']; print(len(services),len(incidents)); print(services[:2]); print(incidents[:2])"}</t>
        </is>
      </c>
      <c r="H3936" t="inlineStr">
        <is>
          <t>40 60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t>
        </is>
      </c>
    </row>
    <row r="3937">
      <c r="A3937" t="inlineStr">
        <is>
          <t>hard</t>
        </is>
      </c>
      <c r="B3937" t="inlineStr">
        <is>
          <t>vectorcontext_v4 [v4r]</t>
        </is>
      </c>
      <c r="C3937" t="n">
        <v>3</v>
      </c>
      <c r="D3937" t="inlineStr">
        <is>
          <t>neg-0</t>
        </is>
      </c>
      <c r="E3937" t="n">
        <v>1</v>
      </c>
      <c r="F3937" t="inlineStr">
        <is>
          <t>python</t>
        </is>
      </c>
      <c r="G3937" t="inlineStr">
        <is>
          <t>{"code": "growth=[s for s in services if s.get('owner_team')=='Growth']; print([(s['subject'],s.get('aliases')) for s in growth]); print(sorted(set(i.get('affected_service') for i in incidents)))"}</t>
        </is>
      </c>
      <c r="H3937" t="inlineStr">
        <is>
          <t xml:space="preserve">[('auth-core', ['Auth Service']), ('risk-gateway', ['Risk System'])]
['audit-gateway', 'auth-core', 'cart-daemon', 'catalog-gateway', 'checkout-service', 'config-service', 'edge-service', 'export-worker', 'feed-daemon', 'gateway-engine', 'i18n-api', 'index-engine', 'inventory-worker', 'kyc-api', 'ledger-api', 'mailer-worker', 'media-svc', 'metrics-gateway', 'notify-svc', 'payout-worker', 'queue-svc', 'ranker-engine', 'recsys-worker', 'scheduler-engine', 'search-worker', 'tax-gateway', 'thumbnail-api', 'upload-core', 'webhook-daemon']
</t>
        </is>
      </c>
    </row>
    <row r="3938">
      <c r="A3938" t="inlineStr">
        <is>
          <t>hard</t>
        </is>
      </c>
      <c r="B3938" t="inlineStr">
        <is>
          <t>vectorcontext_v4 [v4r]</t>
        </is>
      </c>
      <c r="C3938" t="n">
        <v>3</v>
      </c>
      <c r="D3938" t="inlineStr">
        <is>
          <t>neg-1</t>
        </is>
      </c>
      <c r="E3938" t="n">
        <v>0</v>
      </c>
      <c r="F3938" t="inlineStr">
        <is>
          <t>python</t>
        </is>
      </c>
      <c r="G3938" t="inlineStr">
        <is>
          <t>{"code": "services=[f for f in facts if f.get('type')=='service']\nlen(services), services[:3]"}</t>
        </is>
      </c>
      <c r="H3938" t="inlineStr">
        <is>
          <t>(40,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t>
        </is>
      </c>
    </row>
    <row r="3939">
      <c r="A3939" t="inlineStr">
        <is>
          <t>hard</t>
        </is>
      </c>
      <c r="B3939" t="inlineStr">
        <is>
          <t>vectorcontext_v4 [v4r]</t>
        </is>
      </c>
      <c r="C3939" t="n">
        <v>3</v>
      </c>
      <c r="D3939" t="inlineStr">
        <is>
          <t>neg-1</t>
        </is>
      </c>
      <c r="E3939" t="n">
        <v>1</v>
      </c>
      <c r="F3939" t="inlineStr">
        <is>
          <t>python</t>
        </is>
      </c>
      <c r="G3939" t="inlineStr">
        <is>
          <t>{"code": "teams=[f for f in facts if f.get('type')=='team']\njava=[f for f in services if str(f.get('implementation_language','')).lower()=='java']\nallteams=sorted(f['subject'] for f in teams)\nowners=sorted(set(f.get('owner_team') for f in services))\njava_owners=sorted(set(f.get('owner_team') for f in java))\nlen(teams), allteams, len(services), [(f['subject'],f['owner_team'],f['implementation_language']) for f in java], owners, java_owners"}</t>
        </is>
      </c>
      <c r="H3939" t="inlineStr">
        <is>
          <t xml:space="preserve">(8, ['Commerce', 'Data', 'Growth', 'Identity', 'Messaging', 'Payments', 'Platform', 'Search'], 40, [('fraud-core', 'Commerce', 'Java'), ('refund-svc', 'Commerce', 'Java'), ('config-service', 'Platform', 'Java'), ('recsys-worker', 'Identity', 'Java'), ('upload-core', 'Data', 'Java')], ['Commerce', 'Data', 'Growth', 'Identity', 'Messaging', 'Payments', 'Platform', 'Search'], ['Commerce', 'Data', 'Identity', 'Platform'])
</t>
        </is>
      </c>
    </row>
    <row r="3940">
      <c r="A3940" t="inlineStr">
        <is>
          <t>hard</t>
        </is>
      </c>
      <c r="B3940" t="inlineStr">
        <is>
          <t>vectorcontext_v4 [v4r]</t>
        </is>
      </c>
      <c r="C3940" t="n">
        <v>3</v>
      </c>
      <c r="D3940" t="inlineStr">
        <is>
          <t>neg-2</t>
        </is>
      </c>
      <c r="E3940" t="n">
        <v>0</v>
      </c>
      <c r="F3940" t="inlineStr">
        <is>
          <t>python</t>
        </is>
      </c>
      <c r="G3940" t="inlineStr">
        <is>
          <t>{"code": "services=[f for f in facts if f.get('type')=='service']; len(services), services[:2]"}</t>
        </is>
      </c>
      <c r="H3940" t="inlineStr">
        <is>
          <t>(40,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t>
        </is>
      </c>
    </row>
    <row r="3941">
      <c r="A3941" t="inlineStr">
        <is>
          <t>hard</t>
        </is>
      </c>
      <c r="B3941" t="inlineStr">
        <is>
          <t>vectorcontext_v4 [v4r]</t>
        </is>
      </c>
      <c r="C3941" t="n">
        <v>3</v>
      </c>
      <c r="D3941" t="inlineStr">
        <is>
          <t>neg-2</t>
        </is>
      </c>
      <c r="E3941" t="n">
        <v>1</v>
      </c>
      <c r="F3941" t="inlineStr">
        <is>
          <t>python</t>
        </is>
      </c>
      <c r="G3941" t="inlineStr">
        <is>
          <t>{"code": "for s in services:\n print(s['subject'], '=&gt;', s.get('runtime_dependencies'))"}</t>
        </is>
      </c>
      <c r="H3941" t="inlineStr">
        <is>
          <t>edge-service =&gt; ['cdn-service', 'gateway-engine', 'index-engine']
cdn-service =&gt; ['edge-service', 'pricing-worker', 'upload-core']
profile-api =&gt; ['metrics-gateway', 'cart-daemon', 'pricing-worker']
auth-core =&gt; ['gateway-engine', 'inventory-worker', 'fraud-core']
fraud-core =&gt; ['gateway-engine', 'auth-core']
export-worker =&gt; ['geo-api', 'notify-svc', 'gateway-engine']
ledger-api =&gt; ['notify-svc']
queue-svc =&gt; ['kyc-api', 'inventory-worker']
feed-daemon =&gt; ['risk-gateway', 'i18n-api']
inventory-worker =&gt; ['fraud-core', 'feed-daemon']
refund-svc =&gt; ['ledger-api', 'auth-core']
geo-api =&gt; ['mailer-worker', 'media-svc']
risk-gateway =&gt; ['edge-service', 'kyc-api', 'metrics-gateway']
config-service =&gt; ['billing-svc', 'ledger-api', 'metrics-gateway']
kyc-api =&gt; ['fraud-core', 'webhook-daemon', 'l</t>
        </is>
      </c>
    </row>
    <row r="3942">
      <c r="A3942" t="inlineStr">
        <is>
          <t>hard</t>
        </is>
      </c>
      <c r="B3942" t="inlineStr">
        <is>
          <t>vectorcontext_v4 [v4r]</t>
        </is>
      </c>
      <c r="C3942" t="n">
        <v>3</v>
      </c>
      <c r="D3942" t="inlineStr">
        <is>
          <t>neg-2</t>
        </is>
      </c>
      <c r="E3942" t="n">
        <v>2</v>
      </c>
      <c r="F3942" t="inlineStr">
        <is>
          <t>python</t>
        </is>
      </c>
      <c r="G3942" t="inlineStr">
        <is>
          <t>{"code": "names={s['subject'] for s in services}; referenced={d for s in services for d in (s.get('runtime_dependencies') or [])}; sorted(names-referenced), len(names-referenced), sorted(referenced-names)"}</t>
        </is>
      </c>
      <c r="H3942" t="inlineStr">
        <is>
          <t xml:space="preserve">(['config-service', 'export-worker', 'invoice-engine', 'payout-worker', 'profile-api', 'tracing-service'], 6, [])
</t>
        </is>
      </c>
    </row>
    <row r="3943">
      <c r="A3943" t="inlineStr">
        <is>
          <t>hard</t>
        </is>
      </c>
      <c r="B3943" t="inlineStr">
        <is>
          <t>vectorcontext_v4 [v4r]</t>
        </is>
      </c>
      <c r="C3943" t="n">
        <v>3</v>
      </c>
      <c r="D3943" t="inlineStr">
        <is>
          <t>neg-3</t>
        </is>
      </c>
      <c r="E3943" t="n">
        <v>0</v>
      </c>
      <c r="F3943" t="inlineStr">
        <is>
          <t>python</t>
        </is>
      </c>
      <c r="G3943" t="inlineStr">
        <is>
          <t>{"code": "services=[f for f in facts if f.get('type')=='service']; incidents=[f for f in facts if f.get('type')=='incident']; print(len(services),len(incidents)); print(services[:2]); print(incidents[:2])"}</t>
        </is>
      </c>
      <c r="H3943" t="inlineStr">
        <is>
          <t>40 60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t>
        </is>
      </c>
    </row>
    <row r="3944">
      <c r="A3944" t="inlineStr">
        <is>
          <t>hard</t>
        </is>
      </c>
      <c r="B3944" t="inlineStr">
        <is>
          <t>vectorcontext_v4 [v4r]</t>
        </is>
      </c>
      <c r="C3944" t="n">
        <v>3</v>
      </c>
      <c r="D3944" t="inlineStr">
        <is>
          <t>neg-3</t>
        </is>
      </c>
      <c r="E3944" t="n">
        <v>1</v>
      </c>
      <c r="F3944" t="inlineStr">
        <is>
          <t>python</t>
        </is>
      </c>
      <c r="G3944" t="inlineStr">
        <is>
          <t>{"code": "cass=[s for s in services if str(s.get('primary_datastore','')).lower()=='cassandra']; affected={str(i.get('affected_service','')).lower() for i in incidents}; print([(s['subject'],s.get('aliases')) for s in cass]); print('affected',sorted(affected)); print([s['subject'] for s in cass if s['subject'].lower() not in affected])"}</t>
        </is>
      </c>
      <c r="H3944" t="inlineStr">
        <is>
          <t xml:space="preserve">[('ledger-api', ['Ledger Service']), ('risk-gateway', ['Risk System']), ('i18n-api', ['I18n Platform']), ('billing-svc', ['Billing Service']), ('session-core', ['Session Platform']), ('payout-worker', ['Payout System']), ('ranker-engine', ['Ranker System'])]
affected ['audit-gateway', 'auth-core', 'cart-daemon', 'catalog-gateway', 'checkout-service', 'config-service', 'edge-service', 'export-worker', 'feed-daemon', 'gateway-engine', 'i18n-api', 'index-engine', 'inventory-worker', 'kyc-api', 'ledger-api', 'mailer-worker', 'media-svc', 'metrics-gateway', 'notify-svc', 'payout-worker', 'queue-svc', 'ranker-engine', 'recsys-worker', 'scheduler-engine', 'search-worker', 'tax-gateway', 'thumbnail-api', 'upload-core', 'webhook-daemon']
['risk-gateway', 'billing-svc', 'session-core']
</t>
        </is>
      </c>
    </row>
    <row r="3945">
      <c r="A3945" t="inlineStr">
        <is>
          <t>hard</t>
        </is>
      </c>
      <c r="B3945" t="inlineStr">
        <is>
          <t>vectorcontext_v4 [v4r]</t>
        </is>
      </c>
      <c r="C3945" t="n">
        <v>3</v>
      </c>
      <c r="D3945" t="inlineStr">
        <is>
          <t>neg-4</t>
        </is>
      </c>
      <c r="E3945" t="n">
        <v>0</v>
      </c>
      <c r="F3945" t="inlineStr">
        <is>
          <t>python</t>
        </is>
      </c>
      <c r="G3945" t="inlineStr">
        <is>
          <t>{"code": "[(f['doc_id'],f['type'],f['subject'], {k:f.get(k) for k in ['decision_id','approved_by','migration_database','migration_quarter','affected_service','incident_id'] if k in f}) for f in facts if f['type'] in ('adr','service','incident')][:15]"}</t>
        </is>
      </c>
      <c r="H3945" t="inlineStr">
        <is>
          <t>[('adr-ADR-101', 'adr', 'audit-gateway', {'decision_id': 'ADR-101', 'approved_by': 'Fatima Bell', 'migration_database': 'Postgres', 'migration_quarter': 'Q3 2026'}), ('svc-edge-service', 'service', 'edge-service', {}), ('svc-cdn-service', 'service', 'cdn-service', {}), ('inc-INC-2336', 'incident', 'Latency spike affecting export-worker', {'affected_service': 'export-worker', 'incident_id': 'INC-2336'}), ('inc-INC-2211', 'incident', 'Partial outage affecting the Thumbnail API', {'affected_service': 'thumbnail-api', 'incident_id': 'INC-2211'}), ('inc-INC-2087', 'incident', 'Partial outage affecting thumbnail-api', {'affected_service': 'thumbnail-api', 'incident_id': 'INC-2087'}), ('adr-ADR-116', 'adr', 'session-core', {'decision_id': 'ADR-116', 'approved_by': 'Marcus Lin', 'migration_databas</t>
        </is>
      </c>
    </row>
    <row r="3946">
      <c r="A3946" t="inlineStr">
        <is>
          <t>hard</t>
        </is>
      </c>
      <c r="B3946" t="inlineStr">
        <is>
          <t>vectorcontext_v4 [v4r]</t>
        </is>
      </c>
      <c r="C3946" t="n">
        <v>3</v>
      </c>
      <c r="D3946" t="inlineStr">
        <is>
          <t>neg-4</t>
        </is>
      </c>
      <c r="E3946" t="n">
        <v>1</v>
      </c>
      <c r="F3946" t="inlineStr">
        <is>
          <t>python</t>
        </is>
      </c>
      <c r="G3946" t="inlineStr">
        <is>
          <t>{"code": "adrs=[f for f in facts if f['type']=='adr']; print(len(adrs));\nfor f in adrs: print(f['subject'], f.get('approved_by'), f.get('migration_database'), f.get('decision_id'))"}</t>
        </is>
      </c>
      <c r="H3946" t="inlineStr">
        <is>
          <t>30
audit-gateway Fatima Bell Postgres ADR-101
session-core Marcus Lin MySQL ADR-116
payout-worker Nadia Hart Postgres ADR-110
edge-service Leila Aziz Postgres ADR-128
kyc-api Marcus Ortega Postgres ADR-105
feed-daemon Keiko Petrova DynamoDB ADR-119
ranker-engine Daniel Malik Redis ADR-104
cdn-service Sven Larsen MongoDB ADR-100
session-core Tariq Petrova Redis ADR-114
config-service Zara Duarte Redis ADR-124
upload-core Aiko Okafor Cassandra ADR-118
queue-svc Zara Sato Cassandra ADR-122
recsys-worker Elena Rossi MongoDB ADR-106
catalog-gateway Sofia Meyer DynamoDB ADR-113
search-worker Sven Ortega Cassandra ADR-120
thumbnail-api Tariq Nair Postgres ADR-103
edge-service Tariq Bell DynamoDB ADR-121
catalog-gateway Kwame Larsen MongoDB ADR-115
search-worker Ivan Lin Cassandra ADR-107
profile-</t>
        </is>
      </c>
    </row>
    <row r="3947">
      <c r="A3947" t="inlineStr">
        <is>
          <t>hard</t>
        </is>
      </c>
      <c r="B3947" t="inlineStr">
        <is>
          <t>vectorcontext_v4 [v4r]</t>
        </is>
      </c>
      <c r="C3947" t="n">
        <v>3</v>
      </c>
      <c r="D3947" t="inlineStr">
        <is>
          <t>neg-4</t>
        </is>
      </c>
      <c r="E3947" t="n">
        <v>2</v>
      </c>
      <c r="F3947" t="inlineStr">
        <is>
          <t>python</t>
        </is>
      </c>
      <c r="G3947" t="inlineStr">
        <is>
          <t>{"code": "adr_services=set(f['subject'] for f in facts if f['type']=='adr' and f.get('approved_by') and f.get('migration_database'))\ninc_services=set(f.get('affected_service') for f in facts if f['type']=='incident' and f.get('affected_service'))\nprint('adr',len(adr_services),sorted(adr_services)); print('inc',len(inc_services), sorted(inc_services)); print('overlap',len(adr_services&amp;inc_services),sorted(adr_services&amp;inc_services)); print('answer',len(adr_services-inc_services),sorted(adr_serv</t>
        </is>
      </c>
      <c r="H3947" t="inlineStr">
        <is>
          <t>adr 23 ['audit-gateway', 'catalog-gateway', 'cdn-service', 'checkout-service', 'config-service', 'edge-service', 'feed-daemon', 'geo-api', 'kyc-api', 'metrics-gateway', 'notify-svc', 'payout-worker', 'profile-api', 'queue-svc', 'ranker-engine', 'recsys-worker', 'refund-svc', 'search-worker', 'session-core', 'tax-gateway', 'thumbnail-api', 'tracing-service', 'upload-core']
inc 29 ['audit-gateway', 'auth-core', 'cart-daemon', 'catalog-gateway', 'checkout-service', 'config-service', 'edge-service', 'export-worker', 'feed-daemon', 'gateway-engine', 'i18n-api', 'index-engine', 'inventory-worker', 'kyc-api', 'ledger-api', 'mailer-worker', 'media-svc', 'metrics-gateway', 'notify-svc', 'payout-worker', 'queue-svc', 'ranker-engine', 'recsys-worker', 'scheduler-engine', 'search-worker', 'tax-gateway</t>
        </is>
      </c>
    </row>
    <row r="3948">
      <c r="A3948" t="inlineStr">
        <is>
          <t>hard</t>
        </is>
      </c>
      <c r="B3948" t="inlineStr">
        <is>
          <t>vectorcontext_v4 [v4r]</t>
        </is>
      </c>
      <c r="C3948" t="n">
        <v>3</v>
      </c>
      <c r="D3948" t="inlineStr">
        <is>
          <t>neg-5</t>
        </is>
      </c>
      <c r="E3948" t="n">
        <v>0</v>
      </c>
      <c r="F3948" t="inlineStr">
        <is>
          <t>python</t>
        </is>
      </c>
      <c r="G3948" t="inlineStr">
        <is>
          <t>{"code": "svcs=[f for f in facts if f.get('type')=='service']\nlen(svcs), svcs[:3]"}</t>
        </is>
      </c>
      <c r="H3948" t="inlineStr">
        <is>
          <t>(40,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t>
        </is>
      </c>
    </row>
    <row r="3949">
      <c r="A3949" t="inlineStr">
        <is>
          <t>hard</t>
        </is>
      </c>
      <c r="B3949" t="inlineStr">
        <is>
          <t>vectorcontext_v4 [v4r]</t>
        </is>
      </c>
      <c r="C3949" t="n">
        <v>3</v>
      </c>
      <c r="D3949" t="inlineStr">
        <is>
          <t>neg-5</t>
        </is>
      </c>
      <c r="E3949" t="n">
        <v>1</v>
      </c>
      <c r="F3949" t="inlineStr">
        <is>
          <t>python</t>
        </is>
      </c>
      <c r="G3949" t="inlineStr">
        <is>
          <t>{"code": "[(f['subject'],f.get('on_call_engineer'),f.get('deployment_region')) for f in facts if f.get('type')=='service' and f.get('deployment_region')=='eu-west-1' and not f.get('on_call_engineer')]"}</t>
        </is>
      </c>
      <c r="H3949" t="inlineStr">
        <is>
          <t xml:space="preserve">[('metrics-gateway', None, 'eu-west-1')]
</t>
        </is>
      </c>
    </row>
    <row r="3950">
      <c r="A3950" t="inlineStr">
        <is>
          <t>hard</t>
        </is>
      </c>
      <c r="B3950" t="inlineStr">
        <is>
          <t>vectorcontext_v4 [v4r]</t>
        </is>
      </c>
      <c r="C3950" t="n">
        <v>3</v>
      </c>
      <c r="D3950" t="inlineStr">
        <is>
          <t>num-0</t>
        </is>
      </c>
      <c r="E3950" t="n">
        <v>0</v>
      </c>
      <c r="F3950" t="inlineStr">
        <is>
          <t>python</t>
        </is>
      </c>
      <c r="G3950" t="inlineStr">
        <is>
          <t>{"code": "[(f['doc_id'], f.get('incident_id'), f.get('severity'), f.get('incident_duration_minutes')) for f in facts if f.get('type')=='incident'][:10]"}</t>
        </is>
      </c>
      <c r="H3950" t="inlineStr">
        <is>
          <t xml:space="preserve">[('inc-INC-2336', 'INC-2336', 'SEV3', 214), ('inc-INC-2211', 'INC-2211', 'SEV3', 240), ('inc-INC-2087', 'INC-2087', 'SEV3', 81), ('inc-INC-2166', 'INC-2166', 'SEV3', 25), ('inc-INC-2253', 'INC-2253', 'SEV2', 233), ('inc-INC-2073', 'INC-2073', 'SEV3', 168), ('inc-INC-2140', 'INC-2140', 'SEV1', 112), ('inc-INC-2393', 'INC-2393', 'SEV2', 105), ('inc-INC-2319', 'INC-2319', 'SEV1', 195), ('inc-INC-2351', 'INC-2351', 'SEV1', 20)]
</t>
        </is>
      </c>
    </row>
    <row r="3951">
      <c r="A3951" t="inlineStr">
        <is>
          <t>hard</t>
        </is>
      </c>
      <c r="B3951" t="inlineStr">
        <is>
          <t>vectorcontext_v4 [v4r]</t>
        </is>
      </c>
      <c r="C3951" t="n">
        <v>3</v>
      </c>
      <c r="D3951" t="inlineStr">
        <is>
          <t>num-0</t>
        </is>
      </c>
      <c r="E3951" t="n">
        <v>1</v>
      </c>
      <c r="F3951" t="inlineStr">
        <is>
          <t>python</t>
        </is>
      </c>
      <c r="G3951" t="inlineStr">
        <is>
          <t>{"code": "xs=[f.get('incident_duration_minutes') for f in facts if f.get('type')=='incident' and str(f.get('severity','')).upper()=='SEV2' and f.get('incident_duration_minutes') is not None]; print(len(xs), xs, sum(xs)/len(xs))"}</t>
        </is>
      </c>
      <c r="H3951" t="inlineStr">
        <is>
          <t xml:space="preserve">23 [233, 105, 75, 51, 99, 102, 122, 96, 195, 197, 100, 211, 149, 212, 200, 218, 178, 51, 44, 22, 71, 11, 228] 129.1304347826087
</t>
        </is>
      </c>
    </row>
    <row r="3952">
      <c r="A3952" t="inlineStr">
        <is>
          <t>hard</t>
        </is>
      </c>
      <c r="B3952" t="inlineStr">
        <is>
          <t>vectorcontext_v4 [v4r]</t>
        </is>
      </c>
      <c r="C3952" t="n">
        <v>3</v>
      </c>
      <c r="D3952" t="inlineStr">
        <is>
          <t>num-1</t>
        </is>
      </c>
      <c r="E3952" t="n">
        <v>0</v>
      </c>
      <c r="F3952" t="inlineStr">
        <is>
          <t>python</t>
        </is>
      </c>
      <c r="G3952" t="inlineStr">
        <is>
          <t>{"code": "services=[f for f in facts if f.get('type')=='service']\nlen(services), services[:3]"}</t>
        </is>
      </c>
      <c r="H3952" t="inlineStr">
        <is>
          <t>(40,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t>
        </is>
      </c>
    </row>
    <row r="3953">
      <c r="A3953" t="inlineStr">
        <is>
          <t>hard</t>
        </is>
      </c>
      <c r="B3953" t="inlineStr">
        <is>
          <t>vectorcontext_v4 [v4r]</t>
        </is>
      </c>
      <c r="C3953" t="n">
        <v>3</v>
      </c>
      <c r="D3953" t="inlineStr">
        <is>
          <t>num-1</t>
        </is>
      </c>
      <c r="E3953" t="n">
        <v>1</v>
      </c>
      <c r="F3953" t="inlineStr">
        <is>
          <t>python</t>
        </is>
      </c>
      <c r="G3953" t="inlineStr">
        <is>
          <t>{"code": "from collections import defaultdict\ns=defaultdict(int); n=defaultdict(int)\nfor f in services:\n r=f.get('deployment_region'); rep=f.get('replica_count')\n if r is not None and isinstance(rep,(int,float)):\n  s[r]+=rep; n[r]+=1\nsorted(s.items(), key=lambda x:x[1], reverse=True), n"}</t>
        </is>
      </c>
      <c r="H3953" t="inlineStr">
        <is>
          <t xml:space="preserve">([('ap-southeast-2', 158), ('us-east-1', 121), ('eu-west-1', 115), ('us-west-2', 85)], defaultdict(&lt;class 'int'&gt;, {'ap-southeast-2': 13, 'us-east-1': 10, 'eu-west-1': 8, 'us-west-2': 9}))
</t>
        </is>
      </c>
    </row>
    <row r="3954">
      <c r="A3954" t="inlineStr">
        <is>
          <t>hard</t>
        </is>
      </c>
      <c r="B3954" t="inlineStr">
        <is>
          <t>vectorcontext_v4 [v4r]</t>
        </is>
      </c>
      <c r="C3954" t="n">
        <v>3</v>
      </c>
      <c r="D3954" t="inlineStr">
        <is>
          <t>num-2</t>
        </is>
      </c>
      <c r="E3954" t="n">
        <v>0</v>
      </c>
      <c r="F3954" t="inlineStr">
        <is>
          <t>python</t>
        </is>
      </c>
      <c r="G3954" t="inlineStr">
        <is>
          <t>{"code": "services=[f for f in facts if f.get('type')=='service']\nincidents=[f for f in facts if f.get('type')=='incident']\nlen(services),len(incidents), services[:2], incidents[:2]"}</t>
        </is>
      </c>
      <c r="H3954" t="inlineStr">
        <is>
          <t>(40, 60,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t>
        </is>
      </c>
    </row>
    <row r="3955">
      <c r="A3955" t="inlineStr">
        <is>
          <t>hard</t>
        </is>
      </c>
      <c r="B3955" t="inlineStr">
        <is>
          <t>vectorcontext_v4 [v4r]</t>
        </is>
      </c>
      <c r="C3955" t="n">
        <v>3</v>
      </c>
      <c r="D3955" t="inlineStr">
        <is>
          <t>num-2</t>
        </is>
      </c>
      <c r="E3955" t="n">
        <v>1</v>
      </c>
      <c r="F3955" t="inlineStr">
        <is>
          <t>python</t>
        </is>
      </c>
      <c r="G3955" t="inlineStr">
        <is>
          <t>{"code": "from collections import Counter,defaultdict\nfor f in services:\n print(f['subject'],f.get('aliases'),f.get('owner_team'))\nprint('incident affected',Counter(i.get('affected_service') for i in incidents))"}</t>
        </is>
      </c>
      <c r="H3955" t="inlineStr">
        <is>
          <t>edge-service ['Edge System'] Identity
cdn-service ['Cdn System'] Commerce
profile-api ['Profile API'] Data
auth-core ['Auth Service'] Growth
fraud-core ['Fraud Platform'] Commerce
export-worker ['Export API'] Data
ledger-api ['Ledger Service'] Identity
queue-svc ['Queue Platform'] Search
feed-daemon ['Feed Service'] Commerce
inventory-worker ['Inventory API'] Identity
refund-svc ['Refund Platform'] Commerce
geo-api ['Geo System'] Payments
risk-gateway ['Risk System'] Growth
config-service ['Config API'] Platform
kyc-api ['Kyc Service'] Messaging
i18n-api ['I18n Platform'] Payments
invoice-engine ['Invoice Service'] Messaging
metrics-gateway ['Metrics Service'] Search
thumbnail-api ['Thumbnail API'] Messaging
billing-svc ['Billing Service'] Platform
tax-gateway ['Tax Platform'] Messaging
se</t>
        </is>
      </c>
    </row>
    <row r="3956">
      <c r="A3956" t="inlineStr">
        <is>
          <t>hard</t>
        </is>
      </c>
      <c r="B3956" t="inlineStr">
        <is>
          <t>vectorcontext_v4 [v4r]</t>
        </is>
      </c>
      <c r="C3956" t="n">
        <v>3</v>
      </c>
      <c r="D3956" t="inlineStr">
        <is>
          <t>num-2</t>
        </is>
      </c>
      <c r="E3956" t="n">
        <v>2</v>
      </c>
      <c r="F3956" t="inlineStr">
        <is>
          <t>python</t>
        </is>
      </c>
      <c r="G3956" t="inlineStr">
        <is>
          <t>{"code": "owner={s['subject']:s.get('owner_team') for s in services}\ncounts=Counter(owner.get(i.get('affected_service')) for i in incidents)\ncounts, counts['Messaging']-counts['Commerce'], {t:[(svc, n) for svc,n in Counter(i.get('affected_service') for i in incidents if owner.get(i.get('affected_service'))==t).items()] for t in ['Messaging','Commerce']}"}</t>
        </is>
      </c>
      <c r="H3956" t="inlineStr">
        <is>
          <t xml:space="preserve">(Counter({'Messaging': 15, 'Identity': 12, 'Search': 11, 'Platform': 8, 'Data': 4, 'Payments': 4, 'Commerce': 4, 'Growth': 2}), 11, {'Messaging': [('thumbnail-api', 5), ('kyc-api', 2), ('catalog-gateway', 5), ('tax-gateway', 1), ('checkout-service', 2)], 'Commerce': [('media-svc', 1), ('webhook-daemon', 2), ('feed-daemon', 1)]})
</t>
        </is>
      </c>
    </row>
    <row r="3957">
      <c r="A3957" t="inlineStr">
        <is>
          <t>hard</t>
        </is>
      </c>
      <c r="B3957" t="inlineStr">
        <is>
          <t>vectorcontext_v4 [v4r]</t>
        </is>
      </c>
      <c r="C3957" t="n">
        <v>3</v>
      </c>
      <c r="D3957" t="inlineStr">
        <is>
          <t>num-3</t>
        </is>
      </c>
      <c r="E3957" t="n">
        <v>0</v>
      </c>
      <c r="F3957" t="inlineStr">
        <is>
          <t>python</t>
        </is>
      </c>
      <c r="G3957" t="inlineStr">
        <is>
          <t>{"code": "services=[f for f in facts if f.get('type')=='service']\nlen(services), services[:2]"}</t>
        </is>
      </c>
      <c r="H3957" t="inlineStr">
        <is>
          <t>(40,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t>
        </is>
      </c>
    </row>
    <row r="3958">
      <c r="A3958" t="inlineStr">
        <is>
          <t>hard</t>
        </is>
      </c>
      <c r="B3958" t="inlineStr">
        <is>
          <t>vectorcontext_v4 [v4r]</t>
        </is>
      </c>
      <c r="C3958" t="n">
        <v>3</v>
      </c>
      <c r="D3958" t="inlineStr">
        <is>
          <t>num-3</t>
        </is>
      </c>
      <c r="E3958" t="n">
        <v>1</v>
      </c>
      <c r="F3958" t="inlineStr">
        <is>
          <t>python</t>
        </is>
      </c>
      <c r="G3958" t="inlineStr">
        <is>
          <t>{"code": "from collections import Counter,defaultdict\ncounts=Counter(); by=defaultdict(list)\nfor s in services:\n    deps=s.get('runtime_dependencies') or []\n    for d in deps:\n        counts[d]+=1; by[d].append(s['subject'])\ncounts.most_common(10)"}</t>
        </is>
      </c>
      <c r="H3958" t="inlineStr">
        <is>
          <t xml:space="preserve">[('gateway-engine', 7), ('pricing-worker', 6), ('metrics-gateway', 4), ('fraud-core', 4), ('notify-svc', 4), ('ledger-api', 4), ('recsys-worker', 4), ('auth-core', 3), ('kyc-api', 3), ('feed-daemon', 3)]
</t>
        </is>
      </c>
    </row>
    <row r="3959">
      <c r="A3959" t="inlineStr">
        <is>
          <t>hard</t>
        </is>
      </c>
      <c r="B3959" t="inlineStr">
        <is>
          <t>vectorcontext_v4 [v4r]</t>
        </is>
      </c>
      <c r="C3959" t="n">
        <v>3</v>
      </c>
      <c r="D3959" t="inlineStr">
        <is>
          <t>num-4</t>
        </is>
      </c>
      <c r="E3959" t="n">
        <v>0</v>
      </c>
      <c r="F3959" t="inlineStr">
        <is>
          <t>python</t>
        </is>
      </c>
      <c r="G3959" t="inlineStr">
        <is>
          <t>{"code": "[(f['doc_id'], f['subject'], f.get('primary_datastore'), f.get('affected_service'), f.get('incident_duration_minutes')) for f in facts if f.get('primary_datastore') or f.get('incident_duration_minutes')][:20]"}</t>
        </is>
      </c>
      <c r="H3959" t="inlineStr">
        <is>
          <t>[('svc-edge-service', 'edge-service', 'CockroachDB', None, None), ('svc-cdn-service', 'cdn-service', 'Redis', None, None), ('inc-INC-2336', 'Latency spike affecting export-worker', None, 'export-worker', 214), ('inc-INC-2211', 'Partial outage affecting the Thumbnail API', None, 'thumbnail-api', 240), ('inc-INC-2087', 'Partial outage affecting thumbnail-api', None, 'thumbnail-api', 81), ('svc-profile-api', 'profile-api', 'MySQL', None, None), ('svc-auth-core', 'auth-core', 'Redis', None, None), ('inc-INC-2166', 'Elevated error rates affecting search-worker', None, 'search-worker', 25), ('inc-INC-2253', 'Partial outage affecting i18n-api', None, 'i18n-api', 233), ('svc-fraud-core', 'fraud-core', 'MongoDB', None, None), ('svc-export-worker', 'export-worker', 'MySQL', None, None), ('svc-ledger</t>
        </is>
      </c>
    </row>
    <row r="3960">
      <c r="A3960" t="inlineStr">
        <is>
          <t>hard</t>
        </is>
      </c>
      <c r="B3960" t="inlineStr">
        <is>
          <t>vectorcontext_v4 [v4r]</t>
        </is>
      </c>
      <c r="C3960" t="n">
        <v>3</v>
      </c>
      <c r="D3960" t="inlineStr">
        <is>
          <t>num-4</t>
        </is>
      </c>
      <c r="E3960" t="n">
        <v>1</v>
      </c>
      <c r="F3960" t="inlineStr">
        <is>
          <t>python</t>
        </is>
      </c>
      <c r="G3960" t="inlineStr">
        <is>
          <t>{"code": "mysql=[f for f in facts if f.get('primary_datastore')=='MySQL']; [(f['doc_id'],f.get('subject'),f.get('aliases')) for f in mysql]"}</t>
        </is>
      </c>
      <c r="H3960" t="inlineStr">
        <is>
          <t xml:space="preserve">[('svc-profile-api', 'profile-api', ['Profile API']), ('svc-export-worker', 'export-worker', ['Export API']), ('svc-geo-api', 'geo-api', ['Geo System']), ('svc-kyc-api', 'kyc-api', ['Kyc Service']), ('svc-mailer-worker', 'mailer-worker', ['Mailer Service']), ('svc-catalog-gateway', 'catalog-gateway', ['Catalog API'])]
</t>
        </is>
      </c>
    </row>
    <row r="3961">
      <c r="A3961" t="inlineStr">
        <is>
          <t>hard</t>
        </is>
      </c>
      <c r="B3961" t="inlineStr">
        <is>
          <t>vectorcontext_v4 [v4r]</t>
        </is>
      </c>
      <c r="C3961" t="n">
        <v>3</v>
      </c>
      <c r="D3961" t="inlineStr">
        <is>
          <t>num-4</t>
        </is>
      </c>
      <c r="E3961" t="n">
        <v>2</v>
      </c>
      <c r="F3961" t="inlineStr">
        <is>
          <t>python</t>
        </is>
      </c>
      <c r="G3961" t="inlineStr">
        <is>
          <t>{"code": "names=set();\nfor f in mysql: names.add(f['subject']); names.update(f.get('aliases') or [])\nincs=[f for f in facts if f.get('incident_duration_minutes') is not None and (f.get('affected_service') in names or f.get('subject') in names or any(str(n).lower() in str(f.get('subject','')).lower() for n in names))]\nsorted([(f['incident_duration_minutes'],f['doc_id'],f['subject'],f.get('affected_service')) for f in incs], reverse=True)"}</t>
        </is>
      </c>
      <c r="H3961" t="inlineStr">
        <is>
          <t>[(218, 'inc-INC-2028', 'Complete outage affecting the Mailer Service', 'mailer-worker'), (214, 'inc-INC-2336', 'Latency spike affecting export-worker', 'export-worker'), (195, 'inc-INC-2319', 'Latency spike affecting mailer-worker', 'mailer-worker'), (188, 'inc-INC-2067', 'Elevated error rates affecting the Catalog API', 'catalog-gateway'), (178, 'inc-INC-2222', 'Complete outage affecting the Mailer Service', 'mailer-worker'), (156, 'inc-INC-2245', 'Latency spike affecting catalog-gateway', 'catalog-gateway'), (131, 'inc-INC-2203', 'Partial outage affecting kyc-api', 'kyc-api'), (122, 'inc-INC-2301', 'Partial outage affecting catalog-gateway', 'catalog-gateway'), (112, 'inc-INC-2140', 'Complete outage affecting the Kyc Service', 'kyc-api'), (110, 'inc-INC-2023', 'Partial outage affecting t</t>
        </is>
      </c>
    </row>
    <row r="3962">
      <c r="A3962" t="inlineStr">
        <is>
          <t>hard</t>
        </is>
      </c>
      <c r="B3962" t="inlineStr">
        <is>
          <t>vectorcontext_v4 [v4r]</t>
        </is>
      </c>
      <c r="C3962" t="n">
        <v>3</v>
      </c>
      <c r="D3962" t="inlineStr">
        <is>
          <t>num-5</t>
        </is>
      </c>
      <c r="E3962" t="n">
        <v>0</v>
      </c>
      <c r="F3962" t="inlineStr">
        <is>
          <t>python</t>
        </is>
      </c>
      <c r="G3962" t="inlineStr">
        <is>
          <t>{"code": "services=[f for f in facts if f.get('type')=='service']; len(services), services[:2]"}</t>
        </is>
      </c>
      <c r="H3962" t="inlineStr">
        <is>
          <t>(40,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t>
        </is>
      </c>
    </row>
    <row r="3963">
      <c r="A3963" t="inlineStr">
        <is>
          <t>hard</t>
        </is>
      </c>
      <c r="B3963" t="inlineStr">
        <is>
          <t>vectorcontext_v4 [v4r]</t>
        </is>
      </c>
      <c r="C3963" t="n">
        <v>3</v>
      </c>
      <c r="D3963" t="inlineStr">
        <is>
          <t>num-5</t>
        </is>
      </c>
      <c r="E3963" t="n">
        <v>1</v>
      </c>
      <c r="F3963" t="inlineStr">
        <is>
          <t>python</t>
        </is>
      </c>
      <c r="G3963" t="inlineStr">
        <is>
          <t>{"code": "commerce=[f for f in facts if f.get('type')=='service' and f.get('owner_team')=='Commerce']; [(f['subject'],f.get('replica_count')) for f in commerce], sum(f.get('replica_count',0) for f in commerce)"}</t>
        </is>
      </c>
      <c r="H3963" t="inlineStr">
        <is>
          <t xml:space="preserve">([('cdn-service', 5), ('fraud-core', 3), ('feed-daemon', 22), ('refund-svc', 6), ('webhook-daemon', 19), ('media-svc', 3), ('tracing-service', 24)], 82)
</t>
        </is>
      </c>
    </row>
    <row r="3964">
      <c r="A3964" t="inlineStr">
        <is>
          <t>hard</t>
        </is>
      </c>
      <c r="B3964" t="inlineStr">
        <is>
          <t>vectorcontext_v4 [v4r]</t>
        </is>
      </c>
      <c r="C3964" t="n">
        <v>3</v>
      </c>
      <c r="D3964" t="inlineStr">
        <is>
          <t>prose-0</t>
        </is>
      </c>
      <c r="E3964" t="n">
        <v>0</v>
      </c>
      <c r="F3964" t="inlineStr">
        <is>
          <t>search</t>
        </is>
      </c>
      <c r="G3964" t="inlineStr">
        <is>
          <t>{"query": "INC-2268 timeline mitigation started time HH:MM", "k": 5}</t>
        </is>
      </c>
      <c r="H3964" t="inlineStr">
        <is>
          <t>- doc inc-INC-2092: [Incident report INC-2092] subject: Latency spike affecting checkout-service; aliases: null; incident_id: INC-2092; severity: SEV3; incident_date: 2025-04-17; affected_service: checkout-service; impact_type: Latency spike; incident_duration_minutes: 23; root_cause: bad deploy; secondary_affected_services: null; report_author: Jonas Ortega; recovery_status: full recovery; recovery_confirmed: true; mitigation_performed: true; traffic_rerouted: true; fix_deployed: true
- doc inc-INC-2268: [Incident report INC-2268] subject: Partial outage affecting notify-svc; aliases: null; incident_id: INC-2268; severity: SEV3; incident_date: 2025-06-11; affected_service: notify-svc; impact_type: Partial outage; incident_duration_minutes: 218; root_cause: memory leak; secondary_affected_</t>
        </is>
      </c>
    </row>
    <row r="3965">
      <c r="A3965" t="inlineStr">
        <is>
          <t>hard</t>
        </is>
      </c>
      <c r="B3965" t="inlineStr">
        <is>
          <t>vectorcontext_v4 [v4r]</t>
        </is>
      </c>
      <c r="C3965" t="n">
        <v>3</v>
      </c>
      <c r="D3965" t="inlineStr">
        <is>
          <t>prose-0</t>
        </is>
      </c>
      <c r="E3965" t="n">
        <v>1</v>
      </c>
      <c r="F3965" t="inlineStr">
        <is>
          <t>open_doc</t>
        </is>
      </c>
      <c r="G3965" t="inlineStr">
        <is>
          <t>{"doc_id": "inc-INC-2268"}</t>
        </is>
      </c>
      <c r="H3965" t="inlineStr">
        <is>
          <t># Incident report INC-2268
Severity: SEV3
Date: 2025-06-11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are peer reviewed and applied through the deployment tool</t>
        </is>
      </c>
    </row>
    <row r="3966">
      <c r="A3966" t="inlineStr">
        <is>
          <t>hard</t>
        </is>
      </c>
      <c r="B3966" t="inlineStr">
        <is>
          <t>vectorcontext_v4 [v4r]</t>
        </is>
      </c>
      <c r="C3966" t="n">
        <v>3</v>
      </c>
      <c r="D3966" t="inlineStr">
        <is>
          <t>prose-1</t>
        </is>
      </c>
      <c r="E3966" t="n">
        <v>0</v>
      </c>
      <c r="F3966" t="inlineStr">
        <is>
          <t>search</t>
        </is>
      </c>
      <c r="G3966" t="inlineStr">
        <is>
          <t>{"query": "INC-2351 timeline mitigation started time HH:MM", "k": 5}</t>
        </is>
      </c>
      <c r="H3966" t="inlineStr">
        <is>
          <t>- doc inc-INC-2157: [Incident report INC-2157] subject: Latency spike affecting scheduler-engine; aliases: null; incident_id: INC-2157; severity: SEV1; incident_date: 2025-03-05; affected_service: scheduler-engine; impact_type: Latency spike; incident_duration_minutes: 61; root_cause: capacity exhaustion; secondary_affected_services: null; report_author: Yusuf Farah; recovery_status: full recovery; recovery_confirmed: true; mitigation_performed: true; traffic_rerouted: true; fix_deployed: true
- doc inc-INC-2092: [Incident report INC-2092] subject: Latency spike affecting checkout-service; aliases: null; incident_id: INC-2092; severity: SEV3; incident_date: 2025-04-17; affected_service: checkout-service; impact_type: Latency spike; incident_duration_minutes: 23; root_cause: bad deploy; sec</t>
        </is>
      </c>
    </row>
    <row r="3967">
      <c r="A3967" t="inlineStr">
        <is>
          <t>hard</t>
        </is>
      </c>
      <c r="B3967" t="inlineStr">
        <is>
          <t>vectorcontext_v4 [v4r]</t>
        </is>
      </c>
      <c r="C3967" t="n">
        <v>3</v>
      </c>
      <c r="D3967" t="inlineStr">
        <is>
          <t>prose-1</t>
        </is>
      </c>
      <c r="E3967" t="n">
        <v>1</v>
      </c>
      <c r="F3967" t="inlineStr">
        <is>
          <t>open_doc</t>
        </is>
      </c>
      <c r="G3967" t="inlineStr">
        <is>
          <t>{"doc_id": "inc-INC-2351"}</t>
        </is>
      </c>
      <c r="H3967" t="inlineStr">
        <is>
          <t># Incident report INC-2351
Severity: SEV1
Date: 2025-11-02
Summary: Partial outage affecting the Catalog API. The incident lasted 20 minutes before full recovery. Root cause was determined to be a memory leak. This report was written by Hannah Lin. Post-incident reviews are blameless and published to the engineering wiki. Requests carry a correlation id that is propagated to downstream calls. Logs are retained for thirty days in the central log store. Long running jobs checkpoint progress so they can resume after a restart. Feature flags are managed through the configuration service and rolled out gradually. Metrics are exported to the shared observability stack every fifteen seconds. Container images are scanned for vulnerabilities before promotion. Synthetic probes exercise the critica</t>
        </is>
      </c>
    </row>
    <row r="3968">
      <c r="A3968" t="inlineStr">
        <is>
          <t>hard</t>
        </is>
      </c>
      <c r="B3968" t="inlineStr">
        <is>
          <t>vectorcontext_v4 [v4r]</t>
        </is>
      </c>
      <c r="C3968" t="n">
        <v>3</v>
      </c>
      <c r="D3968" t="inlineStr">
        <is>
          <t>prose-2</t>
        </is>
      </c>
      <c r="E3968" t="n">
        <v>0</v>
      </c>
      <c r="F3968" t="inlineStr">
        <is>
          <t>search</t>
        </is>
      </c>
      <c r="G3968" t="inlineStr">
        <is>
          <t>{"query": "INC-2239 alert firing fix deployed minutes elapsed", "k": 5}</t>
        </is>
      </c>
      <c r="H3968" t="inlineStr">
        <is>
          <t>- doc inc-INC-2268: [Incident report INC-2268] subject: Partial outage affecting notify-svc; aliases: null; incident_id: INC-2268; severity: SEV3; incident_date: 2025-06-11; affected_service: notify-svc; impact_type: Partial outage; incident_duration_minutes: 218; root_cause: memory leak; secondary_affected_services: null; report_author: Kwame Reyes; recovery_status: full recovery; recovery_confirmed: null; mitigation_performed: true; traffic_rerouted: true; fix_deployed: true
- doc inc-INC-2042: [Incident report INC-2042] subject: Latency spike affecting inventory-worker; aliases: null; incident_id: INC-2042; severity: SEV2; incident_date: 2025-05-28; affected_service: inventory-worker; impact_type: Latency spike; incident_duration_minutes: 197; root_cause: memory leak; secondary_affected</t>
        </is>
      </c>
    </row>
    <row r="3969">
      <c r="A3969" t="inlineStr">
        <is>
          <t>hard</t>
        </is>
      </c>
      <c r="B3969" t="inlineStr">
        <is>
          <t>vectorcontext_v4 [v4r]</t>
        </is>
      </c>
      <c r="C3969" t="n">
        <v>3</v>
      </c>
      <c r="D3969" t="inlineStr">
        <is>
          <t>prose-2</t>
        </is>
      </c>
      <c r="E3969" t="n">
        <v>1</v>
      </c>
      <c r="F3969" t="inlineStr">
        <is>
          <t>open_doc</t>
        </is>
      </c>
      <c r="G3969" t="inlineStr">
        <is>
          <t>{"doc_id": "inc-INC-2239"}</t>
        </is>
      </c>
      <c r="H3969" t="inlineStr">
        <is>
          <t># Incident report INC-2239
Severity: SEV1
Date: 2025-11-02
Summary: Latency spike affecting the Upload System. The incident lasted 110 minutes before full recovery. Root cause was determined to be a network partition. As a side effect, the Edge System also saw degraded latency for part of the window. This report was written by Zara Tanaka. Configuration changes are peer reviewed and applied through the deployment tool. Access to production is granted just in time and audited. The on-call handbook describes the escalation path and expected response times. Secrets are rotated automatically every ninety days. Synthetic probes exercise the critical user journeys every minute. Long running jobs checkpoint progress so they can resume after a restart. Canary releases receive five percent of tra</t>
        </is>
      </c>
    </row>
    <row r="3970">
      <c r="A3970" t="inlineStr">
        <is>
          <t>hard</t>
        </is>
      </c>
      <c r="B3970" t="inlineStr">
        <is>
          <t>vectorcontext_v4 [v4r]</t>
        </is>
      </c>
      <c r="C3970" t="n">
        <v>3</v>
      </c>
      <c r="D3970" t="inlineStr">
        <is>
          <t>prose-3</t>
        </is>
      </c>
      <c r="E3970" t="n">
        <v>0</v>
      </c>
      <c r="F3970" t="inlineStr">
        <is>
          <t>search</t>
        </is>
      </c>
      <c r="G3970" t="inlineStr">
        <is>
          <t>{"query": "Search team weekly planning schedule weekday", "k": 5}</t>
        </is>
      </c>
      <c r="H3970" t="inlineStr">
        <is>
          <t>- doc team-search: [Team page: Search] subject: Search; aliases: null; team_lead: Oliver Bell; urgent_contact_channel: #search-team; office_location: Berlin; office_floor: 2; weekly_planning_schedule: Wednesday mornings; resilience_policies: null; capacity_planning_schedule: null; security_controls: ["Production access is granted just in time and audited"]; staging_environment_scale: null; change_management_practices: ["Configuration changes are peer reviewed", "Configuration changes are applied through the deployment tool", "Dependencies are pinned", "Dependencies are upgraded through automated pull requests"];
- doc svc-search-worker: [Service overview: search-worker] subject: search-worker; aliases: ["Search System"]; service_type: backend component; implementation_language: TypeScript;</t>
        </is>
      </c>
    </row>
    <row r="3971">
      <c r="A3971" t="inlineStr">
        <is>
          <t>hard</t>
        </is>
      </c>
      <c r="B3971" t="inlineStr">
        <is>
          <t>vectorcontext_v4 [v4r]</t>
        </is>
      </c>
      <c r="C3971" t="n">
        <v>3</v>
      </c>
      <c r="D3971" t="inlineStr">
        <is>
          <t>prose-4</t>
        </is>
      </c>
      <c r="E3971" t="n">
        <v>0</v>
      </c>
      <c r="F3971" t="inlineStr">
        <is>
          <t>search</t>
        </is>
      </c>
      <c r="G3971" t="inlineStr">
        <is>
          <t>{"query": "INC-2211 impact type elevated error rates latency spike partial outage complete outage", "k": 5}</t>
        </is>
      </c>
      <c r="H3971" t="inlineStr">
        <is>
          <t>- doc inc-INC-2417: [Incident report INC-2417] subject: Elevated error rates affecting edge-service; aliases: null; incident_id: INC-2417; severity: SEV3; incident_date: 2025-06-17; affected_service: edge-service; impact_type: Elevated error rates; incident_duration_minutes: 23; root_cause: dependency outage; secondary_affected_services: null; report_author: Ana Reyes; recovery_status: full recovery; recovery_confirmed: null; mitigation_performed: true; traffic_rerouted: true; fix_deployed: true
- doc inc-INC-2109: [Incident report INC-2109] subject: Elevated error rates affecting the Index Platform; aliases: null; incident_id: INC-2109; severity: SEV1; incident_date: 2025-03-11; affected_service: index-engine; impact_type: Elevated error rates; incident_duration_minutes: 27; root_cause: d</t>
        </is>
      </c>
    </row>
    <row r="3972">
      <c r="A3972" t="inlineStr">
        <is>
          <t>hard</t>
        </is>
      </c>
      <c r="B3972" t="inlineStr">
        <is>
          <t>vectorcontext_v4 [v4r]</t>
        </is>
      </c>
      <c r="C3972" t="n">
        <v>3</v>
      </c>
      <c r="D3972" t="inlineStr">
        <is>
          <t>prose-4</t>
        </is>
      </c>
      <c r="E3972" t="n">
        <v>1</v>
      </c>
      <c r="F3972" t="inlineStr">
        <is>
          <t>search</t>
        </is>
      </c>
      <c r="G3972" t="inlineStr">
        <is>
          <t>{"query": "incident ID INC-2211", "k": 20}</t>
        </is>
      </c>
      <c r="H3972" t="inlineStr">
        <is>
          <t>- doc inc-INC-2042: [Incident report INC-2042] subject: Latency spike affecting inventory-worker; aliases: null; incident_id: INC-2042; severity: SEV2; incident_date: 2025-05-28; affected_service: inventory-worker; impact_type: Latency spike; incident_duration_minutes: 197; root_cause: memory leak; secondary_affected_services: null; report_author: Marcus Lindqvist; recovery_status: full recovery; recovery_confirmed: null; mitigation_performed: true; traffic_rerouted: true; fix_deployed: true
- doc inc-INC-2122: [Incident report INC-2122] subject: Elevated error rates affecting payout-worker; aliases: null; incident_id: INC-2122; severity: SEV2; incident_date: 2025-05-11; affected_service: payout-worker; impact_type: Elevated error rates; incident_duration_minutes: 100; root_cause: dependen</t>
        </is>
      </c>
    </row>
    <row r="3973">
      <c r="A3973" t="inlineStr">
        <is>
          <t>hard</t>
        </is>
      </c>
      <c r="B3973" t="inlineStr">
        <is>
          <t>vectorcontext_v4 [v4r]</t>
        </is>
      </c>
      <c r="C3973" t="n">
        <v>3</v>
      </c>
      <c r="D3973" t="inlineStr">
        <is>
          <t>prose-5</t>
        </is>
      </c>
      <c r="E3973" t="n">
        <v>0</v>
      </c>
      <c r="F3973" t="inlineStr">
        <is>
          <t>search</t>
        </is>
      </c>
      <c r="G3973" t="inlineStr">
        <is>
          <t>{"query": "INC-2319 incident report timeline entries", "k": 5}</t>
        </is>
      </c>
      <c r="H3973" t="inlineStr">
        <is>
          <t>- doc inc-INC-2404: [Incident report INC-2404] subject: Incident affecting the Config API; aliases: null; incident_id: INC-2404; severity: SEV1; incident_date: 2025-02-01; affected_service: config-service; impact_type: Partial outage; incident_duration_minutes: 13; root_cause: network partition; secondary_affected_services: null; report_author: Hannah Meyer; recovery_status: full recovery; recovery_confirmed: null; mitigation_performed: true; traffic_rerouted: true; fix_deployed: null
- doc inc-INC-2319: [Incident report INC-2319] subject: Latency spike affecting mailer-worker; aliases: null; incident_id: INC-2319; severity: SEV1; incident_date: 2025-12-23; affected_service: mailer-worker; impact_type: Latency spike; incident_duration_minutes: 195; root_cause: certificate expiry; secondary</t>
        </is>
      </c>
    </row>
    <row r="3974">
      <c r="A3974" t="inlineStr">
        <is>
          <t>hard</t>
        </is>
      </c>
      <c r="B3974" t="inlineStr">
        <is>
          <t>vectorcontext_v4 [v4r]</t>
        </is>
      </c>
      <c r="C3974" t="n">
        <v>3</v>
      </c>
      <c r="D3974" t="inlineStr">
        <is>
          <t>prose-5</t>
        </is>
      </c>
      <c r="E3974" t="n">
        <v>1</v>
      </c>
      <c r="F3974" t="inlineStr">
        <is>
          <t>open_doc</t>
        </is>
      </c>
      <c r="G3974" t="inlineStr">
        <is>
          <t>{"doc_id": "inc-INC-2319"}</t>
        </is>
      </c>
      <c r="H3974" t="inlineStr">
        <is>
          <t># Incident report INC-2319
Severity: SEV1
Date: 2025-12-23
Summary: Latency spike affecting mailer-worker. The incident lasted 195 minutes before full recovery. Root cause was determined to be a certificate expiry. This report was written by Chen Sato. Idempotency keys are required on all mutating endpoints. Configuration changes are peer reviewed and applied through the deployment tool. Long running jobs checkpoint progress so they can resume after a restart. Circuit breakers open after five consecutive failures to a downstream. The dashboard shows p50, p95 and p99 latency alongside error budgets. Health checks are performed on the readiness endpoint every ten seconds. Load tests run nightly against the staging environment. Latency budgets are allocated per hop and tracked on the servic</t>
        </is>
      </c>
    </row>
    <row r="3975">
      <c r="A3975" t="inlineStr">
        <is>
          <t>hard</t>
        </is>
      </c>
      <c r="B3975" t="inlineStr">
        <is>
          <t>vectorcontext_v4 [v4r]</t>
        </is>
      </c>
      <c r="C3975" t="n">
        <v>3</v>
      </c>
      <c r="D3975" t="inlineStr">
        <is>
          <t>temporal-0</t>
        </is>
      </c>
      <c r="E3975" t="n">
        <v>0</v>
      </c>
      <c r="F3975" t="inlineStr">
        <is>
          <t>search</t>
        </is>
      </c>
      <c r="G3975" t="inlineStr">
        <is>
          <t>{"query": "ledger-api service owner team current ownership", "k": 5}</t>
        </is>
      </c>
      <c r="H3975" t="inlineStr">
        <is>
          <t>- doc svc-ledger-api: [Service overview: ledger-api] subject: ledger-api; aliases: ["Ledger Service"]; service_type: backend component; implementation_language: Rust; primary_datastore: Cassandra; owner_team: Identity; on_call_engineer: Fatima Wei; deployment_region: us-east-1; replica_count: 22; network_port: 4674; availability_slo: 99.95%; runtime_dependencies: ["notify-svc"]; log_retention_days: null; data_retention_policy: Company-wide personal information policy; metrics_export_interval_seconds: null; current: {"owner_team": "Messaging"}; history: [{"field": "owner_team", "from": "Identity", "to": "Messaging",
- doc chg-CHG-314: [Change record CHG-314] subject: ledger-api; aliases: null; change_id: CHG-314; change_date: 2025-03-20; owner_team: Messaging; previous_owner_team: Identity;</t>
        </is>
      </c>
    </row>
    <row r="3976">
      <c r="A3976" t="inlineStr">
        <is>
          <t>hard</t>
        </is>
      </c>
      <c r="B3976" t="inlineStr">
        <is>
          <t>vectorcontext_v4 [v4r]</t>
        </is>
      </c>
      <c r="C3976" t="n">
        <v>3</v>
      </c>
      <c r="D3976" t="inlineStr">
        <is>
          <t>temporal-0</t>
        </is>
      </c>
      <c r="E3976" t="n">
        <v>0</v>
      </c>
      <c r="F3976" t="inlineStr">
        <is>
          <t>search</t>
        </is>
      </c>
      <c r="G3976" t="inlineStr">
        <is>
          <t>{"query": "change record ledger-api owner team ownership transfer", "k": 10}</t>
        </is>
      </c>
      <c r="H3976" t="inlineStr">
        <is>
          <t>- doc chg-CHG-314: [Change record CHG-314] subject: ledger-api; aliases: null; change_id: CHG-314; change_date: 2025-03-20; owner_team: Messaging; previous_owner_team: Identity; primary_on_call: null; previous_primary_on_call: null; on_call_status: null; page_contact: null; previous_page_contact: null; deployment_region: null; previous_deployment_region: null; documentation_status: not updated; delivery_security_and_observability_controls: ["logs are retained for thirty days in the central log store", "staging environment mirrors production topology at one tenth scale", "access to production is granted just in t
- doc svc-ledger-api: [Service overview: ledger-api] subject: ledger-api; aliases: ["Ledger Service"]; service_type: backend component; implementation_language: Rust; primary_datas</t>
        </is>
      </c>
    </row>
    <row r="3977">
      <c r="A3977" t="inlineStr">
        <is>
          <t>hard</t>
        </is>
      </c>
      <c r="B3977" t="inlineStr">
        <is>
          <t>vectorcontext_v4 [v4r]</t>
        </is>
      </c>
      <c r="C3977" t="n">
        <v>3</v>
      </c>
      <c r="D3977" t="inlineStr">
        <is>
          <t>temporal-1</t>
        </is>
      </c>
      <c r="E3977" t="n">
        <v>0</v>
      </c>
      <c r="F3977" t="inlineStr">
        <is>
          <t>search</t>
        </is>
      </c>
      <c r="G3977" t="inlineStr">
        <is>
          <t>{"query": "Catalog API service owner team current ownership team change records", "k": 10}</t>
        </is>
      </c>
      <c r="H3977" t="inlineStr">
        <is>
          <t xml:space="preserve">- doc chg-CHG-336: [Change record CHG-336] subject: catalog-gateway; aliases: null; change_id: CHG-336; change_date: 2025-11-25; owner_team: Commerce; previous_owner_team: Growth; primary_on_call: null; previous_primary_on_call: null; on_call_status: null; page_contact: null; previous_page_contact: null; deployment_region: null; previous_deployment_region: null; documentation_status: not updated
- doc chg-CHG-300: [Change record CHG-300] subject: catalog-gateway; aliases: null; change_id: CHG-300; change_date: 2025-10-09; owner_team: Growth; previous_owner_team: Messaging; primary_on_call: null; previous_primary_on_call: null; on_call_status: null; page_contact: null; previous_page_contact: null; deployment_region: null; previous_deployment_region: null; documentation_status: not updated; </t>
        </is>
      </c>
    </row>
    <row r="3978">
      <c r="A3978" t="inlineStr">
        <is>
          <t>hard</t>
        </is>
      </c>
      <c r="B3978" t="inlineStr">
        <is>
          <t>vectorcontext_v4 [v4r]</t>
        </is>
      </c>
      <c r="C3978" t="n">
        <v>3</v>
      </c>
      <c r="D3978" t="inlineStr">
        <is>
          <t>temporal-2</t>
        </is>
      </c>
      <c r="E3978" t="n">
        <v>0</v>
      </c>
      <c r="F3978" t="inlineStr">
        <is>
          <t>search</t>
        </is>
      </c>
      <c r="G3978" t="inlineStr">
        <is>
          <t>{"query": "webhook-daemon service owner team current owner change records", "k": 5}</t>
        </is>
      </c>
      <c r="H3978" t="inlineStr">
        <is>
          <t>- doc svc-webhook-daemon: [Service overview: webhook-daemon] subject: webhook-daemon; aliases: ["Webhook Service"]; service_type: backend component; implementation_language: Kotlin; primary_datastore: MongoDB; owner_team: Commerce; on_call_engineer: null; deployment_region: us-west-2; replica_count: 19; network_port: 9708; availability_slo: 99.99%; runtime_dependencies: ["scheduler-engine", "checkout-service"]; log_retention_days: null; data_retention_policy: Company-wide personal information policy; metrics_export_interval_seconds: 15
- doc inc-INC-2281: [Incident report INC-2281] subject: Complete outage affecting the Webhook Service; aliases: null; incident_id: INC-2281; severity: SEV2; incident_date: 2025-05-27; affected_service: webhook-daemon; impact_type: Complete outage; incident_d</t>
        </is>
      </c>
    </row>
    <row r="3979">
      <c r="A3979" t="inlineStr">
        <is>
          <t>hard</t>
        </is>
      </c>
      <c r="B3979" t="inlineStr">
        <is>
          <t>vectorcontext_v4 [v4r]</t>
        </is>
      </c>
      <c r="C3979" t="n">
        <v>3</v>
      </c>
      <c r="D3979" t="inlineStr">
        <is>
          <t>temporal-2</t>
        </is>
      </c>
      <c r="E3979" t="n">
        <v>1</v>
      </c>
      <c r="F3979" t="inlineStr">
        <is>
          <t>search</t>
        </is>
      </c>
      <c r="G3979" t="inlineStr">
        <is>
          <t>{"query": "change record webhook-daemon owner_team previous_owner_team", "k": 10}</t>
        </is>
      </c>
      <c r="H3979" t="inlineStr">
        <is>
          <t>- doc chg-CHG-331: [Change record CHG-331] subject: audit-gateway; aliases: null; change_id: CHG-331; change_date: 2025-09-19; owner_team: null; previous_owner_team: null; primary_on_call: null; previous_primary_on_call: null; on_call_status: null; page_contact: null; previous_page_contact: null; deployment_region: ap-southeast-2; previous_deployment_region: us-east-1; documentation_status: not updated
- doc chg-CHG-314: [Change record CHG-314] subject: ledger-api; aliases: null; change_id: CHG-314; change_date: 2025-03-20; owner_team: Messaging; previous_owner_team: Identity; primary_on_call: null; previous_primary_on_call: null; on_call_status: null; page_contact: null; previous_page_contact: null; deployment_region: null; previous_deployment_region: null; documentation_status: not updat</t>
        </is>
      </c>
    </row>
    <row r="3980">
      <c r="A3980" t="inlineStr">
        <is>
          <t>hard</t>
        </is>
      </c>
      <c r="B3980" t="inlineStr">
        <is>
          <t>vectorcontext_v4 [v4r]</t>
        </is>
      </c>
      <c r="C3980" t="n">
        <v>3</v>
      </c>
      <c r="D3980" t="inlineStr">
        <is>
          <t>temporal-2</t>
        </is>
      </c>
      <c r="E3980" t="n">
        <v>2</v>
      </c>
      <c r="F3980" t="inlineStr">
        <is>
          <t>python</t>
        </is>
      </c>
      <c r="G3980" t="inlineStr">
        <is>
          <t>{"code": "[(d['doc_id'], d['type'], d.get('subject'), d.get('owner_team'), d.get('current'), d.get('history')) for d in facts if 'webhook' in str(d).lower()]"}</t>
        </is>
      </c>
      <c r="H3980" t="inlineStr">
        <is>
          <t xml:space="preserve">[('svc-kyc-api', 'service', 'kyc-api', 'Messaging', None, None), ('inc-INC-2281', 'incident', 'Complete outage affecting the Webhook Service', None, None, None), ('svc-webhook-daemon', 'service', 'webhook-daemon', 'Commerce', None, None), ('inc-INC-2078', 'incident', 'Latency spike affecting the Webhook Service', None, None, None)]
</t>
        </is>
      </c>
    </row>
    <row r="3981">
      <c r="A3981" t="inlineStr">
        <is>
          <t>hard</t>
        </is>
      </c>
      <c r="B3981" t="inlineStr">
        <is>
          <t>vectorcontext_v4 [v4r]</t>
        </is>
      </c>
      <c r="C3981" t="n">
        <v>3</v>
      </c>
      <c r="D3981" t="inlineStr">
        <is>
          <t>temporal-3</t>
        </is>
      </c>
      <c r="E3981" t="n">
        <v>0</v>
      </c>
      <c r="F3981" t="inlineStr">
        <is>
          <t>search</t>
        </is>
      </c>
      <c r="G3981" t="inlineStr">
        <is>
          <t>{"query": "config-service current on call engineer primary on call", "k": 5}</t>
        </is>
      </c>
      <c r="H3981" t="inlineStr">
        <is>
          <t>- doc chg-CHG-341: [Change record CHG-341] subject: config-service; aliases: null; change_id: CHG-341; change_date: 2025-12-09; owner_team: null; previous_owner_team: null; primary_on_call: Sofia Berg; previous_primary_on_call: Aiko Lin; on_call_status: Primary on-call assigned; page_contact: null; previous_page_contact: null; deployment_region: null; previous_deployment_region: null; documentation_status: not updated; reliability_controls: ["Post-incident reviews are blameless and published to the engineering wiki", "Garbage collection pauses are tracked as a leading indicator of memory pressure", "Capacity pla
- doc chg-CHG-303: [Change record CHG-303] subject: config-service; aliases: null; change_id: CHG-303; change_date: 2025-06-01; owner_team: null; previous_owner_team: null; primary</t>
        </is>
      </c>
    </row>
    <row r="3982">
      <c r="A3982" t="inlineStr">
        <is>
          <t>hard</t>
        </is>
      </c>
      <c r="B3982" t="inlineStr">
        <is>
          <t>vectorcontext_v4 [v4r]</t>
        </is>
      </c>
      <c r="C3982" t="n">
        <v>3</v>
      </c>
      <c r="D3982" t="inlineStr">
        <is>
          <t>temporal-4</t>
        </is>
      </c>
      <c r="E3982" t="n">
        <v>0</v>
      </c>
      <c r="F3982" t="inlineStr">
        <is>
          <t>search</t>
        </is>
      </c>
      <c r="G3982" t="inlineStr">
        <is>
          <t>{"query": "CHG-303 Config API pager primary on-call before change previous primary on-call", "k": 5}</t>
        </is>
      </c>
      <c r="H3982" t="inlineStr">
        <is>
          <t>- doc chg-CHG-303: [Change record CHG-303] subject: config-service; aliases: null; change_id: CHG-303; change_date: 2025-06-01; owner_team: null; previous_owner_team: null; primary_on_call: null; previous_primary_on_call: null; on_call_status: null; page_contact: Aiko Lin; previous_page_contact: Fatima Silva; deployment_region: null; previous_deployment_region: null; documentation_status: not updated; reliability_controls: ["Rate limiting is enforced at the gateway with a token bucket per client", "Long running jobs checkpoint progress so they can resume after a restart"]
- doc chg-CHG-335: [Change record CHG-335] subject: scheduler-engine; aliases: null; change_id: CHG-335; change_date: 2025-07-11; owner_team: null; previous_owner_team: null; primary_on_call: null; previous_primary_on_cal</t>
        </is>
      </c>
    </row>
    <row r="3983">
      <c r="A3983" t="inlineStr">
        <is>
          <t>hard</t>
        </is>
      </c>
      <c r="B3983" t="inlineStr">
        <is>
          <t>vectorcontext_v4 [v4r]</t>
        </is>
      </c>
      <c r="C3983" t="n">
        <v>3</v>
      </c>
      <c r="D3983" t="inlineStr">
        <is>
          <t>temporal-4</t>
        </is>
      </c>
      <c r="E3983" t="n">
        <v>0</v>
      </c>
      <c r="F3983" t="inlineStr">
        <is>
          <t>search</t>
        </is>
      </c>
      <c r="G3983" t="inlineStr">
        <is>
          <t>{"query": "Config API service on-call engineer pager", "k": 5}</t>
        </is>
      </c>
      <c r="H3983" t="inlineStr">
        <is>
          <t xml:space="preserve">- doc svc-config-service: [Service overview: config-service] subject: config-service; aliases: ["Config API"]; service_type: backend component; implementation_language: Java; primary_datastore: CockroachDB; owner_team: Platform; on_call_engineer: Fatima Silva; deployment_region: us-west-2; replica_count: 13; network_port: 7957; availability_slo: 99.95; runtime_dependencies: ["billing-svc", "ledger-api", "metrics-gateway"]; log_retention_days: null; data_retention_policy: null; metrics_export_interval_seconds: 15; current: {"on_call_engineer": "Sofia Berg"}; history: [{"field": "on_call_engineer", "from": "Fatima Silva"
- doc chg-CHG-303: [Change record CHG-303] subject: config-service; aliases: null; change_id: CHG-303; change_date: 2025-06-01; owner_team: null; previous_owner_team: null; </t>
        </is>
      </c>
    </row>
    <row r="3984">
      <c r="A3984" t="inlineStr">
        <is>
          <t>hard</t>
        </is>
      </c>
      <c r="B3984" t="inlineStr">
        <is>
          <t>vectorcontext_v4 [v4r]</t>
        </is>
      </c>
      <c r="C3984" t="n">
        <v>3</v>
      </c>
      <c r="D3984" t="inlineStr">
        <is>
          <t>temporal-5</t>
        </is>
      </c>
      <c r="E3984" t="n">
        <v>0</v>
      </c>
      <c r="F3984" t="inlineStr">
        <is>
          <t>python</t>
        </is>
      </c>
      <c r="G3984" t="inlineStr">
        <is>
          <t>{"code": "services=[f for f in facts if f.get('type')=='service']\n[(f.get('subject'),f.get('owner_team'),f.get('current')) for f in services]"}</t>
        </is>
      </c>
      <c r="H3984" t="inlineStr">
        <is>
          <t>[('edge-service', 'Identity', None), ('cdn-service', 'Commerce', {'deployment_region': 'eu-west-1'}), ('profile-api', 'Data', None), ('auth-core', 'Growth', None), ('fraud-core', 'Commerce', None), ('export-worker', 'Data', None), ('ledger-api', 'Identity', {'owner_team': 'Messaging'}), ('queue-svc', 'Search', {'owner_team': 'Platform'}), ('feed-daemon', 'Commerce', None), ('inventory-worker', 'Identity', None), ('refund-svc', 'Commerce', None), ('geo-api', 'Payments', None), ('risk-gateway', 'Growth', None), ('config-service', 'Platform', {'on_call_engineer': 'Sofia Berg'}), ('kyc-api', 'Messaging', None), ('i18n-api', 'Payments', None), ('invoice-engine', 'Messaging', None), ('metrics-gateway', 'Search', None), ('thumbnail-api', 'Messaging', None), ('billing-svc', 'Platform', None), ('ta</t>
        </is>
      </c>
    </row>
    <row r="3985">
      <c r="A3985" t="inlineStr">
        <is>
          <t>hard</t>
        </is>
      </c>
      <c r="B3985" t="inlineStr">
        <is>
          <t>vectorcontext_v4 [v4r]</t>
        </is>
      </c>
      <c r="C3985" t="n">
        <v>3</v>
      </c>
      <c r="D3985" t="inlineStr">
        <is>
          <t>temporal-5</t>
        </is>
      </c>
      <c r="E3985" t="n">
        <v>1</v>
      </c>
      <c r="F3985" t="inlineStr">
        <is>
          <t>python</t>
        </is>
      </c>
      <c r="G3985" t="inlineStr">
        <is>
          <t>{"code": "def effective_owner(f):\n    return (f.get('current') or {}).get('owner_team', f.get('owner_team'))\n[(f['subject'], effective_owner(f)) for f in facts if f.get('type')=='service' and effective_owner(f)=='Growth'], len([f for f in facts if f.get('type')=='service' and effective_owner(f)=='Growth'])"}</t>
        </is>
      </c>
      <c r="H3985" t="inlineStr">
        <is>
          <t xml:space="preserve">([('auth-core', 'Growth'), ('risk-gateway', 'Growth')], 2)
</t>
        </is>
      </c>
    </row>
    <row r="3986">
      <c r="A3986" t="inlineStr">
        <is>
          <t>hard</t>
        </is>
      </c>
      <c r="B3986" t="inlineStr">
        <is>
          <t>vectorcontext_v4 [v4r]</t>
        </is>
      </c>
      <c r="C3986" t="n">
        <v>3</v>
      </c>
      <c r="D3986" t="inlineStr">
        <is>
          <t>temporal-6</t>
        </is>
      </c>
      <c r="E3986" t="n">
        <v>0</v>
      </c>
      <c r="F3986" t="inlineStr">
        <is>
          <t>search</t>
        </is>
      </c>
      <c r="G3986" t="inlineStr">
        <is>
          <t>{"query": "INC-2151 incident affected service incident date", "k": 5}</t>
        </is>
      </c>
      <c r="H3986" t="inlineStr">
        <is>
          <t>- doc inc-INC-2296: [Incident report INC-2296] subject: Elevated error rates affecting edge-service; aliases: null; incident_id: INC-2296; severity: SEV2; incident_date: 2025-11-14; affected_service: edge-service; impact_type: Elevated error rates; incident_duration_minutes: 11; root_cause: network partition; secondary_affected_services: null; report_author: Lucas Ortega; recovery_status: full recovery; recovery_confirmed: null; mitigation_performed: true; traffic_rerouted: true; fix_deployed: null
- doc inc-INC-2417: [Incident report INC-2417] subject: Elevated error rates affecting edge-service; aliases: null; incident_id: INC-2417; severity: SEV3; incident_date: 2025-06-17; affected_service: edge-service; impact_type: Elevated error rates; incident_duration_minutes: 23; root_cause: depe</t>
        </is>
      </c>
    </row>
    <row r="3987">
      <c r="A3987" t="inlineStr">
        <is>
          <t>hard</t>
        </is>
      </c>
      <c r="B3987" t="inlineStr">
        <is>
          <t>vectorcontext_v4 [v4r]</t>
        </is>
      </c>
      <c r="C3987" t="n">
        <v>3</v>
      </c>
      <c r="D3987" t="inlineStr">
        <is>
          <t>temporal-6</t>
        </is>
      </c>
      <c r="E3987" t="n">
        <v>1</v>
      </c>
      <c r="F3987" t="inlineStr">
        <is>
          <t>search</t>
        </is>
      </c>
      <c r="G3987" t="inlineStr">
        <is>
          <t>{"query": "incident_id INC-2151", "k": 10}</t>
        </is>
      </c>
      <c r="H3987" t="inlineStr">
        <is>
          <t xml:space="preserve">- doc inc-INC-2193: [Incident report INC-2193] subject: Elevated error rates affecting audit-gateway; aliases: null; incident_id: INC-2193; severity: SEV2; incident_date: 2025-06-21; affected_service: audit-gateway; impact_type: Elevated error rates; incident_duration_minutes: 75; root_cause: network partition; secondary_affected_services: null; report_author: Tariq Meyer; recovery_status: full recovery; recovery_confirmed: null; mitigation_performed: true; traffic_rerouted: true; fix_deployed: null
- doc inc-INC-2122: [Incident report INC-2122] subject: Elevated error rates affecting payout-worker; aliases: null; incident_id: INC-2122; severity: SEV2; incident_date: 2025-05-11; affected_service: payout-worker; impact_type: Elevated error rates; incident_duration_minutes: 100; root_cause: </t>
        </is>
      </c>
    </row>
    <row r="3988">
      <c r="A3988" t="inlineStr">
        <is>
          <t>hard</t>
        </is>
      </c>
      <c r="B3988" t="inlineStr">
        <is>
          <t>vectorcontext_v4 [v4r]</t>
        </is>
      </c>
      <c r="C3988" t="n">
        <v>3</v>
      </c>
      <c r="D3988" t="inlineStr">
        <is>
          <t>temporal-6</t>
        </is>
      </c>
      <c r="E3988" t="n">
        <v>2</v>
      </c>
      <c r="F3988" t="inlineStr">
        <is>
          <t>search</t>
        </is>
      </c>
      <c r="G3988" t="inlineStr">
        <is>
          <t>{"query": "queue-svc service owner team aliases Queue Platform", "k": 10}</t>
        </is>
      </c>
      <c r="H3988" t="inlineStr">
        <is>
          <t>- doc svc-queue-svc: [Service overview: queue-svc] subject: queue-svc; aliases: ["Queue Platform"]; service_type: backend component; implementation_language: Kotlin; primary_datastore: Postgres; owner_team: Search; on_call_engineer: Yusuf Hart; deployment_region: ap-southeast-2; replica_count: 3; network_port: 7051; availability_slo: 99.95%; runtime_dependencies: ["kyc-api", "inventory-worker"]; log_retention_days: null; data_retention_policy: null; metrics_export_interval_seconds: null; current: {"owner_team": "Platform"}; history: [{"field": "owner_team", "from": "Search", "to": "Platform", "date": "2025-09-16",
- doc chg-CHG-321: [Change record CHG-321] subject: queue-svc; aliases: null; change_id: CHG-321; change_date: 2025-09-16; owner_team: Platform; previous_owner_team: Search; prim</t>
        </is>
      </c>
    </row>
    <row r="3989">
      <c r="A3989" t="inlineStr">
        <is>
          <t>hard</t>
        </is>
      </c>
      <c r="B3989" t="inlineStr">
        <is>
          <t>vectorcontext_v4 [v4r]</t>
        </is>
      </c>
      <c r="C3989" t="n">
        <v>3</v>
      </c>
      <c r="D3989" t="inlineStr">
        <is>
          <t>temporal-7</t>
        </is>
      </c>
      <c r="E3989" t="n">
        <v>0</v>
      </c>
      <c r="F3989" t="inlineStr">
        <is>
          <t>search</t>
        </is>
      </c>
      <c r="G3989" t="inlineStr">
        <is>
          <t>{"query": "INC-2122 incident affected service incident date", "k": 5}</t>
        </is>
      </c>
      <c r="H3989" t="inlineStr">
        <is>
          <t>- doc inc-INC-2296: [Incident report INC-2296] subject: Elevated error rates affecting edge-service; aliases: null; incident_id: INC-2296; severity: SEV2; incident_date: 2025-11-14; affected_service: edge-service; impact_type: Elevated error rates; incident_duration_minutes: 11; root_cause: network partition; secondary_affected_services: null; report_author: Lucas Ortega; recovery_status: full recovery; recovery_confirmed: null; mitigation_performed: true; traffic_rerouted: true; fix_deployed: null
- doc inc-INC-2092: [Incident report INC-2092] subject: Latency spike affecting checkout-service; aliases: null; incident_id: INC-2092; severity: SEV3; incident_date: 2025-04-17; affected_service: checkout-service; impact_type: Latency spike; incident_duration_minutes: 23; root_cause: bad deploy</t>
        </is>
      </c>
    </row>
    <row r="3990">
      <c r="A3990" t="inlineStr">
        <is>
          <t>hard</t>
        </is>
      </c>
      <c r="B3990" t="inlineStr">
        <is>
          <t>vectorcontext_v4 [v4r]</t>
        </is>
      </c>
      <c r="C3990" t="n">
        <v>3</v>
      </c>
      <c r="D3990" t="inlineStr">
        <is>
          <t>temporal-7</t>
        </is>
      </c>
      <c r="E3990" t="n">
        <v>0</v>
      </c>
      <c r="F3990" t="inlineStr">
        <is>
          <t>search</t>
        </is>
      </c>
      <c r="G3990" t="inlineStr">
        <is>
          <t>{"query": "INC-2122 affected service owner team", "k": 5}</t>
        </is>
      </c>
      <c r="H3990" t="inlineStr">
        <is>
          <t>- doc inc-INC-2133: [Incident report INC-2133] subject: Complete outage affecting the Auth Service; aliases: null; incident_id: INC-2133; severity: SEV2; incident_date: 2025-07-21; affected_service: auth-core; impact_type: Complete outage; incident_duration_minutes: 102; root_cause: dependency outage; secondary_affected_services: null; report_author: Kwame Rossi; recovery_status: full recovery; recovery_confirmed: null; mitigation_performed: true; traffic_rerouted: true; fix_deployed: null
- doc chg-CHG-316: [Change record CHG-316] subject: checkout-service; aliases: null; change_id: CHG-316; change_date: 2025-08-12; owner_team: null; previous_owner_team: null; primary_on_call: Ingrid Malik; previous_primary_on_call: Noah Kowalski; on_call_status: Primary on-call assigned; page_contact: nu</t>
        </is>
      </c>
    </row>
    <row r="3991">
      <c r="A3991" t="inlineStr">
        <is>
          <t>hard</t>
        </is>
      </c>
      <c r="B3991" t="inlineStr">
        <is>
          <t>vectorcontext_v4 [v4r]</t>
        </is>
      </c>
      <c r="C3991" t="n">
        <v>3</v>
      </c>
      <c r="D3991" t="inlineStr">
        <is>
          <t>temporal-7</t>
        </is>
      </c>
      <c r="E3991" t="n">
        <v>1</v>
      </c>
      <c r="F3991" t="inlineStr">
        <is>
          <t>search</t>
        </is>
      </c>
      <c r="G3991" t="inlineStr">
        <is>
          <t>{"query": "payout-worker service owner_team", "k": 10}</t>
        </is>
      </c>
      <c r="H3991" t="inlineStr">
        <is>
          <t>- doc svc-payout-worker: [Service overview: payout-worker] subject: payout-worker; aliases: ["Payout System"]; service_type: backend component; implementation_language: Kotlin; primary_datastore: Cassandra; owner_team: Search; on_call_engineer: Aiko Mensah; deployment_region: us-east-1; replica_count: 7; network_port: 4798; availability_slo: 99.99%; runtime_dependencies: ["refund-svc", "pricing-worker"]; log_retention_days: null; data_retention_policy: Company-wide personal information policy; metrics_export_interval_seconds: 15; current: {"owner_team": "Messaging"}; history: [{"field": "owner_team", "from": "Search",
- doc chg-CHG-326: [Change record CHG-326] subject: payout-worker; aliases: null; change_id: CHG-326; change_date: 2025-04-03; owner_team: Messaging; previous_owner_team: Sea</t>
        </is>
      </c>
    </row>
    <row r="3992">
      <c r="A3992" t="inlineStr">
        <is>
          <t>hard</t>
        </is>
      </c>
      <c r="B3992" t="inlineStr">
        <is>
          <t>vectorcontext_v4 [v4r]</t>
        </is>
      </c>
      <c r="C3992" t="n">
        <v>3</v>
      </c>
      <c r="D3992" t="inlineStr">
        <is>
          <t>temporal-7</t>
        </is>
      </c>
      <c r="E3992" t="n">
        <v>1</v>
      </c>
      <c r="F3992" t="inlineStr">
        <is>
          <t>search</t>
        </is>
      </c>
      <c r="G3992" t="inlineStr">
        <is>
          <t>{"query": "payout-worker ownership change owner team 2025-05-11", "k": 10}</t>
        </is>
      </c>
      <c r="H3992" t="inlineStr">
        <is>
          <t>- doc chg-CHG-326: [Change record CHG-326] subject: payout-worker; aliases: null; change_id: CHG-326; change_date: 2025-04-03; owner_team: Messaging; previous_owner_team: Search; primary_on_call: null; previous_primary_on_call: null; on_call_status: null; page_contact: null; previous_page_contact: null; deployment_region: null; previous_deployment_region: null; documentation_status: not updated; reliability_controls: ["Metrics are exported to the shared observability stack every fifteen seconds", "Capacity planning is revisited at the start of every quarter"]
- doc svc-payout-worker: [Service overview: payout-worker] subject: payout-worker; aliases: ["Payout System"]; service_type: backend component; implementation_language: Kotlin; primary_datastore: Cassandra; owner_team: Search; on_call</t>
        </is>
      </c>
    </row>
    <row r="3993">
      <c r="A3993" t="inlineStr">
        <is>
          <t>hard</t>
        </is>
      </c>
      <c r="B3993" t="inlineStr">
        <is>
          <t>vectorcontext_v4 [v4r]</t>
        </is>
      </c>
      <c r="C3993" t="n">
        <v>3</v>
      </c>
      <c r="D3993" t="inlineStr">
        <is>
          <t>temporal-7</t>
        </is>
      </c>
      <c r="E3993" t="n">
        <v>1</v>
      </c>
      <c r="F3993" t="inlineStr">
        <is>
          <t>search</t>
        </is>
      </c>
      <c r="G3993" t="inlineStr">
        <is>
          <t>{"query": "team owns payout worker", "k": 10}</t>
        </is>
      </c>
      <c r="H3993" t="inlineStr">
        <is>
          <t>- doc svc-payout-worker: [Service overview: payout-worker] subject: payout-worker; aliases: ["Payout System"]; service_type: backend component; implementation_language: Kotlin; primary_datastore: Cassandra; owner_team: Search; on_call_engineer: Aiko Mensah; deployment_region: us-east-1; replica_count: 7; network_port: 4798; availability_slo: 99.99%; runtime_dependencies: ["refund-svc", "pricing-worker"]; log_retention_days: null; data_retention_policy: Company-wide personal information policy; metrics_export_interval_seconds: 15; current: {"owner_team": "Messaging"}; history: [{"field": "owner_team", "from": "Search",
- doc chg-CHG-326: [Change record CHG-326] subject: payout-worker; aliases: null; change_id: CHG-326; change_date: 2025-04-03; owner_team: Messaging; previous_owner_team: Sea</t>
        </is>
      </c>
    </row>
    <row r="3994">
      <c r="A3994" t="inlineStr">
        <is>
          <t>hard</t>
        </is>
      </c>
      <c r="B3994" t="inlineStr">
        <is>
          <t>vectorcontext_v4 [v4r]</t>
        </is>
      </c>
      <c r="C3994" t="n">
        <v>3</v>
      </c>
      <c r="D3994" t="inlineStr">
        <is>
          <t>temporal-8</t>
        </is>
      </c>
      <c r="E3994" t="n">
        <v>0</v>
      </c>
      <c r="F3994" t="inlineStr">
        <is>
          <t>search</t>
        </is>
      </c>
      <c r="G3994" t="inlineStr">
        <is>
          <t>{"query": "cdn-service current deployment region deployed now", "k": 5}</t>
        </is>
      </c>
      <c r="H3994" t="inlineStr">
        <is>
          <t>- doc svc-cdn-service: [Service overview: cdn-service] subject: cdn-service; aliases: ["Cdn System"]; service_type: backend component; implementation_language: TypeScript; primary_datastore: Redis; owner_team: Commerce; on_call_engineer: Priya Fischer; deployment_region: ap-southeast-2; replica_count: 5; network_port: 5715; availability_slo: 99.5%; runtime_dependencies: ["edge-service", "pricing-worker", "upload-core"]; log_retention_days: 30; data_retention_policy: Company-wide personal information policy; metrics_export_interval_seconds: null; current: {"deployment_region": "eu-west-1"}; history: [{"field": "deplo
- doc chg-CHG-318: [Change record CHG-318] subject: cdn-service; aliases: null; change_id: CHG-318; change_date: 2025-10-06; owner_team: null; previous_owner_team: null; primar</t>
        </is>
      </c>
    </row>
    <row r="3995">
      <c r="A3995" t="inlineStr">
        <is>
          <t>hard</t>
        </is>
      </c>
      <c r="B3995" t="inlineStr">
        <is>
          <t>vectorcontext_v5 [maskprev]</t>
        </is>
      </c>
      <c r="C3995" t="n">
        <v>3</v>
      </c>
      <c r="D3995" t="inlineStr">
        <is>
          <t>conv-0/t1</t>
        </is>
      </c>
      <c r="E3995" t="n">
        <v>0</v>
      </c>
      <c r="F3995" t="inlineStr">
        <is>
          <t>search</t>
        </is>
      </c>
      <c r="G3995" t="inlineStr">
        <is>
          <t>{"query": "index-engine primary datastore database storage", "k": 5}</t>
        </is>
      </c>
      <c r="H3995" t="inlineStr">
        <is>
          <t>- doc svc-index-engine: [Service overview: index-engine] subject: index-engine; aliases: ["Index Platform"]; service_type: backend component; implementation_language: Go; primary_datastore: Postgres; owner_team: Search; on_call_engineer: null; deployment_region: us-east-1; replica_count: 19; network_port: 7921; availability_slo: 99.9%; runtime_dependencies: ["cart-daemon", "session-core", "upload-core"]; log_retention_days: null; data_retention_policy: null; metrics_export_interval_seconds: 15
- doc svc-gateway-engine: [Service overview: gateway-engine] subject: gateway-engine; aliases: ["Gateway API"]; service_type: backend component; implementation_language: Kotlin; primary_datastore: Redis; owner_team: Search; on_call_engineer: Daniel Haddad; deployment_region: ap-southeast-2; replica_c</t>
        </is>
      </c>
    </row>
    <row r="3996">
      <c r="A3996" t="inlineStr">
        <is>
          <t>hard</t>
        </is>
      </c>
      <c r="B3996" t="inlineStr">
        <is>
          <t>vectorcontext_v5 [maskprev]</t>
        </is>
      </c>
      <c r="C3996" t="n">
        <v>3</v>
      </c>
      <c r="D3996" t="inlineStr">
        <is>
          <t>conv-0/t2</t>
        </is>
      </c>
      <c r="E3996" t="n">
        <v>0</v>
      </c>
      <c r="F3996" t="inlineStr">
        <is>
          <t>search</t>
        </is>
      </c>
      <c r="G3996" t="inlineStr">
        <is>
          <t>{"query": "index-engine owner team ownership", "k": 5}</t>
        </is>
      </c>
      <c r="H3996" t="inlineStr">
        <is>
          <t xml:space="preserve">- doc svc-index-engine: [Service overview: index-engine] subject: index-engine; aliases: ["Index Platform"]; service_type: backend component; implementation_language: Go; primary_datastore: Postgres; owner_team: Search; on_call_engineer: null; deployment_region: us-east-1; replica_count: 19; network_port: 7921; availability_slo: 99.9%; runtime_dependencies: ["cart-daemon", "session-core", "upload-core"]; log_retention_days: null; data_retention_policy: null; metrics_export_interval_seconds: 15
- doc inc-INC-2011: [Incident report INC-2011] subject: Partial outage affecting index-engine; aliases: null; incident_id: INC-2011; severity: SEV3; incident_date: 2025-02-23; affected_service: index-engine; impact_type: Partial outage; incident_duration_minutes: 231; root_cause: certificate expiry; </t>
        </is>
      </c>
    </row>
    <row r="3997">
      <c r="A3997" t="inlineStr">
        <is>
          <t>hard</t>
        </is>
      </c>
      <c r="B3997" t="inlineStr">
        <is>
          <t>vectorcontext_v5 [maskprev]</t>
        </is>
      </c>
      <c r="C3997" t="n">
        <v>3</v>
      </c>
      <c r="D3997" t="inlineStr">
        <is>
          <t>conv-0/t3</t>
        </is>
      </c>
      <c r="E3997" t="n">
        <v>0</v>
      </c>
      <c r="F3997" t="inlineStr">
        <is>
          <t>search</t>
        </is>
      </c>
      <c r="G3997" t="inlineStr">
        <is>
          <t>{"query": "Search team team lead", "k": 5}</t>
        </is>
      </c>
      <c r="H3997" t="inlineStr">
        <is>
          <t>- doc team-search: [Team page: Search] subject: Search; aliases: null; team_lead: Oliver Bell; urgent_contact_channel: #search-team; office_location: Berlin; office_floor: 2; weekly_planning_schedule: Wednesday mornings; resilience_policies: null; capacity_planning_schedule: null; security_controls: ["Production access is granted just in time and audited"]; staging_environment_scale: null; change_management_practices: ["Configuration changes are peer reviewed", "Configuration changes are applied through the deployment tool", "Dependencies are pinned", "Dependencies are upgraded through automated pull requests"];
- doc svc-search-worker: [Service overview: search-worker] subject: search-worker; aliases: ["Search System"]; service_type: backend component; implementation_language: TypeScript;</t>
        </is>
      </c>
    </row>
    <row r="3998">
      <c r="A3998" t="inlineStr">
        <is>
          <t>hard</t>
        </is>
      </c>
      <c r="B3998" t="inlineStr">
        <is>
          <t>vectorcontext_v5 [maskprev]</t>
        </is>
      </c>
      <c r="C3998" t="n">
        <v>3</v>
      </c>
      <c r="D3998" t="inlineStr">
        <is>
          <t>conv-0/t4</t>
        </is>
      </c>
      <c r="E3998" t="n">
        <v>0</v>
      </c>
      <c r="F3998" t="inlineStr">
        <is>
          <t>python</t>
        </is>
      </c>
      <c r="G3998" t="inlineStr">
        <is>
          <t>{"code": "[(f['doc_id'], f['type'], f.get('subject'), f.get('owner_team'), f.get('affected_service'), f.get('severity')) for f in facts if f['type'] in ('service','incident')][:10]"}</t>
        </is>
      </c>
      <c r="H3998" t="inlineStr">
        <is>
          <t>[('svc-edge-service', 'service', 'edge-service', 'Identity', None, None), ('svc-cdn-service', 'service', 'cdn-service', 'Commerce', None, None), ('inc-INC-2336', 'incident', 'Latency spike affecting export-worker', None, 'export-worker', 'SEV3'), ('inc-INC-2211', 'incident', 'Partial outage affecting the Thumbnail API', None, 'thumbnail-api', 'SEV3'), ('inc-INC-2087', 'incident', 'Partial outage affecting thumbnail-api', None, 'thumbnail-api', 'SEV3'), ('svc-profile-api', 'service', 'profile-api', 'Data', None, None), ('svc-auth-core', 'service', 'auth-core', 'Growth', None, None), ('inc-INC-2166', 'incident', 'Elevated error rates affecting search-worker', None, 'search-worker', 'SEV3'), ('inc-INC-2253', 'incident', 'Partial outage affecting i18n-api', None, 'i18n-api', 'SEV2'), ('svc-fra</t>
        </is>
      </c>
    </row>
    <row r="3999">
      <c r="A3999" t="inlineStr">
        <is>
          <t>hard</t>
        </is>
      </c>
      <c r="B3999" t="inlineStr">
        <is>
          <t>vectorcontext_v5 [maskprev]</t>
        </is>
      </c>
      <c r="C3999" t="n">
        <v>3</v>
      </c>
      <c r="D3999" t="inlineStr">
        <is>
          <t>conv-0/t4</t>
        </is>
      </c>
      <c r="E3999" t="n">
        <v>1</v>
      </c>
      <c r="F3999" t="inlineStr">
        <is>
          <t>python</t>
        </is>
      </c>
      <c r="G3999" t="inlineStr">
        <is>
          <t>{"code": "services={f['subject'] for f in facts if f['type']=='service' and f.get('owner_team')=='Search'}\nprint('services',sorted(services))\ninc=[]\nfor f in facts:\n if f['type']=='incident' and f.get('severity')=='SEV1' and f.get('affected_service') in services:\n  inc.append((f['doc_id'],f.get('affected_service'),f.get('subject')))\nprint('incidents',inc, 'count',len(inc))"}</t>
        </is>
      </c>
      <c r="H3999" t="inlineStr">
        <is>
          <t xml:space="preserve">services ['gateway-engine', 'index-engine', 'metrics-gateway', 'payout-worker', 'queue-svc']
incidents [('inc-INC-2109', 'index-engine', 'Elevated error rates affecting the Index Platform'), ('inc-INC-2186', 'gateway-engine', 'Complete outage affecting gateway-engine'), ('inc-INC-2365', 'metrics-gateway', 'Latency spike affecting metrics-gateway')] count 3
</t>
        </is>
      </c>
    </row>
    <row r="4000">
      <c r="A4000" t="inlineStr">
        <is>
          <t>hard</t>
        </is>
      </c>
      <c r="B4000" t="inlineStr">
        <is>
          <t>vectorcontext_v5 [maskprev]</t>
        </is>
      </c>
      <c r="C4000" t="n">
        <v>3</v>
      </c>
      <c r="D4000" t="inlineStr">
        <is>
          <t>conv-1/t1</t>
        </is>
      </c>
      <c r="E4000" t="n">
        <v>0</v>
      </c>
      <c r="F4000" t="inlineStr">
        <is>
          <t>search</t>
        </is>
      </c>
      <c r="G4000" t="inlineStr">
        <is>
          <t>{"query": "INC-2268 primary affected service incident", "k": 5}</t>
        </is>
      </c>
      <c r="H4000" t="inlineStr">
        <is>
          <t>- doc inc-INC-2268: [Incident report INC-2268] subject: Partial outage affecting notify-svc; aliases: null; incident_id: INC-2268; severity: SEV3; incident_date: 2025-06-11; affected_service: notify-svc; impact_type: Partial outage; incident_duration_minutes: 218; root_cause: memory leak; secondary_affected_services: null; report_author: Kwame Reyes; recovery_status: full recovery; recovery_confirmed: null; mitigation_performed: true; traffic_rerouted: true; fix_deployed: true
- doc inc-INC-2296: [Incident report INC-2296] subject: Elevated error rates affecting edge-service; aliases: null; incident_id: INC-2296; severity: SEV2; incident_date: 2025-11-14; affected_service: edge-service; impact_type: Elevated error rates; incident_duration_minutes: 11; root_cause: network partition; seconda</t>
        </is>
      </c>
    </row>
    <row r="4001">
      <c r="A4001" t="inlineStr">
        <is>
          <t>hard</t>
        </is>
      </c>
      <c r="B4001" t="inlineStr">
        <is>
          <t>vectorcontext_v5 [maskprev]</t>
        </is>
      </c>
      <c r="C4001" t="n">
        <v>3</v>
      </c>
      <c r="D4001" t="inlineStr">
        <is>
          <t>conv-1/t2</t>
        </is>
      </c>
      <c r="E4001" t="n">
        <v>0</v>
      </c>
      <c r="F4001" t="inlineStr">
        <is>
          <t>search</t>
        </is>
      </c>
      <c r="G4001" t="inlineStr">
        <is>
          <t>{"query": "INC-2268 notify-svc root cause", "k": 5}</t>
        </is>
      </c>
      <c r="H4001" t="inlineStr">
        <is>
          <t>- doc inc-INC-2268: [Incident report INC-2268] subject: Partial outage affecting notify-svc; aliases: null; incident_id: INC-2268; severity: SEV3; incident_date: 2025-06-11; affected_service: notify-svc; impact_type: Partial outage; incident_duration_minutes: 218; root_cause: memory leak; secondary_affected_services: null; report_author: Kwame Reyes; recovery_status: full recovery; recovery_confirmed: null; mitigation_performed: true; traffic_rerouted: true; fix_deployed: true
- doc inc-INC-2058: [Incident report INC-2058] subject: Complete outage affecting media-svc; aliases: null; incident_id: INC-2058; severity: SEV1; incident_date: 2025-07-01; affected_service: media-svc; impact_type: Complete outage; incident_duration_minutes: 204; root_cause: database failover; secondary_affected_ser</t>
        </is>
      </c>
    </row>
    <row r="4002">
      <c r="A4002" t="inlineStr">
        <is>
          <t>hard</t>
        </is>
      </c>
      <c r="B4002" t="inlineStr">
        <is>
          <t>vectorcontext_v5 [maskprev]</t>
        </is>
      </c>
      <c r="C4002" t="n">
        <v>3</v>
      </c>
      <c r="D4002" t="inlineStr">
        <is>
          <t>conv-1/t3</t>
        </is>
      </c>
      <c r="E4002" t="n">
        <v>0</v>
      </c>
      <c r="F4002" t="inlineStr">
        <is>
          <t>python</t>
        </is>
      </c>
      <c r="G4002" t="inlineStr">
        <is>
          <t>{"code": "incs=[f for f in facts if f.get('type')=='incident']\n[(f.get('doc_id'), f.get('incident_id'), f.get('root_cause'), f.get('affected_service'), f.get('subject')) for f in incs if 'memory leak' in str(f.get('root_cause','')).lower() or (f.get('incident_id')=='INC-2268')]"}</t>
        </is>
      </c>
      <c r="H4002" t="inlineStr">
        <is>
          <t>[('inc-INC-2211', 'INC-2211', 'memory leak', 'thumbnail-api', 'Partial outage affecting the Thumbnail API'), ('inc-INC-2351', 'INC-2351', 'memory leak', 'catalog-gateway', 'Partial outage affecting the Catalog API'), ('inc-INC-2359', 'INC-2359', 'memory leak', 'cart-daemon', 'Complete outage affecting cart-daemon'), ('inc-INC-2268', 'INC-2268', 'memory leak', 'notify-svc', 'Partial outage affecting notify-svc'), ('inc-INC-2042', 'INC-2042', 'memory leak', 'inventory-worker', 'Latency spike affecting inventory-worker'), ('inc-INC-2186', 'INC-2186', 'memory leak', 'gateway-engine', 'Complete outage affecting gateway-engine'), ('inc-INC-2332', 'INC-2332', 'memory leak', 'scheduler-engine', 'Partial outage affecting scheduler-engine'), ('inc-INC-2365', 'INC-2365', 'memory leak', 'metrics-gatew</t>
        </is>
      </c>
    </row>
    <row r="4003">
      <c r="A4003" t="inlineStr">
        <is>
          <t>hard</t>
        </is>
      </c>
      <c r="B4003" t="inlineStr">
        <is>
          <t>vectorcontext_v5 [maskprev]</t>
        </is>
      </c>
      <c r="C4003" t="n">
        <v>3</v>
      </c>
      <c r="D4003" t="inlineStr">
        <is>
          <t>conv-1/t4</t>
        </is>
      </c>
      <c r="E4003" t="n">
        <v>0</v>
      </c>
      <c r="F4003" t="inlineStr">
        <is>
          <t>python</t>
        </is>
      </c>
      <c r="G4003" t="inlineStr">
        <is>
          <t>{"code": "incs=[f for f in facts if f.get('type')=='incident']\nrows=[]\nfor f in incs:\n    if f.get('incident_id')=='INC-2268': continue\n    rc=str(f.get('root_cause','')).lower()\n    if 'memory leak' in rc:\n        rows.append((f.get('incident_id'),f.get('incident_duration_minutes'),f.get('affected_service'),f.get('subject'),f.get('root_cause')))\nprint(sorted(rows,key=lambda x: (x[1] if isinstance(x[1],(int,float)) else -1), reverse=True))"}</t>
        </is>
      </c>
      <c r="H4003" t="inlineStr">
        <is>
          <t xml:space="preserve">[('INC-2211', 240, 'thumbnail-api', 'Partial outage affecting the Thumbnail API', 'memory leak'), ('INC-2359', 230, 'cart-daemon', 'Complete outage affecting cart-daemon', 'memory leak'), ('INC-2332', 212, 'scheduler-engine', 'Partial outage affecting scheduler-engine', 'memory leak'), ('INC-2042', 197, 'inventory-worker', 'Latency spike affecting inventory-worker', 'memory leak'), ('INC-2179', 182, 'thumbnail-api', 'Elevated error rates affecting thumbnail-api', 'memory leak'), ('INC-2365', 131, 'metrics-gateway', 'Latency spike affecting metrics-gateway', 'memory leak'), ('INC-2186', 70, 'gateway-engine', 'Complete outage affecting gateway-engine', 'memory leak'), ('INC-2351', 20, 'catalog-gateway', 'Partial outage affecting the Catalog API', 'memory leak')]
</t>
        </is>
      </c>
    </row>
    <row r="4004">
      <c r="A4004" t="inlineStr">
        <is>
          <t>hard</t>
        </is>
      </c>
      <c r="B4004" t="inlineStr">
        <is>
          <t>vectorcontext_v5 [maskprev]</t>
        </is>
      </c>
      <c r="C4004" t="n">
        <v>3</v>
      </c>
      <c r="D4004" t="inlineStr">
        <is>
          <t>conv-2/t1</t>
        </is>
      </c>
      <c r="E4004" t="n">
        <v>0</v>
      </c>
      <c r="F4004" t="inlineStr">
        <is>
          <t>python</t>
        </is>
      </c>
      <c r="G4004" t="inlineStr">
        <is>
          <t>{"code": "services=[f for f in facts if f.get('type')=='service']\n[(f.get('subject'),f.get('deployment_region')) for f in services]"}</t>
        </is>
      </c>
      <c r="H4004" t="inlineStr">
        <is>
          <t>[('edge-service', 'ap-southeast-2'), ('cdn-service', 'ap-southeast-2'), ('profile-api', 'us-east-1'), ('auth-core', 'eu-west-1'), ('fraud-core', 'us-west-2'), ('export-worker', 'us-east-1'), ('ledger-api', 'us-east-1'), ('queue-svc', 'ap-southeast-2'), ('feed-daemon', 'eu-west-1'), ('inventory-worker', 'us-east-1'), ('refund-svc', 'eu-west-1'), ('geo-api', 'us-west-2'), ('risk-gateway', 'eu-west-1'), ('config-service', 'us-west-2'), ('kyc-api', 'ap-southeast-2'), ('i18n-api', 'us-west-2'), ('invoice-engine', 'ap-southeast-2'), ('metrics-gateway', 'eu-west-1'), ('thumbnail-api', 'us-west-2'), ('billing-svc', 'ap-southeast-2'), ('tax-gateway', 'eu-west-1'), ('session-core', 'us-west-2'), ('scheduler-engine', 'ap-southeast-2'), ('search-worker', 'ap-southeast-2'), ('recsys-worker', 'us-east-1</t>
        </is>
      </c>
    </row>
    <row r="4005">
      <c r="A4005" t="inlineStr">
        <is>
          <t>hard</t>
        </is>
      </c>
      <c r="B4005" t="inlineStr">
        <is>
          <t>vectorcontext_v5 [maskprev]</t>
        </is>
      </c>
      <c r="C4005" t="n">
        <v>3</v>
      </c>
      <c r="D4005" t="inlineStr">
        <is>
          <t>conv-2/t2</t>
        </is>
      </c>
      <c r="E4005" t="n">
        <v>0</v>
      </c>
      <c r="F4005" t="inlineStr">
        <is>
          <t>python</t>
        </is>
      </c>
      <c r="G4005" t="inlineStr">
        <is>
          <t>{"code": "matches=[f for f in facts if f.get('type')=='service' and f.get('deployment_region')=='ap-southeast-2']\n[(f.get('subject'),f.get('implementation_language')) for f in matches], sum(1 for f in matches if str(f.get('implementation_language','')).lower()=='python')"}</t>
        </is>
      </c>
      <c r="H4005" t="inlineStr">
        <is>
          <t xml:space="preserve">([('edge-service', 'Python'), ('cdn-service', 'TypeScript'), ('queue-svc', 'Kotlin'), ('kyc-api', 'Go'), ('invoice-engine', 'Python'), ('billing-svc', 'Python'), ('scheduler-engine', 'Python'), ('search-worker', 'TypeScript'), ('media-svc', 'Rust'), ('pricing-worker', 'Rust'), ('tracing-service', 'Rust'), ('ranker-engine', 'Kotlin'), ('gateway-engine', 'Kotlin')], 4)
</t>
        </is>
      </c>
    </row>
    <row r="4006">
      <c r="A4006" t="inlineStr">
        <is>
          <t>hard</t>
        </is>
      </c>
      <c r="B4006" t="inlineStr">
        <is>
          <t>vectorcontext_v5 [maskprev]</t>
        </is>
      </c>
      <c r="C4006" t="n">
        <v>3</v>
      </c>
      <c r="D4006" t="inlineStr">
        <is>
          <t>conv-2/t3</t>
        </is>
      </c>
      <c r="E4006" t="n">
        <v>0</v>
      </c>
      <c r="F4006" t="inlineStr">
        <is>
          <t>python</t>
        </is>
      </c>
      <c r="G4006" t="inlineStr">
        <is>
          <t>{"code": "matches=[f for f in facts if f.get('type')=='service' and f.get('deployment_region')=='ap-southeast-2' and str(f.get('implementation_language','')).lower()=='python']\nprint([f.get('subject') for f in matches])"}</t>
        </is>
      </c>
      <c r="H4006" t="inlineStr">
        <is>
          <t xml:space="preserve">['edge-service', 'invoice-engine', 'billing-svc', 'scheduler-engine']
</t>
        </is>
      </c>
    </row>
    <row r="4007">
      <c r="A4007" t="inlineStr">
        <is>
          <t>hard</t>
        </is>
      </c>
      <c r="B4007" t="inlineStr">
        <is>
          <t>vectorcontext_v5 [maskprev]</t>
        </is>
      </c>
      <c r="C4007" t="n">
        <v>3</v>
      </c>
      <c r="D4007" t="inlineStr">
        <is>
          <t>conv-2/t4</t>
        </is>
      </c>
      <c r="E4007" t="n">
        <v>0</v>
      </c>
      <c r="F4007" t="inlineStr">
        <is>
          <t>python</t>
        </is>
      </c>
      <c r="G4007" t="inlineStr">
        <is>
          <t>{"code": "names={'edge-service','invoice-engine','billing-svc','scheduler-engine'}\nrows=[(f.get('subject'),f.get('replica_count')) for f in facts if f.get('type')=='service' and f.get('subject') in names]\nprint(rows)"}</t>
        </is>
      </c>
      <c r="H4007" t="inlineStr">
        <is>
          <t xml:space="preserve">[('edge-service', 19), ('invoice-engine', 13), ('billing-svc', 10), ('scheduler-engine', 15)]
</t>
        </is>
      </c>
    </row>
    <row r="4008">
      <c r="A4008" t="inlineStr">
        <is>
          <t>hard</t>
        </is>
      </c>
      <c r="B4008" t="inlineStr">
        <is>
          <t>vectorcontext_v5 [maskprev]</t>
        </is>
      </c>
      <c r="C4008" t="n">
        <v>3</v>
      </c>
      <c r="D4008" t="inlineStr">
        <is>
          <t>conv-3/t1</t>
        </is>
      </c>
      <c r="E4008" t="n">
        <v>0</v>
      </c>
      <c r="F4008" t="inlineStr">
        <is>
          <t>search</t>
        </is>
      </c>
      <c r="G4008" t="inlineStr">
        <is>
          <t>{"query": "service overview ledger-api owner team", "k": 5}</t>
        </is>
      </c>
      <c r="H4008" t="inlineStr">
        <is>
          <t>- doc svc-ledger-api: [Service overview: ledger-api] subject: ledger-api; aliases: ["Ledger Service"]; service_type: backend component; implementation_language: Rust; primary_datastore: Cassandra; owner_team: Identity; on_call_engineer: Fatima Wei; deployment_region: us-east-1; replica_count: 22; network_port: 4674; availability_slo: 99.95%; runtime_dependencies: ["notify-svc"]; log_retention_days: null; data_retention_policy: Company-wide personal information policy; metrics_export_interval_seconds: null; current: {"owner_team": "Messaging"}; history: [{"field": "owner_team", "from": "Identity", "to": "Messaging",
- doc chg-CHG-314: [Change record CHG-314] subject: ledger-api; aliases: null; change_id: CHG-314; change_date: 2025-03-20; owner_team: Messaging; previous_owner_team: Identity;</t>
        </is>
      </c>
    </row>
    <row r="4009">
      <c r="A4009" t="inlineStr">
        <is>
          <t>hard</t>
        </is>
      </c>
      <c r="B4009" t="inlineStr">
        <is>
          <t>vectorcontext_v5 [maskprev]</t>
        </is>
      </c>
      <c r="C4009" t="n">
        <v>3</v>
      </c>
      <c r="D4009" t="inlineStr">
        <is>
          <t>conv-3/t2</t>
        </is>
      </c>
      <c r="E4009" t="n">
        <v>0</v>
      </c>
      <c r="F4009" t="inlineStr">
        <is>
          <t>search</t>
        </is>
      </c>
      <c r="G4009" t="inlineStr">
        <is>
          <t>{"query": "ledger-api ownership owner team change record previous owner team current owner team", "k": 10}</t>
        </is>
      </c>
      <c r="H4009" t="inlineStr">
        <is>
          <t>- doc chg-CHG-314: [Change record CHG-314] subject: ledger-api; aliases: null; change_id: CHG-314; change_date: 2025-03-20; owner_team: Messaging; previous_owner_team: Identity; primary_on_call: null; previous_primary_on_call: null; on_call_status: null; page_contact: null; previous_page_contact: null; deployment_region: null; previous_deployment_region: null; documentation_status: not updated; delivery_security_and_observability_controls: ["logs are retained for thirty days in the central log store", "staging environment mirrors production topology at one tenth scale", "access to production is granted just in t
- doc chg-CHG-326: [Change record CHG-326] subject: payout-worker; aliases: null; change_id: CHG-326; change_date: 2025-04-03; owner_team: Messaging; previous_owner_team: Search; p</t>
        </is>
      </c>
    </row>
    <row r="4010">
      <c r="A4010" t="inlineStr">
        <is>
          <t>hard</t>
        </is>
      </c>
      <c r="B4010" t="inlineStr">
        <is>
          <t>vectorcontext_v5 [maskprev]</t>
        </is>
      </c>
      <c r="C4010" t="n">
        <v>3</v>
      </c>
      <c r="D4010" t="inlineStr">
        <is>
          <t>conv-3/t3</t>
        </is>
      </c>
      <c r="E4010" t="n">
        <v>0</v>
      </c>
      <c r="F4010" t="inlineStr">
        <is>
          <t>search</t>
        </is>
      </c>
      <c r="G4010" t="inlineStr">
        <is>
          <t>{"query": "ledger-api current owner team after CHG-314 ownership Messaging", "k": 10}</t>
        </is>
      </c>
      <c r="H4010" t="inlineStr">
        <is>
          <t>- doc chg-CHG-314: [Change record CHG-314] subject: ledger-api; aliases: null; change_id: CHG-314; change_date: 2025-03-20; owner_team: Messaging; previous_owner_team: Identity; primary_on_call: null; previous_primary_on_call: null; on_call_status: null; page_contact: null; previous_page_contact: null; deployment_region: null; previous_deployment_region: null; documentation_status: not updated; delivery_security_and_observability_controls: ["logs are retained for thirty days in the central log store", "staging environment mirrors production topology at one tenth scale", "access to production is granted just in t
- doc svc-ledger-api: [Service overview: ledger-api] subject: ledger-api; aliases: ["Ledger Service"]; service_type: backend component; implementation_language: Rust; primary_datas</t>
        </is>
      </c>
    </row>
    <row r="4011">
      <c r="A4011" t="inlineStr">
        <is>
          <t>hard</t>
        </is>
      </c>
      <c r="B4011" t="inlineStr">
        <is>
          <t>vectorcontext_v5 [maskprev]</t>
        </is>
      </c>
      <c r="C4011" t="n">
        <v>3</v>
      </c>
      <c r="D4011" t="inlineStr">
        <is>
          <t>conv-3/t4</t>
        </is>
      </c>
      <c r="E4011" t="n">
        <v>0</v>
      </c>
      <c r="F4011" t="inlineStr">
        <is>
          <t>search</t>
        </is>
      </c>
      <c r="G4011" t="inlineStr">
        <is>
          <t>{"query": "Messaging team Slack channel urgent contact channel", "k": 10}</t>
        </is>
      </c>
      <c r="H4011" t="inlineStr">
        <is>
          <t>- doc team-messaging: [Team page: Messaging] subject: Messaging; aliases: null; team_lead: Ivan Volkov; urgent_contact_channel: #messaging-eng; office_location: Berlin; office_floor: 8; weekly_planning_schedule: Monday mornings; resilience_policies: ["serving cached responses when a dependency is down"]; capacity_planning_schedule: null; security_controls: null; staging_environment_scale: null; change_management_practices: null; incident_review_policy: null; traffic_control_policy: token bucket per client enforced at the gateway; secret_rotation_interval: 90; operational_observability: null
- doc team-growth: [Team page: Growth] subject: Growth; aliases: null; team_lead: Elena Rossi; urgent_contact_channel: #growth-dev; office_location: Berlin; office_floor: 3; weekly_planning_schedule: Tu</t>
        </is>
      </c>
    </row>
    <row r="4012">
      <c r="A4012" t="inlineStr">
        <is>
          <t>hard</t>
        </is>
      </c>
      <c r="B4012" t="inlineStr">
        <is>
          <t>vectorcontext_v5 [maskprev]</t>
        </is>
      </c>
      <c r="C4012" t="n">
        <v>3</v>
      </c>
      <c r="D4012" t="inlineStr">
        <is>
          <t>conv-4/t1</t>
        </is>
      </c>
      <c r="E4012" t="n">
        <v>0</v>
      </c>
      <c r="F4012" t="inlineStr">
        <is>
          <t>search</t>
        </is>
      </c>
      <c r="G4012" t="inlineStr">
        <is>
          <t>{"query": "Inventory API network port listening port", "k": 5}</t>
        </is>
      </c>
      <c r="H4012" t="inlineStr">
        <is>
          <t>- doc svc-inventory-worker: [Service overview: inventory-worker] subject: inventory-worker; aliases: ["Inventory API"]; service_type: backend component; implementation_language: Python; primary_datastore: Postgres; owner_team: Identity; on_call_engineer: Jonas Lindqvist; deployment_region: us-east-1; replica_count: 18; network_port: 6528; availability_slo: 99.99%; runtime_dependencies: ["fraud-core", "feed-daemon"]; log_retention_days: 30; data_retention_policy: null; metrics_export_interval_seconds: null
- doc svc-media-svc: [Service overview: media-svc] subject: media-svc; aliases: ["Media API"]; service_type: backend component; implementation_language: Rust; primary_datastore: Redis; owner_team: Commerce; on_call_engineer: null; deployment_region: ap-southeast-2; replica_count: 3; netwo</t>
        </is>
      </c>
    </row>
    <row r="4013">
      <c r="A4013" t="inlineStr">
        <is>
          <t>hard</t>
        </is>
      </c>
      <c r="B4013" t="inlineStr">
        <is>
          <t>vectorcontext_v5 [maskprev]</t>
        </is>
      </c>
      <c r="C4013" t="n">
        <v>3</v>
      </c>
      <c r="D4013" t="inlineStr">
        <is>
          <t>conv-4/t2</t>
        </is>
      </c>
      <c r="E4013" t="n">
        <v>0</v>
      </c>
      <c r="F4013" t="inlineStr">
        <is>
          <t>search</t>
        </is>
      </c>
      <c r="G4013" t="inlineStr">
        <is>
          <t>{"query": "Inventory API runtime dependencies", "k": 5}</t>
        </is>
      </c>
      <c r="H4013" t="inlineStr">
        <is>
          <t>- doc svc-inventory-worker: [Service overview: inventory-worker] subject: inventory-worker; aliases: ["Inventory API"]; service_type: backend component; implementation_language: Python; primary_datastore: Postgres; owner_team: Identity; on_call_engineer: Jonas Lindqvist; deployment_region: us-east-1; replica_count: 18; network_port: 6528; availability_slo: 99.99%; runtime_dependencies: ["fraud-core", "feed-daemon"]; log_retention_days: 30; data_retention_policy: null; metrics_export_interval_seconds: null
- doc svc-kyc-api: [Service overview: kyc-api] subject: kyc-api; aliases: ["Kyc Service"]; service_type: backend component; implementation_language: Go; primary_datastore: MySQL; owner_team: Messaging; on_call_engineer: Fatima Aziz; deployment_region: ap-southeast-2; replica_count: 18; ne</t>
        </is>
      </c>
    </row>
    <row r="4014">
      <c r="A4014" t="inlineStr">
        <is>
          <t>hard</t>
        </is>
      </c>
      <c r="B4014" t="inlineStr">
        <is>
          <t>vectorcontext_v5 [maskprev]</t>
        </is>
      </c>
      <c r="C4014" t="n">
        <v>3</v>
      </c>
      <c r="D4014" t="inlineStr">
        <is>
          <t>conv-4/t3</t>
        </is>
      </c>
      <c r="E4014" t="n">
        <v>0</v>
      </c>
      <c r="F4014" t="inlineStr">
        <is>
          <t>search</t>
        </is>
      </c>
      <c r="G4014" t="inlineStr">
        <is>
          <t>{"query": "fraud-core service overview owner team", "k": 5}</t>
        </is>
      </c>
      <c r="H4014" t="inlineStr">
        <is>
          <t>- doc svc-fraud-core: [Service overview: fraud-core] subject: fraud-core; aliases: ["Fraud Platform"]; service_type: backend component; implementation_language: Java; primary_datastore: MongoDB; owner_team: Commerce; on_call_engineer: null; deployment_region: us-west-2; replica_count: 3; network_port: 3766; availability_slo: 99.5%; runtime_dependencies: ["gateway-engine", "auth-core"]; log_retention_days: null; data_retention_policy: Company-wide personal information policy; metrics_export_interval_seconds: 15
- doc svc-auth-core: [Service overview: auth-core] subject: auth-core; aliases: ["Auth Service"]; service_type: backend component; implementation_language: Python; primary_datastore: Redis; owner_team: Growth; on_call_engineer: Tariq Fischer; deployment_region: eu-west-1; replica_cou</t>
        </is>
      </c>
    </row>
    <row r="4015">
      <c r="A4015" t="inlineStr">
        <is>
          <t>hard</t>
        </is>
      </c>
      <c r="B4015" t="inlineStr">
        <is>
          <t>vectorcontext_v5 [maskprev]</t>
        </is>
      </c>
      <c r="C4015" t="n">
        <v>3</v>
      </c>
      <c r="D4015" t="inlineStr">
        <is>
          <t>conv-4/t4</t>
        </is>
      </c>
      <c r="E4015" t="n">
        <v>0</v>
      </c>
      <c r="F4015" t="inlineStr">
        <is>
          <t>search</t>
        </is>
      </c>
      <c r="G4015" t="inlineStr">
        <is>
          <t>{"query": "fraud-core service overview on-call engineer", "k": 5}</t>
        </is>
      </c>
      <c r="H4015" t="inlineStr">
        <is>
          <t>- doc svc-fraud-core: [Service overview: fraud-core] subject: fraud-core; aliases: ["Fraud Platform"]; service_type: backend component; implementation_language: Java; primary_datastore: MongoDB; owner_team: Commerce; on_call_engineer: null; deployment_region: us-west-2; replica_count: 3; network_port: 3766; availability_slo: 99.5%; runtime_dependencies: ["gateway-engine", "auth-core"]; log_retention_days: null; data_retention_policy: Company-wide personal information policy; metrics_export_interval_seconds: 15
- doc svc-auth-core: [Service overview: auth-core] subject: auth-core; aliases: ["Auth Service"]; service_type: backend component; implementation_language: Python; primary_datastore: Redis; owner_team: Growth; on_call_engineer: Tariq Fischer; deployment_region: eu-west-1; replica_cou</t>
        </is>
      </c>
    </row>
    <row r="4016">
      <c r="A4016" t="inlineStr">
        <is>
          <t>hard</t>
        </is>
      </c>
      <c r="B4016" t="inlineStr">
        <is>
          <t>vectorcontext_v5 [maskprev]</t>
        </is>
      </c>
      <c r="C4016" t="n">
        <v>3</v>
      </c>
      <c r="D4016" t="inlineStr">
        <is>
          <t>conv-5/t1</t>
        </is>
      </c>
      <c r="E4016" t="n">
        <v>0</v>
      </c>
      <c r="F4016" t="inlineStr">
        <is>
          <t>python</t>
        </is>
      </c>
      <c r="G4016" t="inlineStr">
        <is>
          <t>{"code": "incs=[f for f in facts if f.get('type')=='incident']\nprint(len(incs))\nprint(incs[:3])"}</t>
        </is>
      </c>
      <c r="H4016" t="inlineStr">
        <is>
          <t>60
[{'doc_id': 'inc-INC-2336', 'type': 'incident', 'title': 'Incident report INC-2336', 'subject': 'Latency spike affecting export-worker', 'aliases': None, 'incident_id': 'INC-2336', 'severity': 'SEV3', 'incident_date': '2025-12-25', 'affected_service': 'export-worker', 'impact_type': 'Latency spike', 'incident_duration_minutes': 214, 'root_cause': 'certificate expiry', 'secondary_affected_services': None, 'report_author': 'Aiko Malik', 'recovery_status': 'full recovery', 'recovery_confirmed': None, 'mitigation_performed': True, 'traffic_rerouted': True, 'fix_deployed': True}, {'doc_id': 'inc-INC-2211', 'type': 'incident', 'title': 'Incident report INC-2211', 'subject': 'Partial outage affecting the Thumbnail API', 'aliases': None, 'incident_id': 'INC-2211', 'severity': 'SEV3', 'incident_</t>
        </is>
      </c>
    </row>
    <row r="4017">
      <c r="A4017" t="inlineStr">
        <is>
          <t>hard</t>
        </is>
      </c>
      <c r="B4017" t="inlineStr">
        <is>
          <t>vectorcontext_v5 [maskprev]</t>
        </is>
      </c>
      <c r="C4017" t="n">
        <v>3</v>
      </c>
      <c r="D4017" t="inlineStr">
        <is>
          <t>conv-5/t1</t>
        </is>
      </c>
      <c r="E4017" t="n">
        <v>1</v>
      </c>
      <c r="F4017" t="inlineStr">
        <is>
          <t>python</t>
        </is>
      </c>
      <c r="G4017" t="inlineStr">
        <is>
          <t>{"code": "from collections import Counter\nc=Counter(i.get('affected_service') for i in incs)\nprint(c)\nservices=[f for f in facts if f.get('type')=='service']\nfor s in services:\n print(s['subject'], s.get('aliases'))"}</t>
        </is>
      </c>
      <c r="H4017" t="inlineStr">
        <is>
          <t>Counter({'thumbnail-api': 5, 'catalog-gateway': 5, 'index-engine': 4, 'search-worker': 3, 'mailer-worker': 3, 'recsys-worker': 3, 'metrics-gateway': 3, 'edge-service': 3, 'payout-worker': 2, 'kyc-api': 2, 'inventory-worker': 2, 'audit-gateway': 2, 'auth-core': 2, 'ledger-api': 2, 'scheduler-engine': 2, 'checkout-service': 2, 'webhook-daemon': 2, 'config-service': 2, 'export-worker': 1, 'i18n-api': 1, 'tax-gateway': 1, 'media-svc': 1, 'cart-daemon': 1, 'notify-svc': 1, 'gateway-engine': 1, 'ranker-engine': 1, 'upload-core': 1, 'feed-daemon': 1, 'queue-svc': 1})
edge-service ['Edge System']
cdn-service ['Cdn System']
profile-api ['Profile API']
auth-core ['Auth Service']
fraud-core ['Fraud Platform']
export-worker ['Export API']
ledger-api ['Ledger Service']
queue-svc ['Queue Platform']
feed</t>
        </is>
      </c>
    </row>
    <row r="4018">
      <c r="A4018" t="inlineStr">
        <is>
          <t>hard</t>
        </is>
      </c>
      <c r="B4018" t="inlineStr">
        <is>
          <t>vectorcontext_v5 [maskprev]</t>
        </is>
      </c>
      <c r="C4018" t="n">
        <v>3</v>
      </c>
      <c r="D4018" t="inlineStr">
        <is>
          <t>conv-5/t2</t>
        </is>
      </c>
      <c r="E4018" t="n">
        <v>0</v>
      </c>
      <c r="F4018" t="inlineStr">
        <is>
          <t>python</t>
        </is>
      </c>
      <c r="G4018" t="inlineStr">
        <is>
          <t>{"code": "rows=[i for i in facts if i.get('type')=='incident' and i.get('affected_service')=='catalog-gateway']\nprint(len(rows))\nfor i in rows: print(i.get('incident_id'), i.get('incident_duration_minutes'), i.get('affected_service'), i.get('subject'))\nprint('total',sum(i.get('incident_duration_minutes',0) for i in rows))"}</t>
        </is>
      </c>
      <c r="H4018" t="inlineStr">
        <is>
          <t xml:space="preserve">5
INC-2351 20 catalog-gateway Partial outage affecting the Catalog API
INC-2245 156 catalog-gateway Latency spike affecting catalog-gateway
INC-2301 122 catalog-gateway Partial outage affecting catalog-gateway
INC-2067 188 catalog-gateway Elevated error rates affecting the Catalog API
INC-2023 110 catalog-gateway Partial outage affecting the Catalog API
total 596
</t>
        </is>
      </c>
    </row>
    <row r="4019">
      <c r="A4019" t="inlineStr">
        <is>
          <t>hard</t>
        </is>
      </c>
      <c r="B4019" t="inlineStr">
        <is>
          <t>vectorcontext_v5 [maskprev]</t>
        </is>
      </c>
      <c r="C4019" t="n">
        <v>3</v>
      </c>
      <c r="D4019" t="inlineStr">
        <is>
          <t>conv-5/t3</t>
        </is>
      </c>
      <c r="E4019" t="n">
        <v>0</v>
      </c>
      <c r="F4019" t="inlineStr">
        <is>
          <t>search</t>
        </is>
      </c>
      <c r="G4019" t="inlineStr">
        <is>
          <t>{"query": "service overview catalog-gateway deployment region", "k": 5}</t>
        </is>
      </c>
      <c r="H4019" t="inlineStr">
        <is>
          <t xml:space="preserve">- doc svc-catalog-gateway: [Service overview: catalog-gateway] subject: catalog-gateway; aliases: ["Catalog API"]; service_type: backend component; implementation_language: Rust; primary_datastore: MySQL; owner_team: Messaging; on_call_engineer: Elena Farah; deployment_region: us-east-1; replica_count: 5; network_port: 4971; availability_slo: 99.95; runtime_dependencies: ["queue-svc"]; log_retention_days: null; data_retention_policy: null; metrics_export_interval_seconds: null; current: {"owner_team": "Commerce"}; history: [{"field": "owner_team", "from": "Messaging", "to": "Growth", "date": "2025-10-09", "source": "chg
- doc chg-CHG-336: [Change record CHG-336] subject: catalog-gateway; aliases: null; change_id: CHG-336; change_date: 2025-11-25; owner_team: Commerce; previous_owner_team: </t>
        </is>
      </c>
    </row>
    <row r="4020">
      <c r="A4020" t="inlineStr">
        <is>
          <t>hard</t>
        </is>
      </c>
      <c r="B4020" t="inlineStr">
        <is>
          <t>vectorcontext_v5 [maskprev]</t>
        </is>
      </c>
      <c r="C4020" t="n">
        <v>3</v>
      </c>
      <c r="D4020" t="inlineStr">
        <is>
          <t>conv-5/t4</t>
        </is>
      </c>
      <c r="E4020" t="n">
        <v>0</v>
      </c>
      <c r="F4020" t="inlineStr">
        <is>
          <t>search</t>
        </is>
      </c>
      <c r="G4020" t="inlineStr">
        <is>
          <t>{"query": "catalog-gateway service overview owner team", "k": 5}</t>
        </is>
      </c>
      <c r="H4020" t="inlineStr">
        <is>
          <t xml:space="preserve">- doc svc-catalog-gateway: [Service overview: catalog-gateway] subject: catalog-gateway; aliases: ["Catalog API"]; service_type: backend component; implementation_language: Rust; primary_datastore: MySQL; owner_team: Messaging; on_call_engineer: Elena Farah; deployment_region: us-east-1; replica_count: 5; network_port: 4971; availability_slo: 99.95; runtime_dependencies: ["queue-svc"]; log_retention_days: null; data_retention_policy: null; metrics_export_interval_seconds: null; current: {"owner_team": "Commerce"}; history: [{"field": "owner_team", "from": "Messaging", "to": "Growth", "date": "2025-10-09", "source": "chg
- doc chg-CHG-336: [Change record CHG-336] subject: catalog-gateway; aliases: null; change_id: CHG-336; change_date: 2025-11-25; owner_team: Commerce; previous_owner_team: </t>
        </is>
      </c>
    </row>
    <row r="4021">
      <c r="A4021" t="inlineStr">
        <is>
          <t>hard</t>
        </is>
      </c>
      <c r="B4021" t="inlineStr">
        <is>
          <t>vectorcontext_v5 [v5]</t>
        </is>
      </c>
      <c r="C4021" t="n">
        <v>3</v>
      </c>
      <c r="D4021" t="inlineStr">
        <is>
          <t>conv-0/t1</t>
        </is>
      </c>
      <c r="E4021" t="n">
        <v>0</v>
      </c>
      <c r="F4021" t="inlineStr">
        <is>
          <t>search</t>
        </is>
      </c>
      <c r="G4021" t="inlineStr">
        <is>
          <t>{"query": "index-engine primary datastore database used by index-engine", "k": 5}</t>
        </is>
      </c>
      <c r="H4021" t="inlineStr">
        <is>
          <t xml:space="preserve">- doc svc-index-engine: [Service overview: index-engine] subject: index-engine; aliases: ["Index Platform"]; service_type: backend component; implementation_language: Go; primary_datastore: Postgres; owner_team: Search; on_call_engineer: null; deployment_region: us-east-1; replica_count: 19; network_port: 7921; availability_slo: 99.9%; runtime_dependencies: ["cart-daemon", "session-core", "upload-core"]; log_retention_days: null; data_retention_policy: null; metrics_export_interval_seconds: 15
- doc inc-INC-2011: [Incident report INC-2011] subject: Partial outage affecting index-engine; aliases: null; incident_id: INC-2011; severity: SEV3; incident_date: 2025-02-23; affected_service: index-engine; impact_type: Partial outage; incident_duration_minutes: 231; root_cause: certificate expiry; </t>
        </is>
      </c>
    </row>
    <row r="4022">
      <c r="A4022" t="inlineStr">
        <is>
          <t>hard</t>
        </is>
      </c>
      <c r="B4022" t="inlineStr">
        <is>
          <t>vectorcontext_v5 [v5]</t>
        </is>
      </c>
      <c r="C4022" t="n">
        <v>3</v>
      </c>
      <c r="D4022" t="inlineStr">
        <is>
          <t>conv-0/t2</t>
        </is>
      </c>
      <c r="E4022" t="n">
        <v>0</v>
      </c>
      <c r="F4022" t="inlineStr">
        <is>
          <t>search</t>
        </is>
      </c>
      <c r="G4022" t="inlineStr">
        <is>
          <t>{"query": "index-engine owner team", "k": 5}</t>
        </is>
      </c>
      <c r="H4022" t="inlineStr">
        <is>
          <t xml:space="preserve">- doc svc-index-engine: [Service overview: index-engine] subject: index-engine; aliases: ["Index Platform"]; service_type: backend component; implementation_language: Go; primary_datastore: Postgres; owner_team: Search; on_call_engineer: null; deployment_region: us-east-1; replica_count: 19; network_port: 7921; availability_slo: 99.9%; runtime_dependencies: ["cart-daemon", "session-core", "upload-core"]; log_retention_days: null; data_retention_policy: null; metrics_export_interval_seconds: 15
- doc inc-INC-2011: [Incident report INC-2011] subject: Partial outage affecting index-engine; aliases: null; incident_id: INC-2011; severity: SEV3; incident_date: 2025-02-23; affected_service: index-engine; impact_type: Partial outage; incident_duration_minutes: 231; root_cause: certificate expiry; </t>
        </is>
      </c>
    </row>
    <row r="4023">
      <c r="A4023" t="inlineStr">
        <is>
          <t>hard</t>
        </is>
      </c>
      <c r="B4023" t="inlineStr">
        <is>
          <t>vectorcontext_v5 [v5]</t>
        </is>
      </c>
      <c r="C4023" t="n">
        <v>3</v>
      </c>
      <c r="D4023" t="inlineStr">
        <is>
          <t>conv-0/t3</t>
        </is>
      </c>
      <c r="E4023" t="n">
        <v>0</v>
      </c>
      <c r="F4023" t="inlineStr">
        <is>
          <t>search</t>
        </is>
      </c>
      <c r="G4023" t="inlineStr">
        <is>
          <t>{"query": "Search team team lead", "k": 5}</t>
        </is>
      </c>
      <c r="H4023" t="inlineStr">
        <is>
          <t>- doc team-search: [Team page: Search] subject: Search; aliases: null; team_lead: Oliver Bell; urgent_contact_channel: #search-team; office_location: Berlin; office_floor: 2; weekly_planning_schedule: Wednesday mornings; resilience_policies: null; capacity_planning_schedule: null; security_controls: ["Production access is granted just in time and audited"]; staging_environment_scale: null; change_management_practices: ["Configuration changes are peer reviewed", "Configuration changes are applied through the deployment tool", "Dependencies are pinned", "Dependencies are upgraded through automated pull requests"];
- doc svc-search-worker: [Service overview: search-worker] subject: search-worker; aliases: ["Search System"]; service_type: backend component; implementation_language: TypeScript;</t>
        </is>
      </c>
    </row>
    <row r="4024">
      <c r="A4024" t="inlineStr">
        <is>
          <t>hard</t>
        </is>
      </c>
      <c r="B4024" t="inlineStr">
        <is>
          <t>vectorcontext_v5 [v5]</t>
        </is>
      </c>
      <c r="C4024" t="n">
        <v>3</v>
      </c>
      <c r="D4024" t="inlineStr">
        <is>
          <t>conv-0/t4</t>
        </is>
      </c>
      <c r="E4024" t="n">
        <v>0</v>
      </c>
      <c r="F4024" t="inlineStr">
        <is>
          <t>python</t>
        </is>
      </c>
      <c r="G4024" t="inlineStr">
        <is>
          <t>{"code": "search_services = {f['subject'] for f in facts if f.get('type')=='service' and f.get('owner_team')=='Search'}\nprint('services', sorted(search_services))\nsev1 = []\nfor f in facts:\n    if f.get('type')=='incident' and f.get('severity')=='SEV1':\n        affected = f.get('affected_service')\n        if affected in search_services:\n            sev1.append((f.get('incident_id'), affected, f.get('subject')))\nprint('matching', sev1)\nprint('count', len(sev1))"}</t>
        </is>
      </c>
      <c r="H4024" t="inlineStr">
        <is>
          <t xml:space="preserve">services ['gateway-engine', 'index-engine', 'metrics-gateway', 'payout-worker', 'queue-svc']
matching [('INC-2109', 'index-engine', 'Elevated error rates affecting the Index Platform'), ('INC-2186', 'gateway-engine', 'Complete outage affecting gateway-engine'), ('INC-2365', 'metrics-gateway', 'Latency spike affecting metrics-gateway')]
count 3
</t>
        </is>
      </c>
    </row>
    <row r="4025">
      <c r="A4025" t="inlineStr">
        <is>
          <t>hard</t>
        </is>
      </c>
      <c r="B4025" t="inlineStr">
        <is>
          <t>vectorcontext_v5 [v5]</t>
        </is>
      </c>
      <c r="C4025" t="n">
        <v>3</v>
      </c>
      <c r="D4025" t="inlineStr">
        <is>
          <t>conv-1/t1</t>
        </is>
      </c>
      <c r="E4025" t="n">
        <v>0</v>
      </c>
      <c r="F4025" t="inlineStr">
        <is>
          <t>search</t>
        </is>
      </c>
      <c r="G4025" t="inlineStr">
        <is>
          <t>{"query": "incident INC-2268 primary affected service affected_service", "k": 5}</t>
        </is>
      </c>
      <c r="H4025" t="inlineStr">
        <is>
          <t>- doc inc-INC-2268: [Incident report INC-2268] subject: Partial outage affecting notify-svc; aliases: null; incident_id: INC-2268; severity: SEV3; incident_date: 2025-06-11; affected_service: notify-svc; impact_type: Partial outage; incident_duration_minutes: 218; root_cause: memory leak; secondary_affected_services: null; report_author: Kwame Reyes; recovery_status: full recovery; recovery_confirmed: null; mitigation_performed: true; traffic_rerouted: true; fix_deployed: true
- doc inc-INC-2296: [Incident report INC-2296] subject: Elevated error rates affecting edge-service; aliases: null; incident_id: INC-2296; severity: SEV2; incident_date: 2025-11-14; affected_service: edge-service; impact_type: Elevated error rates; incident_duration_minutes: 11; root_cause: network partition; seconda</t>
        </is>
      </c>
    </row>
    <row r="4026">
      <c r="A4026" t="inlineStr">
        <is>
          <t>hard</t>
        </is>
      </c>
      <c r="B4026" t="inlineStr">
        <is>
          <t>vectorcontext_v5 [v5]</t>
        </is>
      </c>
      <c r="C4026" t="n">
        <v>3</v>
      </c>
      <c r="D4026" t="inlineStr">
        <is>
          <t>conv-1/t3</t>
        </is>
      </c>
      <c r="E4026" t="n">
        <v>0</v>
      </c>
      <c r="F4026" t="inlineStr">
        <is>
          <t>python</t>
        </is>
      </c>
      <c r="G4026" t="inlineStr">
        <is>
          <t>{"code": "incs=[f for f in facts if f.get('type')=='incident']\nmatching=[f for f in incs if str(f.get('root_cause','')).strip().lower()=='memory leak' and f.get('incident_id')!='INC-2268']\n[(f.get('incident_id'),f.get('root_cause')) for f in matching], len(matching)"}</t>
        </is>
      </c>
      <c r="H4026" t="inlineStr">
        <is>
          <t xml:space="preserve">([('INC-2211', 'memory leak'), ('INC-2351', 'memory leak'), ('INC-2359', 'memory leak'), ('INC-2042', 'memory leak'), ('INC-2186', 'memory leak'), ('INC-2332', 'memory leak'), ('INC-2365', 'memory leak'), ('INC-2179', 'memory leak')], 8)
</t>
        </is>
      </c>
    </row>
    <row r="4027">
      <c r="A4027" t="inlineStr">
        <is>
          <t>hard</t>
        </is>
      </c>
      <c r="B4027" t="inlineStr">
        <is>
          <t>vectorcontext_v5 [v5]</t>
        </is>
      </c>
      <c r="C4027" t="n">
        <v>3</v>
      </c>
      <c r="D4027" t="inlineStr">
        <is>
          <t>conv-1/t4</t>
        </is>
      </c>
      <c r="E4027" t="n">
        <v>0</v>
      </c>
      <c r="F4027" t="inlineStr">
        <is>
          <t>python</t>
        </is>
      </c>
      <c r="G4027" t="inlineStr">
        <is>
          <t>{"code": "matching=[f for f in facts if f.get('type')=='incident' and str(f.get('root_cause','')).strip().lower()=='memory leak' and f.get('incident_id')!='INC-2268']\n[(f.get('incident_id'),f.get('incident_duration_minutes')) for f in matching], max(matching,key=lambda f: float(f.get('incident_duration_minutes',0)))"}</t>
        </is>
      </c>
      <c r="H4027" t="inlineStr">
        <is>
          <t xml:space="preserve">([('INC-2211', 240), ('INC-2351', 20), ('INC-2359', 230), ('INC-2042', 197), ('INC-2186', 70), ('INC-2332', 212), ('INC-2365', 131), ('INC-2179', 182)], {'doc_id': 'inc-INC-2211', 'type': 'incident', 'title': 'Incident report INC-2211', 'subject': 'Partial outage affecting the Thumbnail API', 'aliases': None, 'incident_id': 'INC-2211', 'severity': 'SEV3', 'incident_date': '2025-06-08', 'affected_service': 'thumbnail-api', 'impact_type': 'Partial outage', 'incident_duration_minutes': 240, 'root_cause': 'memory leak', 'secondary_affected_services': None, 'report_author': 'Hannah Bell', 'recovery_status': 'full recovery', 'recovery_confirmed': None, 'mitigation_performed': True, 'traffic_rerouted': True, 'fix_deployed': None})
</t>
        </is>
      </c>
    </row>
    <row r="4028">
      <c r="A4028" t="inlineStr">
        <is>
          <t>hard</t>
        </is>
      </c>
      <c r="B4028" t="inlineStr">
        <is>
          <t>vectorcontext_v5 [v5]</t>
        </is>
      </c>
      <c r="C4028" t="n">
        <v>3</v>
      </c>
      <c r="D4028" t="inlineStr">
        <is>
          <t>conv-2/t1</t>
        </is>
      </c>
      <c r="E4028" t="n">
        <v>0</v>
      </c>
      <c r="F4028" t="inlineStr">
        <is>
          <t>python</t>
        </is>
      </c>
      <c r="G4028" t="inlineStr">
        <is>
          <t>{"code": "services=[f for f in facts if f.get('type')=='service']\n[(f['doc_id'],f.get('subject'),f.get('deployment_region')) for f in services]"}</t>
        </is>
      </c>
      <c r="H4028" t="inlineStr">
        <is>
          <t>[('svc-edge-service', 'edge-service', 'ap-southeast-2'), ('svc-cdn-service', 'cdn-service', 'ap-southeast-2'), ('svc-profile-api', 'profile-api', 'us-east-1'), ('svc-auth-core', 'auth-core', 'eu-west-1'), ('svc-fraud-core', 'fraud-core', 'us-west-2'), ('svc-export-worker', 'export-worker', 'us-east-1'), ('svc-ledger-api', 'ledger-api', 'us-east-1'), ('svc-queue-svc', 'queue-svc', 'ap-southeast-2'), ('svc-feed-daemon', 'feed-daemon', 'eu-west-1'), ('svc-inventory-worker', 'inventory-worker', 'us-east-1'), ('svc-refund-svc', 'refund-svc', 'eu-west-1'), ('svc-geo-api', 'geo-api', 'us-west-2'), ('svc-risk-gateway', 'risk-gateway', 'eu-west-1'), ('svc-config-service', 'config-service', 'us-west-2'), ('svc-kyc-api', 'kyc-api', 'ap-southeast-2'), ('svc-i18n-api', 'i18n-api', 'us-west-2'), ('svc-i</t>
        </is>
      </c>
    </row>
    <row r="4029">
      <c r="A4029" t="inlineStr">
        <is>
          <t>hard</t>
        </is>
      </c>
      <c r="B4029" t="inlineStr">
        <is>
          <t>vectorcontext_v5 [v5]</t>
        </is>
      </c>
      <c r="C4029" t="n">
        <v>3</v>
      </c>
      <c r="D4029" t="inlineStr">
        <is>
          <t>conv-2/t2</t>
        </is>
      </c>
      <c r="E4029" t="n">
        <v>0</v>
      </c>
      <c r="F4029" t="inlineStr">
        <is>
          <t>python</t>
        </is>
      </c>
      <c r="G4029" t="inlineStr">
        <is>
          <t>{"code": "matches=[(f.get('subject'),f.get('implementation_language')) for f in facts if f.get('type')=='service' and f.get('deployment_region')=='ap-southeast-2']\nprint(matches)\nprint(sum(1 for _,lang in matches if lang and lang.lower()=='python'))"}</t>
        </is>
      </c>
      <c r="H4029" t="inlineStr">
        <is>
          <t xml:space="preserve">[('edge-service', 'Python'), ('cdn-service', 'TypeScript'), ('queue-svc', 'Kotlin'), ('kyc-api', 'Go'), ('invoice-engine', 'Python'), ('billing-svc', 'Python'), ('scheduler-engine', 'Python'), ('search-worker', 'TypeScript'), ('media-svc', 'Rust'), ('pricing-worker', 'Rust'), ('tracing-service', 'Rust'), ('ranker-engine', 'Kotlin'), ('gateway-engine', 'Kotlin')]
4
</t>
        </is>
      </c>
    </row>
    <row r="4030">
      <c r="A4030" t="inlineStr">
        <is>
          <t>hard</t>
        </is>
      </c>
      <c r="B4030" t="inlineStr">
        <is>
          <t>vectorcontext_v5 [v5]</t>
        </is>
      </c>
      <c r="C4030" t="n">
        <v>3</v>
      </c>
      <c r="D4030" t="inlineStr">
        <is>
          <t>conv-2/t4</t>
        </is>
      </c>
      <c r="E4030" t="n">
        <v>0</v>
      </c>
      <c r="F4030" t="inlineStr">
        <is>
          <t>python</t>
        </is>
      </c>
      <c r="G4030" t="inlineStr">
        <is>
          <t>{"code": "names={'edge-service','invoice-engine','billing-svc','scheduler-engine'}\nrows=[(f.get('subject'),f.get('replica_count')) for f in facts if f.get('type')=='service' and f.get('subject') in names]\nprint(rows)"}</t>
        </is>
      </c>
      <c r="H4030" t="inlineStr">
        <is>
          <t xml:space="preserve">[('edge-service', 19), ('invoice-engine', 13), ('billing-svc', 10), ('scheduler-engine', 15)]
</t>
        </is>
      </c>
    </row>
    <row r="4031">
      <c r="A4031" t="inlineStr">
        <is>
          <t>hard</t>
        </is>
      </c>
      <c r="B4031" t="inlineStr">
        <is>
          <t>vectorcontext_v5 [v5]</t>
        </is>
      </c>
      <c r="C4031" t="n">
        <v>3</v>
      </c>
      <c r="D4031" t="inlineStr">
        <is>
          <t>conv-3/t1</t>
        </is>
      </c>
      <c r="E4031" t="n">
        <v>0</v>
      </c>
      <c r="F4031" t="inlineStr">
        <is>
          <t>search</t>
        </is>
      </c>
      <c r="G4031" t="inlineStr">
        <is>
          <t>{"query": "service overview ledger-api owner team", "k": 5}</t>
        </is>
      </c>
      <c r="H4031" t="inlineStr">
        <is>
          <t>- doc svc-ledger-api: [Service overview: ledger-api] subject: ledger-api; aliases: ["Ledger Service"]; service_type: backend component; implementation_language: Rust; primary_datastore: Cassandra; owner_team: Identity; on_call_engineer: Fatima Wei; deployment_region: us-east-1; replica_count: 22; network_port: 4674; availability_slo: 99.95%; runtime_dependencies: ["notify-svc"]; log_retention_days: null; data_retention_policy: Company-wide personal information policy; metrics_export_interval_seconds: null; current: {"owner_team": "Messaging"}; history: [{"field": "owner_team", "from": "Identity", "to": "Messaging",
- doc chg-CHG-314: [Change record CHG-314] subject: ledger-api; aliases: null; change_id: CHG-314; change_date: 2025-03-20; owner_team: Messaging; previous_owner_team: Identity;</t>
        </is>
      </c>
    </row>
    <row r="4032">
      <c r="A4032" t="inlineStr">
        <is>
          <t>hard</t>
        </is>
      </c>
      <c r="B4032" t="inlineStr">
        <is>
          <t>vectorcontext_v5 [v5]</t>
        </is>
      </c>
      <c r="C4032" t="n">
        <v>3</v>
      </c>
      <c r="D4032" t="inlineStr">
        <is>
          <t>conv-3/t4</t>
        </is>
      </c>
      <c r="E4032" t="n">
        <v>0</v>
      </c>
      <c r="F4032" t="inlineStr">
        <is>
          <t>search</t>
        </is>
      </c>
      <c r="G4032" t="inlineStr">
        <is>
          <t>{"query": "Messaging team urgent contact Slack channel", "k": 10}</t>
        </is>
      </c>
      <c r="H4032" t="inlineStr">
        <is>
          <t>- doc team-messaging: [Team page: Messaging] subject: Messaging; aliases: null; team_lead: Ivan Volkov; urgent_contact_channel: #messaging-eng; office_location: Berlin; office_floor: 8; weekly_planning_schedule: Monday mornings; resilience_policies: ["serving cached responses when a dependency is down"]; capacity_planning_schedule: null; security_controls: null; staging_environment_scale: null; change_management_practices: null; incident_review_policy: null; traffic_control_policy: token bucket per client enforced at the gateway; secret_rotation_interval: 90; operational_observability: null
- doc team-growth: [Team page: Growth] subject: Growth; aliases: null; team_lead: Elena Rossi; urgent_contact_channel: #growth-dev; office_location: Berlin; office_floor: 3; weekly_planning_schedule: Tu</t>
        </is>
      </c>
    </row>
    <row r="4033">
      <c r="A4033" t="inlineStr">
        <is>
          <t>hard</t>
        </is>
      </c>
      <c r="B4033" t="inlineStr">
        <is>
          <t>vectorcontext_v5 [v5]</t>
        </is>
      </c>
      <c r="C4033" t="n">
        <v>3</v>
      </c>
      <c r="D4033" t="inlineStr">
        <is>
          <t>conv-4/t1</t>
        </is>
      </c>
      <c r="E4033" t="n">
        <v>0</v>
      </c>
      <c r="F4033" t="inlineStr">
        <is>
          <t>search</t>
        </is>
      </c>
      <c r="G4033" t="inlineStr">
        <is>
          <t>{"query": "Inventory API network port listen port", "k": 5}</t>
        </is>
      </c>
      <c r="H4033" t="inlineStr">
        <is>
          <t>- doc svc-inventory-worker: [Service overview: inventory-worker] subject: inventory-worker; aliases: ["Inventory API"]; service_type: backend component; implementation_language: Python; primary_datastore: Postgres; owner_team: Identity; on_call_engineer: Jonas Lindqvist; deployment_region: us-east-1; replica_count: 18; network_port: 6528; availability_slo: 99.99%; runtime_dependencies: ["fraud-core", "feed-daemon"]; log_retention_days: 30; data_retention_policy: null; metrics_export_interval_seconds: null
- doc svc-media-svc: [Service overview: media-svc] subject: media-svc; aliases: ["Media API"]; service_type: backend component; implementation_language: Rust; primary_datastore: Redis; owner_team: Commerce; on_call_engineer: null; deployment_region: ap-southeast-2; replica_count: 3; netwo</t>
        </is>
      </c>
    </row>
    <row r="4034">
      <c r="A4034" t="inlineStr">
        <is>
          <t>hard</t>
        </is>
      </c>
      <c r="B4034" t="inlineStr">
        <is>
          <t>vectorcontext_v5 [v5]</t>
        </is>
      </c>
      <c r="C4034" t="n">
        <v>3</v>
      </c>
      <c r="D4034" t="inlineStr">
        <is>
          <t>conv-4/t2</t>
        </is>
      </c>
      <c r="E4034" t="n">
        <v>0</v>
      </c>
      <c r="F4034" t="inlineStr">
        <is>
          <t>search</t>
        </is>
      </c>
      <c r="G4034" t="inlineStr">
        <is>
          <t>{"query": "Inventory API runtime dependencies inventory-worker", "k": 5}</t>
        </is>
      </c>
      <c r="H4034" t="inlineStr">
        <is>
          <t xml:space="preserve">- doc svc-inventory-worker: [Service overview: inventory-worker] subject: inventory-worker; aliases: ["Inventory API"]; service_type: backend component; implementation_language: Python; primary_datastore: Postgres; owner_team: Identity; on_call_engineer: Jonas Lindqvist; deployment_region: us-east-1; replica_count: 18; network_port: 6528; availability_slo: 99.99%; runtime_dependencies: ["fraud-core", "feed-daemon"]; log_retention_days: 30; data_retention_policy: null; metrics_export_interval_seconds: null
- doc inc-INC-2393: [Incident report INC-2393] subject: Partial outage affecting inventory-worker; aliases: null; incident_id: INC-2393; severity: SEV2; incident_date: 2025-05-08; affected_service: inventory-worker; impact_type: Partial outage; incident_duration_minutes: 105; root_cause: </t>
        </is>
      </c>
    </row>
    <row r="4035">
      <c r="A4035" t="inlineStr">
        <is>
          <t>hard</t>
        </is>
      </c>
      <c r="B4035" t="inlineStr">
        <is>
          <t>vectorcontext_v5 [v5]</t>
        </is>
      </c>
      <c r="C4035" t="n">
        <v>3</v>
      </c>
      <c r="D4035" t="inlineStr">
        <is>
          <t>conv-4/t3</t>
        </is>
      </c>
      <c r="E4035" t="n">
        <v>0</v>
      </c>
      <c r="F4035" t="inlineStr">
        <is>
          <t>search</t>
        </is>
      </c>
      <c r="G4035" t="inlineStr">
        <is>
          <t>{"query": "service overview fraud-core owner team", "k": 5}</t>
        </is>
      </c>
      <c r="H4035" t="inlineStr">
        <is>
          <t>- doc svc-fraud-core: [Service overview: fraud-core] subject: fraud-core; aliases: ["Fraud Platform"]; service_type: backend component; implementation_language: Java; primary_datastore: MongoDB; owner_team: Commerce; on_call_engineer: null; deployment_region: us-west-2; replica_count: 3; network_port: 3766; availability_slo: 99.5%; runtime_dependencies: ["gateway-engine", "auth-core"]; log_retention_days: null; data_retention_policy: Company-wide personal information policy; metrics_export_interval_seconds: 15
- doc svc-auth-core: [Service overview: auth-core] subject: auth-core; aliases: ["Auth Service"]; service_type: backend component; implementation_language: Python; primary_datastore: Redis; owner_team: Growth; on_call_engineer: Tariq Fischer; deployment_region: eu-west-1; replica_cou</t>
        </is>
      </c>
    </row>
    <row r="4036">
      <c r="A4036" t="inlineStr">
        <is>
          <t>hard</t>
        </is>
      </c>
      <c r="B4036" t="inlineStr">
        <is>
          <t>vectorcontext_v5 [v5]</t>
        </is>
      </c>
      <c r="C4036" t="n">
        <v>3</v>
      </c>
      <c r="D4036" t="inlineStr">
        <is>
          <t>conv-4/t4</t>
        </is>
      </c>
      <c r="E4036" t="n">
        <v>0</v>
      </c>
      <c r="F4036" t="inlineStr">
        <is>
          <t>search</t>
        </is>
      </c>
      <c r="G4036" t="inlineStr">
        <is>
          <t>{"query": "fraud-core service overview on-call engineer", "k": 3}</t>
        </is>
      </c>
      <c r="H4036" t="inlineStr">
        <is>
          <t>- doc svc-fraud-core: [Service overview: fraud-core] subject: fraud-core; aliases: ["Fraud Platform"]; service_type: backend component; implementation_language: Java; primary_datastore: MongoDB; owner_team: Commerce; on_call_engineer: null; deployment_region: us-west-2; replica_count: 3; network_port: 3766; availability_slo: 99.5%; runtime_dependencies: ["gateway-engine", "auth-core"]; log_retention_days: null; data_retention_policy: Company-wide personal information policy; metrics_export_interval_seconds: 15
- doc svc-auth-core: [Service overview: auth-core] subject: auth-core; aliases: ["Auth Service"]; service_type: backend component; implementation_language: Python; primary_datastore: Redis; owner_team: Growth; on_call_engineer: Tariq Fischer; deployment_region: eu-west-1; replica_cou</t>
        </is>
      </c>
    </row>
    <row r="4037">
      <c r="A4037" t="inlineStr">
        <is>
          <t>hard</t>
        </is>
      </c>
      <c r="B4037" t="inlineStr">
        <is>
          <t>vectorcontext_v5 [v5]</t>
        </is>
      </c>
      <c r="C4037" t="n">
        <v>3</v>
      </c>
      <c r="D4037" t="inlineStr">
        <is>
          <t>conv-5/t1</t>
        </is>
      </c>
      <c r="E4037" t="n">
        <v>0</v>
      </c>
      <c r="F4037" t="inlineStr">
        <is>
          <t>python</t>
        </is>
      </c>
      <c r="G4037" t="inlineStr">
        <is>
          <t>{"code": "incs=[f for f in facts if f.get('type')=='incident']\nprint(len(incs))\nfor f in incs[:5]: print(f)\n"}</t>
        </is>
      </c>
      <c r="H4037" t="inlineStr">
        <is>
          <t>60
{'doc_id': 'inc-INC-2336', 'type': 'incident', 'title': 'Incident report INC-2336', 'subject': 'Latency spike affecting export-worker', 'aliases': None, 'incident_id': 'INC-2336', 'severity': 'SEV3', 'incident_date': '2025-12-25', 'affected_service': 'export-worker', 'impact_type': 'Latency spike', 'incident_duration_minutes': 214, 'root_cause': 'certificate expiry', 'secondary_affected_services': None, 'report_author': 'Aiko Malik', 'recovery_status': 'full recovery', 'recovery_confirmed': None, 'mitigation_performed': True, 'traffic_rerouted': True, 'fix_deployed': True}
{'doc_id': 'inc-INC-2211', 'type': 'incident', 'title': 'Incident report INC-2211', 'subject': 'Partial outage affecting the Thumbnail API', 'aliases': None, 'incident_id': 'INC-2211', 'severity': 'SEV3', 'incident_da</t>
        </is>
      </c>
    </row>
    <row r="4038">
      <c r="A4038" t="inlineStr">
        <is>
          <t>hard</t>
        </is>
      </c>
      <c r="B4038" t="inlineStr">
        <is>
          <t>vectorcontext_v5 [v5]</t>
        </is>
      </c>
      <c r="C4038" t="n">
        <v>3</v>
      </c>
      <c r="D4038" t="inlineStr">
        <is>
          <t>conv-5/t1</t>
        </is>
      </c>
      <c r="E4038" t="n">
        <v>1</v>
      </c>
      <c r="F4038" t="inlineStr">
        <is>
          <t>python</t>
        </is>
      </c>
      <c r="G4038" t="inlineStr">
        <is>
          <t>{"code": "from collections import Counter\nc=Counter(f.get('affected_service') for f in incs)\nprint(c)\nprint('max',max(c.values()))\n"}</t>
        </is>
      </c>
      <c r="H4038" t="inlineStr">
        <is>
          <t xml:space="preserve">Counter({'thumbnail-api': 5, 'catalog-gateway': 5, 'index-engine': 4, 'search-worker': 3, 'mailer-worker': 3, 'recsys-worker': 3, 'metrics-gateway': 3, 'edge-service': 3, 'payout-worker': 2, 'kyc-api': 2, 'inventory-worker': 2, 'audit-gateway': 2, 'auth-core': 2, 'ledger-api': 2, 'scheduler-engine': 2, 'checkout-service': 2, 'webhook-daemon': 2, 'config-service': 2, 'export-worker': 1, 'i18n-api': 1, 'tax-gateway': 1, 'media-svc': 1, 'cart-daemon': 1, 'notify-svc': 1, 'gateway-engine': 1, 'ranker-engine': 1, 'upload-core': 1, 'feed-daemon': 1, 'queue-svc': 1})
max 5
</t>
        </is>
      </c>
    </row>
    <row r="4039">
      <c r="A4039" t="inlineStr">
        <is>
          <t>hard</t>
        </is>
      </c>
      <c r="B4039" t="inlineStr">
        <is>
          <t>vectorcontext_v5 [v5]</t>
        </is>
      </c>
      <c r="C4039" t="n">
        <v>3</v>
      </c>
      <c r="D4039" t="inlineStr">
        <is>
          <t>conv-5/t2</t>
        </is>
      </c>
      <c r="E4039" t="n">
        <v>0</v>
      </c>
      <c r="F4039" t="inlineStr">
        <is>
          <t>python</t>
        </is>
      </c>
      <c r="G4039" t="inlineStr">
        <is>
          <t>{"code": "rows=[f for f in facts if f.get('type')=='incident' and f.get('affected_service')=='catalog-gateway']\nprint([(f.get('incident_id'),f.get('incident_duration_minutes')) for f in rows])\nprint(sum(f.get('incident_duration_minutes') or 0 for f in rows))"}</t>
        </is>
      </c>
      <c r="H4039" t="inlineStr">
        <is>
          <t xml:space="preserve">[('INC-2351', 20), ('INC-2245', 156), ('INC-2301', 122), ('INC-2067', 188), ('INC-2023', 110)]
596
</t>
        </is>
      </c>
    </row>
    <row r="4040">
      <c r="A4040" t="inlineStr">
        <is>
          <t>hard</t>
        </is>
      </c>
      <c r="B4040" t="inlineStr">
        <is>
          <t>vectorcontext_v5 [v5]</t>
        </is>
      </c>
      <c r="C4040" t="n">
        <v>3</v>
      </c>
      <c r="D4040" t="inlineStr">
        <is>
          <t>conv-5/t3</t>
        </is>
      </c>
      <c r="E4040" t="n">
        <v>0</v>
      </c>
      <c r="F4040" t="inlineStr">
        <is>
          <t>search</t>
        </is>
      </c>
      <c r="G4040" t="inlineStr">
        <is>
          <t>{"query": "catalog-gateway service overview deployment region", "k": 5}</t>
        </is>
      </c>
      <c r="H4040" t="inlineStr">
        <is>
          <t xml:space="preserve">- doc svc-catalog-gateway: [Service overview: catalog-gateway] subject: catalog-gateway; aliases: ["Catalog API"]; service_type: backend component; implementation_language: Rust; primary_datastore: MySQL; owner_team: Messaging; on_call_engineer: Elena Farah; deployment_region: us-east-1; replica_count: 5; network_port: 4971; availability_slo: 99.95; runtime_dependencies: ["queue-svc"]; log_retention_days: null; data_retention_policy: null; metrics_export_interval_seconds: null; current: {"owner_team": "Commerce"}; history: [{"field": "owner_team", "from": "Messaging", "to": "Growth", "date": "2025-10-09", "source": "chg
- doc chg-CHG-336: [Change record CHG-336] subject: catalog-gateway; aliases: null; change_id: CHG-336; change_date: 2025-11-25; owner_team: Commerce; previous_owner_team: </t>
        </is>
      </c>
    </row>
    <row r="4041">
      <c r="A4041" t="inlineStr">
        <is>
          <t>hard</t>
        </is>
      </c>
      <c r="B4041" t="inlineStr">
        <is>
          <t>vectorcontext_v5 [v5]</t>
        </is>
      </c>
      <c r="C4041" t="n">
        <v>3</v>
      </c>
      <c r="D4041" t="inlineStr">
        <is>
          <t>distract-0</t>
        </is>
      </c>
      <c r="E4041" t="n">
        <v>0</v>
      </c>
      <c r="F4041" t="inlineStr">
        <is>
          <t>python</t>
        </is>
      </c>
      <c r="G4041" t="inlineStr">
        <is>
          <t>{"code": "incs=[f for f in facts if f.get('type')=='incident']\nprint(len(incs))\nfor f in incs[:3]: print(f)\nprint('matching')\nms=[f for f in incs if f.get('affected_service')=='cart-daemon' or f.get('subject')=='cart-daemon' or 'cart-daemon' in str(f.get('aliases',''))]\nfor f in ms: print(f.get('doc_id'), f.get('incident_id'), f.get('affected_service'), f.get('subject'), f.get('aliases'))\nprint(len(ms))"}</t>
        </is>
      </c>
      <c r="H4041" t="inlineStr">
        <is>
          <t>60
{'doc_id': 'inc-INC-2336', 'type': 'incident', 'title': 'Incident report INC-2336', 'subject': 'Latency spike affecting export-worker', 'aliases': None, 'incident_id': 'INC-2336', 'severity': 'SEV3', 'incident_date': '2025-12-25', 'affected_service': 'export-worker', 'impact_type': 'Latency spike', 'incident_duration_minutes': 214, 'root_cause': 'certificate expiry', 'secondary_affected_services': None, 'report_author': 'Aiko Malik', 'recovery_status': 'full recovery', 'recovery_confirmed': None, 'mitigation_performed': True, 'traffic_rerouted': True, 'fix_deployed': True}
{'doc_id': 'inc-INC-2211', 'type': 'incident', 'title': 'Incident report INC-2211', 'subject': 'Partial outage affecting the Thumbnail API', 'aliases': None, 'incident_id': 'INC-2211', 'severity': 'SEV3', 'incident_da</t>
        </is>
      </c>
    </row>
    <row r="4042">
      <c r="A4042" t="inlineStr">
        <is>
          <t>hard</t>
        </is>
      </c>
      <c r="B4042" t="inlineStr">
        <is>
          <t>vectorcontext_v5 [v5]</t>
        </is>
      </c>
      <c r="C4042" t="n">
        <v>3</v>
      </c>
      <c r="D4042" t="inlineStr">
        <is>
          <t>distract-1</t>
        </is>
      </c>
      <c r="E4042" t="n">
        <v>0</v>
      </c>
      <c r="F4042" t="inlineStr">
        <is>
          <t>python</t>
        </is>
      </c>
      <c r="G4042" t="inlineStr">
        <is>
          <t>{"code": "inc=[f for f in facts if f.get('type')=='incident']\nprint(len(inc))\nprint(inc[:2])"}</t>
        </is>
      </c>
      <c r="H4042" t="inlineStr">
        <is>
          <t>60
[{'doc_id': 'inc-INC-2336', 'type': 'incident', 'title': 'Incident report INC-2336', 'subject': 'Latency spike affecting export-worker', 'aliases': None, 'incident_id': 'INC-2336', 'severity': 'SEV3', 'incident_date': '2025-12-25', 'affected_service': 'export-worker', 'impact_type': 'Latency spike', 'incident_duration_minutes': 214, 'root_cause': 'certificate expiry', 'secondary_affected_services': None, 'report_author': 'Aiko Malik', 'recovery_status': 'full recovery', 'recovery_confirmed': None, 'mitigation_performed': True, 'traffic_rerouted': True, 'fix_deployed': True}, {'doc_id': 'inc-INC-2211', 'type': 'incident', 'title': 'Incident report INC-2211', 'subject': 'Partial outage affecting the Thumbnail API', 'aliases': None, 'incident_id': 'INC-2211', 'severity': 'SEV3', 'incident_</t>
        </is>
      </c>
    </row>
    <row r="4043">
      <c r="A4043" t="inlineStr">
        <is>
          <t>hard</t>
        </is>
      </c>
      <c r="B4043" t="inlineStr">
        <is>
          <t>vectorcontext_v5 [v5]</t>
        </is>
      </c>
      <c r="C4043" t="n">
        <v>3</v>
      </c>
      <c r="D4043" t="inlineStr">
        <is>
          <t>distract-1</t>
        </is>
      </c>
      <c r="E4043" t="n">
        <v>1</v>
      </c>
      <c r="F4043" t="inlineStr">
        <is>
          <t>python</t>
        </is>
      </c>
      <c r="G4043" t="inlineStr">
        <is>
          <t>{"code": "matches=[]\nfor f in facts:\n    if f.get('type')=='incident' and ('i18n' in str(f.get('affected_service','')).lower() or 'internationalization' in str(f.get('affected_service','')).lower() or 'i18n platform' in str(f.get('subject','')).lower()): matches.append(f)\nprint(len(matches)); print([(f['doc_id'],f.get('subject'),f.get('affected_service'),f.get('aliases')) for f in matches])"}</t>
        </is>
      </c>
      <c r="H4043" t="inlineStr">
        <is>
          <t xml:space="preserve">1
[('inc-INC-2253', 'Partial outage affecting i18n-api', 'i18n-api', None)]
</t>
        </is>
      </c>
    </row>
    <row r="4044">
      <c r="A4044" t="inlineStr">
        <is>
          <t>hard</t>
        </is>
      </c>
      <c r="B4044" t="inlineStr">
        <is>
          <t>vectorcontext_v5 [v5]</t>
        </is>
      </c>
      <c r="C4044" t="n">
        <v>3</v>
      </c>
      <c r="D4044" t="inlineStr">
        <is>
          <t>distract-1</t>
        </is>
      </c>
      <c r="E4044" t="n">
        <v>2</v>
      </c>
      <c r="F4044" t="inlineStr">
        <is>
          <t>search</t>
        </is>
      </c>
      <c r="G4044" t="inlineStr">
        <is>
          <t>{"query": "I18n Platform service canonical name alias i18n-api", "k": 5}</t>
        </is>
      </c>
      <c r="H4044" t="inlineStr">
        <is>
          <t>- doc svc-i18n-api: [Service overview: i18n-api] subject: i18n-api; aliases: ["I18n Platform"]; service_type: backend component; implementation_language: Python; primary_datastore: Cassandra; owner_team: Payments; on_call_engineer: Rafael Tanaka; deployment_region: us-west-2; replica_count: 4; network_port: 9048; availability_slo: 99.99%; runtime_dependencies: ["search-worker"]; log_retention_days: null; data_retention_policy: null; metrics_export_interval_seconds: null
- doc inc-INC-2253: [Incident report INC-2253] subject: Partial outage affecting i18n-api; aliases: null; incident_id: INC-2253; severity: SEV2; incident_date: 2025-12-11; affected_service: i18n-api; impact_type: Partial outage; incident_duration_minutes: 233; root_cause: network partition; secondary_affected_services: ["ma</t>
        </is>
      </c>
    </row>
    <row r="4045">
      <c r="A4045" t="inlineStr">
        <is>
          <t>hard</t>
        </is>
      </c>
      <c r="B4045" t="inlineStr">
        <is>
          <t>vectorcontext_v5 [v5]</t>
        </is>
      </c>
      <c r="C4045" t="n">
        <v>3</v>
      </c>
      <c r="D4045" t="inlineStr">
        <is>
          <t>distract-2</t>
        </is>
      </c>
      <c r="E4045" t="n">
        <v>0</v>
      </c>
      <c r="F4045" t="inlineStr">
        <is>
          <t>python</t>
        </is>
      </c>
      <c r="G4045" t="inlineStr">
        <is>
          <t>{"code": "incs = [f for f in facts if f.get('type')=='incident']\nlen(incs), incs[:2]"}</t>
        </is>
      </c>
      <c r="H4045" t="inlineStr">
        <is>
          <t>(60, [{'doc_id': 'inc-INC-2336', 'type': 'incident', 'title': 'Incident report INC-2336', 'subject': 'Latency spike affecting export-worker', 'aliases': None, 'incident_id': 'INC-2336', 'severity': 'SEV3', 'incident_date': '2025-12-25', 'affected_service': 'export-worker', 'impact_type': 'Latency spike', 'incident_duration_minutes': 214, 'root_cause': 'certificate expiry', 'secondary_affected_services': None, 'report_author': 'Aiko Malik', 'recovery_status': 'full recovery', 'recovery_confirmed': None, 'mitigation_performed': True, 'traffic_rerouted': True, 'fix_deployed': True}, {'doc_id': 'inc-INC-2211', 'type': 'incident', 'title': 'Incident report INC-2211', 'subject': 'Partial outage affecting the Thumbnail API', 'aliases': None, 'incident_id': 'INC-2211', 'severity': 'SEV3', 'inciden</t>
        </is>
      </c>
    </row>
    <row r="4046">
      <c r="A4046" t="inlineStr">
        <is>
          <t>hard</t>
        </is>
      </c>
      <c r="B4046" t="inlineStr">
        <is>
          <t>vectorcontext_v5 [v5]</t>
        </is>
      </c>
      <c r="C4046" t="n">
        <v>3</v>
      </c>
      <c r="D4046" t="inlineStr">
        <is>
          <t>distract-2</t>
        </is>
      </c>
      <c r="E4046" t="n">
        <v>1</v>
      </c>
      <c r="F4046" t="inlineStr">
        <is>
          <t>python</t>
        </is>
      </c>
      <c r="G4046" t="inlineStr">
        <is>
          <t>{"code": "matches=[]\nfor f in incs:\n    sec=str(f.get('secondary_affected_services') or '').lower()\n    prim=str(f.get('affected_service') or '').lower()\n    subj=str(f.get('subject') or '').lower()\n    if 'recsys-worker' in sec and 'recsys-worker' not in prim:\n        matches.append((f['incident_id'], f.get('affected_service'), f.get('secondary_affected_services'), f.get('subject')))\nprint(len(matches))\nprint(matches)"}</t>
        </is>
      </c>
      <c r="H4046" t="inlineStr">
        <is>
          <t xml:space="preserve">2
[('INC-2087', 'thumbnail-api', ['recsys-worker'], 'Partial outage affecting thumbnail-api'), ('INC-2301', 'catalog-gateway', ['recsys-worker'], 'Partial outage affecting catalog-gateway')]
</t>
        </is>
      </c>
    </row>
    <row r="4047">
      <c r="A4047" t="inlineStr">
        <is>
          <t>hard</t>
        </is>
      </c>
      <c r="B4047" t="inlineStr">
        <is>
          <t>vectorcontext_v5 [v5]</t>
        </is>
      </c>
      <c r="C4047" t="n">
        <v>3</v>
      </c>
      <c r="D4047" t="inlineStr">
        <is>
          <t>distract-3</t>
        </is>
      </c>
      <c r="E4047" t="n">
        <v>0</v>
      </c>
      <c r="F4047" t="inlineStr">
        <is>
          <t>search</t>
        </is>
      </c>
      <c r="G4047" t="inlineStr">
        <is>
          <t>{"query": "INC-2232 primary affected service incident", "k": 5}</t>
        </is>
      </c>
      <c r="H4047" t="inlineStr">
        <is>
          <t>- doc inc-INC-2296: [Incident report INC-2296] subject: Elevated error rates affecting edge-service; aliases: null; incident_id: INC-2296; severity: SEV2; incident_date: 2025-11-14; affected_service: edge-service; impact_type: Elevated error rates; incident_duration_minutes: 11; root_cause: network partition; secondary_affected_services: null; report_author: Lucas Ortega; recovery_status: full recovery; recovery_confirmed: null; mitigation_performed: true; traffic_rerouted: true; fix_deployed: null
- doc inc-INC-2232: [Incident report INC-2232] subject: Partial outage affecting the Edge System; aliases: null; incident_id: INC-2232; severity: SEV2; incident_date: 2025-05-04; affected_service: edge-service; impact_type: Partial outage; incident_duration_minutes: 71; root_cause: dependency ou</t>
        </is>
      </c>
    </row>
    <row r="4048">
      <c r="A4048" t="inlineStr">
        <is>
          <t>hard</t>
        </is>
      </c>
      <c r="B4048" t="inlineStr">
        <is>
          <t>vectorcontext_v5 [v5]</t>
        </is>
      </c>
      <c r="C4048" t="n">
        <v>3</v>
      </c>
      <c r="D4048" t="inlineStr">
        <is>
          <t>distract-4</t>
        </is>
      </c>
      <c r="E4048" t="n">
        <v>0</v>
      </c>
      <c r="F4048" t="inlineStr">
        <is>
          <t>search</t>
        </is>
      </c>
      <c r="G4048" t="inlineStr">
        <is>
          <t>{"query": "incidents I18n Platform primary affected service incident duration minutes", "k": 20}</t>
        </is>
      </c>
      <c r="H4048" t="inlineStr">
        <is>
          <t>- doc inc-INC-2253: [Incident report INC-2253] subject: Partial outage affecting i18n-api; aliases: null; incident_id: INC-2253; severity: SEV2; incident_date: 2025-12-11; affected_service: i18n-api; impact_type: Partial outage; incident_duration_minutes: 233; root_cause: network partition; secondary_affected_services: ["mailer-worker"]; report_author: Nadia Kowalski; recovery_status: full recovery; recovery_confirmed: null; mitigation_performed: true; traffic_rerouted: true; fix_deployed: null
- doc inc-INC-2078: [Incident report INC-2078] subject: Latency spike affecting the Webhook Service; aliases: null; incident_id: INC-2078; severity: SEV1; incident_date: 2025-06-10; affected_service: webhook-daemon; impact_type: Latency spike; incident_duration_minutes: 110; root_cause: network part</t>
        </is>
      </c>
    </row>
    <row r="4049">
      <c r="A4049" t="inlineStr">
        <is>
          <t>hard</t>
        </is>
      </c>
      <c r="B4049" t="inlineStr">
        <is>
          <t>vectorcontext_v5 [v5]</t>
        </is>
      </c>
      <c r="C4049" t="n">
        <v>3</v>
      </c>
      <c r="D4049" t="inlineStr">
        <is>
          <t>distract-4</t>
        </is>
      </c>
      <c r="E4049" t="n">
        <v>1</v>
      </c>
      <c r="F4049" t="inlineStr">
        <is>
          <t>python</t>
        </is>
      </c>
      <c r="G4049" t="inlineStr">
        <is>
          <t>{"code": "incs=[f for f in facts if f.get('type')=='incident']\n[(f['doc_id'],f.get('subject'),f.get('affected_service'),f.get('incident_duration_minutes'),f.get('secondary_affected_services')) for f in incs if 'i18n' in str(f).lower() or 'I18n' in str(f)]"}</t>
        </is>
      </c>
      <c r="H4049" t="inlineStr">
        <is>
          <t xml:space="preserve">[('inc-INC-2253', 'Partial outage affecting i18n-api', 'i18n-api', 233, ['mailer-worker']), ('inc-INC-2078', 'Latency spike affecting the Webhook Service', 'webhook-daemon', 110, ['i18n-api'])]
</t>
        </is>
      </c>
    </row>
    <row r="4050">
      <c r="A4050" t="inlineStr">
        <is>
          <t>hard</t>
        </is>
      </c>
      <c r="B4050" t="inlineStr">
        <is>
          <t>vectorcontext_v5 [v5]</t>
        </is>
      </c>
      <c r="C4050" t="n">
        <v>3</v>
      </c>
      <c r="D4050" t="inlineStr">
        <is>
          <t>distract-5</t>
        </is>
      </c>
      <c r="E4050" t="n">
        <v>0</v>
      </c>
      <c r="F4050" t="inlineStr">
        <is>
          <t>python</t>
        </is>
      </c>
      <c r="G4050" t="inlineStr">
        <is>
          <t>{"code": "incs=[f for f in facts if f.get('type')=='incident' and 'memory leak' in str(f.get('root_cause','')).lower()]\nprint(len(incs))\nfor f in incs:\n print(f['doc_id'], f.get('subject'), 'affected=',f.get('affected_service'), 'secondary=',f.get('secondary_affected_services'), 'root=',f.get('root_cause'))"}</t>
        </is>
      </c>
      <c r="H4050" t="inlineStr">
        <is>
          <t>9
inc-INC-2211 Partial outage affecting the Thumbnail API affected= thumbnail-api secondary= None root= memory leak
inc-INC-2351 Partial outage affecting the Catalog API affected= catalog-gateway secondary= None root= memory leak
inc-INC-2359 Complete outage affecting cart-daemon affected= cart-daemon secondary= None root= memory leak
inc-INC-2268 Partial outage affecting notify-svc affected= notify-svc secondary= None root= memory leak
inc-INC-2042 Latency spike affecting inventory-worker affected= inventory-worker secondary= None root= memory leak
inc-INC-2186 Complete outage affecting gateway-engine affected= gateway-engine secondary= None root= memory leak
inc-INC-2332 Partial outage affecting scheduler-engine affected= scheduler-engine secondary= ['geo-api'] root= memory leak
inc-INC-</t>
        </is>
      </c>
    </row>
    <row r="4051">
      <c r="A4051" t="inlineStr">
        <is>
          <t>hard</t>
        </is>
      </c>
      <c r="B4051" t="inlineStr">
        <is>
          <t>vectorcontext_v5 [v5]</t>
        </is>
      </c>
      <c r="C4051" t="n">
        <v>3</v>
      </c>
      <c r="D4051" t="inlineStr">
        <is>
          <t>distract-5</t>
        </is>
      </c>
      <c r="E4051" t="n">
        <v>1</v>
      </c>
      <c r="F4051" t="inlineStr">
        <is>
          <t>search_text</t>
        </is>
      </c>
      <c r="G4051" t="inlineStr">
        <is>
          <t>{"query": "incident root cause memory leak collateral impact secondary affected service", "k": 10}</t>
        </is>
      </c>
      <c r="H4051" t="inlineStr">
        <is>
          <t>[chunk 315 | doc inc-INC-2186 | Incident report INC-2186]
Summary: Complete outage affecting gateway-engine. The incident lasted 70 minutes before full recovery. Root cause was determined to be a memory leak. This report was written by Zara Nair. Capacity planning is revisited at the start of every quarter. Schema changes go through an expand and contract migration process. Container images are scanned for vulnerabilities before promotion. Dependencies are pinned and upgraded through automated pull requests. Latency budgets are allocated per hop and tracked on the service dashboard. Synthetic probes exercise the critical user journeys every minute. Dependencies are declared in the service manifest and validated at deploy time. Structured logs include the request path, status code and durat</t>
        </is>
      </c>
    </row>
    <row r="4052">
      <c r="A4052" t="inlineStr">
        <is>
          <t>hard</t>
        </is>
      </c>
      <c r="B4052" t="inlineStr">
        <is>
          <t>vectorcontext_v5 [v5]</t>
        </is>
      </c>
      <c r="C4052" t="n">
        <v>3</v>
      </c>
      <c r="D4052" t="inlineStr">
        <is>
          <t>neg-0</t>
        </is>
      </c>
      <c r="E4052" t="n">
        <v>0</v>
      </c>
      <c r="F4052" t="inlineStr">
        <is>
          <t>python</t>
        </is>
      </c>
      <c r="G4052" t="inlineStr">
        <is>
          <t>{"code": "from collections import Counter\n[(f['doc_id'], f['type'], f.get('subject'), f.get('owner_team'), f.get('affected_service'), f.get('aliases')) for f in facts if f['type'] in ('service','incident')][:10]"}</t>
        </is>
      </c>
      <c r="H4052" t="inlineStr">
        <is>
          <t xml:space="preserve">[('svc-edge-service', 'service', 'edge-service', 'Identity', None, ['Edge System']), ('svc-cdn-service', 'service', 'cdn-service', 'Commerce', None, ['Cdn System']), ('inc-INC-2336', 'incident', 'Latency spike affecting export-worker', None, 'export-worker', None), ('inc-INC-2211', 'incident', 'Partial outage affecting the Thumbnail API', None, 'thumbnail-api', None), ('inc-INC-2087', 'incident', 'Partial outage affecting thumbnail-api', None, 'thumbnail-api', None), ('svc-profile-api', 'service', 'profile-api', 'Data', None, ['Profile API']), ('svc-auth-core', 'service', 'auth-core', 'Growth', None, ['Auth Service']), ('inc-INC-2166', 'incident', 'Elevated error rates affecting search-worker', None, 'search-worker', None), ('inc-INC-2253', 'incident', 'Partial outage affecting i18n-api', </t>
        </is>
      </c>
    </row>
    <row r="4053">
      <c r="A4053" t="inlineStr">
        <is>
          <t>hard</t>
        </is>
      </c>
      <c r="B4053" t="inlineStr">
        <is>
          <t>vectorcontext_v5 [v5]</t>
        </is>
      </c>
      <c r="C4053" t="n">
        <v>3</v>
      </c>
      <c r="D4053" t="inlineStr">
        <is>
          <t>neg-0</t>
        </is>
      </c>
      <c r="E4053" t="n">
        <v>1</v>
      </c>
      <c r="F4053" t="inlineStr">
        <is>
          <t>python</t>
        </is>
      </c>
      <c r="G4053" t="inlineStr">
        <is>
          <t>{"code": "services=[f for f in facts if f['type']=='service' and (f.get('owner_team') or '').lower()=='growth']\nincidents=[f for f in facts if f['type']=='incident']\nprint('services',len(services))\nfor f in services: print(f['subject'], f.get('aliases'))\nprint('primary affected values', sorted(set(str(f.get('affected_service')) for f in incidents)))"}</t>
        </is>
      </c>
      <c r="H4053" t="inlineStr">
        <is>
          <t xml:space="preserve">services 2
auth-core ['Auth Service']
risk-gateway ['Risk System']
primary affected values ['audit-gateway', 'auth-core', 'cart-daemon', 'catalog-gateway', 'checkout-service', 'config-service', 'edge-service', 'export-worker', 'feed-daemon', 'gateway-engine', 'i18n-api', 'index-engine', 'inventory-worker', 'kyc-api', 'ledger-api', 'mailer-worker', 'media-svc', 'metrics-gateway', 'notify-svc', 'payout-worker', 'queue-svc', 'ranker-engine', 'recsys-worker', 'scheduler-engine', 'search-worker', 'tax-gateway', 'thumbnail-api', 'upload-core', 'webhook-daemon']
</t>
        </is>
      </c>
    </row>
    <row r="4054">
      <c r="A4054" t="inlineStr">
        <is>
          <t>hard</t>
        </is>
      </c>
      <c r="B4054" t="inlineStr">
        <is>
          <t>vectorcontext_v5 [v5]</t>
        </is>
      </c>
      <c r="C4054" t="n">
        <v>3</v>
      </c>
      <c r="D4054" t="inlineStr">
        <is>
          <t>neg-0</t>
        </is>
      </c>
      <c r="E4054" t="n">
        <v>2</v>
      </c>
      <c r="F4054" t="inlineStr">
        <is>
          <t>python</t>
        </is>
      </c>
      <c r="G4054" t="inlineStr">
        <is>
          <t>{"code": "primary={f.get('affected_service') for f in incidents}\nowned=[f['subject'] for f in services]\nprint([(s, s not in primary) for s in owned])\nprint([s for s in owned if s not in primary])"}</t>
        </is>
      </c>
      <c r="H4054" t="inlineStr">
        <is>
          <t xml:space="preserve">[('auth-core', False), ('risk-gateway', True)]
['risk-gateway']
</t>
        </is>
      </c>
    </row>
    <row r="4055">
      <c r="A4055" t="inlineStr">
        <is>
          <t>hard</t>
        </is>
      </c>
      <c r="B4055" t="inlineStr">
        <is>
          <t>vectorcontext_v5 [v5]</t>
        </is>
      </c>
      <c r="C4055" t="n">
        <v>3</v>
      </c>
      <c r="D4055" t="inlineStr">
        <is>
          <t>neg-1</t>
        </is>
      </c>
      <c r="E4055" t="n">
        <v>0</v>
      </c>
      <c r="F4055" t="inlineStr">
        <is>
          <t>python</t>
        </is>
      </c>
      <c r="G4055" t="inlineStr">
        <is>
          <t>{"code": "services=[f for f in facts if f.get('type')=='service']; teams=[f for f in facts if f.get('type')=='team']; print(len(services),len(teams)); print(services[:2]); print(teams[:2])"}</t>
        </is>
      </c>
      <c r="H4055" t="inlineStr">
        <is>
          <t>40 8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t>
        </is>
      </c>
    </row>
    <row r="4056">
      <c r="A4056" t="inlineStr">
        <is>
          <t>hard</t>
        </is>
      </c>
      <c r="B4056" t="inlineStr">
        <is>
          <t>vectorcontext_v5 [v5]</t>
        </is>
      </c>
      <c r="C4056" t="n">
        <v>3</v>
      </c>
      <c r="D4056" t="inlineStr">
        <is>
          <t>neg-1</t>
        </is>
      </c>
      <c r="E4056" t="n">
        <v>1</v>
      </c>
      <c r="F4056" t="inlineStr">
        <is>
          <t>python</t>
        </is>
      </c>
      <c r="G4056" t="inlineStr">
        <is>
          <t>{"code": "from collections import defaultdict\nby=defaultdict(list)\nfor s in services: by[s.get('owner_team')].append((s.get('subject'),s.get('implementation_language')))\nprint('\\n'.join(f'{t}: {v}' for t,v in sorted(by.items())))\nprint('teams', [t['subject'] for t in teams])"}</t>
        </is>
      </c>
      <c r="H4056" t="inlineStr">
        <is>
          <t>Commerce: [('cdn-service', 'TypeScript'), ('fraud-core', 'Java'), ('feed-daemon', 'TypeScript'), ('refund-svc', 'Java'), ('webhook-daemon', 'Kotlin'), ('media-svc', 'Rust'), ('tracing-service', 'Rust')]
Data: [('profile-api', 'Go'), ('export-worker', 'Python'), ('audit-gateway', 'Kotlin'), ('upload-core', 'Java')]
Growth: [('auth-core', 'Python'), ('risk-gateway', 'Kotlin')]
Identity: [('edge-service', 'Python'), ('ledger-api', 'Rust'), ('inventory-worker', 'Python'), ('session-core', 'Rust'), ('scheduler-engine', 'Python'), ('recsys-worker', 'Java')]
Messaging: [('kyc-api', 'Go'), ('invoice-engine', 'Python'), ('thumbnail-api', 'Python'), ('tax-gateway', 'Python'), ('checkout-service', 'Kotlin'), ('pricing-worker', 'Rust'), ('catalog-gateway', 'Rust')]
Payments: [('geo-api', 'TypeScript')</t>
        </is>
      </c>
    </row>
    <row r="4057">
      <c r="A4057" t="inlineStr">
        <is>
          <t>hard</t>
        </is>
      </c>
      <c r="B4057" t="inlineStr">
        <is>
          <t>vectorcontext_v5 [v5]</t>
        </is>
      </c>
      <c r="C4057" t="n">
        <v>3</v>
      </c>
      <c r="D4057" t="inlineStr">
        <is>
          <t>neg-2</t>
        </is>
      </c>
      <c r="E4057" t="n">
        <v>0</v>
      </c>
      <c r="F4057" t="inlineStr">
        <is>
          <t>python</t>
        </is>
      </c>
      <c r="G4057" t="inlineStr">
        <is>
          <t>{"code": "from collections import Counter\nservices=[f for f in facts if f.get('type')=='service']\nlen(services), services[:2]"}</t>
        </is>
      </c>
      <c r="H4057" t="inlineStr">
        <is>
          <t>(40,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t>
        </is>
      </c>
    </row>
    <row r="4058">
      <c r="A4058" t="inlineStr">
        <is>
          <t>hard</t>
        </is>
      </c>
      <c r="B4058" t="inlineStr">
        <is>
          <t>vectorcontext_v5 [v5]</t>
        </is>
      </c>
      <c r="C4058" t="n">
        <v>3</v>
      </c>
      <c r="D4058" t="inlineStr">
        <is>
          <t>neg-2</t>
        </is>
      </c>
      <c r="E4058" t="n">
        <v>1</v>
      </c>
      <c r="F4058" t="inlineStr">
        <is>
          <t>python</t>
        </is>
      </c>
      <c r="G4058" t="inlineStr">
        <is>
          <t>{"code": "for f in services:\n print(f['subject'], '=&gt;', f.get('runtime_dependencies'))"}</t>
        </is>
      </c>
      <c r="H4058" t="inlineStr">
        <is>
          <t>edge-service =&gt; ['cdn-service', 'gateway-engine', 'index-engine']
cdn-service =&gt; ['edge-service', 'pricing-worker', 'upload-core']
profile-api =&gt; ['metrics-gateway', 'cart-daemon', 'pricing-worker']
auth-core =&gt; ['gateway-engine', 'inventory-worker', 'fraud-core']
fraud-core =&gt; ['gateway-engine', 'auth-core']
export-worker =&gt; ['geo-api', 'notify-svc', 'gateway-engine']
ledger-api =&gt; ['notify-svc']
queue-svc =&gt; ['kyc-api', 'inventory-worker']
feed-daemon =&gt; ['risk-gateway', 'i18n-api']
inventory-worker =&gt; ['fraud-core', 'feed-daemon']
refund-svc =&gt; ['ledger-api', 'auth-core']
geo-api =&gt; ['mailer-worker', 'media-svc']
risk-gateway =&gt; ['edge-service', 'kyc-api', 'metrics-gateway']
config-service =&gt; ['billing-svc', 'ledger-api', 'metrics-gateway']
kyc-api =&gt; ['fraud-core', 'webhook-daemon', 'l</t>
        </is>
      </c>
    </row>
    <row r="4059">
      <c r="A4059" t="inlineStr">
        <is>
          <t>hard</t>
        </is>
      </c>
      <c r="B4059" t="inlineStr">
        <is>
          <t>vectorcontext_v5 [v5]</t>
        </is>
      </c>
      <c r="C4059" t="n">
        <v>3</v>
      </c>
      <c r="D4059" t="inlineStr">
        <is>
          <t>neg-2</t>
        </is>
      </c>
      <c r="E4059" t="n">
        <v>2</v>
      </c>
      <c r="F4059" t="inlineStr">
        <is>
          <t>python</t>
        </is>
      </c>
      <c r="G4059" t="inlineStr">
        <is>
          <t>{"code": "names={f['subject'] for f in services}\nrefs={d for f in services for d in (f.get('runtime_dependencies') or [])}\nnot_dep=sorted(names-refs)\nlen(names), len(refs), not_dep, len(not_dep), sorted(refs-names)"}</t>
        </is>
      </c>
      <c r="H4059" t="inlineStr">
        <is>
          <t xml:space="preserve">(40, 34, ['config-service', 'export-worker', 'invoice-engine', 'payout-worker', 'profile-api', 'tracing-service'], 6, [])
</t>
        </is>
      </c>
    </row>
    <row r="4060">
      <c r="A4060" t="inlineStr">
        <is>
          <t>hard</t>
        </is>
      </c>
      <c r="B4060" t="inlineStr">
        <is>
          <t>vectorcontext_v5 [v5]</t>
        </is>
      </c>
      <c r="C4060" t="n">
        <v>3</v>
      </c>
      <c r="D4060" t="inlineStr">
        <is>
          <t>neg-3</t>
        </is>
      </c>
      <c r="E4060" t="n">
        <v>0</v>
      </c>
      <c r="F4060" t="inlineStr">
        <is>
          <t>python</t>
        </is>
      </c>
      <c r="G4060" t="inlineStr">
        <is>
          <t>{"code": "services=[f for f in facts if f.get('type')=='service']\nincidents=[f for f in facts if f.get('type')=='incident']\nprint('service sample', services[:2])\nprint('incident sample', incidents[:2])\nprint('counts',len(services),len(incidents))"}</t>
        </is>
      </c>
      <c r="H4060" t="inlineStr">
        <is>
          <t>service sample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t>
        </is>
      </c>
    </row>
    <row r="4061">
      <c r="A4061" t="inlineStr">
        <is>
          <t>hard</t>
        </is>
      </c>
      <c r="B4061" t="inlineStr">
        <is>
          <t>vectorcontext_v5 [v5]</t>
        </is>
      </c>
      <c r="C4061" t="n">
        <v>3</v>
      </c>
      <c r="D4061" t="inlineStr">
        <is>
          <t>neg-3</t>
        </is>
      </c>
      <c r="E4061" t="n">
        <v>1</v>
      </c>
      <c r="F4061" t="inlineStr">
        <is>
          <t>python</t>
        </is>
      </c>
      <c r="G4061" t="inlineStr">
        <is>
          <t>{"code": "cass=[s for s in services if str(s.get('primary_datastore','')).lower()=='cassandra']\nprint('cass',[(s['subject'],s.get('aliases')) for s in cass])\nprim={i.get('affected_service') for i in incidents}\nprint('primary',sorted(x for x in prim if x))\nprint('intersection',[(s['subject'],s.get('aliases'),s['subject'] in prim) for s in cass])"}</t>
        </is>
      </c>
      <c r="H4061" t="inlineStr">
        <is>
          <t>cass [('ledger-api', ['Ledger Service']), ('risk-gateway', ['Risk System']), ('i18n-api', ['I18n Platform']), ('billing-svc', ['Billing Service']), ('session-core', ['Session Platform']), ('payout-worker', ['Payout System']), ('ranker-engine', ['Ranker System'])]
primary ['audit-gateway', 'auth-core', 'cart-daemon', 'catalog-gateway', 'checkout-service', 'config-service', 'edge-service', 'export-worker', 'feed-daemon', 'gateway-engine', 'i18n-api', 'index-engine', 'inventory-worker', 'kyc-api', 'ledger-api', 'mailer-worker', 'media-svc', 'metrics-gateway', 'notify-svc', 'payout-worker', 'queue-svc', 'ranker-engine', 'recsys-worker', 'scheduler-engine', 'search-worker', 'tax-gateway', 'thumbnail-api', 'upload-core', 'webhook-daemon']
intersection [('ledger-api', ['Ledger Service'], True), (</t>
        </is>
      </c>
    </row>
    <row r="4062">
      <c r="A4062" t="inlineStr">
        <is>
          <t>hard</t>
        </is>
      </c>
      <c r="B4062" t="inlineStr">
        <is>
          <t>vectorcontext_v5 [v5]</t>
        </is>
      </c>
      <c r="C4062" t="n">
        <v>3</v>
      </c>
      <c r="D4062" t="inlineStr">
        <is>
          <t>neg-4</t>
        </is>
      </c>
      <c r="E4062" t="n">
        <v>0</v>
      </c>
      <c r="F4062" t="inlineStr">
        <is>
          <t>python</t>
        </is>
      </c>
      <c r="G4062" t="inlineStr">
        <is>
          <t>{"code": "from collections import Counter\nCounter(f['type'] for f in facts), facts[0].keys()"}</t>
        </is>
      </c>
      <c r="H4062" t="inlineStr">
        <is>
          <t xml:space="preserve">(Counter({'incident': 60, 'service': 40, 'runbook': 30, 'adr': 30, 'changelog': 16, 'team': 8}), dict_keys(['doc_id', 'type', 'title', 'subject', 'aliases', 'dependency_management', 'schema_migration_strategy', 'health_check_interval', 'synthetic_probe_interval', 'backup_verification_schedule', 'retention_policy']))
</t>
        </is>
      </c>
    </row>
    <row r="4063">
      <c r="A4063" t="inlineStr">
        <is>
          <t>hard</t>
        </is>
      </c>
      <c r="B4063" t="inlineStr">
        <is>
          <t>vectorcontext_v5 [v5]</t>
        </is>
      </c>
      <c r="C4063" t="n">
        <v>3</v>
      </c>
      <c r="D4063" t="inlineStr">
        <is>
          <t>neg-4</t>
        </is>
      </c>
      <c r="E4063" t="n">
        <v>1</v>
      </c>
      <c r="F4063" t="inlineStr">
        <is>
          <t>python</t>
        </is>
      </c>
      <c r="G4063" t="inlineStr">
        <is>
          <t>{"code": "adrs=[f for f in facts if f['type']=='adr']\nfor f in adrs[:5]: print({k:f.get(k) for k in ['subject','aliases','approved_by','migration_database','migration_quarter','decision_id']})\nprint('inc sample')\nfor f in facts:\n if f['type']=='incident': print({k:f.get(k) for k in ['subject','affected_service','incident_id','severity']}); break"}</t>
        </is>
      </c>
      <c r="H4063" t="inlineStr">
        <is>
          <t>{'subject': 'audit-gateway', 'aliases': None, 'approved_by': 'Fatima Bell', 'migration_database': 'Postgres', 'migration_quarter': 'Q3 2026', 'decision_id': 'ADR-101'}
{'subject': 'session-core', 'aliases': None, 'approved_by': 'Marcus Lin', 'migration_database': 'MySQL', 'migration_quarter': 'Q1 2026', 'decision_id': 'ADR-116'}
{'subject': 'payout-worker', 'aliases': None, 'approved_by': 'Nadia Hart', 'migration_database': 'Postgres', 'migration_quarter': 'Q3 2026', 'decision_id': 'ADR-110'}
{'subject': 'edge-service', 'aliases': None, 'approved_by': 'Leila Aziz', 'migration_database': 'Postgres', 'migration_quarter': 'Q1 2026', 'decision_id': 'ADR-128'}
{'subject': 'kyc-api', 'aliases': None, 'approved_by': 'Marcus Ortega', 'migration_database': 'Postgres', 'migration_quarter': 'Q2 2026'</t>
        </is>
      </c>
    </row>
    <row r="4064">
      <c r="A4064" t="inlineStr">
        <is>
          <t>hard</t>
        </is>
      </c>
      <c r="B4064" t="inlineStr">
        <is>
          <t>vectorcontext_v5 [v5]</t>
        </is>
      </c>
      <c r="C4064" t="n">
        <v>3</v>
      </c>
      <c r="D4064" t="inlineStr">
        <is>
          <t>neg-4</t>
        </is>
      </c>
      <c r="E4064" t="n">
        <v>2</v>
      </c>
      <c r="F4064" t="inlineStr">
        <is>
          <t>python</t>
        </is>
      </c>
      <c r="G4064" t="inlineStr">
        <is>
          <t>{"code": "# inspect all ADR approval/migration values and service identifiers\nmigrating=[f for f in adrs if f.get('approved_by') and f.get('migration_database')]\nprint(len(migrating), [f.get('subject') for f in migrating])\nservices=[f for f in facts if f['type']=='service']\nprint('services',len(services))\nprimary=set()\nfor f in facts:\n if f['type']=='incident' and f.get('affected_service'): primary.add(f['affected_service'])\nprint('primary',len(primary),sorted(primary))\nsubjects={f.get(</t>
        </is>
      </c>
      <c r="H4064" t="inlineStr">
        <is>
          <t>30 ['audit-gateway', 'session-core', 'payout-worker', 'edge-service', 'kyc-api', 'feed-daemon', 'ranker-engine', 'cdn-service', 'session-core', 'config-service', 'upload-core', 'queue-svc', 'recsys-worker', 'catalog-gateway', 'search-worker', 'thumbnail-api', 'edge-service', 'catalog-gateway', 'search-worker', 'profile-api', 'notify-svc', 'tracing-service', 'refund-svc', 'metrics-gateway', 'edge-service', 'ranker-engine', 'tax-gateway', 'tracing-service', 'checkout-service', 'geo-api']
services 40
primary 29 ['audit-gateway', 'auth-core', 'cart-daemon', 'catalog-gateway', 'checkout-service', 'config-service', 'edge-service', 'export-worker', 'feed-daemon', 'gateway-engine', 'i18n-api', 'index-engine', 'inventory-worker', 'kyc-api', 'ledger-api', 'mailer-worker', 'media-svc', 'metrics-gatew</t>
        </is>
      </c>
    </row>
    <row r="4065">
      <c r="A4065" t="inlineStr">
        <is>
          <t>hard</t>
        </is>
      </c>
      <c r="B4065" t="inlineStr">
        <is>
          <t>vectorcontext_v5 [v5]</t>
        </is>
      </c>
      <c r="C4065" t="n">
        <v>3</v>
      </c>
      <c r="D4065" t="inlineStr">
        <is>
          <t>neg-5</t>
        </is>
      </c>
      <c r="E4065" t="n">
        <v>0</v>
      </c>
      <c r="F4065" t="inlineStr">
        <is>
          <t>python</t>
        </is>
      </c>
      <c r="G4065" t="inlineStr">
        <is>
          <t>{"code": "services=[f for f in facts if f.get('type')=='service']\n[(f.get('subject'), f.get('deployment_region'), f.get('on_call_engineer')) for f in services if f.get('deployment_region')=='eu-west-1']"}</t>
        </is>
      </c>
      <c r="H4065" t="inlineStr">
        <is>
          <t xml:space="preserve">[('auth-core', 'eu-west-1', 'Tariq Fischer'), ('feed-daemon', 'eu-west-1', 'Amara Tanaka'), ('refund-svc', 'eu-west-1', 'Lucas Silva'), ('risk-gateway', 'eu-west-1', 'Chen Haddad'), ('metrics-gateway', 'eu-west-1', None), ('tax-gateway', 'eu-west-1', 'Elena Novak'), ('mailer-worker', 'eu-west-1', 'Sven Reyes'), ('upload-core', 'eu-west-1', 'Jonas Costa')]
</t>
        </is>
      </c>
    </row>
    <row r="4066">
      <c r="A4066" t="inlineStr">
        <is>
          <t>hard</t>
        </is>
      </c>
      <c r="B4066" t="inlineStr">
        <is>
          <t>vectorcontext_v5 [v5]</t>
        </is>
      </c>
      <c r="C4066" t="n">
        <v>3</v>
      </c>
      <c r="D4066" t="inlineStr">
        <is>
          <t>num-0</t>
        </is>
      </c>
      <c r="E4066" t="n">
        <v>0</v>
      </c>
      <c r="F4066" t="inlineStr">
        <is>
          <t>python</t>
        </is>
      </c>
      <c r="G4066" t="inlineStr">
        <is>
          <t>{"code": "incs=[f for f in facts if f.get('type')=='incident']\n[(f.get('incident_id'),f.get('severity'),f.get('incident_duration_minutes')) for f in incs if str(f.get('severity','')).upper()=='SEV2']"}</t>
        </is>
      </c>
      <c r="H4066" t="inlineStr">
        <is>
          <t xml:space="preserve">[('INC-2253', 'SEV2', 233), ('INC-2393', 'SEV2', 105), ('INC-2193', 'SEV2', 75), ('INC-2260', 'SEV2', 51), ('INC-2040', 'SEV2', 99), ('INC-2133', 'SEV2', 102), ('INC-2301', 'SEV2', 122), ('INC-2345', 'SEV2', 96), ('INC-2374', 'SEV2', 195), ('INC-2042', 'SEV2', 197), ('INC-2122', 'SEV2', 100), ('INC-2113', 'SEV2', 211), ('INC-2380', 'SEV2', 149), ('INC-2332', 'SEV2', 212), ('INC-2281', 'SEV2', 200), ('INC-2028', 'SEV2', 218), ('INC-2222', 'SEV2', 178), ('INC-2386', 'SEV2', 51), ('INC-2017', 'SEV2', 44), ('INC-2151', 'SEV2', 22), ('INC-2232', 'SEV2', 71), ('INC-2296', 'SEV2', 11), ('INC-2409', 'SEV2', 228)]
</t>
        </is>
      </c>
    </row>
    <row r="4067">
      <c r="A4067" t="inlineStr">
        <is>
          <t>hard</t>
        </is>
      </c>
      <c r="B4067" t="inlineStr">
        <is>
          <t>vectorcontext_v5 [v5]</t>
        </is>
      </c>
      <c r="C4067" t="n">
        <v>3</v>
      </c>
      <c r="D4067" t="inlineStr">
        <is>
          <t>num-0</t>
        </is>
      </c>
      <c r="E4067" t="n">
        <v>1</v>
      </c>
      <c r="F4067" t="inlineStr">
        <is>
          <t>python</t>
        </is>
      </c>
      <c r="G4067" t="inlineStr">
        <is>
          <t>{"code": "vals=[f['incident_duration_minutes'] for f in facts if f.get('type')=='incident' and str(f.get('severity','')).upper()=='SEV2']; len(vals),sum(vals),round(sum(vals)/len(vals))"}</t>
        </is>
      </c>
      <c r="H4067" t="inlineStr">
        <is>
          <t xml:space="preserve">(23, 2970, 129)
</t>
        </is>
      </c>
    </row>
    <row r="4068">
      <c r="A4068" t="inlineStr">
        <is>
          <t>hard</t>
        </is>
      </c>
      <c r="B4068" t="inlineStr">
        <is>
          <t>vectorcontext_v5 [v5]</t>
        </is>
      </c>
      <c r="C4068" t="n">
        <v>3</v>
      </c>
      <c r="D4068" t="inlineStr">
        <is>
          <t>num-1</t>
        </is>
      </c>
      <c r="E4068" t="n">
        <v>0</v>
      </c>
      <c r="F4068" t="inlineStr">
        <is>
          <t>python</t>
        </is>
      </c>
      <c r="G4068" t="inlineStr">
        <is>
          <t>{"code": "services=[f for f in facts if f.get('type')=='service']\nprint(len(services))\nfor f in services[:3]: print(f)\n"}</t>
        </is>
      </c>
      <c r="H4068" t="inlineStr">
        <is>
          <t>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'implementat</t>
        </is>
      </c>
    </row>
    <row r="4069">
      <c r="A4069" t="inlineStr">
        <is>
          <t>hard</t>
        </is>
      </c>
      <c r="B4069" t="inlineStr">
        <is>
          <t>vectorcontext_v5 [v5]</t>
        </is>
      </c>
      <c r="C4069" t="n">
        <v>3</v>
      </c>
      <c r="D4069" t="inlineStr">
        <is>
          <t>num-1</t>
        </is>
      </c>
      <c r="E4069" t="n">
        <v>1</v>
      </c>
      <c r="F4069" t="inlineStr">
        <is>
          <t>python</t>
        </is>
      </c>
      <c r="G4069" t="inlineStr">
        <is>
          <t>{"code": "from collections import defaultdict\nsums=defaultdict(int); counts=defaultdict(int); rows=[]\nfor f in facts:\n if f.get('type')=='service':\n  r=f.get('deployment_region'); n=f.get('replica_count')\n  sums[r]+=n or 0; counts[r]+=1; rows.append((f['subject'],r,n))\nprint('sums',sorted(sums.items(), key=lambda x:(-x[1],x[0])))\nprint('counts',dict(counts))\nprint('rows',rows)\n"}</t>
        </is>
      </c>
      <c r="H4069" t="inlineStr">
        <is>
          <t>sums [('ap-southeast-2', 158), ('us-east-1', 121), ('eu-west-1', 115), ('us-west-2', 85)]
counts {'ap-southeast-2': 13, 'us-east-1': 10, 'eu-west-1': 8, 'us-west-2': 9}
rows [('edge-service', 'ap-southeast-2', 19), ('cdn-service', 'ap-southeast-2', 5), ('profile-api', 'us-east-1', 10), ('auth-core', 'eu-west-1', 13), ('fraud-core', 'us-west-2', 3), ('export-worker', 'us-east-1', 6), ('ledger-api', 'us-east-1', 22), ('queue-svc', 'ap-southeast-2', 3), ('feed-daemon', 'eu-west-1', 22), ('inventory-worker', 'us-east-1', 18), ('refund-svc', 'eu-west-1', 6), ('geo-api', 'us-west-2', 13), ('risk-gateway', 'eu-west-1', 3), ('config-service', 'us-west-2', 13), ('kyc-api', 'ap-southeast-2', 18), ('i18n-api', 'us-west-2', 4), ('invoice-engine', 'ap-southeast-2', 13), ('metrics-gateway', 'eu-west-1',</t>
        </is>
      </c>
    </row>
    <row r="4070">
      <c r="A4070" t="inlineStr">
        <is>
          <t>hard</t>
        </is>
      </c>
      <c r="B4070" t="inlineStr">
        <is>
          <t>vectorcontext_v5 [v5]</t>
        </is>
      </c>
      <c r="C4070" t="n">
        <v>3</v>
      </c>
      <c r="D4070" t="inlineStr">
        <is>
          <t>num-2</t>
        </is>
      </c>
      <c r="E4070" t="n">
        <v>0</v>
      </c>
      <c r="F4070" t="inlineStr">
        <is>
          <t>python</t>
        </is>
      </c>
      <c r="G4070" t="inlineStr">
        <is>
          <t>{"code": "from collections import Counter, defaultdict\n# inspect service and incident cards keys/values\nsv=[x for x in facts if x.get('type')=='service']\ninc=[x for x in facts if x.get('type')=='incident']\nprint('services',len(sv),'incidents',len(inc))\nprint(sv[:2])\nprint(inc[:2])"}</t>
        </is>
      </c>
      <c r="H4070" t="inlineStr">
        <is>
          <t xml:space="preserve">services 40 incidents 60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t>
        </is>
      </c>
    </row>
    <row r="4071">
      <c r="A4071" t="inlineStr">
        <is>
          <t>hard</t>
        </is>
      </c>
      <c r="B4071" t="inlineStr">
        <is>
          <t>vectorcontext_v5 [v5]</t>
        </is>
      </c>
      <c r="C4071" t="n">
        <v>3</v>
      </c>
      <c r="D4071" t="inlineStr">
        <is>
          <t>num-2</t>
        </is>
      </c>
      <c r="E4071" t="n">
        <v>1</v>
      </c>
      <c r="F4071" t="inlineStr">
        <is>
          <t>python</t>
        </is>
      </c>
      <c r="G4071" t="inlineStr">
        <is>
          <t>{"code": "# join affected services to service overview, count by owner team\nbyname={}\nfor s in sv:\n    for n in [s.get('subject')]+(s.get('aliases') or []):\n        if n: byname[n.lower()]=s\ncounts=Counter(); unmatched=[]; matches=[]\nfor i in inc:\n    a=i.get('affected_service')\n    s=byname.get(a.lower()) if isinstance(a,str) else None\n    if not s:\n        unmatched.append((i['doc_id'],a,i.get('subject')))\n    else:\n        counts[s.get('owner_team')]+=1\n        matches.append((i[</t>
        </is>
      </c>
      <c r="H4071" t="inlineStr">
        <is>
          <t xml:space="preserve">Counter({'Messaging': 15, 'Identity': 12, 'Search': 11, 'Platform': 8, 'Data': 4, 'Payments': 4, 'Commerce': 4, 'Growth': 2})
unmatched 0 []
Messaging [('inc-INC-2211', 'thumbnail-api', 'thumbnail-api', 'Messaging'), ('inc-INC-2087', 'thumbnail-api', 'thumbnail-api', 'Messaging'), ('inc-INC-2140', 'kyc-api', 'kyc-api', 'Messaging'), ('inc-INC-2351', 'catalog-gateway', 'catalog-gateway', 'Messaging'), ('inc-INC-2324', 'tax-gateway', 'tax-gateway', 'Messaging')] Commerce [('inc-INC-2058', 'media-svc', 'media-svc', 'Commerce'), ('inc-INC-2281', 'webhook-daemon', 'webhook-daemon', 'Commerce'), ('inc-INC-2078', 'webhook-daemon', 'webhook-daemon', 'Commerce'), ('inc-INC-2229', 'feed-daemon', 'feed-daemon', 'Commerce')]
</t>
        </is>
      </c>
    </row>
    <row r="4072">
      <c r="A4072" t="inlineStr">
        <is>
          <t>hard</t>
        </is>
      </c>
      <c r="B4072" t="inlineStr">
        <is>
          <t>vectorcontext_v5 [v5]</t>
        </is>
      </c>
      <c r="C4072" t="n">
        <v>3</v>
      </c>
      <c r="D4072" t="inlineStr">
        <is>
          <t>num-3</t>
        </is>
      </c>
      <c r="E4072" t="n">
        <v>0</v>
      </c>
      <c r="F4072" t="inlineStr">
        <is>
          <t>python</t>
        </is>
      </c>
      <c r="G4072" t="inlineStr">
        <is>
          <t>{"code": "services = [f for f in facts if f.get('type')=='service']\nprint(len(services))\nfor f in services[:3]: print(f)\n"}</t>
        </is>
      </c>
      <c r="H4072" t="inlineStr">
        <is>
          <t>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'implementat</t>
        </is>
      </c>
    </row>
    <row r="4073">
      <c r="A4073" t="inlineStr">
        <is>
          <t>hard</t>
        </is>
      </c>
      <c r="B4073" t="inlineStr">
        <is>
          <t>vectorcontext_v5 [v5]</t>
        </is>
      </c>
      <c r="C4073" t="n">
        <v>3</v>
      </c>
      <c r="D4073" t="inlineStr">
        <is>
          <t>num-3</t>
        </is>
      </c>
      <c r="E4073" t="n">
        <v>1</v>
      </c>
      <c r="F4073" t="inlineStr">
        <is>
          <t>python</t>
        </is>
      </c>
      <c r="G4073" t="inlineStr">
        <is>
          <t>{"code": "from collections import Counter,defaultdict\ncounts=Counter(); by=defaultdict(list)\nfor f in services:\n    deps=f.get('runtime_dependencies') or []\n    for d in deps:\n        counts[d]+=1; by[d].append(f['subject'])\nprint(counts.most_common())\nprint('max', counts.most_common(5))\n"}</t>
        </is>
      </c>
      <c r="H4073" t="inlineStr">
        <is>
          <t>[('gateway-engine', 7), ('pricing-worker', 6), ('metrics-gateway', 4), ('fraud-core', 4), ('notify-svc', 4), ('ledger-api', 4), ('recsys-worker', 4), ('auth-core', 3), ('kyc-api', 3), ('feed-daemon', 3), ('search-worker', 3), ('refund-svc', 3), ('edge-service', 2), ('upload-core', 2), ('cart-daemon', 2), ('inventory-worker', 2), ('i18n-api', 2), ('mailer-worker', 2), ('media-svc', 2), ('billing-svc', 2), ('audit-gateway', 2), ('session-core', 2), ('thumbnail-api', 2), ('cdn-service', 1), ('index-engine', 1), ('geo-api', 1), ('risk-gateway', 1), ('webhook-daemon', 1), ('catalog-gateway', 1), ('ranker-engine', 1), ('scheduler-engine', 1), ('checkout-service', 1), ('queue-svc', 1), ('tax-gateway', 1)]
max [('gateway-engine', 7), ('pricing-worker', 6), ('metrics-gateway', 4), ('fraud-core', 4)</t>
        </is>
      </c>
    </row>
    <row r="4074">
      <c r="A4074" t="inlineStr">
        <is>
          <t>hard</t>
        </is>
      </c>
      <c r="B4074" t="inlineStr">
        <is>
          <t>vectorcontext_v5 [v5]</t>
        </is>
      </c>
      <c r="C4074" t="n">
        <v>3</v>
      </c>
      <c r="D4074" t="inlineStr">
        <is>
          <t>num-4</t>
        </is>
      </c>
      <c r="E4074" t="n">
        <v>0</v>
      </c>
      <c r="F4074" t="inlineStr">
        <is>
          <t>python</t>
        </is>
      </c>
      <c r="G4074" t="inlineStr">
        <is>
          <t>{"code": "services=[f for f in facts if f.get('type')=='service']; incidents=[f for f in facts if f.get('type')=='incident']; print(len(services),len(incidents)); print(services[:2]); print(incidents[:2])"}</t>
        </is>
      </c>
      <c r="H4074" t="inlineStr">
        <is>
          <t>40 60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t>
        </is>
      </c>
    </row>
    <row r="4075">
      <c r="A4075" t="inlineStr">
        <is>
          <t>hard</t>
        </is>
      </c>
      <c r="B4075" t="inlineStr">
        <is>
          <t>vectorcontext_v5 [v5]</t>
        </is>
      </c>
      <c r="C4075" t="n">
        <v>3</v>
      </c>
      <c r="D4075" t="inlineStr">
        <is>
          <t>num-4</t>
        </is>
      </c>
      <c r="E4075" t="n">
        <v>1</v>
      </c>
      <c r="F4075" t="inlineStr">
        <is>
          <t>python</t>
        </is>
      </c>
      <c r="G4075" t="inlineStr">
        <is>
          <t>{"code": "mysql=[s for s in services if str(s.get('primary_datastore','')).lower()=='mysql']; print([(s['subject'],s.get('aliases')) for s in mysql]); names={s['subject'] for s in mysql}; aliases={a for s in mysql for a in (s.get('aliases') or [])}; hits=[i for i in incidents if i.get('affected_service') in names|aliases or i.get('subject') in names|aliases]; print([(i['incident_id'],i.get('affected_service'),i.get('subject'),i.get('incident_duration_minutes')) for i in hits]); print('max',max((</t>
        </is>
      </c>
      <c r="H4075" t="inlineStr">
        <is>
          <t xml:space="preserve">[('profile-api', ['Profile API']), ('export-worker', ['Export API']), ('geo-api', ['Geo System']), ('kyc-api', ['Kyc Service']), ('mailer-worker', ['Mailer Service']), ('catalog-gateway', ['Catalog API'])]
[('INC-2336', 'export-worker', 'Latency spike affecting export-worker', 214), ('INC-2140', 'kyc-api', 'Complete outage affecting the Kyc Service', 112), ('INC-2319', 'mailer-worker', 'Latency spike affecting mailer-worker', 195), ('INC-2351', 'catalog-gateway', 'Partial outage affecting the Catalog API', 20), ('INC-2245', 'catalog-gateway', 'Latency spike affecting catalog-gateway', 156), ('INC-2301', 'catalog-gateway', 'Partial outage affecting catalog-gateway', 122), ('INC-2067', 'catalog-gateway', 'Elevated error rates affecting the Catalog API', 188), ('INC-2023', 'catalog-gateway', </t>
        </is>
      </c>
    </row>
    <row r="4076">
      <c r="A4076" t="inlineStr">
        <is>
          <t>hard</t>
        </is>
      </c>
      <c r="B4076" t="inlineStr">
        <is>
          <t>vectorcontext_v5 [v5]</t>
        </is>
      </c>
      <c r="C4076" t="n">
        <v>3</v>
      </c>
      <c r="D4076" t="inlineStr">
        <is>
          <t>num-5</t>
        </is>
      </c>
      <c r="E4076" t="n">
        <v>0</v>
      </c>
      <c r="F4076" t="inlineStr">
        <is>
          <t>python</t>
        </is>
      </c>
      <c r="G4076" t="inlineStr">
        <is>
          <t>{"code": "# Inspect service cards and ownership/replica fields\nservices=[f for f in facts if f.get('type')=='service']\n[(f.get('doc_id'), f.get('subject'), f.get('owner_team'), f.get('replica_count')) for f in services]"}</t>
        </is>
      </c>
      <c r="H4076" t="inlineStr">
        <is>
          <t>[('svc-edge-service', 'edge-service', 'Identity', 19), ('svc-cdn-service', 'cdn-service', 'Commerce', 5), ('svc-profile-api', 'profile-api', 'Data', 10), ('svc-auth-core', 'auth-core', 'Growth', 13), ('svc-fraud-core', 'fraud-core', 'Commerce', 3), ('svc-export-worker', 'export-worker', 'Data', 6), ('svc-ledger-api', 'ledger-api', 'Identity', 22), ('svc-queue-svc', 'queue-svc', 'Search', 3), ('svc-feed-daemon', 'feed-daemon', 'Commerce', 22), ('svc-inventory-worker', 'inventory-worker', 'Identity', 18), ('svc-refund-svc', 'refund-svc', 'Commerce', 6), ('svc-geo-api', 'geo-api', 'Payments', 13), ('svc-risk-gateway', 'risk-gateway', 'Growth', 3), ('svc-config-service', 'config-service', 'Platform', 13), ('svc-kyc-api', 'kyc-api', 'Messaging', 18), ('svc-i18n-api', 'i18n-api', 'Payments', 4),</t>
        </is>
      </c>
    </row>
    <row r="4077">
      <c r="A4077" t="inlineStr">
        <is>
          <t>hard</t>
        </is>
      </c>
      <c r="B4077" t="inlineStr">
        <is>
          <t>vectorcontext_v5 [v5]</t>
        </is>
      </c>
      <c r="C4077" t="n">
        <v>3</v>
      </c>
      <c r="D4077" t="inlineStr">
        <is>
          <t>prose-0</t>
        </is>
      </c>
      <c r="E4077" t="n">
        <v>0</v>
      </c>
      <c r="F4077" t="inlineStr">
        <is>
          <t>search_text</t>
        </is>
      </c>
      <c r="G4077" t="inlineStr">
        <is>
          <t>{"query": "INC-2268 timeline mitigation started time HH:MM", "k": 5}</t>
        </is>
      </c>
      <c r="H4077" t="inlineStr">
        <is>
          <t>[chunk 199 | doc inc-INC-2268 | Incident report INC-2268]
Timeline:
- 16:00 alert fired
- 16:02 on-call acknowledged
- 16:18 mitigation started
- 16:32 traffic rerouted
- 16:47 root cause identified
- 16:55 fix deployed
---
[chunk 545 | doc inc-INC-2296 | Incident report INC-2296]
Timeline:
- 10:16 alert fired
- 10:39 on-call acknowledged
- 10:47 mitigation started
- 11:12 traffic rerouted
---
[chunk 212 | doc inc-INC-2067 | Incident report INC-2067]
Timeline:
- 00:01 alert fired
- 00:05 on-call acknowledged
- 00:07 mitigation started
- 00:31 traffic rerouted
---
[chunk 237 | doc inc-INC-2199 | Incident report INC-2199]
Timeline:
- 13:07 alert fired
- 13:14 on-call acknowledged
- 13:39 mitigation started
- 13:46 traffic rerouted
---
[chunk 319 | doc inc-INC-2287 | Incident report I</t>
        </is>
      </c>
    </row>
    <row r="4078">
      <c r="A4078" t="inlineStr">
        <is>
          <t>hard</t>
        </is>
      </c>
      <c r="B4078" t="inlineStr">
        <is>
          <t>vectorcontext_v5 [v5]</t>
        </is>
      </c>
      <c r="C4078" t="n">
        <v>3</v>
      </c>
      <c r="D4078" t="inlineStr">
        <is>
          <t>prose-1</t>
        </is>
      </c>
      <c r="E4078" t="n">
        <v>0</v>
      </c>
      <c r="F4078" t="inlineStr">
        <is>
          <t>search_text</t>
        </is>
      </c>
      <c r="G4078" t="inlineStr">
        <is>
          <t>{"query": "INC-2351 timeline mitigation started time", "k": 5}</t>
        </is>
      </c>
      <c r="H4078" t="inlineStr">
        <is>
          <t>[chunk 136 | doc inc-INC-2351 | Incident report INC-2351]
Timeline:
- 22:57 alert fired
- 23:16 on-call acknowledged
- 23:33 mitigation started
- 23:58 traffic rerouted
- 00:12 root cause identified
- 00:19 fix deployed
---
[chunk 209 | doc inc-INC-2301 | Incident report INC-2301]
Timeline:
- 15:36 alert fired
- 15:38 on-call acknowledged
- 15:48 mitigation started
- 16:03 traffic rerouted
---
[chunk 260 | doc inc-INC-2023 | Incident report INC-2023]
Timeline:
- 19:47 alert fired
- 19:53 on-call acknowledged
- 20:01 mitigation started
- 20:21 traffic rerouted
---
[chunk 212 | doc inc-INC-2067 | Incident report INC-2067]
Timeline:
- 00:01 alert fired
- 00:05 on-call acknowledged
- 00:07 mitigation started
- 00:31 traffic rerouted
---
[chunk 340 | doc inc-INC-2332 | Incident report I</t>
        </is>
      </c>
    </row>
    <row r="4079">
      <c r="A4079" t="inlineStr">
        <is>
          <t>hard</t>
        </is>
      </c>
      <c r="B4079" t="inlineStr">
        <is>
          <t>vectorcontext_v5 [v5]</t>
        </is>
      </c>
      <c r="C4079" t="n">
        <v>3</v>
      </c>
      <c r="D4079" t="inlineStr">
        <is>
          <t>prose-2</t>
        </is>
      </c>
      <c r="E4079" t="n">
        <v>0</v>
      </c>
      <c r="F4079" t="inlineStr">
        <is>
          <t>search_text</t>
        </is>
      </c>
      <c r="G4079" t="inlineStr">
        <is>
          <t>{"query": "INC-2239 alert fired fix deployed minutes elapsed", "k": 5}</t>
        </is>
      </c>
      <c r="H4079" t="inlineStr">
        <is>
          <t>[chunk 367 | doc inc-INC-2239 | Incident report INC-2239]
Timeline:
- 18:14 alert fired
- 18:37 on-call acknowledged
- 18:42 mitigation started
- 18:52 traffic rerouted
- 19:12 root cause identified
- 19:32 fix deployed
---
[chunk 136 | doc inc-INC-2351 | Incident report INC-2351]
Timeline:
- 22:57 alert fired
- 23:16 on-call acknowledged
- 23:33 mitigation started
- 23:58 traffic rerouted
- 00:12 root cause identified
- 00:19 fix deployed
---
[chunk 468 | doc inc-INC-2151 | Incident report INC-2151]
Timeline:
- 22:21 alert fired
- 22:23 on-call acknowledged
- 22:45 mitigation started
- 22:54 traffic rerouted
- 23:02 root cause identified
- 23:07 fix deployed
---
[chunk 199 | doc inc-INC-2268 | Incident report INC-2268]
Timeline:
- 16:00 alert fired
- 16:02 on-call acknowledged
- 16:</t>
        </is>
      </c>
    </row>
    <row r="4080">
      <c r="A4080" t="inlineStr">
        <is>
          <t>hard</t>
        </is>
      </c>
      <c r="B4080" t="inlineStr">
        <is>
          <t>vectorcontext_v5 [v5]</t>
        </is>
      </c>
      <c r="C4080" t="n">
        <v>3</v>
      </c>
      <c r="D4080" t="inlineStr">
        <is>
          <t>prose-3</t>
        </is>
      </c>
      <c r="E4080" t="n">
        <v>0</v>
      </c>
      <c r="F4080" t="inlineStr">
        <is>
          <t>search</t>
        </is>
      </c>
      <c r="G4080" t="inlineStr">
        <is>
          <t>{"query": "Search team weekly planning schedule weekday", "k": 10}</t>
        </is>
      </c>
      <c r="H4080" t="inlineStr">
        <is>
          <t>- doc team-search: [Team page: Search] subject: Search; aliases: null; team_lead: Oliver Bell; urgent_contact_channel: #search-team; office_location: Berlin; office_floor: 2; weekly_planning_schedule: Wednesday mornings; resilience_policies: null; capacity_planning_schedule: null; security_controls: ["Production access is granted just in time and audited"]; staging_environment_scale: null; change_management_practices: ["Configuration changes are peer reviewed", "Configuration changes are applied through the deployment tool", "Dependencies are pinned", "Dependencies are upgraded through automated pull requests"];
- doc svc-search-worker: [Service overview: search-worker] subject: search-worker; aliases: ["Search System"]; service_type: backend component; implementation_language: TypeScript;</t>
        </is>
      </c>
    </row>
    <row r="4081">
      <c r="A4081" t="inlineStr">
        <is>
          <t>hard</t>
        </is>
      </c>
      <c r="B4081" t="inlineStr">
        <is>
          <t>vectorcontext_v5 [v5]</t>
        </is>
      </c>
      <c r="C4081" t="n">
        <v>3</v>
      </c>
      <c r="D4081" t="inlineStr">
        <is>
          <t>prose-4</t>
        </is>
      </c>
      <c r="E4081" t="n">
        <v>0</v>
      </c>
      <c r="F4081" t="inlineStr">
        <is>
          <t>search</t>
        </is>
      </c>
      <c r="G4081" t="inlineStr">
        <is>
          <t>{"query": "INC-2211 impact type elevated error rates latency spike partial outage complete outage", "k": 5}</t>
        </is>
      </c>
      <c r="H4081" t="inlineStr">
        <is>
          <t>- doc inc-INC-2417: [Incident report INC-2417] subject: Elevated error rates affecting edge-service; aliases: null; incident_id: INC-2417; severity: SEV3; incident_date: 2025-06-17; affected_service: edge-service; impact_type: Elevated error rates; incident_duration_minutes: 23; root_cause: dependency outage; secondary_affected_services: null; report_author: Ana Reyes; recovery_status: full recovery; recovery_confirmed: null; mitigation_performed: true; traffic_rerouted: true; fix_deployed: true
- doc inc-INC-2109: [Incident report INC-2109] subject: Elevated error rates affecting the Index Platform; aliases: null; incident_id: INC-2109; severity: SEV1; incident_date: 2025-03-11; affected_service: index-engine; impact_type: Elevated error rates; incident_duration_minutes: 27; root_cause: d</t>
        </is>
      </c>
    </row>
    <row r="4082">
      <c r="A4082" t="inlineStr">
        <is>
          <t>hard</t>
        </is>
      </c>
      <c r="B4082" t="inlineStr">
        <is>
          <t>vectorcontext_v5 [v5]</t>
        </is>
      </c>
      <c r="C4082" t="n">
        <v>3</v>
      </c>
      <c r="D4082" t="inlineStr">
        <is>
          <t>prose-4</t>
        </is>
      </c>
      <c r="E4082" t="n">
        <v>1</v>
      </c>
      <c r="F4082" t="inlineStr">
        <is>
          <t>python</t>
        </is>
      </c>
      <c r="G4082" t="inlineStr">
        <is>
          <t>{"code": "[(f.get('doc_id'), f.get('incident_id'), f.get('impact_type'), f.get('subject')) for f in facts if f.get('type')=='incident' and f.get('incident_id')=='INC-2211']"}</t>
        </is>
      </c>
      <c r="H4082" t="inlineStr">
        <is>
          <t xml:space="preserve">[('inc-INC-2211', 'INC-2211', 'Partial outage', 'Partial outage affecting the Thumbnail API')]
</t>
        </is>
      </c>
    </row>
    <row r="4083">
      <c r="A4083" t="inlineStr">
        <is>
          <t>hard</t>
        </is>
      </c>
      <c r="B4083" t="inlineStr">
        <is>
          <t>vectorcontext_v5 [v5]</t>
        </is>
      </c>
      <c r="C4083" t="n">
        <v>3</v>
      </c>
      <c r="D4083" t="inlineStr">
        <is>
          <t>prose-5</t>
        </is>
      </c>
      <c r="E4083" t="n">
        <v>0</v>
      </c>
      <c r="F4083" t="inlineStr">
        <is>
          <t>search_text</t>
        </is>
      </c>
      <c r="G4083" t="inlineStr">
        <is>
          <t>{"query": "INC-2319 incident report timeline entries timeline", "k": 5}</t>
        </is>
      </c>
      <c r="H4083" t="inlineStr">
        <is>
          <t>[chunk 107 | doc inc-INC-2319 | Incident report INC-2319]
# Incident report INC-2319
Severity: SEV1
Date: 2025-12-23
---
[chunk 109 | doc inc-INC-2319 | Incident report INC-2319]
Timeline:
- 02:36 alert fired
- 02:44 on-call acknowledged
- 02:59 mitigation started
- 03:23 traffic rerouted
---
[chunk 207 | doc inc-INC-2301 | Incident report INC-2301]
# Incident report INC-2301
Severity: SEV2
Date: 2025-02-26
---
[chunk 514 | doc inc-INC-2417 | Incident report INC-2417]
# Incident report INC-2417
Severity: SEV3
Date: 2025-06-17
---
[chunk 319 | doc inc-INC-2287 | Incident report INC-2287]
Timeline:
- 09:08 alert fired
- 09:25 on-call acknowledged
- 09:42 mitigation started
- 10:01 traffic rerouted</t>
        </is>
      </c>
    </row>
    <row r="4084">
      <c r="A4084" t="inlineStr">
        <is>
          <t>hard</t>
        </is>
      </c>
      <c r="B4084" t="inlineStr">
        <is>
          <t>vectorcontext_v5 [v5]</t>
        </is>
      </c>
      <c r="C4084" t="n">
        <v>3</v>
      </c>
      <c r="D4084" t="inlineStr">
        <is>
          <t>temporal-0</t>
        </is>
      </c>
      <c r="E4084" t="n">
        <v>0</v>
      </c>
      <c r="F4084" t="inlineStr">
        <is>
          <t>search</t>
        </is>
      </c>
      <c r="G4084" t="inlineStr">
        <is>
          <t>{"query": "ledger-api service owner team current", "k": 10}</t>
        </is>
      </c>
      <c r="H4084" t="inlineStr">
        <is>
          <t>- doc svc-ledger-api: [Service overview: ledger-api] subject: ledger-api; aliases: ["Ledger Service"]; service_type: backend component; implementation_language: Rust; primary_datastore: Cassandra; owner_team: Identity; on_call_engineer: Fatima Wei; deployment_region: us-east-1; replica_count: 22; network_port: 4674; availability_slo: 99.95%; runtime_dependencies: ["notify-svc"]; log_retention_days: null; data_retention_policy: Company-wide personal information policy; metrics_export_interval_seconds: null; current: {"owner_team": "Messaging"}; history: [{"field": "owner_team", "from": "Identity", "to": "Messaging",
- doc chg-CHG-314: [Change record CHG-314] subject: ledger-api; aliases: null; change_id: CHG-314; change_date: 2025-03-20; owner_team: Messaging; previous_owner_team: Identity;</t>
        </is>
      </c>
    </row>
    <row r="4085">
      <c r="A4085" t="inlineStr">
        <is>
          <t>hard</t>
        </is>
      </c>
      <c r="B4085" t="inlineStr">
        <is>
          <t>vectorcontext_v5 [v5]</t>
        </is>
      </c>
      <c r="C4085" t="n">
        <v>3</v>
      </c>
      <c r="D4085" t="inlineStr">
        <is>
          <t>temporal-0</t>
        </is>
      </c>
      <c r="E4085" t="n">
        <v>0</v>
      </c>
      <c r="F4085" t="inlineStr">
        <is>
          <t>search</t>
        </is>
      </c>
      <c r="G4085" t="inlineStr">
        <is>
          <t>{"query": "ledger-api ownership change owner team", "k": 10}</t>
        </is>
      </c>
      <c r="H4085" t="inlineStr">
        <is>
          <t>- doc chg-CHG-314: [Change record CHG-314] subject: ledger-api; aliases: null; change_id: CHG-314; change_date: 2025-03-20; owner_team: Messaging; previous_owner_team: Identity; primary_on_call: null; previous_primary_on_call: null; on_call_status: null; page_contact: null; previous_page_contact: null; deployment_region: null; previous_deployment_region: null; documentation_status: not updated; delivery_security_and_observability_controls: ["logs are retained for thirty days in the central log store", "staging environment mirrors production topology at one tenth scale", "access to production is granted just in t
- doc svc-ledger-api: [Service overview: ledger-api] subject: ledger-api; aliases: ["Ledger Service"]; service_type: backend component; implementation_language: Rust; primary_datas</t>
        </is>
      </c>
    </row>
    <row r="4086">
      <c r="A4086" t="inlineStr">
        <is>
          <t>hard</t>
        </is>
      </c>
      <c r="B4086" t="inlineStr">
        <is>
          <t>vectorcontext_v5 [v5]</t>
        </is>
      </c>
      <c r="C4086" t="n">
        <v>3</v>
      </c>
      <c r="D4086" t="inlineStr">
        <is>
          <t>temporal-1</t>
        </is>
      </c>
      <c r="E4086" t="n">
        <v>0</v>
      </c>
      <c r="F4086" t="inlineStr">
        <is>
          <t>search</t>
        </is>
      </c>
      <c r="G4086" t="inlineStr">
        <is>
          <t>{"query": "Catalog API service owner team current ownership", "k": 10}</t>
        </is>
      </c>
      <c r="H4086" t="inlineStr">
        <is>
          <t>- doc svc-catalog-gateway: [Service overview: catalog-gateway] subject: catalog-gateway; aliases: ["Catalog API"]; service_type: backend component; implementation_language: Rust; primary_datastore: MySQL; owner_team: Messaging; on_call_engineer: Elena Farah; deployment_region: us-east-1; replica_count: 5; network_port: 4971; availability_slo: 99.95; runtime_dependencies: ["queue-svc"]; log_retention_days: null; data_retention_policy: null; metrics_export_interval_seconds: null; current: {"owner_team": "Commerce"}; history: [{"field": "owner_team", "from": "Messaging", "to": "Growth", "date": "2025-10-09", "source": "chg
- doc svc-ledger-api: [Service overview: ledger-api] subject: ledger-api; aliases: ["Ledger Service"]; service_type: backend component; implementation_language: Rust; prima</t>
        </is>
      </c>
    </row>
    <row r="4087">
      <c r="A4087" t="inlineStr">
        <is>
          <t>hard</t>
        </is>
      </c>
      <c r="B4087" t="inlineStr">
        <is>
          <t>vectorcontext_v5 [v5]</t>
        </is>
      </c>
      <c r="C4087" t="n">
        <v>3</v>
      </c>
      <c r="D4087" t="inlineStr">
        <is>
          <t>temporal-1</t>
        </is>
      </c>
      <c r="E4087" t="n">
        <v>0</v>
      </c>
      <c r="F4087" t="inlineStr">
        <is>
          <t>search</t>
        </is>
      </c>
      <c r="G4087" t="inlineStr">
        <is>
          <t>{"query": "change record Catalog API owner team ownership", "k": 10}</t>
        </is>
      </c>
      <c r="H4087" t="inlineStr">
        <is>
          <t xml:space="preserve">- doc chg-CHG-336: [Change record CHG-336] subject: catalog-gateway; aliases: null; change_id: CHG-336; change_date: 2025-11-25; owner_team: Commerce; previous_owner_team: Growth; primary_on_call: null; previous_primary_on_call: null; on_call_status: null; page_contact: null; previous_page_contact: null; deployment_region: null; previous_deployment_region: null; documentation_status: not updated
- doc chg-CHG-300: [Change record CHG-300] subject: catalog-gateway; aliases: null; change_id: CHG-300; change_date: 2025-10-09; owner_team: Growth; previous_owner_team: Messaging; primary_on_call: null; previous_primary_on_call: null; on_call_status: null; page_contact: null; previous_page_contact: null; deployment_region: null; previous_deployment_region: null; documentation_status: not updated; </t>
        </is>
      </c>
    </row>
    <row r="4088">
      <c r="A4088" t="inlineStr">
        <is>
          <t>hard</t>
        </is>
      </c>
      <c r="B4088" t="inlineStr">
        <is>
          <t>vectorcontext_v5 [v5]</t>
        </is>
      </c>
      <c r="C4088" t="n">
        <v>3</v>
      </c>
      <c r="D4088" t="inlineStr">
        <is>
          <t>temporal-1</t>
        </is>
      </c>
      <c r="E4088" t="n">
        <v>0</v>
      </c>
      <c r="F4088" t="inlineStr">
        <is>
          <t>python</t>
        </is>
      </c>
      <c r="G4088" t="inlineStr">
        <is>
          <t>{"code": "[(f['doc_id'], f['type'], f.get('subject'), f.get('owner_team'), f.get('current'), f.get('history')) for f in facts if 'catalog' in str(f).lower()]"}</t>
        </is>
      </c>
      <c r="H4088" t="inlineStr">
        <is>
          <t>[('inc-INC-2351', 'incident', 'Partial outage affecting the Catalog API', None, None, None), ('inc-INC-2245', 'incident', 'Latency spike affecting catalog-gateway', None, None, None), ('inc-INC-2301', 'incident', 'Partial outage affecting catalog-gateway', None, None, None), ('inc-INC-2067', 'incident', 'Elevated error rates affecting the Catalog API', None, None, None), ('adr-ADR-113', 'adr', 'catalog-gateway', None, None, None), ('inc-INC-2023', 'incident', 'Partial outage affecting the Catalog API', None, None, None), ('chg-CHG-300', 'changelog', 'catalog-gateway', 'Growth', None, None), ('chg-CHG-336', 'changelog', 'catalog-gateway', 'Commerce', None, None), ('svc-tax-gateway', 'service', 'tax-gateway', 'Messaging', None, None), ('adr-ADR-115', 'adr', 'catalog-gateway', None, None, Non</t>
        </is>
      </c>
    </row>
    <row r="4089">
      <c r="A4089" t="inlineStr">
        <is>
          <t>hard</t>
        </is>
      </c>
      <c r="B4089" t="inlineStr">
        <is>
          <t>vectorcontext_v5 [v5]</t>
        </is>
      </c>
      <c r="C4089" t="n">
        <v>3</v>
      </c>
      <c r="D4089" t="inlineStr">
        <is>
          <t>temporal-2</t>
        </is>
      </c>
      <c r="E4089" t="n">
        <v>0</v>
      </c>
      <c r="F4089" t="inlineStr">
        <is>
          <t>search</t>
        </is>
      </c>
      <c r="G4089" t="inlineStr">
        <is>
          <t>{"query": "webhook-daemon service owner team current owner", "k": 10}</t>
        </is>
      </c>
      <c r="H4089" t="inlineStr">
        <is>
          <t>- doc svc-webhook-daemon: [Service overview: webhook-daemon] subject: webhook-daemon; aliases: ["Webhook Service"]; service_type: backend component; implementation_language: Kotlin; primary_datastore: MongoDB; owner_team: Commerce; on_call_engineer: null; deployment_region: us-west-2; replica_count: 19; network_port: 9708; availability_slo: 99.99%; runtime_dependencies: ["scheduler-engine", "checkout-service"]; log_retention_days: null; data_retention_policy: Company-wide personal information policy; metrics_export_interval_seconds: 15
- doc inc-INC-2281: [Incident report INC-2281] subject: Complete outage affecting the Webhook Service; aliases: null; incident_id: INC-2281; severity: SEV2; incident_date: 2025-05-27; affected_service: webhook-daemon; impact_type: Complete outage; incident_d</t>
        </is>
      </c>
    </row>
    <row r="4090">
      <c r="A4090" t="inlineStr">
        <is>
          <t>hard</t>
        </is>
      </c>
      <c r="B4090" t="inlineStr">
        <is>
          <t>vectorcontext_v5 [v5]</t>
        </is>
      </c>
      <c r="C4090" t="n">
        <v>3</v>
      </c>
      <c r="D4090" t="inlineStr">
        <is>
          <t>temporal-2</t>
        </is>
      </c>
      <c r="E4090" t="n">
        <v>0</v>
      </c>
      <c r="F4090" t="inlineStr">
        <is>
          <t>search</t>
        </is>
      </c>
      <c r="G4090" t="inlineStr">
        <is>
          <t>{"query": "change record webhook-daemon owner team current", "k": 10}</t>
        </is>
      </c>
      <c r="H4090" t="inlineStr">
        <is>
          <t>- doc svc-webhook-daemon: [Service overview: webhook-daemon] subject: webhook-daemon; aliases: ["Webhook Service"]; service_type: backend component; implementation_language: Kotlin; primary_datastore: MongoDB; owner_team: Commerce; on_call_engineer: null; deployment_region: us-west-2; replica_count: 19; network_port: 9708; availability_slo: 99.99%; runtime_dependencies: ["scheduler-engine", "checkout-service"]; log_retention_days: null; data_retention_policy: Company-wide personal information policy; metrics_export_interval_seconds: 15
- doc chg-CHG-314: [Change record CHG-314] subject: ledger-api; aliases: null; change_id: CHG-314; change_date: 2025-03-20; owner_team: Messaging; previous_owner_team: Identity; primary_on_call: null; previous_primary_on_call: null; on_call_status: null; pag</t>
        </is>
      </c>
    </row>
    <row r="4091">
      <c r="A4091" t="inlineStr">
        <is>
          <t>hard</t>
        </is>
      </c>
      <c r="B4091" t="inlineStr">
        <is>
          <t>vectorcontext_v5 [v5]</t>
        </is>
      </c>
      <c r="C4091" t="n">
        <v>3</v>
      </c>
      <c r="D4091" t="inlineStr">
        <is>
          <t>temporal-2</t>
        </is>
      </c>
      <c r="E4091" t="n">
        <v>1</v>
      </c>
      <c r="F4091" t="inlineStr">
        <is>
          <t>python</t>
        </is>
      </c>
      <c r="G4091" t="inlineStr">
        <is>
          <t>{"code": "[(f['doc_id'], f['type'], f.get('subject'), f.get('owner_team'), f.get('current'), f.get('change_date')) for f in facts if 'webhook-daemon' in str(f).lower() or 'webhook service' in str(f).lower()]"}</t>
        </is>
      </c>
      <c r="H4091" t="inlineStr">
        <is>
          <t xml:space="preserve">[('svc-kyc-api', 'service', 'kyc-api', 'Messaging', None, None), ('inc-INC-2281', 'incident', 'Complete outage affecting the Webhook Service', None, None, None), ('svc-webhook-daemon', 'service', 'webhook-daemon', 'Commerce', None, None), ('inc-INC-2078', 'incident', 'Latency spike affecting the Webhook Service', None, None, None)]
</t>
        </is>
      </c>
    </row>
    <row r="4092">
      <c r="A4092" t="inlineStr">
        <is>
          <t>hard</t>
        </is>
      </c>
      <c r="B4092" t="inlineStr">
        <is>
          <t>vectorcontext_v5 [v5]</t>
        </is>
      </c>
      <c r="C4092" t="n">
        <v>3</v>
      </c>
      <c r="D4092" t="inlineStr">
        <is>
          <t>temporal-3</t>
        </is>
      </c>
      <c r="E4092" t="n">
        <v>0</v>
      </c>
      <c r="F4092" t="inlineStr">
        <is>
          <t>search</t>
        </is>
      </c>
      <c r="G4092" t="inlineStr">
        <is>
          <t>{"query": "config-service current on call engineer primary on call owner", "k": 10}</t>
        </is>
      </c>
      <c r="H4092" t="inlineStr">
        <is>
          <t>- doc chg-CHG-341: [Change record CHG-341] subject: config-service; aliases: null; change_id: CHG-341; change_date: 2025-12-09; owner_team: null; previous_owner_team: null; primary_on_call: Sofia Berg; previous_primary_on_call: Aiko Lin; on_call_status: Primary on-call assigned; page_contact: null; previous_page_contact: null; deployment_region: null; previous_deployment_region: null; documentation_status: not updated; reliability_controls: ["Post-incident reviews are blameless and published to the engineering wiki", "Garbage collection pauses are tracked as a leading indicator of memory pressure", "Capacity pla
- doc chg-CHG-303: [Change record CHG-303] subject: config-service; aliases: null; change_id: CHG-303; change_date: 2025-06-01; owner_team: null; previous_owner_team: null; primary</t>
        </is>
      </c>
    </row>
    <row r="4093">
      <c r="A4093" t="inlineStr">
        <is>
          <t>hard</t>
        </is>
      </c>
      <c r="B4093" t="inlineStr">
        <is>
          <t>vectorcontext_v5 [v5]</t>
        </is>
      </c>
      <c r="C4093" t="n">
        <v>3</v>
      </c>
      <c r="D4093" t="inlineStr">
        <is>
          <t>temporal-4</t>
        </is>
      </c>
      <c r="E4093" t="n">
        <v>0</v>
      </c>
      <c r="F4093" t="inlineStr">
        <is>
          <t>search</t>
        </is>
      </c>
      <c r="G4093" t="inlineStr">
        <is>
          <t>{"query": "CHG-303 Config API pager primary on-call before change previous primary on-call", "k": 5}</t>
        </is>
      </c>
      <c r="H4093" t="inlineStr">
        <is>
          <t>- doc chg-CHG-303: [Change record CHG-303] subject: config-service; aliases: null; change_id: CHG-303; change_date: 2025-06-01; owner_team: null; previous_owner_team: null; primary_on_call: null; previous_primary_on_call: null; on_call_status: null; page_contact: Aiko Lin; previous_page_contact: Fatima Silva; deployment_region: null; previous_deployment_region: null; documentation_status: not updated; reliability_controls: ["Rate limiting is enforced at the gateway with a token bucket per client", "Long running jobs checkpoint progress so they can resume after a restart"]
- doc chg-CHG-335: [Change record CHG-335] subject: scheduler-engine; aliases: null; change_id: CHG-335; change_date: 2025-07-11; owner_team: null; previous_owner_team: null; primary_on_call: null; previous_primary_on_cal</t>
        </is>
      </c>
    </row>
    <row r="4094">
      <c r="A4094" t="inlineStr">
        <is>
          <t>hard</t>
        </is>
      </c>
      <c r="B4094" t="inlineStr">
        <is>
          <t>vectorcontext_v5 [v5]</t>
        </is>
      </c>
      <c r="C4094" t="n">
        <v>3</v>
      </c>
      <c r="D4094" t="inlineStr">
        <is>
          <t>temporal-4</t>
        </is>
      </c>
      <c r="E4094" t="n">
        <v>1</v>
      </c>
      <c r="F4094" t="inlineStr">
        <is>
          <t>open_doc</t>
        </is>
      </c>
      <c r="G4094" t="inlineStr">
        <is>
          <t>{"doc_id": "chg-CHG-303"}</t>
        </is>
      </c>
      <c r="H4094" t="inlineStr">
        <is>
          <t># Change record CHG-303
Date: 2025-06-01
Effective 2025-06-01, pages for config-service go to Aiko Lin instead of Fatima Silva. The service overview page has not been updated to reflect this change. Rate limiting is enforced at the gateway with a token bucket per client. Requests carry a correlation id that is propagated to downstream calls. Structured logs include the request path, status code and duration. Canary releases receive five percent of traffic for thirty minutes before promotion. Long running jobs checkpoint progress so they can resume after a restart. Container images are scanned for vulnerabilities before promotion.</t>
        </is>
      </c>
    </row>
    <row r="4095">
      <c r="A4095" t="inlineStr">
        <is>
          <t>hard</t>
        </is>
      </c>
      <c r="B4095" t="inlineStr">
        <is>
          <t>vectorcontext_v5 [v5]</t>
        </is>
      </c>
      <c r="C4095" t="n">
        <v>3</v>
      </c>
      <c r="D4095" t="inlineStr">
        <is>
          <t>temporal-4</t>
        </is>
      </c>
      <c r="E4095" t="n">
        <v>1</v>
      </c>
      <c r="F4095" t="inlineStr">
        <is>
          <t>search</t>
        </is>
      </c>
      <c r="G4095" t="inlineStr">
        <is>
          <t>{"query": "Config API service pager on-call Fatima Silva Aiko Lin before CHG-303", "k": 5}</t>
        </is>
      </c>
      <c r="H4095" t="inlineStr">
        <is>
          <t>- doc chg-CHG-303: [Change record CHG-303] subject: config-service; aliases: null; change_id: CHG-303; change_date: 2025-06-01; owner_team: null; previous_owner_team: null; primary_on_call: null; previous_primary_on_call: null; on_call_status: null; page_contact: Aiko Lin; previous_page_contact: Fatima Silva; deployment_region: null; previous_deployment_region: null; documentation_status: not updated; reliability_controls: ["Rate limiting is enforced at the gateway with a token bucket per client", "Long running jobs checkpoint progress so they can resume after a restart"]
- doc chg-CHG-341: [Change record CHG-341] subject: config-service; aliases: null; change_id: CHG-341; change_date: 2025-12-09; owner_team: null; previous_owner_team: null; primary_on_call: Sofia Berg; previous_primary_on</t>
        </is>
      </c>
    </row>
    <row r="4096">
      <c r="A4096" t="inlineStr">
        <is>
          <t>hard</t>
        </is>
      </c>
      <c r="B4096" t="inlineStr">
        <is>
          <t>vectorcontext_v5 [v5]</t>
        </is>
      </c>
      <c r="C4096" t="n">
        <v>3</v>
      </c>
      <c r="D4096" t="inlineStr">
        <is>
          <t>temporal-5</t>
        </is>
      </c>
      <c r="E4096" t="n">
        <v>0</v>
      </c>
      <c r="F4096" t="inlineStr">
        <is>
          <t>python</t>
        </is>
      </c>
      <c r="G4096" t="inlineStr">
        <is>
          <t>{"code": "[(d['doc_id'], d.get('subject'), d.get('owner_team'), d.get('current'), d.get('history')) for d in facts if d.get('type')=='service' and ('Growth' in str(d.get('owner_team')) or 'growth' in str(d.get('owner_team','')).lower() or 'Growth' in str(d.get('current')))]"}</t>
        </is>
      </c>
      <c r="H4096" t="inlineStr">
        <is>
          <t xml:space="preserve">[('svc-auth-core', 'auth-core', 'Growth', None, None), ('svc-risk-gateway', 'risk-gateway', 'Growth', None, None)]
</t>
        </is>
      </c>
    </row>
    <row r="4097">
      <c r="A4097" t="inlineStr">
        <is>
          <t>hard</t>
        </is>
      </c>
      <c r="B4097" t="inlineStr">
        <is>
          <t>vectorcontext_v5 [v5]</t>
        </is>
      </c>
      <c r="C4097" t="n">
        <v>3</v>
      </c>
      <c r="D4097" t="inlineStr">
        <is>
          <t>temporal-5</t>
        </is>
      </c>
      <c r="E4097" t="n">
        <v>1</v>
      </c>
      <c r="F4097" t="inlineStr">
        <is>
          <t>search</t>
        </is>
      </c>
      <c r="G4097" t="inlineStr">
        <is>
          <t>{"query": "Growth team service ownership change current owner", "k": 10}</t>
        </is>
      </c>
      <c r="H4097" t="inlineStr">
        <is>
          <t>- doc team-growth: [Team page: Growth] subject: Growth; aliases: null; team_lead: Elena Rossi; urgent_contact_channel: #growth-dev; office_location: Berlin; office_floor: 3; weekly_planning_schedule: Tuesday mornings; resilience_policies: ["Graceful shutdown waits for in-flight requests to complete before exiting"]; capacity_planning_schedule: null; security_controls: ["Mutual TLS between services encrypts traffic in transit"]; staging_environment_scale: one tenth scale; change_management_practices: null; incident_review_policy: null; traffic_control_policy: null; secret_rotation_interval: null; operational_obse
- doc chg-CHG-300: [Change record CHG-300] subject: catalog-gateway; aliases: null; change_id: CHG-300; change_date: 2025-10-09; owner_team: Growth; previous_owner_team: Messaging;</t>
        </is>
      </c>
    </row>
    <row r="4098">
      <c r="A4098" t="inlineStr">
        <is>
          <t>hard</t>
        </is>
      </c>
      <c r="B4098" t="inlineStr">
        <is>
          <t>vectorcontext_v5 [v5]</t>
        </is>
      </c>
      <c r="C4098" t="n">
        <v>3</v>
      </c>
      <c r="D4098" t="inlineStr">
        <is>
          <t>temporal-5</t>
        </is>
      </c>
      <c r="E4098" t="n">
        <v>1</v>
      </c>
      <c r="F4098" t="inlineStr">
        <is>
          <t>search</t>
        </is>
      </c>
      <c r="G4098" t="inlineStr">
        <is>
          <t>{"query": "service owner team Growth", "k": 10}</t>
        </is>
      </c>
      <c r="H4098" t="inlineStr">
        <is>
          <t>- doc team-growth: [Team page: Growth] subject: Growth; aliases: null; team_lead: Elena Rossi; urgent_contact_channel: #growth-dev; office_location: Berlin; office_floor: 3; weekly_planning_schedule: Tuesday mornings; resilience_policies: ["Graceful shutdown waits for in-flight requests to complete before exiting"]; capacity_planning_schedule: null; security_controls: ["Mutual TLS between services encrypts traffic in transit"]; staging_environment_scale: one tenth scale; change_management_practices: null; incident_review_policy: null; traffic_control_policy: null; secret_rotation_interval: null; operational_obse
- doc chg-CHG-300: [Change record CHG-300] subject: catalog-gateway; aliases: null; change_id: CHG-300; change_date: 2025-10-09; owner_team: Growth; previous_owner_team: Messaging;</t>
        </is>
      </c>
    </row>
    <row r="4099">
      <c r="A4099" t="inlineStr">
        <is>
          <t>hard</t>
        </is>
      </c>
      <c r="B4099" t="inlineStr">
        <is>
          <t>vectorcontext_v5 [v5]</t>
        </is>
      </c>
      <c r="C4099" t="n">
        <v>3</v>
      </c>
      <c r="D4099" t="inlineStr">
        <is>
          <t>temporal-5</t>
        </is>
      </c>
      <c r="E4099" t="n">
        <v>2</v>
      </c>
      <c r="F4099" t="inlineStr">
        <is>
          <t>python</t>
        </is>
      </c>
      <c r="G4099" t="inlineStr">
        <is>
          <t>{"code": "services=[d for d in facts if d.get('type')=='service']\nrows=[]\nfor d in services:\n    owner=d.get('current',{}).get('owner_team', d.get('owner_team')) if isinstance(d.get('current'),dict) else d.get('owner_team')\n    rows.append((d['subject'], d.get('owner_team'), owner, d.get('history')))\nprint('count',len(services))\nprint([r for r in rows if r[2]=='Growth'])\nprint('all',rows)"}</t>
        </is>
      </c>
      <c r="H4099" t="inlineStr">
        <is>
          <t>count 40
[('auth-core', 'Growth', 'Growth', None), ('risk-gateway', 'Growth', 'Growth', None)]
all [('edge-service', 'Identity', 'Identity', None), ('cdn-service', 'Commerce', 'Commerce', [{'field': 'deployment_region', 'from': 'ap-southeast-2', 'to': 'eu-west-1', 'date': '2025-10-06', 'source': 'chg-CHG-318'}]), ('profile-api', 'Data', 'Data', None), ('auth-core', 'Growth', 'Growth', None), ('fraud-core', 'Commerce', 'Commerce', None), ('export-worker', 'Data', 'Data', None), ('ledger-api', 'Identity', 'Messaging', [{'field': 'owner_team', 'from': 'Identity', 'to': 'Messaging', 'date': '2025-03-20', 'source': 'chg-CHG-314'}]), ('queue-svc', 'Search', 'Platform', [{'field': 'owner_team', 'from': 'Search', 'to': 'Platform', 'date': '2025-09-16', 'source': 'chg-CHG-321'}]), ('feed-daemon', '</t>
        </is>
      </c>
    </row>
    <row r="4100">
      <c r="A4100" t="inlineStr">
        <is>
          <t>hard</t>
        </is>
      </c>
      <c r="B4100" t="inlineStr">
        <is>
          <t>vectorcontext_v5 [v5]</t>
        </is>
      </c>
      <c r="C4100" t="n">
        <v>3</v>
      </c>
      <c r="D4100" t="inlineStr">
        <is>
          <t>temporal-6</t>
        </is>
      </c>
      <c r="E4100" t="n">
        <v>0</v>
      </c>
      <c r="F4100" t="inlineStr">
        <is>
          <t>search</t>
        </is>
      </c>
      <c r="G4100" t="inlineStr">
        <is>
          <t>{"query": "INC-2151 affected service incident date affected_service", "k": 5}</t>
        </is>
      </c>
      <c r="H4100" t="inlineStr">
        <is>
          <t>- doc inc-INC-2296: [Incident report INC-2296] subject: Elevated error rates affecting edge-service; aliases: null; incident_id: INC-2296; severity: SEV2; incident_date: 2025-11-14; affected_service: edge-service; impact_type: Elevated error rates; incident_duration_minutes: 11; root_cause: network partition; secondary_affected_services: null; report_author: Lucas Ortega; recovery_status: full recovery; recovery_confirmed: null; mitigation_performed: true; traffic_rerouted: true; fix_deployed: null
- doc inc-INC-2417: [Incident report INC-2417] subject: Elevated error rates affecting edge-service; aliases: null; incident_id: INC-2417; severity: SEV3; incident_date: 2025-06-17; affected_service: edge-service; impact_type: Elevated error rates; incident_duration_minutes: 23; root_cause: depe</t>
        </is>
      </c>
    </row>
    <row r="4101">
      <c r="A4101" t="inlineStr">
        <is>
          <t>hard</t>
        </is>
      </c>
      <c r="B4101" t="inlineStr">
        <is>
          <t>vectorcontext_v5 [v5]</t>
        </is>
      </c>
      <c r="C4101" t="n">
        <v>3</v>
      </c>
      <c r="D4101" t="inlineStr">
        <is>
          <t>temporal-6</t>
        </is>
      </c>
      <c r="E4101" t="n">
        <v>0</v>
      </c>
      <c r="F4101" t="inlineStr">
        <is>
          <t>search</t>
        </is>
      </c>
      <c r="G4101" t="inlineStr">
        <is>
          <t>{"query": "service owner team incident date INC-2151", "k": 10}</t>
        </is>
      </c>
      <c r="H4101" t="inlineStr">
        <is>
          <t>- doc inc-INC-2133: [Incident report INC-2133] subject: Complete outage affecting the Auth Service; aliases: null; incident_id: INC-2133; severity: SEV2; incident_date: 2025-07-21; affected_service: auth-core; impact_type: Complete outage; incident_duration_minutes: 102; root_cause: dependency outage; secondary_affected_services: null; report_author: Kwame Rossi; recovery_status: full recovery; recovery_confirmed: null; mitigation_performed: true; traffic_rerouted: true; fix_deployed: null
- doc inc-INC-2073: [Incident report INC-2073] subject: Elevated error rates affecting payout-worker; aliases: null; incident_id: INC-2073; severity: SEV3; incident_date: 2025-05-16; affected_service: payout-worker; impact_type: Elevated error rates; incident_duration_minutes: 168; root_cause: bad deploy</t>
        </is>
      </c>
    </row>
    <row r="4102">
      <c r="A4102" t="inlineStr">
        <is>
          <t>hard</t>
        </is>
      </c>
      <c r="B4102" t="inlineStr">
        <is>
          <t>vectorcontext_v5 [v5]</t>
        </is>
      </c>
      <c r="C4102" t="n">
        <v>3</v>
      </c>
      <c r="D4102" t="inlineStr">
        <is>
          <t>temporal-6</t>
        </is>
      </c>
      <c r="E4102" t="n">
        <v>1</v>
      </c>
      <c r="F4102" t="inlineStr">
        <is>
          <t>search_text</t>
        </is>
      </c>
      <c r="G4102" t="inlineStr">
        <is>
          <t>{"query": "INC-2151", "k": 10}</t>
        </is>
      </c>
      <c r="H4102" t="inlineStr">
        <is>
          <t xml:space="preserve">[chunk 466 | doc inc-INC-2151 | Incident report INC-2151]
# Incident report INC-2151
Severity: SEV2
Date: 2025-07-27
---
[chunk 162 | doc inc-INC-2058 | Incident report INC-2058]
# Incident report INC-2058
Severity: SEV1
Date: 2025-07-01
---
[chunk 47 | doc inc-INC-2253 | Incident report INC-2253]
# Incident report INC-2253
Severity: SEV2
Date: 2025-12-11
---
[chunk 314 | doc inc-INC-2186 | Incident report INC-2186]
# Incident report INC-2186
Severity: SEV1
Date: 2025-04-26
---
[chunk 375 | doc inc-INC-2404 | Incident report INC-2404]
# Incident report INC-2404
Severity: SEV1
Date: 2025-02-01
---
[chunk 96 | doc inc-INC-2140 | Incident report INC-2140]
# Incident report INC-2140
Severity: SEV1
Date: 2025-12-25
---
[chunk 169 | doc inc-INC-2245 | Incident report INC-2245]
</t>
        </is>
      </c>
    </row>
    <row r="4103">
      <c r="A4103" t="inlineStr">
        <is>
          <t>hard</t>
        </is>
      </c>
      <c r="B4103" t="inlineStr">
        <is>
          <t>vectorcontext_v5 [v5]</t>
        </is>
      </c>
      <c r="C4103" t="n">
        <v>3</v>
      </c>
      <c r="D4103" t="inlineStr">
        <is>
          <t>temporal-6</t>
        </is>
      </c>
      <c r="E4103" t="n">
        <v>1</v>
      </c>
      <c r="F4103" t="inlineStr">
        <is>
          <t>python</t>
        </is>
      </c>
      <c r="G4103" t="inlineStr">
        <is>
          <t>{"code": "[(d['doc_id'], d.get('incident_id'), d.get('affected_service'), d.get('incident_date')) for d in facts if d.get('incident_id')=='INC-2151']"}</t>
        </is>
      </c>
      <c r="H4103" t="inlineStr">
        <is>
          <t xml:space="preserve">[('inc-INC-2151', 'INC-2151', 'queue-svc', '2025-07-27')]
</t>
        </is>
      </c>
    </row>
    <row r="4104">
      <c r="A4104" t="inlineStr">
        <is>
          <t>hard</t>
        </is>
      </c>
      <c r="B4104" t="inlineStr">
        <is>
          <t>vectorcontext_v5 [v5]</t>
        </is>
      </c>
      <c r="C4104" t="n">
        <v>3</v>
      </c>
      <c r="D4104" t="inlineStr">
        <is>
          <t>temporal-6</t>
        </is>
      </c>
      <c r="E4104" t="n">
        <v>2</v>
      </c>
      <c r="F4104" t="inlineStr">
        <is>
          <t>search</t>
        </is>
      </c>
      <c r="G4104" t="inlineStr">
        <is>
          <t>{"query": "queue-svc owner team", "k": 10}</t>
        </is>
      </c>
      <c r="H4104" t="inlineStr">
        <is>
          <t>- doc svc-queue-svc: [Service overview: queue-svc] subject: queue-svc; aliases: ["Queue Platform"]; service_type: backend component; implementation_language: Kotlin; primary_datastore: Postgres; owner_team: Search; on_call_engineer: Yusuf Hart; deployment_region: ap-southeast-2; replica_count: 3; network_port: 7051; availability_slo: 99.95%; runtime_dependencies: ["kyc-api", "inventory-worker"]; log_retention_days: null; data_retention_policy: null; metrics_export_interval_seconds: null; current: {"owner_team": "Platform"}; history: [{"field": "owner_team", "from": "Search", "to": "Platform", "date": "2025-09-16",
- doc chg-CHG-321: [Change record CHG-321] subject: queue-svc; aliases: null; change_id: CHG-321; change_date: 2025-09-16; owner_team: Platform; previous_owner_team: Search; prim</t>
        </is>
      </c>
    </row>
    <row r="4105">
      <c r="A4105" t="inlineStr">
        <is>
          <t>hard</t>
        </is>
      </c>
      <c r="B4105" t="inlineStr">
        <is>
          <t>vectorcontext_v5 [v5]</t>
        </is>
      </c>
      <c r="C4105" t="n">
        <v>3</v>
      </c>
      <c r="D4105" t="inlineStr">
        <is>
          <t>temporal-6</t>
        </is>
      </c>
      <c r="E4105" t="n">
        <v>2</v>
      </c>
      <c r="F4105" t="inlineStr">
        <is>
          <t>search</t>
        </is>
      </c>
      <c r="G4105" t="inlineStr">
        <is>
          <t>{"query": "queue-svc changes owner_team current history", "k": 10}</t>
        </is>
      </c>
      <c r="H4105" t="inlineStr">
        <is>
          <t>- doc svc-queue-svc: [Service overview: queue-svc] subject: queue-svc; aliases: ["Queue Platform"]; service_type: backend component; implementation_language: Kotlin; primary_datastore: Postgres; owner_team: Search; on_call_engineer: Yusuf Hart; deployment_region: ap-southeast-2; replica_count: 3; network_port: 7051; availability_slo: 99.95%; runtime_dependencies: ["kyc-api", "inventory-worker"]; log_retention_days: null; data_retention_policy: null; metrics_export_interval_seconds: null; current: {"owner_team": "Platform"}; history: [{"field": "owner_team", "from": "Search", "to": "Platform", "date": "2025-09-16",
- doc chg-CHG-321: [Change record CHG-321] subject: queue-svc; aliases: null; change_id: CHG-321; change_date: 2025-09-16; owner_team: Platform; previous_owner_team: Search; prim</t>
        </is>
      </c>
    </row>
    <row r="4106">
      <c r="A4106" t="inlineStr">
        <is>
          <t>hard</t>
        </is>
      </c>
      <c r="B4106" t="inlineStr">
        <is>
          <t>vectorcontext_v5 [v5]</t>
        </is>
      </c>
      <c r="C4106" t="n">
        <v>3</v>
      </c>
      <c r="D4106" t="inlineStr">
        <is>
          <t>temporal-7</t>
        </is>
      </c>
      <c r="E4106" t="n">
        <v>0</v>
      </c>
      <c r="F4106" t="inlineStr">
        <is>
          <t>search</t>
        </is>
      </c>
      <c r="G4106" t="inlineStr">
        <is>
          <t>{"query": "INC-2122 incident affected service incident date", "k": 5}</t>
        </is>
      </c>
      <c r="H4106" t="inlineStr">
        <is>
          <t>- doc inc-INC-2296: [Incident report INC-2296] subject: Elevated error rates affecting edge-service; aliases: null; incident_id: INC-2296; severity: SEV2; incident_date: 2025-11-14; affected_service: edge-service; impact_type: Elevated error rates; incident_duration_minutes: 11; root_cause: network partition; secondary_affected_services: null; report_author: Lucas Ortega; recovery_status: full recovery; recovery_confirmed: null; mitigation_performed: true; traffic_rerouted: true; fix_deployed: null
- doc inc-INC-2092: [Incident report INC-2092] subject: Latency spike affecting checkout-service; aliases: null; incident_id: INC-2092; severity: SEV3; incident_date: 2025-04-17; affected_service: checkout-service; impact_type: Latency spike; incident_duration_minutes: 23; root_cause: bad deploy</t>
        </is>
      </c>
    </row>
    <row r="4107">
      <c r="A4107" t="inlineStr">
        <is>
          <t>hard</t>
        </is>
      </c>
      <c r="B4107" t="inlineStr">
        <is>
          <t>vectorcontext_v5 [v5]</t>
        </is>
      </c>
      <c r="C4107" t="n">
        <v>3</v>
      </c>
      <c r="D4107" t="inlineStr">
        <is>
          <t>temporal-7</t>
        </is>
      </c>
      <c r="E4107" t="n">
        <v>0</v>
      </c>
      <c r="F4107" t="inlineStr">
        <is>
          <t>search</t>
        </is>
      </c>
      <c r="G4107" t="inlineStr">
        <is>
          <t>{"query": "service owner team history ownership change INC-2122 date", "k": 10}</t>
        </is>
      </c>
      <c r="H4107" t="inlineStr">
        <is>
          <t>- doc chg-CHG-336: [Change record CHG-336] subject: catalog-gateway; aliases: null; change_id: CHG-336; change_date: 2025-11-25; owner_team: Commerce; previous_owner_team: Growth; primary_on_call: null; previous_primary_on_call: null; on_call_status: null; page_contact: null; previous_page_contact: null; deployment_region: null; previous_deployment_region: null; documentation_status: not updated
- doc chg-CHG-316: [Change record CHG-316] subject: checkout-service; aliases: null; change_id: CHG-316; change_date: 2025-08-12; owner_team: null; previous_owner_team: null; primary_on_call: Ingrid Malik; previous_primary_on_call: Noah Kowalski; on_call_status: Primary on-call assigned; page_contact: null; previous_page_contact: null; deployment_region: null; previous_deployment_region: null; docu</t>
        </is>
      </c>
    </row>
    <row r="4108">
      <c r="A4108" t="inlineStr">
        <is>
          <t>hard</t>
        </is>
      </c>
      <c r="B4108" t="inlineStr">
        <is>
          <t>vectorcontext_v5 [v5]</t>
        </is>
      </c>
      <c r="C4108" t="n">
        <v>3</v>
      </c>
      <c r="D4108" t="inlineStr">
        <is>
          <t>temporal-7</t>
        </is>
      </c>
      <c r="E4108" t="n">
        <v>0</v>
      </c>
      <c r="F4108" t="inlineStr">
        <is>
          <t>search</t>
        </is>
      </c>
      <c r="G4108" t="inlineStr">
        <is>
          <t>{"query": "INC-2122 affected service owner team", "k": 10}</t>
        </is>
      </c>
      <c r="H4108" t="inlineStr">
        <is>
          <t>- doc inc-INC-2133: [Incident report INC-2133] subject: Complete outage affecting the Auth Service; aliases: null; incident_id: INC-2133; severity: SEV2; incident_date: 2025-07-21; affected_service: auth-core; impact_type: Complete outage; incident_duration_minutes: 102; root_cause: dependency outage; secondary_affected_services: null; report_author: Kwame Rossi; recovery_status: full recovery; recovery_confirmed: null; mitigation_performed: true; traffic_rerouted: true; fix_deployed: null
- doc inc-INC-2122: [Incident report INC-2122] subject: Elevated error rates affecting payout-worker; aliases: null; incident_id: INC-2122; severity: SEV2; incident_date: 2025-05-11; affected_service: payout-worker; impact_type: Elevated error rates; incident_duration_minutes: 100; root_cause: dependency</t>
        </is>
      </c>
    </row>
    <row r="4109">
      <c r="A4109" t="inlineStr">
        <is>
          <t>hard</t>
        </is>
      </c>
      <c r="B4109" t="inlineStr">
        <is>
          <t>vectorcontext_v5 [v5]</t>
        </is>
      </c>
      <c r="C4109" t="n">
        <v>3</v>
      </c>
      <c r="D4109" t="inlineStr">
        <is>
          <t>temporal-7</t>
        </is>
      </c>
      <c r="E4109" t="n">
        <v>1</v>
      </c>
      <c r="F4109" t="inlineStr">
        <is>
          <t>search</t>
        </is>
      </c>
      <c r="G4109" t="inlineStr">
        <is>
          <t>{"query": "payout-worker owner team current history previous owner team", "k": 5}</t>
        </is>
      </c>
      <c r="H4109" t="inlineStr">
        <is>
          <t>- doc svc-payout-worker: [Service overview: payout-worker] subject: payout-worker; aliases: ["Payout System"]; service_type: backend component; implementation_language: Kotlin; primary_datastore: Cassandra; owner_team: Search; on_call_engineer: Aiko Mensah; deployment_region: us-east-1; replica_count: 7; network_port: 4798; availability_slo: 99.99%; runtime_dependencies: ["refund-svc", "pricing-worker"]; log_retention_days: null; data_retention_policy: Company-wide personal information policy; metrics_export_interval_seconds: 15; current: {"owner_team": "Messaging"}; history: [{"field": "owner_team", "from": "Search",
- doc chg-CHG-326: [Change record CHG-326] subject: payout-worker; aliases: null; change_id: CHG-326; change_date: 2025-04-03; owner_team: Messaging; previous_owner_team: Sea</t>
        </is>
      </c>
    </row>
    <row r="4110">
      <c r="A4110" t="inlineStr">
        <is>
          <t>hard</t>
        </is>
      </c>
      <c r="B4110" t="inlineStr">
        <is>
          <t>vectorcontext_v5 [v5]</t>
        </is>
      </c>
      <c r="C4110" t="n">
        <v>3</v>
      </c>
      <c r="D4110" t="inlineStr">
        <is>
          <t>temporal-7</t>
        </is>
      </c>
      <c r="E4110" t="n">
        <v>1</v>
      </c>
      <c r="F4110" t="inlineStr">
        <is>
          <t>open_doc</t>
        </is>
      </c>
      <c r="G4110" t="inlineStr">
        <is>
          <t>{"doc_id": "chg-CHG-326"}</t>
        </is>
      </c>
      <c r="H4110" t="inlineStr">
        <is>
          <t># Change record CHG-326
Date: 2025-04-03
Effective 2025-04-03, ownership of payout-worker transferred from the Search team to the Messaging team. The service overview page has not been updated to reflect this change. Configuration changes are peer reviewed and applied through the deployment tool. Metrics are exported to the shared observability stack every fifteen seconds. Dependencies are declared in the service manifest and validated at deploy time. Data retention follows the company wide policy for personal information. Canary releases receive five percent of traffic for thirty minutes before promotion. Capacity planning is revisited at the start of every quarter.</t>
        </is>
      </c>
    </row>
    <row r="4111">
      <c r="A4111" t="inlineStr">
        <is>
          <t>hard</t>
        </is>
      </c>
      <c r="B4111" t="inlineStr">
        <is>
          <t>vectorcontext_v5 [v5]</t>
        </is>
      </c>
      <c r="C4111" t="n">
        <v>3</v>
      </c>
      <c r="D4111" t="inlineStr">
        <is>
          <t>temporal-8</t>
        </is>
      </c>
      <c r="E4111" t="n">
        <v>0</v>
      </c>
      <c r="F4111" t="inlineStr">
        <is>
          <t>search</t>
        </is>
      </c>
      <c r="G4111" t="inlineStr">
        <is>
          <t>{"query": "cdn-service deployment region current now", "k": 10}</t>
        </is>
      </c>
      <c r="H4111" t="inlineStr">
        <is>
          <t>- doc svc-cdn-service: [Service overview: cdn-service] subject: cdn-service; aliases: ["Cdn System"]; service_type: backend component; implementation_language: TypeScript; primary_datastore: Redis; owner_team: Commerce; on_call_engineer: Priya Fischer; deployment_region: ap-southeast-2; replica_count: 5; network_port: 5715; availability_slo: 99.5%; runtime_dependencies: ["edge-service", "pricing-worker", "upload-core"]; log_retention_days: 30; data_retention_policy: Company-wide personal information policy; metrics_export_interval_seconds: null; current: {"deployment_region": "eu-west-1"}; history: [{"field": "deplo
- doc chg-CHG-318: [Change record CHG-318] subject: cdn-service; aliases: null; change_id: CHG-318; change_date: 2025-10-06; owner_team: null; previous_owner_team: null; primar</t>
        </is>
      </c>
    </row>
    <row r="4112">
      <c r="A4112" t="inlineStr">
        <is>
          <t>hard</t>
        </is>
      </c>
      <c r="B4112" t="inlineStr">
        <is>
          <t>vectorcontext_v5 [v5]</t>
        </is>
      </c>
      <c r="C4112" t="n">
        <v>3</v>
      </c>
      <c r="D4112" t="inlineStr">
        <is>
          <t>temporal-8</t>
        </is>
      </c>
      <c r="E4112" t="n">
        <v>0</v>
      </c>
      <c r="F4112" t="inlineStr">
        <is>
          <t>search</t>
        </is>
      </c>
      <c r="G4112" t="inlineStr">
        <is>
          <t>{"query": "cdn-service change deployment region latest", "k": 10}</t>
        </is>
      </c>
      <c r="H4112" t="inlineStr">
        <is>
          <t>- doc chg-CHG-318: [Change record CHG-318] subject: cdn-service; aliases: null; change_id: CHG-318; change_date: 2025-10-06; owner_team: null; previous_owner_team: null; primary_on_call: null; previous_primary_on_call: null; on_call_status: null; page_contact: null; previous_page_contact: null; deployment_region: eu-west-1; previous_deployment_region: ap-southeast-2; documentation_status: not updated; reliability_controls: ["Cost reports are reviewed monthly with the finance partner", "Garbage collection pauses are tracked as a leading indicator of memory pressure", "Post-incident reviews are blameless and publi
- doc svc-cdn-service: [Service overview: cdn-service] subject: cdn-service; aliases: ["Cdn System"]; service_type: backend component; implementation_language: TypeScript; primary_</t>
        </is>
      </c>
    </row>
    <row r="4113">
      <c r="A4113" t="inlineStr">
        <is>
          <t>hard</t>
        </is>
      </c>
      <c r="B4113" t="inlineStr">
        <is>
          <t>vectorcontext_v5 [v5] @deepseek-v4.1-flash</t>
        </is>
      </c>
      <c r="C4113" t="n">
        <v>3</v>
      </c>
      <c r="D4113" t="inlineStr">
        <is>
          <t>conv-0/t1</t>
        </is>
      </c>
      <c r="E4113" t="n">
        <v>0</v>
      </c>
      <c r="F4113" t="inlineStr">
        <is>
          <t>search</t>
        </is>
      </c>
      <c r="G4113" t="inlineStr">
        <is>
          <t>{"query": "index-engine service primary datastore"}</t>
        </is>
      </c>
      <c r="H4113" t="inlineStr">
        <is>
          <t>- doc svc-index-engine: [Service overview: index-engine] subject: index-engine; aliases: ["Index Platform"]; service_type: backend component; implementation_language: Go; primary_datastore: Postgres; owner_team: Search; on_call_engineer: null; deployment_region: us-east-1; replica_count: 19; network_port: 7921; availability_slo: 99.9%; runtime_dependencies: ["cart-daemon", "session-core", "upload-core"]; log_retention_days: null; data_retention_policy: null; metrics_export_interval_seconds: 15
- doc svc-edge-service: [Service overview: edge-service] subject: edge-service; aliases: ["Edge System"]; service_type: backend component; implementation_language: Python; primary_datastore: CockroachDB; owner_team: Identity; on_call_engineer: Ingrid Demir; deployment_region: ap-southeast-2; replica_</t>
        </is>
      </c>
    </row>
    <row r="4114">
      <c r="A4114" t="inlineStr">
        <is>
          <t>hard</t>
        </is>
      </c>
      <c r="B4114" t="inlineStr">
        <is>
          <t>vectorcontext_v5 [v5] @deepseek-v4.1-flash</t>
        </is>
      </c>
      <c r="C4114" t="n">
        <v>3</v>
      </c>
      <c r="D4114" t="inlineStr">
        <is>
          <t>conv-0/t1</t>
        </is>
      </c>
      <c r="E4114" t="n">
        <v>0</v>
      </c>
      <c r="F4114" t="inlineStr">
        <is>
          <t>search</t>
        </is>
      </c>
      <c r="G4114" t="inlineStr">
        <is>
          <t>{"query": "index-engine datastore"}</t>
        </is>
      </c>
      <c r="H4114" t="inlineStr">
        <is>
          <t xml:space="preserve">- doc svc-index-engine: [Service overview: index-engine] subject: index-engine; aliases: ["Index Platform"]; service_type: backend component; implementation_language: Go; primary_datastore: Postgres; owner_team: Search; on_call_engineer: null; deployment_region: us-east-1; replica_count: 19; network_port: 7921; availability_slo: 99.9%; runtime_dependencies: ["cart-daemon", "session-core", "upload-core"]; log_retention_days: null; data_retention_policy: null; metrics_export_interval_seconds: 15
- doc inc-INC-2011: [Incident report INC-2011] subject: Partial outage affecting index-engine; aliases: null; incident_id: INC-2011; severity: SEV3; incident_date: 2025-02-23; affected_service: index-engine; impact_type: Partial outage; incident_duration_minutes: 231; root_cause: certificate expiry; </t>
        </is>
      </c>
    </row>
    <row r="4115">
      <c r="A4115" t="inlineStr">
        <is>
          <t>hard</t>
        </is>
      </c>
      <c r="B4115" t="inlineStr">
        <is>
          <t>vectorcontext_v5 [v5] @deepseek-v4.1-flash</t>
        </is>
      </c>
      <c r="C4115" t="n">
        <v>3</v>
      </c>
      <c r="D4115" t="inlineStr">
        <is>
          <t>conv-0/t1</t>
        </is>
      </c>
      <c r="E4115" t="n">
        <v>1</v>
      </c>
      <c r="F4115" t="inlineStr">
        <is>
          <t>open_doc</t>
        </is>
      </c>
      <c r="G4115" t="inlineStr">
        <is>
          <t>{"doc_id": "svc-index-engine"}</t>
        </is>
      </c>
      <c r="H4115" t="inlineStr">
        <is>
          <t># Service overview: index-engine
index-engine (also referred to internally as the Index Platform) is a backend component. On-call: unassigned (see team page). Secrets are rotated automatically every ninety days. Connection pools are sized according to the downstream capacity model. Rate limiting is enforced at the gateway with a token bucket per client.
The process for index-engine exposes HTTP on :7921. Container images are scanned for vulnerabilities before promotion. Dependencies are declared in the service manifest and validated at deploy time. Capacity planning is revisited at the start of every quarter.
It is implemented in Go. Access to production is granted just in time and audited. The runbook is reviewed quarterly by the owning team. Graceful shutdown waits for in flight reque</t>
        </is>
      </c>
    </row>
    <row r="4116">
      <c r="A4116" t="inlineStr">
        <is>
          <t>hard</t>
        </is>
      </c>
      <c r="B4116" t="inlineStr">
        <is>
          <t>vectorcontext_v5 [v5] @deepseek-v4.1-flash</t>
        </is>
      </c>
      <c r="C4116" t="n">
        <v>3</v>
      </c>
      <c r="D4116" t="inlineStr">
        <is>
          <t>conv-0/t3</t>
        </is>
      </c>
      <c r="E4116" t="n">
        <v>0</v>
      </c>
      <c r="F4116" t="inlineStr">
        <is>
          <t>search</t>
        </is>
      </c>
      <c r="G4116" t="inlineStr">
        <is>
          <t>{"query": "Search team lead"}</t>
        </is>
      </c>
      <c r="H4116" t="inlineStr">
        <is>
          <t>- doc team-search: [Team page: Search] subject: Search; aliases: null; team_lead: Oliver Bell; urgent_contact_channel: #search-team; office_location: Berlin; office_floor: 2; weekly_planning_schedule: Wednesday mornings; resilience_policies: null; capacity_planning_schedule: null; security_controls: ["Production access is granted just in time and audited"]; staging_environment_scale: null; change_management_practices: ["Configuration changes are peer reviewed", "Configuration changes are applied through the deployment tool", "Dependencies are pinned", "Dependencies are upgraded through automated pull requests"];
- doc svc-search-worker: [Service overview: search-worker] subject: search-worker; aliases: ["Search System"]; service_type: backend component; implementation_language: TypeScript;</t>
        </is>
      </c>
    </row>
    <row r="4117">
      <c r="A4117" t="inlineStr">
        <is>
          <t>hard</t>
        </is>
      </c>
      <c r="B4117" t="inlineStr">
        <is>
          <t>vectorcontext_v5 [v5] @deepseek-v4.1-flash</t>
        </is>
      </c>
      <c r="C4117" t="n">
        <v>3</v>
      </c>
      <c r="D4117" t="inlineStr">
        <is>
          <t>conv-0/t3</t>
        </is>
      </c>
      <c r="E4117" t="n">
        <v>0</v>
      </c>
      <c r="F4117" t="inlineStr">
        <is>
          <t>search</t>
        </is>
      </c>
      <c r="G4117" t="inlineStr">
        <is>
          <t>{"query": "team Search owner of index-engine"}</t>
        </is>
      </c>
      <c r="H4117" t="inlineStr">
        <is>
          <t>- doc svc-index-engine: [Service overview: index-engine] subject: index-engine; aliases: ["Index Platform"]; service_type: backend component; implementation_language: Go; primary_datastore: Postgres; owner_team: Search; on_call_engineer: null; deployment_region: us-east-1; replica_count: 19; network_port: 7921; availability_slo: 99.9%; runtime_dependencies: ["cart-daemon", "session-core", "upload-core"]; log_retention_days: null; data_retention_policy: null; metrics_export_interval_seconds: 15
- doc svc-gateway-engine: [Service overview: gateway-engine] subject: gateway-engine; aliases: ["Gateway API"]; service_type: backend component; implementation_language: Kotlin; primary_datastore: Redis; owner_team: Search; on_call_engineer: Daniel Haddad; deployment_region: ap-southeast-2; replica_c</t>
        </is>
      </c>
    </row>
    <row r="4118">
      <c r="A4118" t="inlineStr">
        <is>
          <t>hard</t>
        </is>
      </c>
      <c r="B4118" t="inlineStr">
        <is>
          <t>vectorcontext_v5 [v5] @deepseek-v4.1-flash</t>
        </is>
      </c>
      <c r="C4118" t="n">
        <v>3</v>
      </c>
      <c r="D4118" t="inlineStr">
        <is>
          <t>conv-0/t4</t>
        </is>
      </c>
      <c r="E4118" t="n">
        <v>0</v>
      </c>
      <c r="F4118" t="inlineStr">
        <is>
          <t>python</t>
        </is>
      </c>
      <c r="G4118" t="inlineStr">
        <is>
          <t>{"code": "\nservices = [f for f in facts if f.get('type')=='service']\nsearch_services = [f['subject'] for f in services if f.get('owner_team')=='Search']\nprint(search_services)\n"}</t>
        </is>
      </c>
      <c r="H4118" t="inlineStr">
        <is>
          <t xml:space="preserve">['queue-svc', 'metrics-gateway', 'index-engine', 'payout-worker', 'gateway-engine']
</t>
        </is>
      </c>
    </row>
    <row r="4119">
      <c r="A4119" t="inlineStr">
        <is>
          <t>hard</t>
        </is>
      </c>
      <c r="B4119" t="inlineStr">
        <is>
          <t>vectorcontext_v5 [v5] @deepseek-v4.1-flash</t>
        </is>
      </c>
      <c r="C4119" t="n">
        <v>3</v>
      </c>
      <c r="D4119" t="inlineStr">
        <is>
          <t>conv-0/t4</t>
        </is>
      </c>
      <c r="E4119" t="n">
        <v>0</v>
      </c>
      <c r="F4119" t="inlineStr">
        <is>
          <t>search</t>
        </is>
      </c>
      <c r="G4119" t="inlineStr">
        <is>
          <t>{"query": "SEV1 incident elevated error rates full outage", "k": 40}</t>
        </is>
      </c>
      <c r="H4119" t="inlineStr">
        <is>
          <t>- doc inc-INC-2109: [Incident report INC-2109] subject: Elevated error rates affecting the Index Platform; aliases: null; incident_id: INC-2109; severity: SEV1; incident_date: 2025-03-11; affected_service: index-engine; impact_type: Elevated error rates; incident_duration_minutes: 27; root_cause: dependency outage; secondary_affected_services: null; report_author: Mei Petrova; recovery_status: full recovery; recovery_confirmed: null; mitigation_performed: true; traffic_rerouted: true; fix_deployed: null
- doc inc-INC-2417: [Incident report INC-2417] subject: Elevated error rates affecting edge-service; aliases: null; incident_id: INC-2417; severity: SEV3; incident_date: 2025-06-17; affected_service: edge-service; impact_type: Elevated error rates; incident_duration_minutes: 23; root_cause:</t>
        </is>
      </c>
    </row>
    <row r="4120">
      <c r="A4120" t="inlineStr">
        <is>
          <t>hard</t>
        </is>
      </c>
      <c r="B4120" t="inlineStr">
        <is>
          <t>vectorcontext_v5 [v5] @deepseek-v4.1-flash</t>
        </is>
      </c>
      <c r="C4120" t="n">
        <v>3</v>
      </c>
      <c r="D4120" t="inlineStr">
        <is>
          <t>conv-0/t4</t>
        </is>
      </c>
      <c r="E4120" t="n">
        <v>1</v>
      </c>
      <c r="F4120" t="inlineStr">
        <is>
          <t>python</t>
        </is>
      </c>
      <c r="G4120" t="inlineStr">
        <is>
          <t>{"code": "\nservices = [f for f in facts if f.get('type')=='service']\nsearch_services = {f['subject'] for f in services if f.get('owner_team')=='Search'}\nprint(\"Search services:\", search_services)\n\ninc = [f for f in facts if f.get('type')=='incident']\nsev1 = [i for i in inc if str(i.get('severity')).upper()=='SEV1']\nprint(\"total SEV1:\", len(sev1))\nmine = [i for i in sev1 if i.get('affected_service') in search_services]\nfor i in mine:\n    print(i['doc_id'], i['affected_service'], i.g</t>
        </is>
      </c>
      <c r="H4120" t="inlineStr">
        <is>
          <t xml:space="preserve">Search services: {'index-engine', 'gateway-engine', 'payout-worker', 'metrics-gateway', 'queue-svc'}
total SEV1: 18
inc-INC-2109 index-engine SEV1 Elevated error rates affecting the Index Platform
inc-INC-2186 gateway-engine SEV1 Complete outage affecting gateway-engine
inc-INC-2365 metrics-gateway SEV1 Latency spike affecting metrics-gateway
count: 3
</t>
        </is>
      </c>
    </row>
    <row r="4121">
      <c r="A4121" t="inlineStr">
        <is>
          <t>hard</t>
        </is>
      </c>
      <c r="B4121" t="inlineStr">
        <is>
          <t>vectorcontext_v5 [v5] @deepseek-v4.1-flash</t>
        </is>
      </c>
      <c r="C4121" t="n">
        <v>3</v>
      </c>
      <c r="D4121" t="inlineStr">
        <is>
          <t>conv-0/t4</t>
        </is>
      </c>
      <c r="E4121" t="n">
        <v>2</v>
      </c>
      <c r="F4121" t="inlineStr">
        <is>
          <t>python</t>
        </is>
      </c>
      <c r="G4121" t="inlineStr">
        <is>
          <t>{"code": "\nfor i in sev1:\n    print(i['doc_id'], i.get('affected_service'), '|', i.get('subject'))\n"}</t>
        </is>
      </c>
      <c r="H4121" t="inlineStr">
        <is>
          <t>inc-INC-2140 kyc-api | Complete outage affecting the Kyc Service
inc-INC-2319 mailer-worker | Latency spike affecting mailer-worker
inc-INC-2351 catalog-gateway | Partial outage affecting the Catalog API
inc-INC-2324 tax-gateway | Latency spike affecting the Tax Platform
inc-INC-2058 media-svc | Complete outage affecting media-svc
inc-INC-2245 catalog-gateway | Latency spike affecting catalog-gateway
inc-INC-2359 cart-daemon | Complete outage affecting cart-daemon
inc-INC-2109 index-engine | Elevated error rates affecting the Index Platform
inc-INC-2157 scheduler-engine | Latency spike affecting scheduler-engine
inc-INC-2203 kyc-api | Partial outage affecting kyc-api
inc-INC-2273 search-worker | Elevated error rates affecting search-worker
inc-INC-2186 gateway-engine | Complete outage affe</t>
        </is>
      </c>
    </row>
    <row r="4122">
      <c r="A4122" t="inlineStr">
        <is>
          <t>hard</t>
        </is>
      </c>
      <c r="B4122" t="inlineStr">
        <is>
          <t>vectorcontext_v5 [v5] @deepseek-v4.1-flash</t>
        </is>
      </c>
      <c r="C4122" t="n">
        <v>3</v>
      </c>
      <c r="D4122" t="inlineStr">
        <is>
          <t>conv-1/t1</t>
        </is>
      </c>
      <c r="E4122" t="n">
        <v>0</v>
      </c>
      <c r="F4122" t="inlineStr">
        <is>
          <t>search</t>
        </is>
      </c>
      <c r="G4122" t="inlineStr">
        <is>
          <t>{"query": "INC-2268"}</t>
        </is>
      </c>
      <c r="H4122" t="inlineStr">
        <is>
          <t>- doc inc-INC-2268: [Incident report INC-2268] subject: Partial outage affecting notify-svc; aliases: null; incident_id: INC-2268; severity: SEV3; incident_date: 2025-06-11; affected_service: notify-svc; impact_type: Partial outage; incident_duration_minutes: 218; root_cause: memory leak; secondary_affected_services: null; report_author: Kwame Reyes; recovery_status: full recovery; recovery_confirmed: null; mitigation_performed: true; traffic_rerouted: true; fix_deployed: true
- doc inc-INC-2319: [Incident report INC-2319] subject: Latency spike affecting mailer-worker; aliases: null; incident_id: INC-2319; severity: SEV1; incident_date: 2025-12-23; affected_service: mailer-worker; impact_type: Latency spike; incident_duration_minutes: 195; root_cause: certificate expiry; secondary_affecte</t>
        </is>
      </c>
    </row>
    <row r="4123">
      <c r="A4123" t="inlineStr">
        <is>
          <t>hard</t>
        </is>
      </c>
      <c r="B4123" t="inlineStr">
        <is>
          <t>vectorcontext_v5 [v5] @deepseek-v4.1-flash</t>
        </is>
      </c>
      <c r="C4123" t="n">
        <v>3</v>
      </c>
      <c r="D4123" t="inlineStr">
        <is>
          <t>conv-1/t3</t>
        </is>
      </c>
      <c r="E4123" t="n">
        <v>0</v>
      </c>
      <c r="F4123" t="inlineStr">
        <is>
          <t>python</t>
        </is>
      </c>
      <c r="G4123" t="inlineStr">
        <is>
          <t>{"code": "\ninc = [d for d in facts if d.get('type')=='incident']\nprint(len(inc))\nsame = [d['doc_id'] for d in inc if str(d.get('root_cause','')).strip().lower()=='memory leak']\nprint(same, len(same))\nprint(sorted(set(str(d.get('root_cause')) for d in inc)))\n"}</t>
        </is>
      </c>
      <c r="H4123" t="inlineStr">
        <is>
          <t xml:space="preserve">60
['inc-INC-2211', 'inc-INC-2351', 'inc-INC-2359', 'inc-INC-2268', 'inc-INC-2042', 'inc-INC-2186', 'inc-INC-2332', 'inc-INC-2365', 'inc-INC-2179'] 9
['bad deploy', 'capacity exhaustion', 'certificate expiry', 'configuration error', 'database failover', 'dependency outage', 'memory leak', 'network partition']
</t>
        </is>
      </c>
    </row>
    <row r="4124">
      <c r="A4124" t="inlineStr">
        <is>
          <t>hard</t>
        </is>
      </c>
      <c r="B4124" t="inlineStr">
        <is>
          <t>vectorcontext_v5 [v5] @deepseek-v4.1-flash</t>
        </is>
      </c>
      <c r="C4124" t="n">
        <v>3</v>
      </c>
      <c r="D4124" t="inlineStr">
        <is>
          <t>conv-1/t4</t>
        </is>
      </c>
      <c r="E4124" t="n">
        <v>0</v>
      </c>
      <c r="F4124" t="inlineStr">
        <is>
          <t>python</t>
        </is>
      </c>
      <c r="G4124" t="inlineStr">
        <is>
          <t>{"code": "\ninc = [d for d in facts if d.get('type')=='incident']\nothers = [d for d in inc if str(d.get('root_cause','')).strip().lower()=='memory leak' and d['doc_id']!='inc-INC-2268']\nfor d in sorted(others, key=lambda x: int(x.get('incident_duration_minutes',0)), reverse=True):\n    print(d['doc_id'], d.get('incident_duration_minutes'), d.get('affected_service'), d.get('subject'))\n"}</t>
        </is>
      </c>
      <c r="H4124" t="inlineStr">
        <is>
          <t xml:space="preserve">inc-INC-2211 240 thumbnail-api Partial outage affecting the Thumbnail API
inc-INC-2359 230 cart-daemon Complete outage affecting cart-daemon
inc-INC-2332 212 scheduler-engine Partial outage affecting scheduler-engine
inc-INC-2042 197 inventory-worker Latency spike affecting inventory-worker
inc-INC-2179 182 thumbnail-api Elevated error rates affecting thumbnail-api
inc-INC-2365 131 metrics-gateway Latency spike affecting metrics-gateway
inc-INC-2186 70 gateway-engine Complete outage affecting gateway-engine
inc-INC-2351 20 catalog-gateway Partial outage affecting the Catalog API
</t>
        </is>
      </c>
    </row>
    <row r="4125">
      <c r="A4125" t="inlineStr">
        <is>
          <t>hard</t>
        </is>
      </c>
      <c r="B4125" t="inlineStr">
        <is>
          <t>vectorcontext_v5 [v5] @deepseek-v4.1-flash</t>
        </is>
      </c>
      <c r="C4125" t="n">
        <v>3</v>
      </c>
      <c r="D4125" t="inlineStr">
        <is>
          <t>conv-2/t1</t>
        </is>
      </c>
      <c r="E4125" t="n">
        <v>0</v>
      </c>
      <c r="F4125" t="inlineStr">
        <is>
          <t>python</t>
        </is>
      </c>
      <c r="G4125" t="inlineStr">
        <is>
          <t>{"code": "from collections import Counter\nsvc=[f for f in facts if f['type']=='service']\nlen(svc), svc[0].keys()"}</t>
        </is>
      </c>
      <c r="H4125" t="inlineStr">
        <is>
          <t xml:space="preserve">(40, dict_keys(['doc_id', 'type', 'title', 'subject', 'aliases', 'service_type', 'implementation_language', 'primary_datastore', 'owner_team', 'on_call_engineer', 'deployment_region', 'replica_count', 'network_port', 'availability_slo', 'runtime_dependencies', 'log_retention_days', 'data_retention_policy', 'metrics_export_interval_seconds']))
</t>
        </is>
      </c>
    </row>
    <row r="4126">
      <c r="A4126" t="inlineStr">
        <is>
          <t>hard</t>
        </is>
      </c>
      <c r="B4126" t="inlineStr">
        <is>
          <t>vectorcontext_v5 [v5] @deepseek-v4.1-flash</t>
        </is>
      </c>
      <c r="C4126" t="n">
        <v>3</v>
      </c>
      <c r="D4126" t="inlineStr">
        <is>
          <t>conv-2/t1</t>
        </is>
      </c>
      <c r="E4126" t="n">
        <v>1</v>
      </c>
      <c r="F4126" t="inlineStr">
        <is>
          <t>python</t>
        </is>
      </c>
      <c r="G4126" t="inlineStr">
        <is>
          <t>{"code": "c=Counter(f.get('deployment_region') for f in svc)\nprint(c)\nfor f in svc:\n    if 'current' in f or 'history' in f:\n        print(f['doc_id'], f.get('deployment_region'), f.get('current'), f.get('history'))"}</t>
        </is>
      </c>
      <c r="H4126" t="inlineStr">
        <is>
          <t>Counter({'ap-southeast-2': 13, 'us-east-1': 10, 'us-west-2': 9, 'eu-west-1': 8})
svc-cdn-service ap-southeast-2 {'deployment_region': 'eu-west-1'} [{'field': 'deployment_region', 'from': 'ap-southeast-2', 'to': 'eu-west-1', 'date': '2025-10-06', 'source': 'chg-CHG-318'}]
svc-ledger-api us-east-1 {'owner_team': 'Messaging'} [{'field': 'owner_team', 'from': 'Identity', 'to': 'Messaging', 'date': '2025-03-20', 'source': 'chg-CHG-314'}]
svc-queue-svc ap-southeast-2 {'owner_team': 'Platform'} [{'field': 'owner_team', 'from': 'Search', 'to': 'Platform', 'date': '2025-09-16', 'source': 'chg-CHG-321'}]
svc-config-service us-west-2 {'on_call_engineer': 'Sofia Berg'} [{'field': 'on_call_engineer', 'from': 'Fatima Silva', 'to': 'Sofia Berg', 'date': '2025-12-09', 'source': 'chg-CHG-341'}]
svc-session</t>
        </is>
      </c>
    </row>
    <row r="4127">
      <c r="A4127" t="inlineStr">
        <is>
          <t>hard</t>
        </is>
      </c>
      <c r="B4127" t="inlineStr">
        <is>
          <t>vectorcontext_v5 [v5] @deepseek-v4.1-flash</t>
        </is>
      </c>
      <c r="C4127" t="n">
        <v>3</v>
      </c>
      <c r="D4127" t="inlineStr">
        <is>
          <t>conv-2/t1</t>
        </is>
      </c>
      <c r="E4127" t="n">
        <v>2</v>
      </c>
      <c r="F4127" t="inlineStr">
        <is>
          <t>python</t>
        </is>
      </c>
      <c r="G4127" t="inlineStr">
        <is>
          <t>{"code": "lst=[f['doc_id'] for f in svc if f.get('deployment_region')=='ap-southeast-2']\nprint(len(lst), sorted(lst))"}</t>
        </is>
      </c>
      <c r="H4127" t="inlineStr">
        <is>
          <t xml:space="preserve">13 ['svc-billing-svc', 'svc-cdn-service', 'svc-edge-service', 'svc-gateway-engine', 'svc-invoice-engine', 'svc-kyc-api', 'svc-media-svc', 'svc-pricing-worker', 'svc-queue-svc', 'svc-ranker-engine', 'svc-scheduler-engine', 'svc-search-worker', 'svc-tracing-service']
</t>
        </is>
      </c>
    </row>
    <row r="4128">
      <c r="A4128" t="inlineStr">
        <is>
          <t>hard</t>
        </is>
      </c>
      <c r="B4128" t="inlineStr">
        <is>
          <t>vectorcontext_v5 [v5] @deepseek-v4.1-flash</t>
        </is>
      </c>
      <c r="C4128" t="n">
        <v>3</v>
      </c>
      <c r="D4128" t="inlineStr">
        <is>
          <t>conv-2/t2</t>
        </is>
      </c>
      <c r="E4128" t="n">
        <v>0</v>
      </c>
      <c r="F4128" t="inlineStr">
        <is>
          <t>python</t>
        </is>
      </c>
      <c r="G4128" t="inlineStr">
        <is>
          <t>{"code": "lst=[f for f in svc if f.get('deployment_region')=='ap-southeast-2']\nfor f in lst:\n    print(f['doc_id'], f.get('implementation_language'))"}</t>
        </is>
      </c>
      <c r="H4128" t="inlineStr">
        <is>
          <t xml:space="preserve">svc-edge-service Python
svc-cdn-service TypeScript
svc-queue-svc Kotlin
svc-kyc-api Go
svc-invoice-engine Python
svc-billing-svc Python
svc-scheduler-engine Python
svc-search-worker TypeScript
svc-media-svc Rust
svc-pricing-worker Rust
svc-tracing-service Rust
svc-ranker-engine Kotlin
svc-gateway-engine Kotlin
</t>
        </is>
      </c>
    </row>
    <row r="4129">
      <c r="A4129" t="inlineStr">
        <is>
          <t>hard</t>
        </is>
      </c>
      <c r="B4129" t="inlineStr">
        <is>
          <t>vectorcontext_v5 [v5] @deepseek-v4.1-flash</t>
        </is>
      </c>
      <c r="C4129" t="n">
        <v>3</v>
      </c>
      <c r="D4129" t="inlineStr">
        <is>
          <t>conv-2/t4</t>
        </is>
      </c>
      <c r="E4129" t="n">
        <v>0</v>
      </c>
      <c r="F4129" t="inlineStr">
        <is>
          <t>python</t>
        </is>
      </c>
      <c r="G4129" t="inlineStr">
        <is>
          <t>{"code": "ids=['svc-billing-svc','svc-edge-service','svc-invoice-engine','svc-scheduler-engine']\nfor f in facts:\n    if f['doc_id'] in ids:\n        print(f['doc_id'], f.get('replica_count'), f.get('current'))"}</t>
        </is>
      </c>
      <c r="H4129" t="inlineStr">
        <is>
          <t xml:space="preserve">svc-edge-service 19 None
svc-invoice-engine 13 None
svc-billing-svc 10 None
svc-scheduler-engine 15 {'deployment_region': 'us-west-2'}
</t>
        </is>
      </c>
    </row>
    <row r="4130">
      <c r="A4130" t="inlineStr">
        <is>
          <t>hard</t>
        </is>
      </c>
      <c r="B4130" t="inlineStr">
        <is>
          <t>vectorcontext_v5 [v5] @deepseek-v4.1-flash</t>
        </is>
      </c>
      <c r="C4130" t="n">
        <v>3</v>
      </c>
      <c r="D4130" t="inlineStr">
        <is>
          <t>conv-2/t4</t>
        </is>
      </c>
      <c r="E4130" t="n">
        <v>1</v>
      </c>
      <c r="F4130" t="inlineStr">
        <is>
          <t>search</t>
        </is>
      </c>
      <c r="G4130" t="inlineStr">
        <is>
          <t>{"query": "edge-service replicas deployment region overview", "k": 3}</t>
        </is>
      </c>
      <c r="H4130" t="inlineStr">
        <is>
          <t>- doc svc-edge-service: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null; metrics_export_interval_seconds: null
- doc svc-cdn-service: [Service overview: cdn-service] subject: cdn-service; aliases: ["Cdn System"]; service_type: backend component; implementation_language: TypeScript; primary_datastore: Redis; owner_team: Commerce; on_call_engineer: Priya Fischer; deployment_region: ap-sout</t>
        </is>
      </c>
    </row>
    <row r="4131">
      <c r="A4131" t="inlineStr">
        <is>
          <t>hard</t>
        </is>
      </c>
      <c r="B4131" t="inlineStr">
        <is>
          <t>vectorcontext_v5 [v5] @deepseek-v4.1-flash</t>
        </is>
      </c>
      <c r="C4131" t="n">
        <v>3</v>
      </c>
      <c r="D4131" t="inlineStr">
        <is>
          <t>conv-3/t1</t>
        </is>
      </c>
      <c r="E4131" t="n">
        <v>0</v>
      </c>
      <c r="F4131" t="inlineStr">
        <is>
          <t>search</t>
        </is>
      </c>
      <c r="G4131" t="inlineStr">
        <is>
          <t>{"query": "ledger-api service owner team"}</t>
        </is>
      </c>
      <c r="H4131" t="inlineStr">
        <is>
          <t>- doc svc-ledger-api: [Service overview: ledger-api] subject: ledger-api; aliases: ["Ledger Service"]; service_type: backend component; implementation_language: Rust; primary_datastore: Cassandra; owner_team: Identity; on_call_engineer: Fatima Wei; deployment_region: us-east-1; replica_count: 22; network_port: 4674; availability_slo: 99.95%; runtime_dependencies: ["notify-svc"]; log_retention_days: null; data_retention_policy: Company-wide personal information policy; metrics_export_interval_seconds: null; current: {"owner_team": "Messaging"}; history: [{"field": "owner_team", "from": "Identity", "to": "Messaging",
- doc svc-kyc-api: [Service overview: kyc-api] subject: kyc-api; aliases: ["Kyc Service"]; service_type: backend component; implementation_language: Go; primary_datastore: MySQL</t>
        </is>
      </c>
    </row>
    <row r="4132">
      <c r="A4132" t="inlineStr">
        <is>
          <t>hard</t>
        </is>
      </c>
      <c r="B4132" t="inlineStr">
        <is>
          <t>vectorcontext_v5 [v5] @deepseek-v4.1-flash</t>
        </is>
      </c>
      <c r="C4132" t="n">
        <v>3</v>
      </c>
      <c r="D4132" t="inlineStr">
        <is>
          <t>conv-3/t1</t>
        </is>
      </c>
      <c r="E4132" t="n">
        <v>0</v>
      </c>
      <c r="F4132" t="inlineStr">
        <is>
          <t>search</t>
        </is>
      </c>
      <c r="G4132" t="inlineStr">
        <is>
          <t>{"query": "ledger-api service overview"}</t>
        </is>
      </c>
      <c r="H4132" t="inlineStr">
        <is>
          <t>- doc svc-ledger-api: [Service overview: ledger-api] subject: ledger-api; aliases: ["Ledger Service"]; service_type: backend component; implementation_language: Rust; primary_datastore: Cassandra; owner_team: Identity; on_call_engineer: Fatima Wei; deployment_region: us-east-1; replica_count: 22; network_port: 4674; availability_slo: 99.95%; runtime_dependencies: ["notify-svc"]; log_retention_days: null; data_retention_policy: Company-wide personal information policy; metrics_export_interval_seconds: null; current: {"owner_team": "Messaging"}; history: [{"field": "owner_team", "from": "Identity", "to": "Messaging",
- doc svc-kyc-api: [Service overview: kyc-api] subject: kyc-api; aliases: ["Kyc Service"]; service_type: backend component; implementation_language: Go; primary_datastore: MySQL</t>
        </is>
      </c>
    </row>
    <row r="4133">
      <c r="A4133" t="inlineStr">
        <is>
          <t>hard</t>
        </is>
      </c>
      <c r="B4133" t="inlineStr">
        <is>
          <t>vectorcontext_v5 [v5] @deepseek-v4.1-flash</t>
        </is>
      </c>
      <c r="C4133" t="n">
        <v>3</v>
      </c>
      <c r="D4133" t="inlineStr">
        <is>
          <t>conv-3/t4</t>
        </is>
      </c>
      <c r="E4133" t="n">
        <v>0</v>
      </c>
      <c r="F4133" t="inlineStr">
        <is>
          <t>search</t>
        </is>
      </c>
      <c r="G4133" t="inlineStr">
        <is>
          <t>{"query": "Messaging team urgent contact channel Slack"}</t>
        </is>
      </c>
      <c r="H4133" t="inlineStr">
        <is>
          <t>- doc team-messaging: [Team page: Messaging] subject: Messaging; aliases: null; team_lead: Ivan Volkov; urgent_contact_channel: #messaging-eng; office_location: Berlin; office_floor: 8; weekly_planning_schedule: Monday mornings; resilience_policies: ["serving cached responses when a dependency is down"]; capacity_planning_schedule: null; security_controls: null; staging_environment_scale: null; change_management_practices: null; incident_review_policy: null; traffic_control_policy: token bucket per client enforced at the gateway; secret_rotation_interval: 90; operational_observability: null
- doc team-growth: [Team page: Growth] subject: Growth; aliases: null; team_lead: Elena Rossi; urgent_contact_channel: #growth-dev; office_location: Berlin; office_floor: 3; weekly_planning_schedule: Tu</t>
        </is>
      </c>
    </row>
    <row r="4134">
      <c r="A4134" t="inlineStr">
        <is>
          <t>hard</t>
        </is>
      </c>
      <c r="B4134" t="inlineStr">
        <is>
          <t>vectorcontext_v5 [v5] @deepseek-v4.1-flash</t>
        </is>
      </c>
      <c r="C4134" t="n">
        <v>3</v>
      </c>
      <c r="D4134" t="inlineStr">
        <is>
          <t>conv-3/t4</t>
        </is>
      </c>
      <c r="E4134" t="n">
        <v>0</v>
      </c>
      <c r="F4134" t="inlineStr">
        <is>
          <t>search</t>
        </is>
      </c>
      <c r="G4134" t="inlineStr">
        <is>
          <t>{"query": "team Messaging slack channel contact"}</t>
        </is>
      </c>
      <c r="H4134" t="inlineStr">
        <is>
          <t>- doc team-messaging: [Team page: Messaging] subject: Messaging; aliases: null; team_lead: Ivan Volkov; urgent_contact_channel: #messaging-eng; office_location: Berlin; office_floor: 8; weekly_planning_schedule: Monday mornings; resilience_policies: ["serving cached responses when a dependency is down"]; capacity_planning_schedule: null; security_controls: null; staging_environment_scale: null; change_management_practices: null; incident_review_policy: null; traffic_control_policy: token bucket per client enforced at the gateway; secret_rotation_interval: 90; operational_observability: null
- doc team-data: [Team page: Data] subject: Data; aliases: null; team_lead: Tariq Hart; urgent_contact_channel: #data-eng; office_location: Berlin; office_floor: 5; weekly_planning_schedule: Wednesday m</t>
        </is>
      </c>
    </row>
    <row r="4135">
      <c r="A4135" t="inlineStr">
        <is>
          <t>hard</t>
        </is>
      </c>
      <c r="B4135" t="inlineStr">
        <is>
          <t>vectorcontext_v5 [v5] @deepseek-v4.1-flash</t>
        </is>
      </c>
      <c r="C4135" t="n">
        <v>3</v>
      </c>
      <c r="D4135" t="inlineStr">
        <is>
          <t>conv-4/t1</t>
        </is>
      </c>
      <c r="E4135" t="n">
        <v>0</v>
      </c>
      <c r="F4135" t="inlineStr">
        <is>
          <t>search</t>
        </is>
      </c>
      <c r="G4135" t="inlineStr">
        <is>
          <t>{"query": "Inventory API service network port", "k": 5}</t>
        </is>
      </c>
      <c r="H4135" t="inlineStr">
        <is>
          <t>- doc svc-inventory-worker: [Service overview: inventory-worker] subject: inventory-worker; aliases: ["Inventory API"]; service_type: backend component; implementation_language: Python; primary_datastore: Postgres; owner_team: Identity; on_call_engineer: Jonas Lindqvist; deployment_region: us-east-1; replica_count: 18; network_port: 6528; availability_slo: 99.99%; runtime_dependencies: ["fraud-core", "feed-daemon"]; log_retention_days: 30; data_retention_policy: null; metrics_export_interval_seconds: null
- doc svc-kyc-api: [Service overview: kyc-api] subject: kyc-api; aliases: ["Kyc Service"]; service_type: backend component; implementation_language: Go; primary_datastore: MySQL; owner_team: Messaging; on_call_engineer: Fatima Aziz; deployment_region: ap-southeast-2; replica_count: 18; ne</t>
        </is>
      </c>
    </row>
    <row r="4136">
      <c r="A4136" t="inlineStr">
        <is>
          <t>hard</t>
        </is>
      </c>
      <c r="B4136" t="inlineStr">
        <is>
          <t>vectorcontext_v5 [v5] @deepseek-v4.1-flash</t>
        </is>
      </c>
      <c r="C4136" t="n">
        <v>3</v>
      </c>
      <c r="D4136" t="inlineStr">
        <is>
          <t>conv-4/t1</t>
        </is>
      </c>
      <c r="E4136" t="n">
        <v>1</v>
      </c>
      <c r="F4136" t="inlineStr">
        <is>
          <t>python</t>
        </is>
      </c>
      <c r="G4136" t="inlineStr">
        <is>
          <t>{"code": "for f in facts:\n    if 'inventory' in str(f.get('subject','')).lower() or 'inventory' in str(f.get('aliases','')).lower():\n        print(f['doc_id'], f.get('subject'), f.get('aliases'), f.get('network_port'))\n# also check current values\n"}</t>
        </is>
      </c>
      <c r="H4136" t="inlineStr">
        <is>
          <t xml:space="preserve">svc-inventory-worker inventory-worker ['Inventory API'] 6528
inc-INC-2393 Partial outage affecting inventory-worker None None
inc-INC-2042 Latency spike affecting inventory-worker None None
</t>
        </is>
      </c>
    </row>
    <row r="4137">
      <c r="A4137" t="inlineStr">
        <is>
          <t>hard</t>
        </is>
      </c>
      <c r="B4137" t="inlineStr">
        <is>
          <t>vectorcontext_v5 [v5] @deepseek-v4.1-flash</t>
        </is>
      </c>
      <c r="C4137" t="n">
        <v>3</v>
      </c>
      <c r="D4137" t="inlineStr">
        <is>
          <t>conv-4/t1</t>
        </is>
      </c>
      <c r="E4137" t="n">
        <v>2</v>
      </c>
      <c r="F4137" t="inlineStr">
        <is>
          <t>python</t>
        </is>
      </c>
      <c r="G4137" t="inlineStr">
        <is>
          <t>{"code": "f=facts[[x['doc_id'] for x in facts].index('svc-inventory-worker')]\nprint(f)\n"}</t>
        </is>
      </c>
      <c r="H4137" t="inlineStr">
        <is>
          <t xml:space="preserve">{'doc_id': 'svc-inventory-worker', 'type': 'service', 'title': 'Service overview: inventory-worker', 'subject': 'inventory-worker', 'aliases': ['Inventory API'], 'service_type': 'backend component', 'implementation_language': 'Python', 'primary_datastore': 'Postgres', 'owner_team': 'Identity', 'on_call_engineer': 'Jonas Lindqvist', 'deployment_region': 'us-east-1', 'replica_count': 18, 'network_port': 6528, 'availability_slo': '99.99%', 'runtime_dependencies': ['fraud-core', 'feed-daemon'], 'log_retention_days': 30, 'data_retention_policy': None, 'metrics_export_interval_seconds': None}
</t>
        </is>
      </c>
    </row>
    <row r="4138">
      <c r="A4138" t="inlineStr">
        <is>
          <t>hard</t>
        </is>
      </c>
      <c r="B4138" t="inlineStr">
        <is>
          <t>vectorcontext_v5 [v5] @deepseek-v4.1-flash</t>
        </is>
      </c>
      <c r="C4138" t="n">
        <v>3</v>
      </c>
      <c r="D4138" t="inlineStr">
        <is>
          <t>conv-4/t3</t>
        </is>
      </c>
      <c r="E4138" t="n">
        <v>0</v>
      </c>
      <c r="F4138" t="inlineStr">
        <is>
          <t>python</t>
        </is>
      </c>
      <c r="G4138" t="inlineStr">
        <is>
          <t>{"code": "for f in facts:\n    if 'fraud' in str(f.get('subject','')).lower() or 'fraud' in str(f.get('aliases','')).lower():\n        print(f.get('doc_id'), f.get('type'), f.get('subject'), f.get('aliases'), f.get('owner_team'), f.get('current'))\n"}</t>
        </is>
      </c>
      <c r="H4138" t="inlineStr">
        <is>
          <t xml:space="preserve">svc-fraud-core service fraud-core ['Fraud Platform'] Commerce None
</t>
        </is>
      </c>
    </row>
    <row r="4139">
      <c r="A4139" t="inlineStr">
        <is>
          <t>hard</t>
        </is>
      </c>
      <c r="B4139" t="inlineStr">
        <is>
          <t>vectorcontext_v5 [v5] @deepseek-v4.1-flash</t>
        </is>
      </c>
      <c r="C4139" t="n">
        <v>3</v>
      </c>
      <c r="D4139" t="inlineStr">
        <is>
          <t>conv-4/t4</t>
        </is>
      </c>
      <c r="E4139" t="n">
        <v>0</v>
      </c>
      <c r="F4139" t="inlineStr">
        <is>
          <t>python</t>
        </is>
      </c>
      <c r="G4139" t="inlineStr">
        <is>
          <t>{"code": "f=[x for x in facts if x['doc_id']=='svc-fraud-core'][0]\nprint(f)\n"}</t>
        </is>
      </c>
      <c r="H4139" t="inlineStr">
        <is>
          <t xml:space="preserve">{'doc_id': 'svc-fraud-core', 'type': 'service', 'title': 'Service overview: fraud-core', 'subject': 'fraud-core', 'aliases': ['Fraud Platform'], 'service_type': 'backend component', 'implementation_language': 'Java', 'primary_datastore': 'MongoDB', 'owner_team': 'Commerce', 'on_call_engineer': None, 'deployment_region': 'us-west-2', 'replica_count': 3, 'network_port': 3766, 'availability_slo': '99.5%', 'runtime_dependencies': ['gateway-engine', 'auth-core'], 'log_retention_days': None, 'data_retention_policy': 'Company-wide personal information policy', 'metrics_export_interval_seconds': 15}
</t>
        </is>
      </c>
    </row>
    <row r="4140">
      <c r="A4140" t="inlineStr">
        <is>
          <t>hard</t>
        </is>
      </c>
      <c r="B4140" t="inlineStr">
        <is>
          <t>vectorcontext_v5 [v5] @deepseek-v4.1-flash</t>
        </is>
      </c>
      <c r="C4140" t="n">
        <v>3</v>
      </c>
      <c r="D4140" t="inlineStr">
        <is>
          <t>conv-5/t1</t>
        </is>
      </c>
      <c r="E4140" t="n">
        <v>0</v>
      </c>
      <c r="F4140" t="inlineStr">
        <is>
          <t>python</t>
        </is>
      </c>
      <c r="G4140" t="inlineStr">
        <is>
          <t>{"code": "\nfrom collections import Counter\ninc = [f for f in facts if f.get('type')=='incident']\nprint(len(inc))\nc = Counter()\nfor f in inc:\n    c[f.get('affected_service')] += 1\nprint(c)\n"}</t>
        </is>
      </c>
      <c r="H4140" t="inlineStr">
        <is>
          <t xml:space="preserve">60
Counter({'thumbnail-api': 5, 'catalog-gateway': 5, 'index-engine': 4, 'search-worker': 3, 'mailer-worker': 3, 'recsys-worker': 3, 'metrics-gateway': 3, 'edge-service': 3, 'payout-worker': 2, 'kyc-api': 2, 'inventory-worker': 2, 'audit-gateway': 2, 'auth-core': 2, 'ledger-api': 2, 'scheduler-engine': 2, 'checkout-service': 2, 'webhook-daemon': 2, 'config-service': 2, 'export-worker': 1, 'i18n-api': 1, 'tax-gateway': 1, 'media-svc': 1, 'cart-daemon': 1, 'notify-svc': 1, 'gateway-engine': 1, 'ranker-engine': 1, 'upload-core': 1, 'feed-daemon': 1, 'queue-svc': 1})
</t>
        </is>
      </c>
    </row>
    <row r="4141">
      <c r="A4141" t="inlineStr">
        <is>
          <t>hard</t>
        </is>
      </c>
      <c r="B4141" t="inlineStr">
        <is>
          <t>vectorcontext_v5 [v5] @deepseek-v4.1-flash</t>
        </is>
      </c>
      <c r="C4141" t="n">
        <v>3</v>
      </c>
      <c r="D4141" t="inlineStr">
        <is>
          <t>conv-5/t1</t>
        </is>
      </c>
      <c r="E4141" t="n">
        <v>1</v>
      </c>
      <c r="F4141" t="inlineStr">
        <is>
          <t>python</t>
        </is>
      </c>
      <c r="G4141" t="inlineStr">
        <is>
          <t>{"code": "\ninc = [f for f in facts if f.get('type')=='incident']\n# check any missing affected_service or alias-based names\nfor f in inc:\n    if not f.get('affected_service'):\n        print('MISSING', f['doc_id'], f.get('subject'))\n# check distinct services and their aliases\nsvc = {f['subject']: f.get('aliases') for f in facts if f.get('type')=='service'}\nprint(svc)\n"}</t>
        </is>
      </c>
      <c r="H4141" t="inlineStr">
        <is>
          <t xml:space="preserve">{'edge-service': ['Edge System'], 'cdn-service': ['Cdn System'], 'profile-api': ['Profile API'], 'auth-core': ['Auth Service'], 'fraud-core': ['Fraud Platform'], 'export-worker': ['Export API'], 'ledger-api': ['Ledger Service'], 'queue-svc': ['Queue Platform'], 'feed-daemon': ['Feed Service'], 'inventory-worker': ['Inventory API'], 'refund-svc': ['Refund Platform'], 'geo-api': ['Geo System'], 'risk-gateway': ['Risk System'], 'config-service': ['Config API'], 'kyc-api': ['Kyc Service'], 'i18n-api': ['I18n Platform'], 'invoice-engine': ['Invoice Service'], 'metrics-gateway': ['Metrics Service'], 'thumbnail-api': ['Thumbnail API'], 'billing-svc': ['Billing Service'], 'tax-gateway': ['Tax Platform'], 'session-core': ['Session Platform'], 'scheduler-engine': ['Scheduler API'], 'search-worker': </t>
        </is>
      </c>
    </row>
    <row r="4142">
      <c r="A4142" t="inlineStr">
        <is>
          <t>hard</t>
        </is>
      </c>
      <c r="B4142" t="inlineStr">
        <is>
          <t>vectorcontext_v5 [v5] @deepseek-v4.1-flash</t>
        </is>
      </c>
      <c r="C4142" t="n">
        <v>3</v>
      </c>
      <c r="D4142" t="inlineStr">
        <is>
          <t>conv-5/t1</t>
        </is>
      </c>
      <c r="E4142" t="n">
        <v>2</v>
      </c>
      <c r="F4142" t="inlineStr">
        <is>
          <t>python</t>
        </is>
      </c>
      <c r="G4142" t="inlineStr">
        <is>
          <t>{"code": "inc = [f for f in facts if f.get('type')=='incident']\n# print subject and affected_service to verify consistency\nfor f in inc:\n    print(f['doc_id'], '|', f.get('subject'), '|', f.get('affected_service'), '|', f.get('secondary_affected_services'))"}</t>
        </is>
      </c>
      <c r="H4142" t="inlineStr">
        <is>
          <t xml:space="preserve">inc-INC-2336 | Latency spike affecting export-worker | export-worker | None
inc-INC-2211 | Partial outage affecting the Thumbnail API | thumbnail-api | None
inc-INC-2087 | Partial outage affecting thumbnail-api | thumbnail-api | ['recsys-worker']
inc-INC-2166 | Elevated error rates affecting search-worker | search-worker | ['refund-svc']
inc-INC-2253 | Partial outage affecting i18n-api | i18n-api | ['mailer-worker']
inc-INC-2073 | Elevated error rates affecting payout-worker | payout-worker | None
inc-INC-2140 | Complete outage affecting the Kyc Service | kyc-api | ['cdn-service']
inc-INC-2393 | Partial outage affecting inventory-worker | inventory-worker | ['media-svc']
inc-INC-2319 | Latency spike affecting mailer-worker | mailer-worker | None
inc-INC-2351 | Partial outage affecting the </t>
        </is>
      </c>
    </row>
    <row r="4143">
      <c r="A4143" t="inlineStr">
        <is>
          <t>hard</t>
        </is>
      </c>
      <c r="B4143" t="inlineStr">
        <is>
          <t>vectorcontext_v5 [v5] @deepseek-v4.1-flash</t>
        </is>
      </c>
      <c r="C4143" t="n">
        <v>3</v>
      </c>
      <c r="D4143" t="inlineStr">
        <is>
          <t>conv-5/t1</t>
        </is>
      </c>
      <c r="E4143" t="n">
        <v>3</v>
      </c>
      <c r="F4143" t="inlineStr">
        <is>
          <t>python</t>
        </is>
      </c>
      <c r="G4143" t="inlineStr">
        <is>
          <t>{"code": "inc = [f for f in facts if f.get('type')=='incident']\nvals = sorted(set(f.get('affected_service') for f in inc))\nprint(vals)\n# check if any alias names present\naliases = [a for f in facts if f.get('type')=='service' for a in (f.get('aliases') or [])]\nprint('aliases:', aliases)\nprint('intersection:', set(vals) &amp; set(aliases))"}</t>
        </is>
      </c>
      <c r="H4143" t="inlineStr">
        <is>
          <t xml:space="preserve">['audit-gateway', 'auth-core', 'cart-daemon', 'catalog-gateway', 'checkout-service', 'config-service', 'edge-service', 'export-worker', 'feed-daemon', 'gateway-engine', 'i18n-api', 'index-engine', 'inventory-worker', 'kyc-api', 'ledger-api', 'mailer-worker', 'media-svc', 'metrics-gateway', 'notify-svc', 'payout-worker', 'queue-svc', 'ranker-engine', 'recsys-worker', 'scheduler-engine', 'search-worker', 'tax-gateway', 'thumbnail-api', 'upload-core', 'webhook-daemon']
aliases: ['Edge System', 'Cdn System', 'Profile API', 'Auth Service', 'Fraud Platform', 'Export API', 'Ledger Service', 'Queue Platform', 'Feed Service', 'Inventory API', 'Refund Platform', 'Geo System', 'Risk System', 'Config API', 'Kyc Service', 'I18n Platform', 'Invoice Service', 'Metrics Service', 'Thumbnail API', 'Billing </t>
        </is>
      </c>
    </row>
    <row r="4144">
      <c r="A4144" t="inlineStr">
        <is>
          <t>hard</t>
        </is>
      </c>
      <c r="B4144" t="inlineStr">
        <is>
          <t>vectorcontext_v5 [v5] @deepseek-v4.1-flash</t>
        </is>
      </c>
      <c r="C4144" t="n">
        <v>3</v>
      </c>
      <c r="D4144" t="inlineStr">
        <is>
          <t>conv-5/t1</t>
        </is>
      </c>
      <c r="E4144" t="n">
        <v>4</v>
      </c>
      <c r="F4144" t="inlineStr">
        <is>
          <t>python</t>
        </is>
      </c>
      <c r="G4144" t="inlineStr">
        <is>
          <t>{"code": "from collections import Counter\ninc = [f for f in facts if f.get('type')=='incident']\nc = Counter(f.get('affected_service') for f in inc)\ntop = c.most_common(5)\nprint(top)\nmaxn = top[0][1]\nwinners = sorted([k for k,v in c.items() if v==maxn])\nprint('winners:', winners)\nprint('answer:', winners[0])"}</t>
        </is>
      </c>
      <c r="H4144" t="inlineStr">
        <is>
          <t xml:space="preserve">[('thumbnail-api', 5), ('catalog-gateway', 5), ('index-engine', 4), ('search-worker', 3), ('mailer-worker', 3)]
winners: ['catalog-gateway', 'thumbnail-api']
answer: catalog-gateway
</t>
        </is>
      </c>
    </row>
    <row r="4145">
      <c r="A4145" t="inlineStr">
        <is>
          <t>hard</t>
        </is>
      </c>
      <c r="B4145" t="inlineStr">
        <is>
          <t>vectorcontext_v5 [v5] @deepseek-v4.1-flash</t>
        </is>
      </c>
      <c r="C4145" t="n">
        <v>3</v>
      </c>
      <c r="D4145" t="inlineStr">
        <is>
          <t>conv-5/t1</t>
        </is>
      </c>
      <c r="E4145" t="n">
        <v>5</v>
      </c>
      <c r="F4145" t="inlineStr">
        <is>
          <t>python</t>
        </is>
      </c>
      <c r="G4145" t="inlineStr">
        <is>
          <t>{"code": "inc = [f for f in facts if f.get('type')=='incident']\nfor name in ['thumbnail-api','catalog-gateway']:\n    print(name, sorted(f['doc_id'] for f in inc if f.get('affected_service')==name))"}</t>
        </is>
      </c>
      <c r="H4145" t="inlineStr">
        <is>
          <t xml:space="preserve">thumbnail-api ['inc-INC-2087', 'inc-INC-2179', 'inc-INC-2211', 'inc-INC-2309', 'inc-INC-2386']
catalog-gateway ['inc-INC-2023', 'inc-INC-2067', 'inc-INC-2245', 'inc-INC-2301', 'inc-INC-2351']
</t>
        </is>
      </c>
    </row>
    <row r="4146">
      <c r="A4146" t="inlineStr">
        <is>
          <t>hard</t>
        </is>
      </c>
      <c r="B4146" t="inlineStr">
        <is>
          <t>vectorcontext_v5 [v5] @deepseek-v4.1-flash</t>
        </is>
      </c>
      <c r="C4146" t="n">
        <v>3</v>
      </c>
      <c r="D4146" t="inlineStr">
        <is>
          <t>conv-5/t2</t>
        </is>
      </c>
      <c r="E4146" t="n">
        <v>0</v>
      </c>
      <c r="F4146" t="inlineStr">
        <is>
          <t>python</t>
        </is>
      </c>
      <c r="G4146" t="inlineStr">
        <is>
          <t>{"code": "inc = [f for f in facts if f.get('type')=='incident']\nfor f in inc:\n    if f.get('affected_service')=='catalog-gateway':\n        print(f['doc_id'], f.get('incident_duration_minutes'))\ntot=sum(f.get('incident_duration_minutes',0) for f in inc if f.get('affected_service')=='catalog-gateway')\nprint('total', tot)"}</t>
        </is>
      </c>
      <c r="H4146" t="inlineStr">
        <is>
          <t xml:space="preserve">inc-INC-2351 20
inc-INC-2245 156
inc-INC-2301 122
inc-INC-2067 188
inc-INC-2023 110
total 596
</t>
        </is>
      </c>
    </row>
    <row r="4147">
      <c r="A4147" t="inlineStr">
        <is>
          <t>hard</t>
        </is>
      </c>
      <c r="B4147" t="inlineStr">
        <is>
          <t>vectorcontext_v5 [v5] @deepseek-v4.1-flash</t>
        </is>
      </c>
      <c r="C4147" t="n">
        <v>3</v>
      </c>
      <c r="D4147" t="inlineStr">
        <is>
          <t>conv-5/t3</t>
        </is>
      </c>
      <c r="E4147" t="n">
        <v>0</v>
      </c>
      <c r="F4147" t="inlineStr">
        <is>
          <t>python</t>
        </is>
      </c>
      <c r="G4147" t="inlineStr">
        <is>
          <t>{"code": "for f in facts:\n    if f.get('type')=='service' and (f.get('subject')=='catalog-gateway' or 'catalog-gateway' in (f.get('aliases') or [])):\n        print(f['doc_id'], f.get('subject'), f.get('aliases'), f.get('deployment_region'), f.get('current'), f.get('history'))\nprint('---all service subjects---')\nprint([f.get('subject') for f in facts if f.get('type')=='service'])"}</t>
        </is>
      </c>
      <c r="H4147" t="inlineStr">
        <is>
          <t>svc-catalog-gateway catalog-gateway ['Catalog API'] us-east-1 {'owner_team': 'Commerce'} [{'field': 'owner_team', 'from': 'Messaging', 'to': 'Growth', 'date': '2025-10-09', 'source': 'chg-CHG-300'}, {'field': 'owner_team', 'from': 'Growth', 'to': 'Commerce', 'date': '2025-11-25', 'source': 'chg-CHG-336'}]
---all service subjects---
['edge-service', 'cdn-service', 'profile-api', 'auth-core', 'fraud-core', 'export-worker', 'ledger-api', 'queue-svc', 'feed-daemon', 'inventory-worker', 'refund-svc', 'geo-api', 'risk-gateway', 'config-service', 'kyc-api', 'i18n-api', 'invoice-engine', 'metrics-gateway', 'thumbnail-api', 'billing-svc', 'tax-gateway', 'session-core', 'scheduler-engine', 'search-worker', 'recsys-worker', 'webhook-daemon', 'index-engine', 'audit-gateway', 'mailer-worker', 'checkout</t>
        </is>
      </c>
    </row>
    <row r="4148">
      <c r="A4148" t="inlineStr">
        <is>
          <t>hard</t>
        </is>
      </c>
      <c r="B4148" t="inlineStr">
        <is>
          <t>vectorcontext_v5 [v5] @deepseek-v4.1-flash</t>
        </is>
      </c>
      <c r="C4148" t="n">
        <v>3</v>
      </c>
      <c r="D4148" t="inlineStr">
        <is>
          <t>conv-5/t3</t>
        </is>
      </c>
      <c r="E4148" t="n">
        <v>1</v>
      </c>
      <c r="F4148" t="inlineStr">
        <is>
          <t>python</t>
        </is>
      </c>
      <c r="G4148" t="inlineStr">
        <is>
          <t>{"code": "for f in facts:\n    if f['doc_id']=='svc-catalog-gateway':\n        for k,v in f.items():\n            print(k,':',v)"}</t>
        </is>
      </c>
      <c r="H4148" t="inlineStr">
        <is>
          <t xml:space="preserve">doc_id : svc-catalog-gateway
type : service
title : Service overview: catalog-gateway
subject : catalog-gateway
aliases : ['Catalog API']
service_type : backend component
implementation_language : Rust
primary_datastore : MySQL
owner_team : Messaging
on_call_engineer : Elena Farah
deployment_region : us-east-1
replica_count : 5
network_port : 4971
availability_slo : 99.95
runtime_dependencies : ['queue-svc']
log_retention_days : None
data_retention_policy : None
metrics_export_interval_seconds : None
current : {'owner_team': 'Commerce'}
history : [{'field': 'owner_team', 'from': 'Messaging', 'to': 'Growth', 'date': '2025-10-09', 'source': 'chg-CHG-300'}, {'field': 'owner_team', 'from': 'Growth', 'to': 'Commerce', 'date': '2025-11-25', 'source': 'chg-CHG-336'}]
</t>
        </is>
      </c>
    </row>
    <row r="4149">
      <c r="A4149" t="inlineStr">
        <is>
          <t>hard</t>
        </is>
      </c>
      <c r="B4149" t="inlineStr">
        <is>
          <t>vectorcontext_v5 [v5] @deepseek-v4.1-flash</t>
        </is>
      </c>
      <c r="C4149" t="n">
        <v>3</v>
      </c>
      <c r="D4149" t="inlineStr">
        <is>
          <t>distract-0</t>
        </is>
      </c>
      <c r="E4149" t="n">
        <v>0</v>
      </c>
      <c r="F4149" t="inlineStr">
        <is>
          <t>search</t>
        </is>
      </c>
      <c r="G4149" t="inlineStr">
        <is>
          <t>{"query": "cart-daemon incident affected service", "k": 20}</t>
        </is>
      </c>
      <c r="H4149" t="inlineStr">
        <is>
          <t>- doc inc-INC-2359: [Incident report INC-2359] subject: Complete outage affecting cart-daemon; aliases: null; incident_id: INC-2359; severity: SEV1; incident_date: 2025-02-03; affected_service: cart-daemon; impact_type: Complete outage; incident_duration_minutes: 230; root_cause: memory leak; secondary_affected_services: null; report_author: Ingrid Malik; recovery_status: full recovery; recovery_confirmed: null; mitigation_performed: true; traffic_rerouted: true; fix_deployed: null
- doc svc-cart-daemon: [Service overview: cart-daemon] subject: cart-daemon; aliases: ["Cart Service"]; service_type: backend component; implementation_language: Go; primary_datastore: MongoDB; owner_team: Platform; on_call_engineer: Priya Lindqvist; deployment_region: us-east-1; replica_count: 18; network_port:</t>
        </is>
      </c>
    </row>
    <row r="4150">
      <c r="A4150" t="inlineStr">
        <is>
          <t>hard</t>
        </is>
      </c>
      <c r="B4150" t="inlineStr">
        <is>
          <t>vectorcontext_v5 [v5] @deepseek-v4.1-flash</t>
        </is>
      </c>
      <c r="C4150" t="n">
        <v>3</v>
      </c>
      <c r="D4150" t="inlineStr">
        <is>
          <t>distract-0</t>
        </is>
      </c>
      <c r="E4150" t="n">
        <v>0</v>
      </c>
      <c r="F4150" t="inlineStr">
        <is>
          <t>python</t>
        </is>
      </c>
      <c r="G4150" t="inlineStr">
        <is>
          <t>{"code": "\ninc = [f for f in facts if f.get('type')=='incident']\nprint(len(inc))\nimport collections\nfor f in inc[:3]:\n    print(f.get('doc_id'), f.get('affected_service'), '|', f.get('subject'))\n"}</t>
        </is>
      </c>
      <c r="H4150" t="inlineStr">
        <is>
          <t xml:space="preserve">60
inc-INC-2336 export-worker | Latency spike affecting export-worker
inc-INC-2211 thumbnail-api | Partial outage affecting the Thumbnail API
inc-INC-2087 thumbnail-api | Partial outage affecting thumbnail-api
</t>
        </is>
      </c>
    </row>
    <row r="4151">
      <c r="A4151" t="inlineStr">
        <is>
          <t>hard</t>
        </is>
      </c>
      <c r="B4151" t="inlineStr">
        <is>
          <t>vectorcontext_v5 [v5] @deepseek-v4.1-flash</t>
        </is>
      </c>
      <c r="C4151" t="n">
        <v>3</v>
      </c>
      <c r="D4151" t="inlineStr">
        <is>
          <t>distract-0</t>
        </is>
      </c>
      <c r="E4151" t="n">
        <v>1</v>
      </c>
      <c r="F4151" t="inlineStr">
        <is>
          <t>python</t>
        </is>
      </c>
      <c r="G4151" t="inlineStr">
        <is>
          <t>{"code": "\ninc = [f for f in facts if f.get('type')=='incident']\nprim = [f for f in inc if f.get('affected_service')=='cart-daemon']\nprint(\"primary affected_service == cart-daemon:\", len(prim))\nfor f in prim:\n    print(f.get('doc_id'), '|', f.get('subject'), '|', f.get('affected_service'))\nprint('---subject mentions cart---')\nfor f in inc:\n    s=(f.get('subject') or '').lower()\n    if 'cart' in s:\n        print(f.get('doc_id'), '|', f.get('subject'), '|', f.get('affected_service'), '</t>
        </is>
      </c>
      <c r="H4151" t="inlineStr">
        <is>
          <t xml:space="preserve">primary affected_service == cart-daemon: 1
inc-INC-2359 | Complete outage affecting cart-daemon | cart-daemon
---subject mentions cart---
inc-INC-2359 | Complete outage affecting cart-daemon | cart-daemon | sec: None
---secondary mentions cart---
inc-INC-2345 | ledger-api | sec: ['cart-daemon']
</t>
        </is>
      </c>
    </row>
    <row r="4152">
      <c r="A4152" t="inlineStr">
        <is>
          <t>hard</t>
        </is>
      </c>
      <c r="B4152" t="inlineStr">
        <is>
          <t>vectorcontext_v5 [v5] @deepseek-v4.1-flash</t>
        </is>
      </c>
      <c r="C4152" t="n">
        <v>3</v>
      </c>
      <c r="D4152" t="inlineStr">
        <is>
          <t>distract-1</t>
        </is>
      </c>
      <c r="E4152" t="n">
        <v>0</v>
      </c>
      <c r="F4152" t="inlineStr">
        <is>
          <t>python</t>
        </is>
      </c>
      <c r="G4152" t="inlineStr">
        <is>
          <t>{"code": "inc = [f for f in facts if f.get('type')=='incident']\nprint(len(inc))\nfor f in inc[:5]:\n    print(f.get('doc_id'), f.get('affected_service'), f.get('secondary_affected_services'), '|', f.get('subject'))"}</t>
        </is>
      </c>
      <c r="H4152" t="inlineStr">
        <is>
          <t xml:space="preserve">60
inc-INC-2336 export-worker None | Latency spike affecting export-worker
inc-INC-2211 thumbnail-api None | Partial outage affecting the Thumbnail API
inc-INC-2087 thumbnail-api ['recsys-worker'] | Partial outage affecting thumbnail-api
inc-INC-2166 search-worker ['refund-svc'] | Elevated error rates affecting search-worker
inc-INC-2253 i18n-api ['mailer-worker'] | Partial outage affecting i18n-api
</t>
        </is>
      </c>
    </row>
    <row r="4153">
      <c r="A4153" t="inlineStr">
        <is>
          <t>hard</t>
        </is>
      </c>
      <c r="B4153" t="inlineStr">
        <is>
          <t>vectorcontext_v5 [v5] @deepseek-v4.1-flash</t>
        </is>
      </c>
      <c r="C4153" t="n">
        <v>3</v>
      </c>
      <c r="D4153" t="inlineStr">
        <is>
          <t>distract-1</t>
        </is>
      </c>
      <c r="E4153" t="n">
        <v>0</v>
      </c>
      <c r="F4153" t="inlineStr">
        <is>
          <t>search</t>
        </is>
      </c>
      <c r="G4153" t="inlineStr">
        <is>
          <t>{"query": "I18n Platform incident affected service", "k": 20}</t>
        </is>
      </c>
      <c r="H4153" t="inlineStr">
        <is>
          <t>- doc inc-INC-2253: [Incident report INC-2253] subject: Partial outage affecting i18n-api; aliases: null; incident_id: INC-2253; severity: SEV2; incident_date: 2025-12-11; affected_service: i18n-api; impact_type: Partial outage; incident_duration_minutes: 233; root_cause: network partition; secondary_affected_services: ["mailer-worker"]; report_author: Nadia Kowalski; recovery_status: full recovery; recovery_confirmed: null; mitigation_performed: true; traffic_rerouted: true; fix_deployed: null
- doc svc-i18n-api: [Service overview: i18n-api] subject: i18n-api; aliases: ["I18n Platform"]; service_type: backend component; implementation_language: Python; primary_datastore: Cassandra; owner_team: Payments; on_call_engineer: Rafael Tanaka; deployment_region: us-west-2; replica_count: 4; netwo</t>
        </is>
      </c>
    </row>
    <row r="4154">
      <c r="A4154" t="inlineStr">
        <is>
          <t>hard</t>
        </is>
      </c>
      <c r="B4154" t="inlineStr">
        <is>
          <t>vectorcontext_v5 [v5] @deepseek-v4.1-flash</t>
        </is>
      </c>
      <c r="C4154" t="n">
        <v>3</v>
      </c>
      <c r="D4154" t="inlineStr">
        <is>
          <t>distract-1</t>
        </is>
      </c>
      <c r="E4154" t="n">
        <v>1</v>
      </c>
      <c r="F4154" t="inlineStr">
        <is>
          <t>python</t>
        </is>
      </c>
      <c r="G4154" t="inlineStr">
        <is>
          <t>{"code": "inc = [f for f in facts if f.get('type')=='incident']\n# collect aliases for i18n-api\nfor f in facts:\n    if f.get('type')=='service' and f.get('doc_id')=='svc-i18n-api':\n        print(f)\n\ntargets = {'i18n-api'}\n# find any service/doc with alias mentioning I18n\nfor f in facts:\n    al = f.get('aliases')\n    if al:\n        for a in al:\n            if 'i18n' in a.lower() or '18n' in a.lower():\n                print('ALIAS', f.get('doc_id'), a, 'subject=', f.get('subject'))\n\n</t>
        </is>
      </c>
      <c r="H4154" t="inlineStr">
        <is>
          <t xml:space="preserve">{'doc_id': 'svc-i18n-api', 'type': 'service', 'title': 'Service overview: i18n-api', 'subject': 'i18n-api', 'aliases': ['I18n Platform'], 'service_type': 'backend component', 'implementation_language': 'Python', 'primary_datastore': 'Cassandra', 'owner_team': 'Payments', 'on_call_engineer': 'Rafael Tanaka', 'deployment_region': 'us-west-2', 'replica_count': 4, 'network_port': 9048, 'availability_slo': '99.99%', 'runtime_dependencies': ['search-worker'], 'log_retention_days': None, 'data_retention_policy': None, 'metrics_export_interval_seconds': None}
ALIAS svc-i18n-api I18n Platform subject= i18n-api
primary count 1
inc-INC-2253 i18n-api
secondary mentions 1
inc-INC-2078 webhook-daemon ['i18n-api']
</t>
        </is>
      </c>
    </row>
    <row r="4155">
      <c r="A4155" t="inlineStr">
        <is>
          <t>hard</t>
        </is>
      </c>
      <c r="B4155" t="inlineStr">
        <is>
          <t>vectorcontext_v5 [v5] @deepseek-v4.1-flash</t>
        </is>
      </c>
      <c r="C4155" t="n">
        <v>3</v>
      </c>
      <c r="D4155" t="inlineStr">
        <is>
          <t>distract-1</t>
        </is>
      </c>
      <c r="E4155" t="n">
        <v>2</v>
      </c>
      <c r="F4155" t="inlineStr">
        <is>
          <t>python</t>
        </is>
      </c>
      <c r="G4155" t="inlineStr">
        <is>
          <t>{"code": "inc = [f for f in facts if f.get('type')=='incident']\nfor f in inc:\n    s = str(f.get('subject',''))\n    if '18n' in s.lower() or 'I18n' in s:\n        print(f['doc_id'], '|', s, '| affected=', f.get('affected_service'))"}</t>
        </is>
      </c>
      <c r="H4155" t="inlineStr">
        <is>
          <t xml:space="preserve">inc-INC-2253 | Partial outage affecting i18n-api | affected= i18n-api
</t>
        </is>
      </c>
    </row>
    <row r="4156">
      <c r="A4156" t="inlineStr">
        <is>
          <t>hard</t>
        </is>
      </c>
      <c r="B4156" t="inlineStr">
        <is>
          <t>vectorcontext_v5 [v5] @deepseek-v4.1-flash</t>
        </is>
      </c>
      <c r="C4156" t="n">
        <v>3</v>
      </c>
      <c r="D4156" t="inlineStr">
        <is>
          <t>distract-2</t>
        </is>
      </c>
      <c r="E4156" t="n">
        <v>0</v>
      </c>
      <c r="F4156" t="inlineStr">
        <is>
          <t>python</t>
        </is>
      </c>
      <c r="G4156" t="inlineStr">
        <is>
          <t>{"code": "\ninc = [f for f in facts if f.get('type')=='incident']\nprint(len(inc))\nfor f in inc:\n    print(f.get('doc_id'), '|', f.get('affected_service'), '|', f.get('secondary_affected_services'), '|', f.get('subject'), '|', f.get('aliases'))\n"}</t>
        </is>
      </c>
      <c r="H4156" t="inlineStr">
        <is>
          <t>60
inc-INC-2336 | export-worker | None | Latency spike affecting export-worker | None
inc-INC-2211 | thumbnail-api | None | Partial outage affecting the Thumbnail API | None
inc-INC-2087 | thumbnail-api | ['recsys-worker'] | Partial outage affecting thumbnail-api | None
inc-INC-2166 | search-worker | ['refund-svc'] | Elevated error rates affecting search-worker | None
inc-INC-2253 | i18n-api | ['mailer-worker'] | Partial outage affecting i18n-api | None
inc-INC-2073 | payout-worker | None | Elevated error rates affecting payout-worker | None
inc-INC-2140 | kyc-api | ['cdn-service'] | Complete outage affecting the Kyc Service | None
inc-INC-2393 | inventory-worker | ['media-svc'] | Partial outage affecting inventory-worker | None
inc-INC-2319 | mailer-worker | None | Latency spike affecting</t>
        </is>
      </c>
    </row>
    <row r="4157">
      <c r="A4157" t="inlineStr">
        <is>
          <t>hard</t>
        </is>
      </c>
      <c r="B4157" t="inlineStr">
        <is>
          <t>vectorcontext_v5 [v5] @deepseek-v4.1-flash</t>
        </is>
      </c>
      <c r="C4157" t="n">
        <v>3</v>
      </c>
      <c r="D4157" t="inlineStr">
        <is>
          <t>distract-2</t>
        </is>
      </c>
      <c r="E4157" t="n">
        <v>1</v>
      </c>
      <c r="F4157" t="inlineStr">
        <is>
          <t>python</t>
        </is>
      </c>
      <c r="G4157" t="inlineStr">
        <is>
          <t>{"code": "\ninc = [f for f in facts if f.get('type')=='incident']\ndef mentions(f, name='recsys-worker'):\n    vals = []\n    for k,v in f.items():\n        if isinstance(v,list):\n            for x in v: vals.append(str(x))\n        else:\n            vals.append(str(v))\n    return any(name in s for s in vals)\nsel = [f for f in inc if mentions(f)]\nprint(len(sel))\nfor f in sel:\n    print(f['doc_id'], '| primary:', f.get('affected_service'), '| secondary:', f.get('secondary_affected_services</t>
        </is>
      </c>
      <c r="H4157" t="inlineStr">
        <is>
          <t xml:space="preserve">5
inc-INC-2087 | primary: thumbnail-api | secondary: ['recsys-worker'] | subject: Partial outage affecting thumbnail-api
inc-INC-2128 | primary: recsys-worker | secondary: None | subject: Elevated error rates affecting the Recsys Platform
inc-INC-2301 | primary: catalog-gateway | secondary: ['recsys-worker'] | subject: Partial outage affecting catalog-gateway
inc-INC-2017 | primary: recsys-worker | secondary: None | subject: Complete outage affecting the Recsys Platform
inc-INC-2102 | primary: recsys-worker | secondary: ['audit-gateway'] | subject: Partial outage affecting recsys-worker
</t>
        </is>
      </c>
    </row>
    <row r="4158">
      <c r="A4158" t="inlineStr">
        <is>
          <t>hard</t>
        </is>
      </c>
      <c r="B4158" t="inlineStr">
        <is>
          <t>vectorcontext_v5 [v5] @deepseek-v4.1-flash</t>
        </is>
      </c>
      <c r="C4158" t="n">
        <v>3</v>
      </c>
      <c r="D4158" t="inlineStr">
        <is>
          <t>distract-2</t>
        </is>
      </c>
      <c r="E4158" t="n">
        <v>2</v>
      </c>
      <c r="F4158" t="inlineStr">
        <is>
          <t>search_text</t>
        </is>
      </c>
      <c r="G4158" t="inlineStr">
        <is>
          <t>{"query": "recsys-worker affected service incident", "k": 20}</t>
        </is>
      </c>
      <c r="H4158" t="inlineStr">
        <is>
          <t>[chunk 363 | doc svc-recsys-worker | Service overview: recsys-worker]
recsys-worker is owned by the Identity team. Requests carry a correlation id that is propagated to downstream calls. Long running jobs checkpoint progress so they can resume after a restart. Feature flags are managed through the configuration service and rolled out gradually.
The availability SLO is 99.9%. Access to production is granted just in time and audited. Secrets are rotated automatically every ninety days. Schema changes go through an expand and contract migration process.
---
[chunk 361 | doc svc-recsys-worker | Service overview: recsys-worker]
# Service overview: recsys-worker
recsys-worker (also referred to internally as the Recsys Platform) is a backend component. Priya Volkov carries the pager for the R</t>
        </is>
      </c>
    </row>
    <row r="4159">
      <c r="A4159" t="inlineStr">
        <is>
          <t>hard</t>
        </is>
      </c>
      <c r="B4159" t="inlineStr">
        <is>
          <t>vectorcontext_v5 [v5] @deepseek-v4.1-flash</t>
        </is>
      </c>
      <c r="C4159" t="n">
        <v>3</v>
      </c>
      <c r="D4159" t="inlineStr">
        <is>
          <t>distract-2</t>
        </is>
      </c>
      <c r="E4159" t="n">
        <v>2</v>
      </c>
      <c r="F4159" t="inlineStr">
        <is>
          <t>python</t>
        </is>
      </c>
      <c r="G4159" t="inlineStr">
        <is>
          <t>{"code": "\nimport re\nhits=[]\nfor d in docs:\n    if d['type']=='incident':\n        t=d['text']\n        if 'recsys' in t.lower():\n            hits.append(d['id'])\nprint(hits)\n"}</t>
        </is>
      </c>
      <c r="H4159" t="inlineStr">
        <is>
          <t xml:space="preserve">['inc-INC-2087', 'inc-INC-2128', 'inc-INC-2301', 'inc-INC-2017', 'inc-INC-2102']
</t>
        </is>
      </c>
    </row>
    <row r="4160">
      <c r="A4160" t="inlineStr">
        <is>
          <t>hard</t>
        </is>
      </c>
      <c r="B4160" t="inlineStr">
        <is>
          <t>vectorcontext_v5 [v5] @deepseek-v4.1-flash</t>
        </is>
      </c>
      <c r="C4160" t="n">
        <v>3</v>
      </c>
      <c r="D4160" t="inlineStr">
        <is>
          <t>distract-3</t>
        </is>
      </c>
      <c r="E4160" t="n">
        <v>0</v>
      </c>
      <c r="F4160" t="inlineStr">
        <is>
          <t>search</t>
        </is>
      </c>
      <c r="G4160" t="inlineStr">
        <is>
          <t>{"query": "INC-2232 incident affected service", "k": 5}</t>
        </is>
      </c>
      <c r="H4160" t="inlineStr">
        <is>
          <t>- doc inc-INC-2296: [Incident report INC-2296] subject: Elevated error rates affecting edge-service; aliases: null; incident_id: INC-2296; severity: SEV2; incident_date: 2025-11-14; affected_service: edge-service; impact_type: Elevated error rates; incident_duration_minutes: 11; root_cause: network partition; secondary_affected_services: null; report_author: Lucas Ortega; recovery_status: full recovery; recovery_confirmed: null; mitigation_performed: true; traffic_rerouted: true; fix_deployed: null
- doc inc-INC-2232: [Incident report INC-2232] subject: Partial outage affecting the Edge System; aliases: null; incident_id: INC-2232; severity: SEV2; incident_date: 2025-05-04; affected_service: edge-service; impact_type: Partial outage; incident_duration_minutes: 71; root_cause: dependency ou</t>
        </is>
      </c>
    </row>
    <row r="4161">
      <c r="A4161" t="inlineStr">
        <is>
          <t>hard</t>
        </is>
      </c>
      <c r="B4161" t="inlineStr">
        <is>
          <t>vectorcontext_v5 [v5] @deepseek-v4.1-flash</t>
        </is>
      </c>
      <c r="C4161" t="n">
        <v>3</v>
      </c>
      <c r="D4161" t="inlineStr">
        <is>
          <t>distract-3</t>
        </is>
      </c>
      <c r="E4161" t="n">
        <v>0</v>
      </c>
      <c r="F4161" t="inlineStr">
        <is>
          <t>open_doc</t>
        </is>
      </c>
      <c r="G4161" t="inlineStr">
        <is>
          <t>{"doc_id": "inc-INC-2232"}</t>
        </is>
      </c>
      <c r="H4161" t="inlineStr">
        <is>
          <t># Incident report INC-2232
Severity: SEV2
Date: 2025-05-04
Summary: Partial outage affecting the Edge System. The incident lasted 71 minutes before full recovery. Root cause was determined to be a dependency outage. Collateral impact was observed on the Session Platform, which recovered on its own once the primary issue was mitigated. This report was written by Zara Berg. Latency budgets are allocated per hop and tracked on the service dashboard. Secrets are rotated automatically every ninety days. Long running jobs checkpoint progress so they can resume after a restart. Configuration changes are peer reviewed and applied through the deployment tool. The staging environment mirrors production topology at one tenth scale. Cost reports are reviewed monthly with the finance partner. Traffic</t>
        </is>
      </c>
    </row>
    <row r="4162">
      <c r="A4162" t="inlineStr">
        <is>
          <t>hard</t>
        </is>
      </c>
      <c r="B4162" t="inlineStr">
        <is>
          <t>vectorcontext_v5 [v5] @deepseek-v4.1-flash</t>
        </is>
      </c>
      <c r="C4162" t="n">
        <v>3</v>
      </c>
      <c r="D4162" t="inlineStr">
        <is>
          <t>distract-4</t>
        </is>
      </c>
      <c r="E4162" t="n">
        <v>0</v>
      </c>
      <c r="F4162" t="inlineStr">
        <is>
          <t>search</t>
        </is>
      </c>
      <c r="G4162" t="inlineStr">
        <is>
          <t>{"query": "I18n Platform incident affected service", "k": 20}</t>
        </is>
      </c>
      <c r="H4162" t="inlineStr">
        <is>
          <t>- doc inc-INC-2253: [Incident report INC-2253] subject: Partial outage affecting i18n-api; aliases: null; incident_id: INC-2253; severity: SEV2; incident_date: 2025-12-11; affected_service: i18n-api; impact_type: Partial outage; incident_duration_minutes: 233; root_cause: network partition; secondary_affected_services: ["mailer-worker"]; report_author: Nadia Kowalski; recovery_status: full recovery; recovery_confirmed: null; mitigation_performed: true; traffic_rerouted: true; fix_deployed: null
- doc svc-i18n-api: [Service overview: i18n-api] subject: i18n-api; aliases: ["I18n Platform"]; service_type: backend component; implementation_language: Python; primary_datastore: Cassandra; owner_team: Payments; on_call_engineer: Rafael Tanaka; deployment_region: us-west-2; replica_count: 4; netwo</t>
        </is>
      </c>
    </row>
    <row r="4163">
      <c r="A4163" t="inlineStr">
        <is>
          <t>hard</t>
        </is>
      </c>
      <c r="B4163" t="inlineStr">
        <is>
          <t>vectorcontext_v5 [v5] @deepseek-v4.1-flash</t>
        </is>
      </c>
      <c r="C4163" t="n">
        <v>3</v>
      </c>
      <c r="D4163" t="inlineStr">
        <is>
          <t>distract-4</t>
        </is>
      </c>
      <c r="E4163" t="n">
        <v>0</v>
      </c>
      <c r="F4163" t="inlineStr">
        <is>
          <t>python</t>
        </is>
      </c>
      <c r="G4163" t="inlineStr">
        <is>
          <t>{"code": "print(len(facts))\nfor f in facts:\n    if f['type']=='incident':\n        if 'i18n' in str(f.get('affected_service','')).lower() or 'i18n' in str(f.get('subject','')).lower() or 'i18n' in str(f.get('aliases','')).lower() or 'i18n' in str(f.get('secondary_affected_services','')).lower():\n            print(f['doc_id'], '|', f.get('subject'), '|', f.get('affected_service'), '|', f.get('secondary_affected_services'), '|', f.get('incident_duration_minutes'))"}</t>
        </is>
      </c>
      <c r="H4163" t="inlineStr">
        <is>
          <t xml:space="preserve">184
inc-INC-2253 | Partial outage affecting i18n-api | i18n-api | ['mailer-worker'] | 233
inc-INC-2078 | Latency spike affecting the Webhook Service | webhook-daemon | ['i18n-api'] | 110
</t>
        </is>
      </c>
    </row>
    <row r="4164">
      <c r="A4164" t="inlineStr">
        <is>
          <t>hard</t>
        </is>
      </c>
      <c r="B4164" t="inlineStr">
        <is>
          <t>vectorcontext_v5 [v5] @deepseek-v4.1-flash</t>
        </is>
      </c>
      <c r="C4164" t="n">
        <v>3</v>
      </c>
      <c r="D4164" t="inlineStr">
        <is>
          <t>distract-4</t>
        </is>
      </c>
      <c r="E4164" t="n">
        <v>1</v>
      </c>
      <c r="F4164" t="inlineStr">
        <is>
          <t>python</t>
        </is>
      </c>
      <c r="G4164" t="inlineStr">
        <is>
          <t>{"code": "i18n_aliases=['i18n']\nfor f in facts:\n    if f['type']=='incident':\n        blob=str(f).lower()\n        if 'i18n' in blob:\n            print(f['doc_id'], f.get('affected_service'), f.get('incident_duration_minutes'), f.get('secondary_affected_services'))"}</t>
        </is>
      </c>
      <c r="H4164" t="inlineStr">
        <is>
          <t xml:space="preserve">inc-INC-2253 i18n-api 233 ['mailer-worker']
inc-INC-2078 webhook-daemon 110 ['i18n-api']
</t>
        </is>
      </c>
    </row>
    <row r="4165">
      <c r="A4165" t="inlineStr">
        <is>
          <t>hard</t>
        </is>
      </c>
      <c r="B4165" t="inlineStr">
        <is>
          <t>vectorcontext_v5 [v5] @deepseek-v4.1-flash</t>
        </is>
      </c>
      <c r="C4165" t="n">
        <v>3</v>
      </c>
      <c r="D4165" t="inlineStr">
        <is>
          <t>distract-5</t>
        </is>
      </c>
      <c r="E4165" t="n">
        <v>0</v>
      </c>
      <c r="F4165" t="inlineStr">
        <is>
          <t>python</t>
        </is>
      </c>
      <c r="G4165" t="inlineStr">
        <is>
          <t>{"code": "import json\nres = [f for f in facts if f.get('type')=='incident']\nprint(len(res))\nfor f in res:\n    rc = f.get('root_cause')\n    if rc and 'memory' in str(rc).lower():\n        print(f['doc_id'], '|', f.get('subject'), '|', rc, '|', f.get('secondary_affected_services'), '|', f.get('affected_service'))"}</t>
        </is>
      </c>
      <c r="H4165" t="inlineStr">
        <is>
          <t xml:space="preserve">60
inc-INC-2211 | Partial outage affecting the Thumbnail API | memory leak | None | thumbnail-api
inc-INC-2351 | Partial outage affecting the Catalog API | memory leak | None | catalog-gateway
inc-INC-2359 | Complete outage affecting cart-daemon | memory leak | None | cart-daemon
inc-INC-2268 | Partial outage affecting notify-svc | memory leak | None | notify-svc
inc-INC-2042 | Latency spike affecting inventory-worker | memory leak | None | inventory-worker
inc-INC-2186 | Complete outage affecting gateway-engine | memory leak | None | gateway-engine
inc-INC-2332 | Partial outage affecting scheduler-engine | memory leak | ['geo-api'] | scheduler-engine
inc-INC-2365 | Latency spike affecting metrics-gateway | memory leak | None | metrics-gateway
inc-INC-2179 | Elevated error rates affecting </t>
        </is>
      </c>
    </row>
    <row r="4166">
      <c r="A4166" t="inlineStr">
        <is>
          <t>hard</t>
        </is>
      </c>
      <c r="B4166" t="inlineStr">
        <is>
          <t>vectorcontext_v5 [v5] @deepseek-v4.1-flash</t>
        </is>
      </c>
      <c r="C4166" t="n">
        <v>3</v>
      </c>
      <c r="D4166" t="inlineStr">
        <is>
          <t>distract-5</t>
        </is>
      </c>
      <c r="E4166" t="n">
        <v>1</v>
      </c>
      <c r="F4166" t="inlineStr">
        <is>
          <t>python</t>
        </is>
      </c>
      <c r="G4166" t="inlineStr">
        <is>
          <t>{"code": "for f in facts:\n    if f.get('type')=='incident':\n        rc = str(f.get('root_cause',''))\n        if 'memory' in rc.lower():\n            print(json.dumps(f, indent=1))\n            print('---')"}</t>
        </is>
      </c>
      <c r="H4166" t="inlineStr">
        <is>
          <t>{
 "doc_id": "inc-INC-2211",
 "type": "incident",
 "title": "Incident report INC-2211",
 "subject": "Partial outage affecting the Thumbnail API",
 "aliases": null,
 "incident_id": "INC-2211",
 "severity": "SEV3",
 "incident_date": "2025-06-08",
 "affected_service": "thumbnail-api",
 "impact_type": "Partial outage",
 "incident_duration_minutes": 240,
 "root_cause": "memory leak",
 "secondary_affected_services": null,
 "report_author": "Hannah Bell",
 "recovery_status": "full recovery",
 "recovery_confirmed": null,
 "mitigation_performed": true,
 "traffic_rerouted": true,
 "fix_deployed": null
}
---
{
 "doc_id": "inc-INC-2351",
 "type": "incident",
 "title": "Incident report INC-2351",
 "subject": "Partial outage affecting the Catalog API",
 "aliases": null,
 "incident_id": "INC-2351",
 "sev</t>
        </is>
      </c>
    </row>
    <row r="4167">
      <c r="A4167" t="inlineStr">
        <is>
          <t>hard</t>
        </is>
      </c>
      <c r="B4167" t="inlineStr">
        <is>
          <t>vectorcontext_v5 [v5] @deepseek-v4.1-flash</t>
        </is>
      </c>
      <c r="C4167" t="n">
        <v>3</v>
      </c>
      <c r="D4167" t="inlineStr">
        <is>
          <t>distract-5</t>
        </is>
      </c>
      <c r="E4167" t="n">
        <v>2</v>
      </c>
      <c r="F4167" t="inlineStr">
        <is>
          <t>search</t>
        </is>
      </c>
      <c r="G4167" t="inlineStr">
        <is>
          <t>{"query": "secondary affected services collateral impact memory leak", "k": 10}</t>
        </is>
      </c>
      <c r="H4167" t="inlineStr">
        <is>
          <t>- doc inc-INC-2179: [Incident report INC-2179] subject: Elevated error rates affecting thumbnail-api; aliases: null; incident_id: INC-2179; severity: SEV3; incident_date: 2025-02-04; affected_service: thumbnail-api; impact_type: Elevated error rates; incident_duration_minutes: 182; root_cause: memory leak; secondary_affected_services: null; report_author: Elena Costa; recovery_status: full recovery; recovery_confirmed: null; mitigation_performed: true; traffic_rerouted: true; fix_deployed: null
- doc inc-INC-2268: [Incident report INC-2268] subject: Partial outage affecting notify-svc; aliases: null; incident_id: INC-2268; severity: SEV3; incident_date: 2025-06-11; affected_service: notify-svc; impact_type: Partial outage; incident_duration_minutes: 218; root_cause: memory leak; secondary_</t>
        </is>
      </c>
    </row>
    <row r="4168">
      <c r="A4168" t="inlineStr">
        <is>
          <t>hard</t>
        </is>
      </c>
      <c r="B4168" t="inlineStr">
        <is>
          <t>vectorcontext_v5 [v5] @deepseek-v4.1-flash</t>
        </is>
      </c>
      <c r="C4168" t="n">
        <v>3</v>
      </c>
      <c r="D4168" t="inlineStr">
        <is>
          <t>distract-5</t>
        </is>
      </c>
      <c r="E4168" t="n">
        <v>2</v>
      </c>
      <c r="F4168" t="inlineStr">
        <is>
          <t>search_text</t>
        </is>
      </c>
      <c r="G4168" t="inlineStr">
        <is>
          <t>{"query": "collateral impact memory leak secondary affected service", "k": 10}</t>
        </is>
      </c>
      <c r="H4168" t="inlineStr">
        <is>
          <t>[chunk 198 | doc inc-INC-2268 | Incident report INC-2268]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are peer reviewed and applied through the deployment tool. H</t>
        </is>
      </c>
    </row>
    <row r="4169">
      <c r="A4169" t="inlineStr">
        <is>
          <t>hard</t>
        </is>
      </c>
      <c r="B4169" t="inlineStr">
        <is>
          <t>vectorcontext_v5 [v5] @deepseek-v4.1-flash</t>
        </is>
      </c>
      <c r="C4169" t="n">
        <v>3</v>
      </c>
      <c r="D4169" t="inlineStr">
        <is>
          <t>distract-5</t>
        </is>
      </c>
      <c r="E4169" t="n">
        <v>3</v>
      </c>
      <c r="F4169" t="inlineStr">
        <is>
          <t>python</t>
        </is>
      </c>
      <c r="G4169" t="inlineStr">
        <is>
          <t>{"code": "import re\nfor d in docs:\n    if d['type']=='incident':\n        t = d['text']\n        if 'memory leak' in t.lower() and ('collateral' in t.lower() or 'side effect' in t.lower()):\n            print(d['id'])\n            for line in t.split('\\n'):\n                if 'collateral' in line.lower() or 'side effect' in line.lower() or 'memory leak' in line.lower():\n                    print('   ', line.strip())"}</t>
        </is>
      </c>
      <c r="H4169" t="inlineStr">
        <is>
          <t>inc-INC-2332
    Summary: Partial outage affecting scheduler-engine. The incident lasted 212 minutes before full recovery. Root cause was determined to be a memory leak. As a side effect, geo-api also saw degraded latency for part of the window. This report was written by Keiko Berg. Feature flags are managed through the configuration service and rolled out gradually. Container images are scanned for vulnerabilities before promotion. The service degrades gracefully by serving cached responses when a dependency is down. Logs are retained for thirty days in the central log store. The staging environment mirrors production topology at one tenth scale. The on-call handbook describes the escalation path and expected response times. Secrets are rotated automatically every ninety days. Error budg</t>
        </is>
      </c>
    </row>
    <row r="4170">
      <c r="A4170" t="inlineStr">
        <is>
          <t>hard</t>
        </is>
      </c>
      <c r="B4170" t="inlineStr">
        <is>
          <t>vectorcontext_v5 [v5] @deepseek-v4.1-flash</t>
        </is>
      </c>
      <c r="C4170" t="n">
        <v>3</v>
      </c>
      <c r="D4170" t="inlineStr">
        <is>
          <t>distract-5</t>
        </is>
      </c>
      <c r="E4170" t="n">
        <v>4</v>
      </c>
      <c r="F4170" t="inlineStr">
        <is>
          <t>python</t>
        </is>
      </c>
      <c r="G4170" t="inlineStr">
        <is>
          <t>{"code": "for f in facts:\n    if f.get('type')=='incident' and f.get('secondary_affected_services'):\n        print(f['doc_id'], f.get('root_cause'), f.get('affected_service'), f.get('secondary_affected_services'))"}</t>
        </is>
      </c>
      <c r="H4170" t="inlineStr">
        <is>
          <t>inc-INC-2087 dependency outage thumbnail-api ['recsys-worker']
inc-INC-2166 network partition search-worker ['refund-svc']
inc-INC-2253 network partition i18n-api ['mailer-worker']
inc-INC-2140 configuration error kyc-api ['cdn-service']
inc-INC-2393 capacity exhaustion inventory-worker ['media-svc']
inc-INC-2301 configuration error catalog-gateway ['recsys-worker']
inc-INC-2067 dependency outage catalog-gateway ['queue-svc']
inc-INC-2345 network partition ledger-api ['cart-daemon']
inc-INC-2309 capacity exhaustion thumbnail-api ['media-svc']
inc-INC-2199 dependency outage ledger-api ['config-service']
inc-INC-2374 dependency outage index-engine ['media-svc']
inc-INC-2023 bad deploy catalog-gateway ['feed-daemon']
inc-INC-2203 dependency outage kyc-api ['media-svc']
inc-INC-2113 certificat</t>
        </is>
      </c>
    </row>
    <row r="4171">
      <c r="A4171" t="inlineStr">
        <is>
          <t>hard</t>
        </is>
      </c>
      <c r="B4171" t="inlineStr">
        <is>
          <t>vectorcontext_v5 [v5] @deepseek-v4.1-flash</t>
        </is>
      </c>
      <c r="C4171" t="n">
        <v>3</v>
      </c>
      <c r="D4171" t="inlineStr">
        <is>
          <t>neg-0</t>
        </is>
      </c>
      <c r="E4171" t="n">
        <v>0</v>
      </c>
      <c r="F4171" t="inlineStr">
        <is>
          <t>python</t>
        </is>
      </c>
      <c r="G4171" t="inlineStr">
        <is>
          <t>{"code": "\n# Find services owned by Growth team\nsvcs = [f for f in facts if f.get('type')=='service']\nfor s in svcs:\n    print(s['doc_id'], '|', s.get('subject'), '|', s.get('owner_team'), '|', s.get('aliases'))\n"}</t>
        </is>
      </c>
      <c r="H4171" t="inlineStr">
        <is>
          <t>svc-edge-service | edge-service | Identity | ['Edge System']
svc-cdn-service | cdn-service | Commerce | ['Cdn System']
svc-profile-api | profile-api | Data | ['Profile API']
svc-auth-core | auth-core | Growth | ['Auth Service']
svc-fraud-core | fraud-core | Commerce | ['Fraud Platform']
svc-export-worker | export-worker | Data | ['Export API']
svc-ledger-api | ledger-api | Identity | ['Ledger Service']
svc-queue-svc | queue-svc | Search | ['Queue Platform']
svc-feed-daemon | feed-daemon | Commerce | ['Feed Service']
svc-inventory-worker | inventory-worker | Identity | ['Inventory API']
svc-refund-svc | refund-svc | Commerce | ['Refund Platform']
svc-geo-api | geo-api | Payments | ['Geo System']
svc-risk-gateway | risk-gateway | Growth | ['Risk System']
svc-config-service | config-service |</t>
        </is>
      </c>
    </row>
    <row r="4172">
      <c r="A4172" t="inlineStr">
        <is>
          <t>hard</t>
        </is>
      </c>
      <c r="B4172" t="inlineStr">
        <is>
          <t>vectorcontext_v5 [v5] @deepseek-v4.1-flash</t>
        </is>
      </c>
      <c r="C4172" t="n">
        <v>3</v>
      </c>
      <c r="D4172" t="inlineStr">
        <is>
          <t>neg-0</t>
        </is>
      </c>
      <c r="E4172" t="n">
        <v>0</v>
      </c>
      <c r="F4172" t="inlineStr">
        <is>
          <t>python</t>
        </is>
      </c>
      <c r="G4172" t="inlineStr">
        <is>
          <t>{"code": "\nteams = [f for f in facts if f.get('type')=='team']\nfor t in teams:\n    print(t['doc_id'], '|', t.get('subject'), '|', t.get('aliases'))\n"}</t>
        </is>
      </c>
      <c r="H4172" t="inlineStr">
        <is>
          <t xml:space="preserve">team-messaging | Messaging | None
team-commerce | Commerce | None
team-identity | Identity | None
team-data | Data | None
team-search | Search | None
team-platform | Platform | None
team-payments | Payments | None
team-growth | Growth | None
</t>
        </is>
      </c>
    </row>
    <row r="4173">
      <c r="A4173" t="inlineStr">
        <is>
          <t>hard</t>
        </is>
      </c>
      <c r="B4173" t="inlineStr">
        <is>
          <t>vectorcontext_v5 [v5] @deepseek-v4.1-flash</t>
        </is>
      </c>
      <c r="C4173" t="n">
        <v>3</v>
      </c>
      <c r="D4173" t="inlineStr">
        <is>
          <t>neg-0</t>
        </is>
      </c>
      <c r="E4173" t="n">
        <v>1</v>
      </c>
      <c r="F4173" t="inlineStr">
        <is>
          <t>python</t>
        </is>
      </c>
      <c r="G4173" t="inlineStr">
        <is>
          <t>{"code": "\nincs = [f for f in facts if f.get('type')=='incident']\nfor i in incs:\n    print(i['doc_id'], '|', i.get('subject'), '| affected:', i.get('affected_service'), '| secondary:', i.get('secondary_affected_services'))\n"}</t>
        </is>
      </c>
      <c r="H4173" t="inlineStr">
        <is>
          <t>inc-INC-2336 | Latency spike affecting export-worker | affected: export-worker | secondary: None
inc-INC-2211 | Partial outage affecting the Thumbnail API | affected: thumbnail-api | secondary: None
inc-INC-2087 | Partial outage affecting thumbnail-api | affected: thumbnail-api | secondary: ['recsys-worker']
inc-INC-2166 | Elevated error rates affecting search-worker | affected: search-worker | secondary: ['refund-svc']
inc-INC-2253 | Partial outage affecting i18n-api | affected: i18n-api | secondary: ['mailer-worker']
inc-INC-2073 | Elevated error rates affecting payout-worker | affected: payout-worker | secondary: None
inc-INC-2140 | Complete outage affecting the Kyc Service | affected: kyc-api | secondary: ['cdn-service']
inc-INC-2393 | Partial outage affecting inventory-worker | affect</t>
        </is>
      </c>
    </row>
    <row r="4174">
      <c r="A4174" t="inlineStr">
        <is>
          <t>hard</t>
        </is>
      </c>
      <c r="B4174" t="inlineStr">
        <is>
          <t>vectorcontext_v5 [v5] @deepseek-v4.1-flash</t>
        </is>
      </c>
      <c r="C4174" t="n">
        <v>3</v>
      </c>
      <c r="D4174" t="inlineStr">
        <is>
          <t>neg-0</t>
        </is>
      </c>
      <c r="E4174" t="n">
        <v>2</v>
      </c>
      <c r="F4174" t="inlineStr">
        <is>
          <t>python</t>
        </is>
      </c>
      <c r="G4174" t="inlineStr">
        <is>
          <t>{"code": "\ngrowth = [s['subject'] for s in svcs if s.get('owner_team')=='Growth']\nprint(\"Growth services:\", growth)\n\nincs = [f for f in facts if f.get('type')=='incident']\naffected = set()\nfor i in incs:\n    a = i.get('affected_service')\n    if a: affected.add(a)\nprint(\"All primary affected services:\", sorted(affected))\n\nfor g in growth:\n    # match by canonical subject or alias\n    aliases = set()\n    for s in svcs:\n        if s['subject']==g:\n            al = s.get('aliases</t>
        </is>
      </c>
      <c r="H4174" t="inlineStr">
        <is>
          <t xml:space="preserve">Growth services: ['auth-core', 'risk-gateway']
All primary affected services: ['audit-gateway', 'auth-core', 'cart-daemon', 'catalog-gateway', 'checkout-service', 'config-service', 'edge-service', 'export-worker', 'feed-daemon', 'gateway-engine', 'i18n-api', 'index-engine', 'inventory-worker', 'kyc-api', 'ledger-api', 'mailer-worker', 'media-svc', 'metrics-gateway', 'notify-svc', 'payout-worker', 'queue-svc', 'ranker-engine', 'recsys-worker', 'scheduler-engine', 'search-worker', 'tax-gateway', 'thumbnail-api', 'upload-core', 'webhook-daemon']
auth-core aliases: {'auth-core', 'Auth Service'} -&gt; incidents: ['inc-INC-2133', 'inc-INC-2001']
risk-gateway aliases: {'risk-gateway', 'Risk System'} -&gt; incidents: []
</t>
        </is>
      </c>
    </row>
    <row r="4175">
      <c r="A4175" t="inlineStr">
        <is>
          <t>hard</t>
        </is>
      </c>
      <c r="B4175" t="inlineStr">
        <is>
          <t>vectorcontext_v5 [v5] @deepseek-v4.1-flash</t>
        </is>
      </c>
      <c r="C4175" t="n">
        <v>3</v>
      </c>
      <c r="D4175" t="inlineStr">
        <is>
          <t>neg-1</t>
        </is>
      </c>
      <c r="E4175" t="n">
        <v>0</v>
      </c>
      <c r="F4175" t="inlineStr">
        <is>
          <t>python</t>
        </is>
      </c>
      <c r="G4175" t="inlineStr">
        <is>
          <t>{"code": "\nfrom collections import defaultdict, Counter\n# inspect service cards keys\nsvcs = [f for f in facts if f['type']=='service']\nprint(len(svcs))\nfor f in svcs[:3]:\n    print(f['doc_id'], {k:v for k,v in f.items() if k in ('owner_team','implementation_language','subject','aliases')})\n"}</t>
        </is>
      </c>
      <c r="H4175" t="inlineStr">
        <is>
          <t xml:space="preserve">40
svc-edge-service {'subject': 'edge-service', 'aliases': ['Edge System'], 'implementation_language': 'Python', 'owner_team': 'Identity'}
svc-cdn-service {'subject': 'cdn-service', 'aliases': ['Cdn System'], 'implementation_language': 'TypeScript', 'owner_team': 'Commerce'}
svc-profile-api {'subject': 'profile-api', 'aliases': ['Profile API'], 'implementation_language': 'Go', 'owner_team': 'Data'}
</t>
        </is>
      </c>
    </row>
    <row r="4176">
      <c r="A4176" t="inlineStr">
        <is>
          <t>hard</t>
        </is>
      </c>
      <c r="B4176" t="inlineStr">
        <is>
          <t>vectorcontext_v5 [v5] @deepseek-v4.1-flash</t>
        </is>
      </c>
      <c r="C4176" t="n">
        <v>3</v>
      </c>
      <c r="D4176" t="inlineStr">
        <is>
          <t>neg-1</t>
        </is>
      </c>
      <c r="E4176" t="n">
        <v>1</v>
      </c>
      <c r="F4176" t="inlineStr">
        <is>
          <t>python</t>
        </is>
      </c>
      <c r="G4176" t="inlineStr">
        <is>
          <t>{"code": "\nteams_from_svc = defaultdict(list)\nfor f in svcs:\n    teams_from_svc[f.get('owner_team')].append((f['subject'], f.get('implementation_language')))\nteams_docs = [f for f in facts if f['type']=='team']\nprint(\"teams docs:\", [t['subject'] for t in teams_docs])\nfor t,l in sorted(teams_from_svc.items()):\n    langs = sorted(set(x[1] for x in l))\n    print(t, langs, l)\n"}</t>
        </is>
      </c>
      <c r="H4176" t="inlineStr">
        <is>
          <t>teams docs: ['Messaging', 'Commerce', 'Identity', 'Data', 'Search', 'Platform', 'Payments', 'Growth']
Commerce ['Java', 'Kotlin', 'Rust', 'TypeScript'] [('cdn-service', 'TypeScript'), ('fraud-core', 'Java'), ('feed-daemon', 'TypeScript'), ('refund-svc', 'Java'), ('webhook-daemon', 'Kotlin'), ('media-svc', 'Rust'), ('tracing-service', 'Rust')]
Data ['Go', 'Java', 'Kotlin', 'Python'] [('profile-api', 'Go'), ('export-worker', 'Python'), ('audit-gateway', 'Kotlin'), ('upload-core', 'Java')]
Growth ['Kotlin', 'Python'] [('auth-core', 'Python'), ('risk-gateway', 'Kotlin')]
Identity ['Java', 'Python', 'Rust'] [('edge-service', 'Python'), ('ledger-api', 'Rust'), ('inventory-worker', 'Python'), ('session-core', 'Rust'), ('scheduler-engine', 'Python'), ('recsys-worker', 'Java')]
Messaging ['Go', 'Ko</t>
        </is>
      </c>
    </row>
    <row r="4177">
      <c r="A4177" t="inlineStr">
        <is>
          <t>hard</t>
        </is>
      </c>
      <c r="B4177" t="inlineStr">
        <is>
          <t>vectorcontext_v5 [v5] @deepseek-v4.1-flash</t>
        </is>
      </c>
      <c r="C4177" t="n">
        <v>3</v>
      </c>
      <c r="D4177" t="inlineStr">
        <is>
          <t>neg-1</t>
        </is>
      </c>
      <c r="E4177" t="n">
        <v>2</v>
      </c>
      <c r="F4177" t="inlineStr">
        <is>
          <t>python</t>
        </is>
      </c>
      <c r="G4177" t="inlineStr">
        <is>
          <t>{"code": "\njava_teams = set(f.get('owner_team') for f in svcs if f.get('implementation_language')=='Java')\nall_teams = set(t['subject'] for t in teams_docs)\nprint(\"java teams:\", sorted(java_teams))\nprint(\"no java:\", sorted(all_teams - java_teams))\nmissing = [f['doc_id'] for f in svcs if not f.get('owner_team')]\nprint(\"missing owner:\", missing)\nprint(len(svcs), sum(1 for f in svcs if f.get('implementation_language')=='Java'))\n"}</t>
        </is>
      </c>
      <c r="H4177" t="inlineStr">
        <is>
          <t xml:space="preserve">java teams: ['Commerce', 'Data', 'Identity', 'Platform']
no java: ['Growth', 'Messaging', 'Payments', 'Search']
missing owner: []
40 5
</t>
        </is>
      </c>
    </row>
    <row r="4178">
      <c r="A4178" t="inlineStr">
        <is>
          <t>hard</t>
        </is>
      </c>
      <c r="B4178" t="inlineStr">
        <is>
          <t>vectorcontext_v5 [v5] @deepseek-v4.1-flash</t>
        </is>
      </c>
      <c r="C4178" t="n">
        <v>3</v>
      </c>
      <c r="D4178" t="inlineStr">
        <is>
          <t>neg-2</t>
        </is>
      </c>
      <c r="E4178" t="n">
        <v>0</v>
      </c>
      <c r="F4178" t="inlineStr">
        <is>
          <t>python</t>
        </is>
      </c>
      <c r="G4178" t="inlineStr">
        <is>
          <t>{"code": "\nimport json\nsvcs=[f for f in facts if f['type']=='service']\nprint(len(svcs))\nfor s in svcs[:5]:\n    print(s['doc_id'], s.get('subject'), '| aliases:', s.get('aliases'), '| deps:', s.get('runtime_dependencies'))\n"}</t>
        </is>
      </c>
      <c r="H4178" t="inlineStr">
        <is>
          <t xml:space="preserve">40
svc-edge-service edge-service | aliases: ['Edge System'] | deps: ['cdn-service', 'gateway-engine', 'index-engine']
svc-cdn-service cdn-service | aliases: ['Cdn System'] | deps: ['edge-service', 'pricing-worker', 'upload-core']
svc-profile-api profile-api | aliases: ['Profile API'] | deps: ['metrics-gateway', 'cart-daemon', 'pricing-worker']
svc-auth-core auth-core | aliases: ['Auth Service'] | deps: ['gateway-engine', 'inventory-worker', 'fraud-core']
svc-fraud-core fraud-core | aliases: ['Fraud Platform'] | deps: ['gateway-engine', 'auth-core']
</t>
        </is>
      </c>
    </row>
    <row r="4179">
      <c r="A4179" t="inlineStr">
        <is>
          <t>hard</t>
        </is>
      </c>
      <c r="B4179" t="inlineStr">
        <is>
          <t>vectorcontext_v5 [v5] @deepseek-v4.1-flash</t>
        </is>
      </c>
      <c r="C4179" t="n">
        <v>3</v>
      </c>
      <c r="D4179" t="inlineStr">
        <is>
          <t>neg-2</t>
        </is>
      </c>
      <c r="E4179" t="n">
        <v>1</v>
      </c>
      <c r="F4179" t="inlineStr">
        <is>
          <t>python</t>
        </is>
      </c>
      <c r="G4179" t="inlineStr">
        <is>
          <t>{"code": "\nsvcs=[f for f in facts if f['type']=='service']\nnames={}\nfor s in svcs:\n    names[s['doc_id'].replace('svc-','')]=s\nallnames=set(names)\nprint(len(allnames))\ndeps=set()\nfor s in svcs:\n    for d in s.get('runtime_dependencies',[]):\n        deps.add(d)\nprint(\"num dep names\", len(deps))\nprint(\"dep names not matching service canonical:\", sorted(deps-allnames))\n"}</t>
        </is>
      </c>
      <c r="H4179" t="inlineStr">
        <is>
          <t xml:space="preserve">40
num dep names 34
dep names not matching service canonical: []
</t>
        </is>
      </c>
    </row>
    <row r="4180">
      <c r="A4180" t="inlineStr">
        <is>
          <t>hard</t>
        </is>
      </c>
      <c r="B4180" t="inlineStr">
        <is>
          <t>vectorcontext_v5 [v5] @deepseek-v4.1-flash</t>
        </is>
      </c>
      <c r="C4180" t="n">
        <v>3</v>
      </c>
      <c r="D4180" t="inlineStr">
        <is>
          <t>neg-2</t>
        </is>
      </c>
      <c r="E4180" t="n">
        <v>2</v>
      </c>
      <c r="F4180" t="inlineStr">
        <is>
          <t>python</t>
        </is>
      </c>
      <c r="G4180" t="inlineStr">
        <is>
          <t>{"code": "\nsvcs=[f for f in facts if f['type']=='service']\nallnames=set(s['doc_id'].replace('svc-','') for s in svcs)\ndeps=set()\nfor s in svcs:\n    for d in s.get('runtime_dependencies',[]):\n        deps.add(d)\nnotdep=sorted(allnames-deps)\nprint(len(notdep), notdep)\n# also check for aliases usage in deps\n"}</t>
        </is>
      </c>
      <c r="H4180" t="inlineStr">
        <is>
          <t xml:space="preserve">6 ['config-service', 'export-worker', 'invoice-engine', 'payout-worker', 'profile-api', 'tracing-service']
</t>
        </is>
      </c>
    </row>
    <row r="4181">
      <c r="A4181" t="inlineStr">
        <is>
          <t>hard</t>
        </is>
      </c>
      <c r="B4181" t="inlineStr">
        <is>
          <t>vectorcontext_v5 [v5] @deepseek-v4.1-flash</t>
        </is>
      </c>
      <c r="C4181" t="n">
        <v>3</v>
      </c>
      <c r="D4181" t="inlineStr">
        <is>
          <t>neg-3</t>
        </is>
      </c>
      <c r="E4181" t="n">
        <v>0</v>
      </c>
      <c r="F4181" t="inlineStr">
        <is>
          <t>python</t>
        </is>
      </c>
      <c r="G4181" t="inlineStr">
        <is>
          <t>{"code": "cards = [f for f in facts if f.get('type')=='service']\nfor c in cards:\n    print(c['doc_id'], '|', c.get('subject'), '|', c.get('primary_datastore'), '|', c.get('aliases'))"}</t>
        </is>
      </c>
      <c r="H4181" t="inlineStr">
        <is>
          <t>svc-edge-service | edge-service | CockroachDB | ['Edge System']
svc-cdn-service | cdn-service | Redis | ['Cdn System']
svc-profile-api | profile-api | MySQL | ['Profile API']
svc-auth-core | auth-core | Redis | ['Auth Service']
svc-fraud-core | fraud-core | MongoDB | ['Fraud Platform']
svc-export-worker | export-worker | MySQL | ['Export API']
svc-ledger-api | ledger-api | Cassandra | ['Ledger Service']
svc-queue-svc | queue-svc | Postgres | ['Queue Platform']
svc-feed-daemon | feed-daemon | Postgres | ['Feed Service']
svc-inventory-worker | inventory-worker | Postgres | ['Inventory API']
svc-refund-svc | refund-svc | CockroachDB | ['Refund Platform']
svc-geo-api | geo-api | MySQL | ['Geo System']
svc-risk-gateway | risk-gateway | Cassandra | ['Risk System']
svc-config-service | config-ser</t>
        </is>
      </c>
    </row>
    <row r="4182">
      <c r="A4182" t="inlineStr">
        <is>
          <t>hard</t>
        </is>
      </c>
      <c r="B4182" t="inlineStr">
        <is>
          <t>vectorcontext_v5 [v5] @deepseek-v4.1-flash</t>
        </is>
      </c>
      <c r="C4182" t="n">
        <v>3</v>
      </c>
      <c r="D4182" t="inlineStr">
        <is>
          <t>neg-3</t>
        </is>
      </c>
      <c r="E4182" t="n">
        <v>0</v>
      </c>
      <c r="F4182" t="inlineStr">
        <is>
          <t>python</t>
        </is>
      </c>
      <c r="G4182" t="inlineStr">
        <is>
          <t>{"code": "incs = [f for f in facts if f.get('type')=='incident']\nfor c in incs:\n    print(c['doc_id'], '|', c.get('affected_service'), '|', c.get('subject'), '|', c.get('secondary_affected_services'))"}</t>
        </is>
      </c>
      <c r="H4182" t="inlineStr">
        <is>
          <t>inc-INC-2336 | export-worker | Latency spike affecting export-worker | None
inc-INC-2211 | thumbnail-api | Partial outage affecting the Thumbnail API | None
inc-INC-2087 | thumbnail-api | Partial outage affecting thumbnail-api | ['recsys-worker']
inc-INC-2166 | search-worker | Elevated error rates affecting search-worker | ['refund-svc']
inc-INC-2253 | i18n-api | Partial outage affecting i18n-api | ['mailer-worker']
inc-INC-2073 | payout-worker | Elevated error rates affecting payout-worker | None
inc-INC-2140 | kyc-api | Complete outage affecting the Kyc Service | ['cdn-service']
inc-INC-2393 | inventory-worker | Partial outage affecting inventory-worker | ['media-svc']
inc-INC-2319 | mailer-worker | Latency spike affecting mailer-worker | None
inc-INC-2351 | catalog-gateway | Partial out</t>
        </is>
      </c>
    </row>
    <row r="4183">
      <c r="A4183" t="inlineStr">
        <is>
          <t>hard</t>
        </is>
      </c>
      <c r="B4183" t="inlineStr">
        <is>
          <t>vectorcontext_v5 [v5] @deepseek-v4.1-flash</t>
        </is>
      </c>
      <c r="C4183" t="n">
        <v>3</v>
      </c>
      <c r="D4183" t="inlineStr">
        <is>
          <t>neg-3</t>
        </is>
      </c>
      <c r="E4183" t="n">
        <v>1</v>
      </c>
      <c r="F4183" t="inlineStr">
        <is>
          <t>python</t>
        </is>
      </c>
      <c r="G4183" t="inlineStr">
        <is>
          <t>{"code": "from collections import Counter\naffected = set()\nfor f in facts:\n    if f.get('type')=='incident'):\n        pass\naffected = set()\ninc_list=[]\nfor f in facts:\n    if f.get('type')=='incident':\n        a=f.get('affected_service')\n        if a: affected.add(a)\n        inc_list.append((f['doc_id'],a,f.get('subject')))\nprint(len(inc_list))\nprint(sorted(affected))"}</t>
        </is>
      </c>
      <c r="H4183" t="inlineStr">
        <is>
          <t xml:space="preserve">File "&lt;unknown&gt;", line 4
    if f.get('type')=='incident'):
                                ^
SyntaxError: unmatched ')'
</t>
        </is>
      </c>
    </row>
    <row r="4184">
      <c r="A4184" t="inlineStr">
        <is>
          <t>hard</t>
        </is>
      </c>
      <c r="B4184" t="inlineStr">
        <is>
          <t>vectorcontext_v5 [v5] @deepseek-v4.1-flash</t>
        </is>
      </c>
      <c r="C4184" t="n">
        <v>3</v>
      </c>
      <c r="D4184" t="inlineStr">
        <is>
          <t>neg-3</t>
        </is>
      </c>
      <c r="E4184" t="n">
        <v>2</v>
      </c>
      <c r="F4184" t="inlineStr">
        <is>
          <t>python</t>
        </is>
      </c>
      <c r="G4184" t="inlineStr">
        <is>
          <t>{"code": "affected=set()\ninc_list=[]\nfor f in facts:\n    if f.get('type')=='incident':\n        a=f.get('affected_service')\n        if a: affected.add(a)\n        inc_list.append((f['doc_id'],a,f.get('subject')))\nprint(len(inc_list))\nprint(sorted(affected))"}</t>
        </is>
      </c>
      <c r="H4184" t="inlineStr">
        <is>
          <t xml:space="preserve">60
['audit-gateway', 'auth-core', 'cart-daemon', 'catalog-gateway', 'checkout-service', 'config-service', 'edge-service', 'export-worker', 'feed-daemon', 'gateway-engine', 'i18n-api', 'index-engine', 'inventory-worker', 'kyc-api', 'ledger-api', 'mailer-worker', 'media-svc', 'metrics-gateway', 'notify-svc', 'payout-worker', 'queue-svc', 'ranker-engine', 'recsys-worker', 'scheduler-engine', 'search-worker', 'tax-gateway', 'thumbnail-api', 'upload-core', 'webhook-daemon']
</t>
        </is>
      </c>
    </row>
    <row r="4185">
      <c r="A4185" t="inlineStr">
        <is>
          <t>hard</t>
        </is>
      </c>
      <c r="B4185" t="inlineStr">
        <is>
          <t>vectorcontext_v5 [v5] @deepseek-v4.1-flash</t>
        </is>
      </c>
      <c r="C4185" t="n">
        <v>3</v>
      </c>
      <c r="D4185" t="inlineStr">
        <is>
          <t>neg-3</t>
        </is>
      </c>
      <c r="E4185" t="n">
        <v>3</v>
      </c>
      <c r="F4185" t="inlineStr">
        <is>
          <t>python</t>
        </is>
      </c>
      <c r="G4185" t="inlineStr">
        <is>
          <t>{"code": "for f in facts:\n    if f.get('type')=='incident':\n        s=(f.get('affected_service') or '')+' '+(f.get('subject') or '')\n        for name in ['billing','Billing','risk','Risk','session','Session']:\n            if name.lower() in s.lower():\n                print(f['doc_id'], f.get('affected_service'), f.get('subject'))"}</t>
        </is>
      </c>
      <c r="H4185" t="inlineStr">
        <is>
          <t>(no output)</t>
        </is>
      </c>
    </row>
    <row r="4186">
      <c r="A4186" t="inlineStr">
        <is>
          <t>hard</t>
        </is>
      </c>
      <c r="B4186" t="inlineStr">
        <is>
          <t>vectorcontext_v5 [v5] @deepseek-v4.1-flash</t>
        </is>
      </c>
      <c r="C4186" t="n">
        <v>3</v>
      </c>
      <c r="D4186" t="inlineStr">
        <is>
          <t>neg-3</t>
        </is>
      </c>
      <c r="E4186" t="n">
        <v>4</v>
      </c>
      <c r="F4186" t="inlineStr">
        <is>
          <t>python</t>
        </is>
      </c>
      <c r="G4186" t="inlineStr">
        <is>
          <t>{"code": "cass=[f for f in facts if f.get('type')=='service' and f.get('primary_datastore')=='Cassandra']\nprint([ (c.get('subject'), c.get('aliases')) for c in cass])\nresult=[c.get('subject') for c in cass if c.get('subject') not in affected]\nprint(result)"}</t>
        </is>
      </c>
      <c r="H4186" t="inlineStr">
        <is>
          <t xml:space="preserve">[('ledger-api', ['Ledger Service']), ('risk-gateway', ['Risk System']), ('i18n-api', ['I18n Platform']), ('billing-svc', ['Billing Service']), ('session-core', ['Session Platform']), ('payout-worker', ['Payout System']), ('ranker-engine', ['Ranker System'])]
['risk-gateway', 'billing-svc', 'session-core']
</t>
        </is>
      </c>
    </row>
    <row r="4187">
      <c r="A4187" t="inlineStr">
        <is>
          <t>hard</t>
        </is>
      </c>
      <c r="B4187" t="inlineStr">
        <is>
          <t>vectorcontext_v5 [v5] @deepseek-v4.1-flash</t>
        </is>
      </c>
      <c r="C4187" t="n">
        <v>3</v>
      </c>
      <c r="D4187" t="inlineStr">
        <is>
          <t>neg-3</t>
        </is>
      </c>
      <c r="E4187" t="n">
        <v>5</v>
      </c>
      <c r="F4187" t="inlineStr">
        <is>
          <t>python</t>
        </is>
      </c>
      <c r="G4187" t="inlineStr">
        <is>
          <t>{"code": "for f in facts:\n    if f.get('type')=='incident':\n        txt=((f.get('subject') or '')+' '+(f.get('affected_service') or '')+' '+str(f.get('aliases'))+' '+str(f.get('secondary_affected_services'))).lower()\n        for alias in ['risk system','billing service','session platform','ledger service','i18n platform','payout system','ranker system']:\n            if alias in txt:\n                print(f['doc_id'], f.get('subject'), '|', f.get('affected_service'), '|', alias)"}</t>
        </is>
      </c>
      <c r="H4187" t="inlineStr">
        <is>
          <t xml:space="preserve">inc-INC-2199 Complete outage affecting the Ledger Service | ledger-api | ledger service
</t>
        </is>
      </c>
    </row>
    <row r="4188">
      <c r="A4188" t="inlineStr">
        <is>
          <t>hard</t>
        </is>
      </c>
      <c r="B4188" t="inlineStr">
        <is>
          <t>vectorcontext_v5 [v5] @deepseek-v4.1-flash</t>
        </is>
      </c>
      <c r="C4188" t="n">
        <v>3</v>
      </c>
      <c r="D4188" t="inlineStr">
        <is>
          <t>neg-3</t>
        </is>
      </c>
      <c r="E4188" t="n">
        <v>6</v>
      </c>
      <c r="F4188" t="inlineStr">
        <is>
          <t>python</t>
        </is>
      </c>
      <c r="G4188" t="inlineStr">
        <is>
          <t>{"code": "for f in facts:\n    if f.get('type')=='incident':\n        print(f['doc_id'],'|',f.get('affected_service'),'|',f.get('subject'),'|',f.get('secondary_affected_services'))"}</t>
        </is>
      </c>
      <c r="H4188" t="inlineStr">
        <is>
          <t>inc-INC-2336 | export-worker | Latency spike affecting export-worker | None
inc-INC-2211 | thumbnail-api | Partial outage affecting the Thumbnail API | None
inc-INC-2087 | thumbnail-api | Partial outage affecting thumbnail-api | ['recsys-worker']
inc-INC-2166 | search-worker | Elevated error rates affecting search-worker | ['refund-svc']
inc-INC-2253 | i18n-api | Partial outage affecting i18n-api | ['mailer-worker']
inc-INC-2073 | payout-worker | Elevated error rates affecting payout-worker | None
inc-INC-2140 | kyc-api | Complete outage affecting the Kyc Service | ['cdn-service']
inc-INC-2393 | inventory-worker | Partial outage affecting inventory-worker | ['media-svc']
inc-INC-2319 | mailer-worker | Latency spike affecting mailer-worker | None
inc-INC-2351 | catalog-gateway | Partial out</t>
        </is>
      </c>
    </row>
    <row r="4189">
      <c r="A4189" t="inlineStr">
        <is>
          <t>hard</t>
        </is>
      </c>
      <c r="B4189" t="inlineStr">
        <is>
          <t>vectorcontext_v5 [v5] @deepseek-v4.1-flash</t>
        </is>
      </c>
      <c r="C4189" t="n">
        <v>3</v>
      </c>
      <c r="D4189" t="inlineStr">
        <is>
          <t>neg-4</t>
        </is>
      </c>
      <c r="E4189" t="n">
        <v>0</v>
      </c>
      <c r="F4189" t="inlineStr">
        <is>
          <t>python</t>
        </is>
      </c>
      <c r="G4189" t="inlineStr">
        <is>
          <t>{"code": "\nimport json\n# Inspect ADR cards\nadrs = [f for f in facts if f['type']=='adr']\nprint(len(adrs))\nfor a in adrs:\n    print(a.get('doc_id'), '|', a.get('subject'), '|', {k:v for k,v in a.items() if k not in ('type','doc_id','title')})\n"}</t>
        </is>
      </c>
      <c r="H4189" t="inlineStr">
        <is>
          <t xml:space="preserve">30
adr-ADR-101 | audit-gateway | {'subject': 'audit-gateway', 'aliases': None, 'decision_id': 'ADR-101', 'migration_database': 'Postgres', 'migration_quarter': 'Q3 2026', 'approved_by': 'Fatima Bell', 'security_controls': ['Secrets are rotated automatically every ninety days'], 'resilience_controls': ['Retries use exponential backoff with jitter to avoid thundering herds'], 'observability_controls': ['Dashboard shows p50, p95 and p99 latency alongside error budgets', 'Garbage collection pauses are tracked as a leading indicator of memory pressure'], 'data_management_controls': None, 'operational_controls': ['Post-incident reviews are blameless and published to the engineering wiki', 'Runbook is reviewed quarterly by the owning team', 'Connection pools are sized according to the downstream </t>
        </is>
      </c>
    </row>
    <row r="4190">
      <c r="A4190" t="inlineStr">
        <is>
          <t>hard</t>
        </is>
      </c>
      <c r="B4190" t="inlineStr">
        <is>
          <t>vectorcontext_v5 [v5] @deepseek-v4.1-flash</t>
        </is>
      </c>
      <c r="C4190" t="n">
        <v>3</v>
      </c>
      <c r="D4190" t="inlineStr">
        <is>
          <t>neg-4</t>
        </is>
      </c>
      <c r="E4190" t="n">
        <v>1</v>
      </c>
      <c r="F4190" t="inlineStr">
        <is>
          <t>python</t>
        </is>
      </c>
      <c r="G4190" t="inlineStr">
        <is>
          <t>{"code": "\nadrs = [f for f in facts if f['type']=='adr']\nadr_subjects = [(a.get('subject'), a.get('decision_id'), a.get('approved_by'), a.get('migration_database')) for a in adrs]\nfor s in adr_subjects: print(s)\n"}</t>
        </is>
      </c>
      <c r="H4190" t="inlineStr">
        <is>
          <t>('audit-gateway', 'ADR-101', 'Fatima Bell', 'Postgres')
('session-core', 'ADR-116', 'Marcus Lin', 'MySQL')
('payout-worker', 'ADR-110', 'Nadia Hart', 'Postgres')
('edge-service', 'ADR-128', 'Leila Aziz', 'Postgres')
('kyc-api', 'ADR-105', 'Marcus Ortega', 'Postgres')
('feed-daemon', 'ADR-119', 'Keiko Petrova', 'DynamoDB')
('ranker-engine', 'ADR-104', 'Daniel Malik', 'Redis')
('cdn-service', 'ADR-100', 'Sven Larsen', 'MongoDB')
('session-core', 'ADR-114', 'Tariq Petrova', 'Redis')
('config-service', 'ADR-124', 'Zara Duarte', 'Redis')
('upload-core', 'ADR-118', 'Aiko Okafor', 'Cassandra')
('queue-svc', 'ADR-122', 'Zara Sato', 'Cassandra')
('recsys-worker', 'ADR-106', 'Elena Rossi', 'MongoDB')
('catalog-gateway', 'ADR-113', 'Sofia Meyer', 'DynamoDB')
('search-worker', 'ADR-120', 'Sven Ortega'</t>
        </is>
      </c>
    </row>
    <row r="4191">
      <c r="A4191" t="inlineStr">
        <is>
          <t>hard</t>
        </is>
      </c>
      <c r="B4191" t="inlineStr">
        <is>
          <t>vectorcontext_v5 [v5] @deepseek-v4.1-flash</t>
        </is>
      </c>
      <c r="C4191" t="n">
        <v>3</v>
      </c>
      <c r="D4191" t="inlineStr">
        <is>
          <t>neg-4</t>
        </is>
      </c>
      <c r="E4191" t="n">
        <v>2</v>
      </c>
      <c r="F4191" t="inlineStr">
        <is>
          <t>python</t>
        </is>
      </c>
      <c r="G4191" t="inlineStr">
        <is>
          <t>{"code": "\nadrs = [f for f in facts if f['type']=='adr']\nadr_services = set(a.get('subject') for a in adrs)\nprint(len(adr_services))\nprint(sorted(adr_services))\n\nincs = [f for f in facts if f['type']=='incident']\ninc_primary = set(i.get('affected_service') for i in incs)\nprint(len(incs))\nprint(sorted(inc_primary))\n"}</t>
        </is>
      </c>
      <c r="H4191" t="inlineStr">
        <is>
          <t>23
['audit-gateway', 'catalog-gateway', 'cdn-service', 'checkout-service', 'config-service', 'edge-service', 'feed-daemon', 'geo-api', 'kyc-api', 'metrics-gateway', 'notify-svc', 'payout-worker', 'profile-api', 'queue-svc', 'ranker-engine', 'recsys-worker', 'refund-svc', 'search-worker', 'session-core', 'tax-gateway', 'thumbnail-api', 'tracing-service', 'upload-core']
60
['audit-gateway', 'auth-core', 'cart-daemon', 'catalog-gateway', 'checkout-service', 'config-service', 'edge-service', 'export-worker', 'feed-daemon', 'gateway-engine', 'i18n-api', 'index-engine', 'inventory-worker', 'kyc-api', 'ledger-api', 'mailer-worker', 'media-svc', 'metrics-gateway', 'notify-svc', 'payout-worker', 'queue-svc', 'ranker-engine', 'recsys-worker', 'scheduler-engine', 'search-worker', 'tax-gateway', 'thum</t>
        </is>
      </c>
    </row>
    <row r="4192">
      <c r="A4192" t="inlineStr">
        <is>
          <t>hard</t>
        </is>
      </c>
      <c r="B4192" t="inlineStr">
        <is>
          <t>vectorcontext_v5 [v5] @deepseek-v4.1-flash</t>
        </is>
      </c>
      <c r="C4192" t="n">
        <v>3</v>
      </c>
      <c r="D4192" t="inlineStr">
        <is>
          <t>neg-4</t>
        </is>
      </c>
      <c r="E4192" t="n">
        <v>3</v>
      </c>
      <c r="F4192" t="inlineStr">
        <is>
          <t>python</t>
        </is>
      </c>
      <c r="G4192" t="inlineStr">
        <is>
          <t>{"code": "\nadrs = [f for f in facts if f['type']=='adr']\n# check approved_by values\nfor a in adrs:\n    if not a.get('approved_by'):\n        print(\"no approver\", a.get('doc_id'))\nprint(\"all adr have approver?\" , all(a.get('approved_by') for a in adrs))\n\nsvcs = [f for f in facts if f['type']=='service']\nfor s in svcs:\n    print(s.get('subject'), '|', s.get('aliases'))\n"}</t>
        </is>
      </c>
      <c r="H4192" t="inlineStr">
        <is>
          <t>all adr have approver? True
edge-service | ['Edge System']
cdn-service | ['Cdn System']
profile-api | ['Profile API']
auth-core | ['Auth Service']
fraud-core | ['Fraud Platform']
export-worker | ['Export API']
ledger-api | ['Ledger Service']
queue-svc | ['Queue Platform']
feed-daemon | ['Feed Service']
inventory-worker | ['Inventory API']
refund-svc | ['Refund Platform']
geo-api | ['Geo System']
risk-gateway | ['Risk System']
config-service | ['Config API']
kyc-api | ['Kyc Service']
i18n-api | ['I18n Platform']
invoice-engine | ['Invoice Service']
metrics-gateway | ['Metrics Service']
thumbnail-api | ['Thumbnail API']
billing-svc | ['Billing Service']
tax-gateway | ['Tax Platform']
session-core | ['Session Platform']
scheduler-engine | ['Scheduler API']
search-worker | ['Search System']
re</t>
        </is>
      </c>
    </row>
    <row r="4193">
      <c r="A4193" t="inlineStr">
        <is>
          <t>hard</t>
        </is>
      </c>
      <c r="B4193" t="inlineStr">
        <is>
          <t>vectorcontext_v5 [v5] @deepseek-v4.1-flash</t>
        </is>
      </c>
      <c r="C4193" t="n">
        <v>3</v>
      </c>
      <c r="D4193" t="inlineStr">
        <is>
          <t>neg-4</t>
        </is>
      </c>
      <c r="E4193" t="n">
        <v>4</v>
      </c>
      <c r="F4193" t="inlineStr">
        <is>
          <t>python</t>
        </is>
      </c>
      <c r="G4193" t="inlineStr">
        <is>
          <t>{"code": "\nincs = [f for f in facts if f['type']=='incident']\nfor i in incs:\n    print(i.get('incident_id'), '| subj:', i.get('subject'), '| affected:', i.get('affected_service'), '| secondary:', i.get('secondary_affected_services'))\n"}</t>
        </is>
      </c>
      <c r="H4193" t="inlineStr">
        <is>
          <t>INC-2336 | subj: Latency spike affecting export-worker | affected: export-worker | secondary: None
INC-2211 | subj: Partial outage affecting the Thumbnail API | affected: thumbnail-api | secondary: None
INC-2087 | subj: Partial outage affecting thumbnail-api | affected: thumbnail-api | secondary: ['recsys-worker']
INC-2166 | subj: Elevated error rates affecting search-worker | affected: search-worker | secondary: ['refund-svc']
INC-2253 | subj: Partial outage affecting i18n-api | affected: i18n-api | secondary: ['mailer-worker']
INC-2073 | subj: Elevated error rates affecting payout-worker | affected: payout-worker | secondary: None
INC-2140 | subj: Complete outage affecting the Kyc Service | affected: kyc-api | secondary: ['cdn-service']
INC-2393 | subj: Partial outage affecting inventory</t>
        </is>
      </c>
    </row>
    <row r="4194">
      <c r="A4194" t="inlineStr">
        <is>
          <t>hard</t>
        </is>
      </c>
      <c r="B4194" t="inlineStr">
        <is>
          <t>vectorcontext_v5 [v5] @deepseek-v4.1-flash</t>
        </is>
      </c>
      <c r="C4194" t="n">
        <v>3</v>
      </c>
      <c r="D4194" t="inlineStr">
        <is>
          <t>neg-4</t>
        </is>
      </c>
      <c r="E4194" t="n">
        <v>5</v>
      </c>
      <c r="F4194" t="inlineStr">
        <is>
          <t>python</t>
        </is>
      </c>
      <c r="G4194" t="inlineStr">
        <is>
          <t>{"code": "\nadrs = [f for f in facts if f['type']=='adr']\nadr_services = set(a.get('subject') for a in adrs)\n\nincs = [f for f in facts if f['type']=='incident']\ninc_primary = set(i.get('affected_service') for i in incs)\n\nresult = adr_services - inc_primary\nprint(len(result))\nprint(sorted(result))\n"}</t>
        </is>
      </c>
      <c r="H4194" t="inlineStr">
        <is>
          <t xml:space="preserve">6
['cdn-service', 'geo-api', 'profile-api', 'refund-svc', 'session-core', 'tracing-service']
</t>
        </is>
      </c>
    </row>
    <row r="4195">
      <c r="A4195" t="inlineStr">
        <is>
          <t>hard</t>
        </is>
      </c>
      <c r="B4195" t="inlineStr">
        <is>
          <t>vectorcontext_v5 [v5] @deepseek-v4.1-flash</t>
        </is>
      </c>
      <c r="C4195" t="n">
        <v>3</v>
      </c>
      <c r="D4195" t="inlineStr">
        <is>
          <t>neg-4</t>
        </is>
      </c>
      <c r="E4195" t="n">
        <v>6</v>
      </c>
      <c r="F4195" t="inlineStr">
        <is>
          <t>python</t>
        </is>
      </c>
      <c r="G4195" t="inlineStr">
        <is>
          <t>{"code": "incs = [f for f in facts if f['type']=='incident']\n# Check all affected services including any aliases used\nfor i in incs:\n    a = i.get('affected_service')\n    if not a:\n        print(\"MISSING affected:\", i.get('doc_id'), i.get('subject'), i.get('aliases'))\n# print full set\nprint(sorted(set(i.get('affected_service') for i in incs)))"}</t>
        </is>
      </c>
      <c r="H4195" t="inlineStr">
        <is>
          <t xml:space="preserve">['audit-gateway', 'auth-core', 'cart-daemon', 'catalog-gateway', 'checkout-service', 'config-service', 'edge-service', 'export-worker', 'feed-daemon', 'gateway-engine', 'i18n-api', 'index-engine', 'inventory-worker', 'kyc-api', 'ledger-api', 'mailer-worker', 'media-svc', 'metrics-gateway', 'notify-svc', 'payout-worker', 'queue-svc', 'ranker-engine', 'recsys-worker', 'scheduler-engine', 'search-worker', 'tax-gateway', 'thumbnail-api', 'upload-core', 'webhook-daemon']
</t>
        </is>
      </c>
    </row>
    <row r="4196">
      <c r="A4196" t="inlineStr">
        <is>
          <t>hard</t>
        </is>
      </c>
      <c r="B4196" t="inlineStr">
        <is>
          <t>vectorcontext_v5 [v5] @deepseek-v4.1-flash</t>
        </is>
      </c>
      <c r="C4196" t="n">
        <v>3</v>
      </c>
      <c r="D4196" t="inlineStr">
        <is>
          <t>neg-4</t>
        </is>
      </c>
      <c r="E4196" t="n">
        <v>7</v>
      </c>
      <c r="F4196" t="inlineStr">
        <is>
          <t>python</t>
        </is>
      </c>
      <c r="G4196" t="inlineStr">
        <is>
          <t>{"code": "\nincs = [f for f in facts if f['type']=='incident']\nfor name in ['cdn-service','geo-api','profile-api','refund-svc','session-core','tracing-service']:\n    hits = [i.get('doc_id') for i in incs if name in str(i.get('affected_service','')) or name in str(i.get('secondary_affected_services','')) or name in str(i.get('subject',''))]\n    print(name, hits)\n"}</t>
        </is>
      </c>
      <c r="H4196" t="inlineStr">
        <is>
          <t xml:space="preserve">cdn-service ['inc-INC-2140']
geo-api ['inc-INC-2332']
profile-api ['inc-INC-2151']
refund-svc ['inc-INC-2166']
session-core ['inc-INC-2232']
tracing-service []
</t>
        </is>
      </c>
    </row>
    <row r="4197">
      <c r="A4197" t="inlineStr">
        <is>
          <t>hard</t>
        </is>
      </c>
      <c r="B4197" t="inlineStr">
        <is>
          <t>vectorcontext_v5 [v5] @deepseek-v4.1-flash</t>
        </is>
      </c>
      <c r="C4197" t="n">
        <v>3</v>
      </c>
      <c r="D4197" t="inlineStr">
        <is>
          <t>neg-4</t>
        </is>
      </c>
      <c r="E4197" t="n">
        <v>8</v>
      </c>
      <c r="F4197" t="inlineStr">
        <is>
          <t>python</t>
        </is>
      </c>
      <c r="G4197" t="inlineStr">
        <is>
          <t>{"code": "\nfor d in ['inc-INC-2232','inc-INC-2332','inc-INC-2151','inc-INC-2140','inc-INC-2166']:\n    f=[x for x in facts if x['doc_id']==d][0]\n    print(d, '| affected:',f.get('affected_service'),'| secondary:',f.get('secondary_affected_services'),'| subj:',f.get('subject'))\n"}</t>
        </is>
      </c>
      <c r="H4197" t="inlineStr">
        <is>
          <t xml:space="preserve">inc-INC-2232 | affected: edge-service | secondary: ['session-core'] | subj: Partial outage affecting the Edge System
inc-INC-2332 | affected: scheduler-engine | secondary: ['geo-api'] | subj: Partial outage affecting scheduler-engine
inc-INC-2151 | affected: queue-svc | secondary: ['profile-api'] | subj: Partial outage affecting the Queue Platform
inc-INC-2140 | affected: kyc-api | secondary: ['cdn-service'] | subj: Complete outage affecting the Kyc Service
inc-INC-2166 | affected: search-worker | secondary: ['refund-svc'] | subj: Elevated error rates affecting search-worker
</t>
        </is>
      </c>
    </row>
    <row r="4198">
      <c r="A4198" t="inlineStr">
        <is>
          <t>hard</t>
        </is>
      </c>
      <c r="B4198" t="inlineStr">
        <is>
          <t>vectorcontext_v5 [v5] @deepseek-v4.1-flash</t>
        </is>
      </c>
      <c r="C4198" t="n">
        <v>3</v>
      </c>
      <c r="D4198" t="inlineStr">
        <is>
          <t>neg-5</t>
        </is>
      </c>
      <c r="E4198" t="n">
        <v>0</v>
      </c>
      <c r="F4198" t="inlineStr">
        <is>
          <t>python</t>
        </is>
      </c>
      <c r="G4198" t="inlineStr">
        <is>
          <t>{"code": "\nimport json\nsvcs=[f for f in facts if f.get('type')=='service']\nprint(len(svcs))\nprint(json.dumps(svcs[0],indent=1)[:2000])\n"}</t>
        </is>
      </c>
      <c r="H4198" t="inlineStr">
        <is>
          <t xml:space="preserve">40
{
 "doc_id": "svc-edge-service",
 "type": "service",
 "title": "Service overview: edge-service",
 "subject": "edge-service",
 "aliases": [
  "Edge System"
 ],
 "service_type": "backend component",
 "implementation_language": "Python",
 "primary_datastore": "CockroachDB",
 "owner_team": "Identity",
 "on_call_engineer": "Ingrid Demir",
 "deployment_region": "ap-southeast-2",
 "replica_count": 19,
 "network_port": 6004,
 "availability_slo": "99.9%",
 "runtime_dependencies": [
  "cdn-service",
  "gateway-engine",
  "index-engine"
 ],
 "log_retention_days": 30,
 "data_retention_policy": null,
 "metrics_export_interval_seconds": null
}
</t>
        </is>
      </c>
    </row>
    <row r="4199">
      <c r="A4199" t="inlineStr">
        <is>
          <t>hard</t>
        </is>
      </c>
      <c r="B4199" t="inlineStr">
        <is>
          <t>vectorcontext_v5 [v5] @deepseek-v4.1-flash</t>
        </is>
      </c>
      <c r="C4199" t="n">
        <v>3</v>
      </c>
      <c r="D4199" t="inlineStr">
        <is>
          <t>neg-5</t>
        </is>
      </c>
      <c r="E4199" t="n">
        <v>1</v>
      </c>
      <c r="F4199" t="inlineStr">
        <is>
          <t>python</t>
        </is>
      </c>
      <c r="G4199" t="inlineStr">
        <is>
          <t>{"code": "\nfor f in facts:\n    if f.get('type')=='service':\n        print(f['doc_id'], '|', f.get('deployment_region'), '|', repr(f.get('on_call_engineer')), '| current:', f.get('current'))\n"}</t>
        </is>
      </c>
      <c r="H4199" t="inlineStr">
        <is>
          <t>svc-edge-service | ap-southeast-2 | 'Ingrid Demir' | current: None
svc-cdn-service | ap-southeast-2 | 'Priya Fischer' | current: {'deployment_region': 'eu-west-1'}
svc-profile-api | us-east-1 | 'Yusuf Lin' | current: None
svc-auth-core | eu-west-1 | 'Tariq Fischer' | current: None
svc-fraud-core | us-west-2 | None | current: None
svc-export-worker | us-east-1 | 'Hannah Aziz' | current: None
svc-ledger-api | us-east-1 | 'Fatima Wei' | current: {'owner_team': 'Messaging'}
svc-queue-svc | ap-southeast-2 | 'Yusuf Hart' | current: {'owner_team': 'Platform'}
svc-feed-daemon | eu-west-1 | 'Amara Tanaka' | current: None
svc-inventory-worker | us-east-1 | 'Jonas Lindqvist' | current: None
svc-refund-svc | eu-west-1 | 'Lucas Silva' | current: None
svc-geo-api | us-west-2 | None | current: None
svc-r</t>
        </is>
      </c>
    </row>
    <row r="4200">
      <c r="A4200" t="inlineStr">
        <is>
          <t>hard</t>
        </is>
      </c>
      <c r="B4200" t="inlineStr">
        <is>
          <t>vectorcontext_v5 [v5] @deepseek-v4.1-flash</t>
        </is>
      </c>
      <c r="C4200" t="n">
        <v>3</v>
      </c>
      <c r="D4200" t="inlineStr">
        <is>
          <t>neg-5</t>
        </is>
      </c>
      <c r="E4200" t="n">
        <v>2</v>
      </c>
      <c r="F4200" t="inlineStr">
        <is>
          <t>python</t>
        </is>
      </c>
      <c r="G4200" t="inlineStr">
        <is>
          <t>{"code": "\nplain=[f['doc_id'] for f in facts if f.get('type')=='service' and f.get('deployment_region')=='eu-west-1']\nprint(\"by overview region:\", plain)\nfor d in plain:\n    f=[x for x in facts if x['doc_id']==d][0]\n    print(d, repr(f.get('on_call_engineer')), f.get('current'))\n\ncur=[f['doc_id'] for f in facts if f.get('type')=='service' and ((f.get('current') or {}).get('deployment_region') or f.get('deployment_region'))=='eu-west-1']\nprint(\"by current region:\", cur)\n"}</t>
        </is>
      </c>
      <c r="H4200" t="inlineStr">
        <is>
          <t xml:space="preserve">by overview region: ['svc-auth-core', 'svc-feed-daemon', 'svc-refund-svc', 'svc-risk-gateway', 'svc-metrics-gateway', 'svc-tax-gateway', 'svc-mailer-worker', 'svc-upload-core']
svc-auth-core 'Tariq Fischer' None
svc-feed-daemon 'Amara Tanaka' None
svc-refund-svc 'Lucas Silva' None
svc-risk-gateway 'Chen Haddad' None
svc-metrics-gateway None None
svc-tax-gateway 'Elena Novak' None
svc-mailer-worker 'Sven Reyes' {'on_call_engineer': 'Leila Fischer'}
svc-upload-core 'Jonas Costa' {'on_call_engineer': 'Sven Aziz'}
by current region: ['svc-cdn-service', 'svc-auth-core', 'svc-feed-daemon', 'svc-refund-svc', 'svc-risk-gateway', 'svc-metrics-gateway', 'svc-tax-gateway', 'svc-mailer-worker', 'svc-upload-core']
</t>
        </is>
      </c>
    </row>
    <row r="4201">
      <c r="A4201" t="inlineStr">
        <is>
          <t>hard</t>
        </is>
      </c>
      <c r="B4201" t="inlineStr">
        <is>
          <t>vectorcontext_v5 [v5] @deepseek-v4.1-flash</t>
        </is>
      </c>
      <c r="C4201" t="n">
        <v>3</v>
      </c>
      <c r="D4201" t="inlineStr">
        <is>
          <t>neg-5</t>
        </is>
      </c>
      <c r="E4201" t="n">
        <v>3</v>
      </c>
      <c r="F4201" t="inlineStr">
        <is>
          <t>open_doc</t>
        </is>
      </c>
      <c r="G4201" t="inlineStr">
        <is>
          <t>{"doc_id": "svc-metrics-gateway"}</t>
        </is>
      </c>
      <c r="H4201" t="inlineStr">
        <is>
          <t># Service overview: metrics-gateway
metrics-gateway (also referred to internally as the Metrics Service) is a backend component. 20 replicas are deployed to eu-west-1. Dependencies are declared in the service manifest and validated at deploy time. Access to production is granted just in time and audited. Feature flags are managed through the configuration service and rolled out gradually.
Primary datastore: Postgres. Traffic is encrypted in transit with mutual TLS between services. Access to production is granted just in time and audited. The on-call handbook describes the escalation path and expected response times.
Ownership: Search. Data retention follows the company wide policy for personal information. Feature flags are managed through the configuration service and rolled out gradu</t>
        </is>
      </c>
    </row>
    <row r="4202">
      <c r="A4202" t="inlineStr">
        <is>
          <t>hard</t>
        </is>
      </c>
      <c r="B4202" t="inlineStr">
        <is>
          <t>vectorcontext_v5 [v5] @deepseek-v4.1-flash</t>
        </is>
      </c>
      <c r="C4202" t="n">
        <v>3</v>
      </c>
      <c r="D4202" t="inlineStr">
        <is>
          <t>num-0</t>
        </is>
      </c>
      <c r="E4202" t="n">
        <v>0</v>
      </c>
      <c r="F4202" t="inlineStr">
        <is>
          <t>python</t>
        </is>
      </c>
      <c r="G4202" t="inlineStr">
        <is>
          <t>{"code": "sev2 = [f for f in facts if f.get('type')=='incident' and 'SEV2' in str(f.get('severity','')).upper()]\nprint(len(sev2))\nfor f in sev2:\n    print(f['doc_id'], f.get('severity'), f.get('incident_duration_minutes'))"}</t>
        </is>
      </c>
      <c r="H4202" t="inlineStr">
        <is>
          <t xml:space="preserve">23
inc-INC-2253 SEV2 233
inc-INC-2393 SEV2 105
inc-INC-2193 SEV2 75
inc-INC-2260 SEV2 51
inc-INC-2040 SEV2 99
inc-INC-2133 SEV2 102
inc-INC-2301 SEV2 122
inc-INC-2345 SEV2 96
inc-INC-2374 SEV2 195
inc-INC-2042 SEV2 197
inc-INC-2122 SEV2 100
inc-INC-2113 SEV2 211
inc-INC-2380 SEV2 149
inc-INC-2332 SEV2 212
inc-INC-2281 SEV2 200
inc-INC-2028 SEV2 218
inc-INC-2222 SEV2 178
inc-INC-2386 SEV2 51
inc-INC-2017 SEV2 44
inc-INC-2151 SEV2 22
inc-INC-2232 SEV2 71
inc-INC-2296 SEV2 11
inc-INC-2409 SEV2 228
</t>
        </is>
      </c>
    </row>
    <row r="4203">
      <c r="A4203" t="inlineStr">
        <is>
          <t>hard</t>
        </is>
      </c>
      <c r="B4203" t="inlineStr">
        <is>
          <t>vectorcontext_v5 [v5] @deepseek-v4.1-flash</t>
        </is>
      </c>
      <c r="C4203" t="n">
        <v>3</v>
      </c>
      <c r="D4203" t="inlineStr">
        <is>
          <t>num-0</t>
        </is>
      </c>
      <c r="E4203" t="n">
        <v>1</v>
      </c>
      <c r="F4203" t="inlineStr">
        <is>
          <t>python</t>
        </is>
      </c>
      <c r="G4203" t="inlineStr">
        <is>
          <t>{"code": "vals=[f['incident_duration_minutes'] for f in sev2]\nprint(sum(vals), len(vals), sum(vals)/len(vals), round(sum(vals)/len(vals)))"}</t>
        </is>
      </c>
      <c r="H4203" t="inlineStr">
        <is>
          <t xml:space="preserve">2970 23 129.1304347826087 129
</t>
        </is>
      </c>
    </row>
    <row r="4204">
      <c r="A4204" t="inlineStr">
        <is>
          <t>hard</t>
        </is>
      </c>
      <c r="B4204" t="inlineStr">
        <is>
          <t>vectorcontext_v5 [v5] @deepseek-v4.1-flash</t>
        </is>
      </c>
      <c r="C4204" t="n">
        <v>3</v>
      </c>
      <c r="D4204" t="inlineStr">
        <is>
          <t>num-0</t>
        </is>
      </c>
      <c r="E4204" t="n">
        <v>2</v>
      </c>
      <c r="F4204" t="inlineStr">
        <is>
          <t>python</t>
        </is>
      </c>
      <c r="G4204" t="inlineStr">
        <is>
          <t>{"code": "print(sorted(set(str(f.get('severity')) for f in facts if f.get('type')=='incident')))\nprint([f.get('incident_duration_minutes') for f in sev2])"}</t>
        </is>
      </c>
      <c r="H4204" t="inlineStr">
        <is>
          <t xml:space="preserve">['SEV1', 'SEV2', 'SEV3']
[233, 105, 75, 51, 99, 102, 122, 96, 195, 197, 100, 211, 149, 212, 200, 218, 178, 51, 44, 22, 71, 11, 228]
</t>
        </is>
      </c>
    </row>
    <row r="4205">
      <c r="A4205" t="inlineStr">
        <is>
          <t>hard</t>
        </is>
      </c>
      <c r="B4205" t="inlineStr">
        <is>
          <t>vectorcontext_v5 [v5] @deepseek-v4.1-flash</t>
        </is>
      </c>
      <c r="C4205" t="n">
        <v>3</v>
      </c>
      <c r="D4205" t="inlineStr">
        <is>
          <t>num-1</t>
        </is>
      </c>
      <c r="E4205" t="n">
        <v>0</v>
      </c>
      <c r="F4205" t="inlineStr">
        <is>
          <t>python</t>
        </is>
      </c>
      <c r="G4205" t="inlineStr">
        <is>
          <t>{"code": "services=[f for f in facts if f.get('type')=='service']\nprint(len(services))\nfor s in services[:3]:\n    print({k:v for k,v in s.items() if k in ['doc_id','subject','deployment_region','replica_count','current']})\n"}</t>
        </is>
      </c>
      <c r="H4205" t="inlineStr">
        <is>
          <t xml:space="preserve">40
{'doc_id': 'svc-edge-service', 'subject': 'edge-service', 'deployment_region': 'ap-southeast-2', 'replica_count': 19}
{'doc_id': 'svc-cdn-service', 'subject': 'cdn-service', 'deployment_region': 'ap-southeast-2', 'replica_count': 5, 'current': {'deployment_region': 'eu-west-1'}}
{'doc_id': 'svc-profile-api', 'subject': 'profile-api', 'deployment_region': 'us-east-1', 'replica_count': 10}
</t>
        </is>
      </c>
    </row>
    <row r="4206">
      <c r="A4206" t="inlineStr">
        <is>
          <t>hard</t>
        </is>
      </c>
      <c r="B4206" t="inlineStr">
        <is>
          <t>vectorcontext_v5 [v5] @deepseek-v4.1-flash</t>
        </is>
      </c>
      <c r="C4206" t="n">
        <v>3</v>
      </c>
      <c r="D4206" t="inlineStr">
        <is>
          <t>num-1</t>
        </is>
      </c>
      <c r="E4206" t="n">
        <v>1</v>
      </c>
      <c r="F4206" t="inlineStr">
        <is>
          <t>python</t>
        </is>
      </c>
      <c r="G4206" t="inlineStr">
        <is>
          <t>{"code": "from collections import defaultdict\nd=defaultdict(int)\nc=defaultdict(int)\nfor f in services:\n    r=f.get('deployment_region')\n    rc=f.get('replica_count')\n    print(f['doc_id'], r, rc)\n    d[r]+=int(rc); c[r]+=1\nprint(d, c)\n"}</t>
        </is>
      </c>
      <c r="H4206" t="inlineStr">
        <is>
          <t>svc-edge-service ap-southeast-2 19
svc-cdn-service ap-southeast-2 5
svc-profile-api us-east-1 10
svc-auth-core eu-west-1 13
svc-fraud-core us-west-2 3
svc-export-worker us-east-1 6
svc-ledger-api us-east-1 22
svc-queue-svc ap-southeast-2 3
svc-feed-daemon eu-west-1 22
svc-inventory-worker us-east-1 18
svc-refund-svc eu-west-1 6
svc-geo-api us-west-2 13
svc-risk-gateway eu-west-1 3
svc-config-service us-west-2 13
svc-kyc-api ap-southeast-2 18
svc-i18n-api us-west-2 4
svc-invoice-engine ap-southeast-2 13
svc-metrics-gateway eu-west-1 20
svc-thumbnail-api us-west-2 4
svc-billing-svc ap-southeast-2 10
svc-tax-gateway eu-west-1 20
svc-session-core us-west-2 4
svc-scheduler-engine ap-southeast-2 15
svc-search-worker ap-southeast-2 6
svc-recsys-worker us-east-1 4
svc-webhook-daemon us-west-2 19
s</t>
        </is>
      </c>
    </row>
    <row r="4207">
      <c r="A4207" t="inlineStr">
        <is>
          <t>hard</t>
        </is>
      </c>
      <c r="B4207" t="inlineStr">
        <is>
          <t>vectorcontext_v5 [v5] @deepseek-v4.1-flash</t>
        </is>
      </c>
      <c r="C4207" t="n">
        <v>3</v>
      </c>
      <c r="D4207" t="inlineStr">
        <is>
          <t>num-1</t>
        </is>
      </c>
      <c r="E4207" t="n">
        <v>2</v>
      </c>
      <c r="F4207" t="inlineStr">
        <is>
          <t>python</t>
        </is>
      </c>
      <c r="G4207" t="inlineStr">
        <is>
          <t>{"code": "for f in services:\n    if 'current' in f and 'deployment_region' in f['current']:\n        print(f['doc_id'], f.get('deployment_region'), '-&gt;', f['current'])\n"}</t>
        </is>
      </c>
      <c r="H4207" t="inlineStr">
        <is>
          <t xml:space="preserve">svc-cdn-service ap-southeast-2 -&gt; {'deployment_region': 'eu-west-1'}
svc-scheduler-engine ap-southeast-2 -&gt; {'deployment_region': 'us-west-2'}
svc-audit-gateway us-east-1 -&gt; {'deployment_region': 'ap-southeast-2'}
</t>
        </is>
      </c>
    </row>
    <row r="4208">
      <c r="A4208" t="inlineStr">
        <is>
          <t>hard</t>
        </is>
      </c>
      <c r="B4208" t="inlineStr">
        <is>
          <t>vectorcontext_v5 [v5] @deepseek-v4.1-flash</t>
        </is>
      </c>
      <c r="C4208" t="n">
        <v>3</v>
      </c>
      <c r="D4208" t="inlineStr">
        <is>
          <t>num-2</t>
        </is>
      </c>
      <c r="E4208" t="n">
        <v>0</v>
      </c>
      <c r="F4208" t="inlineStr">
        <is>
          <t>python</t>
        </is>
      </c>
      <c r="G4208" t="inlineStr">
        <is>
          <t>{"code": "print(len(facts))\ntypes = {}\nfor f in facts:\n    types[f['type']] = types.get(f['type'],0)+1\nprint(types)\n# show a sample incident card\nfor f in facts:\n    if f['type']=='incident':\n        print(f)\n        break\n"}</t>
        </is>
      </c>
      <c r="H4208" t="inlineStr">
        <is>
          <t xml:space="preserve">184
{'runbook': 30, 'adr': 30, 'changelog': 16, 'service': 40, 'incident': 60, 'team': 8}
{'doc_id': 'inc-INC-2336', 'type': 'incident', 'title': 'Incident report INC-2336', 'subject': 'Latency spike affecting export-worker', 'aliases': None, 'incident_id': 'INC-2336', 'severity': 'SEV3', 'incident_date': '2025-12-25', 'affected_service': 'export-worker', 'impact_type': 'Latency spike', 'incident_duration_minutes': 214, 'root_cause': 'certificate expiry', 'secondary_affected_services': None, 'report_author': 'Aiko Malik', 'recovery_status': 'full recovery', 'recovery_confirmed': None, 'mitigation_performed': True, 'traffic_rerouted': True, 'fix_deployed': True}
</t>
        </is>
      </c>
    </row>
    <row r="4209">
      <c r="A4209" t="inlineStr">
        <is>
          <t>hard</t>
        </is>
      </c>
      <c r="B4209" t="inlineStr">
        <is>
          <t>vectorcontext_v5 [v5] @deepseek-v4.1-flash</t>
        </is>
      </c>
      <c r="C4209" t="n">
        <v>3</v>
      </c>
      <c r="D4209" t="inlineStr">
        <is>
          <t>num-2</t>
        </is>
      </c>
      <c r="E4209" t="n">
        <v>0</v>
      </c>
      <c r="F4209" t="inlineStr">
        <is>
          <t>python</t>
        </is>
      </c>
      <c r="G4209" t="inlineStr">
        <is>
          <t>{"code": "for f in facts:\n    if f['type']=='team':\n        print(f['doc_id'], f.get('title'), '|', f.get('subject'))\n"}</t>
        </is>
      </c>
      <c r="H4209" t="inlineStr">
        <is>
          <t xml:space="preserve">team-messaging Team page: Messaging | Messaging
team-commerce Team page: Commerce | Commerce
team-identity Team page: Identity | Identity
team-data Team page: Data | Data
team-search Team page: Search | Search
team-platform Team page: Platform | Platform
team-payments Team page: Payments | Payments
team-growth Team page: Growth | Growth
</t>
        </is>
      </c>
    </row>
    <row r="4210">
      <c r="A4210" t="inlineStr">
        <is>
          <t>hard</t>
        </is>
      </c>
      <c r="B4210" t="inlineStr">
        <is>
          <t>vectorcontext_v5 [v5] @deepseek-v4.1-flash</t>
        </is>
      </c>
      <c r="C4210" t="n">
        <v>3</v>
      </c>
      <c r="D4210" t="inlineStr">
        <is>
          <t>num-2</t>
        </is>
      </c>
      <c r="E4210" t="n">
        <v>1</v>
      </c>
      <c r="F4210" t="inlineStr">
        <is>
          <t>python</t>
        </is>
      </c>
      <c r="G4210" t="inlineStr">
        <is>
          <t>{"code": "for f in facts:\n    if f['type']=='service':\n        print(f['doc_id'], '|', f.get('subject'), '|', f.get('owner_team'))\n"}</t>
        </is>
      </c>
      <c r="H4210" t="inlineStr">
        <is>
          <t>svc-edge-service | edge-service | Identity
svc-cdn-service | cdn-service | Commerce
svc-profile-api | profile-api | Data
svc-auth-core | auth-core | Growth
svc-fraud-core | fraud-core | Commerce
svc-export-worker | export-worker | Data
svc-ledger-api | ledger-api | Identity
svc-queue-svc | queue-svc | Search
svc-feed-daemon | feed-daemon | Commerce
svc-inventory-worker | inventory-worker | Identity
svc-refund-svc | refund-svc | Commerce
svc-geo-api | geo-api | Payments
svc-risk-gateway | risk-gateway | Growth
svc-config-service | config-service | Platform
svc-kyc-api | kyc-api | Messaging
svc-i18n-api | i18n-api | Payments
svc-invoice-engine | invoice-engine | Messaging
svc-metrics-gateway | metrics-gateway | Search
svc-thumbnail-api | thumbnail-api | Messaging
svc-billing-svc | billing-sv</t>
        </is>
      </c>
    </row>
    <row r="4211">
      <c r="A4211" t="inlineStr">
        <is>
          <t>hard</t>
        </is>
      </c>
      <c r="B4211" t="inlineStr">
        <is>
          <t>vectorcontext_v5 [v5] @deepseek-v4.1-flash</t>
        </is>
      </c>
      <c r="C4211" t="n">
        <v>3</v>
      </c>
      <c r="D4211" t="inlineStr">
        <is>
          <t>num-2</t>
        </is>
      </c>
      <c r="E4211" t="n">
        <v>2</v>
      </c>
      <c r="F4211" t="inlineStr">
        <is>
          <t>python</t>
        </is>
      </c>
      <c r="G4211" t="inlineStr">
        <is>
          <t xml:space="preserve">{"code": "team_of = {}\nfor f in facts:\n    if f['type']=='service':\n        team_of[f['subject']] = f.get('owner_team')\n\ninc = [f for f in facts if f['type']=='incident']\nprint(len(inc))\ndef norm(s):\n    return s.strip() if isinstance(s,str) else s\nfrom collections import Counter\nc = Counter()\nfor f in inc:\n    a = norm(f.get('affected_service'))\n    c[a]+=1\nprint(c)\n# secondary\nsc = Counter()\nfor f in inc:\n    s = f.get('secondary_affected_services')\n    if s:\n        for x </t>
        </is>
      </c>
      <c r="H4211" t="inlineStr">
        <is>
          <t>60
Counter({'thumbnail-api': 5, 'catalog-gateway': 5, 'index-engine': 4, 'search-worker': 3, 'mailer-worker': 3, 'recsys-worker': 3, 'metrics-gateway': 3, 'edge-service': 3, 'payout-worker': 2, 'kyc-api': 2, 'inventory-worker': 2, 'audit-gateway': 2, 'auth-core': 2, 'ledger-api': 2, 'scheduler-engine': 2, 'checkout-service': 2, 'webhook-daemon': 2, 'config-service': 2, 'export-worker': 1, 'i18n-api': 1, 'tax-gateway': 1, 'media-svc': 1, 'cart-daemon': 1, 'notify-svc': 1, 'gateway-engine': 1, 'ranker-engine': 1, 'upload-core': 1, 'feed-daemon': 1, 'queue-svc': 1})
Counter({"['media-svc']": 5, "['recsys-worker']": 2, "['refund-svc']": 1, "['mailer-worker']": 1, "['cdn-service']": 1, "['queue-svc']": 1, "['cart-daemon']": 1, "['config-service']": 1, "['feed-daemon']": 1, "['metrics-gateway']"</t>
        </is>
      </c>
    </row>
    <row r="4212">
      <c r="A4212" t="inlineStr">
        <is>
          <t>hard</t>
        </is>
      </c>
      <c r="B4212" t="inlineStr">
        <is>
          <t>vectorcontext_v5 [v5] @deepseek-v4.1-flash</t>
        </is>
      </c>
      <c r="C4212" t="n">
        <v>3</v>
      </c>
      <c r="D4212" t="inlineStr">
        <is>
          <t>num-2</t>
        </is>
      </c>
      <c r="E4212" t="n">
        <v>3</v>
      </c>
      <c r="F4212" t="inlineStr">
        <is>
          <t>python</t>
        </is>
      </c>
      <c r="G4212" t="inlineStr">
        <is>
          <t>{"code": "messaging = {'kyc-api','invoice-engine','thumbnail-api','tax-gateway','checkout-service','pricing-worker','catalog-gateway'}\ncommerce = {'cdn-service','fraud-core','feed-daemon','refund-svc','webhook-daemon','media-svc','tracing-service'}\nfrom collections import Counter\ncm = Counter(); cc = Counter()\nfor f in inc:\n    a = f.get('affected_service')\n    if a in messaging:\n        cm[a]+=1\n    if a in commerce:\n        cc[a]+=1\nprint('Messaging primary:', cm, sum(cm.values()))\n</t>
        </is>
      </c>
      <c r="H4212" t="inlineStr">
        <is>
          <t xml:space="preserve">Messaging primary: Counter({'thumbnail-api': 5, 'catalog-gateway': 5, 'kyc-api': 2, 'checkout-service': 2, 'tax-gateway': 1}) 15
Commerce primary: Counter({'webhook-daemon': 2, 'media-svc': 1, 'feed-daemon': 1}) 4
</t>
        </is>
      </c>
    </row>
    <row r="4213">
      <c r="A4213" t="inlineStr">
        <is>
          <t>hard</t>
        </is>
      </c>
      <c r="B4213" t="inlineStr">
        <is>
          <t>vectorcontext_v5 [v5] @deepseek-v4.1-flash</t>
        </is>
      </c>
      <c r="C4213" t="n">
        <v>3</v>
      </c>
      <c r="D4213" t="inlineStr">
        <is>
          <t>num-2</t>
        </is>
      </c>
      <c r="E4213" t="n">
        <v>4</v>
      </c>
      <c r="F4213" t="inlineStr">
        <is>
          <t>python</t>
        </is>
      </c>
      <c r="G4213" t="inlineStr">
        <is>
          <t xml:space="preserve">{"code": "import ast\n# count including secondary\ndef expand(v):\n    if v is None: return []\n    if isinstance(v,list): return v\n    try:\n        r = ast.literal_eval(v)\n        if isinstance(r,list): return r\n        return [str(r)]\n    except: return [v]\n\nteam = {f['subject']:f.get('owner_team') for f in facts if f['type']=='service'}\ncnt_primary = Counter(); cnt_any = Counter()\nfor f in inc:\n    a = f.get('affected_service')\n    if team.get(a)=='Messaging': cnt_primary[a]+=1\n  </t>
        </is>
      </c>
      <c r="H4213" t="inlineStr">
        <is>
          <t xml:space="preserve">primary total 15 Counter({'thumbnail-api': 5, 'catalog-gateway': 5, 'kyc-api': 2, 'checkout-service': 2, 'tax-gateway': 1})
any total (using primary key) 15
commerce any 12 Counter({'kyc-api': 2, 'webhook-daemon': 2, 'search-worker': 1, 'inventory-worker': 1, 'media-svc': 1, 'thumbnail-api': 1, 'index-engine': 1, 'catalog-gateway': 1, 'feed-daemon': 1, 'auth-core': 1})
</t>
        </is>
      </c>
    </row>
    <row r="4214">
      <c r="A4214" t="inlineStr">
        <is>
          <t>hard</t>
        </is>
      </c>
      <c r="B4214" t="inlineStr">
        <is>
          <t>vectorcontext_v5 [v5] @deepseek-v4.1-flash</t>
        </is>
      </c>
      <c r="C4214" t="n">
        <v>3</v>
      </c>
      <c r="D4214" t="inlineStr">
        <is>
          <t>num-2</t>
        </is>
      </c>
      <c r="E4214" t="n">
        <v>5</v>
      </c>
      <c r="F4214" t="inlineStr">
        <is>
          <t>python</t>
        </is>
      </c>
      <c r="G4214" t="inlineStr">
        <is>
          <t>{"code": "for f in facts:\n    if f['doc_id'] in ('svc-thumbnail-api','svc-media-svc'):\n        print(f)\n        print('---')\n"}</t>
        </is>
      </c>
      <c r="H4214" t="inlineStr">
        <is>
          <t>{'doc_id': 'svc-thumbnail-api', 'type': 'service', 'title': 'Service overview: thumbnail-api', 'subject': 'thumbnail-api', 'aliases': ['Thumbnail API'], 'service_type': 'backend component', 'implementation_language': 'Python', 'primary_datastore': 'CockroachDB', 'owner_team': 'Messaging', 'on_call_engineer': 'Sven Haddad', 'deployment_region': 'us-west-2', 'replica_count': 4, 'network_port': 6916, 'availability_slo': '99.95%', 'runtime_dependencies': ['refund-svc'], 'log_retention_days': 30, 'data_retention_policy': None, 'metrics_export_interval_seconds': None}
---
{'doc_id': 'svc-media-svc', 'type': 'service', 'title': 'Service overview: media-svc', 'subject': 'media-svc', 'aliases': ['Media API'], 'service_type': 'backend component', 'implementation_language': 'Rust', 'primary_datastore</t>
        </is>
      </c>
    </row>
    <row r="4215">
      <c r="A4215" t="inlineStr">
        <is>
          <t>hard</t>
        </is>
      </c>
      <c r="B4215" t="inlineStr">
        <is>
          <t>vectorcontext_v5 [v5] @deepseek-v4.1-flash</t>
        </is>
      </c>
      <c r="C4215" t="n">
        <v>3</v>
      </c>
      <c r="D4215" t="inlineStr">
        <is>
          <t>num-2</t>
        </is>
      </c>
      <c r="E4215" t="n">
        <v>6</v>
      </c>
      <c r="F4215" t="inlineStr">
        <is>
          <t>python</t>
        </is>
      </c>
      <c r="G4215" t="inlineStr">
        <is>
          <t xml:space="preserve">{"code": "import ast\nfrom collections import Counter, defaultdict\n# Build team lookup by subject and alias (lowercase)\nteam_lookup = {}\nfor f in facts:\n    if f['type']=='service':\n        t = f.get('owner_team')\n        team_lookup[f['subject'].lower()] = t\n        for al in (f.get('aliases') or []):\n            team_lookup[al.lower()] = t\n\ndef T(name):\n    if not name: return None\n    return team_lookup.get(name.strip().lower(), 'UNKNOWN:'+str(name))\n\nprimary = Counter()\nfor f </t>
        </is>
      </c>
      <c r="H4215" t="inlineStr">
        <is>
          <t xml:space="preserve">Primary affected by team: {'Data': 4, 'Messaging': 15, 'Platform': 8, 'Payments': 4, 'Search': 11, 'Identity': 12, 'Commerce': 4, 'Growth': 2}
inc-INC-2336 export-worker -&gt; Data | sec: None
inc-INC-2211 thumbnail-api -&gt; Messaging | sec: None
inc-INC-2087 thumbnail-api -&gt; Messaging | sec: ['recsys-worker']
inc-INC-2166 search-worker -&gt; Platform | sec: ['refund-svc']
inc-INC-2253 i18n-api -&gt; Payments | sec: ['mailer-worker']
inc-INC-2073 payout-worker -&gt; Search | sec: None
inc-INC-2140 kyc-api -&gt; Messaging | sec: ['cdn-service']
inc-INC-2393 inventory-worker -&gt; Identity | sec: ['media-svc']
inc-INC-2319 mailer-worker -&gt; Payments | sec: None
inc-INC-2351 catalog-gateway -&gt; Messaging | sec: None
inc-INC-2193 audit-gateway -&gt; Data | sec: None
inc-INC-2128 recsys-worker -&gt; Identity | sec: None
</t>
        </is>
      </c>
    </row>
    <row r="4216">
      <c r="A4216" t="inlineStr">
        <is>
          <t>hard</t>
        </is>
      </c>
      <c r="B4216" t="inlineStr">
        <is>
          <t>vectorcontext_v5 [v5] @deepseek-v4.1-flash</t>
        </is>
      </c>
      <c r="C4216" t="n">
        <v>3</v>
      </c>
      <c r="D4216" t="inlineStr">
        <is>
          <t>num-3</t>
        </is>
      </c>
      <c r="E4216" t="n">
        <v>0</v>
      </c>
      <c r="F4216" t="inlineStr">
        <is>
          <t>python</t>
        </is>
      </c>
      <c r="G4216" t="inlineStr">
        <is>
          <t>{"code": "import json\nservices = [f for f in facts if f.get('type')=='service']\nprint(len(services))\nprint(json.dumps(services[0], indent=2)[:2000])"}</t>
        </is>
      </c>
      <c r="H4216" t="inlineStr">
        <is>
          <t xml:space="preserve">40
{
  "doc_id": "svc-edge-service",
  "type": "service",
  "title": "Service overview: edge-service",
  "subject": "edge-service",
  "aliases": [
    "Edge System"
  ],
  "service_type": "backend component",
  "implementation_language": "Python",
  "primary_datastore": "CockroachDB",
  "owner_team": "Identity",
  "on_call_engineer": "Ingrid Demir",
  "deployment_region": "ap-southeast-2",
  "replica_count": 19,
  "network_port": 6004,
  "availability_slo": "99.9%",
  "runtime_dependencies": [
    "cdn-service",
    "gateway-engine",
    "index-engine"
  ],
  "log_retention_days": 30,
  "data_retention_policy": null,
  "metrics_export_interval_seconds": null
}
</t>
        </is>
      </c>
    </row>
    <row r="4217">
      <c r="A4217" t="inlineStr">
        <is>
          <t>hard</t>
        </is>
      </c>
      <c r="B4217" t="inlineStr">
        <is>
          <t>vectorcontext_v5 [v5] @deepseek-v4.1-flash</t>
        </is>
      </c>
      <c r="C4217" t="n">
        <v>3</v>
      </c>
      <c r="D4217" t="inlineStr">
        <is>
          <t>num-3</t>
        </is>
      </c>
      <c r="E4217" t="n">
        <v>1</v>
      </c>
      <c r="F4217" t="inlineStr">
        <is>
          <t>python</t>
        </is>
      </c>
      <c r="G4217" t="inlineStr">
        <is>
          <t>{"code": "from collections import Counter\nc = Counter()\nfor f in services:\n    deps = f.get('runtime_dependencies') or []\n    for d in deps:\n        c[d]+=1\nprint(c.most_common(15))\nprint(sum(1 for f in services if not f.get('runtime_dependencies')))"}</t>
        </is>
      </c>
      <c r="H4217" t="inlineStr">
        <is>
          <t xml:space="preserve">[('gateway-engine', 7), ('pricing-worker', 6), ('metrics-gateway', 4), ('fraud-core', 4), ('notify-svc', 4), ('ledger-api', 4), ('recsys-worker', 4), ('auth-core', 3), ('kyc-api', 3), ('feed-daemon', 3), ('search-worker', 3), ('refund-svc', 3), ('edge-service', 2), ('upload-core', 2), ('cart-daemon', 2)]
0
</t>
        </is>
      </c>
    </row>
    <row r="4218">
      <c r="A4218" t="inlineStr">
        <is>
          <t>hard</t>
        </is>
      </c>
      <c r="B4218" t="inlineStr">
        <is>
          <t>vectorcontext_v5 [v5] @deepseek-v4.1-flash</t>
        </is>
      </c>
      <c r="C4218" t="n">
        <v>3</v>
      </c>
      <c r="D4218" t="inlineStr">
        <is>
          <t>num-3</t>
        </is>
      </c>
      <c r="E4218" t="n">
        <v>2</v>
      </c>
      <c r="F4218" t="inlineStr">
        <is>
          <t>python</t>
        </is>
      </c>
      <c r="G4218" t="inlineStr">
        <is>
          <t>{"code": "for f in services:\n    if 'gateway-engine' in (f.get('runtime_dependencies') or []):\n        print(f['doc_id'], f['subject'])"}</t>
        </is>
      </c>
      <c r="H4218" t="inlineStr">
        <is>
          <t xml:space="preserve">svc-edge-service edge-service
svc-auth-core auth-core
svc-fraud-core fraud-core
svc-export-worker export-worker
svc-mailer-worker mailer-worker
svc-cart-daemon cart-daemon
svc-notify-svc notify-svc
</t>
        </is>
      </c>
    </row>
    <row r="4219">
      <c r="A4219" t="inlineStr">
        <is>
          <t>hard</t>
        </is>
      </c>
      <c r="B4219" t="inlineStr">
        <is>
          <t>vectorcontext_v5 [v5] @deepseek-v4.1-flash</t>
        </is>
      </c>
      <c r="C4219" t="n">
        <v>3</v>
      </c>
      <c r="D4219" t="inlineStr">
        <is>
          <t>num-3</t>
        </is>
      </c>
      <c r="E4219" t="n">
        <v>3</v>
      </c>
      <c r="F4219" t="inlineStr">
        <is>
          <t>python</t>
        </is>
      </c>
      <c r="G4219" t="inlineStr">
        <is>
          <t>{"code": "print([f['doc_id'] for f in services if f.get('subject')=='gateway-engine'])\nprint([f.get('aliases') for f in services if f.get('subject')=='gateway-engine'])"}</t>
        </is>
      </c>
      <c r="H4219" t="inlineStr">
        <is>
          <t xml:space="preserve">['svc-gateway-engine']
[['Gateway API']]
</t>
        </is>
      </c>
    </row>
    <row r="4220">
      <c r="A4220" t="inlineStr">
        <is>
          <t>hard</t>
        </is>
      </c>
      <c r="B4220" t="inlineStr">
        <is>
          <t>vectorcontext_v5 [v5] @deepseek-v4.1-flash</t>
        </is>
      </c>
      <c r="C4220" t="n">
        <v>3</v>
      </c>
      <c r="D4220" t="inlineStr">
        <is>
          <t>num-4</t>
        </is>
      </c>
      <c r="E4220" t="n">
        <v>0</v>
      </c>
      <c r="F4220" t="inlineStr">
        <is>
          <t>python</t>
        </is>
      </c>
      <c r="G4220" t="inlineStr">
        <is>
          <t>{"code": "\n# Find services with MySQL primary datastore\nmysql_services = [f for f in facts if f.get('type')=='service' and 'mysql' in str(f.get('primary_datastore','')).lower()]\nfor f in mysql_services:\n    print(f['doc_id'], f.get('subject'), '|', f.get('primary_datastore'), '|', f.get('aliases'))\nprint('----all primary_datastore values----')\nvals = set()\nfor f in facts:\n    if f.get('type')=='service':\n        vals.add(str(f.get('primary_datastore')))\nprint(vals)\n"}</t>
        </is>
      </c>
      <c r="H4220" t="inlineStr">
        <is>
          <t xml:space="preserve">svc-profile-api profile-api | MySQL | ['Profile API']
svc-export-worker export-worker | MySQL | ['Export API']
svc-geo-api geo-api | MySQL | ['Geo System']
svc-kyc-api kyc-api | MySQL | ['Kyc Service']
svc-mailer-worker mailer-worker | MySQL | ['Mailer Service']
svc-catalog-gateway catalog-gateway | MySQL | ['Catalog API']
----all primary_datastore values----
{'Postgres', 'Cassandra', 'DynamoDB', 'MongoDB', 'Redis', 'MySQL', 'CockroachDB'}
</t>
        </is>
      </c>
    </row>
    <row r="4221">
      <c r="A4221" t="inlineStr">
        <is>
          <t>hard</t>
        </is>
      </c>
      <c r="B4221" t="inlineStr">
        <is>
          <t>vectorcontext_v5 [v5] @deepseek-v4.1-flash</t>
        </is>
      </c>
      <c r="C4221" t="n">
        <v>3</v>
      </c>
      <c r="D4221" t="inlineStr">
        <is>
          <t>num-4</t>
        </is>
      </c>
      <c r="E4221" t="n">
        <v>1</v>
      </c>
      <c r="F4221" t="inlineStr">
        <is>
          <t>python</t>
        </is>
      </c>
      <c r="G4221" t="inlineStr">
        <is>
          <t>{"code": "mysql_ids = {'profile-api','export-worker','geo-api','kyc-api','mailer-worker','catalog-gateway'}\naliases = {'profile-api':['Profile API'],'export-worker':['Export API'],'geo-api':['Geo System'],'kyc-api':['Kyc Service'],'mailer-worker':['Mailer Service'],'catalog-gateway':['Catalog API']}\n\nincidents=[]\nfor f in facts:\n    if f.get('type')!='incident': continue\n    aff=str(f.get('affected_service',''))\n    sec=str(f.get('secondary_affected_services',''))\n    subj=str(f.get('sub</t>
        </is>
      </c>
      <c r="H4221" t="inlineStr">
        <is>
          <t>inc-INC-2336 | aff= export-worker | sec= None | subj= Latency spike affecting export-worker | dur= 214
inc-INC-2211 | aff= thumbnail-api | sec= None | subj= Partial outage affecting the Thumbnail API | dur= 240
inc-INC-2087 | aff= thumbnail-api | sec= ['recsys-worker'] | subj= Partial outage affecting thumbnail-api | dur= 81
inc-INC-2166 | aff= search-worker | sec= ['refund-svc'] | subj= Elevated error rates affecting search-worker | dur= 25
inc-INC-2253 | aff= i18n-api | sec= ['mailer-worker'] | subj= Partial outage affecting i18n-api | dur= 233
inc-INC-2073 | aff= payout-worker | sec= None | subj= Elevated error rates affecting payout-worker | dur= 168
inc-INC-2140 | aff= kyc-api | sec= ['cdn-service'] | subj= Complete outage affecting the Kyc Service | dur= 112
inc-INC-2393 | aff= inven</t>
        </is>
      </c>
    </row>
    <row r="4222">
      <c r="A4222" t="inlineStr">
        <is>
          <t>hard</t>
        </is>
      </c>
      <c r="B4222" t="inlineStr">
        <is>
          <t>vectorcontext_v5 [v5] @deepseek-v4.1-flash</t>
        </is>
      </c>
      <c r="C4222" t="n">
        <v>3</v>
      </c>
      <c r="D4222" t="inlineStr">
        <is>
          <t>num-4</t>
        </is>
      </c>
      <c r="E4222" t="n">
        <v>2</v>
      </c>
      <c r="F4222" t="inlineStr">
        <is>
          <t>python</t>
        </is>
      </c>
      <c r="G4222" t="inlineStr">
        <is>
          <t>{"code": "\ntargets = {'profile-api','export-worker','geo-api','kyc-api','mailer-worker','catalog-gateway',\n           'profile api','export api','geo system','kyc service','mailer service','catalog api'}\nres=[]\nfor f in facts:\n    if f.get('type')!='incident': continue\n    aff=str(f.get('affected_service','')).strip()\n    if aff.lower() in targets:\n        res.append((f.get('incident_duration_minutes'), f['doc_id'], aff, f.get('subject')))\nres.sort(reverse=True)\nfor r in res: print(r)\</t>
        </is>
      </c>
      <c r="H4222" t="inlineStr">
        <is>
          <t>(218, 'inc-INC-2028', 'mailer-worker', 'Complete outage affecting the Mailer Service')
(214, 'inc-INC-2336', 'export-worker', 'Latency spike affecting export-worker')
(195, 'inc-INC-2319', 'mailer-worker', 'Latency spike affecting mailer-worker')
(188, 'inc-INC-2067', 'catalog-gateway', 'Elevated error rates affecting the Catalog API')
(178, 'inc-INC-2222', 'mailer-worker', 'Complete outage affecting the Mailer Service')
(156, 'inc-INC-2245', 'catalog-gateway', 'Latency spike affecting catalog-gateway')
(131, 'inc-INC-2203', 'kyc-api', 'Partial outage affecting kyc-api')
(122, 'inc-INC-2301', 'catalog-gateway', 'Partial outage affecting catalog-gateway')
(112, 'inc-INC-2140', 'kyc-api', 'Complete outage affecting the Kyc Service')
(110, 'inc-INC-2023', 'catalog-gateway', 'Partial outage af</t>
        </is>
      </c>
    </row>
    <row r="4223">
      <c r="A4223" t="inlineStr">
        <is>
          <t>hard</t>
        </is>
      </c>
      <c r="B4223" t="inlineStr">
        <is>
          <t>vectorcontext_v5 [v5] @deepseek-v4.1-flash</t>
        </is>
      </c>
      <c r="C4223" t="n">
        <v>3</v>
      </c>
      <c r="D4223" t="inlineStr">
        <is>
          <t>num-4</t>
        </is>
      </c>
      <c r="E4223" t="n">
        <v>3</v>
      </c>
      <c r="F4223" t="inlineStr">
        <is>
          <t>python</t>
        </is>
      </c>
      <c r="G4223" t="inlineStr">
        <is>
          <t>{"code": "\ntargets = {'profile-api','export-worker','geo-api','kyc-api','mailer-worker','catalog-gateway'}\n# check secondaries that are MySQL services too\nres2=[]\nfor f in facts:\n    if f.get('type')!='incident': continue\n    sec=f.get('secondary_affected_services')\n    if sec:\n        for s in sec:\n            if str(s).strip().lower() in targets:\n                res2.append((f.get('incident_duration_minutes'), f['doc_id'], s))\nres2.sort(reverse=True)\nfor r in res2: print(r)\n"}</t>
        </is>
      </c>
      <c r="H4223" t="inlineStr">
        <is>
          <t xml:space="preserve">(233, 'inc-INC-2253', 'mailer-worker')
(212, 'inc-INC-2332', 'geo-api')
(22, 'inc-INC-2151', 'profile-api')
</t>
        </is>
      </c>
    </row>
    <row r="4224">
      <c r="A4224" t="inlineStr">
        <is>
          <t>hard</t>
        </is>
      </c>
      <c r="B4224" t="inlineStr">
        <is>
          <t>vectorcontext_v5 [v5] @deepseek-v4.1-flash</t>
        </is>
      </c>
      <c r="C4224" t="n">
        <v>3</v>
      </c>
      <c r="D4224" t="inlineStr">
        <is>
          <t>num-4</t>
        </is>
      </c>
      <c r="E4224" t="n">
        <v>4</v>
      </c>
      <c r="F4224" t="inlineStr">
        <is>
          <t>python</t>
        </is>
      </c>
      <c r="G4224" t="inlineStr">
        <is>
          <t xml:space="preserve">{"code": "\n# Build alias map from service cards\nalias2canon={}\nfor f in facts:\n    if f.get('type')=='service':\n        canon=f.get('subject')\n        for a in [f.get('subject')]+list(f.get('aliases') or []):\n            alias2canon[str(a).strip().lower()]=canon\nmysql_canon={'profile-api','export-worker','geo-api','kyc-api','mailer-worker','catalog-gateway'}\nres=[]\nfor f in facts:\n    if f.get('type')!='incident': continue\n    aff=str(f.get('affected_service','')).strip().lower()\n  </t>
        </is>
      </c>
      <c r="H4224" t="inlineStr">
        <is>
          <t xml:space="preserve">(218, 'inc-INC-2028', 'mailer-worker', 'mailer-worker')
(214, 'inc-INC-2336', 'export-worker', 'export-worker')
(195, 'inc-INC-2319', 'mailer-worker', 'mailer-worker')
(188, 'inc-INC-2067', 'catalog-gateway', 'catalog-gateway')
(178, 'inc-INC-2222', 'mailer-worker', 'mailer-worker')
(156, 'inc-INC-2245', 'catalog-gateway', 'catalog-gateway')
(131, 'inc-INC-2203', 'kyc-api', 'kyc-api')
(122, 'inc-INC-2301', 'catalog-gateway', 'catalog-gateway')
(112, 'inc-INC-2140', 'kyc-api', 'kyc-api')
(110, 'inc-INC-2023', 'catalog-gateway', 'catalog-gateway')
(20, 'inc-INC-2351', 'catalog-gateway', 'catalog-gateway')
MAX (218, 'inc-INC-2028', 'mailer-worker', 'mailer-worker')
</t>
        </is>
      </c>
    </row>
    <row r="4225">
      <c r="A4225" t="inlineStr">
        <is>
          <t>hard</t>
        </is>
      </c>
      <c r="B4225" t="inlineStr">
        <is>
          <t>vectorcontext_v5 [v5] @deepseek-v4.1-flash</t>
        </is>
      </c>
      <c r="C4225" t="n">
        <v>3</v>
      </c>
      <c r="D4225" t="inlineStr">
        <is>
          <t>num-4</t>
        </is>
      </c>
      <c r="E4225" t="n">
        <v>5</v>
      </c>
      <c r="F4225" t="inlineStr">
        <is>
          <t>python</t>
        </is>
      </c>
      <c r="G4225" t="inlineStr">
        <is>
          <t>{"code": "\n# Ensure all incident affected services resolve; find any that don't map\nalias2canon={}\nfor f in facts:\n    if f.get('type')=='service':\n        canon=f.get('subject')\n        for a in [f.get('subject')]+list(f.get('aliases') or []):\n            alias2canon[str(a).strip().lower()]=canon\nunres=set()\nfor f in facts:\n    if f.get('type')!='incident': continue\n    aff=str(f.get('affected_service','')).strip().lower()\n    if aff and aff not in alias2canon:\n        unres.add(af</t>
        </is>
      </c>
      <c r="H4225" t="inlineStr">
        <is>
          <t xml:space="preserve">unresolved affected services: set()
mysql canon: {'catalog-gateway', 'geo-api', 'export-worker', 'mailer-worker', 'kyc-api', 'profile-api'}
{'doc_id': 'inc-INC-2028', 'type': 'incident', 'title': 'Incident report INC-2028', 'subject': 'Complete outage affecting the Mailer Service', 'aliases': None, 'incident_id': 'INC-2028', 'severity': 'SEV2', 'incident_date': '2025-07-04', 'affected_service': 'mailer-worker', 'impact_type': 'Complete outage', 'incident_duration_minutes': 218, 'root_cause': 'database failover', 'secondary_affected_services': None, 'report_author': 'Keiko Haddad', 'recovery_status': 'full recovery', 'recovery_confirmed': None, 'mitigation_performed': True, 'traffic_rerouted': True, 'fix_deployed': None}
</t>
        </is>
      </c>
    </row>
    <row r="4226">
      <c r="A4226" t="inlineStr">
        <is>
          <t>hard</t>
        </is>
      </c>
      <c r="B4226" t="inlineStr">
        <is>
          <t>vectorcontext_v5 [v5] @deepseek-v4.1-flash</t>
        </is>
      </c>
      <c r="C4226" t="n">
        <v>3</v>
      </c>
      <c r="D4226" t="inlineStr">
        <is>
          <t>num-5</t>
        </is>
      </c>
      <c r="E4226" t="n">
        <v>0</v>
      </c>
      <c r="F4226" t="inlineStr">
        <is>
          <t>python</t>
        </is>
      </c>
      <c r="G4226" t="inlineStr">
        <is>
          <t>{"code": "\nservices = [f for f in facts if f.get('type')=='service']\nprint(len(services))\nfor s in services:\n    print(s['doc_id'], '|', s.get('subject'), '|', s.get('owner_team'), '|', s.get('replica_count'))\n"}</t>
        </is>
      </c>
      <c r="H4226" t="inlineStr">
        <is>
          <t xml:space="preserve">40
svc-edge-service | edge-service | Identity | 19
svc-cdn-service | cdn-service | Commerce | 5
svc-profile-api | profile-api | Data | 10
svc-auth-core | auth-core | Growth | 13
svc-fraud-core | fraud-core | Commerce | 3
svc-export-worker | export-worker | Data | 6
svc-ledger-api | ledger-api | Identity | 22
svc-queue-svc | queue-svc | Search | 3
svc-feed-daemon | feed-daemon | Commerce | 22
svc-inventory-worker | inventory-worker | Identity | 18
svc-refund-svc | refund-svc | Commerce | 6
svc-geo-api | geo-api | Payments | 13
svc-risk-gateway | risk-gateway | Growth | 3
svc-config-service | config-service | Platform | 13
svc-kyc-api | kyc-api | Messaging | 18
svc-i18n-api | i18n-api | Payments | 4
svc-invoice-engine | invoice-engine | Messaging | 13
svc-metrics-gateway | metrics-gateway | </t>
        </is>
      </c>
    </row>
    <row r="4227">
      <c r="A4227" t="inlineStr">
        <is>
          <t>hard</t>
        </is>
      </c>
      <c r="B4227" t="inlineStr">
        <is>
          <t>vectorcontext_v5 [v5] @deepseek-v4.1-flash</t>
        </is>
      </c>
      <c r="C4227" t="n">
        <v>3</v>
      </c>
      <c r="D4227" t="inlineStr">
        <is>
          <t>num-5</t>
        </is>
      </c>
      <c r="E4227" t="n">
        <v>1</v>
      </c>
      <c r="F4227" t="inlineStr">
        <is>
          <t>python</t>
        </is>
      </c>
      <c r="G4227" t="inlineStr">
        <is>
          <t>{"code": "\ncomm = [f for f in services if f.get('owner_team')=='Commerce']\ntot=0\nfor s in comm:\n    print(s['doc_id'], s.get('subject'), s.get('replica_count'), s.get('aliases'))\n    tot += s['replica_count']\nprint('COUNT', len(comm), 'SUM', tot)\n"}</t>
        </is>
      </c>
      <c r="H4227" t="inlineStr">
        <is>
          <t xml:space="preserve">svc-cdn-service cdn-service 5 ['Cdn System']
svc-fraud-core fraud-core 3 ['Fraud Platform']
svc-feed-daemon feed-daemon 22 ['Feed Service']
svc-refund-svc refund-svc 6 ['Refund Platform']
svc-webhook-daemon webhook-daemon 19 ['Webhook Service']
svc-media-svc media-svc 3 ['Media API']
svc-tracing-service tracing-service 24 ['Tracing API']
COUNT 7 SUM 82
</t>
        </is>
      </c>
    </row>
    <row r="4228">
      <c r="A4228" t="inlineStr">
        <is>
          <t>hard</t>
        </is>
      </c>
      <c r="B4228" t="inlineStr">
        <is>
          <t>vectorcontext_v5 [v5] @deepseek-v4.1-flash</t>
        </is>
      </c>
      <c r="C4228" t="n">
        <v>3</v>
      </c>
      <c r="D4228" t="inlineStr">
        <is>
          <t>num-5</t>
        </is>
      </c>
      <c r="E4228" t="n">
        <v>2</v>
      </c>
      <c r="F4228" t="inlineStr">
        <is>
          <t>python</t>
        </is>
      </c>
      <c r="G4228" t="inlineStr">
        <is>
          <t>{"code": "\nfor s in services:\n    if s.get('history') or s.get('current'):\n        print(s['doc_id'], s.get('owner_team'), s.get('current'), s.get('history'))\n"}</t>
        </is>
      </c>
      <c r="H4228" t="inlineStr">
        <is>
          <t>svc-cdn-service Commerce {'deployment_region': 'eu-west-1'} [{'field': 'deployment_region', 'from': 'ap-southeast-2', 'to': 'eu-west-1', 'date': '2025-10-06', 'source': 'chg-CHG-318'}]
svc-ledger-api Identity {'owner_team': 'Messaging'} [{'field': 'owner_team', 'from': 'Identity', 'to': 'Messaging', 'date': '2025-03-20', 'source': 'chg-CHG-314'}]
svc-queue-svc Search {'owner_team': 'Platform'} [{'field': 'owner_team', 'from': 'Search', 'to': 'Platform', 'date': '2025-09-16', 'source': 'chg-CHG-321'}]
svc-config-service Platform {'on_call_engineer': 'Sofia Berg'} [{'field': 'on_call_engineer', 'from': 'Fatima Silva', 'to': 'Sofia Berg', 'date': '2025-12-09', 'source': 'chg-CHG-341'}]
svc-session-core Identity {'owner_team': 'Search'} [{'field': 'owner_team', 'from': 'Identity', 'to': 'Searc</t>
        </is>
      </c>
    </row>
    <row r="4229">
      <c r="A4229" t="inlineStr">
        <is>
          <t>hard</t>
        </is>
      </c>
      <c r="B4229" t="inlineStr">
        <is>
          <t>vectorcontext_v5 [v5] @deepseek-v4.1-flash</t>
        </is>
      </c>
      <c r="C4229" t="n">
        <v>3</v>
      </c>
      <c r="D4229" t="inlineStr">
        <is>
          <t>num-5</t>
        </is>
      </c>
      <c r="E4229" t="n">
        <v>3</v>
      </c>
      <c r="F4229" t="inlineStr">
        <is>
          <t>python</t>
        </is>
      </c>
      <c r="G4229" t="inlineStr">
        <is>
          <t>{"code": "\nfor s in services:\n    if s['doc_id']=='svc-catalog-gateway':\n        print(s)\nteams=[f for f in facts if f.get('type')=='team']\nfor t in teams:\n    print(t['doc_id'], t.get('subject'), t.get('aliases'))\n"}</t>
        </is>
      </c>
      <c r="H4229" t="inlineStr">
        <is>
          <t>{'doc_id': 'svc-catalog-gateway', 'type': 'service', 'title': 'Service overview: catalog-gateway', 'subject': 'catalog-gateway', 'aliases': ['Catalog API'], 'service_type': 'backend component', 'implementation_language': 'Rust', 'primary_datastore': 'MySQL', 'owner_team': 'Messaging', 'on_call_engineer': 'Elena Farah', 'deployment_region': 'us-east-1', 'replica_count': 5, 'network_port': 4971, 'availability_slo': 99.95, 'runtime_dependencies': ['queue-svc'], 'log_retention_days': None, 'data_retention_policy': None, 'metrics_export_interval_seconds': None, 'current': {'owner_team': 'Commerce'}, 'history': [{'field': 'owner_team', 'from': 'Messaging', 'to': 'Growth', 'date': '2025-10-09', 'source': 'chg-CHG-300'}, {'field': 'owner_team', 'from': 'Growth', 'to': 'Commerce', 'date': '2025-11-</t>
        </is>
      </c>
    </row>
    <row r="4230">
      <c r="A4230" t="inlineStr">
        <is>
          <t>hard</t>
        </is>
      </c>
      <c r="B4230" t="inlineStr">
        <is>
          <t>vectorcontext_v5 [v5] @deepseek-v4.1-flash</t>
        </is>
      </c>
      <c r="C4230" t="n">
        <v>3</v>
      </c>
      <c r="D4230" t="inlineStr">
        <is>
          <t>prose-0</t>
        </is>
      </c>
      <c r="E4230" t="n">
        <v>0</v>
      </c>
      <c r="F4230" t="inlineStr">
        <is>
          <t>search</t>
        </is>
      </c>
      <c r="G4230" t="inlineStr">
        <is>
          <t>{"query": "INC-2268 incident timeline mitigation started", "k": 5}</t>
        </is>
      </c>
      <c r="H4230" t="inlineStr">
        <is>
          <t>- doc inc-INC-2268: [Incident report INC-2268] subject: Partial outage affecting notify-svc; aliases: null; incident_id: INC-2268; severity: SEV3; incident_date: 2025-06-11; affected_service: notify-svc; impact_type: Partial outage; incident_duration_minutes: 218; root_cause: memory leak; secondary_affected_services: null; report_author: Kwame Reyes; recovery_status: full recovery; recovery_confirmed: null; mitigation_performed: true; traffic_rerouted: true; fix_deployed: true
- doc inc-INC-2404: [Incident report INC-2404] subject: Incident affecting the Config API; aliases: null; incident_id: INC-2404; severity: SEV1; incident_date: 2025-02-01; affected_service: config-service; impact_type: Partial outage; incident_duration_minutes: 13; root_cause: network partition; secondary_affected_se</t>
        </is>
      </c>
    </row>
    <row r="4231">
      <c r="A4231" t="inlineStr">
        <is>
          <t>hard</t>
        </is>
      </c>
      <c r="B4231" t="inlineStr">
        <is>
          <t>vectorcontext_v5 [v5] @deepseek-v4.1-flash</t>
        </is>
      </c>
      <c r="C4231" t="n">
        <v>3</v>
      </c>
      <c r="D4231" t="inlineStr">
        <is>
          <t>prose-0</t>
        </is>
      </c>
      <c r="E4231" t="n">
        <v>0</v>
      </c>
      <c r="F4231" t="inlineStr">
        <is>
          <t>open_doc</t>
        </is>
      </c>
      <c r="G4231" t="inlineStr">
        <is>
          <t>{"doc_id": "inc-INC-2268"}</t>
        </is>
      </c>
      <c r="H4231" t="inlineStr">
        <is>
          <t># Incident report INC-2268
Severity: SEV3
Date: 2025-06-11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are peer reviewed and applied through the deployment tool</t>
        </is>
      </c>
    </row>
    <row r="4232">
      <c r="A4232" t="inlineStr">
        <is>
          <t>hard</t>
        </is>
      </c>
      <c r="B4232" t="inlineStr">
        <is>
          <t>vectorcontext_v5 [v5] @deepseek-v4.1-flash</t>
        </is>
      </c>
      <c r="C4232" t="n">
        <v>3</v>
      </c>
      <c r="D4232" t="inlineStr">
        <is>
          <t>prose-1</t>
        </is>
      </c>
      <c r="E4232" t="n">
        <v>0</v>
      </c>
      <c r="F4232" t="inlineStr">
        <is>
          <t>search_text</t>
        </is>
      </c>
      <c r="G4232" t="inlineStr">
        <is>
          <t>{"query": "INC-2351 mitigation started timeline", "k": 8}</t>
        </is>
      </c>
      <c r="H4232" t="inlineStr">
        <is>
          <t>[chunk 136 | doc inc-INC-2351 | Incident report INC-2351]
Timeline:
- 22:57 alert fired
- 23:16 on-call acknowledged
- 23:33 mitigation started
- 23:58 traffic rerouted
- 00:12 root cause identified
- 00:19 fix deployed
---
[chunk 209 | doc inc-INC-2301 | Incident report INC-2301]
Timeline:
- 15:36 alert fired
- 15:38 on-call acknowledged
- 15:48 mitigation started
- 16:03 traffic rerouted
---
[chunk 49 | doc inc-INC-2253 | Incident report INC-2253]
Timeline:
- 06:23 alert fired
- 06:40 on-call acknowledged
- 06:45 mitigation started
- 07:03 traffic rerouted
---
[chunk 260 | doc inc-INC-2023 | Incident report INC-2023]
Timeline:
- 19:47 alert fired
- 19:53 on-call acknowledged
- 20:01 mitigation started
- 20:21 traffic rerouted
---
[chunk 545 | doc inc-INC-2296 | Incident report IN</t>
        </is>
      </c>
    </row>
    <row r="4233">
      <c r="A4233" t="inlineStr">
        <is>
          <t>hard</t>
        </is>
      </c>
      <c r="B4233" t="inlineStr">
        <is>
          <t>vectorcontext_v5 [v5] @deepseek-v4.1-flash</t>
        </is>
      </c>
      <c r="C4233" t="n">
        <v>3</v>
      </c>
      <c r="D4233" t="inlineStr">
        <is>
          <t>prose-1</t>
        </is>
      </c>
      <c r="E4233" t="n">
        <v>0</v>
      </c>
      <c r="F4233" t="inlineStr">
        <is>
          <t>open_doc</t>
        </is>
      </c>
      <c r="G4233" t="inlineStr">
        <is>
          <t>{"doc_id": "inc-INC-2351"}</t>
        </is>
      </c>
      <c r="H4233" t="inlineStr">
        <is>
          <t># Incident report INC-2351
Severity: SEV1
Date: 2025-11-02
Summary: Partial outage affecting the Catalog API. The incident lasted 20 minutes before full recovery. Root cause was determined to be a memory leak. This report was written by Hannah Lin. Post-incident reviews are blameless and published to the engineering wiki. Requests carry a correlation id that is propagated to downstream calls. Logs are retained for thirty days in the central log store. Long running jobs checkpoint progress so they can resume after a restart. Feature flags are managed through the configuration service and rolled out gradually. Metrics are exported to the shared observability stack every fifteen seconds. Container images are scanned for vulnerabilities before promotion. Synthetic probes exercise the critica</t>
        </is>
      </c>
    </row>
    <row r="4234">
      <c r="A4234" t="inlineStr">
        <is>
          <t>hard</t>
        </is>
      </c>
      <c r="B4234" t="inlineStr">
        <is>
          <t>vectorcontext_v5 [v5] @deepseek-v4.1-flash</t>
        </is>
      </c>
      <c r="C4234" t="n">
        <v>3</v>
      </c>
      <c r="D4234" t="inlineStr">
        <is>
          <t>prose-2</t>
        </is>
      </c>
      <c r="E4234" t="n">
        <v>0</v>
      </c>
      <c r="F4234" t="inlineStr">
        <is>
          <t>open_doc</t>
        </is>
      </c>
      <c r="G4234" t="inlineStr">
        <is>
          <t>{"doc_id": "inc-INC-2239"}</t>
        </is>
      </c>
      <c r="H4234" t="inlineStr">
        <is>
          <t># Incident report INC-2239
Severity: SEV1
Date: 2025-11-02
Summary: Latency spike affecting the Upload System. The incident lasted 110 minutes before full recovery. Root cause was determined to be a network partition. As a side effect, the Edge System also saw degraded latency for part of the window. This report was written by Zara Tanaka. Configuration changes are peer reviewed and applied through the deployment tool. Access to production is granted just in time and audited. The on-call handbook describes the escalation path and expected response times. Secrets are rotated automatically every ninety days. Synthetic probes exercise the critical user journeys every minute. Long running jobs checkpoint progress so they can resume after a restart. Canary releases receive five percent of tra</t>
        </is>
      </c>
    </row>
    <row r="4235">
      <c r="A4235" t="inlineStr">
        <is>
          <t>hard</t>
        </is>
      </c>
      <c r="B4235" t="inlineStr">
        <is>
          <t>vectorcontext_v5 [v5] @deepseek-v4.1-flash</t>
        </is>
      </c>
      <c r="C4235" t="n">
        <v>3</v>
      </c>
      <c r="D4235" t="inlineStr">
        <is>
          <t>prose-2</t>
        </is>
      </c>
      <c r="E4235" t="n">
        <v>0</v>
      </c>
      <c r="F4235" t="inlineStr">
        <is>
          <t>search</t>
        </is>
      </c>
      <c r="G4235" t="inlineStr">
        <is>
          <t>{"query": "INC-2239 alert firing fix deployed timeline"}</t>
        </is>
      </c>
      <c r="H4235" t="inlineStr">
        <is>
          <t>- doc inc-INC-2268: [Incident report INC-2268] subject: Partial outage affecting notify-svc; aliases: null; incident_id: INC-2268; severity: SEV3; incident_date: 2025-06-11; affected_service: notify-svc; impact_type: Partial outage; incident_duration_minutes: 218; root_cause: memory leak; secondary_affected_services: null; report_author: Kwame Reyes; recovery_status: full recovery; recovery_confirmed: null; mitigation_performed: true; traffic_rerouted: true; fix_deployed: true
- doc inc-INC-2239: [Incident report INC-2239] subject: Latency spike affecting the Upload System; aliases: null; incident_id: INC-2239; severity: SEV1; incident_date: 2025-11-02; affected_service: upload-core; impact_type: Latency spike; incident_duration_minutes: 110; root_cause: network partition; secondary_affect</t>
        </is>
      </c>
    </row>
    <row r="4236">
      <c r="A4236" t="inlineStr">
        <is>
          <t>hard</t>
        </is>
      </c>
      <c r="B4236" t="inlineStr">
        <is>
          <t>vectorcontext_v5 [v5] @deepseek-v4.1-flash</t>
        </is>
      </c>
      <c r="C4236" t="n">
        <v>3</v>
      </c>
      <c r="D4236" t="inlineStr">
        <is>
          <t>prose-3</t>
        </is>
      </c>
      <c r="E4236" t="n">
        <v>0</v>
      </c>
      <c r="F4236" t="inlineStr">
        <is>
          <t>search</t>
        </is>
      </c>
      <c r="G4236" t="inlineStr">
        <is>
          <t>{"query": "Search team weekly planning schedule"}</t>
        </is>
      </c>
      <c r="H4236" t="inlineStr">
        <is>
          <t>- doc team-search: [Team page: Search] subject: Search; aliases: null; team_lead: Oliver Bell; urgent_contact_channel: #search-team; office_location: Berlin; office_floor: 2; weekly_planning_schedule: Wednesday mornings; resilience_policies: null; capacity_planning_schedule: null; security_controls: ["Production access is granted just in time and audited"]; staging_environment_scale: null; change_management_practices: ["Configuration changes are peer reviewed", "Configuration changes are applied through the deployment tool", "Dependencies are pinned", "Dependencies are upgraded through automated pull requests"];
- doc svc-search-worker: [Service overview: search-worker] subject: search-worker; aliases: ["Search System"]; service_type: backend component; implementation_language: TypeScript;</t>
        </is>
      </c>
    </row>
    <row r="4237">
      <c r="A4237" t="inlineStr">
        <is>
          <t>hard</t>
        </is>
      </c>
      <c r="B4237" t="inlineStr">
        <is>
          <t>vectorcontext_v5 [v5] @deepseek-v4.1-flash</t>
        </is>
      </c>
      <c r="C4237" t="n">
        <v>3</v>
      </c>
      <c r="D4237" t="inlineStr">
        <is>
          <t>prose-3</t>
        </is>
      </c>
      <c r="E4237" t="n">
        <v>0</v>
      </c>
      <c r="F4237" t="inlineStr">
        <is>
          <t>search</t>
        </is>
      </c>
      <c r="G4237" t="inlineStr">
        <is>
          <t>{"query": "weekly planning schedule team"}</t>
        </is>
      </c>
      <c r="H4237" t="inlineStr">
        <is>
          <t>- doc team-payments: [Team page: Payments] subject: Payments; aliases: null; team_lead: Chen Tanaka; urgent_contact_channel: #payments-dev; office_location: Berlin; office_floor: 2; weekly_planning_schedule: Tuesday mornings; resilience_policies: null; capacity_planning_schedule: null; security_controls: null; staging_environment_scale: null; change_management_practices: null; incident_review_policy: null; traffic_control_policy: null; secret_rotation_interval: null; operational_observability: ["Dashboard shows p50 latency", "Dashboard shows p95 latency", "Dashboard shows p99 latency", "Dashboard shows error budge
- doc team-data: [Team page: Data] subject: Data; aliases: null; team_lead: Tariq Hart; urgent_contact_channel: #data-eng; office_location: Berlin; office_floor: 5; weekly_planni</t>
        </is>
      </c>
    </row>
    <row r="4238">
      <c r="A4238" t="inlineStr">
        <is>
          <t>hard</t>
        </is>
      </c>
      <c r="B4238" t="inlineStr">
        <is>
          <t>vectorcontext_v5 [v5] @deepseek-v4.1-flash</t>
        </is>
      </c>
      <c r="C4238" t="n">
        <v>3</v>
      </c>
      <c r="D4238" t="inlineStr">
        <is>
          <t>prose-4</t>
        </is>
      </c>
      <c r="E4238" t="n">
        <v>0</v>
      </c>
      <c r="F4238" t="inlineStr">
        <is>
          <t>search</t>
        </is>
      </c>
      <c r="G4238" t="inlineStr">
        <is>
          <t>{"query": "INC-2211 impact type", "k": 5}</t>
        </is>
      </c>
      <c r="H4238" t="inlineStr">
        <is>
          <t xml:space="preserve">- doc inc-INC-2245: [Incident report INC-2245] subject: Latency spike affecting catalog-gateway; aliases: null; incident_id: INC-2245; severity: SEV1; incident_date: 2025-03-14; affected_service: catalog-gateway; impact_type: Latency spike; incident_duration_minutes: 156; root_cause: configuration error; secondary_affected_services: null; report_author: Marcus Silva; recovery_status: full recovery; recovery_confirmed: null; mitigation_performed: true; traffic_rerouted: true; fix_deployed: null
- doc inc-INC-2319: [Incident report INC-2319] subject: Latency spike affecting mailer-worker; aliases: null; incident_id: INC-2319; severity: SEV1; incident_date: 2025-12-23; affected_service: mailer-worker; impact_type: Latency spike; incident_duration_minutes: 195; root_cause: certificate expiry; </t>
        </is>
      </c>
    </row>
    <row r="4239">
      <c r="A4239" t="inlineStr">
        <is>
          <t>hard</t>
        </is>
      </c>
      <c r="B4239" t="inlineStr">
        <is>
          <t>vectorcontext_v5 [v5] @deepseek-v4.1-flash</t>
        </is>
      </c>
      <c r="C4239" t="n">
        <v>3</v>
      </c>
      <c r="D4239" t="inlineStr">
        <is>
          <t>prose-4</t>
        </is>
      </c>
      <c r="E4239" t="n">
        <v>0</v>
      </c>
      <c r="F4239" t="inlineStr">
        <is>
          <t>open_doc</t>
        </is>
      </c>
      <c r="G4239" t="inlineStr">
        <is>
          <t>{"doc_id": "inc-INC-2211"}</t>
        </is>
      </c>
      <c r="H4239" t="inlineStr">
        <is>
          <t xml:space="preserve"># Incident report INC-2211
Severity: SEV3
Date: 2025-06-08
Summary: Partial outage affecting the Thumbnail API. The incident lasted 240 minutes before full recovery. Root cause was determined to be a memory leak. This report was written by Hannah Bell. Engineers rotate through the support channel one week at a time. Container images are scanned for vulnerabilities before promotion. Metrics are exported to the shared observability stack every fifteen seconds. Feature flags are managed through the configuration service and rolled out gradually. Rate limiting is enforced at the gateway with a token bucket per client. Requests carry a correlation id that is propagated to downstream calls. Graceful shutdown waits for in flight requests to complete before exiting. The dashboard shows p50, p95 </t>
        </is>
      </c>
    </row>
    <row r="4240">
      <c r="A4240" t="inlineStr">
        <is>
          <t>hard</t>
        </is>
      </c>
      <c r="B4240" t="inlineStr">
        <is>
          <t>vectorcontext_v5 [v5] @deepseek-v4.1-flash</t>
        </is>
      </c>
      <c r="C4240" t="n">
        <v>3</v>
      </c>
      <c r="D4240" t="inlineStr">
        <is>
          <t>prose-5</t>
        </is>
      </c>
      <c r="E4240" t="n">
        <v>0</v>
      </c>
      <c r="F4240" t="inlineStr">
        <is>
          <t>open_doc</t>
        </is>
      </c>
      <c r="G4240" t="inlineStr">
        <is>
          <t>{"doc_id": "inc-INC-2319"}</t>
        </is>
      </c>
      <c r="H4240" t="inlineStr">
        <is>
          <t># Incident report INC-2319
Severity: SEV1
Date: 2025-12-23
Summary: Latency spike affecting mailer-worker. The incident lasted 195 minutes before full recovery. Root cause was determined to be a certificate expiry. This report was written by Chen Sato. Idempotency keys are required on all mutating endpoints. Configuration changes are peer reviewed and applied through the deployment tool. Long running jobs checkpoint progress so they can resume after a restart. Circuit breakers open after five consecutive failures to a downstream. The dashboard shows p50, p95 and p99 latency alongside error budgets. Health checks are performed on the readiness endpoint every ten seconds. Load tests run nightly against the staging environment. Latency budgets are allocated per hop and tracked on the servic</t>
        </is>
      </c>
    </row>
    <row r="4241">
      <c r="A4241" t="inlineStr">
        <is>
          <t>hard</t>
        </is>
      </c>
      <c r="B4241" t="inlineStr">
        <is>
          <t>vectorcontext_v5 [v5] @deepseek-v4.1-flash</t>
        </is>
      </c>
      <c r="C4241" t="n">
        <v>3</v>
      </c>
      <c r="D4241" t="inlineStr">
        <is>
          <t>prose-5</t>
        </is>
      </c>
      <c r="E4241" t="n">
        <v>0</v>
      </c>
      <c r="F4241" t="inlineStr">
        <is>
          <t>search</t>
        </is>
      </c>
      <c r="G4241" t="inlineStr">
        <is>
          <t>{"query": "INC-2319 incident report timeline"}</t>
        </is>
      </c>
      <c r="H4241" t="inlineStr">
        <is>
          <t>- doc inc-INC-2404: [Incident report INC-2404] subject: Incident affecting the Config API; aliases: null; incident_id: INC-2404; severity: SEV1; incident_date: 2025-02-01; affected_service: config-service; impact_type: Partial outage; incident_duration_minutes: 13; root_cause: network partition; secondary_affected_services: null; report_author: Hannah Meyer; recovery_status: full recovery; recovery_confirmed: null; mitigation_performed: true; traffic_rerouted: true; fix_deployed: null
- doc inc-INC-2319: [Incident report INC-2319] subject: Latency spike affecting mailer-worker; aliases: null; incident_id: INC-2319; severity: SEV1; incident_date: 2025-12-23; affected_service: mailer-worker; impact_type: Latency spike; incident_duration_minutes: 195; root_cause: certificate expiry; secondary</t>
        </is>
      </c>
    </row>
    <row r="4242">
      <c r="A4242" t="inlineStr">
        <is>
          <t>hard</t>
        </is>
      </c>
      <c r="B4242" t="inlineStr">
        <is>
          <t>vectorcontext_v5 [v5] @deepseek-v4.1-flash</t>
        </is>
      </c>
      <c r="C4242" t="n">
        <v>3</v>
      </c>
      <c r="D4242" t="inlineStr">
        <is>
          <t>temporal-0</t>
        </is>
      </c>
      <c r="E4242" t="n">
        <v>0</v>
      </c>
      <c r="F4242" t="inlineStr">
        <is>
          <t>search</t>
        </is>
      </c>
      <c r="G4242" t="inlineStr">
        <is>
          <t>{"query": "ledger-api service owner team"}</t>
        </is>
      </c>
      <c r="H4242" t="inlineStr">
        <is>
          <t>- doc svc-ledger-api: [Service overview: ledger-api] subject: ledger-api; aliases: ["Ledger Service"]; service_type: backend component; implementation_language: Rust; primary_datastore: Cassandra; owner_team: Identity; on_call_engineer: Fatima Wei; deployment_region: us-east-1; replica_count: 22; network_port: 4674; availability_slo: 99.95%; runtime_dependencies: ["notify-svc"]; log_retention_days: null; data_retention_policy: Company-wide personal information policy; metrics_export_interval_seconds: null; current: {"owner_team": "Messaging"}; history: [{"field": "owner_team", "from": "Identity", "to": "Messaging",
- doc svc-kyc-api: [Service overview: kyc-api] subject: kyc-api; aliases: ["Kyc Service"]; service_type: backend component; implementation_language: Go; primary_datastore: MySQL</t>
        </is>
      </c>
    </row>
    <row r="4243">
      <c r="A4243" t="inlineStr">
        <is>
          <t>hard</t>
        </is>
      </c>
      <c r="B4243" t="inlineStr">
        <is>
          <t>vectorcontext_v5 [v5] @deepseek-v4.1-flash</t>
        </is>
      </c>
      <c r="C4243" t="n">
        <v>3</v>
      </c>
      <c r="D4243" t="inlineStr">
        <is>
          <t>temporal-0</t>
        </is>
      </c>
      <c r="E4243" t="n">
        <v>0</v>
      </c>
      <c r="F4243" t="inlineStr">
        <is>
          <t>search</t>
        </is>
      </c>
      <c r="G4243" t="inlineStr">
        <is>
          <t>{"query": "owner team change ledger-api"}</t>
        </is>
      </c>
      <c r="H4243" t="inlineStr">
        <is>
          <t>- doc chg-CHG-314: [Change record CHG-314] subject: ledger-api; aliases: null; change_id: CHG-314; change_date: 2025-03-20; owner_team: Messaging; previous_owner_team: Identity; primary_on_call: null; previous_primary_on_call: null; on_call_status: null; page_contact: null; previous_page_contact: null; deployment_region: null; previous_deployment_region: null; documentation_status: not updated; delivery_security_and_observability_controls: ["logs are retained for thirty days in the central log store", "staging environment mirrors production topology at one tenth scale", "access to production is granted just in t
- doc svc-ledger-api: [Service overview: ledger-api] subject: ledger-api; aliases: ["Ledger Service"]; service_type: backend component; implementation_language: Rust; primary_datas</t>
        </is>
      </c>
    </row>
    <row r="4244">
      <c r="A4244" t="inlineStr">
        <is>
          <t>hard</t>
        </is>
      </c>
      <c r="B4244" t="inlineStr">
        <is>
          <t>vectorcontext_v5 [v5] @deepseek-v4.1-flash</t>
        </is>
      </c>
      <c r="C4244" t="n">
        <v>3</v>
      </c>
      <c r="D4244" t="inlineStr">
        <is>
          <t>temporal-0</t>
        </is>
      </c>
      <c r="E4244" t="n">
        <v>1</v>
      </c>
      <c r="F4244" t="inlineStr">
        <is>
          <t>python</t>
        </is>
      </c>
      <c r="G4244" t="inlineStr">
        <is>
          <t>{"code": "for d in facts:\n    if d.get('type')=='changelog' and (d.get('subject')=='ledger-api'):\n        print(d['doc_id'], d.get('change_date'), d.get('owner_team'), d.get('previous_owner_team'))\nprint('---service card---')\nfor d in facts:\n    if d.get('doc_id')=='svc-ledger-api':\n        print(d.get('owner_team'), d.get('current'), d.get('history'))\n"}</t>
        </is>
      </c>
      <c r="H4244" t="inlineStr">
        <is>
          <t xml:space="preserve">chg-CHG-314 2025-03-20 Messaging Identity
---service card---
Identity {'owner_team': 'Messaging'} [{'field': 'owner_team', 'from': 'Identity', 'to': 'Messaging', 'date': '2025-03-20', 'source': 'chg-CHG-314'}]
</t>
        </is>
      </c>
    </row>
    <row r="4245">
      <c r="A4245" t="inlineStr">
        <is>
          <t>hard</t>
        </is>
      </c>
      <c r="B4245" t="inlineStr">
        <is>
          <t>vectorcontext_v5 [v5] @deepseek-v4.1-flash</t>
        </is>
      </c>
      <c r="C4245" t="n">
        <v>3</v>
      </c>
      <c r="D4245" t="inlineStr">
        <is>
          <t>temporal-0</t>
        </is>
      </c>
      <c r="E4245" t="n">
        <v>2</v>
      </c>
      <c r="F4245" t="inlineStr">
        <is>
          <t>python</t>
        </is>
      </c>
      <c r="G4245" t="inlineStr">
        <is>
          <t>{"code": "for d in facts:\n    if d.get('type')=='changelog' and 'ledger' in str(d.get('subject','')).lower():\n        print(d['doc_id'], d.get('subject'), d.get('change_date'), d.get('owner_team'), d.get('previous_owner_team'))\n# also any doc mentioning ledger-api as subject\nprint('=== any doc with ledger-api subject ===')\nfor d in facts:\n    if str(d.get('subject','')).lower()=='ledger-api':\n        print(d['doc_id'], d.get('type'))\n"}</t>
        </is>
      </c>
      <c r="H4245" t="inlineStr">
        <is>
          <t xml:space="preserve">chg-CHG-314 ledger-api 2025-03-20 Messaging Identity
=== any doc with ledger-api subject ===
svc-ledger-api service
chg-CHG-314 changelog
</t>
        </is>
      </c>
    </row>
    <row r="4246">
      <c r="A4246" t="inlineStr">
        <is>
          <t>hard</t>
        </is>
      </c>
      <c r="B4246" t="inlineStr">
        <is>
          <t>vectorcontext_v5 [v5] @deepseek-v4.1-flash</t>
        </is>
      </c>
      <c r="C4246" t="n">
        <v>3</v>
      </c>
      <c r="D4246" t="inlineStr">
        <is>
          <t>temporal-1</t>
        </is>
      </c>
      <c r="E4246" t="n">
        <v>0</v>
      </c>
      <c r="F4246" t="inlineStr">
        <is>
          <t>search</t>
        </is>
      </c>
      <c r="G4246" t="inlineStr">
        <is>
          <t>{"query": "Catalog API service owner team"}</t>
        </is>
      </c>
      <c r="H4246" t="inlineStr">
        <is>
          <t>- doc svc-catalog-gateway: [Service overview: catalog-gateway] subject: catalog-gateway; aliases: ["Catalog API"]; service_type: backend component; implementation_language: Rust; primary_datastore: MySQL; owner_team: Messaging; on_call_engineer: Elena Farah; deployment_region: us-east-1; replica_count: 5; network_port: 4971; availability_slo: 99.95; runtime_dependencies: ["queue-svc"]; log_retention_days: null; data_retention_policy: null; metrics_export_interval_seconds: null; current: {"owner_team": "Commerce"}; history: [{"field": "owner_team", "from": "Messaging", "to": "Growth", "date": "2025-10-09", "source": "chg
- doc svc-ledger-api: [Service overview: ledger-api] subject: ledger-api; aliases: ["Ledger Service"]; service_type: backend component; implementation_language: Rust; prima</t>
        </is>
      </c>
    </row>
    <row r="4247">
      <c r="A4247" t="inlineStr">
        <is>
          <t>hard</t>
        </is>
      </c>
      <c r="B4247" t="inlineStr">
        <is>
          <t>vectorcontext_v5 [v5] @deepseek-v4.1-flash</t>
        </is>
      </c>
      <c r="C4247" t="n">
        <v>3</v>
      </c>
      <c r="D4247" t="inlineStr">
        <is>
          <t>temporal-1</t>
        </is>
      </c>
      <c r="E4247" t="n">
        <v>0</v>
      </c>
      <c r="F4247" t="inlineStr">
        <is>
          <t>search</t>
        </is>
      </c>
      <c r="G4247" t="inlineStr">
        <is>
          <t>{"query": "Catalog API alias"}</t>
        </is>
      </c>
      <c r="H4247" t="inlineStr">
        <is>
          <t>- doc svc-catalog-gateway: [Service overview: catalog-gateway] subject: catalog-gateway; aliases: ["Catalog API"]; service_type: backend component; implementation_language: Rust; primary_datastore: MySQL; owner_team: Messaging; on_call_engineer: Elena Farah; deployment_region: us-east-1; replica_count: 5; network_port: 4971; availability_slo: 99.95; runtime_dependencies: ["queue-svc"]; log_retention_days: null; data_retention_policy: null; metrics_export_interval_seconds: null; current: {"owner_team": "Commerce"}; history: [{"field": "owner_team", "from": "Messaging", "to": "Growth", "date": "2025-10-09", "source": "chg
- doc inc-INC-2067: [Incident report INC-2067] subject: Elevated error rates affecting the Catalog API; aliases: null; incident_id: INC-2067; severity: SEV3; incident_date:</t>
        </is>
      </c>
    </row>
    <row r="4248">
      <c r="A4248" t="inlineStr">
        <is>
          <t>hard</t>
        </is>
      </c>
      <c r="B4248" t="inlineStr">
        <is>
          <t>vectorcontext_v5 [v5] @deepseek-v4.1-flash</t>
        </is>
      </c>
      <c r="C4248" t="n">
        <v>3</v>
      </c>
      <c r="D4248" t="inlineStr">
        <is>
          <t>temporal-1</t>
        </is>
      </c>
      <c r="E4248" t="n">
        <v>1</v>
      </c>
      <c r="F4248" t="inlineStr">
        <is>
          <t>python</t>
        </is>
      </c>
      <c r="G4248" t="inlineStr">
        <is>
          <t>{"code": "print([f for f in facts if f['doc_id']=='svc-catalog-gateway'])"}</t>
        </is>
      </c>
      <c r="H4248" t="inlineStr">
        <is>
          <t>[{'doc_id': 'svc-catalog-gateway', 'type': 'service', 'title': 'Service overview: catalog-gateway', 'subject': 'catalog-gateway', 'aliases': ['Catalog API'], 'service_type': 'backend component', 'implementation_language': 'Rust', 'primary_datastore': 'MySQL', 'owner_team': 'Messaging', 'on_call_engineer': 'Elena Farah', 'deployment_region': 'us-east-1', 'replica_count': 5, 'network_port': 4971, 'availability_slo': 99.95, 'runtime_dependencies': ['queue-svc'], 'log_retention_days': None, 'data_retention_policy': None, 'metrics_export_interval_seconds': None, 'current': {'owner_team': 'Commerce'}, 'history': [{'field': 'owner_team', 'from': 'Messaging', 'to': 'Growth', 'date': '2025-10-09', 'source': 'chg-CHG-300'}, {'field': 'owner_team', 'from': 'Growth', 'to': 'Commerce', 'date': '2025-11</t>
        </is>
      </c>
    </row>
    <row r="4249">
      <c r="A4249" t="inlineStr">
        <is>
          <t>hard</t>
        </is>
      </c>
      <c r="B4249" t="inlineStr">
        <is>
          <t>vectorcontext_v5 [v5] @deepseek-v4.1-flash</t>
        </is>
      </c>
      <c r="C4249" t="n">
        <v>3</v>
      </c>
      <c r="D4249" t="inlineStr">
        <is>
          <t>temporal-2</t>
        </is>
      </c>
      <c r="E4249" t="n">
        <v>0</v>
      </c>
      <c r="F4249" t="inlineStr">
        <is>
          <t>search</t>
        </is>
      </c>
      <c r="G4249" t="inlineStr">
        <is>
          <t>{"query": "webhook-daemon owner team"}</t>
        </is>
      </c>
      <c r="H4249" t="inlineStr">
        <is>
          <t>- doc svc-webhook-daemon: [Service overview: webhook-daemon] subject: webhook-daemon; aliases: ["Webhook Service"]; service_type: backend component; implementation_language: Kotlin; primary_datastore: MongoDB; owner_team: Commerce; on_call_engineer: null; deployment_region: us-west-2; replica_count: 19; network_port: 9708; availability_slo: 99.99%; runtime_dependencies: ["scheduler-engine", "checkout-service"]; log_retention_days: null; data_retention_policy: Company-wide personal information policy; metrics_export_interval_seconds: 15
- doc inc-INC-2281: [Incident report INC-2281] subject: Complete outage affecting the Webhook Service; aliases: null; incident_id: INC-2281; severity: SEV2; incident_date: 2025-05-27; affected_service: webhook-daemon; impact_type: Complete outage; incident_d</t>
        </is>
      </c>
    </row>
    <row r="4250">
      <c r="A4250" t="inlineStr">
        <is>
          <t>hard</t>
        </is>
      </c>
      <c r="B4250" t="inlineStr">
        <is>
          <t>vectorcontext_v5 [v5] @deepseek-v4.1-flash</t>
        </is>
      </c>
      <c r="C4250" t="n">
        <v>3</v>
      </c>
      <c r="D4250" t="inlineStr">
        <is>
          <t>temporal-2</t>
        </is>
      </c>
      <c r="E4250" t="n">
        <v>0</v>
      </c>
      <c r="F4250" t="inlineStr">
        <is>
          <t>python</t>
        </is>
      </c>
      <c r="G4250" t="inlineStr">
        <is>
          <t>{"code": "import json\nfor f in facts:\n    s = json.dumps(f)\n    if 'webhook-daemon' in s.lower() or 'webhook daemon' in s.lower():\n        print(f['doc_id'], f['type'], f.get('title'))"}</t>
        </is>
      </c>
      <c r="H4250" t="inlineStr">
        <is>
          <t xml:space="preserve">svc-kyc-api service Service overview: kyc-api
inc-INC-2281 incident Incident report INC-2281
svc-webhook-daemon service Service overview: webhook-daemon
inc-INC-2078 incident Incident report INC-2078
</t>
        </is>
      </c>
    </row>
    <row r="4251">
      <c r="A4251" t="inlineStr">
        <is>
          <t>hard</t>
        </is>
      </c>
      <c r="B4251" t="inlineStr">
        <is>
          <t>vectorcontext_v5 [v5] @deepseek-v4.1-flash</t>
        </is>
      </c>
      <c r="C4251" t="n">
        <v>3</v>
      </c>
      <c r="D4251" t="inlineStr">
        <is>
          <t>temporal-2</t>
        </is>
      </c>
      <c r="E4251" t="n">
        <v>1</v>
      </c>
      <c r="F4251" t="inlineStr">
        <is>
          <t>search_text</t>
        </is>
      </c>
      <c r="G4251" t="inlineStr">
        <is>
          <t>{"query": "webhook-daemon owner team change"}</t>
        </is>
      </c>
      <c r="H4251" t="inlineStr">
        <is>
          <t xml:space="preserve">[chunk 381 | doc svc-webhook-daemon | Service overview: webhook-daemon]
Traffic to webhook-daemon is bound to TCP port 9708. Secrets are rotated automatically every ninety days. Backups are taken daily and verified weekly by restoring to a scratch cluster. Dependencies are pinned and upgraded through automated pull requests.
webhook-daemon is a Kotlin service. Error budgets are reviewed in the weekly reliability meeting. Cost reports are reviewed monthly with the finance partner. Structured logs include the request path, status code and duration.
---
[chunk 378 | doc svc-webhook-daemon | Service overview: webhook-daemon]
# Service overview: webhook-daemon
webhook-daemon (also referred to internally as the Webhook Service) is a backend component. webhook-daemon is owned by the Commerce </t>
        </is>
      </c>
    </row>
    <row r="4252">
      <c r="A4252" t="inlineStr">
        <is>
          <t>hard</t>
        </is>
      </c>
      <c r="B4252" t="inlineStr">
        <is>
          <t>vectorcontext_v5 [v5] @deepseek-v4.1-flash</t>
        </is>
      </c>
      <c r="C4252" t="n">
        <v>3</v>
      </c>
      <c r="D4252" t="inlineStr">
        <is>
          <t>temporal-2</t>
        </is>
      </c>
      <c r="E4252" t="n">
        <v>1</v>
      </c>
      <c r="F4252" t="inlineStr">
        <is>
          <t>python</t>
        </is>
      </c>
      <c r="G4252" t="inlineStr">
        <is>
          <t>{"code": "import json\nfor f in facts:\n    if f['type']=='changelog':\n        s=json.dumps(f).lower()\n        if 'webhook' in s:\n            print(json.dumps(f,indent=1))"}</t>
        </is>
      </c>
      <c r="H4252" t="inlineStr">
        <is>
          <t>(no output)</t>
        </is>
      </c>
    </row>
    <row r="4253">
      <c r="A4253" t="inlineStr">
        <is>
          <t>hard</t>
        </is>
      </c>
      <c r="B4253" t="inlineStr">
        <is>
          <t>vectorcontext_v5 [v5] @deepseek-v4.1-flash</t>
        </is>
      </c>
      <c r="C4253" t="n">
        <v>3</v>
      </c>
      <c r="D4253" t="inlineStr">
        <is>
          <t>temporal-2</t>
        </is>
      </c>
      <c r="E4253" t="n">
        <v>2</v>
      </c>
      <c r="F4253" t="inlineStr">
        <is>
          <t>python</t>
        </is>
      </c>
      <c r="G4253" t="inlineStr">
        <is>
          <t>{"code": "import json\nfor f in facts:\n    if f['type']=='changelog':\n        s=json.dumps(f).lower()\n        if 'commerce' in s or 'webhook' in s or 'webhook service' in s:\n            print(json.dumps(f,indent=1));print('---')"}</t>
        </is>
      </c>
      <c r="H4253" t="inlineStr">
        <is>
          <t xml:space="preserve">{
 "doc_id": "chg-CHG-336",
 "type": "changelog",
 "title": "Change record CHG-336",
 "subject": "catalog-gateway",
 "aliases": null,
 "change_id": "CHG-336",
 "change_date": "2025-11-25",
 "owner_team": "Commerce",
 "previous_owner_team": "Growth",
 "primary_on_call": null,
 "previous_primary_on_call": null,
 "on_call_status": null,
 "page_contact": null,
 "previous_page_contact": null,
 "deployment_region": null,
 "previous_deployment_region": null,
 "documentation_status": "not updated"
}
---
</t>
        </is>
      </c>
    </row>
    <row r="4254">
      <c r="A4254" t="inlineStr">
        <is>
          <t>hard</t>
        </is>
      </c>
      <c r="B4254" t="inlineStr">
        <is>
          <t>vectorcontext_v5 [v5] @deepseek-v4.1-flash</t>
        </is>
      </c>
      <c r="C4254" t="n">
        <v>3</v>
      </c>
      <c r="D4254" t="inlineStr">
        <is>
          <t>temporal-2</t>
        </is>
      </c>
      <c r="E4254" t="n">
        <v>3</v>
      </c>
      <c r="F4254" t="inlineStr">
        <is>
          <t>python</t>
        </is>
      </c>
      <c r="G4254" t="inlineStr">
        <is>
          <t>{"code": "import json\nfor f in facts:\n    if f['type']=='changelog':\n        s=json.dumps(f)\n        print(f['doc_id'], f.get('subject'), f.get('owner_team'), '&lt;-', f.get('previous_owner_team'), f.get('change_date'))"}</t>
        </is>
      </c>
      <c r="H4254" t="inlineStr">
        <is>
          <t>chg-CHG-316 checkout-service None &lt;- None 2025-08-12
chg-CHG-343 upload-core None &lt;- None 2025-05-22
chg-CHG-331 audit-gateway None &lt;- None 2025-09-19
chg-CHG-341 config-service None &lt;- None 2025-12-09
chg-CHG-326 payout-worker Messaging &lt;- Search 2025-04-03
chg-CHG-335 scheduler-engine None &lt;- None 2025-07-11
chg-CHG-321 queue-svc Platform &lt;- Search 2025-09-16
chg-CHG-300 catalog-gateway Growth &lt;- Messaging 2025-10-09
chg-CHG-336 catalog-gateway Commerce &lt;- Growth 2025-11-25
chg-CHG-303 config-service None &lt;- None 2025-06-01
chg-CHG-314 ledger-api Messaging &lt;- Identity 2025-03-20
chg-CHG-327 session-core Search &lt;- Identity 2025-09-12
chg-CHG-318 cdn-service None &lt;- None 2025-10-06
chg-CHG-310 mailer-worker None &lt;- None 2025-11-19
chg-CHG-345 mailer-worker None &lt;- None 2025-12-07
chg-CHG-3</t>
        </is>
      </c>
    </row>
    <row r="4255">
      <c r="A4255" t="inlineStr">
        <is>
          <t>hard</t>
        </is>
      </c>
      <c r="B4255" t="inlineStr">
        <is>
          <t>vectorcontext_v5 [v5] @deepseek-v4.1-flash</t>
        </is>
      </c>
      <c r="C4255" t="n">
        <v>3</v>
      </c>
      <c r="D4255" t="inlineStr">
        <is>
          <t>temporal-2</t>
        </is>
      </c>
      <c r="E4255" t="n">
        <v>4</v>
      </c>
      <c r="F4255" t="inlineStr">
        <is>
          <t>python</t>
        </is>
      </c>
      <c r="G4255" t="inlineStr">
        <is>
          <t>{"code": "import json\nfor f in facts:\n    if f['doc_id']=='svc-webhook-daemon':\n        print(json.dumps(f,indent=1))"}</t>
        </is>
      </c>
      <c r="H4255" t="inlineStr">
        <is>
          <t xml:space="preserve">{
 "doc_id": "svc-webhook-daemon",
 "type": "service",
 "title": "Service overview: webhook-daemon",
 "subject": "webhook-daemon",
 "aliases": [
  "Webhook Service"
 ],
 "service_type": "backend component",
 "implementation_language": "Kotlin",
 "primary_datastore": "MongoDB",
 "owner_team": "Commerce",
 "on_call_engineer": null,
 "deployment_region": "us-west-2",
 "replica_count": 19,
 "network_port": 9708,
 "availability_slo": "99.99%",
 "runtime_dependencies": [
  "scheduler-engine",
  "checkout-service"
 ],
 "log_retention_days": null,
 "data_retention_policy": "Company-wide personal information policy",
 "metrics_export_interval_seconds": 15
}
</t>
        </is>
      </c>
    </row>
    <row r="4256">
      <c r="A4256" t="inlineStr">
        <is>
          <t>hard</t>
        </is>
      </c>
      <c r="B4256" t="inlineStr">
        <is>
          <t>vectorcontext_v5 [v5] @deepseek-v4.1-flash</t>
        </is>
      </c>
      <c r="C4256" t="n">
        <v>3</v>
      </c>
      <c r="D4256" t="inlineStr">
        <is>
          <t>temporal-3</t>
        </is>
      </c>
      <c r="E4256" t="n">
        <v>0</v>
      </c>
      <c r="F4256" t="inlineStr">
        <is>
          <t>search</t>
        </is>
      </c>
      <c r="G4256" t="inlineStr">
        <is>
          <t>{"query": "config-service on call engineer"}</t>
        </is>
      </c>
      <c r="H4256" t="inlineStr">
        <is>
          <t xml:space="preserve">- doc svc-config-service: [Service overview: config-service] subject: config-service; aliases: ["Config API"]; service_type: backend component; implementation_language: Java; primary_datastore: CockroachDB; owner_team: Platform; on_call_engineer: Fatima Silva; deployment_region: us-west-2; replica_count: 13; network_port: 7957; availability_slo: 99.95; runtime_dependencies: ["billing-svc", "ledger-api", "metrics-gateway"]; log_retention_days: null; data_retention_policy: null; metrics_export_interval_seconds: 15; current: {"on_call_engineer": "Sofia Berg"}; history: [{"field": "on_call_engineer", "from": "Fatima Silva"
- doc chg-CHG-303: [Change record CHG-303] subject: config-service; aliases: null; change_id: CHG-303; change_date: 2025-06-01; owner_team: null; previous_owner_team: null; </t>
        </is>
      </c>
    </row>
    <row r="4257">
      <c r="A4257" t="inlineStr">
        <is>
          <t>hard</t>
        </is>
      </c>
      <c r="B4257" t="inlineStr">
        <is>
          <t>vectorcontext_v5 [v5] @deepseek-v4.1-flash</t>
        </is>
      </c>
      <c r="C4257" t="n">
        <v>3</v>
      </c>
      <c r="D4257" t="inlineStr">
        <is>
          <t>temporal-3</t>
        </is>
      </c>
      <c r="E4257" t="n">
        <v>0</v>
      </c>
      <c r="F4257" t="inlineStr">
        <is>
          <t>search</t>
        </is>
      </c>
      <c r="G4257" t="inlineStr">
        <is>
          <t>{"query": "config-service service card"}</t>
        </is>
      </c>
      <c r="H4257" t="inlineStr">
        <is>
          <t>- doc svc-config-service: [Service overview: config-service] subject: config-service; aliases: ["Config API"]; service_type: backend component; implementation_language: Java; primary_datastore: CockroachDB; owner_team: Platform; on_call_engineer: Fatima Silva; deployment_region: us-west-2; replica_count: 13; network_port: 7957; availability_slo: 99.95; runtime_dependencies: ["billing-svc", "ledger-api", "metrics-gateway"]; log_retention_days: null; data_retention_policy: null; metrics_export_interval_seconds: 15; current: {"on_call_engineer": "Sofia Berg"}; history: [{"field": "on_call_engineer", "from": "Fatima Silva"
- doc svc-cdn-service: [Service overview: cdn-service] subject: cdn-service; aliases: ["Cdn System"]; service_type: backend component; implementation_language: TypeScript; p</t>
        </is>
      </c>
    </row>
    <row r="4258">
      <c r="A4258" t="inlineStr">
        <is>
          <t>hard</t>
        </is>
      </c>
      <c r="B4258" t="inlineStr">
        <is>
          <t>vectorcontext_v5 [v5] @deepseek-v4.1-flash</t>
        </is>
      </c>
      <c r="C4258" t="n">
        <v>3</v>
      </c>
      <c r="D4258" t="inlineStr">
        <is>
          <t>temporal-3</t>
        </is>
      </c>
      <c r="E4258" t="n">
        <v>1</v>
      </c>
      <c r="F4258" t="inlineStr">
        <is>
          <t>open_doc</t>
        </is>
      </c>
      <c r="G4258" t="inlineStr">
        <is>
          <t>{"doc_id": "svc-config-service"}</t>
        </is>
      </c>
      <c r="H4258" t="inlineStr">
        <is>
          <t># Service overview: config-service
config-service (also referred to internally as the Config API) is a backend component. It is implemented in Java. Configuration changes are peer reviewed and applied through the deployment tool. Feature flags are managed through the configuration service and rolled out gradually. Rate limiting is enforced at the gateway with a token bucket per client.
The primary on-call engineer is Fatima Silva. Capacity planning is revisited at the start of every quarter. Retries use exponential backoff with jitter to avoid thundering herds. Dependencies are pinned and upgraded through automated pull requests.
It runs in us-west-2 with 13 replicas. Capacity planning is revisited at the start of every quarter. Configuration changes are peer reviewed and applied throug</t>
        </is>
      </c>
    </row>
    <row r="4259">
      <c r="A4259" t="inlineStr">
        <is>
          <t>hard</t>
        </is>
      </c>
      <c r="B4259" t="inlineStr">
        <is>
          <t>vectorcontext_v5 [v5] @deepseek-v4.1-flash</t>
        </is>
      </c>
      <c r="C4259" t="n">
        <v>3</v>
      </c>
      <c r="D4259" t="inlineStr">
        <is>
          <t>temporal-3</t>
        </is>
      </c>
      <c r="E4259" t="n">
        <v>1</v>
      </c>
      <c r="F4259" t="inlineStr">
        <is>
          <t>open_doc</t>
        </is>
      </c>
      <c r="G4259" t="inlineStr">
        <is>
          <t>{"doc_id": "chg-CHG-341"}</t>
        </is>
      </c>
      <c r="H4259" t="inlineStr">
        <is>
          <t># Change record CHG-341
Date: 2025-12-09
Starting 2025-12-09, Sofia Berg takes over primary on-call for the Config API from Aiko Lin. This record supersedes CHG-303. The service overview page has not been updated to reflect this change. Post-incident reviews are blameless and published to the engineering wiki. Garbage collection pauses are tracked as a leading indicator of memory pressure. Cost reports are reviewed monthly with the finance partner. Capacity planning is revisited at the start of every quarter. Canary releases receive five percent of traffic for thirty minutes before promotion. Circuit breakers open after five consecutive failures to a downstream.</t>
        </is>
      </c>
    </row>
    <row r="4260">
      <c r="A4260" t="inlineStr">
        <is>
          <t>hard</t>
        </is>
      </c>
      <c r="B4260" t="inlineStr">
        <is>
          <t>vectorcontext_v5 [v5] @deepseek-v4.1-flash</t>
        </is>
      </c>
      <c r="C4260" t="n">
        <v>3</v>
      </c>
      <c r="D4260" t="inlineStr">
        <is>
          <t>temporal-4</t>
        </is>
      </c>
      <c r="E4260" t="n">
        <v>0</v>
      </c>
      <c r="F4260" t="inlineStr">
        <is>
          <t>search</t>
        </is>
      </c>
      <c r="G4260" t="inlineStr">
        <is>
          <t>{"query": "CHG-303 Config API primary on-call pager change"}</t>
        </is>
      </c>
      <c r="H4260" t="inlineStr">
        <is>
          <t>- doc chg-CHG-303: [Change record CHG-303] subject: config-service; aliases: null; change_id: CHG-303; change_date: 2025-06-01; owner_team: null; previous_owner_team: null; primary_on_call: null; previous_primary_on_call: null; on_call_status: null; page_contact: Aiko Lin; previous_page_contact: Fatima Silva; deployment_region: null; previous_deployment_region: null; documentation_status: not updated; reliability_controls: ["Rate limiting is enforced at the gateway with a token bucket per client", "Long running jobs checkpoint progress so they can resume after a restart"]
- doc chg-CHG-341: [Change record CHG-341] subject: config-service; aliases: null; change_id: CHG-341; change_date: 2025-12-09; owner_team: null; previous_owner_team: null; primary_on_call: Sofia Berg; previous_primary_on</t>
        </is>
      </c>
    </row>
    <row r="4261">
      <c r="A4261" t="inlineStr">
        <is>
          <t>hard</t>
        </is>
      </c>
      <c r="B4261" t="inlineStr">
        <is>
          <t>vectorcontext_v5 [v5] @deepseek-v4.1-flash</t>
        </is>
      </c>
      <c r="C4261" t="n">
        <v>3</v>
      </c>
      <c r="D4261" t="inlineStr">
        <is>
          <t>temporal-4</t>
        </is>
      </c>
      <c r="E4261" t="n">
        <v>0</v>
      </c>
      <c r="F4261" t="inlineStr">
        <is>
          <t>search</t>
        </is>
      </c>
      <c r="G4261" t="inlineStr">
        <is>
          <t>{"query": "Config API primary on call engineer"}</t>
        </is>
      </c>
      <c r="H4261" t="inlineStr">
        <is>
          <t xml:space="preserve">- doc svc-config-service: [Service overview: config-service] subject: config-service; aliases: ["Config API"]; service_type: backend component; implementation_language: Java; primary_datastore: CockroachDB; owner_team: Platform; on_call_engineer: Fatima Silva; deployment_region: us-west-2; replica_count: 13; network_port: 7957; availability_slo: 99.95; runtime_dependencies: ["billing-svc", "ledger-api", "metrics-gateway"]; log_retention_days: null; data_retention_policy: null; metrics_export_interval_seconds: 15; current: {"on_call_engineer": "Sofia Berg"}; history: [{"field": "on_call_engineer", "from": "Fatima Silva"
- doc chg-CHG-303: [Change record CHG-303] subject: config-service; aliases: null; change_id: CHG-303; change_date: 2025-06-01; owner_team: null; previous_owner_team: null; </t>
        </is>
      </c>
    </row>
    <row r="4262">
      <c r="A4262" t="inlineStr">
        <is>
          <t>hard</t>
        </is>
      </c>
      <c r="B4262" t="inlineStr">
        <is>
          <t>vectorcontext_v5 [v5] @deepseek-v4.1-flash</t>
        </is>
      </c>
      <c r="C4262" t="n">
        <v>3</v>
      </c>
      <c r="D4262" t="inlineStr">
        <is>
          <t>temporal-5</t>
        </is>
      </c>
      <c r="E4262" t="n">
        <v>0</v>
      </c>
      <c r="F4262" t="inlineStr">
        <is>
          <t>python</t>
        </is>
      </c>
      <c r="G4262" t="inlineStr">
        <is>
          <t>{"code": "import json\nprint(len(facts))\nfor f in facts[:3]:\n    print(f['doc_id'], f['type'], f.get('title'))\n    print(json.dumps(f, indent=1)[:800])\n"}</t>
        </is>
      </c>
      <c r="H4262" t="inlineStr">
        <is>
          <t xml:space="preserve">184
runbook-27 runbook Runbook 27: rolling back a deploy
{
 "doc_id": "runbook-27",
 "type": "runbook",
 "title": "Runbook 27: rolling back a deploy",
 "subject": "Runbook",
 "aliases": null,
 "dependency_management": "Manifest declaration and deploy-time validation",
 "schema_migration_strategy": null,
 "health_check_interval": "10 seconds",
 "synthetic_probe_interval": null,
 "backup_verification_schedule": null,
 "retention_policy": null
}
adr-ADR-101 adr Architecture decision ADR-101
{
 "doc_id": "adr-ADR-101",
 "type": "adr",
 "title": "Architecture decision ADR-101",
 "subject": "audit-gateway",
 "aliases": null,
 "decision_id": "ADR-101",
 "migration_database": "Postgres",
 "migration_quarter": "Q3 2026",
 "approved_by": "Fatima Bell",
 "security_controls": [
  "Secrets are rotated </t>
        </is>
      </c>
    </row>
    <row r="4263">
      <c r="A4263" t="inlineStr">
        <is>
          <t>hard</t>
        </is>
      </c>
      <c r="B4263" t="inlineStr">
        <is>
          <t>vectorcontext_v5 [v5] @deepseek-v4.1-flash</t>
        </is>
      </c>
      <c r="C4263" t="n">
        <v>3</v>
      </c>
      <c r="D4263" t="inlineStr">
        <is>
          <t>temporal-5</t>
        </is>
      </c>
      <c r="E4263" t="n">
        <v>1</v>
      </c>
      <c r="F4263" t="inlineStr">
        <is>
          <t>python</t>
        </is>
      </c>
      <c r="G4263" t="inlineStr">
        <is>
          <t>{"code": "teams=[f for f in facts if f['type']=='team']\nprint(len(teams))\nfor t in teams:\n    print(t['doc_id'], t.get('subject'), t.get('aliases'))\n"}</t>
        </is>
      </c>
      <c r="H4263" t="inlineStr">
        <is>
          <t xml:space="preserve">8
team-messaging Messaging None
team-commerce Commerce None
team-identity Identity None
team-data Data None
team-search Search None
team-platform Platform None
team-payments Payments None
team-growth Growth None
</t>
        </is>
      </c>
    </row>
    <row r="4264">
      <c r="A4264" t="inlineStr">
        <is>
          <t>hard</t>
        </is>
      </c>
      <c r="B4264" t="inlineStr">
        <is>
          <t>vectorcontext_v5 [v5] @deepseek-v4.1-flash</t>
        </is>
      </c>
      <c r="C4264" t="n">
        <v>3</v>
      </c>
      <c r="D4264" t="inlineStr">
        <is>
          <t>temporal-5</t>
        </is>
      </c>
      <c r="E4264" t="n">
        <v>2</v>
      </c>
      <c r="F4264" t="inlineStr">
        <is>
          <t>python</t>
        </is>
      </c>
      <c r="G4264" t="inlineStr">
        <is>
          <t>{"code": "print(json.dumps([f for f in facts if f['doc_id']=='team-growth'][0], indent=1))\n"}</t>
        </is>
      </c>
      <c r="H4264" t="inlineStr">
        <is>
          <t xml:space="preserve">{
 "doc_id": "team-growth",
 "type": "team",
 "title": "Team page: Growth",
 "subject": "Growth",
 "aliases": null,
 "team_lead": "Elena Rossi",
 "urgent_contact_channel": "#growth-dev",
 "office_location": "Berlin",
 "office_floor": 3,
 "weekly_planning_schedule": "Tuesday mornings",
 "resilience_policies": [
  "Graceful shutdown waits for in-flight requests to complete before exiting"
 ],
 "capacity_planning_schedule": null,
 "security_controls": [
  "Mutual TLS between services encrypts traffic in transit"
 ],
 "staging_environment_scale": "one tenth scale",
 "change_management_practices": null,
 "incident_review_policy": null,
 "traffic_control_policy": null,
 "secret_rotation_interval": null,
 "operational_observability": null
}
</t>
        </is>
      </c>
    </row>
    <row r="4265">
      <c r="A4265" t="inlineStr">
        <is>
          <t>hard</t>
        </is>
      </c>
      <c r="B4265" t="inlineStr">
        <is>
          <t>vectorcontext_v5 [v5] @deepseek-v4.1-flash</t>
        </is>
      </c>
      <c r="C4265" t="n">
        <v>3</v>
      </c>
      <c r="D4265" t="inlineStr">
        <is>
          <t>temporal-5</t>
        </is>
      </c>
      <c r="E4265" t="n">
        <v>3</v>
      </c>
      <c r="F4265" t="inlineStr">
        <is>
          <t>python</t>
        </is>
      </c>
      <c r="G4265" t="inlineStr">
        <is>
          <t>{"code": "svcs=[f for f in facts if f['type']=='service']\nprint(len(svcs))\nfor s in svcs:\n    print(s['doc_id'], s.get('subject'), '| owner:', s.get('owner_team'), '| current:', s.get('current'))\n"}</t>
        </is>
      </c>
      <c r="H4265" t="inlineStr">
        <is>
          <t>40
svc-edge-service edge-service | owner: Identity | current: None
svc-cdn-service cdn-service | owner: Commerce | current: {'deployment_region': 'eu-west-1'}
svc-profile-api profile-api | owner: Data | current: None
svc-auth-core auth-core | owner: Growth | current: None
svc-fraud-core fraud-core | owner: Commerce | current: None
svc-export-worker export-worker | owner: Data | current: None
svc-ledger-api ledger-api | owner: Identity | current: {'owner_team': 'Messaging'}
svc-queue-svc queue-svc | owner: Search | current: {'owner_team': 'Platform'}
svc-feed-daemon feed-daemon | owner: Commerce | current: None
svc-inventory-worker inventory-worker | owner: Identity | current: None
svc-refund-svc refund-svc | owner: Commerce | current: None
svc-geo-api geo-api | owner: Payments | current: N</t>
        </is>
      </c>
    </row>
    <row r="4266">
      <c r="A4266" t="inlineStr">
        <is>
          <t>hard</t>
        </is>
      </c>
      <c r="B4266" t="inlineStr">
        <is>
          <t>vectorcontext_v5 [v5] @deepseek-v4.1-flash</t>
        </is>
      </c>
      <c r="C4266" t="n">
        <v>3</v>
      </c>
      <c r="D4266" t="inlineStr">
        <is>
          <t>temporal-5</t>
        </is>
      </c>
      <c r="E4266" t="n">
        <v>4</v>
      </c>
      <c r="F4266" t="inlineStr">
        <is>
          <t>python</t>
        </is>
      </c>
      <c r="G4266" t="inlineStr">
        <is>
          <t>{"code": "import json\nfor f in facts:\n    t=json.dumps(f)\n    if 'Growth' in t:\n        print(f['doc_id'], f['type'], f.get('title'))\n"}</t>
        </is>
      </c>
      <c r="H4266" t="inlineStr">
        <is>
          <t xml:space="preserve">svc-auth-core service Service overview: auth-core
svc-risk-gateway service Service overview: risk-gateway
chg-CHG-300 changelog Change record CHG-300
chg-CHG-336 changelog Change record CHG-336
svc-catalog-gateway service Service overview: catalog-gateway
team-growth team Team page: Growth
</t>
        </is>
      </c>
    </row>
    <row r="4267">
      <c r="A4267" t="inlineStr">
        <is>
          <t>hard</t>
        </is>
      </c>
      <c r="B4267" t="inlineStr">
        <is>
          <t>vectorcontext_v5 [v5] @deepseek-v4.1-flash</t>
        </is>
      </c>
      <c r="C4267" t="n">
        <v>3</v>
      </c>
      <c r="D4267" t="inlineStr">
        <is>
          <t>temporal-5</t>
        </is>
      </c>
      <c r="E4267" t="n">
        <v>5</v>
      </c>
      <c r="F4267" t="inlineStr">
        <is>
          <t>python</t>
        </is>
      </c>
      <c r="G4267" t="inlineStr">
        <is>
          <t>{"code": "import json\nfor d in ['chg-CHG-300','chg-CHG-336','svc-catalog-gateway','svc-auth-core','svc-risk-gateway']:\n    f=[x for x in facts if x['doc_id']==d][0]\n    print(json.dumps(f, indent=1))\n    print('---')\n"}</t>
        </is>
      </c>
      <c r="H4267" t="inlineStr">
        <is>
          <t>{
 "doc_id": "chg-CHG-300",
 "type": "changelog",
 "title": "Change record CHG-300",
 "subject": "catalog-gateway",
 "aliases": null,
 "change_id": "CHG-300",
 "change_date": "2025-10-09",
 "owner_team": "Growth",
 "previous_owner_team": "Messaging",
 "primary_on_call": null,
 "previous_primary_on_call": null,
 "on_call_status": null,
 "page_contact": null,
 "previous_page_contact": null,
 "deployment_region": null,
 "previous_deployment_region": null,
 "documentation_status": "not updated",
 "reliability_controls": [
  "Backups are taken daily",
  "Backups are verified weekly by restoring to a scratch cluster",
  "Post-incident reviews are blameless and published to the engineering wiki",
  "The runbook is reviewed quarterly by the owning team"
 ],
 "delivery_security_and_observability_co</t>
        </is>
      </c>
    </row>
    <row r="4268">
      <c r="A4268" t="inlineStr">
        <is>
          <t>hard</t>
        </is>
      </c>
      <c r="B4268" t="inlineStr">
        <is>
          <t>vectorcontext_v5 [v5] @deepseek-v4.1-flash</t>
        </is>
      </c>
      <c r="C4268" t="n">
        <v>3</v>
      </c>
      <c r="D4268" t="inlineStr">
        <is>
          <t>temporal-5</t>
        </is>
      </c>
      <c r="E4268" t="n">
        <v>6</v>
      </c>
      <c r="F4268" t="inlineStr">
        <is>
          <t>python</t>
        </is>
      </c>
      <c r="G4268" t="inlineStr">
        <is>
          <t>{"code": "def current_owner(s):\n    cur = s.get('current') or {}\n    return cur.get('owner_team', s.get('owner_team'))\ngrowth=[s['doc_id'] for s in svcs if current_owner(s)=='Growth']\nprint(growth)\n\n# Also list all changelogs mentioning Growth owner changes\nfor f in facts:\n    if f['type']=='changelog' and (f.get('owner_team')=='Growth' or f.get('previous_owner_team')=='Growth'):\n        print(f['doc_id'], f['change_date'], f.get('previous_owner_team'),'-&gt;',f.get('owner_team'), f.get('s</t>
        </is>
      </c>
      <c r="H4268" t="inlineStr">
        <is>
          <t xml:space="preserve">['svc-auth-core', 'svc-risk-gateway']
chg-CHG-300 2025-10-09 Messaging -&gt; Growth catalog-gateway
chg-CHG-336 2025-11-25 Growth -&gt; Commerce catalog-gateway
</t>
        </is>
      </c>
    </row>
    <row r="4269">
      <c r="A4269" t="inlineStr">
        <is>
          <t>hard</t>
        </is>
      </c>
      <c r="B4269" t="inlineStr">
        <is>
          <t>vectorcontext_v5 [v5] @deepseek-v4.1-flash</t>
        </is>
      </c>
      <c r="C4269" t="n">
        <v>3</v>
      </c>
      <c r="D4269" t="inlineStr">
        <is>
          <t>temporal-5</t>
        </is>
      </c>
      <c r="E4269" t="n">
        <v>7</v>
      </c>
      <c r="F4269" t="inlineStr">
        <is>
          <t>python</t>
        </is>
      </c>
      <c r="G4269" t="inlineStr">
        <is>
          <t>{"code": "for f in facts:\n    if f.get('owner_team')=='Growth':\n        print(f['doc_id'], f['type'])\n# also check services whose subject maps via alias\n"}</t>
        </is>
      </c>
      <c r="H4269" t="inlineStr">
        <is>
          <t xml:space="preserve">svc-auth-core service
svc-risk-gateway service
chg-CHG-300 changelog
</t>
        </is>
      </c>
    </row>
    <row r="4270">
      <c r="A4270" t="inlineStr">
        <is>
          <t>hard</t>
        </is>
      </c>
      <c r="B4270" t="inlineStr">
        <is>
          <t>vectorcontext_v5 [v5] @deepseek-v4.1-flash</t>
        </is>
      </c>
      <c r="C4270" t="n">
        <v>3</v>
      </c>
      <c r="D4270" t="inlineStr">
        <is>
          <t>temporal-5</t>
        </is>
      </c>
      <c r="E4270" t="n">
        <v>8</v>
      </c>
      <c r="F4270" t="inlineStr">
        <is>
          <t>search</t>
        </is>
      </c>
      <c r="G4270" t="inlineStr">
        <is>
          <t>{"query": "services owned by the Growth team", "k": 8}</t>
        </is>
      </c>
      <c r="H4270" t="inlineStr">
        <is>
          <t>- doc team-growth: [Team page: Growth] subject: Growth; aliases: null; team_lead: Elena Rossi; urgent_contact_channel: #growth-dev; office_location: Berlin; office_floor: 3; weekly_planning_schedule: Tuesday mornings; resilience_policies: ["Graceful shutdown waits for in-flight requests to complete before exiting"]; capacity_planning_schedule: null; security_controls: ["Mutual TLS between services encrypts traffic in transit"]; staging_environment_scale: one tenth scale; change_management_practices: null; incident_review_policy: null; traffic_control_policy: null; secret_rotation_interval: null; operational_obse
- doc svc-catalog-gateway: [Service overview: catalog-gateway] subject: catalog-gateway; aliases: ["Catalog API"]; service_type: backend component; implementation_language: Rust; p</t>
        </is>
      </c>
    </row>
    <row r="4271">
      <c r="A4271" t="inlineStr">
        <is>
          <t>hard</t>
        </is>
      </c>
      <c r="B4271" t="inlineStr">
        <is>
          <t>vectorcontext_v5 [v5] @deepseek-v4.1-flash</t>
        </is>
      </c>
      <c r="C4271" t="n">
        <v>3</v>
      </c>
      <c r="D4271" t="inlineStr">
        <is>
          <t>temporal-6</t>
        </is>
      </c>
      <c r="E4271" t="n">
        <v>0</v>
      </c>
      <c r="F4271" t="inlineStr">
        <is>
          <t>search</t>
        </is>
      </c>
      <c r="G4271" t="inlineStr">
        <is>
          <t>{"query": "INC-2151 incident affected service"}</t>
        </is>
      </c>
      <c r="H4271" t="inlineStr">
        <is>
          <t>- doc inc-INC-2296: [Incident report INC-2296] subject: Elevated error rates affecting edge-service; aliases: null; incident_id: INC-2296; severity: SEV2; incident_date: 2025-11-14; affected_service: edge-service; impact_type: Elevated error rates; incident_duration_minutes: 11; root_cause: network partition; secondary_affected_services: null; report_author: Lucas Ortega; recovery_status: full recovery; recovery_confirmed: null; mitigation_performed: true; traffic_rerouted: true; fix_deployed: null
- doc inc-INC-2417: [Incident report INC-2417] subject: Elevated error rates affecting edge-service; aliases: null; incident_id: INC-2417; severity: SEV3; incident_date: 2025-06-17; affected_service: edge-service; impact_type: Elevated error rates; incident_duration_minutes: 23; root_cause: depe</t>
        </is>
      </c>
    </row>
    <row r="4272">
      <c r="A4272" t="inlineStr">
        <is>
          <t>hard</t>
        </is>
      </c>
      <c r="B4272" t="inlineStr">
        <is>
          <t>vectorcontext_v5 [v5] @deepseek-v4.1-flash</t>
        </is>
      </c>
      <c r="C4272" t="n">
        <v>3</v>
      </c>
      <c r="D4272" t="inlineStr">
        <is>
          <t>temporal-6</t>
        </is>
      </c>
      <c r="E4272" t="n">
        <v>0</v>
      </c>
      <c r="F4272" t="inlineStr">
        <is>
          <t>open_doc</t>
        </is>
      </c>
      <c r="G4272" t="inlineStr">
        <is>
          <t>{"doc_id": "inc-INC-2151"}</t>
        </is>
      </c>
      <c r="H4272" t="inlineStr">
        <is>
          <t># Incident report INC-2151
Severity: SEV2
Date: 2025-07-27
Summary: Partial outage affecting the Queue Platform. The incident lasted 22 minutes before full recovery. Root cause was determined to be a configuration error. Collateral impact was observed on profile-api, which recovered on its own once the primary issue was mitigated. This report was written by Yusuf Duarte. The runbook is reviewed quarterly by the owning team. Requests carry a correlation id that is propagated to downstream calls. Configuration changes are peer reviewed and applied through the deployment tool. Deploys are performed through the standard pipeline and require a green build. Structured logs include the request path, status code and duration. Cost reports are reviewed monthly with the finance partner. Idempotenc</t>
        </is>
      </c>
    </row>
    <row r="4273">
      <c r="A4273" t="inlineStr">
        <is>
          <t>hard</t>
        </is>
      </c>
      <c r="B4273" t="inlineStr">
        <is>
          <t>vectorcontext_v5 [v5] @deepseek-v4.1-flash</t>
        </is>
      </c>
      <c r="C4273" t="n">
        <v>3</v>
      </c>
      <c r="D4273" t="inlineStr">
        <is>
          <t>temporal-6</t>
        </is>
      </c>
      <c r="E4273" t="n">
        <v>1</v>
      </c>
      <c r="F4273" t="inlineStr">
        <is>
          <t>search</t>
        </is>
      </c>
      <c r="G4273" t="inlineStr">
        <is>
          <t>{"query": "Queue Platform service owner team queue-service"}</t>
        </is>
      </c>
      <c r="H4273" t="inlineStr">
        <is>
          <t>- doc svc-queue-svc: [Service overview: queue-svc] subject: queue-svc; aliases: ["Queue Platform"]; service_type: backend component; implementation_language: Kotlin; primary_datastore: Postgres; owner_team: Search; on_call_engineer: Yusuf Hart; deployment_region: ap-southeast-2; replica_count: 3; network_port: 7051; availability_slo: 99.95%; runtime_dependencies: ["kyc-api", "inventory-worker"]; log_retention_days: null; data_retention_policy: null; metrics_export_interval_seconds: null; current: {"owner_team": "Platform"}; history: [{"field": "owner_team", "from": "Search", "to": "Platform", "date": "2025-09-16",
- doc chg-CHG-321: [Change record CHG-321] subject: queue-svc; aliases: null; change_id: CHG-321; change_date: 2025-09-16; owner_team: Platform; previous_owner_team: Search; prim</t>
        </is>
      </c>
    </row>
    <row r="4274">
      <c r="A4274" t="inlineStr">
        <is>
          <t>hard</t>
        </is>
      </c>
      <c r="B4274" t="inlineStr">
        <is>
          <t>vectorcontext_v5 [v5] @deepseek-v4.1-flash</t>
        </is>
      </c>
      <c r="C4274" t="n">
        <v>3</v>
      </c>
      <c r="D4274" t="inlineStr">
        <is>
          <t>temporal-6</t>
        </is>
      </c>
      <c r="E4274" t="n">
        <v>1</v>
      </c>
      <c r="F4274" t="inlineStr">
        <is>
          <t>python</t>
        </is>
      </c>
      <c r="G4274" t="inlineStr">
        <is>
          <t>{"code": "import re\nfor f in facts:\n    if f['type']=='service' and 'queue' in (f.get('subject','')+str(f.get('aliases'))).lower():\n        print(f['doc_id'], f.get('subject'), f.get('owner_team'), f.get('current'), f.get('history'))\n"}</t>
        </is>
      </c>
      <c r="H4274" t="inlineStr">
        <is>
          <t xml:space="preserve">svc-queue-svc queue-svc Search {'owner_team': 'Platform'} [{'field': 'owner_team', 'from': 'Search', 'to': 'Platform', 'date': '2025-09-16', 'source': 'chg-CHG-321'}]
</t>
        </is>
      </c>
    </row>
    <row r="4275">
      <c r="A4275" t="inlineStr">
        <is>
          <t>hard</t>
        </is>
      </c>
      <c r="B4275" t="inlineStr">
        <is>
          <t>vectorcontext_v5 [v5] @deepseek-v4.1-flash</t>
        </is>
      </c>
      <c r="C4275" t="n">
        <v>3</v>
      </c>
      <c r="D4275" t="inlineStr">
        <is>
          <t>temporal-7</t>
        </is>
      </c>
      <c r="E4275" t="n">
        <v>0</v>
      </c>
      <c r="F4275" t="inlineStr">
        <is>
          <t>search</t>
        </is>
      </c>
      <c r="G4275" t="inlineStr">
        <is>
          <t>{"query": "INC-2122 incident affected service", "k": 10}</t>
        </is>
      </c>
      <c r="H4275" t="inlineStr">
        <is>
          <t>- doc inc-INC-2296: [Incident report INC-2296] subject: Elevated error rates affecting edge-service; aliases: null; incident_id: INC-2296; severity: SEV2; incident_date: 2025-11-14; affected_service: edge-service; impact_type: Elevated error rates; incident_duration_minutes: 11; root_cause: network partition; secondary_affected_services: null; report_author: Lucas Ortega; recovery_status: full recovery; recovery_confirmed: null; mitigation_performed: true; traffic_rerouted: true; fix_deployed: null
- doc inc-INC-2092: [Incident report INC-2092] subject: Latency spike affecting checkout-service; aliases: null; incident_id: INC-2092; severity: SEV3; incident_date: 2025-04-17; affected_service: checkout-service; impact_type: Latency spike; incident_duration_minutes: 23; root_cause: bad deploy</t>
        </is>
      </c>
    </row>
    <row r="4276">
      <c r="A4276" t="inlineStr">
        <is>
          <t>hard</t>
        </is>
      </c>
      <c r="B4276" t="inlineStr">
        <is>
          <t>vectorcontext_v5 [v5] @deepseek-v4.1-flash</t>
        </is>
      </c>
      <c r="C4276" t="n">
        <v>3</v>
      </c>
      <c r="D4276" t="inlineStr">
        <is>
          <t>temporal-7</t>
        </is>
      </c>
      <c r="E4276" t="n">
        <v>0</v>
      </c>
      <c r="F4276" t="inlineStr">
        <is>
          <t>open_doc</t>
        </is>
      </c>
      <c r="G4276" t="inlineStr">
        <is>
          <t>{"doc_id": "inc-INC-2122"}</t>
        </is>
      </c>
      <c r="H4276" t="inlineStr">
        <is>
          <t># Incident report INC-2122
Severity: SEV2
Date: 2025-05-11
Summary: Elevated error rates affecting payout-worker. The incident lasted 100 minutes before full recovery. Root cause was determined to be a dependency outage. This report was written by Sven Bell. Data retention follows the company wide policy for personal information. Backups are taken daily and verified weekly by restoring to a scratch cluster. Connection pools are sized according to the downstream capacity model. Metrics are exported to the shared observability stack every fifteen seconds. Cost reports are reviewed monthly with the finance partner. Idempotency keys are required on all mutating endpoints. Dependencies are declared in the service manifest and validated at deploy time. Requests carry a correlation id that is p</t>
        </is>
      </c>
    </row>
    <row r="4277">
      <c r="A4277" t="inlineStr">
        <is>
          <t>hard</t>
        </is>
      </c>
      <c r="B4277" t="inlineStr">
        <is>
          <t>vectorcontext_v5 [v5] @deepseek-v4.1-flash</t>
        </is>
      </c>
      <c r="C4277" t="n">
        <v>3</v>
      </c>
      <c r="D4277" t="inlineStr">
        <is>
          <t>temporal-7</t>
        </is>
      </c>
      <c r="E4277" t="n">
        <v>1</v>
      </c>
      <c r="F4277" t="inlineStr">
        <is>
          <t>search</t>
        </is>
      </c>
      <c r="G4277" t="inlineStr">
        <is>
          <t>{"query": "payout-worker service owner team", "k": 5}</t>
        </is>
      </c>
      <c r="H4277" t="inlineStr">
        <is>
          <t>- doc svc-payout-worker: [Service overview: payout-worker] subject: payout-worker; aliases: ["Payout System"]; service_type: backend component; implementation_language: Kotlin; primary_datastore: Cassandra; owner_team: Search; on_call_engineer: Aiko Mensah; deployment_region: us-east-1; replica_count: 7; network_port: 4798; availability_slo: 99.99%; runtime_dependencies: ["refund-svc", "pricing-worker"]; log_retention_days: null; data_retention_policy: Company-wide personal information policy; metrics_export_interval_seconds: 15; current: {"owner_team": "Messaging"}; history: [{"field": "owner_team", "from": "Search",
- doc chg-CHG-326: [Change record CHG-326] subject: payout-worker; aliases: null; change_id: CHG-326; change_date: 2025-04-03; owner_team: Messaging; previous_owner_team: Sea</t>
        </is>
      </c>
    </row>
    <row r="4278">
      <c r="A4278" t="inlineStr">
        <is>
          <t>hard</t>
        </is>
      </c>
      <c r="B4278" t="inlineStr">
        <is>
          <t>vectorcontext_v5 [v5] @deepseek-v4.1-flash</t>
        </is>
      </c>
      <c r="C4278" t="n">
        <v>3</v>
      </c>
      <c r="D4278" t="inlineStr">
        <is>
          <t>temporal-7</t>
        </is>
      </c>
      <c r="E4278" t="n">
        <v>1</v>
      </c>
      <c r="F4278" t="inlineStr">
        <is>
          <t>open_doc</t>
        </is>
      </c>
      <c r="G4278" t="inlineStr">
        <is>
          <t>{"doc_id": "svc-payout-worker"}</t>
        </is>
      </c>
      <c r="H4278" t="inlineStr">
        <is>
          <t># Service overview: payout-worker
payout-worker (also referred to internally as the Payout System) is a backend component. Runtime dependencies: refund-svc, pricing-worker. Canary releases receive five percent of traffic for thirty minutes before promotion. Configuration changes are peer reviewed and applied through the deployment tool. Engineers rotate through the support channel one week at a time.
State is persisted in Cassandra. Configuration changes are peer reviewed and applied through the deployment tool. Traffic is encrypted in transit with mutual TLS between services. Idempotency keys are required on all mutating endpoints.
The process for the Payout System exposes HTTP on :4798. Schema changes go through an expand and contract migration process. Metrics are exported to the sha</t>
        </is>
      </c>
    </row>
    <row r="4279">
      <c r="A4279" t="inlineStr">
        <is>
          <t>hard</t>
        </is>
      </c>
      <c r="B4279" t="inlineStr">
        <is>
          <t>vectorcontext_v5 [v5] @deepseek-v4.1-flash</t>
        </is>
      </c>
      <c r="C4279" t="n">
        <v>3</v>
      </c>
      <c r="D4279" t="inlineStr">
        <is>
          <t>temporal-7</t>
        </is>
      </c>
      <c r="E4279" t="n">
        <v>2</v>
      </c>
      <c r="F4279" t="inlineStr">
        <is>
          <t>python</t>
        </is>
      </c>
      <c r="G4279" t="inlineStr">
        <is>
          <t>{"code": "d=[f for f in facts if f['doc_id']=='svc-payout-worker'][0]\nprint(d.get('history'))\nprint(d.get('current'))\n"}</t>
        </is>
      </c>
      <c r="H4279" t="inlineStr">
        <is>
          <t xml:space="preserve">[{'field': 'owner_team', 'from': 'Search', 'to': 'Messaging', 'date': '2025-04-03', 'source': 'chg-CHG-326'}]
{'owner_team': 'Messaging'}
</t>
        </is>
      </c>
    </row>
    <row r="4280">
      <c r="A4280" t="inlineStr">
        <is>
          <t>hard</t>
        </is>
      </c>
      <c r="B4280" t="inlineStr">
        <is>
          <t>vectorcontext_v5 [v5] @deepseek-v4.1-flash</t>
        </is>
      </c>
      <c r="C4280" t="n">
        <v>3</v>
      </c>
      <c r="D4280" t="inlineStr">
        <is>
          <t>temporal-8</t>
        </is>
      </c>
      <c r="E4280" t="n">
        <v>0</v>
      </c>
      <c r="F4280" t="inlineStr">
        <is>
          <t>search</t>
        </is>
      </c>
      <c r="G4280" t="inlineStr">
        <is>
          <t>{"query": "cdn-service deployment region"}</t>
        </is>
      </c>
      <c r="H4280" t="inlineStr">
        <is>
          <t>- doc svc-cdn-service: [Service overview: cdn-service] subject: cdn-service; aliases: ["Cdn System"]; service_type: backend component; implementation_language: TypeScript; primary_datastore: Redis; owner_team: Commerce; on_call_engineer: Priya Fischer; deployment_region: ap-southeast-2; replica_count: 5; network_port: 5715; availability_slo: 99.5%; runtime_dependencies: ["edge-service", "pricing-worker", "upload-core"]; log_retention_days: 30; data_retention_policy: Company-wide personal information policy; metrics_export_interval_seconds: null; current: {"deployment_region": "eu-west-1"}; history: [{"field": "deplo
- doc chg-CHG-318: [Change record CHG-318] subject: cdn-service; aliases: null; change_id: CHG-318; change_date: 2025-10-06; owner_team: null; previous_owner_team: null; primar</t>
        </is>
      </c>
    </row>
    <row r="4281">
      <c r="A4281" t="inlineStr">
        <is>
          <t>hard</t>
        </is>
      </c>
      <c r="B4281" t="inlineStr">
        <is>
          <t>vectorcontext_v5 [v5] @deepseek-v4.1-flash</t>
        </is>
      </c>
      <c r="C4281" t="n">
        <v>3</v>
      </c>
      <c r="D4281" t="inlineStr">
        <is>
          <t>temporal-8</t>
        </is>
      </c>
      <c r="E4281" t="n">
        <v>0</v>
      </c>
      <c r="F4281" t="inlineStr">
        <is>
          <t>search</t>
        </is>
      </c>
      <c r="G4281" t="inlineStr">
        <is>
          <t>{"query": "cdn-service current region change"}</t>
        </is>
      </c>
      <c r="H4281" t="inlineStr">
        <is>
          <t>- doc svc-cdn-service: [Service overview: cdn-service] subject: cdn-service; aliases: ["Cdn System"]; service_type: backend component; implementation_language: TypeScript; primary_datastore: Redis; owner_team: Commerce; on_call_engineer: Priya Fischer; deployment_region: ap-southeast-2; replica_count: 5; network_port: 5715; availability_slo: 99.5%; runtime_dependencies: ["edge-service", "pricing-worker", "upload-core"]; log_retention_days: 30; data_retention_policy: Company-wide personal information policy; metrics_export_interval_seconds: null; current: {"deployment_region": "eu-west-1"}; history: [{"field": "deplo
- doc chg-CHG-318: [Change record CHG-318] subject: cdn-service; aliases: null; change_id: CHG-318; change_date: 2025-10-06; owner_team: null; previous_owner_team: null; primar</t>
        </is>
      </c>
    </row>
    <row r="4282">
      <c r="A4282" t="inlineStr">
        <is>
          <t>hard</t>
        </is>
      </c>
      <c r="B4282" t="inlineStr">
        <is>
          <t>vectorcontext_v5 [v5] @glm-5.3-flash</t>
        </is>
      </c>
      <c r="C4282" t="n">
        <v>3</v>
      </c>
      <c r="D4282" t="inlineStr">
        <is>
          <t>conv-0/t1</t>
        </is>
      </c>
      <c r="E4282" t="n">
        <v>0</v>
      </c>
      <c r="F4282" t="inlineStr">
        <is>
          <t>search</t>
        </is>
      </c>
      <c r="G4282" t="inlineStr">
        <is>
          <t>{"k": 5, "query": "index-engine primary datastore"}</t>
        </is>
      </c>
      <c r="H4282" t="inlineStr">
        <is>
          <t xml:space="preserve">- doc svc-index-engine: [Service overview: index-engine] subject: index-engine; aliases: ["Index Platform"]; service_type: backend component; implementation_language: Go; primary_datastore: Postgres; owner_team: Search; on_call_engineer: null; deployment_region: us-east-1; replica_count: 19; network_port: 7921; availability_slo: 99.9%; runtime_dependencies: ["cart-daemon", "session-core", "upload-core"]; log_retention_days: null; data_retention_policy: null; metrics_export_interval_seconds: 15
- doc inc-INC-2011: [Incident report INC-2011] subject: Partial outage affecting index-engine; aliases: null; incident_id: INC-2011; severity: SEV3; incident_date: 2025-02-23; affected_service: index-engine; impact_type: Partial outage; incident_duration_minutes: 231; root_cause: certificate expiry; </t>
        </is>
      </c>
    </row>
    <row r="4283">
      <c r="A4283" t="inlineStr">
        <is>
          <t>hard</t>
        </is>
      </c>
      <c r="B4283" t="inlineStr">
        <is>
          <t>vectorcontext_v5 [v5] @glm-5.3-flash</t>
        </is>
      </c>
      <c r="C4283" t="n">
        <v>3</v>
      </c>
      <c r="D4283" t="inlineStr">
        <is>
          <t>conv-0/t1</t>
        </is>
      </c>
      <c r="E4283" t="n">
        <v>0</v>
      </c>
      <c r="F4283" t="inlineStr">
        <is>
          <t>search</t>
        </is>
      </c>
      <c r="G4283" t="inlineStr">
        <is>
          <t>{"k": 5, "query": "index-engine service"}</t>
        </is>
      </c>
      <c r="H4283" t="inlineStr">
        <is>
          <t xml:space="preserve">- doc svc-index-engine: [Service overview: index-engine] subject: index-engine; aliases: ["Index Platform"]; service_type: backend component; implementation_language: Go; primary_datastore: Postgres; owner_team: Search; on_call_engineer: null; deployment_region: us-east-1; replica_count: 19; network_port: 7921; availability_slo: 99.9%; runtime_dependencies: ["cart-daemon", "session-core", "upload-core"]; log_retention_days: null; data_retention_policy: null; metrics_export_interval_seconds: 15
- doc inc-INC-2011: [Incident report INC-2011] subject: Partial outage affecting index-engine; aliases: null; incident_id: INC-2011; severity: SEV3; incident_date: 2025-02-23; affected_service: index-engine; impact_type: Partial outage; incident_duration_minutes: 231; root_cause: certificate expiry; </t>
        </is>
      </c>
    </row>
    <row r="4284">
      <c r="A4284" t="inlineStr">
        <is>
          <t>hard</t>
        </is>
      </c>
      <c r="B4284" t="inlineStr">
        <is>
          <t>vectorcontext_v5 [v5] @glm-5.3-flash</t>
        </is>
      </c>
      <c r="C4284" t="n">
        <v>3</v>
      </c>
      <c r="D4284" t="inlineStr">
        <is>
          <t>conv-0/t3</t>
        </is>
      </c>
      <c r="E4284" t="n">
        <v>0</v>
      </c>
      <c r="F4284" t="inlineStr">
        <is>
          <t>search</t>
        </is>
      </c>
      <c r="G4284" t="inlineStr">
        <is>
          <t>{"k": 5, "query": "team Search team lead"}</t>
        </is>
      </c>
      <c r="H4284" t="inlineStr">
        <is>
          <t>- doc team-search: [Team page: Search] subject: Search; aliases: null; team_lead: Oliver Bell; urgent_contact_channel: #search-team; office_location: Berlin; office_floor: 2; weekly_planning_schedule: Wednesday mornings; resilience_policies: null; capacity_planning_schedule: null; security_controls: ["Production access is granted just in time and audited"]; staging_environment_scale: null; change_management_practices: ["Configuration changes are peer reviewed", "Configuration changes are applied through the deployment tool", "Dependencies are pinned", "Dependencies are upgraded through automated pull requests"];
- doc svc-search-worker: [Service overview: search-worker] subject: search-worker; aliases: ["Search System"]; service_type: backend component; implementation_language: TypeScript;</t>
        </is>
      </c>
    </row>
    <row r="4285">
      <c r="A4285" t="inlineStr">
        <is>
          <t>hard</t>
        </is>
      </c>
      <c r="B4285" t="inlineStr">
        <is>
          <t>vectorcontext_v5 [v5] @glm-5.3-flash</t>
        </is>
      </c>
      <c r="C4285" t="n">
        <v>3</v>
      </c>
      <c r="D4285" t="inlineStr">
        <is>
          <t>conv-0/t3</t>
        </is>
      </c>
      <c r="E4285" t="n">
        <v>0</v>
      </c>
      <c r="F4285" t="inlineStr">
        <is>
          <t>search</t>
        </is>
      </c>
      <c r="G4285" t="inlineStr">
        <is>
          <t>{"k": 5, "query": "Search team overview"}</t>
        </is>
      </c>
      <c r="H4285" t="inlineStr">
        <is>
          <t>- doc svc-search-worker: [Service overview: search-worker] subject: search-worker; aliases: ["Search System"]; service_type: backend component; implementation_language: TypeScript; primary_datastore: Redis; owner_team: Platform; on_call_engineer: null; deployment_region: ap-southeast-2; replica_count: 6; network_port: 6432; availability_slo: 99.95%; runtime_dependencies: ["fraud-core", "ranker-engine"]; log_retention_days: null; data_retention_policy: null; metrics_export_interval_seconds: 15
- doc team-search: [Team page: Search] subject: Search; aliases: null; team_lead: Oliver Bell; urgent_contact_channel: #search-team; office_location: Berlin; office_floor: 2; weekly_planning_schedule: Wednesday mornings; resilience_policies: null; capacity_planning_schedule: null; security_controls: [</t>
        </is>
      </c>
    </row>
    <row r="4286">
      <c r="A4286" t="inlineStr">
        <is>
          <t>hard</t>
        </is>
      </c>
      <c r="B4286" t="inlineStr">
        <is>
          <t>vectorcontext_v5 [v5] @glm-5.3-flash</t>
        </is>
      </c>
      <c r="C4286" t="n">
        <v>3</v>
      </c>
      <c r="D4286" t="inlineStr">
        <is>
          <t>conv-0/t4</t>
        </is>
      </c>
      <c r="E4286" t="n">
        <v>0</v>
      </c>
      <c r="F4286" t="inlineStr">
        <is>
          <t>python</t>
        </is>
      </c>
      <c r="G4286" t="inlineStr">
        <is>
          <t>{"code": "search_services = [f for f in facts if f.get('type')=='service' and (f.get('owner_team')=='Search' or (f.get('current') or {}).get('owner_team')=='Search')]\nfor f in search_services:\n    print(f['doc_id'], f['subject'], f.get('owner_team'), (f.get('current') or {}).get('owner_team'))"}</t>
        </is>
      </c>
      <c r="H4286" t="inlineStr">
        <is>
          <t xml:space="preserve">svc-queue-svc queue-svc Search Platform
svc-metrics-gateway metrics-gateway Search None
svc-session-core session-core Identity Search
svc-index-engine index-engine Search None
svc-payout-worker payout-worker Search Messaging
svc-gateway-engine gateway-engine Search None
</t>
        </is>
      </c>
    </row>
    <row r="4287">
      <c r="A4287" t="inlineStr">
        <is>
          <t>hard</t>
        </is>
      </c>
      <c r="B4287" t="inlineStr">
        <is>
          <t>vectorcontext_v5 [v5] @glm-5.3-flash</t>
        </is>
      </c>
      <c r="C4287" t="n">
        <v>3</v>
      </c>
      <c r="D4287" t="inlineStr">
        <is>
          <t>conv-0/t4</t>
        </is>
      </c>
      <c r="E4287" t="n">
        <v>1</v>
      </c>
      <c r="F4287" t="inlineStr">
        <is>
          <t>python</t>
        </is>
      </c>
      <c r="G4287" t="inlineStr">
        <is>
          <t xml:space="preserve">{"code": "plain_search = {f['subject'] for f in facts if f.get('type')=='service' and f.get('owner_team')=='Search'}\ncur_search  = {f['subject'] for f in facts if f.get('type')=='service' and (f.get('current') or {}).get('owner_team')=='Search'}\nalias = {}\nfor f in facts:\n    if f.get('type')=='service':\n        alias[f['subject']] = f['subject']\n        for a in (f.get('aliases') or []):\n            alias[a.lower()] = f['subject']\n\nsev1 = [f for f in facts if f.get('type')=='incident' </t>
        </is>
      </c>
      <c r="H4287" t="inlineStr">
        <is>
          <t>total SEV1 incidents: 18
INC-2140 | kyc-api -&gt; kyc-api | sec: ['cdn-service'] | plain: False | current: False
INC-2319 | mailer-worker -&gt; mailer-worker | sec: None | plain: False | current: False
INC-2351 | catalog-gateway -&gt; catalog-gateway | sec: None | plain: False | current: False
INC-2324 | tax-gateway -&gt; tax-gateway | sec: None | plain: False | current: False
INC-2058 | media-svc -&gt; media-svc | sec: None | plain: False | current: False
INC-2245 | catalog-gateway -&gt; catalog-gateway | sec: None | plain: False | current: False
INC-2359 | cart-daemon -&gt; cart-daemon | sec: None | plain: False | current: False
INC-2109 | index-engine -&gt; index-engine | sec: None | plain: True | current: False
INC-2157 | scheduler-engine -&gt; scheduler-engine | sec: None | plain: False | current: False
INC-220</t>
        </is>
      </c>
    </row>
    <row r="4288">
      <c r="A4288" t="inlineStr">
        <is>
          <t>hard</t>
        </is>
      </c>
      <c r="B4288" t="inlineStr">
        <is>
          <t>vectorcontext_v5 [v5] @glm-5.3-flash</t>
        </is>
      </c>
      <c r="C4288" t="n">
        <v>3</v>
      </c>
      <c r="D4288" t="inlineStr">
        <is>
          <t>conv-1/t1</t>
        </is>
      </c>
      <c r="E4288" t="n">
        <v>0</v>
      </c>
      <c r="F4288" t="inlineStr">
        <is>
          <t>search</t>
        </is>
      </c>
      <c r="G4288" t="inlineStr">
        <is>
          <t>{"query": "INC-2268 incident affected service"}</t>
        </is>
      </c>
      <c r="H4288" t="inlineStr">
        <is>
          <t>- doc inc-INC-2296: [Incident report INC-2296] subject: Elevated error rates affecting edge-service; aliases: null; incident_id: INC-2296; severity: SEV2; incident_date: 2025-11-14; affected_service: edge-service; impact_type: Elevated error rates; incident_duration_minutes: 11; root_cause: network partition; secondary_affected_services: null; report_author: Lucas Ortega; recovery_status: full recovery; recovery_confirmed: null; mitigation_performed: true; traffic_rerouted: true; fix_deployed: null
- doc inc-INC-2268: [Incident report INC-2268] subject: Partial outage affecting notify-svc; aliases: null; incident_id: INC-2268; severity: SEV3; incident_date: 2025-06-11; affected_service: notify-svc; impact_type: Partial outage; incident_duration_minutes: 218; root_cause: memory leak; second</t>
        </is>
      </c>
    </row>
    <row r="4289">
      <c r="A4289" t="inlineStr">
        <is>
          <t>hard</t>
        </is>
      </c>
      <c r="B4289" t="inlineStr">
        <is>
          <t>vectorcontext_v5 [v5] @glm-5.3-flash</t>
        </is>
      </c>
      <c r="C4289" t="n">
        <v>3</v>
      </c>
      <c r="D4289" t="inlineStr">
        <is>
          <t>conv-1/t1</t>
        </is>
      </c>
      <c r="E4289" t="n">
        <v>0</v>
      </c>
      <c r="F4289" t="inlineStr">
        <is>
          <t>search</t>
        </is>
      </c>
      <c r="G4289" t="inlineStr">
        <is>
          <t>{"k": 3, "query": "INC-2268"}</t>
        </is>
      </c>
      <c r="H4289" t="inlineStr">
        <is>
          <t>- doc inc-INC-2268: [Incident report INC-2268] subject: Partial outage affecting notify-svc; aliases: null; incident_id: INC-2268; severity: SEV3; incident_date: 2025-06-11; affected_service: notify-svc; impact_type: Partial outage; incident_duration_minutes: 218; root_cause: memory leak; secondary_affected_services: null; report_author: Kwame Reyes; recovery_status: full recovery; recovery_confirmed: null; mitigation_performed: true; traffic_rerouted: true; fix_deployed: true
- doc inc-INC-2319: [Incident report INC-2319] subject: Latency spike affecting mailer-worker; aliases: null; incident_id: INC-2319; severity: SEV1; incident_date: 2025-12-23; affected_service: mailer-worker; impact_type: Latency spike; incident_duration_minutes: 195; root_cause: certificate expiry; secondary_affecte</t>
        </is>
      </c>
    </row>
    <row r="4290">
      <c r="A4290" t="inlineStr">
        <is>
          <t>hard</t>
        </is>
      </c>
      <c r="B4290" t="inlineStr">
        <is>
          <t>vectorcontext_v5 [v5] @glm-5.3-flash</t>
        </is>
      </c>
      <c r="C4290" t="n">
        <v>3</v>
      </c>
      <c r="D4290" t="inlineStr">
        <is>
          <t>conv-1/t3</t>
        </is>
      </c>
      <c r="E4290" t="n">
        <v>0</v>
      </c>
      <c r="F4290" t="inlineStr">
        <is>
          <t>python</t>
        </is>
      </c>
      <c r="G4290" t="inlineStr">
        <is>
          <t>{"code": "others = [f for f in facts if f.get('type')=='incident' and f.get('incident_id')!='INC-2268' and f.get('root_cause','').strip().lower()=='memory leak']\nfor f in others: print(f['incident_id'], f.get('affected_service'), f.get('root_cause'))\nprint(len(others))"}</t>
        </is>
      </c>
      <c r="H4290" t="inlineStr">
        <is>
          <t xml:space="preserve">INC-2211 thumbnail-api memory leak
INC-2351 catalog-gateway memory leak
INC-2359 cart-daemon memory leak
INC-2042 inventory-worker memory leak
INC-2186 gateway-engine memory leak
INC-2332 scheduler-engine memory leak
INC-2365 metrics-gateway memory leak
INC-2179 thumbnail-api memory leak
8
</t>
        </is>
      </c>
    </row>
    <row r="4291">
      <c r="A4291" t="inlineStr">
        <is>
          <t>hard</t>
        </is>
      </c>
      <c r="B4291" t="inlineStr">
        <is>
          <t>vectorcontext_v5 [v5] @glm-5.3-flash</t>
        </is>
      </c>
      <c r="C4291" t="n">
        <v>3</v>
      </c>
      <c r="D4291" t="inlineStr">
        <is>
          <t>conv-1/t4</t>
        </is>
      </c>
      <c r="E4291" t="n">
        <v>0</v>
      </c>
      <c r="F4291" t="inlineStr">
        <is>
          <t>python</t>
        </is>
      </c>
      <c r="G4291" t="inlineStr">
        <is>
          <t>{"code": "cands = ['INC-2211','INC-2351','INC-2359','INC-2042','INC-2186','INC-2332','INC-2365','INC-2179']\nrows = [(f['incident_id'], f.get('incident_duration_minutes')) for f in facts if f.get('type')=='incident' and f['incident_id'] in cands]\nfor r in sorted(rows, key=lambda x: -(x[1] or 0)): print(r)"}</t>
        </is>
      </c>
      <c r="H4291" t="inlineStr">
        <is>
          <t xml:space="preserve">('INC-2211', 240)
('INC-2359', 230)
('INC-2332', 212)
('INC-2042', 197)
('INC-2179', 182)
('INC-2365', 131)
('INC-2186', 70)
('INC-2351', 20)
</t>
        </is>
      </c>
    </row>
    <row r="4292">
      <c r="A4292" t="inlineStr">
        <is>
          <t>hard</t>
        </is>
      </c>
      <c r="B4292" t="inlineStr">
        <is>
          <t>vectorcontext_v5 [v5] @glm-5.3-flash</t>
        </is>
      </c>
      <c r="C4292" t="n">
        <v>3</v>
      </c>
      <c r="D4292" t="inlineStr">
        <is>
          <t>conv-2/t1</t>
        </is>
      </c>
      <c r="E4292" t="n">
        <v>0</v>
      </c>
      <c r="F4292" t="inlineStr">
        <is>
          <t>python</t>
        </is>
      </c>
      <c r="G4292" t="inlineStr">
        <is>
          <t>{"code": "svc = [f for f in facts if f.get('type')=='service']\nprint(len(svc))\nprint(svc[0].keys())\nfrom collections import Counter\nc = Counter()\nfor f in svc:\n    print(f['doc_id'], '|', f.get('subject'), '|', f.get('deployment_region'))\n    c[f.get('deployment_region')] += 1\nprint(c)"}</t>
        </is>
      </c>
      <c r="H4292" t="inlineStr">
        <is>
          <t>40
dict_keys(['doc_id', 'type', 'title', 'subject', 'aliases', 'service_type', 'implementation_language', 'primary_datastore', 'owner_team', 'on_call_engineer', 'deployment_region', 'replica_count', 'network_port', 'availability_slo', 'runtime_dependencies', 'log_retention_days', 'data_retention_policy', 'metrics_export_interval_seconds'])
svc-edge-service | edge-service | ap-southeast-2
svc-cdn-service | cdn-service | ap-southeast-2
svc-profile-api | profile-api | us-east-1
svc-auth-core | auth-core | eu-west-1
svc-fraud-core | fraud-core | us-west-2
svc-export-worker | export-worker | us-east-1
svc-ledger-api | ledger-api | us-east-1
svc-queue-svc | queue-svc | ap-southeast-2
svc-feed-daemon | feed-daemon | eu-west-1
svc-inventory-worker | inventory-worker | us-east-1
svc-refund-svc | re</t>
        </is>
      </c>
    </row>
    <row r="4293">
      <c r="A4293" t="inlineStr">
        <is>
          <t>hard</t>
        </is>
      </c>
      <c r="B4293" t="inlineStr">
        <is>
          <t>vectorcontext_v5 [v5] @glm-5.3-flash</t>
        </is>
      </c>
      <c r="C4293" t="n">
        <v>3</v>
      </c>
      <c r="D4293" t="inlineStr">
        <is>
          <t>conv-2/t2</t>
        </is>
      </c>
      <c r="E4293" t="n">
        <v>0</v>
      </c>
      <c r="F4293" t="inlineStr">
        <is>
          <t>python</t>
        </is>
      </c>
      <c r="G4293" t="inlineStr">
        <is>
          <t>{"code": "region13 = [f for f in facts if f.get('type')=='service' and f.get('deployment_region')=='ap-southeast-2']\nfor f in region13:\n    print(f['subject'], '|', f.get('implementation_language'))\nfrom collections import Counter\nprint(Counter(f.get('implementation_language') for f in region13))"}</t>
        </is>
      </c>
      <c r="H4293" t="inlineStr">
        <is>
          <t xml:space="preserve">edge-service | Python
cdn-service | TypeScript
queue-svc | Kotlin
kyc-api | Go
invoice-engine | Python
billing-svc | Python
scheduler-engine | Python
search-worker | TypeScript
media-svc | Rust
pricing-worker | Rust
tracing-service | Rust
ranker-engine | Kotlin
gateway-engine | Kotlin
Counter({'Python': 4, 'Kotlin': 3, 'Rust': 3, 'TypeScript': 2, 'Go': 1})
</t>
        </is>
      </c>
    </row>
    <row r="4294">
      <c r="A4294" t="inlineStr">
        <is>
          <t>hard</t>
        </is>
      </c>
      <c r="B4294" t="inlineStr">
        <is>
          <t>vectorcontext_v5 [v5] @glm-5.3-flash</t>
        </is>
      </c>
      <c r="C4294" t="n">
        <v>3</v>
      </c>
      <c r="D4294" t="inlineStr">
        <is>
          <t>conv-2/t4</t>
        </is>
      </c>
      <c r="E4294" t="n">
        <v>0</v>
      </c>
      <c r="F4294" t="inlineStr">
        <is>
          <t>python</t>
        </is>
      </c>
      <c r="G4294" t="inlineStr">
        <is>
          <t>{"code": "py4 = [f for f in facts if f.get('type')=='service' and f.get('subject') in {'edge-service','invoice-engine','billing-svc','scheduler-engine'}]\nfor f in py4:\n    print(f['subject'], '| replicas:', f.get('replica_count'))"}</t>
        </is>
      </c>
      <c r="H4294" t="inlineStr">
        <is>
          <t xml:space="preserve">edge-service | replicas: 19
invoice-engine | replicas: 13
billing-svc | replicas: 10
scheduler-engine | replicas: 15
</t>
        </is>
      </c>
    </row>
    <row r="4295">
      <c r="A4295" t="inlineStr">
        <is>
          <t>hard</t>
        </is>
      </c>
      <c r="B4295" t="inlineStr">
        <is>
          <t>vectorcontext_v5 [v5] @glm-5.3-flash</t>
        </is>
      </c>
      <c r="C4295" t="n">
        <v>3</v>
      </c>
      <c r="D4295" t="inlineStr">
        <is>
          <t>conv-3/t1</t>
        </is>
      </c>
      <c r="E4295" t="n">
        <v>0</v>
      </c>
      <c r="F4295" t="inlineStr">
        <is>
          <t>search</t>
        </is>
      </c>
      <c r="G4295" t="inlineStr">
        <is>
          <t>{"query": "ledger-api service overview owner team"}</t>
        </is>
      </c>
      <c r="H4295" t="inlineStr">
        <is>
          <t>- doc svc-ledger-api: [Service overview: ledger-api] subject: ledger-api; aliases: ["Ledger Service"]; service_type: backend component; implementation_language: Rust; primary_datastore: Cassandra; owner_team: Identity; on_call_engineer: Fatima Wei; deployment_region: us-east-1; replica_count: 22; network_port: 4674; availability_slo: 99.95%; runtime_dependencies: ["notify-svc"]; log_retention_days: null; data_retention_policy: Company-wide personal information policy; metrics_export_interval_seconds: null; current: {"owner_team": "Messaging"}; history: [{"field": "owner_team", "from": "Identity", "to": "Messaging",
- doc svc-kyc-api: [Service overview: kyc-api] subject: kyc-api; aliases: ["Kyc Service"]; service_type: backend component; implementation_language: Go; primary_datastore: MySQL</t>
        </is>
      </c>
    </row>
    <row r="4296">
      <c r="A4296" t="inlineStr">
        <is>
          <t>hard</t>
        </is>
      </c>
      <c r="B4296" t="inlineStr">
        <is>
          <t>vectorcontext_v5 [v5] @glm-5.3-flash</t>
        </is>
      </c>
      <c r="C4296" t="n">
        <v>3</v>
      </c>
      <c r="D4296" t="inlineStr">
        <is>
          <t>conv-3/t1</t>
        </is>
      </c>
      <c r="E4296" t="n">
        <v>0</v>
      </c>
      <c r="F4296" t="inlineStr">
        <is>
          <t>search</t>
        </is>
      </c>
      <c r="G4296" t="inlineStr">
        <is>
          <t>{"query": "ledger-api"}</t>
        </is>
      </c>
      <c r="H4296" t="inlineStr">
        <is>
          <t>- doc svc-ledger-api: [Service overview: ledger-api] subject: ledger-api; aliases: ["Ledger Service"]; service_type: backend component; implementation_language: Rust; primary_datastore: Cassandra; owner_team: Identity; on_call_engineer: Fatima Wei; deployment_region: us-east-1; replica_count: 22; network_port: 4674; availability_slo: 99.95%; runtime_dependencies: ["notify-svc"]; log_retention_days: null; data_retention_policy: Company-wide personal information policy; metrics_export_interval_seconds: null; current: {"owner_team": "Messaging"}; history: [{"field": "owner_team", "from": "Identity", "to": "Messaging",
- doc svc-kyc-api: [Service overview: kyc-api] subject: kyc-api; aliases: ["Kyc Service"]; service_type: backend component; implementation_language: Go; primary_datastore: MySQL</t>
        </is>
      </c>
    </row>
    <row r="4297">
      <c r="A4297" t="inlineStr">
        <is>
          <t>hard</t>
        </is>
      </c>
      <c r="B4297" t="inlineStr">
        <is>
          <t>vectorcontext_v5 [v5] @glm-5.3-flash</t>
        </is>
      </c>
      <c r="C4297" t="n">
        <v>3</v>
      </c>
      <c r="D4297" t="inlineStr">
        <is>
          <t>conv-3/t3</t>
        </is>
      </c>
      <c r="E4297" t="n">
        <v>0</v>
      </c>
      <c r="F4297" t="inlineStr">
        <is>
          <t>search</t>
        </is>
      </c>
      <c r="G4297" t="inlineStr">
        <is>
          <t>{"k": 10, "query": "ledger-api change record owner team transfer"}</t>
        </is>
      </c>
      <c r="H4297" t="inlineStr">
        <is>
          <t>- doc chg-CHG-314: [Change record CHG-314] subject: ledger-api; aliases: null; change_id: CHG-314; change_date: 2025-03-20; owner_team: Messaging; previous_owner_team: Identity; primary_on_call: null; previous_primary_on_call: null; on_call_status: null; page_contact: null; previous_page_contact: null; deployment_region: null; previous_deployment_region: null; documentation_status: not updated; delivery_security_and_observability_controls: ["logs are retained for thirty days in the central log store", "staging environment mirrors production topology at one tenth scale", "access to production is granted just in t
- doc svc-ledger-api: [Service overview: ledger-api] subject: ledger-api; aliases: ["Ledger Service"]; service_type: backend component; implementation_language: Rust; primary_datas</t>
        </is>
      </c>
    </row>
    <row r="4298">
      <c r="A4298" t="inlineStr">
        <is>
          <t>hard</t>
        </is>
      </c>
      <c r="B4298" t="inlineStr">
        <is>
          <t>vectorcontext_v5 [v5] @glm-5.3-flash</t>
        </is>
      </c>
      <c r="C4298" t="n">
        <v>3</v>
      </c>
      <c r="D4298" t="inlineStr">
        <is>
          <t>conv-3/t3</t>
        </is>
      </c>
      <c r="E4298" t="n">
        <v>0</v>
      </c>
      <c r="F4298" t="inlineStr">
        <is>
          <t>python</t>
        </is>
      </c>
      <c r="G4298" t="inlineStr">
        <is>
          <t>{"code": "for f in facts:\n    if f.get('doc_id') == 'svc-ledger-api' or f.get('subject') == 'ledger-api' or (f.get('subject') and 'ledger' in str(f.get('subject')).lower()):\n        print(f['doc_id'], '|', f.get('type'), '|', f.get('current'), '|', f.get('history'))\n"}</t>
        </is>
      </c>
      <c r="H4298" t="inlineStr">
        <is>
          <t xml:space="preserve">svc-ledger-api | service | {'owner_team': 'Messaging'} | [{'field': 'owner_team', 'from': 'Identity', 'to': 'Messaging', 'date': '2025-03-20', 'source': 'chg-CHG-314'}]
inc-INC-2345 | incident | None | None
inc-INC-2199 | incident | None | None
chg-CHG-314 | changelog | None | None
</t>
        </is>
      </c>
    </row>
    <row r="4299">
      <c r="A4299" t="inlineStr">
        <is>
          <t>hard</t>
        </is>
      </c>
      <c r="B4299" t="inlineStr">
        <is>
          <t>vectorcontext_v5 [v5] @glm-5.3-flash</t>
        </is>
      </c>
      <c r="C4299" t="n">
        <v>3</v>
      </c>
      <c r="D4299" t="inlineStr">
        <is>
          <t>conv-3/t4</t>
        </is>
      </c>
      <c r="E4299" t="n">
        <v>0</v>
      </c>
      <c r="F4299" t="inlineStr">
        <is>
          <t>search</t>
        </is>
      </c>
      <c r="G4299" t="inlineStr">
        <is>
          <t>{"query": "Messaging team urgent contact channel"}</t>
        </is>
      </c>
      <c r="H4299" t="inlineStr">
        <is>
          <t>- doc team-messaging: [Team page: Messaging] subject: Messaging; aliases: null; team_lead: Ivan Volkov; urgent_contact_channel: #messaging-eng; office_location: Berlin; office_floor: 8; weekly_planning_schedule: Monday mornings; resilience_policies: ["serving cached responses when a dependency is down"]; capacity_planning_schedule: null; security_controls: null; staging_environment_scale: null; change_management_practices: null; incident_review_policy: null; traffic_control_policy: token bucket per client enforced at the gateway; secret_rotation_interval: 90; operational_observability: null
- doc team-growth: [Team page: Growth] subject: Growth; aliases: null; team_lead: Elena Rossi; urgent_contact_channel: #growth-dev; office_location: Berlin; office_floor: 3; weekly_planning_schedule: Tu</t>
        </is>
      </c>
    </row>
    <row r="4300">
      <c r="A4300" t="inlineStr">
        <is>
          <t>hard</t>
        </is>
      </c>
      <c r="B4300" t="inlineStr">
        <is>
          <t>vectorcontext_v5 [v5] @glm-5.3-flash</t>
        </is>
      </c>
      <c r="C4300" t="n">
        <v>3</v>
      </c>
      <c r="D4300" t="inlineStr">
        <is>
          <t>conv-3/t4</t>
        </is>
      </c>
      <c r="E4300" t="n">
        <v>0</v>
      </c>
      <c r="F4300" t="inlineStr">
        <is>
          <t>python</t>
        </is>
      </c>
      <c r="G4300" t="inlineStr">
        <is>
          <t>{"code": "for f in facts:\n    if f.get('type') == 'team':\n        print(f['doc_id'], '|', f.get('subject'), '|', f.get('aliases'), '|', f.get('urgent_contact_channel'))\n"}</t>
        </is>
      </c>
      <c r="H4300" t="inlineStr">
        <is>
          <t xml:space="preserve">team-messaging | Messaging | None | #messaging-eng
team-commerce | Commerce | None | #commerce-eng
team-identity | Identity | None | #identity-eng
team-data | Data | None | #data-eng
team-search | Search | None | #search-team
team-platform | Platform | None | #platform-dev
team-payments | Payments | None | #payments-dev
team-growth | Growth | None | #growth-dev
</t>
        </is>
      </c>
    </row>
    <row r="4301">
      <c r="A4301" t="inlineStr">
        <is>
          <t>hard</t>
        </is>
      </c>
      <c r="B4301" t="inlineStr">
        <is>
          <t>vectorcontext_v5 [v5] @glm-5.3-flash</t>
        </is>
      </c>
      <c r="C4301" t="n">
        <v>3</v>
      </c>
      <c r="D4301" t="inlineStr">
        <is>
          <t>conv-4/t1</t>
        </is>
      </c>
      <c r="E4301" t="n">
        <v>0</v>
      </c>
      <c r="F4301" t="inlineStr">
        <is>
          <t>search</t>
        </is>
      </c>
      <c r="G4301" t="inlineStr">
        <is>
          <t>{"query": "Inventory API network port"}</t>
        </is>
      </c>
      <c r="H4301" t="inlineStr">
        <is>
          <t>- doc svc-inventory-worker: [Service overview: inventory-worker] subject: inventory-worker; aliases: ["Inventory API"]; service_type: backend component; implementation_language: Python; primary_datastore: Postgres; owner_team: Identity; on_call_engineer: Jonas Lindqvist; deployment_region: us-east-1; replica_count: 18; network_port: 6528; availability_slo: 99.99%; runtime_dependencies: ["fraud-core", "feed-daemon"]; log_retention_days: 30; data_retention_policy: null; metrics_export_interval_seconds: null
- doc svc-media-svc: [Service overview: media-svc] subject: media-svc; aliases: ["Media API"]; service_type: backend component; implementation_language: Rust; primary_datastore: Redis; owner_team: Commerce; on_call_engineer: null; deployment_region: ap-southeast-2; replica_count: 3; netwo</t>
        </is>
      </c>
    </row>
    <row r="4302">
      <c r="A4302" t="inlineStr">
        <is>
          <t>hard</t>
        </is>
      </c>
      <c r="B4302" t="inlineStr">
        <is>
          <t>vectorcontext_v5 [v5] @glm-5.3-flash</t>
        </is>
      </c>
      <c r="C4302" t="n">
        <v>3</v>
      </c>
      <c r="D4302" t="inlineStr">
        <is>
          <t>conv-4/t1</t>
        </is>
      </c>
      <c r="E4302" t="n">
        <v>0</v>
      </c>
      <c r="F4302" t="inlineStr">
        <is>
          <t>search</t>
        </is>
      </c>
      <c r="G4302" t="inlineStr">
        <is>
          <t>{"query": "Inventory API service listens on port"}</t>
        </is>
      </c>
      <c r="H4302" t="inlineStr">
        <is>
          <t>- doc svc-inventory-worker: [Service overview: inventory-worker] subject: inventory-worker; aliases: ["Inventory API"]; service_type: backend component; implementation_language: Python; primary_datastore: Postgres; owner_team: Identity; on_call_engineer: Jonas Lindqvist; deployment_region: us-east-1; replica_count: 18; network_port: 6528; availability_slo: 99.99%; runtime_dependencies: ["fraud-core", "feed-daemon"]; log_retention_days: 30; data_retention_policy: null; metrics_export_interval_seconds: null
- doc svc-media-svc: [Service overview: media-svc] subject: media-svc; aliases: ["Media API"]; service_type: backend component; implementation_language: Rust; primary_datastore: Redis; owner_team: Commerce; on_call_engineer: null; deployment_region: ap-southeast-2; replica_count: 3; netwo</t>
        </is>
      </c>
    </row>
    <row r="4303">
      <c r="A4303" t="inlineStr">
        <is>
          <t>hard</t>
        </is>
      </c>
      <c r="B4303" t="inlineStr">
        <is>
          <t>vectorcontext_v5 [v5] @glm-5.3-flash</t>
        </is>
      </c>
      <c r="C4303" t="n">
        <v>3</v>
      </c>
      <c r="D4303" t="inlineStr">
        <is>
          <t>conv-4/t3</t>
        </is>
      </c>
      <c r="E4303" t="n">
        <v>0</v>
      </c>
      <c r="F4303" t="inlineStr">
        <is>
          <t>search</t>
        </is>
      </c>
      <c r="G4303" t="inlineStr">
        <is>
          <t>{"query": "fraud-core service overview owner team"}</t>
        </is>
      </c>
      <c r="H4303" t="inlineStr">
        <is>
          <t>- doc svc-fraud-core: [Service overview: fraud-core] subject: fraud-core; aliases: ["Fraud Platform"]; service_type: backend component; implementation_language: Java; primary_datastore: MongoDB; owner_team: Commerce; on_call_engineer: null; deployment_region: us-west-2; replica_count: 3; network_port: 3766; availability_slo: 99.5%; runtime_dependencies: ["gateway-engine", "auth-core"]; log_retention_days: null; data_retention_policy: Company-wide personal information policy; metrics_export_interval_seconds: 15
- doc svc-auth-core: [Service overview: auth-core] subject: auth-core; aliases: ["Auth Service"]; service_type: backend component; implementation_language: Python; primary_datastore: Redis; owner_team: Growth; on_call_engineer: Tariq Fischer; deployment_region: eu-west-1; replica_cou</t>
        </is>
      </c>
    </row>
    <row r="4304">
      <c r="A4304" t="inlineStr">
        <is>
          <t>hard</t>
        </is>
      </c>
      <c r="B4304" t="inlineStr">
        <is>
          <t>vectorcontext_v5 [v5] @glm-5.3-flash</t>
        </is>
      </c>
      <c r="C4304" t="n">
        <v>3</v>
      </c>
      <c r="D4304" t="inlineStr">
        <is>
          <t>conv-4/t4</t>
        </is>
      </c>
      <c r="E4304" t="n">
        <v>0</v>
      </c>
      <c r="F4304" t="inlineStr">
        <is>
          <t>open_doc</t>
        </is>
      </c>
      <c r="G4304" t="inlineStr">
        <is>
          <t>{"doc_id": "svc-fraud-core"}</t>
        </is>
      </c>
      <c r="H4304" t="inlineStr">
        <is>
          <t># Service overview: fraud-core
fraud-core (also referred to internally as the Fraud Platform) is a backend component. The codebase is written in Java. Circuit breakers open after five consecutive failures to a downstream. Backups are taken daily and verified weekly by restoring to a scratch cluster. Connection pools are sized according to the downstream capacity model.
Runtime dependencies: gateway-engine, auth-core. The dashboard shows p50, p95 and p99 latency alongside error budgets. Error budgets are reviewed in the weekly reliability meeting. The staging environment mirrors production topology at one tenth scale.
Ownership: Commerce. Metrics are exported to the shared observability stack every fifteen seconds. Synthetic probes exercise the critical user journeys every minute. Access</t>
        </is>
      </c>
    </row>
    <row r="4305">
      <c r="A4305" t="inlineStr">
        <is>
          <t>hard</t>
        </is>
      </c>
      <c r="B4305" t="inlineStr">
        <is>
          <t>vectorcontext_v5 [v5] @glm-5.3-flash</t>
        </is>
      </c>
      <c r="C4305" t="n">
        <v>3</v>
      </c>
      <c r="D4305" t="inlineStr">
        <is>
          <t>conv-5/t1</t>
        </is>
      </c>
      <c r="E4305" t="n">
        <v>0</v>
      </c>
      <c r="F4305" t="inlineStr">
        <is>
          <t>python</t>
        </is>
      </c>
      <c r="G4305" t="inlineStr">
        <is>
          <t>{"code": "inc = [f for f in facts if f.get('type')=='incident']\nprint(len(inc))\nfor f in inc[:5]:\n    print(f.get('doc_id'), '|', f.get('subject'), '|', f.get('affected_service'))"}</t>
        </is>
      </c>
      <c r="H4305" t="inlineStr">
        <is>
          <t xml:space="preserve">60
inc-INC-2336 | Latency spike affecting export-worker | export-worker
inc-INC-2211 | Partial outage affecting the Thumbnail API | thumbnail-api
inc-INC-2087 | Partial outage affecting thumbnail-api | thumbnail-api
inc-INC-2166 | Elevated error rates affecting search-worker | search-worker
inc-INC-2253 | Partial outage affecting i18n-api | i18n-api
</t>
        </is>
      </c>
    </row>
    <row r="4306">
      <c r="A4306" t="inlineStr">
        <is>
          <t>hard</t>
        </is>
      </c>
      <c r="B4306" t="inlineStr">
        <is>
          <t>vectorcontext_v5 [v5] @glm-5.3-flash</t>
        </is>
      </c>
      <c r="C4306" t="n">
        <v>3</v>
      </c>
      <c r="D4306" t="inlineStr">
        <is>
          <t>conv-5/t1</t>
        </is>
      </c>
      <c r="E4306" t="n">
        <v>1</v>
      </c>
      <c r="F4306" t="inlineStr">
        <is>
          <t>python</t>
        </is>
      </c>
      <c r="G4306" t="inlineStr">
        <is>
          <t>{"code": "from collections import Counter\nc = Counter()\nfor f in inc:\n    v = f.get('affected_service') or f.get('subject')\n    c[v] += 1\nfor k,v in c.most_common(15):\n    print(k, v)"}</t>
        </is>
      </c>
      <c r="H4306" t="inlineStr">
        <is>
          <t xml:space="preserve">thumbnail-api 5
catalog-gateway 5
index-engine 4
search-worker 3
mailer-worker 3
recsys-worker 3
metrics-gateway 3
edge-service 3
payout-worker 2
kyc-api 2
inventory-worker 2
audit-gateway 2
auth-core 2
ledger-api 2
scheduler-engine 2
</t>
        </is>
      </c>
    </row>
    <row r="4307">
      <c r="A4307" t="inlineStr">
        <is>
          <t>hard</t>
        </is>
      </c>
      <c r="B4307" t="inlineStr">
        <is>
          <t>vectorcontext_v5 [v5] @glm-5.3-flash</t>
        </is>
      </c>
      <c r="C4307" t="n">
        <v>3</v>
      </c>
      <c r="D4307" t="inlineStr">
        <is>
          <t>conv-5/t1</t>
        </is>
      </c>
      <c r="E4307" t="n">
        <v>2</v>
      </c>
      <c r="F4307" t="inlineStr">
        <is>
          <t>python</t>
        </is>
      </c>
      <c r="G4307" t="inlineStr">
        <is>
          <t>{"code": "# group by canonical service name using alias resolution\nsvc = [f for f in facts if f.get('type')=='service']\nalias_map = {}\nfor f in svc:\n    names = {f.get('subject').lower()}\n    for a in (f.get('aliases') or []):\n        names.add(a.lower())\n    for n in names:\n        alias_map[n] = f.get('subject')\nprint(alias_map.get('thumbnail-api'), alias_map.get('catalog-gateway'), alias_map.get('the thumbnail api'))\n\nfrom collections import defaultdict\nd = defaultdict(set)\nfor f</t>
        </is>
      </c>
      <c r="H4307" t="inlineStr">
        <is>
          <t xml:space="preserve">thumbnail-api catalog-gateway None
thumbnail-api 5 {'thumbnail-api'}
catalog-gateway 5 {'catalog-gateway'}
index-engine 4 {'index-engine'}
search-worker 3 {'search-worker'}
mailer-worker 3 {'mailer-worker'}
recsys-worker 3 {'recsys-worker'}
</t>
        </is>
      </c>
    </row>
    <row r="4308">
      <c r="A4308" t="inlineStr">
        <is>
          <t>hard</t>
        </is>
      </c>
      <c r="B4308" t="inlineStr">
        <is>
          <t>vectorcontext_v5 [v5] @glm-5.3-flash</t>
        </is>
      </c>
      <c r="C4308" t="n">
        <v>3</v>
      </c>
      <c r="D4308" t="inlineStr">
        <is>
          <t>conv-5/t2</t>
        </is>
      </c>
      <c r="E4308" t="n">
        <v>0</v>
      </c>
      <c r="F4308" t="inlineStr">
        <is>
          <t>python</t>
        </is>
      </c>
      <c r="G4308" t="inlineStr">
        <is>
          <t>{"code": "tot = 0\nfor f in inc:\n    v = (f.get('affected_service') or f.get('subject'))\n    if alias_map.get(v.lower(), v.lower()) == 'catalog-gateway':\n        print(f['doc_id'], f.get('incident_id'), f.get('incident_duration_minutes'), f.get('severity'), f.get('incident_date'))\n        tot += f.get('incident_duration_minutes') or 0\nprint('TOTAL:', tot)"}</t>
        </is>
      </c>
      <c r="H4308" t="inlineStr">
        <is>
          <t xml:space="preserve">inc-INC-2351 INC-2351 20 SEV1 2025-11-02
inc-INC-2245 INC-2245 156 SEV1 2025-03-14
inc-INC-2301 INC-2301 122 SEV2 2025-02-26
inc-INC-2067 INC-2067 188 SEV3 2025-02-02
inc-INC-2023 INC-2023 110 SEV3 2025-06-13
TOTAL: 596
</t>
        </is>
      </c>
    </row>
    <row r="4309">
      <c r="A4309" t="inlineStr">
        <is>
          <t>hard</t>
        </is>
      </c>
      <c r="B4309" t="inlineStr">
        <is>
          <t>vectorcontext_v5 [v5] @glm-5.3-flash</t>
        </is>
      </c>
      <c r="C4309" t="n">
        <v>3</v>
      </c>
      <c r="D4309" t="inlineStr">
        <is>
          <t>conv-5/t3</t>
        </is>
      </c>
      <c r="E4309" t="n">
        <v>0</v>
      </c>
      <c r="F4309" t="inlineStr">
        <is>
          <t>python</t>
        </is>
      </c>
      <c r="G4309" t="inlineStr">
        <is>
          <t>{"code": "card = [f for f in facts if f.get('type')=='service' and f.get('subject')=='catalog-gateway']\nfor f in card:\n    print(f.get('doc_id'))\n    print('deployment_region:', f.get('deployment_region'))\n    print('current:', f.get('current'))\n    print('history:', f.get('history'))"}</t>
        </is>
      </c>
      <c r="H4309" t="inlineStr">
        <is>
          <t xml:space="preserve">svc-catalog-gateway
deployment_region: us-east-1
current: {'owner_team': 'Commerce'}
history: [{'field': 'owner_team', 'from': 'Messaging', 'to': 'Growth', 'date': '2025-10-09', 'source': 'chg-CHG-300'}, {'field': 'owner_team', 'from': 'Growth', 'to': 'Commerce', 'date': '2025-11-25', 'source': 'chg-CHG-336'}]
</t>
        </is>
      </c>
    </row>
    <row r="4310">
      <c r="A4310" t="inlineStr">
        <is>
          <t>hard</t>
        </is>
      </c>
      <c r="B4310" t="inlineStr">
        <is>
          <t>vectorcontext_v5 [v5] @glm-5.3-flash</t>
        </is>
      </c>
      <c r="C4310" t="n">
        <v>3</v>
      </c>
      <c r="D4310" t="inlineStr">
        <is>
          <t>conv-5/t4</t>
        </is>
      </c>
      <c r="E4310" t="n">
        <v>0</v>
      </c>
      <c r="F4310" t="inlineStr">
        <is>
          <t>python</t>
        </is>
      </c>
      <c r="G4310" t="inlineStr">
        <is>
          <t>{"code": "for f in card:\n    print('owner_team:', f.get('owner_team'))"}</t>
        </is>
      </c>
      <c r="H4310" t="inlineStr">
        <is>
          <t xml:space="preserve">owner_team: Messaging
</t>
        </is>
      </c>
    </row>
    <row r="4311">
      <c r="A4311" t="inlineStr">
        <is>
          <t>hard</t>
        </is>
      </c>
      <c r="B4311" t="inlineStr">
        <is>
          <t>vectorcontext_v5 [v5] @glm-5.3-flash</t>
        </is>
      </c>
      <c r="C4311" t="n">
        <v>3</v>
      </c>
      <c r="D4311" t="inlineStr">
        <is>
          <t>distract-0</t>
        </is>
      </c>
      <c r="E4311" t="n">
        <v>0</v>
      </c>
      <c r="F4311" t="inlineStr">
        <is>
          <t>python</t>
        </is>
      </c>
      <c r="G4311" t="inlineStr">
        <is>
          <t>{"code": "incs = [f for f in facts if f.get('type')=='incident']\nprint(len(incs))\nfor f in incs[:5]:\n    print(f.get('doc_id'), '|', f.get('subject'), '|', f.get('affected_service'), '|', f.get('aliases'))"}</t>
        </is>
      </c>
      <c r="H4311" t="inlineStr">
        <is>
          <t xml:space="preserve">60
inc-INC-2336 | Latency spike affecting export-worker | export-worker | None
inc-INC-2211 | Partial outage affecting the Thumbnail API | thumbnail-api | None
inc-INC-2087 | Partial outage affecting thumbnail-api | thumbnail-api | None
inc-INC-2166 | Elevated error rates affecting search-worker | search-worker | None
inc-INC-2253 | Partial outage affecting i18n-api | i18n-api | None
</t>
        </is>
      </c>
    </row>
    <row r="4312">
      <c r="A4312" t="inlineStr">
        <is>
          <t>hard</t>
        </is>
      </c>
      <c r="B4312" t="inlineStr">
        <is>
          <t>vectorcontext_v5 [v5] @glm-5.3-flash</t>
        </is>
      </c>
      <c r="C4312" t="n">
        <v>3</v>
      </c>
      <c r="D4312" t="inlineStr">
        <is>
          <t>distract-0</t>
        </is>
      </c>
      <c r="E4312" t="n">
        <v>1</v>
      </c>
      <c r="F4312" t="inlineStr">
        <is>
          <t>python</t>
        </is>
      </c>
      <c r="G4312" t="inlineStr">
        <is>
          <t>{"code": "cards = [f for f in facts if f.get('type')=='service' and ('cart' in (f.get('subject') or '') or any('cart' in str(a) for a in (f.get('aliases') or [])))]\nfor f in cards: print(f)\nvals = sorted(set((f.get('affected_service') or '') for f in incs))\nprint(vals)"}</t>
        </is>
      </c>
      <c r="H4312" t="inlineStr">
        <is>
          <t>{'doc_id': 'svc-cart-daemon', 'type': 'service', 'title': 'Service overview: cart-daemon', 'subject': 'cart-daemon', 'aliases': ['Cart Service'], 'service_type': 'backend component', 'implementation_language': 'Go', 'primary_datastore': 'MongoDB', 'owner_team': 'Platform', 'on_call_engineer': 'Priya Lindqvist', 'deployment_region': 'us-east-1', 'replica_count': 18, 'network_port': 3302, 'availability_slo': '99.9%', 'runtime_dependencies': ['recsys-worker', 'feed-daemon', 'gateway-engine'], 'log_retention_days': None, 'data_retention_policy': None, 'metrics_export_interval_seconds': None}
['audit-gateway', 'auth-core', 'cart-daemon', 'catalog-gateway', 'checkout-service', 'config-service', 'edge-service', 'export-worker', 'feed-daemon', 'gateway-engine', 'i18n-api', 'index-engine', 'invento</t>
        </is>
      </c>
    </row>
    <row r="4313">
      <c r="A4313" t="inlineStr">
        <is>
          <t>hard</t>
        </is>
      </c>
      <c r="B4313" t="inlineStr">
        <is>
          <t>vectorcontext_v5 [v5] @glm-5.3-flash</t>
        </is>
      </c>
      <c r="C4313" t="n">
        <v>3</v>
      </c>
      <c r="D4313" t="inlineStr">
        <is>
          <t>distract-0</t>
        </is>
      </c>
      <c r="E4313" t="n">
        <v>2</v>
      </c>
      <c r="F4313" t="inlineStr">
        <is>
          <t>python</t>
        </is>
      </c>
      <c r="G4313" t="inlineStr">
        <is>
          <t>{"code": "target = 'cart-daemon'\nprim = [f['doc_id'] for f in incs if (f.get('affected_service') or '') == target]\nsec = [f['doc_id'] for f in incs if (f.get('affected_service') or '') != target and target in (f.get('secondary_affected_services') or [])]\nprint('primary count:', len(prim), prim)\nprint('secondary mention count:', len(sec), sec)"}</t>
        </is>
      </c>
      <c r="H4313" t="inlineStr">
        <is>
          <t xml:space="preserve">primary count: 1 ['inc-INC-2359']
secondary mention count: 1 ['inc-INC-2345']
</t>
        </is>
      </c>
    </row>
    <row r="4314">
      <c r="A4314" t="inlineStr">
        <is>
          <t>hard</t>
        </is>
      </c>
      <c r="B4314" t="inlineStr">
        <is>
          <t>vectorcontext_v5 [v5] @glm-5.3-flash</t>
        </is>
      </c>
      <c r="C4314" t="n">
        <v>3</v>
      </c>
      <c r="D4314" t="inlineStr">
        <is>
          <t>distract-1</t>
        </is>
      </c>
      <c r="E4314" t="n">
        <v>0</v>
      </c>
      <c r="F4314" t="inlineStr">
        <is>
          <t>python</t>
        </is>
      </c>
      <c r="G4314" t="inlineStr">
        <is>
          <t>{"code": "incidents = [f for f in facts if f['type']=='incident']\nprint(len(incidents))\nprint(incidents[0])"}</t>
        </is>
      </c>
      <c r="H4314" t="inlineStr">
        <is>
          <t xml:space="preserve">60
{'doc_id': 'inc-INC-2336', 'type': 'incident', 'title': 'Incident report INC-2336', 'subject': 'Latency spike affecting export-worker', 'aliases': None, 'incident_id': 'INC-2336', 'severity': 'SEV3', 'incident_date': '2025-12-25', 'affected_service': 'export-worker', 'impact_type': 'Latency spike', 'incident_duration_minutes': 214, 'root_cause': 'certificate expiry', 'secondary_affected_services': None, 'report_author': 'Aiko Malik', 'recovery_status': 'full recovery', 'recovery_confirmed': None, 'mitigation_performed': True, 'traffic_rerouted': True, 'fix_deployed': True}
</t>
        </is>
      </c>
    </row>
    <row r="4315">
      <c r="A4315" t="inlineStr">
        <is>
          <t>hard</t>
        </is>
      </c>
      <c r="B4315" t="inlineStr">
        <is>
          <t>vectorcontext_v5 [v5] @glm-5.3-flash</t>
        </is>
      </c>
      <c r="C4315" t="n">
        <v>3</v>
      </c>
      <c r="D4315" t="inlineStr">
        <is>
          <t>distract-1</t>
        </is>
      </c>
      <c r="E4315" t="n">
        <v>0</v>
      </c>
      <c r="F4315" t="inlineStr">
        <is>
          <t>search</t>
        </is>
      </c>
      <c r="G4315" t="inlineStr">
        <is>
          <t>{"k": 5, "query": "I18n Platform incident primary affected service"}</t>
        </is>
      </c>
      <c r="H4315" t="inlineStr">
        <is>
          <t>- doc inc-INC-2253: [Incident report INC-2253] subject: Partial outage affecting i18n-api; aliases: null; incident_id: INC-2253; severity: SEV2; incident_date: 2025-12-11; affected_service: i18n-api; impact_type: Partial outage; incident_duration_minutes: 233; root_cause: network partition; secondary_affected_services: ["mailer-worker"]; report_author: Nadia Kowalski; recovery_status: full recovery; recovery_confirmed: null; mitigation_performed: true; traffic_rerouted: true; fix_deployed: null
- doc svc-i18n-api: [Service overview: i18n-api] subject: i18n-api; aliases: ["I18n Platform"]; service_type: backend component; implementation_language: Python; primary_datastore: Cassandra; owner_team: Payments; on_call_engineer: Rafael Tanaka; deployment_region: us-west-2; replica_count: 4; netwo</t>
        </is>
      </c>
    </row>
    <row r="4316">
      <c r="A4316" t="inlineStr">
        <is>
          <t>hard</t>
        </is>
      </c>
      <c r="B4316" t="inlineStr">
        <is>
          <t>vectorcontext_v5 [v5] @glm-5.3-flash</t>
        </is>
      </c>
      <c r="C4316" t="n">
        <v>3</v>
      </c>
      <c r="D4316" t="inlineStr">
        <is>
          <t>distract-1</t>
        </is>
      </c>
      <c r="E4316" t="n">
        <v>1</v>
      </c>
      <c r="F4316" t="inlineStr">
        <is>
          <t>python</t>
        </is>
      </c>
      <c r="G4316" t="inlineStr">
        <is>
          <t>{"code": "# Build alias map from service cards\nalias_map = {}\nfor f in facts:\n    if f['type']=='service':\n        names = {f['subject']}\n        al = f.get('aliases')\n        if al: names.update(al)\n        for n in names:\n            alias_map[n.lower()] = f['subject']\n\nincidents = [f for f in facts if f['type']=='incident']\ntarget = alias_map.get('i18n platform')\nprint(\"canonical service for 'I18n Platform':\", target)\n\ndef canon(name):\n    if not name: return None\n    return</t>
        </is>
      </c>
      <c r="H4316" t="inlineStr">
        <is>
          <t xml:space="preserve">canonical service for 'I18n Platform': i18n-api
INC-2253 2025-12-11 i18n-api | Partial outage affecting i18n-api | secondary: ['mailer-worker']
COUNT: 1
</t>
        </is>
      </c>
    </row>
    <row r="4317">
      <c r="A4317" t="inlineStr">
        <is>
          <t>hard</t>
        </is>
      </c>
      <c r="B4317" t="inlineStr">
        <is>
          <t>vectorcontext_v5 [v5] @glm-5.3-flash</t>
        </is>
      </c>
      <c r="C4317" t="n">
        <v>3</v>
      </c>
      <c r="D4317" t="inlineStr">
        <is>
          <t>distract-1</t>
        </is>
      </c>
      <c r="E4317" t="n">
        <v>2</v>
      </c>
      <c r="F4317" t="inlineStr">
        <is>
          <t>search</t>
        </is>
      </c>
      <c r="G4317" t="inlineStr">
        <is>
          <t>{"k": 10, "query": "i18n-api incident"}</t>
        </is>
      </c>
      <c r="H4317" t="inlineStr">
        <is>
          <t>- doc inc-INC-2253: [Incident report INC-2253] subject: Partial outage affecting i18n-api; aliases: null; incident_id: INC-2253; severity: SEV2; incident_date: 2025-12-11; affected_service: i18n-api; impact_type: Partial outage; incident_duration_minutes: 233; root_cause: network partition; secondary_affected_services: ["mailer-worker"]; report_author: Nadia Kowalski; recovery_status: full recovery; recovery_confirmed: null; mitigation_performed: true; traffic_rerouted: true; fix_deployed: null
- doc svc-i18n-api: [Service overview: i18n-api] subject: i18n-api; aliases: ["I18n Platform"]; service_type: backend component; implementation_language: Python; primary_datastore: Cassandra; owner_team: Payments; on_call_engineer: Rafael Tanaka; deployment_region: us-west-2; replica_count: 4; netwo</t>
        </is>
      </c>
    </row>
    <row r="4318">
      <c r="A4318" t="inlineStr">
        <is>
          <t>hard</t>
        </is>
      </c>
      <c r="B4318" t="inlineStr">
        <is>
          <t>vectorcontext_v5 [v5] @glm-5.3-flash</t>
        </is>
      </c>
      <c r="C4318" t="n">
        <v>3</v>
      </c>
      <c r="D4318" t="inlineStr">
        <is>
          <t>distract-1</t>
        </is>
      </c>
      <c r="E4318" t="n">
        <v>2</v>
      </c>
      <c r="F4318" t="inlineStr">
        <is>
          <t>search</t>
        </is>
      </c>
      <c r="G4318" t="inlineStr">
        <is>
          <t>{"k": 10, "query": "I18n Platform outage latency partial incident report"}</t>
        </is>
      </c>
      <c r="H4318" t="inlineStr">
        <is>
          <t>- doc inc-INC-2253: [Incident report INC-2253] subject: Partial outage affecting i18n-api; aliases: null; incident_id: INC-2253; severity: SEV2; incident_date: 2025-12-11; affected_service: i18n-api; impact_type: Partial outage; incident_duration_minutes: 233; root_cause: network partition; secondary_affected_services: ["mailer-worker"]; report_author: Nadia Kowalski; recovery_status: full recovery; recovery_confirmed: null; mitigation_performed: true; traffic_rerouted: true; fix_deployed: null
- doc inc-INC-2380: [Incident report INC-2380] subject: Partial outage affecting the Checkout Platform; aliases: null; incident_id: INC-2380; severity: SEV2; incident_date: 2025-05-12; affected_service: checkout-service; impact_type: Partial outage; incident_duration_minutes: 149; root_cause: certif</t>
        </is>
      </c>
    </row>
    <row r="4319">
      <c r="A4319" t="inlineStr">
        <is>
          <t>hard</t>
        </is>
      </c>
      <c r="B4319" t="inlineStr">
        <is>
          <t>vectorcontext_v5 [v5] @glm-5.3-flash</t>
        </is>
      </c>
      <c r="C4319" t="n">
        <v>3</v>
      </c>
      <c r="D4319" t="inlineStr">
        <is>
          <t>distract-2</t>
        </is>
      </c>
      <c r="E4319" t="n">
        <v>0</v>
      </c>
      <c r="F4319" t="inlineStr">
        <is>
          <t>python</t>
        </is>
      </c>
      <c r="G4319" t="inlineStr">
        <is>
          <t>{"code": "inc = [f for f in facts if f.get('type')=='incident']\nprint(len(inc))\nfor f in inc[:5]:\n    print(f.get('doc_id'), '| subject:', f.get('subject'), '| affected_service:', f.get('affected_service'), '| secondary:', f.get('secondary_affected_services'))"}</t>
        </is>
      </c>
      <c r="H4319" t="inlineStr">
        <is>
          <t xml:space="preserve">60
inc-INC-2336 | subject: Latency spike affecting export-worker | affected_service: export-worker | secondary: None
inc-INC-2211 | subject: Partial outage affecting the Thumbnail API | affected_service: thumbnail-api | secondary: None
inc-INC-2087 | subject: Partial outage affecting thumbnail-api | affected_service: thumbnail-api | secondary: ['recsys-worker']
inc-INC-2166 | subject: Elevated error rates affecting search-worker | affected_service: search-worker | secondary: ['refund-svc']
inc-INC-2253 | subject: Partial outage affecting i18n-api | affected_service: i18n-api | secondary: ['mailer-worker']
</t>
        </is>
      </c>
    </row>
    <row r="4320">
      <c r="A4320" t="inlineStr">
        <is>
          <t>hard</t>
        </is>
      </c>
      <c r="B4320" t="inlineStr">
        <is>
          <t>vectorcontext_v5 [v5] @glm-5.3-flash</t>
        </is>
      </c>
      <c r="C4320" t="n">
        <v>3</v>
      </c>
      <c r="D4320" t="inlineStr">
        <is>
          <t>distract-2</t>
        </is>
      </c>
      <c r="E4320" t="n">
        <v>0</v>
      </c>
      <c r="F4320" t="inlineStr">
        <is>
          <t>search</t>
        </is>
      </c>
      <c r="G4320" t="inlineStr">
        <is>
          <t>{"k": 10, "query": "recsys-worker incident collateral secondary affected service"}</t>
        </is>
      </c>
      <c r="H4320" t="inlineStr">
        <is>
          <t>- doc inc-INC-2102: [Incident report INC-2102] subject: Partial outage affecting recsys-worker; aliases: null; incident_id: INC-2102; severity: SEV1; incident_date: 2025-06-25; affected_service: recsys-worker; impact_type: Partial outage; incident_duration_minutes: 236; root_cause: network partition; secondary_affected_services: ["audit-gateway"]; report_author: Kwame Rossi; recovery_status: true; recovery_confirmed: null; mitigation_performed: true; traffic_rerouted: true; fix_deployed: null
- doc inc-INC-2017: [Incident report INC-2017] subject: Complete outage affecting the Recsys Platform; aliases: null; incident_id: INC-2017; severity: SEV2; incident_date: 2025-01-16; affected_service: recsys-worker; impact_type: Complete outage; incident_duration_minutes: 44; root_cause: configuratio</t>
        </is>
      </c>
    </row>
    <row r="4321">
      <c r="A4321" t="inlineStr">
        <is>
          <t>hard</t>
        </is>
      </c>
      <c r="B4321" t="inlineStr">
        <is>
          <t>vectorcontext_v5 [v5] @glm-5.3-flash</t>
        </is>
      </c>
      <c r="C4321" t="n">
        <v>3</v>
      </c>
      <c r="D4321" t="inlineStr">
        <is>
          <t>distract-2</t>
        </is>
      </c>
      <c r="E4321" t="n">
        <v>1</v>
      </c>
      <c r="F4321" t="inlineStr">
        <is>
          <t>python</t>
        </is>
      </c>
      <c r="G4321" t="inlineStr">
        <is>
          <t>{"code": "inc = [f for f in facts if f.get('type')=='incident']\n# canonical name + aliases for recsys-worker\nsvc = [f for f in facts if f.get('type')=='service' and f.get('subject')=='recsys-worker'][0]\nprint('service card:', svc.get('subject'), svc.get('aliases'))\nnames = {'recsys-worker'} | {a.strip().lower() for a in (svc.get('aliases') or [])}\nnames |= {n.replace('the ','') for n in list(names)}\nprint('names set:', names)\n\ncollateral, primary = [], []\nfor f in inc:\n    aff = (f.get</t>
        </is>
      </c>
      <c r="H4321" t="inlineStr">
        <is>
          <t xml:space="preserve">service card: recsys-worker ['Recsys Platform']
names set: {'recsys platform', 'recsys-worker'}
primary (recsys-worker affected): ['INC-2128', 'INC-2017', 'INC-2102'] 3
collateral-only:
('INC-2087', ['recsys-worker'])
('INC-2301', ['recsys-worker'])
count collateral-only: 2
</t>
        </is>
      </c>
    </row>
    <row r="4322">
      <c r="A4322" t="inlineStr">
        <is>
          <t>hard</t>
        </is>
      </c>
      <c r="B4322" t="inlineStr">
        <is>
          <t>vectorcontext_v5 [v5] @glm-5.3-flash</t>
        </is>
      </c>
      <c r="C4322" t="n">
        <v>3</v>
      </c>
      <c r="D4322" t="inlineStr">
        <is>
          <t>distract-3</t>
        </is>
      </c>
      <c r="E4322" t="n">
        <v>0</v>
      </c>
      <c r="F4322" t="inlineStr">
        <is>
          <t>search</t>
        </is>
      </c>
      <c r="G4322" t="inlineStr">
        <is>
          <t>{"k": 5, "query": "INC-2232 incident affected service"}</t>
        </is>
      </c>
      <c r="H4322" t="inlineStr">
        <is>
          <t>- doc inc-INC-2296: [Incident report INC-2296] subject: Elevated error rates affecting edge-service; aliases: null; incident_id: INC-2296; severity: SEV2; incident_date: 2025-11-14; affected_service: edge-service; impact_type: Elevated error rates; incident_duration_minutes: 11; root_cause: network partition; secondary_affected_services: null; report_author: Lucas Ortega; recovery_status: full recovery; recovery_confirmed: null; mitigation_performed: true; traffic_rerouted: true; fix_deployed: null
- doc inc-INC-2232: [Incident report INC-2232] subject: Partial outage affecting the Edge System; aliases: null; incident_id: INC-2232; severity: SEV2; incident_date: 2025-05-04; affected_service: edge-service; impact_type: Partial outage; incident_duration_minutes: 71; root_cause: dependency ou</t>
        </is>
      </c>
    </row>
    <row r="4323">
      <c r="A4323" t="inlineStr">
        <is>
          <t>hard</t>
        </is>
      </c>
      <c r="B4323" t="inlineStr">
        <is>
          <t>vectorcontext_v5 [v5] @glm-5.3-flash</t>
        </is>
      </c>
      <c r="C4323" t="n">
        <v>3</v>
      </c>
      <c r="D4323" t="inlineStr">
        <is>
          <t>distract-4</t>
        </is>
      </c>
      <c r="E4323" t="n">
        <v>0</v>
      </c>
      <c r="F4323" t="inlineStr">
        <is>
          <t>search</t>
        </is>
      </c>
      <c r="G4323" t="inlineStr">
        <is>
          <t>{"query": "I18n Platform incident"}</t>
        </is>
      </c>
      <c r="H4323" t="inlineStr">
        <is>
          <t>- doc inc-INC-2253: [Incident report INC-2253] subject: Partial outage affecting i18n-api; aliases: null; incident_id: INC-2253; severity: SEV2; incident_date: 2025-12-11; affected_service: i18n-api; impact_type: Partial outage; incident_duration_minutes: 233; root_cause: network partition; secondary_affected_services: ["mailer-worker"]; report_author: Nadia Kowalski; recovery_status: full recovery; recovery_confirmed: null; mitigation_performed: true; traffic_rerouted: true; fix_deployed: null
- doc svc-i18n-api: [Service overview: i18n-api] subject: i18n-api; aliases: ["I18n Platform"]; service_type: backend component; implementation_language: Python; primary_datastore: Cassandra; owner_team: Payments; on_call_engineer: Rafael Tanaka; deployment_region: us-west-2; replica_count: 4; netwo</t>
        </is>
      </c>
    </row>
    <row r="4324">
      <c r="A4324" t="inlineStr">
        <is>
          <t>hard</t>
        </is>
      </c>
      <c r="B4324" t="inlineStr">
        <is>
          <t>vectorcontext_v5 [v5] @glm-5.3-flash</t>
        </is>
      </c>
      <c r="C4324" t="n">
        <v>3</v>
      </c>
      <c r="D4324" t="inlineStr">
        <is>
          <t>distract-4</t>
        </is>
      </c>
      <c r="E4324" t="n">
        <v>0</v>
      </c>
      <c r="F4324" t="inlineStr">
        <is>
          <t>python</t>
        </is>
      </c>
      <c r="G4324" t="inlineStr">
        <is>
          <t>{"code": "[ {k: f.get(k) for k in ('doc_id','type','subject','affected_service','secondary_affected_services','incident_duration_minutes','incident_id')} for f in facts if f['type']=='incident' ]"}</t>
        </is>
      </c>
      <c r="H4324" t="inlineStr">
        <is>
          <t>[{'doc_id': 'inc-INC-2336', 'type': 'incident', 'subject': 'Latency spike affecting export-worker', 'affected_service': 'export-worker', 'secondary_affected_services': None, 'incident_duration_minutes': 214, 'incident_id': 'INC-2336'}, {'doc_id': 'inc-INC-2211', 'type': 'incident', 'subject': 'Partial outage affecting the Thumbnail API', 'affected_service': 'thumbnail-api', 'secondary_affected_services': None, 'incident_duration_minutes': 240, 'incident_id': 'INC-2211'}, {'doc_id': 'inc-INC-2087', 'type': 'incident', 'subject': 'Partial outage affecting thumbnail-api', 'affected_service': 'thumbnail-api', 'secondary_affected_services': ['recsys-worker'], 'incident_duration_minutes': 81, 'incident_id': 'INC-2087'}, {'doc_id': 'inc-INC-2166', 'type': 'incident', 'subject': 'Elevated error ra</t>
        </is>
      </c>
    </row>
    <row r="4325">
      <c r="A4325" t="inlineStr">
        <is>
          <t>hard</t>
        </is>
      </c>
      <c r="B4325" t="inlineStr">
        <is>
          <t>vectorcontext_v5 [v5] @glm-5.3-flash</t>
        </is>
      </c>
      <c r="C4325" t="n">
        <v>3</v>
      </c>
      <c r="D4325" t="inlineStr">
        <is>
          <t>distract-4</t>
        </is>
      </c>
      <c r="E4325" t="n">
        <v>1</v>
      </c>
      <c r="F4325" t="inlineStr">
        <is>
          <t>python</t>
        </is>
      </c>
      <c r="G4325" t="inlineStr">
        <is>
          <t>{"code": "primary = [f for f in facts if f['type']=='incident' and (f.get('affected_service')=='i18n-api' or 'i18n' in (f.get('subject') or '').lower())]\nfor f in primary:\n    print(f['incident_id'], '| affected:', f.get('affected_service'), '| subject:', f.get('subject'), '| dur:', f.get('incident_duration_minutes'), '| secondary:', f.get('secondary_affected_services'))\nprint('TOTAL (primary only):', sum(f['incident_duration_minutes'] for f in primary))\n\ncollateral = [f for f in facts if f</t>
        </is>
      </c>
      <c r="H4325" t="inlineStr">
        <is>
          <t xml:space="preserve">INC-2253 | affected: i18n-api | subject: Partial outage affecting i18n-api | dur: 233 | secondary: ['mailer-worker']
TOTAL (primary only): 233
Collateral-only (excluded): [('INC-2078', 110)]
</t>
        </is>
      </c>
    </row>
    <row r="4326">
      <c r="A4326" t="inlineStr">
        <is>
          <t>hard</t>
        </is>
      </c>
      <c r="B4326" t="inlineStr">
        <is>
          <t>vectorcontext_v5 [v5] @glm-5.3-flash</t>
        </is>
      </c>
      <c r="C4326" t="n">
        <v>3</v>
      </c>
      <c r="D4326" t="inlineStr">
        <is>
          <t>distract-5</t>
        </is>
      </c>
      <c r="E4326" t="n">
        <v>0</v>
      </c>
      <c r="F4326" t="inlineStr">
        <is>
          <t>python</t>
        </is>
      </c>
      <c r="G4326" t="inlineStr">
        <is>
          <t>{"code": "incidents = [f for f in facts if f.get('type')=='incident']\nprint(len(incidents))\n# inspect one card to learn keys\nprint({k: incidents[0].get(k) for k in incidents[0].keys() if k in ['incident_id','subject','affected_service','root_cause','secondary_affected_services','aliases']})\n"}</t>
        </is>
      </c>
      <c r="H4326" t="inlineStr">
        <is>
          <t xml:space="preserve">60
{'subject': 'Latency spike affecting export-worker', 'aliases': None, 'incident_id': 'INC-2336', 'affected_service': 'export-worker', 'root_cause': 'certificate expiry', 'secondary_affected_services': None}
</t>
        </is>
      </c>
    </row>
    <row r="4327">
      <c r="A4327" t="inlineStr">
        <is>
          <t>hard</t>
        </is>
      </c>
      <c r="B4327" t="inlineStr">
        <is>
          <t>vectorcontext_v5 [v5] @glm-5.3-flash</t>
        </is>
      </c>
      <c r="C4327" t="n">
        <v>3</v>
      </c>
      <c r="D4327" t="inlineStr">
        <is>
          <t>distract-5</t>
        </is>
      </c>
      <c r="E4327" t="n">
        <v>0</v>
      </c>
      <c r="F4327" t="inlineStr">
        <is>
          <t>search</t>
        </is>
      </c>
      <c r="G4327" t="inlineStr">
        <is>
          <t>{"k": 5, "query": "incident root cause memory leak"}</t>
        </is>
      </c>
      <c r="H4327" t="inlineStr">
        <is>
          <t>- doc inc-INC-2268: [Incident report INC-2268] subject: Partial outage affecting notify-svc; aliases: null; incident_id: INC-2268; severity: SEV3; incident_date: 2025-06-11; affected_service: notify-svc; impact_type: Partial outage; incident_duration_minutes: 218; root_cause: memory leak; secondary_affected_services: null; report_author: Kwame Reyes; recovery_status: full recovery; recovery_confirmed: null; mitigation_performed: true; traffic_rerouted: true; fix_deployed: true
- doc inc-INC-2359: [Incident report INC-2359] subject: Complete outage affecting cart-daemon; aliases: null; incident_id: INC-2359; severity: SEV1; incident_date: 2025-02-03; affected_service: cart-daemon; impact_type: Complete outage; incident_duration_minutes: 230; root_cause: memory leak; secondary_affected_servi</t>
        </is>
      </c>
    </row>
    <row r="4328">
      <c r="A4328" t="inlineStr">
        <is>
          <t>hard</t>
        </is>
      </c>
      <c r="B4328" t="inlineStr">
        <is>
          <t>vectorcontext_v5 [v5] @glm-5.3-flash</t>
        </is>
      </c>
      <c r="C4328" t="n">
        <v>3</v>
      </c>
      <c r="D4328" t="inlineStr">
        <is>
          <t>distract-5</t>
        </is>
      </c>
      <c r="E4328" t="n">
        <v>1</v>
      </c>
      <c r="F4328" t="inlineStr">
        <is>
          <t>python</t>
        </is>
      </c>
      <c r="G4328" t="inlineStr">
        <is>
          <t>{"code": "ml = [i for i in incidents if (i.get('root_cause') or '').lower().strip() == 'memory leak']\nprint(len(ml))\ncollateral = set()\nfor i in ml:\n    s = i.get('secondary_affected_services')\n    print(i['incident_id'], '|', i.get('affected_service'), '| collateral:', s)\n    if s:\n        for x in s:\n            collateral.add(x)\nprint('COLLATERAL:', sorted(collateral))\n"}</t>
        </is>
      </c>
      <c r="H4328" t="inlineStr">
        <is>
          <t xml:space="preserve">9
INC-2211 | thumbnail-api | collateral: None
INC-2351 | catalog-gateway | collateral: None
INC-2359 | cart-daemon | collateral: None
INC-2268 | notify-svc | collateral: None
INC-2042 | inventory-worker | collateral: None
INC-2186 | gateway-engine | collateral: None
INC-2332 | scheduler-engine | collateral: ['geo-api']
INC-2365 | metrics-gateway | collateral: None
INC-2179 | thumbnail-api | collateral: None
COLLATERAL: ['geo-api']
</t>
        </is>
      </c>
    </row>
    <row r="4329">
      <c r="A4329" t="inlineStr">
        <is>
          <t>hard</t>
        </is>
      </c>
      <c r="B4329" t="inlineStr">
        <is>
          <t>vectorcontext_v5 [v5] @glm-5.3-flash</t>
        </is>
      </c>
      <c r="C4329" t="n">
        <v>3</v>
      </c>
      <c r="D4329" t="inlineStr">
        <is>
          <t>distract-5</t>
        </is>
      </c>
      <c r="E4329" t="n">
        <v>2</v>
      </c>
      <c r="F4329" t="inlineStr">
        <is>
          <t>open_doc</t>
        </is>
      </c>
      <c r="G4329" t="inlineStr">
        <is>
          <t>{"doc_id": "inc-INC-2332"}</t>
        </is>
      </c>
      <c r="H4329" t="inlineStr">
        <is>
          <t># Incident report INC-2332
Severity: SEV2
Date: 2025-08-05
Summary: Partial outage affecting scheduler-engine. The incident lasted 212 minutes before full recovery. Root cause was determined to be a memory leak. As a side effect, geo-api also saw degraded latency for part of the window. This report was written by Keiko Berg. Feature flags are managed through the configuration service and rolled out gradually. Container images are scanned for vulnerabilities before promotion. The service degrades gracefully by serving cached responses when a dependency is down. Logs are retained for thirty days in the central log store. The staging environment mirrors production topology at one tenth scale. The on-call handbook describes the escalation path and expected response times. Secrets are rotated</t>
        </is>
      </c>
    </row>
    <row r="4330">
      <c r="A4330" t="inlineStr">
        <is>
          <t>hard</t>
        </is>
      </c>
      <c r="B4330" t="inlineStr">
        <is>
          <t>vectorcontext_v5 [v5] @glm-5.3-flash</t>
        </is>
      </c>
      <c r="C4330" t="n">
        <v>3</v>
      </c>
      <c r="D4330" t="inlineStr">
        <is>
          <t>neg-0</t>
        </is>
      </c>
      <c r="E4330" t="n">
        <v>0</v>
      </c>
      <c r="F4330" t="inlineStr">
        <is>
          <t>python</t>
        </is>
      </c>
      <c r="G4330" t="inlineStr">
        <is>
          <t>{"code": "services = [f for f in facts if f.get('type')=='service']\nincidents = [f for f in facts if f.get('type')=='incident']\nprint(len(services), len(incidents))\nprint(services[0])\nprint(incidents[0])"}</t>
        </is>
      </c>
      <c r="H4330" t="inlineStr">
        <is>
          <t>40 60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'inc-INC-2336', 'type': 'incident', 'title': 'Incident report INC-2336', 'subject': 'Latency spike affecting export-worker', 'aliases': None, 'incident_id': 'INC-2336', 'severity'</t>
        </is>
      </c>
    </row>
    <row r="4331">
      <c r="A4331" t="inlineStr">
        <is>
          <t>hard</t>
        </is>
      </c>
      <c r="B4331" t="inlineStr">
        <is>
          <t>vectorcontext_v5 [v5] @glm-5.3-flash</t>
        </is>
      </c>
      <c r="C4331" t="n">
        <v>3</v>
      </c>
      <c r="D4331" t="inlineStr">
        <is>
          <t>neg-0</t>
        </is>
      </c>
      <c r="E4331" t="n">
        <v>1</v>
      </c>
      <c r="F4331" t="inlineStr">
        <is>
          <t>python</t>
        </is>
      </c>
      <c r="G4331" t="inlineStr">
        <is>
          <t>{"code": "growth = [f for f in services if (f.get('owner_team') or '').lower()=='growth']\nprint([f['subject'] for f in growth])\nprimary = set()\nfor i in incidents:\n    aff = i.get('affected_service') or i.get('subject')\n    if aff: primary.add(aff)\nprint(sorted(primary))\nfor g in growth:\n    names = {g['subject'], g['title']} | set(g.get('aliases') or [])\n    print(g['subject'], '-&gt; primary hit:', names &amp; primary)"}</t>
        </is>
      </c>
      <c r="H4331" t="inlineStr">
        <is>
          <t xml:space="preserve">['auth-core', 'risk-gateway']
['audit-gateway', 'auth-core', 'cart-daemon', 'catalog-gateway', 'checkout-service', 'config-service', 'edge-service', 'export-worker', 'feed-daemon', 'gateway-engine', 'i18n-api', 'index-engine', 'inventory-worker', 'kyc-api', 'ledger-api', 'mailer-worker', 'media-svc', 'metrics-gateway', 'notify-svc', 'payout-worker', 'queue-svc', 'ranker-engine', 'recsys-worker', 'scheduler-engine', 'search-worker', 'tax-gateway', 'thumbnail-api', 'upload-core', 'webhook-daemon']
auth-core -&gt; primary hit: {'auth-core'}
risk-gateway -&gt; primary hit: set()
</t>
        </is>
      </c>
    </row>
    <row r="4332">
      <c r="A4332" t="inlineStr">
        <is>
          <t>hard</t>
        </is>
      </c>
      <c r="B4332" t="inlineStr">
        <is>
          <t>vectorcontext_v5 [v5] @glm-5.3-flash</t>
        </is>
      </c>
      <c r="C4332" t="n">
        <v>3</v>
      </c>
      <c r="D4332" t="inlineStr">
        <is>
          <t>neg-0</t>
        </is>
      </c>
      <c r="E4332" t="n">
        <v>2</v>
      </c>
      <c r="F4332" t="inlineStr">
        <is>
          <t>search</t>
        </is>
      </c>
      <c r="G4332" t="inlineStr">
        <is>
          <t>{"k": 5, "query": "incident affecting risk-gateway"}</t>
        </is>
      </c>
      <c r="H4332" t="inlineStr">
        <is>
          <t xml:space="preserve">- doc svc-risk-gateway: [Service overview: risk-gateway] subject: risk-gateway; aliases: ["Risk System"]; service_type: backend component; implementation_language: Kotlin; primary_datastore: Cassandra; owner_team: Growth; on_call_engineer: Chen Haddad; deployment_region: eu-west-1; replica_count: 3; network_port: 9818; availability_slo: 99.95%; runtime_dependencies: ["edge-service", "kyc-api", "metrics-gateway"]; log_retention_days: 30; data_retention_policy: null; metrics_export_interval_seconds: 15
- doc inc-INC-2193: [Incident report INC-2193] subject: Elevated error rates affecting audit-gateway; aliases: null; incident_id: INC-2193; severity: SEV2; incident_date: 2025-06-21; affected_service: audit-gateway; impact_type: Elevated error rates; incident_duration_minutes: 75; root_cause: </t>
        </is>
      </c>
    </row>
    <row r="4333">
      <c r="A4333" t="inlineStr">
        <is>
          <t>hard</t>
        </is>
      </c>
      <c r="B4333" t="inlineStr">
        <is>
          <t>vectorcontext_v5 [v5] @glm-5.3-flash</t>
        </is>
      </c>
      <c r="C4333" t="n">
        <v>3</v>
      </c>
      <c r="D4333" t="inlineStr">
        <is>
          <t>neg-0</t>
        </is>
      </c>
      <c r="E4333" t="n">
        <v>3</v>
      </c>
      <c r="F4333" t="inlineStr">
        <is>
          <t>python</t>
        </is>
      </c>
      <c r="G4333" t="inlineStr">
        <is>
          <t>{"code": "# Double-check risk-gateway doesn't appear as affected_service or subject in any incident card (any casing)\nhits = []\nfor i in incidents:\n    blob = ' '.join(str(i.get(k,'')) for k in ('subject','affected_service','secondary_affected_services')).lower()\n    if 'risk-gateway' in blob or 'risk system' in blob:\n        hits.append(i['incident_id'])\nprint('risk-gateway mentions across all incident cards:', hits)\n# also confirm growth services set across all service cards\nfor f in s</t>
        </is>
      </c>
      <c r="H4333" t="inlineStr">
        <is>
          <t xml:space="preserve">risk-gateway mentions across all incident cards: []
auth-core Growth
risk-gateway Growth
</t>
        </is>
      </c>
    </row>
    <row r="4334">
      <c r="A4334" t="inlineStr">
        <is>
          <t>hard</t>
        </is>
      </c>
      <c r="B4334" t="inlineStr">
        <is>
          <t>vectorcontext_v5 [v5] @glm-5.3-flash</t>
        </is>
      </c>
      <c r="C4334" t="n">
        <v>3</v>
      </c>
      <c r="D4334" t="inlineStr">
        <is>
          <t>neg-1</t>
        </is>
      </c>
      <c r="E4334" t="n">
        <v>0</v>
      </c>
      <c r="F4334" t="inlineStr">
        <is>
          <t>python</t>
        </is>
      </c>
      <c r="G4334" t="inlineStr">
        <is>
          <t>{"code": "svc = [f for f in facts if f['type']=='service']\nprint(len(svc))\nprint(svc[0].keys())\nfor f in svc[:5]:\n    print(f['doc_id'], '|', f.get('subject'), '|', f.get('owner_team'), '|', f.get('implementation_language'), '| aliases:', f.get('aliases'))"}</t>
        </is>
      </c>
      <c r="H4334" t="inlineStr">
        <is>
          <t xml:space="preserve">40
dict_keys(['doc_id', 'type', 'title', 'subject', 'aliases', 'service_type', 'implementation_language', 'primary_datastore', 'owner_team', 'on_call_engineer', 'deployment_region', 'replica_count', 'network_port', 'availability_slo', 'runtime_dependencies', 'log_retention_days', 'data_retention_policy', 'metrics_export_interval_seconds'])
svc-edge-service | edge-service | Identity | Python | aliases: ['Edge System']
svc-cdn-service | cdn-service | Commerce | TypeScript | aliases: ['Cdn System']
svc-profile-api | profile-api | Data | Go | aliases: ['Profile API']
svc-auth-core | auth-core | Growth | Python | aliases: ['Auth Service']
svc-fraud-core | fraud-core | Commerce | Java | aliases: ['Fraud Platform']
</t>
        </is>
      </c>
    </row>
    <row r="4335">
      <c r="A4335" t="inlineStr">
        <is>
          <t>hard</t>
        </is>
      </c>
      <c r="B4335" t="inlineStr">
        <is>
          <t>vectorcontext_v5 [v5] @glm-5.3-flash</t>
        </is>
      </c>
      <c r="C4335" t="n">
        <v>3</v>
      </c>
      <c r="D4335" t="inlineStr">
        <is>
          <t>neg-1</t>
        </is>
      </c>
      <c r="E4335" t="n">
        <v>1</v>
      </c>
      <c r="F4335" t="inlineStr">
        <is>
          <t>python</t>
        </is>
      </c>
      <c r="G4335" t="inlineStr">
        <is>
          <t>{"code": "teams = [f for f in facts if f['type']=='team']\nteam_names = set(f['subject'] for f in teams)\nprint(sorted(team_names))\n\nsvc = [f for f in facts if f['type']=='service']\njava_teams = set()\nowning_teams = set()\nfor f in svc:\n    team = f.get('owner_team')\n    lang = f.get('implementation_language')\n    owning_teams.add(team)\n    if lang and 'java' in lang.lower():\n        java_teams.add(team)\nprint(\"java teams:\", sorted(java_teams))\nprint(\"teams owning no java:\", sorte</t>
        </is>
      </c>
      <c r="H4335" t="inlineStr">
        <is>
          <t>['Commerce', 'Data', 'Growth', 'Identity', 'Messaging', 'Payments', 'Platform', 'Search']
java teams: ['Commerce', 'Data', 'Identity', 'Platform']
teams owning no java: ['Growth', 'Messaging', 'Payments', 'Search']
teams w/ no services at all: []
Commerce -&gt; cdn-service : TypeScript
Commerce -&gt; fraud-core : Java
Commerce -&gt; feed-daemon : TypeScript
Commerce -&gt; refund-svc : Java
Commerce -&gt; webhook-daemon : Kotlin
Commerce -&gt; media-svc : Rust
Commerce -&gt; tracing-service : Rust
Data -&gt; profile-api : Go
Data -&gt; export-worker : Python
Data -&gt; audit-gateway : Kotlin
Data -&gt; upload-core : Java
Growth -&gt; auth-core : Python
Growth -&gt; risk-gateway : Kotlin
Identity -&gt; edge-service : Python
Identity -&gt; ledger-api : Rust
Identity -&gt; inventory-worker : Python
Identity -&gt; session-core : Rust
Identity -</t>
        </is>
      </c>
    </row>
    <row r="4336">
      <c r="A4336" t="inlineStr">
        <is>
          <t>hard</t>
        </is>
      </c>
      <c r="B4336" t="inlineStr">
        <is>
          <t>vectorcontext_v5 [v5] @glm-5.3-flash</t>
        </is>
      </c>
      <c r="C4336" t="n">
        <v>3</v>
      </c>
      <c r="D4336" t="inlineStr">
        <is>
          <t>neg-2</t>
        </is>
      </c>
      <c r="E4336" t="n">
        <v>0</v>
      </c>
      <c r="F4336" t="inlineStr">
        <is>
          <t>python</t>
        </is>
      </c>
      <c r="G4336" t="inlineStr">
        <is>
          <t>{"code": "print(len(facts))\nfrom collections import Counter\nprint(Counter(f.get('type') for f in facts))\n# sample a service card\nsvc = [f for f in facts if f.get('type')=='service'][:3]\nfor s in svc:\n    print(s.get('doc_id'), '|', s.get('subject'), '|', s.get('aliases'), '|deps:', s.get('runtime_dependencies'))"}</t>
        </is>
      </c>
      <c r="H4336" t="inlineStr">
        <is>
          <t xml:space="preserve">184
Counter({'incident': 60, 'service': 40, 'runbook': 30, 'adr': 30, 'changelog': 16, 'team': 8})
svc-edge-service | edge-service | ['Edge System'] |deps: ['cdn-service', 'gateway-engine', 'index-engine']
svc-cdn-service | cdn-service | ['Cdn System'] |deps: ['edge-service', 'pricing-worker', 'upload-core']
svc-profile-api | profile-api | ['Profile API'] |deps: ['metrics-gateway', 'cart-daemon', 'pricing-worker']
</t>
        </is>
      </c>
    </row>
    <row r="4337">
      <c r="A4337" t="inlineStr">
        <is>
          <t>hard</t>
        </is>
      </c>
      <c r="B4337" t="inlineStr">
        <is>
          <t>vectorcontext_v5 [v5] @glm-5.3-flash</t>
        </is>
      </c>
      <c r="C4337" t="n">
        <v>3</v>
      </c>
      <c r="D4337" t="inlineStr">
        <is>
          <t>neg-2</t>
        </is>
      </c>
      <c r="E4337" t="n">
        <v>1</v>
      </c>
      <c r="F4337" t="inlineStr">
        <is>
          <t>python</t>
        </is>
      </c>
      <c r="G4337" t="inlineStr">
        <is>
          <t>{"code": "# Build canonical service name map (subject + aliases)\nsvc_cards = [f for f in facts if f.get('type')=='service']\nprint(len(svc_cards))\nname2canon = {}\nfor f in svc_cards:\n    canon = f['subject']\n    name2canon[canon.lower()] = canon\n    for a in (f.get('aliases') or []):\n        name2canon[a.lower()] = canon\nprint(len(name2canon))\n\n# Check whether other doc types carry runtime_dependencies\nfor t in set(f.get('type') for f in facts):\n    n = sum(1 for f in facts if f.get(</t>
        </is>
      </c>
      <c r="H4337" t="inlineStr">
        <is>
          <t xml:space="preserve">40
80
service 40
changelog 0
adr 0
team 0
runbook 0
incident 0
unresolved deps: []
dep targets count: 34
6
['config-service', 'export-worker', 'invoice-engine', 'payout-worker', 'profile-api', 'tracing-service']
</t>
        </is>
      </c>
    </row>
    <row r="4338">
      <c r="A4338" t="inlineStr">
        <is>
          <t>hard</t>
        </is>
      </c>
      <c r="B4338" t="inlineStr">
        <is>
          <t>vectorcontext_v5 [v5] @glm-5.3-flash</t>
        </is>
      </c>
      <c r="C4338" t="n">
        <v>3</v>
      </c>
      <c r="D4338" t="inlineStr">
        <is>
          <t>neg-2</t>
        </is>
      </c>
      <c r="E4338" t="n">
        <v>2</v>
      </c>
      <c r="F4338" t="inlineStr">
        <is>
          <t>python</t>
        </is>
      </c>
      <c r="G4338" t="inlineStr">
        <is>
          <t>{"code": "# sanity: any self-deps? and verify the 6 leaves truly have deps listed (so they're services, just not depended upon)\nselfdep = [(f['subject'], d) for f in svc_cards for d in (f.get('runtime_dependencies') or []) if name2canon.get(d.lower())==f['subject']]\nprint('selfdeps:', selfdep)\nleaves = ['config-service','export-worker','invoice-engine','payout-worker','profile-api','tracing-service']\nfor f in svc_cards:\n    if f['subject'] in leaves:\n        print(f['subject'], '-&gt;', f.get</t>
        </is>
      </c>
      <c r="H4338" t="inlineStr">
        <is>
          <t xml:space="preserve">selfdeps: []
profile-api -&gt; ['metrics-gateway', 'cart-daemon', 'pricing-worker']
export-worker -&gt; ['geo-api', 'notify-svc', 'gateway-engine']
config-service -&gt; ['billing-svc', 'ledger-api', 'metrics-gateway']
invoice-engine -&gt; ['feed-daemon', 'notify-svc']
payout-worker -&gt; ['refund-svc', 'pricing-worker']
tracing-service -&gt; ['recsys-worker', 'thumbnail-api', 'pricing-worker']
34
</t>
        </is>
      </c>
    </row>
    <row r="4339">
      <c r="A4339" t="inlineStr">
        <is>
          <t>hard</t>
        </is>
      </c>
      <c r="B4339" t="inlineStr">
        <is>
          <t>vectorcontext_v5 [v5] @glm-5.3-flash</t>
        </is>
      </c>
      <c r="C4339" t="n">
        <v>3</v>
      </c>
      <c r="D4339" t="inlineStr">
        <is>
          <t>neg-3</t>
        </is>
      </c>
      <c r="E4339" t="n">
        <v>0</v>
      </c>
      <c r="F4339" t="inlineStr">
        <is>
          <t>python</t>
        </is>
      </c>
      <c r="G4339" t="inlineStr">
        <is>
          <t>{"code": "services = [f for f in facts if f['type'] == 'service']\nprint(len(services))\n# inspect a couple of cards to learn key formats\nfor s in services[:3]:\n    print({k: s.get(k) for k in ['doc_id','subject','aliases','primary_datastore']})\n"}</t>
        </is>
      </c>
      <c r="H4339" t="inlineStr">
        <is>
          <t xml:space="preserve">40
{'doc_id': 'svc-edge-service', 'subject': 'edge-service', 'aliases': ['Edge System'], 'primary_datastore': 'CockroachDB'}
{'doc_id': 'svc-cdn-service', 'subject': 'cdn-service', 'aliases': ['Cdn System'], 'primary_datastore': 'Redis'}
{'doc_id': 'svc-profile-api', 'subject': 'profile-api', 'aliases': ['Profile API'], 'primary_datastore': 'MySQL'}
</t>
        </is>
      </c>
    </row>
    <row r="4340">
      <c r="A4340" t="inlineStr">
        <is>
          <t>hard</t>
        </is>
      </c>
      <c r="B4340" t="inlineStr">
        <is>
          <t>vectorcontext_v5 [v5] @glm-5.3-flash</t>
        </is>
      </c>
      <c r="C4340" t="n">
        <v>3</v>
      </c>
      <c r="D4340" t="inlineStr">
        <is>
          <t>neg-3</t>
        </is>
      </c>
      <c r="E4340" t="n">
        <v>0</v>
      </c>
      <c r="F4340" t="inlineStr">
        <is>
          <t>search</t>
        </is>
      </c>
      <c r="G4340" t="inlineStr">
        <is>
          <t>{"k": 10, "query": "primary datastore Cassandra"}</t>
        </is>
      </c>
      <c r="H4340" t="inlineStr">
        <is>
          <t>- doc svc-session-core: [Service overview: session-core] subject: session-core; aliases: ["Session Platform"]; service_type: backend component; implementation_language: Rust; primary_datastore: Cassandra; owner_team: Identity; on_call_engineer: null; deployment_region: us-west-2; replica_count: 4; network_port: 6998; availability_slo: 99.95%; runtime_dependencies: ["kyc-api"]; log_retention_days: 30; data_retention_policy: Company-wide personal information policy; metrics_export_interval_seconds: null; current: {"owner_team": "Search"}; history: [{"field": "owner_team", "from": "Identity", "to": "Search", "date": "20
- doc svc-ledger-api: [Service overview: ledger-api] subject: ledger-api; aliases: ["Ledger Service"]; service_type: backend component; implementation_language: Rust; primary_</t>
        </is>
      </c>
    </row>
    <row r="4341">
      <c r="A4341" t="inlineStr">
        <is>
          <t>hard</t>
        </is>
      </c>
      <c r="B4341" t="inlineStr">
        <is>
          <t>vectorcontext_v5 [v5] @glm-5.3-flash</t>
        </is>
      </c>
      <c r="C4341" t="n">
        <v>3</v>
      </c>
      <c r="D4341" t="inlineStr">
        <is>
          <t>neg-3</t>
        </is>
      </c>
      <c r="E4341" t="n">
        <v>1</v>
      </c>
      <c r="F4341" t="inlineStr">
        <is>
          <t>python</t>
        </is>
      </c>
      <c r="G4341" t="inlineStr">
        <is>
          <t xml:space="preserve">{"code": "services = [f for f in facts if f['type'] == 'service']\ncassandra = [s for s in services if s.get('primary_datastore') and 'cassandra' in str(s.get('primary_datastore')).lower()]\nprint(\"Cassandra services:\", len(cassandra))\nfor s in cassandra:\n    print(s['doc_id'], '| subject:', s['subject'], '| aliases:', s.get('aliases'))\n\nincidents = [f for f in facts if f['type'] == 'incident']\nprint(\"\\nIncident count:\", len(incidents))\nfor i in incidents[:3]:\n    print({k: i.get(k) </t>
        </is>
      </c>
      <c r="H4341" t="inlineStr">
        <is>
          <t>Cassandra services: 7
svc-ledger-api | subject: ledger-api | aliases: ['Ledger Service']
svc-risk-gateway | subject: risk-gateway | aliases: ['Risk System']
svc-i18n-api | subject: i18n-api | aliases: ['I18n Platform']
svc-billing-svc | subject: billing-svc | aliases: ['Billing Service']
svc-session-core | subject: session-core | aliases: ['Session Platform']
svc-payout-worker | subject: payout-worker | aliases: ['Payout System']
svc-ranker-engine | subject: ranker-engine | aliases: ['Ranker System']
Incident count: 60
{'doc_id': 'inc-INC-2336', 'subject': 'Latency spike affecting export-worker', 'affected_service': 'export-worker', 'aliases': None}
{'doc_id': 'inc-INC-2211', 'subject': 'Partial outage affecting the Thumbnail API', 'affected_service': 'thumbnail-api', 'aliases': None}
{'d</t>
        </is>
      </c>
    </row>
    <row r="4342">
      <c r="A4342" t="inlineStr">
        <is>
          <t>hard</t>
        </is>
      </c>
      <c r="B4342" t="inlineStr">
        <is>
          <t>vectorcontext_v5 [v5] @glm-5.3-flash</t>
        </is>
      </c>
      <c r="C4342" t="n">
        <v>3</v>
      </c>
      <c r="D4342" t="inlineStr">
        <is>
          <t>neg-3</t>
        </is>
      </c>
      <c r="E4342" t="n">
        <v>2</v>
      </c>
      <c r="F4342" t="inlineStr">
        <is>
          <t>python</t>
        </is>
      </c>
      <c r="G4342" t="inlineStr">
        <is>
          <t xml:space="preserve">{"code": "cassandra_names = {}\nfor s in cassandra:\n    names = {s['subject'].lower()} | {a.lower() for a in (s.get('aliases') or [])}\n    # also handle stem matching (e.g. 'billing-svc' vs 'billing service')\n    cassandra_names[s['subject']] = names\n\nprint(cassandra_names)\n\n# collect primary affected services from incidents (affected_service + subject text)\nprimary_hits = []\nfor i in incidents:\n    aff = str(i.get('affected_service') or '').lower()\n    subj = str(i.get('subject') or </t>
        </is>
      </c>
      <c r="H4342" t="inlineStr">
        <is>
          <t xml:space="preserve">{'ledger-api': {'ledger service', 'ledger-api'}, 'risk-gateway': {'risk system', 'risk-gateway'}, 'i18n-api': {'i18n-api', 'i18n platform'}, 'billing-svc': {'billing-svc', 'billing service'}, 'session-core': {'session-core', 'session platform'}, 'payout-worker': {'payout system', 'payout-worker'}, 'ranker-engine': {'ranker-engine', 'ranker system'}}
Primary-affected matches:
('i18n-api', 'inc-INC-2253', 'i18n-api')
('payout-worker', 'inc-INC-2073', 'payout-worker')
('ledger-api', 'inc-INC-2345', 'ledger-api')
('ledger-api', 'inc-INC-2199', 'ledger-api')
('payout-worker', 'inc-INC-2122', 'payout-worker')
('ranker-engine', 'inc-INC-2113', 'ranker-engine')
NEVER primary affected: ['risk-gateway', 'billing-svc', 'session-core']
</t>
        </is>
      </c>
    </row>
    <row r="4343">
      <c r="A4343" t="inlineStr">
        <is>
          <t>hard</t>
        </is>
      </c>
      <c r="B4343" t="inlineStr">
        <is>
          <t>vectorcontext_v5 [v5] @glm-5.3-flash</t>
        </is>
      </c>
      <c r="C4343" t="n">
        <v>3</v>
      </c>
      <c r="D4343" t="inlineStr">
        <is>
          <t>neg-3</t>
        </is>
      </c>
      <c r="E4343" t="n">
        <v>3</v>
      </c>
      <c r="F4343" t="inlineStr">
        <is>
          <t>python</t>
        </is>
      </c>
      <c r="G4343" t="inlineStr">
        <is>
          <t>{"code": "# Print all incident primary affected services &amp; subjects for manual verification\nall_aff = set()\nfor i in incidents:\n    all_aff.add(str(i.get('affected_service') or ''))\nprint(\"Distinct affected_service values:\")\nprint(sorted(all_aff))\n\nprint(\"\\nSubjects containing any candidate token:\")\ntokens = ['ledger','risk','i18n','billing','session','payout','ranker','platform','system']\nfor i in incidents:\n    subj = str(i.get('subject') or '').lower()\n    aff = str(i.get('aff</t>
        </is>
      </c>
      <c r="H4343" t="inlineStr">
        <is>
          <t>Distinct affected_service values:
['audit-gateway', 'auth-core', 'cart-daemon', 'catalog-gateway', 'checkout-service', 'config-service', 'edge-service', 'export-worker', 'feed-daemon', 'gateway-engine', 'i18n-api', 'index-engine', 'inventory-worker', 'kyc-api', 'ledger-api', 'mailer-worker', 'media-svc', 'metrics-gateway', 'notify-svc', 'payout-worker', 'queue-svc', 'ranker-engine', 'recsys-worker', 'scheduler-engine', 'search-worker', 'tax-gateway', 'thumbnail-api', 'upload-core', 'webhook-daemon']
Subjects containing any candidate token:
inc-INC-2253 | Partial outage affecting i18n-api | affected: i18n-api
inc-INC-2073 | Elevated error rates affecting payout-worker | affected: payout-worker
inc-INC-2345 | Complete outage affecting ledger-api | affected: ledger-api
inc-INC-2199 | Complet</t>
        </is>
      </c>
    </row>
    <row r="4344">
      <c r="A4344" t="inlineStr">
        <is>
          <t>hard</t>
        </is>
      </c>
      <c r="B4344" t="inlineStr">
        <is>
          <t>vectorcontext_v5 [v5] @glm-5.3-flash</t>
        </is>
      </c>
      <c r="C4344" t="n">
        <v>3</v>
      </c>
      <c r="D4344" t="inlineStr">
        <is>
          <t>neg-4</t>
        </is>
      </c>
      <c r="E4344" t="n">
        <v>0</v>
      </c>
      <c r="F4344" t="inlineStr">
        <is>
          <t>python</t>
        </is>
      </c>
      <c r="G4344" t="inlineStr">
        <is>
          <t>{"code": "len(facts), {d['type'] for d in facts}"}</t>
        </is>
      </c>
      <c r="H4344" t="inlineStr">
        <is>
          <t xml:space="preserve">(184, {'service', 'changelog', 'adr', 'team', 'runbook', 'incident'})
</t>
        </is>
      </c>
    </row>
    <row r="4345">
      <c r="A4345" t="inlineStr">
        <is>
          <t>hard</t>
        </is>
      </c>
      <c r="B4345" t="inlineStr">
        <is>
          <t>vectorcontext_v5 [v5] @glm-5.3-flash</t>
        </is>
      </c>
      <c r="C4345" t="n">
        <v>3</v>
      </c>
      <c r="D4345" t="inlineStr">
        <is>
          <t>neg-4</t>
        </is>
      </c>
      <c r="E4345" t="n">
        <v>0</v>
      </c>
      <c r="F4345" t="inlineStr">
        <is>
          <t>search</t>
        </is>
      </c>
      <c r="G4345" t="inlineStr">
        <is>
          <t>{"k": 8, "query": "approved architecture decision to migrate datastore"}</t>
        </is>
      </c>
      <c r="H4345" t="inlineStr">
        <is>
          <t>- doc adr-ADR-114: [Architecture decision ADR-114] subject: session-core; aliases: null; decision_id: ADR-114; migration_database: Redis; migration_quarter: Q1 2026; approved_by: Tariq Petrova; security_controls: null; resilience_controls: ["Connection pools are sized according to the downstream capacity model"]; observability_controls: ["Dashboard shows p50, p95 and p99 latency alongside error budgets", "Health checks are performed on the readiness endpoint every ten seconds", "Alerts route through the paging system according to the escalation policy"]; data_management_controls: ["Logs are retained for thirty d
- doc adr-ADR-121: [Architecture decision ADR-121] subject: edge-service; aliases: null; decision_id: ADR-121; migration_database: DynamoDB; migration_quarter: Q2 2026; approved_by</t>
        </is>
      </c>
    </row>
    <row r="4346">
      <c r="A4346" t="inlineStr">
        <is>
          <t>hard</t>
        </is>
      </c>
      <c r="B4346" t="inlineStr">
        <is>
          <t>vectorcontext_v5 [v5] @glm-5.3-flash</t>
        </is>
      </c>
      <c r="C4346" t="n">
        <v>3</v>
      </c>
      <c r="D4346" t="inlineStr">
        <is>
          <t>neg-4</t>
        </is>
      </c>
      <c r="E4346" t="n">
        <v>1</v>
      </c>
      <c r="F4346" t="inlineStr">
        <is>
          <t>python</t>
        </is>
      </c>
      <c r="G4346" t="inlineStr">
        <is>
          <t>{"code": "adrs = [d for d in facts if d['type']=='adr']\nprint(len(adrs))\nmigr = [d for d in adrs if d.get('migration_database')]\nprint(len(migr))\nfor d in migr:\n    print(d['doc_id'], '|', d.get('subject'), '|', d.get('aliases'), '|', d.get('migration_database'), '|', d.get('migration_quarter'))"}</t>
        </is>
      </c>
      <c r="H4346" t="inlineStr">
        <is>
          <t>30
30
adr-ADR-101 | audit-gateway | None | Postgres | Q3 2026
adr-ADR-116 | session-core | None | MySQL | Q1 2026
adr-ADR-110 | payout-worker | None | Postgres | Q3 2026
adr-ADR-128 | edge-service | None | Postgres | Q1 2026
adr-ADR-105 | kyc-api | None | Postgres | Q2 2026
adr-ADR-119 | feed-daemon | None | DynamoDB | Q2 2026
adr-ADR-104 | ranker-engine | None | Redis | Q3 2026
adr-ADR-100 | cdn-service | None | MongoDB | Q3 2026
adr-ADR-114 | session-core | None | Redis | Q1 2026
adr-ADR-124 | config-service | None | Redis | Q4 2026
adr-ADR-118 | upload-core | None | Cassandra | Q2 2026
adr-ADR-122 | queue-svc | None | Cassandra | Q1 2026
adr-ADR-106 | recsys-worker | None | MongoDB | Q4 2026
adr-ADR-113 | catalog-gateway | None | DynamoDB | Q1 2026
adr-ADR-120 | search-worker | None | C</t>
        </is>
      </c>
    </row>
    <row r="4347">
      <c r="A4347" t="inlineStr">
        <is>
          <t>hard</t>
        </is>
      </c>
      <c r="B4347" t="inlineStr">
        <is>
          <t>vectorcontext_v5 [v5] @glm-5.3-flash</t>
        </is>
      </c>
      <c r="C4347" t="n">
        <v>3</v>
      </c>
      <c r="D4347" t="inlineStr">
        <is>
          <t>neg-4</t>
        </is>
      </c>
      <c r="E4347" t="n">
        <v>2</v>
      </c>
      <c r="F4347" t="inlineStr">
        <is>
          <t>python</t>
        </is>
      </c>
      <c r="G4347" t="inlineStr">
        <is>
          <t>{"code": "inc = [d for d in facts if d['type']=='incident']\nprint(len(inc))\nfor d in inc[:6]:\n    print(d['doc_id'], '| subject:', d.get('subject'), '| affected:', d.get('affected_service'), '| aliases:', d.get('aliases'), '| secondary:', d.get('secondary_affected_services'))"}</t>
        </is>
      </c>
      <c r="H4347" t="inlineStr">
        <is>
          <t xml:space="preserve">60
inc-INC-2336 | subject: Latency spike affecting export-worker | affected: export-worker | aliases: None | secondary: None
inc-INC-2211 | subject: Partial outage affecting the Thumbnail API | affected: thumbnail-api | aliases: None | secondary: None
inc-INC-2087 | subject: Partial outage affecting thumbnail-api | affected: thumbnail-api | aliases: None | secondary: ['recsys-worker']
inc-INC-2166 | subject: Elevated error rates affecting search-worker | affected: search-worker | aliases: None | secondary: ['refund-svc']
inc-INC-2253 | subject: Partial outage affecting i18n-api | affected: i18n-api | aliases: None | secondary: ['mailer-worker']
inc-INC-2073 | subject: Elevated error rates affecting payout-worker | affected: payout-worker | aliases: None | secondary: None
</t>
        </is>
      </c>
    </row>
    <row r="4348">
      <c r="A4348" t="inlineStr">
        <is>
          <t>hard</t>
        </is>
      </c>
      <c r="B4348" t="inlineStr">
        <is>
          <t>vectorcontext_v5 [v5] @glm-5.3-flash</t>
        </is>
      </c>
      <c r="C4348" t="n">
        <v>3</v>
      </c>
      <c r="D4348" t="inlineStr">
        <is>
          <t>neg-4</t>
        </is>
      </c>
      <c r="E4348" t="n">
        <v>3</v>
      </c>
      <c r="F4348" t="inlineStr">
        <is>
          <t>python</t>
        </is>
      </c>
      <c r="G4348" t="inlineStr">
        <is>
          <t>{"code": "migr_subjects = {d.get('subject') for d in adrs if d.get('migration_database')}\nprimary = set()\nfor d in inc:\n    for k in ('affected_service','subject'):\n        v = d.get(k)\n        if isinstance(v,str):\n            primary.add(v)\n# normalize: strip titles like \"Latency spike affecting X\"? affected_service looks canonical already\nprint(len(migr_subjects), len(primary))\nwith_inc = migr_subjects &amp; primary\nwithout_inc = migr_subjects - primary\nprint('with incident:', sorted</t>
        </is>
      </c>
      <c r="H4348" t="inlineStr">
        <is>
          <t xml:space="preserve">23 81
with incident: ['audit-gateway', 'catalog-gateway', 'checkout-service', 'config-service', 'edge-service', 'feed-daemon', 'kyc-api', 'metrics-gateway', 'notify-svc', 'payout-worker', 'queue-svc', 'ranker-engine', 'recsys-worker', 'search-worker', 'tax-gateway', 'thumbnail-api', 'upload-core']
without incident: ['cdn-service', 'geo-api', 'profile-api', 'refund-svc', 'session-core', 'tracing-service']
6
</t>
        </is>
      </c>
    </row>
    <row r="4349">
      <c r="A4349" t="inlineStr">
        <is>
          <t>hard</t>
        </is>
      </c>
      <c r="B4349" t="inlineStr">
        <is>
          <t>vectorcontext_v5 [v5] @glm-5.3-flash</t>
        </is>
      </c>
      <c r="C4349" t="n">
        <v>3</v>
      </c>
      <c r="D4349" t="inlineStr">
        <is>
          <t>neg-4</t>
        </is>
      </c>
      <c r="E4349" t="n">
        <v>4</v>
      </c>
      <c r="F4349" t="inlineStr">
        <is>
          <t>python</t>
        </is>
      </c>
      <c r="G4349" t="inlineStr">
        <is>
          <t xml:space="preserve">{"code": "svc = [d for d in facts if d['type']=='service']\nalias_map = {}\nfor d in svc:\n    s = d.get('subject')\n    names = {s.lower()}\n    al = d.get('aliases')\n    if isinstance(al, list):\n        names |= {a.lower().replace('the ','') for a in al}\n    elif isinstance(al, str):\n        names |= {al.lower().replace('the ','')}\n    for n in names:\n        alias_map[n] = s\n\nprimary_raw = set()\nfor d in inc:\n    for k in ('affected_service','subject'):\n        v = d.get(k)\n      </t>
        </is>
      </c>
      <c r="H4349" t="inlineStr">
        <is>
          <t xml:space="preserve">with: ['audit-gateway', 'catalog-gateway', 'checkout-service', 'config-service', 'edge-service', 'feed-daemon', 'kyc-api', 'metrics-gateway', 'notify-svc', 'payout-worker', 'queue-svc', 'ranker-engine', 'recsys-worker', 'search-worker', 'tax-gateway', 'thumbnail-api', 'upload-core']
without: ['cdn-service', 'geo-api', 'profile-api', 'refund-svc', 'session-core', 'tracing-service']
6
cdn-service | aliases: ['Cdn System']
geo-api | aliases: ['Geo System']
profile-api | aliases: ['Profile API']
refund-svc | aliases: ['Refund Platform']
session-core | aliases: ['Session Platform']
tracing-service | aliases: ['Tracing API']
</t>
        </is>
      </c>
    </row>
    <row r="4350">
      <c r="A4350" t="inlineStr">
        <is>
          <t>hard</t>
        </is>
      </c>
      <c r="B4350" t="inlineStr">
        <is>
          <t>vectorcontext_v5 [v5] @glm-5.3-flash</t>
        </is>
      </c>
      <c r="C4350" t="n">
        <v>3</v>
      </c>
      <c r="D4350" t="inlineStr">
        <is>
          <t>neg-5</t>
        </is>
      </c>
      <c r="E4350" t="n">
        <v>0</v>
      </c>
      <c r="F4350" t="inlineStr">
        <is>
          <t>python</t>
        </is>
      </c>
      <c r="G4350" t="inlineStr">
        <is>
          <t>{"code": "svc = [f for f in facts if f.get('type')=='service']\nprint(len(svc))\nprint(svc[0])\nprint(svc[1])"}</t>
        </is>
      </c>
      <c r="H4350" t="inlineStr">
        <is>
          <t>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'implementat</t>
        </is>
      </c>
    </row>
    <row r="4351">
      <c r="A4351" t="inlineStr">
        <is>
          <t>hard</t>
        </is>
      </c>
      <c r="B4351" t="inlineStr">
        <is>
          <t>vectorcontext_v5 [v5] @glm-5.3-flash</t>
        </is>
      </c>
      <c r="C4351" t="n">
        <v>3</v>
      </c>
      <c r="D4351" t="inlineStr">
        <is>
          <t>neg-5</t>
        </is>
      </c>
      <c r="E4351" t="n">
        <v>1</v>
      </c>
      <c r="F4351" t="inlineStr">
        <is>
          <t>python</t>
        </is>
      </c>
      <c r="G4351" t="inlineStr">
        <is>
          <t>{"code": "matches = [(f['subject'], f.get('on_call_engineer'), f.get('deployment_region')) for f in svc if f.get('deployment_region')=='eu-west-1' and not f.get('on_call_engineer')]\nprint(len(matches), matches)\n# also check any service in eu-west-1 (plain overview) for completeness\nall_w1 = [(f['subject'], f.get('on_call_engineer')) for f in svc if f.get('deployment_region')=='eu-west-1']\nprint(len(all_w1), all_w1)\n# sanity: none/blank on_call anywhere in overview\nblank = [(f['subject'], f</t>
        </is>
      </c>
      <c r="H4351" t="inlineStr">
        <is>
          <t xml:space="preserve">1 [('metrics-gateway', None, 'eu-west-1')]
8 [('auth-core', 'Tariq Fischer'), ('feed-daemon', 'Amara Tanaka'), ('refund-svc', 'Lucas Silva'), ('risk-gateway', 'Chen Haddad'), ('metrics-gateway', None), ('tax-gateway', 'Elena Novak'), ('mailer-worker', 'Sven Reyes'), ('upload-core', 'Jonas Costa')]
9 [('fraud-core', 'us-west-2', 'None'), ('geo-api', 'us-west-2', 'None'), ('metrics-gateway', 'eu-west-1', 'None'), ('billing-svc', 'ap-southeast-2', 'None'), ('session-core', 'us-west-2', 'None'), ('search-worker', 'ap-southeast-2', 'None'), ('webhook-daemon', 'us-west-2', 'None'), ('index-engine', 'us-east-1', 'None'), ('media-svc', 'ap-southeast-2', 'None')]
</t>
        </is>
      </c>
    </row>
    <row r="4352">
      <c r="A4352" t="inlineStr">
        <is>
          <t>hard</t>
        </is>
      </c>
      <c r="B4352" t="inlineStr">
        <is>
          <t>vectorcontext_v5 [v5] @glm-5.3-flash</t>
        </is>
      </c>
      <c r="C4352" t="n">
        <v>3</v>
      </c>
      <c r="D4352" t="inlineStr">
        <is>
          <t>neg-5</t>
        </is>
      </c>
      <c r="E4352" t="n">
        <v>2</v>
      </c>
      <c r="F4352" t="inlineStr">
        <is>
          <t>open_doc</t>
        </is>
      </c>
      <c r="G4352" t="inlineStr">
        <is>
          <t>{"doc_id": "svc-metrics-gateway"}</t>
        </is>
      </c>
      <c r="H4352" t="inlineStr">
        <is>
          <t># Service overview: metrics-gateway
metrics-gateway (also referred to internally as the Metrics Service) is a backend component. 20 replicas are deployed to eu-west-1. Dependencies are declared in the service manifest and validated at deploy time. Access to production is granted just in time and audited. Feature flags are managed through the configuration service and rolled out gradually.
Primary datastore: Postgres. Traffic is encrypted in transit with mutual TLS between services. Access to production is granted just in time and audited. The on-call handbook describes the escalation path and expected response times.
Ownership: Search. Data retention follows the company wide policy for personal information. Feature flags are managed through the configuration service and rolled out gradu</t>
        </is>
      </c>
    </row>
    <row r="4353">
      <c r="A4353" t="inlineStr">
        <is>
          <t>hard</t>
        </is>
      </c>
      <c r="B4353" t="inlineStr">
        <is>
          <t>vectorcontext_v5 [v5] @glm-5.3-flash</t>
        </is>
      </c>
      <c r="C4353" t="n">
        <v>3</v>
      </c>
      <c r="D4353" t="inlineStr">
        <is>
          <t>num-0</t>
        </is>
      </c>
      <c r="E4353" t="n">
        <v>0</v>
      </c>
      <c r="F4353" t="inlineStr">
        <is>
          <t>python</t>
        </is>
      </c>
      <c r="G4353" t="inlineStr">
        <is>
          <t>{"code": "incidents = [f for f in facts if f.get('type') == 'incident']\nprint(len(incidents))\nprint(incidents[0])"}</t>
        </is>
      </c>
      <c r="H4353" t="inlineStr">
        <is>
          <t xml:space="preserve">60
{'doc_id': 'inc-INC-2336', 'type': 'incident', 'title': 'Incident report INC-2336', 'subject': 'Latency spike affecting export-worker', 'aliases': None, 'incident_id': 'INC-2336', 'severity': 'SEV3', 'incident_date': '2025-12-25', 'affected_service': 'export-worker', 'impact_type': 'Latency spike', 'incident_duration_minutes': 214, 'root_cause': 'certificate expiry', 'secondary_affected_services': None, 'report_author': 'Aiko Malik', 'recovery_status': 'full recovery', 'recovery_confirmed': None, 'mitigation_performed': True, 'traffic_rerouted': True, 'fix_deployed': True}
</t>
        </is>
      </c>
    </row>
    <row r="4354">
      <c r="A4354" t="inlineStr">
        <is>
          <t>hard</t>
        </is>
      </c>
      <c r="B4354" t="inlineStr">
        <is>
          <t>vectorcontext_v5 [v5] @glm-5.3-flash</t>
        </is>
      </c>
      <c r="C4354" t="n">
        <v>3</v>
      </c>
      <c r="D4354" t="inlineStr">
        <is>
          <t>num-0</t>
        </is>
      </c>
      <c r="E4354" t="n">
        <v>1</v>
      </c>
      <c r="F4354" t="inlineStr">
        <is>
          <t>python</t>
        </is>
      </c>
      <c r="G4354" t="inlineStr">
        <is>
          <t>{"code": "sev2 = [f for f in incidents if str(f.get('severity','')).upper() == 'SEV2']\ndurs = [f['incident_duration_minutes'] for f in sev2 if f.get('incident_duration_minutes') is not None]\nprint(len(sev2), len(durs))\nprint(durs)\navg = sum(durs)/len(durs)\nprint(avg, round(avg))"}</t>
        </is>
      </c>
      <c r="H4354" t="inlineStr">
        <is>
          <t xml:space="preserve">23 23
[233, 105, 75, 51, 99, 102, 122, 96, 195, 197, 100, 211, 149, 212, 200, 218, 178, 51, 44, 22, 71, 11, 228]
129.1304347826087 129
</t>
        </is>
      </c>
    </row>
    <row r="4355">
      <c r="A4355" t="inlineStr">
        <is>
          <t>hard</t>
        </is>
      </c>
      <c r="B4355" t="inlineStr">
        <is>
          <t>vectorcontext_v5 [v5] @glm-5.3-flash</t>
        </is>
      </c>
      <c r="C4355" t="n">
        <v>3</v>
      </c>
      <c r="D4355" t="inlineStr">
        <is>
          <t>num-1</t>
        </is>
      </c>
      <c r="E4355" t="n">
        <v>0</v>
      </c>
      <c r="F4355" t="inlineStr">
        <is>
          <t>python</t>
        </is>
      </c>
      <c r="G4355" t="inlineStr">
        <is>
          <t>{"code": "svc = [f for f in facts if f.get('type')=='service']\nprint(len(svc))\nprint({k: svc[0].get(k) for k in list(svc[0].keys())[:20]})"}</t>
        </is>
      </c>
      <c r="H4355" t="inlineStr">
        <is>
          <t xml:space="preserve">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t>
        </is>
      </c>
    </row>
    <row r="4356">
      <c r="A4356" t="inlineStr">
        <is>
          <t>hard</t>
        </is>
      </c>
      <c r="B4356" t="inlineStr">
        <is>
          <t>vectorcontext_v5 [v5] @glm-5.3-flash</t>
        </is>
      </c>
      <c r="C4356" t="n">
        <v>3</v>
      </c>
      <c r="D4356" t="inlineStr">
        <is>
          <t>num-1</t>
        </is>
      </c>
      <c r="E4356" t="n">
        <v>1</v>
      </c>
      <c r="F4356" t="inlineStr">
        <is>
          <t>python</t>
        </is>
      </c>
      <c r="G4356" t="inlineStr">
        <is>
          <t>{"code": "from collections import defaultdict\ntot = defaultdict(int); detail = defaultdict(list)\nfor f in svc:\n    r = f.get('replica_count'); reg = f.get('deployment_region')\n    if r is None or reg is None:\n        print(\"MISSING:\", f['subject'], reg, r)\n    if isinstance(r,int) and reg:\n        tot[reg]+=r; detail[reg].append((f['subject'],r))\nfor reg,v in sorted(tot.items(), key=lambda x:-x[1]):\n    print(reg, v, len(detail[reg]))"}</t>
        </is>
      </c>
      <c r="H4356" t="inlineStr">
        <is>
          <t xml:space="preserve">ap-southeast-2 158 13
us-east-1 121 10
eu-west-1 115 8
us-west-2 85 9
</t>
        </is>
      </c>
    </row>
    <row r="4357">
      <c r="A4357" t="inlineStr">
        <is>
          <t>hard</t>
        </is>
      </c>
      <c r="B4357" t="inlineStr">
        <is>
          <t>vectorcontext_v5 [v5] @glm-5.3-flash</t>
        </is>
      </c>
      <c r="C4357" t="n">
        <v>3</v>
      </c>
      <c r="D4357" t="inlineStr">
        <is>
          <t>num-1</t>
        </is>
      </c>
      <c r="E4357" t="n">
        <v>2</v>
      </c>
      <c r="F4357" t="inlineStr">
        <is>
          <t>python</t>
        </is>
      </c>
      <c r="G4357" t="inlineStr">
        <is>
          <t>{"code": "print(detail['ap-southeast-2'])\nprint(\"total services counted:\", sum(len(v) for v in detail.values()))"}</t>
        </is>
      </c>
      <c r="H4357" t="inlineStr">
        <is>
          <t xml:space="preserve">[('edge-service', 19), ('cdn-service', 5), ('queue-svc', 3), ('kyc-api', 18), ('invoice-engine', 13), ('billing-svc', 10), ('scheduler-engine', 15), ('search-worker', 6), ('media-svc', 3), ('pricing-worker', 13), ('tracing-service', 24), ('ranker-engine', 18), ('gateway-engine', 11)]
total services counted: 40
</t>
        </is>
      </c>
    </row>
    <row r="4358">
      <c r="A4358" t="inlineStr">
        <is>
          <t>hard</t>
        </is>
      </c>
      <c r="B4358" t="inlineStr">
        <is>
          <t>vectorcontext_v5 [v5] @glm-5.3-flash</t>
        </is>
      </c>
      <c r="C4358" t="n">
        <v>3</v>
      </c>
      <c r="D4358" t="inlineStr">
        <is>
          <t>num-2</t>
        </is>
      </c>
      <c r="E4358" t="n">
        <v>0</v>
      </c>
      <c r="F4358" t="inlineStr">
        <is>
          <t>python</t>
        </is>
      </c>
      <c r="G4358" t="inlineStr">
        <is>
          <t>{"code": "services = [f for f in facts if f.get('type')=='service']\nprint(len(services))\nfor s in services[:5]:\n    print(s.get('subject'), '|', s.get('owner_team'), '|', s.get('aliases'))"}</t>
        </is>
      </c>
      <c r="H4358" t="inlineStr">
        <is>
          <t xml:space="preserve">40
edge-service | Identity | ['Edge System']
cdn-service | Commerce | ['Cdn System']
profile-api | Data | ['Profile API']
auth-core | Growth | ['Auth Service']
fraud-core | Commerce | ['Fraud Platform']
</t>
        </is>
      </c>
    </row>
    <row r="4359">
      <c r="A4359" t="inlineStr">
        <is>
          <t>hard</t>
        </is>
      </c>
      <c r="B4359" t="inlineStr">
        <is>
          <t>vectorcontext_v5 [v5] @glm-5.3-flash</t>
        </is>
      </c>
      <c r="C4359" t="n">
        <v>3</v>
      </c>
      <c r="D4359" t="inlineStr">
        <is>
          <t>num-2</t>
        </is>
      </c>
      <c r="E4359" t="n">
        <v>1</v>
      </c>
      <c r="F4359" t="inlineStr">
        <is>
          <t>python</t>
        </is>
      </c>
      <c r="G4359" t="inlineStr">
        <is>
          <t>{"code": "msg = [s.get('subject') for s in services if (s.get('owner_team') or '').lower()=='messaging']\ncom = [s.get('subject') for s in services if (s.get('owner_team') or '').lower()=='commerce']\nprint('Messaging:', msg)\nprint('Commerce:', com)"}</t>
        </is>
      </c>
      <c r="H4359" t="inlineStr">
        <is>
          <t xml:space="preserve">Messaging: ['kyc-api', 'invoice-engine', 'thumbnail-api', 'tax-gateway', 'checkout-service', 'pricing-worker', 'catalog-gateway']
Commerce: ['cdn-service', 'fraud-core', 'feed-daemon', 'refund-svc', 'webhook-daemon', 'media-svc', 'tracing-service']
</t>
        </is>
      </c>
    </row>
    <row r="4360">
      <c r="A4360" t="inlineStr">
        <is>
          <t>hard</t>
        </is>
      </c>
      <c r="B4360" t="inlineStr">
        <is>
          <t>vectorcontext_v5 [v5] @glm-5.3-flash</t>
        </is>
      </c>
      <c r="C4360" t="n">
        <v>3</v>
      </c>
      <c r="D4360" t="inlineStr">
        <is>
          <t>num-2</t>
        </is>
      </c>
      <c r="E4360" t="n">
        <v>2</v>
      </c>
      <c r="F4360" t="inlineStr">
        <is>
          <t>python</t>
        </is>
      </c>
      <c r="G4360" t="inlineStr">
        <is>
          <t>{"code": "incidents = [f for f in facts if f.get('type')=='incident']\nprint(len(incidents))\n# build alias map from services\nalias_map = {}\nfor s in services:\n    subj = s.get('subject')\n    alias_map[subj.lower()] = s\n    for a in (s.get('aliases') or []):\n        alias_map[a.lower()] = s\nprint(incidents[0])"}</t>
        </is>
      </c>
      <c r="H4360" t="inlineStr">
        <is>
          <t xml:space="preserve">60
{'doc_id': 'inc-INC-2336', 'type': 'incident', 'title': 'Incident report INC-2336', 'subject': 'Latency spike affecting export-worker', 'aliases': None, 'incident_id': 'INC-2336', 'severity': 'SEV3', 'incident_date': '2025-12-25', 'affected_service': 'export-worker', 'impact_type': 'Latency spike', 'incident_duration_minutes': 214, 'root_cause': 'certificate expiry', 'secondary_affected_services': None, 'report_author': 'Aiko Malik', 'recovery_status': 'full recovery', 'recovery_confirmed': None, 'mitigation_performed': True, 'traffic_rerouted': True, 'fix_deployed': True}
</t>
        </is>
      </c>
    </row>
    <row r="4361">
      <c r="A4361" t="inlineStr">
        <is>
          <t>hard</t>
        </is>
      </c>
      <c r="B4361" t="inlineStr">
        <is>
          <t>vectorcontext_v5 [v5] @glm-5.3-flash</t>
        </is>
      </c>
      <c r="C4361" t="n">
        <v>3</v>
      </c>
      <c r="D4361" t="inlineStr">
        <is>
          <t>num-2</t>
        </is>
      </c>
      <c r="E4361" t="n">
        <v>3</v>
      </c>
      <c r="F4361" t="inlineStr">
        <is>
          <t>python</t>
        </is>
      </c>
      <c r="G4361" t="inlineStr">
        <is>
          <t>{"code": "vals = sorted({str(i.get('affected_service')) for i in incidents})\nprint(vals)\n# also secondary\nsec = sorted({str(s) for i in incidents for s in (i.get('secondary_affected_services') or [])})\nprint(sec)"}</t>
        </is>
      </c>
      <c r="H4361" t="inlineStr">
        <is>
          <t xml:space="preserve">['audit-gateway', 'auth-core', 'cart-daemon', 'catalog-gateway', 'checkout-service', 'config-service', 'edge-service', 'export-worker', 'feed-daemon', 'gateway-engine', 'i18n-api', 'index-engine', 'inventory-worker', 'kyc-api', 'ledger-api', 'mailer-worker', 'media-svc', 'metrics-gateway', 'notify-svc', 'payout-worker', 'queue-svc', 'ranker-engine', 'recsys-worker', 'scheduler-engine', 'search-worker', 'tax-gateway', 'thumbnail-api', 'upload-core', 'webhook-daemon']
['audit-gateway', 'cart-daemon', 'cdn-service', 'config-service', 'edge-service', 'feed-daemon', 'geo-api', 'i18n-api', 'mailer-worker', 'media-svc', 'metrics-gateway', 'profile-api', 'queue-svc', 'recsys-worker', 'refund-svc', 'session-core']
</t>
        </is>
      </c>
    </row>
    <row r="4362">
      <c r="A4362" t="inlineStr">
        <is>
          <t>hard</t>
        </is>
      </c>
      <c r="B4362" t="inlineStr">
        <is>
          <t>vectorcontext_v5 [v5] @glm-5.3-flash</t>
        </is>
      </c>
      <c r="C4362" t="n">
        <v>3</v>
      </c>
      <c r="D4362" t="inlineStr">
        <is>
          <t>num-2</t>
        </is>
      </c>
      <c r="E4362" t="n">
        <v>4</v>
      </c>
      <c r="F4362" t="inlineStr">
        <is>
          <t>python</t>
        </is>
      </c>
      <c r="G4362" t="inlineStr">
        <is>
          <t>{"code": "def resolve(name):\n    return alias_map.get((name or '').lower())\n\ncounts = {'Messaging': [], 'Commerce': []}\nunresolved = set()\nfor i in incidents:\n    s = resolve(i.get('affected_service'))\n    if s:\n        team = s.get('owner_team')\n        if team in counts:\n            counts[team].append(i['incident_id'])\n    else:\n        unresolved.add(i.get('affected_service'))\nprint('Messaging:', len(counts['Messaging']), counts['Messaging'])\nprint('Commerce:', len(counts['Comm</t>
        </is>
      </c>
      <c r="H4362" t="inlineStr">
        <is>
          <t xml:space="preserve">Messaging: 15 ['INC-2211', 'INC-2087', 'INC-2140', 'INC-2351', 'INC-2324', 'INC-2245', 'INC-2301', 'INC-2067', 'INC-2309', 'INC-2023', 'INC-2203', 'INC-2380', 'INC-2092', 'INC-2179', 'INC-2386']
Commerce: 4 ['INC-2058', 'INC-2281', 'INC-2078', 'INC-2229']
diff: 11
unresolved (no overview): []
</t>
        </is>
      </c>
    </row>
    <row r="4363">
      <c r="A4363" t="inlineStr">
        <is>
          <t>hard</t>
        </is>
      </c>
      <c r="B4363" t="inlineStr">
        <is>
          <t>vectorcontext_v5 [v5] @glm-5.3-flash</t>
        </is>
      </c>
      <c r="C4363" t="n">
        <v>3</v>
      </c>
      <c r="D4363" t="inlineStr">
        <is>
          <t>num-3</t>
        </is>
      </c>
      <c r="E4363" t="n">
        <v>0</v>
      </c>
      <c r="F4363" t="inlineStr">
        <is>
          <t>python</t>
        </is>
      </c>
      <c r="G4363" t="inlineStr">
        <is>
          <t>{"code": "svc = [d for d in facts if d.get('type')=='service']\nprint(len(svc))\n# inspect one card to learn keys\nprint({k: svc[0][k] for k in svc[0] if k not in ('text','doc_id','type','title')})"}</t>
        </is>
      </c>
      <c r="H4363" t="inlineStr">
        <is>
          <t xml:space="preserve">40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t>
        </is>
      </c>
    </row>
    <row r="4364">
      <c r="A4364" t="inlineStr">
        <is>
          <t>hard</t>
        </is>
      </c>
      <c r="B4364" t="inlineStr">
        <is>
          <t>vectorcontext_v5 [v5] @glm-5.3-flash</t>
        </is>
      </c>
      <c r="C4364" t="n">
        <v>3</v>
      </c>
      <c r="D4364" t="inlineStr">
        <is>
          <t>num-3</t>
        </is>
      </c>
      <c r="E4364" t="n">
        <v>0</v>
      </c>
      <c r="F4364" t="inlineStr">
        <is>
          <t>search</t>
        </is>
      </c>
      <c r="G4364" t="inlineStr">
        <is>
          <t>{"k": 3, "query": "runtime dependencies service"}</t>
        </is>
      </c>
      <c r="H4364" t="inlineStr">
        <is>
          <t>- doc runbook-12: [Runbook 12: rotating secrets] subject: The service; aliases: null; deployment_requirements: null; dependency_management: Pinned dependencies with automated pull-request upgrades; schema_migration_strategy: Expand-and-contract migration process; traffic_control: Gateway rate limiting uses a token bucket per client.; health_check_interval: null; synthetic_probe_interval: 1; backup_verification_schedule: null; retention_policy: Logs retained for 30 days in the central log store; operational_review_cadence: Monthly
- doc svc-tracing-service: [Service overview: tracing-service] subject: tracing-service; aliases: ["Tracing API"]; service_type: backend component; implementation_language: Rust; primary_datastore: Redis; owner_team: Commerce; on_call_engineer: Sven Meyer; deploym</t>
        </is>
      </c>
    </row>
    <row r="4365">
      <c r="A4365" t="inlineStr">
        <is>
          <t>hard</t>
        </is>
      </c>
      <c r="B4365" t="inlineStr">
        <is>
          <t>vectorcontext_v5 [v5] @glm-5.3-flash</t>
        </is>
      </c>
      <c r="C4365" t="n">
        <v>3</v>
      </c>
      <c r="D4365" t="inlineStr">
        <is>
          <t>num-3</t>
        </is>
      </c>
      <c r="E4365" t="n">
        <v>1</v>
      </c>
      <c r="F4365" t="inlineStr">
        <is>
          <t>python</t>
        </is>
      </c>
      <c r="G4365" t="inlineStr">
        <is>
          <t>{"code": "from collections import Counter\ncanon = {}\nfor d in svc:\n    canon[d['subject'].lower()] = d['subject']\n    for a in (d.get('aliases') or []):\n        if a: canon[a.lower().strip()] = d['subject']\n\ncnt = Counter()\nunresolved = []\nfor d in svc:\n    for dep in (d.get('runtime_dependencies') or []):\n        key = dep.lower().strip()\n        c = canon.get(key)\n        if c:\n            cnt[c] += 1\n        else:\n            unresolved.append((d['subject'], dep))\n\nprint(sor</t>
        </is>
      </c>
      <c r="H4365" t="inlineStr">
        <is>
          <t xml:space="preserve">[('gateway-engine', 7), ('pricing-worker', 6), ('metrics-gateway', 4), ('fraud-core', 4), ('notify-svc', 4), ('ledger-api', 4), ('recsys-worker', 4), ('auth-core', 3), ('kyc-api', 3), ('feed-daemon', 3), ('search-worker', 3), ('refund-svc', 3), ('edge-service', 2), ('upload-core', 2), ('cart-daemon', 2), ('inventory-worker', 2), ('i18n-api', 2), ('mailer-worker', 2), ('media-svc', 2), ('billing-svc', 2), ('audit-gateway', 2), ('session-core', 2), ('thumbnail-api', 2), ('cdn-service', 1), ('index-engine', 1), ('geo-api', 1), ('risk-gateway', 1), ('webhook-daemon', 1), ('catalog-gateway', 1), ('ranker-engine', 1), ('scheduler-engine', 1), ('checkout-service', 1), ('queue-svc', 1), ('tax-gateway', 1)]
unresolved: []
</t>
        </is>
      </c>
    </row>
    <row r="4366">
      <c r="A4366" t="inlineStr">
        <is>
          <t>hard</t>
        </is>
      </c>
      <c r="B4366" t="inlineStr">
        <is>
          <t>vectorcontext_v5 [v5] @glm-5.3-flash</t>
        </is>
      </c>
      <c r="C4366" t="n">
        <v>3</v>
      </c>
      <c r="D4366" t="inlineStr">
        <is>
          <t>num-3</t>
        </is>
      </c>
      <c r="E4366" t="n">
        <v>2</v>
      </c>
      <c r="F4366" t="inlineStr">
        <is>
          <t>python</t>
        </is>
      </c>
      <c r="G4366" t="inlineStr">
        <is>
          <t>{"code": "# Verify which services depend on gateway-engine\ndeps = [(d['subject'], d.get('runtime_dependencies')) for d in svc if 'gateway-engine' in [x.lower().strip() for x in (d.get('runtime_dependencies') or [])]]\nfor s, dl in deps: print(s, \"-&gt;\", dl)\n# check for any 'current'/'history' entries touching runtime_dependencies\nfor d in facts:\n    cur = d.get('current') or {}\n    if 'runtime_dependencies' in cur or any(h.get('field')=='runtime_dependencies' for h in (d.get('history') or [</t>
        </is>
      </c>
      <c r="H4366" t="inlineStr">
        <is>
          <t xml:space="preserve">edge-service -&gt; ['cdn-service', 'gateway-engine', 'index-engine']
auth-core -&gt; ['gateway-engine', 'inventory-worker', 'fraud-core']
fraud-core -&gt; ['gateway-engine', 'auth-core']
export-worker -&gt; ['geo-api', 'notify-svc', 'gateway-engine']
mailer-worker -&gt; ['pricing-worker', 'gateway-engine']
cart-daemon -&gt; ['recsys-worker', 'feed-daemon', 'gateway-engine']
notify-svc -&gt; ['gateway-engine']
</t>
        </is>
      </c>
    </row>
    <row r="4367">
      <c r="A4367" t="inlineStr">
        <is>
          <t>hard</t>
        </is>
      </c>
      <c r="B4367" t="inlineStr">
        <is>
          <t>vectorcontext_v5 [v5] @glm-5.3-flash</t>
        </is>
      </c>
      <c r="C4367" t="n">
        <v>3</v>
      </c>
      <c r="D4367" t="inlineStr">
        <is>
          <t>num-4</t>
        </is>
      </c>
      <c r="E4367" t="n">
        <v>0</v>
      </c>
      <c r="F4367" t="inlineStr">
        <is>
          <t>python</t>
        </is>
      </c>
      <c r="G4367" t="inlineStr">
        <is>
          <t>{"code": "svc_cards = [f for f in facts if f.get('type')=='service']\nprint(len(svc_cards))\n# inspect one card keys\nprint(svc_cards[0])"}</t>
        </is>
      </c>
      <c r="H4367" t="inlineStr">
        <is>
          <t xml:space="preserve">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t>
        </is>
      </c>
    </row>
    <row r="4368">
      <c r="A4368" t="inlineStr">
        <is>
          <t>hard</t>
        </is>
      </c>
      <c r="B4368" t="inlineStr">
        <is>
          <t>vectorcontext_v5 [v5] @glm-5.3-flash</t>
        </is>
      </c>
      <c r="C4368" t="n">
        <v>3</v>
      </c>
      <c r="D4368" t="inlineStr">
        <is>
          <t>num-4</t>
        </is>
      </c>
      <c r="E4368" t="n">
        <v>0</v>
      </c>
      <c r="F4368" t="inlineStr">
        <is>
          <t>search</t>
        </is>
      </c>
      <c r="G4368" t="inlineStr">
        <is>
          <t>{"k": 10, "query": "service primary datastore MySQL"}</t>
        </is>
      </c>
      <c r="H4368" t="inlineStr">
        <is>
          <t xml:space="preserve">- doc svc-export-worker: [Service overview: export-worker] subject: export-worker; aliases: ["Export API"]; service_type: backend component; implementation_language: Python; primary_datastore: MySQL; owner_team: Data; on_call_engineer: Hannah Aziz; deployment_region: us-east-1; replica_count: 6; network_port: 8669; availability_slo: 99.95%; runtime_dependencies: ["geo-api", "notify-svc", "gateway-engine"]; log_retention_days: 30; data_retention_policy: null; metrics_export_interval_seconds: 15
- doc svc-geo-api: [Service overview: geo-api] subject: geo-api; aliases: ["Geo System"]; service_type: backend component; implementation_language: TypeScript; primary_datastore: MySQL; owner_team: Payments; on_call_engineer: null; deployment_region: us-west-2; replica_count: 13; network_port: 4703; </t>
        </is>
      </c>
    </row>
    <row r="4369">
      <c r="A4369" t="inlineStr">
        <is>
          <t>hard</t>
        </is>
      </c>
      <c r="B4369" t="inlineStr">
        <is>
          <t>vectorcontext_v5 [v5] @glm-5.3-flash</t>
        </is>
      </c>
      <c r="C4369" t="n">
        <v>3</v>
      </c>
      <c r="D4369" t="inlineStr">
        <is>
          <t>num-4</t>
        </is>
      </c>
      <c r="E4369" t="n">
        <v>1</v>
      </c>
      <c r="F4369" t="inlineStr">
        <is>
          <t>python</t>
        </is>
      </c>
      <c r="G4369" t="inlineStr">
        <is>
          <t>{"code": "svc_cards = [f for f in facts if f.get('type')=='service']\nmysql = []\nfor f in svc_cards:\n    ds = f.get('primary_datastore')\n    cur = f.get('current') or {}\n    # also consider current override for datastore if present\n    cur_ds = cur.get('primary_datastore', ds)\n    if (ds or '').lower()=='mysql' or (cur_ds or '').lower()=='mysql':\n        mysql.append(f)\n        print(f['subject'], f.get('aliases'), ds, 'current_ds:', cur.get('primary_datastore'))\nprint('total mysql serv</t>
        </is>
      </c>
      <c r="H4369" t="inlineStr">
        <is>
          <t xml:space="preserve">profile-api ['Profile API'] MySQL current_ds: None
export-worker ['Export API'] MySQL current_ds: None
geo-api ['Geo System'] MySQL current_ds: None
kyc-api ['Kyc Service'] MySQL current_ds: None
mailer-worker ['Mailer Service'] MySQL current_ds: None
catalog-gateway ['Catalog API'] MySQL current_ds: None
total mysql services: 6
</t>
        </is>
      </c>
    </row>
    <row r="4370">
      <c r="A4370" t="inlineStr">
        <is>
          <t>hard</t>
        </is>
      </c>
      <c r="B4370" t="inlineStr">
        <is>
          <t>vectorcontext_v5 [v5] @glm-5.3-flash</t>
        </is>
      </c>
      <c r="C4370" t="n">
        <v>3</v>
      </c>
      <c r="D4370" t="inlineStr">
        <is>
          <t>num-4</t>
        </is>
      </c>
      <c r="E4370" t="n">
        <v>2</v>
      </c>
      <c r="F4370" t="inlineStr">
        <is>
          <t>python</t>
        </is>
      </c>
      <c r="G4370" t="inlineStr">
        <is>
          <t xml:space="preserve">{"code": "# double-check history for datastore changes on mysql services\nfor f in svc_cards:\n    h = f.get('history') or []\n    for rec in h:\n        if isinstance(rec, dict) and rec.get('field')=='primary_datastore':\n            print(f['subject'], rec)\n# also list any services with history changing datastore to/from mysql\nfor f in svc_cards:\n    ds = (f.get('primary_datastore') or '').lower()\n    if ds != 'mysql':\n        h = f.get('history') or []\n        for rec in h:\n           </t>
        </is>
      </c>
      <c r="H4370" t="inlineStr">
        <is>
          <t>(no output)</t>
        </is>
      </c>
    </row>
    <row r="4371">
      <c r="A4371" t="inlineStr">
        <is>
          <t>hard</t>
        </is>
      </c>
      <c r="B4371" t="inlineStr">
        <is>
          <t>vectorcontext_v5 [v5] @glm-5.3-flash</t>
        </is>
      </c>
      <c r="C4371" t="n">
        <v>3</v>
      </c>
      <c r="D4371" t="inlineStr">
        <is>
          <t>num-4</t>
        </is>
      </c>
      <c r="E4371" t="n">
        <v>3</v>
      </c>
      <c r="F4371" t="inlineStr">
        <is>
          <t>python</t>
        </is>
      </c>
      <c r="G4371" t="inlineStr">
        <is>
          <t xml:space="preserve">{"code": "inc = [f for f in facts if f.get('type')=='incident']\nprint('num incident cards:', len(inc))\n# normalize service names incl aliases\nalias_map = {}\nfor f in svc_cards:\n    names = {f['subject'].lower()} | {a.lower() for a in (f.get('aliases') or [])}\n    for n in names:\n        alias_map[n] = f['subject']\n\ndef resolve(name):\n    if not name: return None\n    n = name.strip().lower()\n    return alias_map.get(n)\n\nmysql_set = {f['subject'] for f in mysql}\nprint('mysql set:', </t>
        </is>
      </c>
      <c r="H4371" t="inlineStr">
        <is>
          <t>num incident cards: 60
mysql set: ['catalog-gateway', 'export-worker', 'geo-api', 'kyc-api', 'mailer-worker', 'profile-api']
INC-2336 2025-12-25 SEV3 | subject: Latency spike affecting export-worker | affected: export-worker | dur: 214 | secondary: None
INC-2211 2025-06-08 SEV3 | subject: Partial outage affecting the Thumbnail API | affected: thumbnail-api | dur: 240 | secondary: None
INC-2087 2025-08-18 SEV3 | subject: Partial outage affecting thumbnail-api | affected: thumbnail-api | dur: 81 | secondary: ['recsys-worker']
INC-2166 2025-09-25 SEV3 | subject: Elevated error rates affecting search-worker | affected: search-worker | dur: 25 | secondary: ['refund-svc']
INC-2253 2025-12-11 SEV2 | subject: Partial outage affecting i18n-api | affected: i18n-api | dur: 233 | secondary: ['mailer-w</t>
        </is>
      </c>
    </row>
    <row r="4372">
      <c r="A4372" t="inlineStr">
        <is>
          <t>hard</t>
        </is>
      </c>
      <c r="B4372" t="inlineStr">
        <is>
          <t>vectorcontext_v5 [v5] @glm-5.3-flash</t>
        </is>
      </c>
      <c r="C4372" t="n">
        <v>3</v>
      </c>
      <c r="D4372" t="inlineStr">
        <is>
          <t>num-4</t>
        </is>
      </c>
      <c r="E4372" t="n">
        <v>4</v>
      </c>
      <c r="F4372" t="inlineStr">
        <is>
          <t>python</t>
        </is>
      </c>
      <c r="G4372" t="inlineStr">
        <is>
          <t>{"code": "alias_map = {}\nfor f in svc_cards:\n    names = {f['subject'].lower()} | {a.lower() for a in (f.get('aliases') or [])}\n    for n in names:\n        alias_map[n] = f['subject']\nmysql_set = {f['subject'] for f in mysql}\n\nmatched = []\nfor f in inc:\n    prim = alias_map.get((f.get('affected_service') or '').strip().lower()) or alias_map.get((f.get('subject') or '').strip().lower())\n    if prim in mysql_set:\n        dur = f.get('incident_duration_minutes')\n        matched.append((</t>
        </is>
      </c>
      <c r="H4372" t="inlineStr">
        <is>
          <t xml:space="preserve">('INC-2028', 'mailer-worker', 218, '2025-07-04')
('INC-2336', 'export-worker', 214, '2025-12-25')
('INC-2319', 'mailer-worker', 195, '2025-12-23')
('INC-2067', 'catalog-gateway', 188, '2025-02-02')
('INC-2222', 'mailer-worker', 178, '2025-07-07')
('INC-2245', 'catalog-gateway', 156, '2025-03-14')
('INC-2203', 'kyc-api', 131, '2025-11-21')
('INC-2301', 'catalog-gateway', 122, '2025-02-26')
('INC-2140', 'kyc-api', 112, '2025-12-25')
('INC-2023', 'catalog-gateway', 110, '2025-06-13')
('INC-2351', 'catalog-gateway', 20, '2025-11-02')
count: 11
max: 218
</t>
        </is>
      </c>
    </row>
    <row r="4373">
      <c r="A4373" t="inlineStr">
        <is>
          <t>hard</t>
        </is>
      </c>
      <c r="B4373" t="inlineStr">
        <is>
          <t>vectorcontext_v5 [v5] @glm-5.3-flash</t>
        </is>
      </c>
      <c r="C4373" t="n">
        <v>3</v>
      </c>
      <c r="D4373" t="inlineStr">
        <is>
          <t>num-4</t>
        </is>
      </c>
      <c r="E4373" t="n">
        <v>5</v>
      </c>
      <c r="F4373" t="inlineStr">
        <is>
          <t>open_doc</t>
        </is>
      </c>
      <c r="G4373" t="inlineStr">
        <is>
          <t>{"doc_id": "inc-INC-2028"}</t>
        </is>
      </c>
      <c r="H4373" t="inlineStr">
        <is>
          <t># Incident report INC-2028
Severity: SEV2
Date: 2025-07-04
Summary: Complete outage affecting the Mailer Service. The incident lasted 218 minutes before full recovery. Root cause was determined to be a database failover. This report was written by Keiko Haddad. Traffic is encrypted in transit with mutual TLS between services. The dashboard shows p50, p95 and p99 latency alongside error budgets. The runbook is reviewed quarterly by the owning team. Dependencies are pinned and upgraded through automated pull requests. Backups are taken daily and verified weekly by restoring to a scratch cluster. Data retention follows the company wide policy for personal information. Health checks are performed on the readiness endpoint every ten seconds. Configuration changes are peer reviewed and applied</t>
        </is>
      </c>
    </row>
    <row r="4374">
      <c r="A4374" t="inlineStr">
        <is>
          <t>hard</t>
        </is>
      </c>
      <c r="B4374" t="inlineStr">
        <is>
          <t>vectorcontext_v5 [v5] @glm-5.3-flash</t>
        </is>
      </c>
      <c r="C4374" t="n">
        <v>3</v>
      </c>
      <c r="D4374" t="inlineStr">
        <is>
          <t>num-4</t>
        </is>
      </c>
      <c r="E4374" t="n">
        <v>6</v>
      </c>
      <c r="F4374" t="inlineStr">
        <is>
          <t>python</t>
        </is>
      </c>
      <c r="G4374" t="inlineStr">
        <is>
          <t>{"code": "# Check secondary-affected overlaps: any incident whose secondary list includes a mysql service with LONGER duration than primaries?\nalias_map = {}\nfor f in svc_cards:\n    names = {f['subject'].lower()} | {a.lower() for a in (f.get('aliases') or [])}\n    for n in names: alias_map[n] = f['subject']\nmysql_set = {f['subject'] for f in mysql}\nfor f in inc:\n    sec = f.get('secondary_affected_services') or []\n    res = {alias_map.get((s or '').strip().lower()) for s in sec if isinst</t>
        </is>
      </c>
      <c r="H4374" t="inlineStr">
        <is>
          <t xml:space="preserve">INC-2253 primary: i18n-api dur: 233 secondary: ['mailer-worker']
INC-2332 primary: scheduler-engine dur: 212 secondary: ['geo-api']
INC-2151 primary: queue-svc dur: 22 secondary: ['profile-api']
</t>
        </is>
      </c>
    </row>
    <row r="4375">
      <c r="A4375" t="inlineStr">
        <is>
          <t>hard</t>
        </is>
      </c>
      <c r="B4375" t="inlineStr">
        <is>
          <t>vectorcontext_v5 [v5] @glm-5.3-flash</t>
        </is>
      </c>
      <c r="C4375" t="n">
        <v>3</v>
      </c>
      <c r="D4375" t="inlineStr">
        <is>
          <t>num-5</t>
        </is>
      </c>
      <c r="E4375" t="n">
        <v>0</v>
      </c>
      <c r="F4375" t="inlineStr">
        <is>
          <t>search</t>
        </is>
      </c>
      <c r="G4375" t="inlineStr">
        <is>
          <t>{"k": 10, "query": "services owned by Commerce team"}</t>
        </is>
      </c>
      <c r="H4375" t="inlineStr">
        <is>
          <t>- doc team-commerce: [Team page: Commerce] subject: Commerce; aliases: null; team_lead: Marcus Moreau; urgent_contact_channel: #commerce-eng; office_location: Berlin; office_floor: 4; weekly_planning_schedule: Monday mornings; resilience_policies: ["Graceful shutdown waits for in-flight requests to complete before exiting", "Serves cached responses when a dependency is down"]; capacity_planning_schedule: At the start of every quarter; security_controls: null; staging_environment_scale: null; change_management_practices: null; incident_review_policy: null; traffic_control_policy: null; secret_rotation_interval: nul
- doc svc-catalog-gateway: [Service overview: catalog-gateway] subject: catalog-gateway; aliases: ["Catalog API"]; service_type: backend component; implementation_language: Rust;</t>
        </is>
      </c>
    </row>
    <row r="4376">
      <c r="A4376" t="inlineStr">
        <is>
          <t>hard</t>
        </is>
      </c>
      <c r="B4376" t="inlineStr">
        <is>
          <t>vectorcontext_v5 [v5] @glm-5.3-flash</t>
        </is>
      </c>
      <c r="C4376" t="n">
        <v>3</v>
      </c>
      <c r="D4376" t="inlineStr">
        <is>
          <t>num-5</t>
        </is>
      </c>
      <c r="E4376" t="n">
        <v>0</v>
      </c>
      <c r="F4376" t="inlineStr">
        <is>
          <t>python</t>
        </is>
      </c>
      <c r="G4376" t="inlineStr">
        <is>
          <t>{"code": "print(len(facts))\nfrom collections import Counter\nprint(Counter(d['type'] for d in facts))\n# peek at a service card to learn keys\nsvc = [d for d in facts if d['type']=='service'][:2]\nfor s in svc:\n    print(s)\n"}</t>
        </is>
      </c>
      <c r="H4376" t="inlineStr">
        <is>
          <t>184
Counter({'incident': 60, 'service': 40, 'runbook': 30, 'adr': 30, 'changelog': 16, 'team': 8})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t>
        </is>
      </c>
    </row>
    <row r="4377">
      <c r="A4377" t="inlineStr">
        <is>
          <t>hard</t>
        </is>
      </c>
      <c r="B4377" t="inlineStr">
        <is>
          <t>vectorcontext_v5 [v5] @glm-5.3-flash</t>
        </is>
      </c>
      <c r="C4377" t="n">
        <v>3</v>
      </c>
      <c r="D4377" t="inlineStr">
        <is>
          <t>num-5</t>
        </is>
      </c>
      <c r="E4377" t="n">
        <v>1</v>
      </c>
      <c r="F4377" t="inlineStr">
        <is>
          <t>python</t>
        </is>
      </c>
      <c r="G4377" t="inlineStr">
        <is>
          <t>{"code": "commerce = [d for d in facts if d['type']=='service' and d.get('owner_team')=='Commerce']\nfor d in commerce:\n    print(d['subject'], d.get('replica_count'))\nprint(\"count:\", len(commerce), \"sum:\", sum(d.get('replica_count') or 0 for d in commerce))\n\n# also check services whose current owner is Commerce (superseded) - for awareness\ncur = [d for d in facts if d['type']=='service' and (d.get('current') or {}).get('owner_team')=='Commerce' and d.get('owner_team')!='Commerce']\nfor</t>
        </is>
      </c>
      <c r="H4377" t="inlineStr">
        <is>
          <t xml:space="preserve">cdn-service 5
fraud-core 3
feed-daemon 22
refund-svc 6
webhook-daemon 19
media-svc 3
tracing-service 24
count: 7 sum: 82
superseded: catalog-gateway Messaging -&gt; {'owner_team': 'Commerce'} 5
</t>
        </is>
      </c>
    </row>
    <row r="4378">
      <c r="A4378" t="inlineStr">
        <is>
          <t>hard</t>
        </is>
      </c>
      <c r="B4378" t="inlineStr">
        <is>
          <t>vectorcontext_v5 [v5] @glm-5.3-flash</t>
        </is>
      </c>
      <c r="C4378" t="n">
        <v>3</v>
      </c>
      <c r="D4378" t="inlineStr">
        <is>
          <t>prose-0</t>
        </is>
      </c>
      <c r="E4378" t="n">
        <v>0</v>
      </c>
      <c r="F4378" t="inlineStr">
        <is>
          <t>search_text</t>
        </is>
      </c>
      <c r="G4378" t="inlineStr">
        <is>
          <t>{"query": "INC-2268 mitigation started timeline"}</t>
        </is>
      </c>
      <c r="H4378" t="inlineStr">
        <is>
          <t>[chunk 199 | doc inc-INC-2268 | Incident report INC-2268]
Timeline:
- 16:00 alert fired
- 16:02 on-call acknowledged
- 16:18 mitigation started
- 16:32 traffic rerouted
- 16:47 root cause identified
- 16:55 fix deployed
---
[chunk 397 | doc inc-INC-2365 | Incident report INC-2365]
Timeline:
- 11:27 alert fired
- 11:49 on-call acknowledged
- 11:51 mitigation started
- 12:03 traffic rerouted
---
[chunk 319 | doc inc-INC-2287 | Incident report INC-2287]
Timeline:
- 09:08 alert fired
- 09:25 on-call acknowledged
- 09:42 mitigation started
- 10:01 traffic rerouted
---
[chunk 531 | doc inc-INC-2232 | Incident report INC-2232]
Timeline:
- 15:33 alert fired
- 15:46 on-call acknowledged
- 16:08 mitigation started
- 16:25 traffic rerouted
---
[chunk 49 | doc inc-INC-2253 | Incident report IN</t>
        </is>
      </c>
    </row>
    <row r="4379">
      <c r="A4379" t="inlineStr">
        <is>
          <t>hard</t>
        </is>
      </c>
      <c r="B4379" t="inlineStr">
        <is>
          <t>vectorcontext_v5 [v5] @glm-5.3-flash</t>
        </is>
      </c>
      <c r="C4379" t="n">
        <v>3</v>
      </c>
      <c r="D4379" t="inlineStr">
        <is>
          <t>prose-0</t>
        </is>
      </c>
      <c r="E4379" t="n">
        <v>0</v>
      </c>
      <c r="F4379" t="inlineStr">
        <is>
          <t>open_doc</t>
        </is>
      </c>
      <c r="G4379" t="inlineStr">
        <is>
          <t>{"doc_id": "inc-INC-2268"}</t>
        </is>
      </c>
      <c r="H4379" t="inlineStr">
        <is>
          <t># Incident report INC-2268
Severity: SEV3
Date: 2025-06-11
Summary: Partial outage affecting notify-svc. The incident lasted 218 minutes before full recovery. Root cause was determined to be a memory leak. This report was written by Kwame Reyes. Schema changes go through an expand and contract migration process. Cost reports are reviewed monthly with the finance partner. Structured logs include the request path, status code and duration. Metrics are exported to the shared observability stack every fifteen seconds. Synthetic probes exercise the critical user journeys every minute. Backups are taken daily and verified weekly by restoring to a scratch cluster. Secrets are rotated automatically every ninety days. Configuration changes are peer reviewed and applied through the deployment tool</t>
        </is>
      </c>
    </row>
    <row r="4380">
      <c r="A4380" t="inlineStr">
        <is>
          <t>hard</t>
        </is>
      </c>
      <c r="B4380" t="inlineStr">
        <is>
          <t>vectorcontext_v5 [v5] @glm-5.3-flash</t>
        </is>
      </c>
      <c r="C4380" t="n">
        <v>3</v>
      </c>
      <c r="D4380" t="inlineStr">
        <is>
          <t>prose-1</t>
        </is>
      </c>
      <c r="E4380" t="n">
        <v>0</v>
      </c>
      <c r="F4380" t="inlineStr">
        <is>
          <t>search_text</t>
        </is>
      </c>
      <c r="G4380" t="inlineStr">
        <is>
          <t>{"query": "INC-2351 mitigation started timeline"}</t>
        </is>
      </c>
      <c r="H4380" t="inlineStr">
        <is>
          <t>[chunk 136 | doc inc-INC-2351 | Incident report INC-2351]
Timeline:
- 22:57 alert fired
- 23:16 on-call acknowledged
- 23:33 mitigation started
- 23:58 traffic rerouted
- 00:12 root cause identified
- 00:19 fix deployed
---
[chunk 209 | doc inc-INC-2301 | Incident report INC-2301]
Timeline:
- 15:36 alert fired
- 15:38 on-call acknowledged
- 15:48 mitigation started
- 16:03 traffic rerouted
---
[chunk 49 | doc inc-INC-2253 | Incident report INC-2253]
Timeline:
- 06:23 alert fired
- 06:40 on-call acknowledged
- 06:45 mitigation started
- 07:03 traffic rerouted
---
[chunk 260 | doc inc-INC-2023 | Incident report INC-2023]
Timeline:
- 19:47 alert fired
- 19:53 on-call acknowledged
- 20:01 mitigation started
- 20:21 traffic rerouted
---
[chunk 545 | doc inc-INC-2296 | Incident report IN</t>
        </is>
      </c>
    </row>
    <row r="4381">
      <c r="A4381" t="inlineStr">
        <is>
          <t>hard</t>
        </is>
      </c>
      <c r="B4381" t="inlineStr">
        <is>
          <t>vectorcontext_v5 [v5] @glm-5.3-flash</t>
        </is>
      </c>
      <c r="C4381" t="n">
        <v>3</v>
      </c>
      <c r="D4381" t="inlineStr">
        <is>
          <t>prose-1</t>
        </is>
      </c>
      <c r="E4381" t="n">
        <v>0</v>
      </c>
      <c r="F4381" t="inlineStr">
        <is>
          <t>open_doc</t>
        </is>
      </c>
      <c r="G4381" t="inlineStr">
        <is>
          <t>{"doc_id": "inc-INC-2351"}</t>
        </is>
      </c>
      <c r="H4381" t="inlineStr">
        <is>
          <t># Incident report INC-2351
Severity: SEV1
Date: 2025-11-02
Summary: Partial outage affecting the Catalog API. The incident lasted 20 minutes before full recovery. Root cause was determined to be a memory leak. This report was written by Hannah Lin. Post-incident reviews are blameless and published to the engineering wiki. Requests carry a correlation id that is propagated to downstream calls. Logs are retained for thirty days in the central log store. Long running jobs checkpoint progress so they can resume after a restart. Feature flags are managed through the configuration service and rolled out gradually. Metrics are exported to the shared observability stack every fifteen seconds. Container images are scanned for vulnerabilities before promotion. Synthetic probes exercise the critica</t>
        </is>
      </c>
    </row>
    <row r="4382">
      <c r="A4382" t="inlineStr">
        <is>
          <t>hard</t>
        </is>
      </c>
      <c r="B4382" t="inlineStr">
        <is>
          <t>vectorcontext_v5 [v5] @glm-5.3-flash</t>
        </is>
      </c>
      <c r="C4382" t="n">
        <v>3</v>
      </c>
      <c r="D4382" t="inlineStr">
        <is>
          <t>prose-2</t>
        </is>
      </c>
      <c r="E4382" t="n">
        <v>0</v>
      </c>
      <c r="F4382" t="inlineStr">
        <is>
          <t>search_text</t>
        </is>
      </c>
      <c r="G4382" t="inlineStr">
        <is>
          <t>{"k": 5, "query": "INC-2239 alert fired fix deployed"}</t>
        </is>
      </c>
      <c r="H4382" t="inlineStr">
        <is>
          <t>[chunk 367 | doc inc-INC-2239 | Incident report INC-2239]
Timeline:
- 18:14 alert fired
- 18:37 on-call acknowledged
- 18:42 mitigation started
- 18:52 traffic rerouted
- 19:12 root cause identified
- 19:32 fix deployed
---
[chunk 468 | doc inc-INC-2151 | Incident report INC-2151]
Timeline:
- 22:21 alert fired
- 22:23 on-call acknowledged
- 22:45 mitigation started
- 22:54 traffic rerouted
- 23:02 root cause identified
- 23:07 fix deployed
---
[chunk 269 | doc inc-INC-2273 | Incident report INC-2273]
Timeline:
- 06:05 alert fired
- 06:08 on-call acknowledged
- 06:22 mitigation started
- 06:30 traffic rerouted
- 06:49 root cause identified
- 07:13 fix deployed
---
[chunk 136 | doc inc-INC-2351 | Incident report INC-2351]
Timeline:
- 22:57 alert fired
- 23:16 on-call acknowledged
- 23:</t>
        </is>
      </c>
    </row>
    <row r="4383">
      <c r="A4383" t="inlineStr">
        <is>
          <t>hard</t>
        </is>
      </c>
      <c r="B4383" t="inlineStr">
        <is>
          <t>vectorcontext_v5 [v5] @glm-5.3-flash</t>
        </is>
      </c>
      <c r="C4383" t="n">
        <v>3</v>
      </c>
      <c r="D4383" t="inlineStr">
        <is>
          <t>prose-2</t>
        </is>
      </c>
      <c r="E4383" t="n">
        <v>0</v>
      </c>
      <c r="F4383" t="inlineStr">
        <is>
          <t>open_doc</t>
        </is>
      </c>
      <c r="G4383" t="inlineStr">
        <is>
          <t>{"doc_id": "inc-INC-2239"}</t>
        </is>
      </c>
      <c r="H4383" t="inlineStr">
        <is>
          <t># Incident report INC-2239
Severity: SEV1
Date: 2025-11-02
Summary: Latency spike affecting the Upload System. The incident lasted 110 minutes before full recovery. Root cause was determined to be a network partition. As a side effect, the Edge System also saw degraded latency for part of the window. This report was written by Zara Tanaka. Configuration changes are peer reviewed and applied through the deployment tool. Access to production is granted just in time and audited. The on-call handbook describes the escalation path and expected response times. Secrets are rotated automatically every ninety days. Synthetic probes exercise the critical user journeys every minute. Long running jobs checkpoint progress so they can resume after a restart. Canary releases receive five percent of tra</t>
        </is>
      </c>
    </row>
    <row r="4384">
      <c r="A4384" t="inlineStr">
        <is>
          <t>hard</t>
        </is>
      </c>
      <c r="B4384" t="inlineStr">
        <is>
          <t>vectorcontext_v5 [v5] @glm-5.3-flash</t>
        </is>
      </c>
      <c r="C4384" t="n">
        <v>3</v>
      </c>
      <c r="D4384" t="inlineStr">
        <is>
          <t>prose-3</t>
        </is>
      </c>
      <c r="E4384" t="n">
        <v>0</v>
      </c>
      <c r="F4384" t="inlineStr">
        <is>
          <t>search</t>
        </is>
      </c>
      <c r="G4384" t="inlineStr">
        <is>
          <t>{"query": "Search team weekly planning schedule"}</t>
        </is>
      </c>
      <c r="H4384" t="inlineStr">
        <is>
          <t>- doc team-search: [Team page: Search] subject: Search; aliases: null; team_lead: Oliver Bell; urgent_contact_channel: #search-team; office_location: Berlin; office_floor: 2; weekly_planning_schedule: Wednesday mornings; resilience_policies: null; capacity_planning_schedule: null; security_controls: ["Production access is granted just in time and audited"]; staging_environment_scale: null; change_management_practices: ["Configuration changes are peer reviewed", "Configuration changes are applied through the deployment tool", "Dependencies are pinned", "Dependencies are upgraded through automated pull requests"];
- doc svc-search-worker: [Service overview: search-worker] subject: search-worker; aliases: ["Search System"]; service_type: backend component; implementation_language: TypeScript;</t>
        </is>
      </c>
    </row>
    <row r="4385">
      <c r="A4385" t="inlineStr">
        <is>
          <t>hard</t>
        </is>
      </c>
      <c r="B4385" t="inlineStr">
        <is>
          <t>vectorcontext_v5 [v5] @glm-5.3-flash</t>
        </is>
      </c>
      <c r="C4385" t="n">
        <v>3</v>
      </c>
      <c r="D4385" t="inlineStr">
        <is>
          <t>prose-3</t>
        </is>
      </c>
      <c r="E4385" t="n">
        <v>0</v>
      </c>
      <c r="F4385" t="inlineStr">
        <is>
          <t>python</t>
        </is>
      </c>
      <c r="G4385" t="inlineStr">
        <is>
          <t>{"code": "import json\nres = [f for f in facts if f.get('type')=='team' and 'search' in (f.get('subject','') or '').lower()]\nprint(json.dumps(res, indent=2))"}</t>
        </is>
      </c>
      <c r="H4385" t="inlineStr">
        <is>
          <t>[
  {
    "doc_id": "team-search",
    "type": "team",
    "title": "Team page: Search",
    "subject": "Search",
    "aliases": null,
    "team_lead": "Oliver Bell",
    "urgent_contact_channel": "#search-team",
    "office_location": "Berlin",
    "office_floor": 2,
    "weekly_planning_schedule": "Wednesday mornings",
    "resilience_policies": null,
    "capacity_planning_schedule": null,
    "security_controls": [
      "Production access is granted just in time and audited"
    ],
    "staging_environment_scale": null,
    "change_management_practices": [
      "Configuration changes are peer reviewed",
      "Configuration changes are applied through the deployment tool",
      "Dependencies are pinned",
      "Dependencies are upgraded through automated pull requests"
    ],
    "i</t>
        </is>
      </c>
    </row>
    <row r="4386">
      <c r="A4386" t="inlineStr">
        <is>
          <t>hard</t>
        </is>
      </c>
      <c r="B4386" t="inlineStr">
        <is>
          <t>vectorcontext_v5 [v5] @glm-5.3-flash</t>
        </is>
      </c>
      <c r="C4386" t="n">
        <v>3</v>
      </c>
      <c r="D4386" t="inlineStr">
        <is>
          <t>prose-4</t>
        </is>
      </c>
      <c r="E4386" t="n">
        <v>0</v>
      </c>
      <c r="F4386" t="inlineStr">
        <is>
          <t>search</t>
        </is>
      </c>
      <c r="G4386" t="inlineStr">
        <is>
          <t>{"k": 5, "query": "INC-2211 impact type"}</t>
        </is>
      </c>
      <c r="H4386" t="inlineStr">
        <is>
          <t xml:space="preserve">- doc inc-INC-2245: [Incident report INC-2245] subject: Latency spike affecting catalog-gateway; aliases: null; incident_id: INC-2245; severity: SEV1; incident_date: 2025-03-14; affected_service: catalog-gateway; impact_type: Latency spike; incident_duration_minutes: 156; root_cause: configuration error; secondary_affected_services: null; report_author: Marcus Silva; recovery_status: full recovery; recovery_confirmed: null; mitigation_performed: true; traffic_rerouted: true; fix_deployed: null
- doc inc-INC-2319: [Incident report INC-2319] subject: Latency spike affecting mailer-worker; aliases: null; incident_id: INC-2319; severity: SEV1; incident_date: 2025-12-23; affected_service: mailer-worker; impact_type: Latency spike; incident_duration_minutes: 195; root_cause: certificate expiry; </t>
        </is>
      </c>
    </row>
    <row r="4387">
      <c r="A4387" t="inlineStr">
        <is>
          <t>hard</t>
        </is>
      </c>
      <c r="B4387" t="inlineStr">
        <is>
          <t>vectorcontext_v5 [v5] @glm-5.3-flash</t>
        </is>
      </c>
      <c r="C4387" t="n">
        <v>3</v>
      </c>
      <c r="D4387" t="inlineStr">
        <is>
          <t>prose-4</t>
        </is>
      </c>
      <c r="E4387" t="n">
        <v>0</v>
      </c>
      <c r="F4387" t="inlineStr">
        <is>
          <t>search_text</t>
        </is>
      </c>
      <c r="G4387" t="inlineStr">
        <is>
          <t>{"k": 5, "query": "INC-2211 incident impact"}</t>
        </is>
      </c>
      <c r="H4387" t="inlineStr">
        <is>
          <t>[chunk 19 | doc inc-INC-2211 | Incident report INC-2211]
# Incident report INC-2211
Severity: SEV3
Date: 2025-06-08
---
[chunk 418 | doc inc-INC-2229 | Incident report INC-2229]
# Incident report INC-2229
Severity: SEV3
Date: 2025-08-07
---
[chunk 139 | doc inc-INC-2193 | Incident report INC-2193]
# Incident report INC-2193
Severity: SEV2
Date: 2025-06-21
---
[chunk 264 | doc inc-INC-2203 | Incident report INC-2203]
# Incident report INC-2203
Severity: SEV1
Date: 2025-11-21
---
[chunk 21 | doc inc-INC-2211 | Incident report INC-2211]
Timeline:
- 08:23 alert fired
- 08:25 on-call acknowledged
- 08:40 mitigation started
- 08:53 traffic rerouted
- 08:56 root cause identified</t>
        </is>
      </c>
    </row>
    <row r="4388">
      <c r="A4388" t="inlineStr">
        <is>
          <t>hard</t>
        </is>
      </c>
      <c r="B4388" t="inlineStr">
        <is>
          <t>vectorcontext_v5 [v5] @glm-5.3-flash</t>
        </is>
      </c>
      <c r="C4388" t="n">
        <v>3</v>
      </c>
      <c r="D4388" t="inlineStr">
        <is>
          <t>prose-5</t>
        </is>
      </c>
      <c r="E4388" t="n">
        <v>0</v>
      </c>
      <c r="F4388" t="inlineStr">
        <is>
          <t>search</t>
        </is>
      </c>
      <c r="G4388" t="inlineStr">
        <is>
          <t>{"k": 5, "query": "INC-2319 incident report timeline"}</t>
        </is>
      </c>
      <c r="H4388" t="inlineStr">
        <is>
          <t>- doc inc-INC-2404: [Incident report INC-2404] subject: Incident affecting the Config API; aliases: null; incident_id: INC-2404; severity: SEV1; incident_date: 2025-02-01; affected_service: config-service; impact_type: Partial outage; incident_duration_minutes: 13; root_cause: network partition; secondary_affected_services: null; report_author: Hannah Meyer; recovery_status: full recovery; recovery_confirmed: null; mitigation_performed: true; traffic_rerouted: true; fix_deployed: null
- doc inc-INC-2319: [Incident report INC-2319] subject: Latency spike affecting mailer-worker; aliases: null; incident_id: INC-2319; severity: SEV1; incident_date: 2025-12-23; affected_service: mailer-worker; impact_type: Latency spike; incident_duration_minutes: 195; root_cause: certificate expiry; secondary</t>
        </is>
      </c>
    </row>
    <row r="4389">
      <c r="A4389" t="inlineStr">
        <is>
          <t>hard</t>
        </is>
      </c>
      <c r="B4389" t="inlineStr">
        <is>
          <t>vectorcontext_v5 [v5] @glm-5.3-flash</t>
        </is>
      </c>
      <c r="C4389" t="n">
        <v>3</v>
      </c>
      <c r="D4389" t="inlineStr">
        <is>
          <t>prose-5</t>
        </is>
      </c>
      <c r="E4389" t="n">
        <v>0</v>
      </c>
      <c r="F4389" t="inlineStr">
        <is>
          <t>search_text</t>
        </is>
      </c>
      <c r="G4389" t="inlineStr">
        <is>
          <t>{"k": 5, "query": "INC-2319 timeline entries"}</t>
        </is>
      </c>
      <c r="H4389" t="inlineStr">
        <is>
          <t>[chunk 107 | doc inc-INC-2319 | Incident report INC-2319]
# Incident report INC-2319
Severity: SEV1
Date: 2025-12-23
---
[chunk 109 | doc inc-INC-2319 | Incident report INC-2319]
Timeline:
- 02:36 alert fired
- 02:44 on-call acknowledged
- 02:59 mitigation started
- 03:23 traffic rerouted
---
[chunk 159 | doc inc-INC-2324 | Incident report INC-2324]
# Incident report INC-2324
Severity: SEV1
Date: 2025-04-04
---
[chunk 402 | doc inc-INC-2092 | Incident report INC-2092]
# Incident report INC-2092
Severity: SEV3
Date: 2025-04-17
---
[chunk 108 | doc inc-INC-2319 | Incident report INC-2319]
Summary: Latency spike affecting mailer-worker. The incident lasted 195 minutes before full recovery. Root cause was determined to be a certificate expiry. This report was written by Chen Sato. I</t>
        </is>
      </c>
    </row>
    <row r="4390">
      <c r="A4390" t="inlineStr">
        <is>
          <t>hard</t>
        </is>
      </c>
      <c r="B4390" t="inlineStr">
        <is>
          <t>vectorcontext_v5 [v5] @glm-5.3-flash</t>
        </is>
      </c>
      <c r="C4390" t="n">
        <v>3</v>
      </c>
      <c r="D4390" t="inlineStr">
        <is>
          <t>prose-5</t>
        </is>
      </c>
      <c r="E4390" t="n">
        <v>1</v>
      </c>
      <c r="F4390" t="inlineStr">
        <is>
          <t>open_doc</t>
        </is>
      </c>
      <c r="G4390" t="inlineStr">
        <is>
          <t>{"doc_id": "inc-INC-2319"}</t>
        </is>
      </c>
      <c r="H4390" t="inlineStr">
        <is>
          <t># Incident report INC-2319
Severity: SEV1
Date: 2025-12-23
Summary: Latency spike affecting mailer-worker. The incident lasted 195 minutes before full recovery. Root cause was determined to be a certificate expiry. This report was written by Chen Sato. Idempotency keys are required on all mutating endpoints. Configuration changes are peer reviewed and applied through the deployment tool. Long running jobs checkpoint progress so they can resume after a restart. Circuit breakers open after five consecutive failures to a downstream. The dashboard shows p50, p95 and p99 latency alongside error budgets. Health checks are performed on the readiness endpoint every ten seconds. Load tests run nightly against the staging environment. Latency budgets are allocated per hop and tracked on the servic</t>
        </is>
      </c>
    </row>
    <row r="4391">
      <c r="A4391" t="inlineStr">
        <is>
          <t>hard</t>
        </is>
      </c>
      <c r="B4391" t="inlineStr">
        <is>
          <t>vectorcontext_v5 [v5] @glm-5.3-flash</t>
        </is>
      </c>
      <c r="C4391" t="n">
        <v>3</v>
      </c>
      <c r="D4391" t="inlineStr">
        <is>
          <t>temporal-0</t>
        </is>
      </c>
      <c r="E4391" t="n">
        <v>0</v>
      </c>
      <c r="F4391" t="inlineStr">
        <is>
          <t>search</t>
        </is>
      </c>
      <c r="G4391" t="inlineStr">
        <is>
          <t>{"query": "ledger-api owner team"}</t>
        </is>
      </c>
      <c r="H4391" t="inlineStr">
        <is>
          <t>- doc svc-ledger-api: [Service overview: ledger-api] subject: ledger-api; aliases: ["Ledger Service"]; service_type: backend component; implementation_language: Rust; primary_datastore: Cassandra; owner_team: Identity; on_call_engineer: Fatima Wei; deployment_region: us-east-1; replica_count: 22; network_port: 4674; availability_slo: 99.95%; runtime_dependencies: ["notify-svc"]; log_retention_days: null; data_retention_policy: Company-wide personal information policy; metrics_export_interval_seconds: null; current: {"owner_team": "Messaging"}; history: [{"field": "owner_team", "from": "Identity", "to": "Messaging",
- doc chg-CHG-314: [Change record CHG-314] subject: ledger-api; aliases: null; change_id: CHG-314; change_date: 2025-03-20; owner_team: Messaging; previous_owner_team: Identity;</t>
        </is>
      </c>
    </row>
    <row r="4392">
      <c r="A4392" t="inlineStr">
        <is>
          <t>hard</t>
        </is>
      </c>
      <c r="B4392" t="inlineStr">
        <is>
          <t>vectorcontext_v5 [v5] @glm-5.3-flash</t>
        </is>
      </c>
      <c r="C4392" t="n">
        <v>3</v>
      </c>
      <c r="D4392" t="inlineStr">
        <is>
          <t>temporal-0</t>
        </is>
      </c>
      <c r="E4392" t="n">
        <v>0</v>
      </c>
      <c r="F4392" t="inlineStr">
        <is>
          <t>search</t>
        </is>
      </c>
      <c r="G4392" t="inlineStr">
        <is>
          <t>{"query": "ledger-api ownership change record"}</t>
        </is>
      </c>
      <c r="H4392" t="inlineStr">
        <is>
          <t>- doc chg-CHG-314: [Change record CHG-314] subject: ledger-api; aliases: null; change_id: CHG-314; change_date: 2025-03-20; owner_team: Messaging; previous_owner_team: Identity; primary_on_call: null; previous_primary_on_call: null; on_call_status: null; page_contact: null; previous_page_contact: null; deployment_region: null; previous_deployment_region: null; documentation_status: not updated; delivery_security_and_observability_controls: ["logs are retained for thirty days in the central log store", "staging environment mirrors production topology at one tenth scale", "access to production is granted just in t
- doc svc-ledger-api: [Service overview: ledger-api] subject: ledger-api; aliases: ["Ledger Service"]; service_type: backend component; implementation_language: Rust; primary_datas</t>
        </is>
      </c>
    </row>
    <row r="4393">
      <c r="A4393" t="inlineStr">
        <is>
          <t>hard</t>
        </is>
      </c>
      <c r="B4393" t="inlineStr">
        <is>
          <t>vectorcontext_v5 [v5] @glm-5.3-flash</t>
        </is>
      </c>
      <c r="C4393" t="n">
        <v>3</v>
      </c>
      <c r="D4393" t="inlineStr">
        <is>
          <t>temporal-1</t>
        </is>
      </c>
      <c r="E4393" t="n">
        <v>0</v>
      </c>
      <c r="F4393" t="inlineStr">
        <is>
          <t>search</t>
        </is>
      </c>
      <c r="G4393" t="inlineStr">
        <is>
          <t>{"query": "Catalog API owner team"}</t>
        </is>
      </c>
      <c r="H4393" t="inlineStr">
        <is>
          <t xml:space="preserve">- doc svc-catalog-gateway: [Service overview: catalog-gateway] subject: catalog-gateway; aliases: ["Catalog API"]; service_type: backend component; implementation_language: Rust; primary_datastore: MySQL; owner_team: Messaging; on_call_engineer: Elena Farah; deployment_region: us-east-1; replica_count: 5; network_port: 4971; availability_slo: 99.95; runtime_dependencies: ["queue-svc"]; log_retention_days: null; data_retention_policy: null; metrics_export_interval_seconds: null; current: {"owner_team": "Commerce"}; history: [{"field": "owner_team", "from": "Messaging", "to": "Growth", "date": "2025-10-09", "source": "chg
- doc chg-CHG-336: [Change record CHG-336] subject: catalog-gateway; aliases: null; change_id: CHG-336; change_date: 2025-11-25; owner_team: Commerce; previous_owner_team: </t>
        </is>
      </c>
    </row>
    <row r="4394">
      <c r="A4394" t="inlineStr">
        <is>
          <t>hard</t>
        </is>
      </c>
      <c r="B4394" t="inlineStr">
        <is>
          <t>vectorcontext_v5 [v5] @glm-5.3-flash</t>
        </is>
      </c>
      <c r="C4394" t="n">
        <v>3</v>
      </c>
      <c r="D4394" t="inlineStr">
        <is>
          <t>temporal-1</t>
        </is>
      </c>
      <c r="E4394" t="n">
        <v>0</v>
      </c>
      <c r="F4394" t="inlineStr">
        <is>
          <t>search</t>
        </is>
      </c>
      <c r="G4394" t="inlineStr">
        <is>
          <t>{"query": "Catalog API change record owner team transfer"}</t>
        </is>
      </c>
      <c r="H4394" t="inlineStr">
        <is>
          <t>- doc chg-CHG-336: [Change record CHG-336] subject: catalog-gateway; aliases: null; change_id: CHG-336; change_date: 2025-11-25; owner_team: Commerce; previous_owner_team: Growth; primary_on_call: null; previous_primary_on_call: null; on_call_status: null; page_contact: null; previous_page_contact: null; deployment_region: null; previous_deployment_region: null; documentation_status: not updated
- doc chg-CHG-314: [Change record CHG-314] subject: ledger-api; aliases: null; change_id: CHG-314; change_date: 2025-03-20; owner_team: Messaging; previous_owner_team: Identity; primary_on_call: null; previous_primary_on_call: null; on_call_status: null; page_contact: null; previous_page_contact: null; deployment_region: null; previous_deployment_region: null; documentation_status: not updated; del</t>
        </is>
      </c>
    </row>
    <row r="4395">
      <c r="A4395" t="inlineStr">
        <is>
          <t>hard</t>
        </is>
      </c>
      <c r="B4395" t="inlineStr">
        <is>
          <t>vectorcontext_v5 [v5] @glm-5.3-flash</t>
        </is>
      </c>
      <c r="C4395" t="n">
        <v>3</v>
      </c>
      <c r="D4395" t="inlineStr">
        <is>
          <t>temporal-1</t>
        </is>
      </c>
      <c r="E4395" t="n">
        <v>1</v>
      </c>
      <c r="F4395" t="inlineStr">
        <is>
          <t>python</t>
        </is>
      </c>
      <c r="G4395" t="inlineStr">
        <is>
          <t>{"code": "cards = [f for f in facts if 'catalog' in str(f.get('subject','')).lower() or 'Catalog API' in str(f.get('aliases',''))]\nfor c in cards:\n    print(c['doc_id'], c['title'])\n    print('owner_team:', c.get('owner_team'))\n    print('current:', c.get('current'))\n    print('history:', c.get('history'))\n    print('---')"}</t>
        </is>
      </c>
      <c r="H4395" t="inlineStr">
        <is>
          <t>inc-INC-2351 Incident report INC-2351
owner_team: None
current: None
history: None
---
inc-INC-2245 Incident report INC-2245
owner_team: None
current: None
history: None
---
inc-INC-2301 Incident report INC-2301
owner_team: None
current: None
history: None
---
inc-INC-2067 Incident report INC-2067
owner_team: None
current: None
history: None
---
adr-ADR-113 Architecture decision ADR-113
owner_team: None
current: None
history: None
---
inc-INC-2023 Incident report INC-2023
owner_team: None
current: None
history: None
---
chg-CHG-300 Change record CHG-300
owner_team: Growth
current: None
history: None
---
chg-CHG-336 Change record CHG-336
owner_team: Commerce
current: None
history: None
---
adr-ADR-115 Architecture decision ADR-115
owner_team: None
current: None
history: None
---
svc-catalog</t>
        </is>
      </c>
    </row>
    <row r="4396">
      <c r="A4396" t="inlineStr">
        <is>
          <t>hard</t>
        </is>
      </c>
      <c r="B4396" t="inlineStr">
        <is>
          <t>vectorcontext_v5 [v5] @glm-5.3-flash</t>
        </is>
      </c>
      <c r="C4396" t="n">
        <v>3</v>
      </c>
      <c r="D4396" t="inlineStr">
        <is>
          <t>temporal-2</t>
        </is>
      </c>
      <c r="E4396" t="n">
        <v>0</v>
      </c>
      <c r="F4396" t="inlineStr">
        <is>
          <t>search</t>
        </is>
      </c>
      <c r="G4396" t="inlineStr">
        <is>
          <t>{"query": "webhook-daemon owner team"}</t>
        </is>
      </c>
      <c r="H4396" t="inlineStr">
        <is>
          <t>- doc svc-webhook-daemon: [Service overview: webhook-daemon] subject: webhook-daemon; aliases: ["Webhook Service"]; service_type: backend component; implementation_language: Kotlin; primary_datastore: MongoDB; owner_team: Commerce; on_call_engineer: null; deployment_region: us-west-2; replica_count: 19; network_port: 9708; availability_slo: 99.99%; runtime_dependencies: ["scheduler-engine", "checkout-service"]; log_retention_days: null; data_retention_policy: Company-wide personal information policy; metrics_export_interval_seconds: 15
- doc inc-INC-2281: [Incident report INC-2281] subject: Complete outage affecting the Webhook Service; aliases: null; incident_id: INC-2281; severity: SEV2; incident_date: 2025-05-27; affected_service: webhook-daemon; impact_type: Complete outage; incident_d</t>
        </is>
      </c>
    </row>
    <row r="4397">
      <c r="A4397" t="inlineStr">
        <is>
          <t>hard</t>
        </is>
      </c>
      <c r="B4397" t="inlineStr">
        <is>
          <t>vectorcontext_v5 [v5] @glm-5.3-flash</t>
        </is>
      </c>
      <c r="C4397" t="n">
        <v>3</v>
      </c>
      <c r="D4397" t="inlineStr">
        <is>
          <t>temporal-2</t>
        </is>
      </c>
      <c r="E4397" t="n">
        <v>0</v>
      </c>
      <c r="F4397" t="inlineStr">
        <is>
          <t>search</t>
        </is>
      </c>
      <c r="G4397" t="inlineStr">
        <is>
          <t>{"query": "webhook daemon change record ownership transfer"}</t>
        </is>
      </c>
      <c r="H4397" t="inlineStr">
        <is>
          <t>- doc svc-webhook-daemon: [Service overview: webhook-daemon] subject: webhook-daemon; aliases: ["Webhook Service"]; service_type: backend component; implementation_language: Kotlin; primary_datastore: MongoDB; owner_team: Commerce; on_call_engineer: null; deployment_region: us-west-2; replica_count: 19; network_port: 9708; availability_slo: 99.99%; runtime_dependencies: ["scheduler-engine", "checkout-service"]; log_retention_days: null; data_retention_policy: Company-wide personal information policy; metrics_export_interval_seconds: 15
- doc inc-INC-2281: [Incident report INC-2281] subject: Complete outage affecting the Webhook Service; aliases: null; incident_id: INC-2281; severity: SEV2; incident_date: 2025-05-27; affected_service: webhook-daemon; impact_type: Complete outage; incident_d</t>
        </is>
      </c>
    </row>
    <row r="4398">
      <c r="A4398" t="inlineStr">
        <is>
          <t>hard</t>
        </is>
      </c>
      <c r="B4398" t="inlineStr">
        <is>
          <t>vectorcontext_v5 [v5] @glm-5.3-flash</t>
        </is>
      </c>
      <c r="C4398" t="n">
        <v>3</v>
      </c>
      <c r="D4398" t="inlineStr">
        <is>
          <t>temporal-2</t>
        </is>
      </c>
      <c r="E4398" t="n">
        <v>1</v>
      </c>
      <c r="F4398" t="inlineStr">
        <is>
          <t>search</t>
        </is>
      </c>
      <c r="G4398" t="inlineStr">
        <is>
          <t>{"k": 10, "query": "subject: webhook-daemon"}</t>
        </is>
      </c>
      <c r="H4398" t="inlineStr">
        <is>
          <t>- doc svc-webhook-daemon: [Service overview: webhook-daemon] subject: webhook-daemon; aliases: ["Webhook Service"]; service_type: backend component; implementation_language: Kotlin; primary_datastore: MongoDB; owner_team: Commerce; on_call_engineer: null; deployment_region: us-west-2; replica_count: 19; network_port: 9708; availability_slo: 99.99%; runtime_dependencies: ["scheduler-engine", "checkout-service"]; log_retention_days: null; data_retention_policy: Company-wide personal information policy; metrics_export_interval_seconds: 15
- doc inc-INC-2281: [Incident report INC-2281] subject: Complete outage affecting the Webhook Service; aliases: null; incident_id: INC-2281; severity: SEV2; incident_date: 2025-05-27; affected_service: webhook-daemon; impact_type: Complete outage; incident_d</t>
        </is>
      </c>
    </row>
    <row r="4399">
      <c r="A4399" t="inlineStr">
        <is>
          <t>hard</t>
        </is>
      </c>
      <c r="B4399" t="inlineStr">
        <is>
          <t>vectorcontext_v5 [v5] @glm-5.3-flash</t>
        </is>
      </c>
      <c r="C4399" t="n">
        <v>3</v>
      </c>
      <c r="D4399" t="inlineStr">
        <is>
          <t>temporal-2</t>
        </is>
      </c>
      <c r="E4399" t="n">
        <v>1</v>
      </c>
      <c r="F4399" t="inlineStr">
        <is>
          <t>open_doc</t>
        </is>
      </c>
      <c r="G4399" t="inlineStr">
        <is>
          <t>{"doc_id": "svc-webhook-daemon"}</t>
        </is>
      </c>
      <c r="H4399" t="inlineStr">
        <is>
          <t># Service overview: webhook-daemon
webhook-daemon (also referred to internally as the Webhook Service) is a backend component. webhook-daemon is owned by the Commerce team. Rate limiting is enforced at the gateway with a token bucket per client. Garbage collection pauses are tracked as a leading indicator of memory pressure. The dashboard shows p50, p95 and p99 latency alongside error budgets.
State is persisted in MongoDB. Alerts route through the paging system according to the escalation policy. Capacity planning is revisited at the start of every quarter. Configuration changes are peer reviewed and applied through the deployment tool.
Runtime dependencies: scheduler-engine, checkout-service. Health checks are performed on the readiness endpoint every ten seconds. Feature flags are ma</t>
        </is>
      </c>
    </row>
    <row r="4400">
      <c r="A4400" t="inlineStr">
        <is>
          <t>hard</t>
        </is>
      </c>
      <c r="B4400" t="inlineStr">
        <is>
          <t>vectorcontext_v5 [v5] @glm-5.3-flash</t>
        </is>
      </c>
      <c r="C4400" t="n">
        <v>3</v>
      </c>
      <c r="D4400" t="inlineStr">
        <is>
          <t>temporal-2</t>
        </is>
      </c>
      <c r="E4400" t="n">
        <v>2</v>
      </c>
      <c r="F4400" t="inlineStr">
        <is>
          <t>python</t>
        </is>
      </c>
      <c r="G4400" t="inlineStr">
        <is>
          <t>{"code": "for f in facts:\n    subj = (f.get('subject') or '')\n    al = f.get('aliases') or []\n    if 'webhook-daemon' in subj.lower() or 'webhook' in subj.lower() or any('webhook' in str(a).lower() for a in al):\n        print(f['doc_id'], f['type'], '|', subj, '|', al)\n        for k, v in f.items():\n            if 'owner' in k or 'current' in k or 'history' in k or k == 'type' or k == 'doc_id':\n                print('   ', k, '=', v)"}</t>
        </is>
      </c>
      <c r="H4400" t="inlineStr">
        <is>
          <t xml:space="preserve">inc-INC-2281 incident | Complete outage affecting the Webhook Service | []
    doc_id = inc-INC-2281
    type = incident
svc-webhook-daemon service | webhook-daemon | ['Webhook Service']
    doc_id = svc-webhook-daemon
    type = service
    owner_team = Commerce
inc-INC-2078 incident | Latency spike affecting the Webhook Service | []
    doc_id = inc-INC-2078
    type = incident
</t>
        </is>
      </c>
    </row>
    <row r="4401">
      <c r="A4401" t="inlineStr">
        <is>
          <t>hard</t>
        </is>
      </c>
      <c r="B4401" t="inlineStr">
        <is>
          <t>vectorcontext_v5 [v5] @glm-5.3-flash</t>
        </is>
      </c>
      <c r="C4401" t="n">
        <v>3</v>
      </c>
      <c r="D4401" t="inlineStr">
        <is>
          <t>temporal-3</t>
        </is>
      </c>
      <c r="E4401" t="n">
        <v>0</v>
      </c>
      <c r="F4401" t="inlineStr">
        <is>
          <t>search</t>
        </is>
      </c>
      <c r="G4401" t="inlineStr">
        <is>
          <t>{"query": "config-service on-call engineer"}</t>
        </is>
      </c>
      <c r="H4401" t="inlineStr">
        <is>
          <t xml:space="preserve">- doc svc-config-service: [Service overview: config-service] subject: config-service; aliases: ["Config API"]; service_type: backend component; implementation_language: Java; primary_datastore: CockroachDB; owner_team: Platform; on_call_engineer: Fatima Silva; deployment_region: us-west-2; replica_count: 13; network_port: 7957; availability_slo: 99.95; runtime_dependencies: ["billing-svc", "ledger-api", "metrics-gateway"]; log_retention_days: null; data_retention_policy: null; metrics_export_interval_seconds: 15; current: {"on_call_engineer": "Sofia Berg"}; history: [{"field": "on_call_engineer", "from": "Fatima Silva"
- doc chg-CHG-303: [Change record CHG-303] subject: config-service; aliases: null; change_id: CHG-303; change_date: 2025-06-01; owner_team: null; previous_owner_team: null; </t>
        </is>
      </c>
    </row>
    <row r="4402">
      <c r="A4402" t="inlineStr">
        <is>
          <t>hard</t>
        </is>
      </c>
      <c r="B4402" t="inlineStr">
        <is>
          <t>vectorcontext_v5 [v5] @glm-5.3-flash</t>
        </is>
      </c>
      <c r="C4402" t="n">
        <v>3</v>
      </c>
      <c r="D4402" t="inlineStr">
        <is>
          <t>temporal-3</t>
        </is>
      </c>
      <c r="E4402" t="n">
        <v>0</v>
      </c>
      <c r="F4402" t="inlineStr">
        <is>
          <t>search</t>
        </is>
      </c>
      <c r="G4402" t="inlineStr">
        <is>
          <t>{"query": "config-service primary on call change"}</t>
        </is>
      </c>
      <c r="H4402" t="inlineStr">
        <is>
          <t>- doc chg-CHG-303: [Change record CHG-303] subject: config-service; aliases: null; change_id: CHG-303; change_date: 2025-06-01; owner_team: null; previous_owner_team: null; primary_on_call: null; previous_primary_on_call: null; on_call_status: null; page_contact: Aiko Lin; previous_page_contact: Fatima Silva; deployment_region: null; previous_deployment_region: null; documentation_status: not updated; reliability_controls: ["Rate limiting is enforced at the gateway with a token bucket per client", "Long running jobs checkpoint progress so they can resume after a restart"]
- doc chg-CHG-341: [Change record CHG-341] subject: config-service; aliases: null; change_id: CHG-341; change_date: 2025-12-09; owner_team: null; previous_owner_team: null; primary_on_call: Sofia Berg; previous_primary_on</t>
        </is>
      </c>
    </row>
    <row r="4403">
      <c r="A4403" t="inlineStr">
        <is>
          <t>hard</t>
        </is>
      </c>
      <c r="B4403" t="inlineStr">
        <is>
          <t>vectorcontext_v5 [v5] @glm-5.3-flash</t>
        </is>
      </c>
      <c r="C4403" t="n">
        <v>3</v>
      </c>
      <c r="D4403" t="inlineStr">
        <is>
          <t>temporal-4</t>
        </is>
      </c>
      <c r="E4403" t="n">
        <v>0</v>
      </c>
      <c r="F4403" t="inlineStr">
        <is>
          <t>search</t>
        </is>
      </c>
      <c r="G4403" t="inlineStr">
        <is>
          <t>{"query": "CHG-303 Config API primary on-call change"}</t>
        </is>
      </c>
      <c r="H4403" t="inlineStr">
        <is>
          <t>- doc chg-CHG-303: [Change record CHG-303] subject: config-service; aliases: null; change_id: CHG-303; change_date: 2025-06-01; owner_team: null; previous_owner_team: null; primary_on_call: null; previous_primary_on_call: null; on_call_status: null; page_contact: Aiko Lin; previous_page_contact: Fatima Silva; deployment_region: null; previous_deployment_region: null; documentation_status: not updated; reliability_controls: ["Rate limiting is enforced at the gateway with a token bucket per client", "Long running jobs checkpoint progress so they can resume after a restart"]
- doc chg-CHG-341: [Change record CHG-341] subject: config-service; aliases: null; change_id: CHG-341; change_date: 2025-12-09; owner_team: null; previous_owner_team: null; primary_on_call: Sofia Berg; previous_primary_on</t>
        </is>
      </c>
    </row>
    <row r="4404">
      <c r="A4404" t="inlineStr">
        <is>
          <t>hard</t>
        </is>
      </c>
      <c r="B4404" t="inlineStr">
        <is>
          <t>vectorcontext_v5 [v5] @glm-5.3-flash</t>
        </is>
      </c>
      <c r="C4404" t="n">
        <v>3</v>
      </c>
      <c r="D4404" t="inlineStr">
        <is>
          <t>temporal-4</t>
        </is>
      </c>
      <c r="E4404" t="n">
        <v>0</v>
      </c>
      <c r="F4404" t="inlineStr">
        <is>
          <t>search</t>
        </is>
      </c>
      <c r="G4404" t="inlineStr">
        <is>
          <t>{"query": "Config API service on-call engineer"}</t>
        </is>
      </c>
      <c r="H4404" t="inlineStr">
        <is>
          <t>- doc svc-config-service: [Service overview: config-service] subject: config-service; aliases: ["Config API"]; service_type: backend component; implementation_language: Java; primary_datastore: CockroachDB; owner_team: Platform; on_call_engineer: Fatima Silva; deployment_region: us-west-2; replica_count: 13; network_port: 7957; availability_slo: 99.95; runtime_dependencies: ["billing-svc", "ledger-api", "metrics-gateway"]; log_retention_days: null; data_retention_policy: null; metrics_export_interval_seconds: 15; current: {"on_call_engineer": "Sofia Berg"}; history: [{"field": "on_call_engineer", "from": "Fatima Silva"
- doc svc-i18n-api: [Service overview: i18n-api] subject: i18n-api; aliases: ["I18n Platform"]; service_type: backend component; implementation_language: Python; primary_dat</t>
        </is>
      </c>
    </row>
    <row r="4405">
      <c r="A4405" t="inlineStr">
        <is>
          <t>hard</t>
        </is>
      </c>
      <c r="B4405" t="inlineStr">
        <is>
          <t>vectorcontext_v5 [v5] @glm-5.3-flash</t>
        </is>
      </c>
      <c r="C4405" t="n">
        <v>3</v>
      </c>
      <c r="D4405" t="inlineStr">
        <is>
          <t>temporal-5</t>
        </is>
      </c>
      <c r="E4405" t="n">
        <v>0</v>
      </c>
      <c r="F4405" t="inlineStr">
        <is>
          <t>python</t>
        </is>
      </c>
      <c r="G4405" t="inlineStr">
        <is>
          <t>{"code": "svc = [f for f in facts if f.get('type')=='service']\nprint(len(svc))\nimport json\nprint(json.dumps(svc[0], indent=2)[:2000])"}</t>
        </is>
      </c>
      <c r="H4405" t="inlineStr">
        <is>
          <t xml:space="preserve">40
{
  "doc_id": "svc-edge-service",
  "type": "service",
  "title": "Service overview: edge-service",
  "subject": "edge-service",
  "aliases": [
    "Edge System"
  ],
  "service_type": "backend component",
  "implementation_language": "Python",
  "primary_datastore": "CockroachDB",
  "owner_team": "Identity",
  "on_call_engineer": "Ingrid Demir",
  "deployment_region": "ap-southeast-2",
  "replica_count": 19,
  "network_port": 6004,
  "availability_slo": "99.9%",
  "runtime_dependencies": [
    "cdn-service",
    "gateway-engine",
    "index-engine"
  ],
  "log_retention_days": 30,
  "data_retention_policy": null,
  "metrics_export_interval_seconds": null
}
</t>
        </is>
      </c>
    </row>
    <row r="4406">
      <c r="A4406" t="inlineStr">
        <is>
          <t>hard</t>
        </is>
      </c>
      <c r="B4406" t="inlineStr">
        <is>
          <t>vectorcontext_v5 [v5] @glm-5.3-flash</t>
        </is>
      </c>
      <c r="C4406" t="n">
        <v>3</v>
      </c>
      <c r="D4406" t="inlineStr">
        <is>
          <t>temporal-5</t>
        </is>
      </c>
      <c r="E4406" t="n">
        <v>0</v>
      </c>
      <c r="F4406" t="inlineStr">
        <is>
          <t>python</t>
        </is>
      </c>
      <c r="G4406" t="inlineStr">
        <is>
          <t>{"code": "ch = [f for f in facts if f.get('type')=='changelog']\nprint(len(ch))\nimport json\nprint(json.dumps(ch[0], indent=2)[:1500])"}</t>
        </is>
      </c>
      <c r="H4406" t="inlineStr">
        <is>
          <t xml:space="preserve">16
{
  "doc_id": "chg-CHG-316",
  "type": "changelog",
  "title": "Change record CHG-316",
  "subject": "checkout-service",
  "aliases": null,
  "change_id": "CHG-316",
  "change_date": "2025-08-12",
  "owner_team": null,
  "previous_owner_team": null,
  "primary_on_call": "Ingrid Malik",
  "previous_primary_on_call": "Noah Kowalski",
  "on_call_status": "Primary on-call assigned",
  "page_contact": null,
  "previous_page_contact": null,
  "deployment_region": null,
  "previous_deployment_region": null,
  "documentation_status": "not updated",
  "delivery_security_and_observability_controls": [
    "Access to production is granted just in time and audited",
    "Dependencies are declared in the service manifest and validated at deploy time"
  ]
}
</t>
        </is>
      </c>
    </row>
    <row r="4407">
      <c r="A4407" t="inlineStr">
        <is>
          <t>hard</t>
        </is>
      </c>
      <c r="B4407" t="inlineStr">
        <is>
          <t>vectorcontext_v5 [v5] @glm-5.3-flash</t>
        </is>
      </c>
      <c r="C4407" t="n">
        <v>3</v>
      </c>
      <c r="D4407" t="inlineStr">
        <is>
          <t>temporal-5</t>
        </is>
      </c>
      <c r="E4407" t="n">
        <v>1</v>
      </c>
      <c r="F4407" t="inlineStr">
        <is>
          <t>python</t>
        </is>
      </c>
      <c r="G4407" t="inlineStr">
        <is>
          <t>{"code": "import json\n# Find services whose current owner is Growth\ndef get(d, *keys):\n    for k in keys:\n        v = d.get(k)\n        if v: return v\n    return None\n\ngrowth_owned = []\nfor f in svc:\n    cur = f.get('current') or {}\n    owner = cur.get('owner_team') or f.get('owner_team')\n    if owner and 'growth' in str(owner).lower():\n        growth_owned.append((f['doc_id'], f['subject'], f.get('aliases'), f.get('owner_team'), cur))\nfor g in growth_owned:\n    print(json.dumps(g,</t>
        </is>
      </c>
      <c r="H4407" t="inlineStr">
        <is>
          <t xml:space="preserve">[
  "svc-auth-core",
  "auth-core",
  [
    "Auth Service"
  ],
  "Growth",
  {}
]
[
  "svc-risk-gateway",
  "risk-gateway",
  [
    "Risk System"
  ],
  "Growth",
  {}
]
</t>
        </is>
      </c>
    </row>
    <row r="4408">
      <c r="A4408" t="inlineStr">
        <is>
          <t>hard</t>
        </is>
      </c>
      <c r="B4408" t="inlineStr">
        <is>
          <t>vectorcontext_v5 [v5] @glm-5.3-flash</t>
        </is>
      </c>
      <c r="C4408" t="n">
        <v>3</v>
      </c>
      <c r="D4408" t="inlineStr">
        <is>
          <t>temporal-5</t>
        </is>
      </c>
      <c r="E4408" t="n">
        <v>1</v>
      </c>
      <c r="F4408" t="inlineStr">
        <is>
          <t>python</t>
        </is>
      </c>
      <c r="G4408" t="inlineStr">
        <is>
          <t>{"code": "import json\n# Also check changelogs that reassign owner_team to Growth\nfor c in ch:\n    ot = c.get('owner_team'); pot = c.get('previous_owner_team')\n    if (ot and 'growth' in str(ot).lower()) or (pot and 'growth' in str(pot).lower()):\n        print(json.dumps({k:c.get(k) for k in ['doc_id','change_id','change_date','subject','owner_team','previous_owner_team']}, indent=2))"}</t>
        </is>
      </c>
      <c r="H4408" t="inlineStr">
        <is>
          <t xml:space="preserve">{
  "doc_id": "chg-CHG-300",
  "change_id": "CHG-300",
  "change_date": "2025-10-09",
  "subject": "catalog-gateway",
  "owner_team": "Growth",
  "previous_owner_team": "Messaging"
}
{
  "doc_id": "chg-CHG-336",
  "change_id": "CHG-336",
  "change_date": "2025-11-25",
  "subject": "catalog-gateway",
  "owner_team": "Commerce",
  "previous_owner_team": "Growth"
}
</t>
        </is>
      </c>
    </row>
    <row r="4409">
      <c r="A4409" t="inlineStr">
        <is>
          <t>hard</t>
        </is>
      </c>
      <c r="B4409" t="inlineStr">
        <is>
          <t>vectorcontext_v5 [v5] @glm-5.3-flash</t>
        </is>
      </c>
      <c r="C4409" t="n">
        <v>3</v>
      </c>
      <c r="D4409" t="inlineStr">
        <is>
          <t>temporal-5</t>
        </is>
      </c>
      <c r="E4409" t="n">
        <v>2</v>
      </c>
      <c r="F4409" t="inlineStr">
        <is>
          <t>python</t>
        </is>
      </c>
      <c r="G4409" t="inlineStr">
        <is>
          <t>{"code": "import json\nfor f in svc:\n    if 'catalog' in f['subject'] or 'auth-core' in f['subject'] or 'risk-gateway' in f['subject']:\n        print(json.dumps(f, indent=2))"}</t>
        </is>
      </c>
      <c r="H4409" t="inlineStr">
        <is>
          <t>{
  "doc_id": "svc-auth-core",
  "type": "service",
  "title": "Service overview: auth-core",
  "subject": "auth-core",
  "aliases": [
    "Auth Service"
  ],
  "service_type": "backend component",
  "implementation_language": "Python",
  "primary_datastore": "Redis",
  "owner_team": "Growth",
  "on_call_engineer": "Tariq Fischer",
  "deployment_region": "eu-west-1",
  "replica_count": 13,
  "network_port": 9061,
  "availability_slo": "99.99%",
  "runtime_dependencies": [
    "gateway-engine",
    "inventory-worker",
    "fraud-core"
  ],
  "log_retention_days": 30,
  "data_retention_policy": null,
  "metrics_export_interval_seconds": 60
}
{
  "doc_id": "svc-risk-gateway",
  "type": "service",
  "title": "Service overview: risk-gateway",
  "subject": "risk-gateway",
  "aliases": [
    "Ris</t>
        </is>
      </c>
    </row>
    <row r="4410">
      <c r="A4410" t="inlineStr">
        <is>
          <t>hard</t>
        </is>
      </c>
      <c r="B4410" t="inlineStr">
        <is>
          <t>vectorcontext_v5 [v5] @glm-5.3-flash</t>
        </is>
      </c>
      <c r="C4410" t="n">
        <v>3</v>
      </c>
      <c r="D4410" t="inlineStr">
        <is>
          <t>temporal-5</t>
        </is>
      </c>
      <c r="E4410" t="n">
        <v>2</v>
      </c>
      <c r="F4410" t="inlineStr">
        <is>
          <t>python</t>
        </is>
      </c>
      <c r="G4410" t="inlineStr">
        <is>
          <t>{"code": "import json\n# All changelogs with any owner_team change, to be thorough\nfor c in ch:\n    if c.get('owner_team') or c.get('previous_owner_team'):\n        print(c['change_id'], c['change_date'], c['subject'], ':', c.get('previous_owner_team'), '-&gt;', c.get('owner_team'))"}</t>
        </is>
      </c>
      <c r="H4410" t="inlineStr">
        <is>
          <t xml:space="preserve">CHG-326 2025-04-03 payout-worker : Search -&gt; Messaging
CHG-321 2025-09-16 queue-svc : Search -&gt; Platform
CHG-300 2025-10-09 catalog-gateway : Messaging -&gt; Growth
CHG-336 2025-11-25 catalog-gateway : Growth -&gt; Commerce
CHG-314 2025-03-20 ledger-api : Identity -&gt; Messaging
CHG-327 2025-09-12 session-core : Identity -&gt; Search
</t>
        </is>
      </c>
    </row>
    <row r="4411">
      <c r="A4411" t="inlineStr">
        <is>
          <t>hard</t>
        </is>
      </c>
      <c r="B4411" t="inlineStr">
        <is>
          <t>vectorcontext_v5 [v5] @glm-5.3-flash</t>
        </is>
      </c>
      <c r="C4411" t="n">
        <v>3</v>
      </c>
      <c r="D4411" t="inlineStr">
        <is>
          <t>temporal-5</t>
        </is>
      </c>
      <c r="E4411" t="n">
        <v>3</v>
      </c>
      <c r="F4411" t="inlineStr">
        <is>
          <t>open_doc</t>
        </is>
      </c>
      <c r="G4411" t="inlineStr">
        <is>
          <t>{"doc_id": "svc-catalog-gateway"}</t>
        </is>
      </c>
      <c r="H4411" t="inlineStr">
        <is>
          <t># Service overview: catalog-gateway
catalog-gateway (also referred to internally as the Catalog API) is a backend component. Runtime dependencies: queue-svc. Cost reports are reviewed monthly with the finance partner. Engineers rotate through the support channel one week at a time. Secrets are rotated automatically every ninety days.
Traffic to the Catalog API is bound to TCP port 4971. Feature flags are managed through the configuration service and rolled out gradually. Rate limiting is enforced at the gateway with a token bucket per client. Capacity planning is revisited at the start of every quarter.
It runs in us-east-1 with 5 replicas. Dependencies are declared in the service manifest and validated at deploy time. The dashboard shows p50, p95 and p99 latency alongside error budgets</t>
        </is>
      </c>
    </row>
    <row r="4412">
      <c r="A4412" t="inlineStr">
        <is>
          <t>hard</t>
        </is>
      </c>
      <c r="B4412" t="inlineStr">
        <is>
          <t>vectorcontext_v5 [v5] @glm-5.3-flash</t>
        </is>
      </c>
      <c r="C4412" t="n">
        <v>3</v>
      </c>
      <c r="D4412" t="inlineStr">
        <is>
          <t>temporal-5</t>
        </is>
      </c>
      <c r="E4412" t="n">
        <v>4</v>
      </c>
      <c r="F4412" t="inlineStr">
        <is>
          <t>search_text</t>
        </is>
      </c>
      <c r="G4412" t="inlineStr">
        <is>
          <t>{"k": 10, "query": "Growth team owns maintains service"}</t>
        </is>
      </c>
      <c r="H4412" t="inlineStr">
        <is>
          <t>[chunk 542 | doc team-growth | Team page: Growth]
# Team page: Growth
The Growth team is led by Elena Rossi. For urgent requests, page the team via Slack in #growth-dev. The team sits on floor 3 of the Berlin office. Weekly planning happens on Tuesday mornings. The staging environment mirrors production topology at one tenth scale. Graceful shutdown waits for in flight requests to complete before exiting. Traffic is encrypted in transit with mutual TLS between services.
---
[chunk 40 | doc svc-auth-core | Service overview: auth-core]
The Growth team maintains auth-core. Error budgets are reviewed in the weekly reliability meeting. Long running jobs checkpoint progress so they can resume after a restart. Garbage collection pauses are tracked as a leading indicator of memory pressure.
De</t>
        </is>
      </c>
    </row>
    <row r="4413">
      <c r="A4413" t="inlineStr">
        <is>
          <t>hard</t>
        </is>
      </c>
      <c r="B4413" t="inlineStr">
        <is>
          <t>vectorcontext_v5 [v5] @glm-5.3-flash</t>
        </is>
      </c>
      <c r="C4413" t="n">
        <v>3</v>
      </c>
      <c r="D4413" t="inlineStr">
        <is>
          <t>temporal-6</t>
        </is>
      </c>
      <c r="E4413" t="n">
        <v>0</v>
      </c>
      <c r="F4413" t="inlineStr">
        <is>
          <t>search</t>
        </is>
      </c>
      <c r="G4413" t="inlineStr">
        <is>
          <t>{"query": "INC-2151 incident affected service"}</t>
        </is>
      </c>
      <c r="H4413" t="inlineStr">
        <is>
          <t>- doc inc-INC-2296: [Incident report INC-2296] subject: Elevated error rates affecting edge-service; aliases: null; incident_id: INC-2296; severity: SEV2; incident_date: 2025-11-14; affected_service: edge-service; impact_type: Elevated error rates; incident_duration_minutes: 11; root_cause: network partition; secondary_affected_services: null; report_author: Lucas Ortega; recovery_status: full recovery; recovery_confirmed: null; mitigation_performed: true; traffic_rerouted: true; fix_deployed: null
- doc inc-INC-2417: [Incident report INC-2417] subject: Elevated error rates affecting edge-service; aliases: null; incident_id: INC-2417; severity: SEV3; incident_date: 2025-06-17; affected_service: edge-service; impact_type: Elevated error rates; incident_duration_minutes: 23; root_cause: depe</t>
        </is>
      </c>
    </row>
    <row r="4414">
      <c r="A4414" t="inlineStr">
        <is>
          <t>hard</t>
        </is>
      </c>
      <c r="B4414" t="inlineStr">
        <is>
          <t>vectorcontext_v5 [v5] @glm-5.3-flash</t>
        </is>
      </c>
      <c r="C4414" t="n">
        <v>3</v>
      </c>
      <c r="D4414" t="inlineStr">
        <is>
          <t>temporal-6</t>
        </is>
      </c>
      <c r="E4414" t="n">
        <v>1</v>
      </c>
      <c r="F4414" t="inlineStr">
        <is>
          <t>open_doc</t>
        </is>
      </c>
      <c r="G4414" t="inlineStr">
        <is>
          <t>{"doc_id": "inc-INC-2151"}</t>
        </is>
      </c>
      <c r="H4414" t="inlineStr">
        <is>
          <t># Incident report INC-2151
Severity: SEV2
Date: 2025-07-27
Summary: Partial outage affecting the Queue Platform. The incident lasted 22 minutes before full recovery. Root cause was determined to be a configuration error. Collateral impact was observed on profile-api, which recovered on its own once the primary issue was mitigated. This report was written by Yusuf Duarte. The runbook is reviewed quarterly by the owning team. Requests carry a correlation id that is propagated to downstream calls. Configuration changes are peer reviewed and applied through the deployment tool. Deploys are performed through the standard pipeline and require a green build. Structured logs include the request path, status code and duration. Cost reports are reviewed monthly with the finance partner. Idempotenc</t>
        </is>
      </c>
    </row>
    <row r="4415">
      <c r="A4415" t="inlineStr">
        <is>
          <t>hard</t>
        </is>
      </c>
      <c r="B4415" t="inlineStr">
        <is>
          <t>vectorcontext_v5 [v5] @glm-5.3-flash</t>
        </is>
      </c>
      <c r="C4415" t="n">
        <v>3</v>
      </c>
      <c r="D4415" t="inlineStr">
        <is>
          <t>temporal-6</t>
        </is>
      </c>
      <c r="E4415" t="n">
        <v>2</v>
      </c>
      <c r="F4415" t="inlineStr">
        <is>
          <t>search</t>
        </is>
      </c>
      <c r="G4415" t="inlineStr">
        <is>
          <t>{"query": "Queue Platform service owner team"}</t>
        </is>
      </c>
      <c r="H4415" t="inlineStr">
        <is>
          <t>- doc svc-queue-svc: [Service overview: queue-svc] subject: queue-svc; aliases: ["Queue Platform"]; service_type: backend component; implementation_language: Kotlin; primary_datastore: Postgres; owner_team: Search; on_call_engineer: Yusuf Hart; deployment_region: ap-southeast-2; replica_count: 3; network_port: 7051; availability_slo: 99.95%; runtime_dependencies: ["kyc-api", "inventory-worker"]; log_retention_days: null; data_retention_policy: null; metrics_export_interval_seconds: null; current: {"owner_team": "Platform"}; history: [{"field": "owner_team", "from": "Search", "to": "Platform", "date": "2025-09-16",
- doc chg-CHG-321: [Change record CHG-321] subject: queue-svc; aliases: null; change_id: CHG-321; change_date: 2025-09-16; owner_team: Platform; previous_owner_team: Search; prim</t>
        </is>
      </c>
    </row>
    <row r="4416">
      <c r="A4416" t="inlineStr">
        <is>
          <t>hard</t>
        </is>
      </c>
      <c r="B4416" t="inlineStr">
        <is>
          <t>vectorcontext_v5 [v5] @glm-5.3-flash</t>
        </is>
      </c>
      <c r="C4416" t="n">
        <v>3</v>
      </c>
      <c r="D4416" t="inlineStr">
        <is>
          <t>temporal-6</t>
        </is>
      </c>
      <c r="E4416" t="n">
        <v>2</v>
      </c>
      <c r="F4416" t="inlineStr">
        <is>
          <t>search</t>
        </is>
      </c>
      <c r="G4416" t="inlineStr">
        <is>
          <t>{"query": "queue-service aliases Queue Platform"}</t>
        </is>
      </c>
      <c r="H4416" t="inlineStr">
        <is>
          <t>- doc svc-queue-svc: [Service overview: queue-svc] subject: queue-svc; aliases: ["Queue Platform"]; service_type: backend component; implementation_language: Kotlin; primary_datastore: Postgres; owner_team: Search; on_call_engineer: Yusuf Hart; deployment_region: ap-southeast-2; replica_count: 3; network_port: 7051; availability_slo: 99.95%; runtime_dependencies: ["kyc-api", "inventory-worker"]; log_retention_days: null; data_retention_policy: null; metrics_export_interval_seconds: null; current: {"owner_team": "Platform"}; history: [{"field": "owner_team", "from": "Search", "to": "Platform", "date": "2025-09-16",
- doc inc-INC-2151: [Incident report INC-2151] subject: Partial outage affecting the Queue Platform; aliases: null; incident_id: INC-2151; severity: SEV2; incident_date: 2025-07-</t>
        </is>
      </c>
    </row>
    <row r="4417">
      <c r="A4417" t="inlineStr">
        <is>
          <t>hard</t>
        </is>
      </c>
      <c r="B4417" t="inlineStr">
        <is>
          <t>vectorcontext_v5 [v5] @glm-5.3-flash</t>
        </is>
      </c>
      <c r="C4417" t="n">
        <v>3</v>
      </c>
      <c r="D4417" t="inlineStr">
        <is>
          <t>temporal-6</t>
        </is>
      </c>
      <c r="E4417" t="n">
        <v>3</v>
      </c>
      <c r="F4417" t="inlineStr">
        <is>
          <t>open_doc</t>
        </is>
      </c>
      <c r="G4417" t="inlineStr">
        <is>
          <t>{"doc_id": "svc-queue-svc"}</t>
        </is>
      </c>
      <c r="H4417" t="inlineStr">
        <is>
          <t># Service overview: queue-svc
queue-svc (also referred to internally as the Queue Platform) is a backend component. Deployment region is ap-southeast-2; the deployment has 3 replicas. Health checks are performed on the readiness endpoint every ten seconds. Schema changes go through an expand and contract migration process. Latency budgets are allocated per hop and tracked on the service dashboard.
The availability SLO is 99.95%. Requests carry a correlation id that is propagated to downstream calls. Garbage collection pauses are tracked as a leading indicator of memory pressure. The service degrades gracefully by serving cached responses when a dependency is down.
Yusuf Hart carries the pager for queue-svc. Container images are scanned for vulnerabilities before promotion. Capacity plan</t>
        </is>
      </c>
    </row>
    <row r="4418">
      <c r="A4418" t="inlineStr">
        <is>
          <t>hard</t>
        </is>
      </c>
      <c r="B4418" t="inlineStr">
        <is>
          <t>vectorcontext_v5 [v5] @glm-5.3-flash</t>
        </is>
      </c>
      <c r="C4418" t="n">
        <v>3</v>
      </c>
      <c r="D4418" t="inlineStr">
        <is>
          <t>temporal-7</t>
        </is>
      </c>
      <c r="E4418" t="n">
        <v>0</v>
      </c>
      <c r="F4418" t="inlineStr">
        <is>
          <t>search</t>
        </is>
      </c>
      <c r="G4418" t="inlineStr">
        <is>
          <t>{"query": "INC-2122"}</t>
        </is>
      </c>
      <c r="H4418" t="inlineStr">
        <is>
          <t>- doc inc-INC-2122: [Incident report INC-2122] subject: Elevated error rates affecting payout-worker; aliases: null; incident_id: INC-2122; severity: SEV2; incident_date: 2025-05-11; affected_service: payout-worker; impact_type: Elevated error rates; incident_duration_minutes: 100; root_cause: dependency outage; secondary_affected_services: null; report_author: Sven Bell; recovery_status: full recovery; recovery_confirmed: null; mitigation_performed: true; traffic_rerouted: true; fix_deployed: null
- doc inc-INC-2319: [Incident report INC-2319] subject: Latency spike affecting mailer-worker; aliases: null; incident_id: INC-2319; severity: SEV1; incident_date: 2025-12-23; affected_service: mailer-worker; impact_type: Latency spike; incident_duration_minutes: 195; root_cause: certificate exp</t>
        </is>
      </c>
    </row>
    <row r="4419">
      <c r="A4419" t="inlineStr">
        <is>
          <t>hard</t>
        </is>
      </c>
      <c r="B4419" t="inlineStr">
        <is>
          <t>vectorcontext_v5 [v5] @glm-5.3-flash</t>
        </is>
      </c>
      <c r="C4419" t="n">
        <v>3</v>
      </c>
      <c r="D4419" t="inlineStr">
        <is>
          <t>temporal-7</t>
        </is>
      </c>
      <c r="E4419" t="n">
        <v>0</v>
      </c>
      <c r="F4419" t="inlineStr">
        <is>
          <t>open_doc</t>
        </is>
      </c>
      <c r="G4419" t="inlineStr">
        <is>
          <t>{"doc_id": "inc-INC-2122"}</t>
        </is>
      </c>
      <c r="H4419" t="inlineStr">
        <is>
          <t># Incident report INC-2122
Severity: SEV2
Date: 2025-05-11
Summary: Elevated error rates affecting payout-worker. The incident lasted 100 minutes before full recovery. Root cause was determined to be a dependency outage. This report was written by Sven Bell. Data retention follows the company wide policy for personal information. Backups are taken daily and verified weekly by restoring to a scratch cluster. Connection pools are sized according to the downstream capacity model. Metrics are exported to the shared observability stack every fifteen seconds. Cost reports are reviewed monthly with the finance partner. Idempotency keys are required on all mutating endpoints. Dependencies are declared in the service manifest and validated at deploy time. Requests carry a correlation id that is p</t>
        </is>
      </c>
    </row>
    <row r="4420">
      <c r="A4420" t="inlineStr">
        <is>
          <t>hard</t>
        </is>
      </c>
      <c r="B4420" t="inlineStr">
        <is>
          <t>vectorcontext_v5 [v5] @glm-5.3-flash</t>
        </is>
      </c>
      <c r="C4420" t="n">
        <v>3</v>
      </c>
      <c r="D4420" t="inlineStr">
        <is>
          <t>temporal-7</t>
        </is>
      </c>
      <c r="E4420" t="n">
        <v>1</v>
      </c>
      <c r="F4420" t="inlineStr">
        <is>
          <t>search</t>
        </is>
      </c>
      <c r="G4420" t="inlineStr">
        <is>
          <t>{"query": "payout-worker owner team"}</t>
        </is>
      </c>
      <c r="H4420" t="inlineStr">
        <is>
          <t>- doc svc-payout-worker: [Service overview: payout-worker] subject: payout-worker; aliases: ["Payout System"]; service_type: backend component; implementation_language: Kotlin; primary_datastore: Cassandra; owner_team: Search; on_call_engineer: Aiko Mensah; deployment_region: us-east-1; replica_count: 7; network_port: 4798; availability_slo: 99.99%; runtime_dependencies: ["refund-svc", "pricing-worker"]; log_retention_days: null; data_retention_policy: Company-wide personal information policy; metrics_export_interval_seconds: 15; current: {"owner_team": "Messaging"}; history: [{"field": "owner_team", "from": "Search",
- doc chg-CHG-326: [Change record CHG-326] subject: payout-worker; aliases: null; change_id: CHG-326; change_date: 2025-04-03; owner_team: Messaging; previous_owner_team: Sea</t>
        </is>
      </c>
    </row>
    <row r="4421">
      <c r="A4421" t="inlineStr">
        <is>
          <t>hard</t>
        </is>
      </c>
      <c r="B4421" t="inlineStr">
        <is>
          <t>vectorcontext_v5 [v5] @glm-5.3-flash</t>
        </is>
      </c>
      <c r="C4421" t="n">
        <v>3</v>
      </c>
      <c r="D4421" t="inlineStr">
        <is>
          <t>temporal-7</t>
        </is>
      </c>
      <c r="E4421" t="n">
        <v>1</v>
      </c>
      <c r="F4421" t="inlineStr">
        <is>
          <t>python</t>
        </is>
      </c>
      <c r="G4421" t="inlineStr">
        <is>
          <t>{"code": "matches = [f for f in facts if 'payout-worker' in str(f.get('subject','')).lower() or 'payout-worker' in str(f.get('aliases','')).lower()]\nfor f in matches:\n    print(f['doc_id'], f['type'], f['title'])\n    for k,v in f.items():\n        if k not in ('doc_id','type','title'):\n            print('   ', k, '=', v)\n    print('---')"}</t>
        </is>
      </c>
      <c r="H4421" t="inlineStr">
        <is>
          <t xml:space="preserve">adr-ADR-110 adr Architecture decision ADR-110
    subject = payout-worker
    aliases = None
    decision_id = ADR-110
    migration_database = Postgres
    migration_quarter = Q3 2026
    approved_by = Nadia Hart
    security_controls = ['Rate limiting enforced at the gateway with a token bucket per client']
    resilience_controls = ['Retries use exponential backoff with jitter to avoid thundering herds']
    observability_controls = ['Health checks are performed on the readiness endpoint every ten seconds', 'Requests carry a correlation id that is propagated to downstream calls', 'Structured logs include the request path, status code and duration']
    data_management_controls = ['Logs are retained for thirty days in the central log store']
    operational_controls = ['Engineers rotate </t>
        </is>
      </c>
    </row>
    <row r="4422">
      <c r="A4422" t="inlineStr">
        <is>
          <t>hard</t>
        </is>
      </c>
      <c r="B4422" t="inlineStr">
        <is>
          <t>vectorcontext_v5 [v5] @glm-5.3-flash</t>
        </is>
      </c>
      <c r="C4422" t="n">
        <v>3</v>
      </c>
      <c r="D4422" t="inlineStr">
        <is>
          <t>temporal-7</t>
        </is>
      </c>
      <c r="E4422" t="n">
        <v>2</v>
      </c>
      <c r="F4422" t="inlineStr">
        <is>
          <t>python</t>
        </is>
      </c>
      <c r="G4422" t="inlineStr">
        <is>
          <t>{"code": "svc = [f for f in facts if f['doc_id']=='svc-payout-worker'][0]\nprint('history:', svc.get('history'))\nprint('current:', svc.get('current'))"}</t>
        </is>
      </c>
      <c r="H4422" t="inlineStr">
        <is>
          <t xml:space="preserve">history: [{'field': 'owner_team', 'from': 'Search', 'to': 'Messaging', 'date': '2025-04-03', 'source': 'chg-CHG-326'}]
current: {'owner_team': 'Messaging'}
</t>
        </is>
      </c>
    </row>
    <row r="4423">
      <c r="A4423" t="inlineStr">
        <is>
          <t>hard</t>
        </is>
      </c>
      <c r="B4423" t="inlineStr">
        <is>
          <t>vectorcontext_v5 [v5] @glm-5.3-flash</t>
        </is>
      </c>
      <c r="C4423" t="n">
        <v>3</v>
      </c>
      <c r="D4423" t="inlineStr">
        <is>
          <t>temporal-8</t>
        </is>
      </c>
      <c r="E4423" t="n">
        <v>0</v>
      </c>
      <c r="F4423" t="inlineStr">
        <is>
          <t>search</t>
        </is>
      </c>
      <c r="G4423" t="inlineStr">
        <is>
          <t>{"query": "cdn-service deployment region"}</t>
        </is>
      </c>
      <c r="H4423" t="inlineStr">
        <is>
          <t>- doc svc-cdn-service: [Service overview: cdn-service] subject: cdn-service; aliases: ["Cdn System"]; service_type: backend component; implementation_language: TypeScript; primary_datastore: Redis; owner_team: Commerce; on_call_engineer: Priya Fischer; deployment_region: ap-southeast-2; replica_count: 5; network_port: 5715; availability_slo: 99.5%; runtime_dependencies: ["edge-service", "pricing-worker", "upload-core"]; log_retention_days: 30; data_retention_policy: Company-wide personal information policy; metrics_export_interval_seconds: null; current: {"deployment_region": "eu-west-1"}; history: [{"field": "deplo
- doc chg-CHG-318: [Change record CHG-318] subject: cdn-service; aliases: null; change_id: CHG-318; change_date: 2025-10-06; owner_team: null; previous_owner_team: null; primar</t>
        </is>
      </c>
    </row>
    <row r="4424">
      <c r="A4424" t="inlineStr">
        <is>
          <t>hard</t>
        </is>
      </c>
      <c r="B4424" t="inlineStr">
        <is>
          <t>vectorcontext_v5 [v5] @glm-5.3-flash</t>
        </is>
      </c>
      <c r="C4424" t="n">
        <v>3</v>
      </c>
      <c r="D4424" t="inlineStr">
        <is>
          <t>temporal-8</t>
        </is>
      </c>
      <c r="E4424" t="n">
        <v>0</v>
      </c>
      <c r="F4424" t="inlineStr">
        <is>
          <t>search</t>
        </is>
      </c>
      <c r="G4424" t="inlineStr">
        <is>
          <t>{"k": 10, "query": "cdn-service changelog deployment region change"}</t>
        </is>
      </c>
      <c r="H4424" t="inlineStr">
        <is>
          <t>- doc chg-CHG-318: [Change record CHG-318] subject: cdn-service; aliases: null; change_id: CHG-318; change_date: 2025-10-06; owner_team: null; previous_owner_team: null; primary_on_call: null; previous_primary_on_call: null; on_call_status: null; page_contact: null; previous_page_contact: null; deployment_region: eu-west-1; previous_deployment_region: ap-southeast-2; documentation_status: not updated; reliability_controls: ["Cost reports are reviewed monthly with the finance partner", "Garbage collection pauses are tracked as a leading indicator of memory pressure", "Post-incident reviews are blameless and publi
- doc svc-cdn-service: [Service overview: cdn-service] subject: cdn-service; aliases: ["Cdn System"]; service_type: backend component; implementation_language: TypeScript; primary_</t>
        </is>
      </c>
    </row>
    <row r="4425">
      <c r="A4425" t="inlineStr">
        <is>
          <t>hard</t>
        </is>
      </c>
      <c r="B4425" t="inlineStr">
        <is>
          <t>vectorcontext_v5 [v5min]</t>
        </is>
      </c>
      <c r="C4425" t="n">
        <v>3</v>
      </c>
      <c r="D4425" t="inlineStr">
        <is>
          <t>conv-0/t1</t>
        </is>
      </c>
      <c r="E4425" t="n">
        <v>0</v>
      </c>
      <c r="F4425" t="inlineStr">
        <is>
          <t>search</t>
        </is>
      </c>
      <c r="G4425" t="inlineStr">
        <is>
          <t>{"query": "index-engine primary datastore database storage used by index-engine", "k": 5}</t>
        </is>
      </c>
      <c r="H4425" t="inlineStr">
        <is>
          <t xml:space="preserve">- doc svc-index-engine: [Service overview: index-engine] subject: index-engine; aliases: ["Index Platform"]; service_type: backend component; implementation_language: Go; primary_datastore: Postgres; owner_team: Search; on_call_engineer: null; deployment_region: us-east-1; replica_count: 19; network_port: 7921; availability_slo: 99.9%; runtime_dependencies: ["cart-daemon", "session-core", "upload-core"]; log_retention_days: null; data_retention_policy: null; metrics_export_interval_seconds: 15
- doc inc-INC-2011: [Incident report INC-2011] subject: Partial outage affecting index-engine; aliases: null; incident_id: INC-2011; severity: SEV3; incident_date: 2025-02-23; affected_service: index-engine; impact_type: Partial outage; incident_duration_minutes: 231; root_cause: certificate expiry; </t>
        </is>
      </c>
    </row>
    <row r="4426">
      <c r="A4426" t="inlineStr">
        <is>
          <t>hard</t>
        </is>
      </c>
      <c r="B4426" t="inlineStr">
        <is>
          <t>vectorcontext_v5 [v5min]</t>
        </is>
      </c>
      <c r="C4426" t="n">
        <v>3</v>
      </c>
      <c r="D4426" t="inlineStr">
        <is>
          <t>conv-0/t2</t>
        </is>
      </c>
      <c r="E4426" t="n">
        <v>0</v>
      </c>
      <c r="F4426" t="inlineStr">
        <is>
          <t>search</t>
        </is>
      </c>
      <c r="G4426" t="inlineStr">
        <is>
          <t>{"query": "index-engine owner team service ownership", "k": 5}</t>
        </is>
      </c>
      <c r="H4426" t="inlineStr">
        <is>
          <t>- doc svc-index-engine: [Service overview: index-engine] subject: index-engine; aliases: ["Index Platform"]; service_type: backend component; implementation_language: Go; primary_datastore: Postgres; owner_team: Search; on_call_engineer: null; deployment_region: us-east-1; replica_count: 19; network_port: 7921; availability_slo: 99.9%; runtime_dependencies: ["cart-daemon", "session-core", "upload-core"]; log_retention_days: null; data_retention_policy: null; metrics_export_interval_seconds: 15
- doc svc-scheduler-engine: [Service overview: scheduler-engine] subject: scheduler-engine; aliases: ["Scheduler API"]; service_type: backend component; implementation_language: Python; primary_datastore: CockroachDB; owner_team: Identity; on_call_engineer: Marcus Meyer; deployment_region: ap-southea</t>
        </is>
      </c>
    </row>
    <row r="4427">
      <c r="A4427" t="inlineStr">
        <is>
          <t>hard</t>
        </is>
      </c>
      <c r="B4427" t="inlineStr">
        <is>
          <t>vectorcontext_v5 [v5min]</t>
        </is>
      </c>
      <c r="C4427" t="n">
        <v>3</v>
      </c>
      <c r="D4427" t="inlineStr">
        <is>
          <t>conv-0/t3</t>
        </is>
      </c>
      <c r="E4427" t="n">
        <v>0</v>
      </c>
      <c r="F4427" t="inlineStr">
        <is>
          <t>search</t>
        </is>
      </c>
      <c r="G4427" t="inlineStr">
        <is>
          <t>{"query": "Search team team lead owner index-engine", "k": 10}</t>
        </is>
      </c>
      <c r="H4427" t="inlineStr">
        <is>
          <t xml:space="preserve">- doc svc-index-engine: [Service overview: index-engine] subject: index-engine; aliases: ["Index Platform"]; service_type: backend component; implementation_language: Go; primary_datastore: Postgres; owner_team: Search; on_call_engineer: null; deployment_region: us-east-1; replica_count: 19; network_port: 7921; availability_slo: 99.9%; runtime_dependencies: ["cart-daemon", "session-core", "upload-core"]; log_retention_days: null; data_retention_policy: null; metrics_export_interval_seconds: 15
- doc team-search: [Team page: Search] subject: Search; aliases: null; team_lead: Oliver Bell; urgent_contact_channel: #search-team; office_location: Berlin; office_floor: 2; weekly_planning_schedule: Wednesday mornings; resilience_policies: null; capacity_planning_schedule: null; security_controls: </t>
        </is>
      </c>
    </row>
    <row r="4428">
      <c r="A4428" t="inlineStr">
        <is>
          <t>hard</t>
        </is>
      </c>
      <c r="B4428" t="inlineStr">
        <is>
          <t>vectorcontext_v5 [v5min]</t>
        </is>
      </c>
      <c r="C4428" t="n">
        <v>3</v>
      </c>
      <c r="D4428" t="inlineStr">
        <is>
          <t>conv-0/t4</t>
        </is>
      </c>
      <c r="E4428" t="n">
        <v>0</v>
      </c>
      <c r="F4428" t="inlineStr">
        <is>
          <t>python</t>
        </is>
      </c>
      <c r="G4428" t="inlineStr">
        <is>
          <t>{"code": "incs=[f for f in facts if f.get('type')=='incident' and str(f.get('severity','')).upper()=='SEV1']\n[(x.get('doc_id'),x.get('affected_service'),x.get('subject')) for x in incs]"}</t>
        </is>
      </c>
      <c r="H4428" t="inlineStr">
        <is>
          <t>[('inc-INC-2140', 'kyc-api', 'Complete outage affecting the Kyc Service'), ('inc-INC-2319', 'mailer-worker', 'Latency spike affecting mailer-worker'), ('inc-INC-2351', 'catalog-gateway', 'Partial outage affecting the Catalog API'), ('inc-INC-2324', 'tax-gateway', 'Latency spike affecting the Tax Platform'), ('inc-INC-2058', 'media-svc', 'Complete outage affecting media-svc'), ('inc-INC-2245', 'catalog-gateway', 'Latency spike affecting catalog-gateway'), ('inc-INC-2359', 'cart-daemon', 'Complete outage affecting cart-daemon'), ('inc-INC-2109', 'index-engine', 'Elevated error rates affecting the Index Platform'), ('inc-INC-2157', 'scheduler-engine', 'Latency spike affecting scheduler-engine'), ('inc-INC-2203', 'kyc-api', 'Partial outage affecting kyc-api'), ('inc-INC-2273', 'search-worker',</t>
        </is>
      </c>
    </row>
    <row r="4429">
      <c r="A4429" t="inlineStr">
        <is>
          <t>hard</t>
        </is>
      </c>
      <c r="B4429" t="inlineStr">
        <is>
          <t>vectorcontext_v5 [v5min]</t>
        </is>
      </c>
      <c r="C4429" t="n">
        <v>3</v>
      </c>
      <c r="D4429" t="inlineStr">
        <is>
          <t>conv-0/t4</t>
        </is>
      </c>
      <c r="E4429" t="n">
        <v>1</v>
      </c>
      <c r="F4429" t="inlineStr">
        <is>
          <t>python</t>
        </is>
      </c>
      <c r="G4429" t="inlineStr">
        <is>
          <t>{"code": "search_services={f.get('subject') for f in facts if f.get('type')=='service' and f.get('owner_team')=='Search'}\nsearch_services, [(x.get('incident_id'),x.get('affected_service')) for x in incs if x.get('affected_service') in search_services], len([x for x in incs if x.get('affected_service') in search_services])"}</t>
        </is>
      </c>
      <c r="H4429" t="inlineStr">
        <is>
          <t xml:space="preserve">({'queue-svc', 'index-engine', 'payout-worker', 'gateway-engine', 'metrics-gateway'}, [('INC-2109', 'index-engine'), ('INC-2186', 'gateway-engine'), ('INC-2365', 'metrics-gateway')], 3)
</t>
        </is>
      </c>
    </row>
    <row r="4430">
      <c r="A4430" t="inlineStr">
        <is>
          <t>hard</t>
        </is>
      </c>
      <c r="B4430" t="inlineStr">
        <is>
          <t>vectorcontext_v5 [v5min]</t>
        </is>
      </c>
      <c r="C4430" t="n">
        <v>3</v>
      </c>
      <c r="D4430" t="inlineStr">
        <is>
          <t>conv-1/t1</t>
        </is>
      </c>
      <c r="E4430" t="n">
        <v>0</v>
      </c>
      <c r="F4430" t="inlineStr">
        <is>
          <t>search</t>
        </is>
      </c>
      <c r="G4430" t="inlineStr">
        <is>
          <t>{"query": "incident INC-2268 primarily affected service affected_service", "k": 5}</t>
        </is>
      </c>
      <c r="H4430" t="inlineStr">
        <is>
          <t>- doc inc-INC-2268: [Incident report INC-2268] subject: Partial outage affecting notify-svc; aliases: null; incident_id: INC-2268; severity: SEV3; incident_date: 2025-06-11; affected_service: notify-svc; impact_type: Partial outage; incident_duration_minutes: 218; root_cause: memory leak; secondary_affected_services: null; report_author: Kwame Reyes; recovery_status: full recovery; recovery_confirmed: null; mitigation_performed: true; traffic_rerouted: true; fix_deployed: true
- doc inc-INC-2296: [Incident report INC-2296] subject: Elevated error rates affecting edge-service; aliases: null; incident_id: INC-2296; severity: SEV2; incident_date: 2025-11-14; affected_service: edge-service; impact_type: Elevated error rates; incident_duration_minutes: 11; root_cause: network partition; seconda</t>
        </is>
      </c>
    </row>
    <row r="4431">
      <c r="A4431" t="inlineStr">
        <is>
          <t>hard</t>
        </is>
      </c>
      <c r="B4431" t="inlineStr">
        <is>
          <t>vectorcontext_v5 [v5min]</t>
        </is>
      </c>
      <c r="C4431" t="n">
        <v>3</v>
      </c>
      <c r="D4431" t="inlineStr">
        <is>
          <t>conv-1/t3</t>
        </is>
      </c>
      <c r="E4431" t="n">
        <v>0</v>
      </c>
      <c r="F4431" t="inlineStr">
        <is>
          <t>python</t>
        </is>
      </c>
      <c r="G4431" t="inlineStr">
        <is>
          <t>{"code": "incs=[f for f in facts if f.get('type')=='incident']\n[(f.get('doc_id'), f.get('incident_id'), f.get('root_cause')) for f in incs if f.get('root_cause')=='memory leak']"}</t>
        </is>
      </c>
      <c r="H4431" t="inlineStr">
        <is>
          <t xml:space="preserve">[('inc-INC-2211', 'INC-2211', 'memory leak'), ('inc-INC-2351', 'INC-2351', 'memory leak'), ('inc-INC-2359', 'INC-2359', 'memory leak'), ('inc-INC-2268', 'INC-2268', 'memory leak'), ('inc-INC-2042', 'INC-2042', 'memory leak'), ('inc-INC-2186', 'INC-2186', 'memory leak'), ('inc-INC-2332', 'INC-2332', 'memory leak'), ('inc-INC-2365', 'INC-2365', 'memory leak'), ('inc-INC-2179', 'INC-2179', 'memory leak')]
</t>
        </is>
      </c>
    </row>
    <row r="4432">
      <c r="A4432" t="inlineStr">
        <is>
          <t>hard</t>
        </is>
      </c>
      <c r="B4432" t="inlineStr">
        <is>
          <t>vectorcontext_v5 [v5min]</t>
        </is>
      </c>
      <c r="C4432" t="n">
        <v>3</v>
      </c>
      <c r="D4432" t="inlineStr">
        <is>
          <t>conv-1/t4</t>
        </is>
      </c>
      <c r="E4432" t="n">
        <v>0</v>
      </c>
      <c r="F4432" t="inlineStr">
        <is>
          <t>python</t>
        </is>
      </c>
      <c r="G4432" t="inlineStr">
        <is>
          <t>{"code": "[(f.get('incident_id'), f.get('incident_duration_minutes'), f.get('affected_service'), f.get('subject')) for f in facts if f.get('type')=='incident' and f.get('root_cause')=='memory leak' and f.get('incident_id')!='INC-2268']"}</t>
        </is>
      </c>
      <c r="H4432" t="inlineStr">
        <is>
          <t xml:space="preserve">[('INC-2211', 240, 'thumbnail-api', 'Partial outage affecting the Thumbnail API'), ('INC-2351', 20, 'catalog-gateway', 'Partial outage affecting the Catalog API'), ('INC-2359', 230, 'cart-daemon', 'Complete outage affecting cart-daemon'), ('INC-2042', 197, 'inventory-worker', 'Latency spike affecting inventory-worker'), ('INC-2186', 70, 'gateway-engine', 'Complete outage affecting gateway-engine'), ('INC-2332', 212, 'scheduler-engine', 'Partial outage affecting scheduler-engine'), ('INC-2365', 131, 'metrics-gateway', 'Latency spike affecting metrics-gateway'), ('INC-2179', 182, 'thumbnail-api', 'Elevated error rates affecting thumbnail-api')]
</t>
        </is>
      </c>
    </row>
    <row r="4433">
      <c r="A4433" t="inlineStr">
        <is>
          <t>hard</t>
        </is>
      </c>
      <c r="B4433" t="inlineStr">
        <is>
          <t>vectorcontext_v5 [v5min]</t>
        </is>
      </c>
      <c r="C4433" t="n">
        <v>3</v>
      </c>
      <c r="D4433" t="inlineStr">
        <is>
          <t>conv-2/t1</t>
        </is>
      </c>
      <c r="E4433" t="n">
        <v>0</v>
      </c>
      <c r="F4433" t="inlineStr">
        <is>
          <t>python</t>
        </is>
      </c>
      <c r="G4433" t="inlineStr">
        <is>
          <t>{"code": "services=[f for f in facts if f.get('type')=='service']\n[(f.get('doc_id'),f.get('subject'),f.get('deployment_region')) for f in services]"}</t>
        </is>
      </c>
      <c r="H4433" t="inlineStr">
        <is>
          <t>[('svc-edge-service', 'edge-service', 'ap-southeast-2'), ('svc-cdn-service', 'cdn-service', 'ap-southeast-2'), ('svc-profile-api', 'profile-api', 'us-east-1'), ('svc-auth-core', 'auth-core', 'eu-west-1'), ('svc-fraud-core', 'fraud-core', 'us-west-2'), ('svc-export-worker', 'export-worker', 'us-east-1'), ('svc-ledger-api', 'ledger-api', 'us-east-1'), ('svc-queue-svc', 'queue-svc', 'ap-southeast-2'), ('svc-feed-daemon', 'feed-daemon', 'eu-west-1'), ('svc-inventory-worker', 'inventory-worker', 'us-east-1'), ('svc-refund-svc', 'refund-svc', 'eu-west-1'), ('svc-geo-api', 'geo-api', 'us-west-2'), ('svc-risk-gateway', 'risk-gateway', 'eu-west-1'), ('svc-config-service', 'config-service', 'us-west-2'), ('svc-kyc-api', 'kyc-api', 'ap-southeast-2'), ('svc-i18n-api', 'i18n-api', 'us-west-2'), ('svc-i</t>
        </is>
      </c>
    </row>
    <row r="4434">
      <c r="A4434" t="inlineStr">
        <is>
          <t>hard</t>
        </is>
      </c>
      <c r="B4434" t="inlineStr">
        <is>
          <t>vectorcontext_v5 [v5min]</t>
        </is>
      </c>
      <c r="C4434" t="n">
        <v>3</v>
      </c>
      <c r="D4434" t="inlineStr">
        <is>
          <t>conv-2/t2</t>
        </is>
      </c>
      <c r="E4434" t="n">
        <v>0</v>
      </c>
      <c r="F4434" t="inlineStr">
        <is>
          <t>python</t>
        </is>
      </c>
      <c r="G4434" t="inlineStr">
        <is>
          <t>{"code": "[(f.get('subject'),f.get('implementation_language')) for f in facts if f.get('type')=='service' and f.get('deployment_region')=='ap-southeast-2']"}</t>
        </is>
      </c>
      <c r="H4434" t="inlineStr">
        <is>
          <t xml:space="preserve">[('edge-service', 'Python'), ('cdn-service', 'TypeScript'), ('queue-svc', 'Kotlin'), ('kyc-api', 'Go'), ('invoice-engine', 'Python'), ('billing-svc', 'Python'), ('scheduler-engine', 'Python'), ('search-worker', 'TypeScript'), ('media-svc', 'Rust'), ('pricing-worker', 'Rust'), ('tracing-service', 'Rust'), ('ranker-engine', 'Kotlin'), ('gateway-engine', 'Kotlin')]
</t>
        </is>
      </c>
    </row>
    <row r="4435">
      <c r="A4435" t="inlineStr">
        <is>
          <t>hard</t>
        </is>
      </c>
      <c r="B4435" t="inlineStr">
        <is>
          <t>vectorcontext_v5 [v5min]</t>
        </is>
      </c>
      <c r="C4435" t="n">
        <v>3</v>
      </c>
      <c r="D4435" t="inlineStr">
        <is>
          <t>conv-2/t4</t>
        </is>
      </c>
      <c r="E4435" t="n">
        <v>0</v>
      </c>
      <c r="F4435" t="inlineStr">
        <is>
          <t>python</t>
        </is>
      </c>
      <c r="G4435" t="inlineStr">
        <is>
          <t>{"code": "[(f.get('subject'),f.get('replica_count')) for f in facts if f.get('type')=='service' and f.get('deployment_region')=='ap-southeast-2' and f.get('implementation_language')=='Python']"}</t>
        </is>
      </c>
      <c r="H4435" t="inlineStr">
        <is>
          <t xml:space="preserve">[('edge-service', 19), ('invoice-engine', 13), ('billing-svc', 10), ('scheduler-engine', 15)]
</t>
        </is>
      </c>
    </row>
    <row r="4436">
      <c r="A4436" t="inlineStr">
        <is>
          <t>hard</t>
        </is>
      </c>
      <c r="B4436" t="inlineStr">
        <is>
          <t>vectorcontext_v5 [v5min]</t>
        </is>
      </c>
      <c r="C4436" t="n">
        <v>3</v>
      </c>
      <c r="D4436" t="inlineStr">
        <is>
          <t>conv-3/t1</t>
        </is>
      </c>
      <c r="E4436" t="n">
        <v>0</v>
      </c>
      <c r="F4436" t="inlineStr">
        <is>
          <t>search</t>
        </is>
      </c>
      <c r="G4436" t="inlineStr">
        <is>
          <t>{"query": "ledger-api service overview owner team", "k": 5}</t>
        </is>
      </c>
      <c r="H4436" t="inlineStr">
        <is>
          <t>- doc svc-ledger-api: [Service overview: ledger-api] subject: ledger-api; aliases: ["Ledger Service"]; service_type: backend component; implementation_language: Rust; primary_datastore: Cassandra; owner_team: Identity; on_call_engineer: Fatima Wei; deployment_region: us-east-1; replica_count: 22; network_port: 4674; availability_slo: 99.95%; runtime_dependencies: ["notify-svc"]; log_retention_days: null; data_retention_policy: Company-wide personal information policy; metrics_export_interval_seconds: null; current: {"owner_team": "Messaging"}; history: [{"field": "owner_team", "from": "Identity", "to": "Messaging",
- doc svc-kyc-api: [Service overview: kyc-api] subject: kyc-api; aliases: ["Kyc Service"]; service_type: backend component; implementation_language: Go; primary_datastore: MySQL</t>
        </is>
      </c>
    </row>
    <row r="4437">
      <c r="A4437" t="inlineStr">
        <is>
          <t>hard</t>
        </is>
      </c>
      <c r="B4437" t="inlineStr">
        <is>
          <t>vectorcontext_v5 [v5min]</t>
        </is>
      </c>
      <c r="C4437" t="n">
        <v>3</v>
      </c>
      <c r="D4437" t="inlineStr">
        <is>
          <t>conv-3/t4</t>
        </is>
      </c>
      <c r="E4437" t="n">
        <v>0</v>
      </c>
      <c r="F4437" t="inlineStr">
        <is>
          <t>search</t>
        </is>
      </c>
      <c r="G4437" t="inlineStr">
        <is>
          <t>{"query": "Messaging team Slack channel urgent contact channel", "k": 10}</t>
        </is>
      </c>
      <c r="H4437" t="inlineStr">
        <is>
          <t>- doc team-messaging: [Team page: Messaging] subject: Messaging; aliases: null; team_lead: Ivan Volkov; urgent_contact_channel: #messaging-eng; office_location: Berlin; office_floor: 8; weekly_planning_schedule: Monday mornings; resilience_policies: ["serving cached responses when a dependency is down"]; capacity_planning_schedule: null; security_controls: null; staging_environment_scale: null; change_management_practices: null; incident_review_policy: null; traffic_control_policy: token bucket per client enforced at the gateway; secret_rotation_interval: 90; operational_observability: null
- doc team-growth: [Team page: Growth] subject: Growth; aliases: null; team_lead: Elena Rossi; urgent_contact_channel: #growth-dev; office_location: Berlin; office_floor: 3; weekly_planning_schedule: Tu</t>
        </is>
      </c>
    </row>
    <row r="4438">
      <c r="A4438" t="inlineStr">
        <is>
          <t>hard</t>
        </is>
      </c>
      <c r="B4438" t="inlineStr">
        <is>
          <t>vectorcontext_v5 [v5min]</t>
        </is>
      </c>
      <c r="C4438" t="n">
        <v>3</v>
      </c>
      <c r="D4438" t="inlineStr">
        <is>
          <t>conv-4/t1</t>
        </is>
      </c>
      <c r="E4438" t="n">
        <v>0</v>
      </c>
      <c r="F4438" t="inlineStr">
        <is>
          <t>search</t>
        </is>
      </c>
      <c r="G4438" t="inlineStr">
        <is>
          <t>{"query": "Inventory API service network port listen port", "k": 5}</t>
        </is>
      </c>
      <c r="H4438" t="inlineStr">
        <is>
          <t>- doc svc-inventory-worker: [Service overview: inventory-worker] subject: inventory-worker; aliases: ["Inventory API"]; service_type: backend component; implementation_language: Python; primary_datastore: Postgres; owner_team: Identity; on_call_engineer: Jonas Lindqvist; deployment_region: us-east-1; replica_count: 18; network_port: 6528; availability_slo: 99.99%; runtime_dependencies: ["fraud-core", "feed-daemon"]; log_retention_days: 30; data_retention_policy: null; metrics_export_interval_seconds: null
- doc svc-media-svc: [Service overview: media-svc] subject: media-svc; aliases: ["Media API"]; service_type: backend component; implementation_language: Rust; primary_datastore: Redis; owner_team: Commerce; on_call_engineer: null; deployment_region: ap-southeast-2; replica_count: 3; netwo</t>
        </is>
      </c>
    </row>
    <row r="4439">
      <c r="A4439" t="inlineStr">
        <is>
          <t>hard</t>
        </is>
      </c>
      <c r="B4439" t="inlineStr">
        <is>
          <t>vectorcontext_v5 [v5min]</t>
        </is>
      </c>
      <c r="C4439" t="n">
        <v>3</v>
      </c>
      <c r="D4439" t="inlineStr">
        <is>
          <t>conv-4/t2</t>
        </is>
      </c>
      <c r="E4439" t="n">
        <v>0</v>
      </c>
      <c r="F4439" t="inlineStr">
        <is>
          <t>search</t>
        </is>
      </c>
      <c r="G4439" t="inlineStr">
        <is>
          <t>{"query": "Inventory API runtime dependencies inventory-worker", "k": 5}</t>
        </is>
      </c>
      <c r="H4439" t="inlineStr">
        <is>
          <t xml:space="preserve">- doc svc-inventory-worker: [Service overview: inventory-worker] subject: inventory-worker; aliases: ["Inventory API"]; service_type: backend component; implementation_language: Python; primary_datastore: Postgres; owner_team: Identity; on_call_engineer: Jonas Lindqvist; deployment_region: us-east-1; replica_count: 18; network_port: 6528; availability_slo: 99.99%; runtime_dependencies: ["fraud-core", "feed-daemon"]; log_retention_days: 30; data_retention_policy: null; metrics_export_interval_seconds: null
- doc inc-INC-2393: [Incident report INC-2393] subject: Partial outage affecting inventory-worker; aliases: null; incident_id: INC-2393; severity: SEV2; incident_date: 2025-05-08; affected_service: inventory-worker; impact_type: Partial outage; incident_duration_minutes: 105; root_cause: </t>
        </is>
      </c>
    </row>
    <row r="4440">
      <c r="A4440" t="inlineStr">
        <is>
          <t>hard</t>
        </is>
      </c>
      <c r="B4440" t="inlineStr">
        <is>
          <t>vectorcontext_v5 [v5min]</t>
        </is>
      </c>
      <c r="C4440" t="n">
        <v>3</v>
      </c>
      <c r="D4440" t="inlineStr">
        <is>
          <t>conv-4/t3</t>
        </is>
      </c>
      <c r="E4440" t="n">
        <v>0</v>
      </c>
      <c r="F4440" t="inlineStr">
        <is>
          <t>search</t>
        </is>
      </c>
      <c r="G4440" t="inlineStr">
        <is>
          <t>{"query": "service overview fraud-core owner team", "k": 5}</t>
        </is>
      </c>
      <c r="H4440" t="inlineStr">
        <is>
          <t>- doc svc-fraud-core: [Service overview: fraud-core] subject: fraud-core; aliases: ["Fraud Platform"]; service_type: backend component; implementation_language: Java; primary_datastore: MongoDB; owner_team: Commerce; on_call_engineer: null; deployment_region: us-west-2; replica_count: 3; network_port: 3766; availability_slo: 99.5%; runtime_dependencies: ["gateway-engine", "auth-core"]; log_retention_days: null; data_retention_policy: Company-wide personal information policy; metrics_export_interval_seconds: 15
- doc svc-auth-core: [Service overview: auth-core] subject: auth-core; aliases: ["Auth Service"]; service_type: backend component; implementation_language: Python; primary_datastore: Redis; owner_team: Growth; on_call_engineer: Tariq Fischer; deployment_region: eu-west-1; replica_cou</t>
        </is>
      </c>
    </row>
    <row r="4441">
      <c r="A4441" t="inlineStr">
        <is>
          <t>hard</t>
        </is>
      </c>
      <c r="B4441" t="inlineStr">
        <is>
          <t>vectorcontext_v5 [v5min]</t>
        </is>
      </c>
      <c r="C4441" t="n">
        <v>3</v>
      </c>
      <c r="D4441" t="inlineStr">
        <is>
          <t>conv-4/t4</t>
        </is>
      </c>
      <c r="E4441" t="n">
        <v>0</v>
      </c>
      <c r="F4441" t="inlineStr">
        <is>
          <t>search</t>
        </is>
      </c>
      <c r="G4441" t="inlineStr">
        <is>
          <t>{"query": "fraud-core service overview on-call engineer", "k": 5}</t>
        </is>
      </c>
      <c r="H4441" t="inlineStr">
        <is>
          <t>- doc svc-fraud-core: [Service overview: fraud-core] subject: fraud-core; aliases: ["Fraud Platform"]; service_type: backend component; implementation_language: Java; primary_datastore: MongoDB; owner_team: Commerce; on_call_engineer: null; deployment_region: us-west-2; replica_count: 3; network_port: 3766; availability_slo: 99.5%; runtime_dependencies: ["gateway-engine", "auth-core"]; log_retention_days: null; data_retention_policy: Company-wide personal information policy; metrics_export_interval_seconds: 15
- doc svc-auth-core: [Service overview: auth-core] subject: auth-core; aliases: ["Auth Service"]; service_type: backend component; implementation_language: Python; primary_datastore: Redis; owner_team: Growth; on_call_engineer: Tariq Fischer; deployment_region: eu-west-1; replica_cou</t>
        </is>
      </c>
    </row>
    <row r="4442">
      <c r="A4442" t="inlineStr">
        <is>
          <t>hard</t>
        </is>
      </c>
      <c r="B4442" t="inlineStr">
        <is>
          <t>vectorcontext_v5 [v5min]</t>
        </is>
      </c>
      <c r="C4442" t="n">
        <v>3</v>
      </c>
      <c r="D4442" t="inlineStr">
        <is>
          <t>conv-5/t1</t>
        </is>
      </c>
      <c r="E4442" t="n">
        <v>0</v>
      </c>
      <c r="F4442" t="inlineStr">
        <is>
          <t>python</t>
        </is>
      </c>
      <c r="G4442" t="inlineStr">
        <is>
          <t>{"code": "incs=[f for f in facts if f.get('type')=='incident']; print(len(incs)); print(incs[:3])"}</t>
        </is>
      </c>
      <c r="H4442" t="inlineStr">
        <is>
          <t>60
[{'doc_id': 'inc-INC-2336', 'type': 'incident', 'title': 'Incident report INC-2336', 'subject': 'Latency spike affecting export-worker', 'aliases': None, 'incident_id': 'INC-2336', 'severity': 'SEV3', 'incident_date': '2025-12-25', 'affected_service': 'export-worker', 'impact_type': 'Latency spike', 'incident_duration_minutes': 214, 'root_cause': 'certificate expiry', 'secondary_affected_services': None, 'report_author': 'Aiko Malik', 'recovery_status': 'full recovery', 'recovery_confirmed': None, 'mitigation_performed': True, 'traffic_rerouted': True, 'fix_deployed': True}, {'doc_id': 'inc-INC-2211', 'type': 'incident', 'title': 'Incident report INC-2211', 'subject': 'Partial outage affecting the Thumbnail API', 'aliases': None, 'incident_id': 'INC-2211', 'severity': 'SEV3', 'incident_</t>
        </is>
      </c>
    </row>
    <row r="4443">
      <c r="A4443" t="inlineStr">
        <is>
          <t>hard</t>
        </is>
      </c>
      <c r="B4443" t="inlineStr">
        <is>
          <t>vectorcontext_v5 [v5min]</t>
        </is>
      </c>
      <c r="C4443" t="n">
        <v>3</v>
      </c>
      <c r="D4443" t="inlineStr">
        <is>
          <t>conv-5/t1</t>
        </is>
      </c>
      <c r="E4443" t="n">
        <v>1</v>
      </c>
      <c r="F4443" t="inlineStr">
        <is>
          <t>python</t>
        </is>
      </c>
      <c r="G4443" t="inlineStr">
        <is>
          <t>{"code": "from collections import Counter\nc=Counter(i.get('affected_service') for i in incs); print(c)\nsv=[f for f in facts if f.get('type')=='service']; print(len(sv)); print([(x.get('subject'),x.get('aliases')) for x in sv])"}</t>
        </is>
      </c>
      <c r="H4443" t="inlineStr">
        <is>
          <t>Counter({'thumbnail-api': 5, 'catalog-gateway': 5, 'index-engine': 4, 'search-worker': 3, 'mailer-worker': 3, 'recsys-worker': 3, 'metrics-gateway': 3, 'edge-service': 3, 'payout-worker': 2, 'kyc-api': 2, 'inventory-worker': 2, 'audit-gateway': 2, 'auth-core': 2, 'ledger-api': 2, 'scheduler-engine': 2, 'checkout-service': 2, 'webhook-daemon': 2, 'config-service': 2, 'export-worker': 1, 'i18n-api': 1, 'tax-gateway': 1, 'media-svc': 1, 'cart-daemon': 1, 'notify-svc': 1, 'gateway-engine': 1, 'ranker-engine': 1, 'upload-core': 1, 'feed-daemon': 1, 'queue-svc': 1})
40
[('edge-service', ['Edge System']), ('cdn-service', ['Cdn System']), ('profile-api', ['Profile API']), ('auth-core', ['Auth Service']), ('fraud-core', ['Fraud Platform']), ('export-worker', ['Export API']), ('ledger-api', ['Ledger</t>
        </is>
      </c>
    </row>
    <row r="4444">
      <c r="A4444" t="inlineStr">
        <is>
          <t>hard</t>
        </is>
      </c>
      <c r="B4444" t="inlineStr">
        <is>
          <t>vectorcontext_v5 [v5min]</t>
        </is>
      </c>
      <c r="C4444" t="n">
        <v>3</v>
      </c>
      <c r="D4444" t="inlineStr">
        <is>
          <t>conv-5/t2</t>
        </is>
      </c>
      <c r="E4444" t="n">
        <v>0</v>
      </c>
      <c r="F4444" t="inlineStr">
        <is>
          <t>python</t>
        </is>
      </c>
      <c r="G4444" t="inlineStr">
        <is>
          <t>{"code": "xs=[i for i in facts if i.get('type')=='incident' and i.get('affected_service')=='catalog-gateway']; print([(i.get('incident_id'),i.get('incident_duration_minutes')) for i in xs]); print(sum(i.get('incident_duration_minutes',0) for i in xs))"}</t>
        </is>
      </c>
      <c r="H4444" t="inlineStr">
        <is>
          <t xml:space="preserve">[('INC-2351', 20), ('INC-2245', 156), ('INC-2301', 122), ('INC-2067', 188), ('INC-2023', 110)]
596
</t>
        </is>
      </c>
    </row>
    <row r="4445">
      <c r="A4445" t="inlineStr">
        <is>
          <t>hard</t>
        </is>
      </c>
      <c r="B4445" t="inlineStr">
        <is>
          <t>vectorcontext_v5 [v5min]</t>
        </is>
      </c>
      <c r="C4445" t="n">
        <v>3</v>
      </c>
      <c r="D4445" t="inlineStr">
        <is>
          <t>conv-5/t3</t>
        </is>
      </c>
      <c r="E4445" t="n">
        <v>0</v>
      </c>
      <c r="F4445" t="inlineStr">
        <is>
          <t>search</t>
        </is>
      </c>
      <c r="G4445" t="inlineStr">
        <is>
          <t>{"query": "catalog-gateway service overview deployment region", "k": 5}</t>
        </is>
      </c>
      <c r="H4445" t="inlineStr">
        <is>
          <t xml:space="preserve">- doc svc-catalog-gateway: [Service overview: catalog-gateway] subject: catalog-gateway; aliases: ["Catalog API"]; service_type: backend component; implementation_language: Rust; primary_datastore: MySQL; owner_team: Messaging; on_call_engineer: Elena Farah; deployment_region: us-east-1; replica_count: 5; network_port: 4971; availability_slo: 99.95; runtime_dependencies: ["queue-svc"]; log_retention_days: null; data_retention_policy: null; metrics_export_interval_seconds: null; current: {"owner_team": "Commerce"}; history: [{"field": "owner_team", "from": "Messaging", "to": "Growth", "date": "2025-10-09", "source": "chg
- doc chg-CHG-336: [Change record CHG-336] subject: catalog-gateway; aliases: null; change_id: CHG-336; change_date: 2025-11-25; owner_team: Commerce; previous_owner_team: </t>
        </is>
      </c>
    </row>
    <row r="4446">
      <c r="A4446" t="inlineStr">
        <is>
          <t>hard</t>
        </is>
      </c>
      <c r="B4446" t="inlineStr">
        <is>
          <t>vectorcontext_v5 [v5min]</t>
        </is>
      </c>
      <c r="C4446" t="n">
        <v>3</v>
      </c>
      <c r="D4446" t="inlineStr">
        <is>
          <t>distract-0</t>
        </is>
      </c>
      <c r="E4446" t="n">
        <v>0</v>
      </c>
      <c r="F4446" t="inlineStr">
        <is>
          <t>python</t>
        </is>
      </c>
      <c r="G4446" t="inlineStr">
        <is>
          <t>{"code": "inc=[f for f in facts if f.get('type')=='incident']\n[(f.get('doc_id'), f.get('affected_service'), f.get('subject'), f.get('aliases')) for f in inc[:5]]"}</t>
        </is>
      </c>
      <c r="H4446" t="inlineStr">
        <is>
          <t xml:space="preserve">[('inc-INC-2336', 'export-worker', 'Latency spike affecting export-worker', None), ('inc-INC-2211', 'thumbnail-api', 'Partial outage affecting the Thumbnail API', None), ('inc-INC-2087', 'thumbnail-api', 'Partial outage affecting thumbnail-api', None), ('inc-INC-2166', 'search-worker', 'Elevated error rates affecting search-worker', None), ('inc-INC-2253', 'i18n-api', 'Partial outage affecting i18n-api', None)]
</t>
        </is>
      </c>
    </row>
    <row r="4447">
      <c r="A4447" t="inlineStr">
        <is>
          <t>hard</t>
        </is>
      </c>
      <c r="B4447" t="inlineStr">
        <is>
          <t>vectorcontext_v5 [v5min]</t>
        </is>
      </c>
      <c r="C4447" t="n">
        <v>3</v>
      </c>
      <c r="D4447" t="inlineStr">
        <is>
          <t>distract-0</t>
        </is>
      </c>
      <c r="E4447" t="n">
        <v>1</v>
      </c>
      <c r="F4447" t="inlineStr">
        <is>
          <t>python</t>
        </is>
      </c>
      <c r="G4447" t="inlineStr">
        <is>
          <t>{"code": "matches=[f for f in facts if f.get('type')=='incident' and (f.get('affected_service')=='cart-daemon' or f.get('subject','').lower().find('cart-daemon')&gt;=0)]\nlen(matches), [(f.get('doc_id'),f.get('affected_service'),f.get('subject')) for f in matches]"}</t>
        </is>
      </c>
      <c r="H4447" t="inlineStr">
        <is>
          <t xml:space="preserve">(1, [('inc-INC-2359', 'cart-daemon', 'Complete outage affecting cart-daemon')])
</t>
        </is>
      </c>
    </row>
    <row r="4448">
      <c r="A4448" t="inlineStr">
        <is>
          <t>hard</t>
        </is>
      </c>
      <c r="B4448" t="inlineStr">
        <is>
          <t>vectorcontext_v5 [v5min]</t>
        </is>
      </c>
      <c r="C4448" t="n">
        <v>3</v>
      </c>
      <c r="D4448" t="inlineStr">
        <is>
          <t>distract-1</t>
        </is>
      </c>
      <c r="E4448" t="n">
        <v>0</v>
      </c>
      <c r="F4448" t="inlineStr">
        <is>
          <t>search</t>
        </is>
      </c>
      <c r="G4448" t="inlineStr">
        <is>
          <t>{"query": "incident reports primary affected service I18n Platform affected_service", "k": 40}</t>
        </is>
      </c>
      <c r="H4448" t="inlineStr">
        <is>
          <t>- doc inc-INC-2253: [Incident report INC-2253] subject: Partial outage affecting i18n-api; aliases: null; incident_id: INC-2253; severity: SEV2; incident_date: 2025-12-11; affected_service: i18n-api; impact_type: Partial outage; incident_duration_minutes: 233; root_cause: network partition; secondary_affected_services: ["mailer-worker"]; report_author: Nadia Kowalski; recovery_status: full recovery; recovery_confirmed: null; mitigation_performed: true; traffic_rerouted: true; fix_deployed: null
- doc svc-i18n-api: [Service overview: i18n-api] subject: i18n-api; aliases: ["I18n Platform"]; service_type: backend component; implementation_language: Python; primary_datastore: Cassandra; owner_team: Payments; on_call_engineer: Rafael Tanaka; deployment_region: us-west-2; replica_count: 4; netwo</t>
        </is>
      </c>
    </row>
    <row r="4449">
      <c r="A4449" t="inlineStr">
        <is>
          <t>hard</t>
        </is>
      </c>
      <c r="B4449" t="inlineStr">
        <is>
          <t>vectorcontext_v5 [v5min]</t>
        </is>
      </c>
      <c r="C4449" t="n">
        <v>3</v>
      </c>
      <c r="D4449" t="inlineStr">
        <is>
          <t>distract-1</t>
        </is>
      </c>
      <c r="E4449" t="n">
        <v>1</v>
      </c>
      <c r="F4449" t="inlineStr">
        <is>
          <t>python</t>
        </is>
      </c>
      <c r="G4449" t="inlineStr">
        <is>
          <t>{"code": "incs=[f for f in facts if f.get('type')=='incident']\n[(f.get('doc_id'),f.get('affected_service'),f.get('subject')) for f in incs if str(f.get('affected_service','')).lower() in ('i18n-api','i18n platform') or 'i18n' in str(f.get('affected_service','')).lower()]"}</t>
        </is>
      </c>
      <c r="H4449" t="inlineStr">
        <is>
          <t xml:space="preserve">[('inc-INC-2253', 'i18n-api', 'Partial outage affecting i18n-api')]
</t>
        </is>
      </c>
    </row>
    <row r="4450">
      <c r="A4450" t="inlineStr">
        <is>
          <t>hard</t>
        </is>
      </c>
      <c r="B4450" t="inlineStr">
        <is>
          <t>vectorcontext_v5 [v5min]</t>
        </is>
      </c>
      <c r="C4450" t="n">
        <v>3</v>
      </c>
      <c r="D4450" t="inlineStr">
        <is>
          <t>distract-2</t>
        </is>
      </c>
      <c r="E4450" t="n">
        <v>0</v>
      </c>
      <c r="F4450" t="inlineStr">
        <is>
          <t>python</t>
        </is>
      </c>
      <c r="G4450" t="inlineStr">
        <is>
          <t>{"code": "incs=[f for f in facts if f.get('type')=='incident']\nlen(incs), incs[:2]"}</t>
        </is>
      </c>
      <c r="H4450" t="inlineStr">
        <is>
          <t>(60, [{'doc_id': 'inc-INC-2336', 'type': 'incident', 'title': 'Incident report INC-2336', 'subject': 'Latency spike affecting export-worker', 'aliases': None, 'incident_id': 'INC-2336', 'severity': 'SEV3', 'incident_date': '2025-12-25', 'affected_service': 'export-worker', 'impact_type': 'Latency spike', 'incident_duration_minutes': 214, 'root_cause': 'certificate expiry', 'secondary_affected_services': None, 'report_author': 'Aiko Malik', 'recovery_status': 'full recovery', 'recovery_confirmed': None, 'mitigation_performed': True, 'traffic_rerouted': True, 'fix_deployed': True}, {'doc_id': 'inc-INC-2211', 'type': 'incident', 'title': 'Incident report INC-2211', 'subject': 'Partial outage affecting the Thumbnail API', 'aliases': None, 'incident_id': 'INC-2211', 'severity': 'SEV3', 'inciden</t>
        </is>
      </c>
    </row>
    <row r="4451">
      <c r="A4451" t="inlineStr">
        <is>
          <t>hard</t>
        </is>
      </c>
      <c r="B4451" t="inlineStr">
        <is>
          <t>vectorcontext_v5 [v5min]</t>
        </is>
      </c>
      <c r="C4451" t="n">
        <v>3</v>
      </c>
      <c r="D4451" t="inlineStr">
        <is>
          <t>distract-2</t>
        </is>
      </c>
      <c r="E4451" t="n">
        <v>1</v>
      </c>
      <c r="F4451" t="inlineStr">
        <is>
          <t>python</t>
        </is>
      </c>
      <c r="G4451" t="inlineStr">
        <is>
          <t>{"code": "[(f['incident_id'],f.get('affected_service'),f.get('secondary_affected_services'),f.get('subject')) for f in incs if 'recsys-worker' in str(f).lower()]"}</t>
        </is>
      </c>
      <c r="H4451" t="inlineStr">
        <is>
          <t xml:space="preserve">[('INC-2087', 'thumbnail-api', ['recsys-worker'], 'Partial outage affecting thumbnail-api'), ('INC-2128', 'recsys-worker', None, 'Elevated error rates affecting the Recsys Platform'), ('INC-2301', 'catalog-gateway', ['recsys-worker'], 'Partial outage affecting catalog-gateway'), ('INC-2017', 'recsys-worker', None, 'Complete outage affecting the Recsys Platform'), ('INC-2102', 'recsys-worker', ['audit-gateway'], 'Partial outage affecting recsys-worker')]
</t>
        </is>
      </c>
    </row>
    <row r="4452">
      <c r="A4452" t="inlineStr">
        <is>
          <t>hard</t>
        </is>
      </c>
      <c r="B4452" t="inlineStr">
        <is>
          <t>vectorcontext_v5 [v5min]</t>
        </is>
      </c>
      <c r="C4452" t="n">
        <v>3</v>
      </c>
      <c r="D4452" t="inlineStr">
        <is>
          <t>distract-3</t>
        </is>
      </c>
      <c r="E4452" t="n">
        <v>0</v>
      </c>
      <c r="F4452" t="inlineStr">
        <is>
          <t>search</t>
        </is>
      </c>
      <c r="G4452" t="inlineStr">
        <is>
          <t>{"query": "INC-2232 primary affected service affected_service", "k": 5}</t>
        </is>
      </c>
      <c r="H4452" t="inlineStr">
        <is>
          <t>- doc inc-INC-2232: [Incident report INC-2232] subject: Partial outage affecting the Edge System; aliases: null; incident_id: INC-2232; severity: SEV2; incident_date: 2025-05-04; affected_service: edge-service; impact_type: Partial outage; incident_duration_minutes: 71; root_cause: dependency outage; secondary_affected_services: ["session-core"]; report_author: Zara Berg; recovery_status: full recovery; recovery_confirmed: null; mitigation_performed: true; traffic_rerouted: true; fix_deployed: null
- doc inc-INC-2296: [Incident report INC-2296] subject: Elevated error rates affecting edge-service; aliases: null; incident_id: INC-2296; severity: SEV2; incident_date: 2025-11-14; affected_service: edge-service; impact_type: Elevated error rates; incident_duration_minutes: 11; root_cause: netw</t>
        </is>
      </c>
    </row>
    <row r="4453">
      <c r="A4453" t="inlineStr">
        <is>
          <t>hard</t>
        </is>
      </c>
      <c r="B4453" t="inlineStr">
        <is>
          <t>vectorcontext_v5 [v5min]</t>
        </is>
      </c>
      <c r="C4453" t="n">
        <v>3</v>
      </c>
      <c r="D4453" t="inlineStr">
        <is>
          <t>distract-4</t>
        </is>
      </c>
      <c r="E4453" t="n">
        <v>0</v>
      </c>
      <c r="F4453" t="inlineStr">
        <is>
          <t>search</t>
        </is>
      </c>
      <c r="G4453" t="inlineStr">
        <is>
          <t>{"query": "incidents where I18n Platform is primary affected service incident duration minutes, exclude secondary collateral", "k": 20}</t>
        </is>
      </c>
      <c r="H4453" t="inlineStr">
        <is>
          <t>- doc inc-INC-2253: [Incident report INC-2253] subject: Partial outage affecting i18n-api; aliases: null; incident_id: INC-2253; severity: SEV2; incident_date: 2025-12-11; affected_service: i18n-api; impact_type: Partial outage; incident_duration_minutes: 233; root_cause: network partition; secondary_affected_services: ["mailer-worker"]; report_author: Nadia Kowalski; recovery_status: full recovery; recovery_confirmed: null; mitigation_performed: true; traffic_rerouted: true; fix_deployed: null
- doc inc-INC-2109: [Incident report INC-2109] subject: Elevated error rates affecting the Index Platform; aliases: null; incident_id: INC-2109; severity: SEV1; incident_date: 2025-03-11; affected_service: index-engine; impact_type: Elevated error rates; incident_duration_minutes: 27; root_cause: de</t>
        </is>
      </c>
    </row>
    <row r="4454">
      <c r="A4454" t="inlineStr">
        <is>
          <t>hard</t>
        </is>
      </c>
      <c r="B4454" t="inlineStr">
        <is>
          <t>vectorcontext_v5 [v5min]</t>
        </is>
      </c>
      <c r="C4454" t="n">
        <v>3</v>
      </c>
      <c r="D4454" t="inlineStr">
        <is>
          <t>distract-4</t>
        </is>
      </c>
      <c r="E4454" t="n">
        <v>1</v>
      </c>
      <c r="F4454" t="inlineStr">
        <is>
          <t>search</t>
        </is>
      </c>
      <c r="G4454" t="inlineStr">
        <is>
          <t>{"query": "affected_service i18n-api incident_duration_minutes", "k": 40}</t>
        </is>
      </c>
      <c r="H4454" t="inlineStr">
        <is>
          <t>- doc inc-INC-2253: [Incident report INC-2253] subject: Partial outage affecting i18n-api; aliases: null; incident_id: INC-2253; severity: SEV2; incident_date: 2025-12-11; affected_service: i18n-api; impact_type: Partial outage; incident_duration_minutes: 233; root_cause: network partition; secondary_affected_services: ["mailer-worker"]; report_author: Nadia Kowalski; recovery_status: full recovery; recovery_confirmed: null; mitigation_performed: true; traffic_rerouted: true; fix_deployed: null
- doc inc-INC-2078: [Incident report INC-2078] subject: Latency spike affecting the Webhook Service; aliases: null; incident_id: INC-2078; severity: SEV1; incident_date: 2025-06-10; affected_service: webhook-daemon; impact_type: Latency spike; incident_duration_minutes: 110; root_cause: network part</t>
        </is>
      </c>
    </row>
    <row r="4455">
      <c r="A4455" t="inlineStr">
        <is>
          <t>hard</t>
        </is>
      </c>
      <c r="B4455" t="inlineStr">
        <is>
          <t>vectorcontext_v5 [v5min]</t>
        </is>
      </c>
      <c r="C4455" t="n">
        <v>3</v>
      </c>
      <c r="D4455" t="inlineStr">
        <is>
          <t>distract-5</t>
        </is>
      </c>
      <c r="E4455" t="n">
        <v>0</v>
      </c>
      <c r="F4455" t="inlineStr">
        <is>
          <t>search</t>
        </is>
      </c>
      <c r="G4455" t="inlineStr">
        <is>
          <t>{"query": "incident reports root cause memory leak collateral impact secondary affected services", "k": 40}</t>
        </is>
      </c>
      <c r="H4455" t="inlineStr">
        <is>
          <t>- doc inc-INC-2268: [Incident report INC-2268] subject: Partial outage affecting notify-svc; aliases: null; incident_id: INC-2268; severity: SEV3; incident_date: 2025-06-11; affected_service: notify-svc; impact_type: Partial outage; incident_duration_minutes: 218; root_cause: memory leak; secondary_affected_services: null; report_author: Kwame Reyes; recovery_status: full recovery; recovery_confirmed: null; mitigation_performed: true; traffic_rerouted: true; fix_deployed: true
- doc inc-INC-2359: [Incident report INC-2359] subject: Complete outage affecting cart-daemon; aliases: null; incident_id: INC-2359; severity: SEV1; incident_date: 2025-02-03; affected_service: cart-daemon; impact_type: Complete outage; incident_duration_minutes: 230; root_cause: memory leak; secondary_affected_servi</t>
        </is>
      </c>
    </row>
    <row r="4456">
      <c r="A4456" t="inlineStr">
        <is>
          <t>hard</t>
        </is>
      </c>
      <c r="B4456" t="inlineStr">
        <is>
          <t>vectorcontext_v5 [v5min]</t>
        </is>
      </c>
      <c r="C4456" t="n">
        <v>3</v>
      </c>
      <c r="D4456" t="inlineStr">
        <is>
          <t>distract-5</t>
        </is>
      </c>
      <c r="E4456" t="n">
        <v>1</v>
      </c>
      <c r="F4456" t="inlineStr">
        <is>
          <t>python</t>
        </is>
      </c>
      <c r="G4456" t="inlineStr">
        <is>
          <t>{"code": "[(f['doc_id'], f.get('secondary_affected_services')) for f in facts if f.get('type')=='incident' and str(f.get('root_cause','')).lower()=='memory leak' and f.get('secondary_affected_services')]"}</t>
        </is>
      </c>
      <c r="H4456" t="inlineStr">
        <is>
          <t xml:space="preserve">[('inc-INC-2332', ['geo-api'])]
</t>
        </is>
      </c>
    </row>
    <row r="4457">
      <c r="A4457" t="inlineStr">
        <is>
          <t>hard</t>
        </is>
      </c>
      <c r="B4457" t="inlineStr">
        <is>
          <t>vectorcontext_v5 [v5min]</t>
        </is>
      </c>
      <c r="C4457" t="n">
        <v>3</v>
      </c>
      <c r="D4457" t="inlineStr">
        <is>
          <t>neg-0</t>
        </is>
      </c>
      <c r="E4457" t="n">
        <v>0</v>
      </c>
      <c r="F4457" t="inlineStr">
        <is>
          <t>python</t>
        </is>
      </c>
      <c r="G4457" t="inlineStr">
        <is>
          <t>{"code": "services=[f for f in facts if f.get('type')=='service']\ninc=[f for f in facts if f.get('type')=='incident']\n[(s.get('doc_id'),s.get('subject'),s.get('owner_team'),s.get('aliases')) for s in services if 'growth' in str(s.get('owner_team','')).lower()]"}</t>
        </is>
      </c>
      <c r="H4457" t="inlineStr">
        <is>
          <t xml:space="preserve">[('svc-auth-core', 'auth-core', 'Growth', ['Auth Service']), ('svc-risk-gateway', 'risk-gateway', 'Growth', ['Risk System'])]
</t>
        </is>
      </c>
    </row>
    <row r="4458">
      <c r="A4458" t="inlineStr">
        <is>
          <t>hard</t>
        </is>
      </c>
      <c r="B4458" t="inlineStr">
        <is>
          <t>vectorcontext_v5 [v5min]</t>
        </is>
      </c>
      <c r="C4458" t="n">
        <v>3</v>
      </c>
      <c r="D4458" t="inlineStr">
        <is>
          <t>neg-0</t>
        </is>
      </c>
      <c r="E4458" t="n">
        <v>1</v>
      </c>
      <c r="F4458" t="inlineStr">
        <is>
          <t>python</t>
        </is>
      </c>
      <c r="G4458" t="inlineStr">
        <is>
          <t>{"code": "[(i.get('doc_id'),i.get('subject'),i.get('affected_service'),i.get('aliases')) for i in inc if ('auth' in str(i).lower() or 'risk' in str(i).lower())]"}</t>
        </is>
      </c>
      <c r="H4458" t="inlineStr">
        <is>
          <t>[('inc-INC-2336', 'Latency spike affecting export-worker', 'export-worker', None), ('inc-INC-2211', 'Partial outage affecting the Thumbnail API', 'thumbnail-api', None), ('inc-INC-2087', 'Partial outage affecting thumbnail-api', 'thumbnail-api', None), ('inc-INC-2166', 'Elevated error rates affecting search-worker', 'search-worker', None), ('inc-INC-2253', 'Partial outage affecting i18n-api', 'i18n-api', None), ('inc-INC-2073', 'Elevated error rates affecting payout-worker', 'payout-worker', None), ('inc-INC-2140', 'Complete outage affecting the Kyc Service', 'kyc-api', None), ('inc-INC-2393', 'Partial outage affecting inventory-worker', 'inventory-worker', None), ('inc-INC-2319', 'Latency spike affecting mailer-worker', 'mailer-worker', None), ('inc-INC-2351', 'Partial outage affecting th</t>
        </is>
      </c>
    </row>
    <row r="4459">
      <c r="A4459" t="inlineStr">
        <is>
          <t>hard</t>
        </is>
      </c>
      <c r="B4459" t="inlineStr">
        <is>
          <t>vectorcontext_v5 [v5min]</t>
        </is>
      </c>
      <c r="C4459" t="n">
        <v>3</v>
      </c>
      <c r="D4459" t="inlineStr">
        <is>
          <t>neg-0</t>
        </is>
      </c>
      <c r="E4459" t="n">
        <v>2</v>
      </c>
      <c r="F4459" t="inlineStr">
        <is>
          <t>python</t>
        </is>
      </c>
      <c r="G4459" t="inlineStr">
        <is>
          <t>{"code": "[(i['doc_id'],i.get('subject'),i.get('affected_service')) for i in inc if str(i.get('affected_service','')).lower() in ('auth-core','risk-gateway') or 'risk-gateway' in str(i.get('affected_service','')).lower() or 'auth-core' in str(i.get('affected_service','')).lower()]"}</t>
        </is>
      </c>
      <c r="H4459" t="inlineStr">
        <is>
          <t xml:space="preserve">[('inc-INC-2133', 'Complete outage affecting the Auth Service', 'auth-core'), ('inc-INC-2001', 'Partial outage affecting the Auth Service', 'auth-core')]
</t>
        </is>
      </c>
    </row>
    <row r="4460">
      <c r="A4460" t="inlineStr">
        <is>
          <t>hard</t>
        </is>
      </c>
      <c r="B4460" t="inlineStr">
        <is>
          <t>vectorcontext_v5 [v5min]</t>
        </is>
      </c>
      <c r="C4460" t="n">
        <v>3</v>
      </c>
      <c r="D4460" t="inlineStr">
        <is>
          <t>neg-0</t>
        </is>
      </c>
      <c r="E4460" t="n">
        <v>3</v>
      </c>
      <c r="F4460" t="inlineStr">
        <is>
          <t>search</t>
        </is>
      </c>
      <c r="G4460" t="inlineStr">
        <is>
          <t>{"query": "incident report primary affected service risk-gateway Risk System", "k": 10}</t>
        </is>
      </c>
      <c r="H4460" t="inlineStr">
        <is>
          <t xml:space="preserve">- doc svc-risk-gateway: [Service overview: risk-gateway] subject: risk-gateway; aliases: ["Risk System"]; service_type: backend component; implementation_language: Kotlin; primary_datastore: Cassandra; owner_team: Growth; on_call_engineer: Chen Haddad; deployment_region: eu-west-1; replica_count: 3; network_port: 9818; availability_slo: 99.95%; runtime_dependencies: ["edge-service", "kyc-api", "metrics-gateway"]; log_retention_days: 30; data_retention_policy: null; metrics_export_interval_seconds: 15
- doc inc-INC-2193: [Incident report INC-2193] subject: Elevated error rates affecting audit-gateway; aliases: null; incident_id: INC-2193; severity: SEV2; incident_date: 2025-06-21; affected_service: audit-gateway; impact_type: Elevated error rates; incident_duration_minutes: 75; root_cause: </t>
        </is>
      </c>
    </row>
    <row r="4461">
      <c r="A4461" t="inlineStr">
        <is>
          <t>hard</t>
        </is>
      </c>
      <c r="B4461" t="inlineStr">
        <is>
          <t>vectorcontext_v5 [v5min]</t>
        </is>
      </c>
      <c r="C4461" t="n">
        <v>3</v>
      </c>
      <c r="D4461" t="inlineStr">
        <is>
          <t>neg-1</t>
        </is>
      </c>
      <c r="E4461" t="n">
        <v>0</v>
      </c>
      <c r="F4461" t="inlineStr">
        <is>
          <t>python</t>
        </is>
      </c>
      <c r="G4461" t="inlineStr">
        <is>
          <t>{"code": "services=[f for f in facts if f.get('type')=='service']\nlen(services), services[:3]"}</t>
        </is>
      </c>
      <c r="H4461" t="inlineStr">
        <is>
          <t>(40,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t>
        </is>
      </c>
    </row>
    <row r="4462">
      <c r="A4462" t="inlineStr">
        <is>
          <t>hard</t>
        </is>
      </c>
      <c r="B4462" t="inlineStr">
        <is>
          <t>vectorcontext_v5 [v5min]</t>
        </is>
      </c>
      <c r="C4462" t="n">
        <v>3</v>
      </c>
      <c r="D4462" t="inlineStr">
        <is>
          <t>neg-1</t>
        </is>
      </c>
      <c r="E4462" t="n">
        <v>1</v>
      </c>
      <c r="F4462" t="inlineStr">
        <is>
          <t>python</t>
        </is>
      </c>
      <c r="G4462" t="inlineStr">
        <is>
          <t>{"code": "from collections import defaultdict\nby=defaultdict(list)\nfor s in services: by[s.get('owner_team')].append((s['subject'],s.get('implementation_language')))\nfor t,x in sorted(by.items()): print(t, x)"}</t>
        </is>
      </c>
      <c r="H4462" t="inlineStr">
        <is>
          <t>Commerce [('cdn-service', 'TypeScript'), ('fraud-core', 'Java'), ('feed-daemon', 'TypeScript'), ('refund-svc', 'Java'), ('webhook-daemon', 'Kotlin'), ('media-svc', 'Rust'), ('tracing-service', 'Rust')]
Data [('profile-api', 'Go'), ('export-worker', 'Python'), ('audit-gateway', 'Kotlin'), ('upload-core', 'Java')]
Growth [('auth-core', 'Python'), ('risk-gateway', 'Kotlin')]
Identity [('edge-service', 'Python'), ('ledger-api', 'Rust'), ('inventory-worker', 'Python'), ('session-core', 'Rust'), ('scheduler-engine', 'Python'), ('recsys-worker', 'Java')]
Messaging [('kyc-api', 'Go'), ('invoice-engine', 'Python'), ('thumbnail-api', 'Python'), ('tax-gateway', 'Python'), ('checkout-service', 'Kotlin'), ('pricing-worker', 'Rust'), ('catalog-gateway', 'Rust')]
Payments [('geo-api', 'TypeScript'), ('i1</t>
        </is>
      </c>
    </row>
    <row r="4463">
      <c r="A4463" t="inlineStr">
        <is>
          <t>hard</t>
        </is>
      </c>
      <c r="B4463" t="inlineStr">
        <is>
          <t>vectorcontext_v5 [v5min]</t>
        </is>
      </c>
      <c r="C4463" t="n">
        <v>3</v>
      </c>
      <c r="D4463" t="inlineStr">
        <is>
          <t>neg-2</t>
        </is>
      </c>
      <c r="E4463" t="n">
        <v>0</v>
      </c>
      <c r="F4463" t="inlineStr">
        <is>
          <t>python</t>
        </is>
      </c>
      <c r="G4463" t="inlineStr">
        <is>
          <t>{"code": "services=[f for f in facts if f.get('type')=='service']; len(services), services[:2]"}</t>
        </is>
      </c>
      <c r="H4463" t="inlineStr">
        <is>
          <t>(40,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t>
        </is>
      </c>
    </row>
    <row r="4464">
      <c r="A4464" t="inlineStr">
        <is>
          <t>hard</t>
        </is>
      </c>
      <c r="B4464" t="inlineStr">
        <is>
          <t>vectorcontext_v5 [v5min]</t>
        </is>
      </c>
      <c r="C4464" t="n">
        <v>3</v>
      </c>
      <c r="D4464" t="inlineStr">
        <is>
          <t>neg-2</t>
        </is>
      </c>
      <c r="E4464" t="n">
        <v>1</v>
      </c>
      <c r="F4464" t="inlineStr">
        <is>
          <t>python</t>
        </is>
      </c>
      <c r="G4464" t="inlineStr">
        <is>
          <t>{"code": "names={s['subject'] for s in services}; deps={d for s in services for d in (s.get('runtime_dependencies') or [])}; print(len(names), sorted(names)); print('deps not service',sorted(deps-names)); indeg={n:0 for n in names};\nfor s in services:\n for d in s.get('runtime_dependencies') or []:\n  if d in indeg: indeg[d]+=1\nprint('zero',len([n for n,v in indeg.items() if v==0]), sorted([n for n,v in indeg.items() if v==0])); print(sorted(indeg.items(), key=lambda x:x[1]))"}</t>
        </is>
      </c>
      <c r="H4464" t="inlineStr">
        <is>
          <t>40 ['audit-gateway', 'auth-core', 'billing-svc', 'cart-daemon', 'catalog-gateway', 'cdn-service', 'checkout-service', 'config-service', 'edge-service', 'export-worker', 'feed-daemon', 'fraud-core', 'gateway-engine', 'geo-api', 'i18n-api', 'index-engine', 'inventory-worker', 'invoice-engine', 'kyc-api', 'ledger-api', 'mailer-worker', 'media-svc', 'metrics-gateway', 'notify-svc', 'payout-worker', 'pricing-worker', 'profile-api', 'queue-svc', 'ranker-engine', 'recsys-worker', 'refund-svc', 'risk-gateway', 'scheduler-engine', 'search-worker', 'session-core', 'tax-gateway', 'thumbnail-api', 'tracing-service', 'upload-core', 'webhook-daemon']
deps not service []
zero 6 ['config-service', 'export-worker', 'invoice-engine', 'payout-worker', 'profile-api', 'tracing-service']
[('config-service', 0),</t>
        </is>
      </c>
    </row>
    <row r="4465">
      <c r="A4465" t="inlineStr">
        <is>
          <t>hard</t>
        </is>
      </c>
      <c r="B4465" t="inlineStr">
        <is>
          <t>vectorcontext_v5 [v5min]</t>
        </is>
      </c>
      <c r="C4465" t="n">
        <v>3</v>
      </c>
      <c r="D4465" t="inlineStr">
        <is>
          <t>neg-3</t>
        </is>
      </c>
      <c r="E4465" t="n">
        <v>0</v>
      </c>
      <c r="F4465" t="inlineStr">
        <is>
          <t>python</t>
        </is>
      </c>
      <c r="G4465" t="inlineStr">
        <is>
          <t>{"code": "services=[f for f in facts if f.get('type')=='service']\n[f for f in services[:3]]"}</t>
        </is>
      </c>
      <c r="H4465" t="inlineStr">
        <is>
          <t>[{'doc_id':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'implementati</t>
        </is>
      </c>
    </row>
    <row r="4466">
      <c r="A4466" t="inlineStr">
        <is>
          <t>hard</t>
        </is>
      </c>
      <c r="B4466" t="inlineStr">
        <is>
          <t>vectorcontext_v5 [v5min]</t>
        </is>
      </c>
      <c r="C4466" t="n">
        <v>3</v>
      </c>
      <c r="D4466" t="inlineStr">
        <is>
          <t>neg-3</t>
        </is>
      </c>
      <c r="E4466" t="n">
        <v>1</v>
      </c>
      <c r="F4466" t="inlineStr">
        <is>
          <t>python</t>
        </is>
      </c>
      <c r="G4466" t="inlineStr">
        <is>
          <t>{"code": "cass=[f for f in services if str(f.get('primary_datastore','')).lower()=='cassandra']\nincs=[f for f in facts if f.get('type')=='incident']\n[(f['subject'],f['doc_id'],f.get('aliases')) for f in cass], [(i['doc_id'],i.get('affected_service'),i.get('subject')) for i in incs[:5]], len(cass),len(incs)"}</t>
        </is>
      </c>
      <c r="H4466" t="inlineStr">
        <is>
          <t xml:space="preserve">([('ledger-api', 'svc-ledger-api', ['Ledger Service']), ('risk-gateway', 'svc-risk-gateway', ['Risk System']), ('i18n-api', 'svc-i18n-api', ['I18n Platform']), ('billing-svc', 'svc-billing-svc', ['Billing Service']), ('session-core', 'svc-session-core', ['Session Platform']), ('payout-worker', 'svc-payout-worker', ['Payout System']), ('ranker-engine', 'svc-ranker-engine', ['Ranker System'])], [('inc-INC-2336', 'export-worker', 'Latency spike affecting export-worker'), ('inc-INC-2211', 'thumbnail-api', 'Partial outage affecting the Thumbnail API'), ('inc-INC-2087', 'thumbnail-api', 'Partial outage affecting thumbnail-api'), ('inc-INC-2166', 'search-worker', 'Elevated error rates affecting search-worker'), ('inc-INC-2253', 'i18n-api', 'Partial outage affecting i18n-api')], 7, 60)
</t>
        </is>
      </c>
    </row>
    <row r="4467">
      <c r="A4467" t="inlineStr">
        <is>
          <t>hard</t>
        </is>
      </c>
      <c r="B4467" t="inlineStr">
        <is>
          <t>vectorcontext_v5 [v5min]</t>
        </is>
      </c>
      <c r="C4467" t="n">
        <v>3</v>
      </c>
      <c r="D4467" t="inlineStr">
        <is>
          <t>neg-3</t>
        </is>
      </c>
      <c r="E4467" t="n">
        <v>2</v>
      </c>
      <c r="F4467" t="inlineStr">
        <is>
          <t>python</t>
        </is>
      </c>
      <c r="G4467" t="inlineStr">
        <is>
          <t>{"code": "[(i['doc_id'],i.get('affected_service'),i.get('subject')) for i in incs if any(x in str(i.get('affected_service','')).lower() or x in str(i.get('subject','')).lower() for x in ['ledger','risk','i18n','billing','session','payout','ranker'])]"}</t>
        </is>
      </c>
      <c r="H4467" t="inlineStr">
        <is>
          <t xml:space="preserve">[('inc-INC-2253', 'i18n-api', 'Partial outage affecting i18n-api'), ('inc-INC-2073', 'payout-worker', 'Elevated error rates affecting payout-worker'), ('inc-INC-2345', 'ledger-api', 'Complete outage affecting ledger-api'), ('inc-INC-2199', 'ledger-api', 'Complete outage affecting the Ledger Service'), ('inc-INC-2122', 'payout-worker', 'Elevated error rates affecting payout-worker'), ('inc-INC-2113', 'ranker-engine', 'Partial outage affecting ranker-engine')]
</t>
        </is>
      </c>
    </row>
    <row r="4468">
      <c r="A4468" t="inlineStr">
        <is>
          <t>hard</t>
        </is>
      </c>
      <c r="B4468" t="inlineStr">
        <is>
          <t>vectorcontext_v5 [v5min]</t>
        </is>
      </c>
      <c r="C4468" t="n">
        <v>3</v>
      </c>
      <c r="D4468" t="inlineStr">
        <is>
          <t>neg-3</t>
        </is>
      </c>
      <c r="E4468" t="n">
        <v>3</v>
      </c>
      <c r="F4468" t="inlineStr">
        <is>
          <t>search</t>
        </is>
      </c>
      <c r="G4468" t="inlineStr">
        <is>
          <t>{"query": "service primary datastore Cassandra", "k": 20}</t>
        </is>
      </c>
      <c r="H4468" t="inlineStr">
        <is>
          <t>- doc svc-billing-svc: [Service overview: billing-svc] subject: billing-svc; aliases: ["Billing Service"]; service_type: backend component; implementation_language: Python; primary_datastore: Cassandra; owner_team: Platform; on_call_engineer: null; deployment_region: ap-southeast-2; replica_count: 10; network_port: 4518; availability_slo: 99.5%; runtime_dependencies: ["pricing-worker", "media-svc"]; log_retention_days: null; data_retention_policy: Company-wide personal information policy; metrics_export_interval_seconds: 15; operational_controls: ["expand and contract migration process", "automatic secret rotation e
- doc svc-session-core: [Service overview: session-core] subject: session-core; aliases: ["Session Platform"]; service_type: backend component; implementation_language: Rust; p</t>
        </is>
      </c>
    </row>
    <row r="4469">
      <c r="A4469" t="inlineStr">
        <is>
          <t>hard</t>
        </is>
      </c>
      <c r="B4469" t="inlineStr">
        <is>
          <t>vectorcontext_v5 [v5min]</t>
        </is>
      </c>
      <c r="C4469" t="n">
        <v>3</v>
      </c>
      <c r="D4469" t="inlineStr">
        <is>
          <t>neg-3</t>
        </is>
      </c>
      <c r="E4469" t="n">
        <v>3</v>
      </c>
      <c r="F4469" t="inlineStr">
        <is>
          <t>search</t>
        </is>
      </c>
      <c r="G4469" t="inlineStr">
        <is>
          <t>{"query": "incident primary affected service risk-gateway billing-svc session-core", "k": 20}</t>
        </is>
      </c>
      <c r="H4469" t="inlineStr">
        <is>
          <t>- doc svc-billing-svc: [Service overview: billing-svc] subject: billing-svc; aliases: ["Billing Service"]; service_type: backend component; implementation_language: Python; primary_datastore: Cassandra; owner_team: Platform; on_call_engineer: null; deployment_region: ap-southeast-2; replica_count: 10; network_port: 4518; availability_slo: 99.5%; runtime_dependencies: ["pricing-worker", "media-svc"]; log_retention_days: null; data_retention_policy: Company-wide personal information policy; metrics_export_interval_seconds: 15; operational_controls: ["expand and contract migration process", "automatic secret rotation e
- doc svc-risk-gateway: [Service overview: risk-gateway] subject: risk-gateway; aliases: ["Risk System"]; service_type: backend component; implementation_language: Kotlin; prim</t>
        </is>
      </c>
    </row>
    <row r="4470">
      <c r="A4470" t="inlineStr">
        <is>
          <t>hard</t>
        </is>
      </c>
      <c r="B4470" t="inlineStr">
        <is>
          <t>vectorcontext_v5 [v5min]</t>
        </is>
      </c>
      <c r="C4470" t="n">
        <v>3</v>
      </c>
      <c r="D4470" t="inlineStr">
        <is>
          <t>neg-4</t>
        </is>
      </c>
      <c r="E4470" t="n">
        <v>0</v>
      </c>
      <c r="F4470" t="inlineStr">
        <is>
          <t>python</t>
        </is>
      </c>
      <c r="G4470" t="inlineStr">
        <is>
          <t>{"code": "from collections import Counter\n[(f['doc_id'],f['type'],f['title'], {k:f.get(k) for k in ['subject','decision_id','approved_by','migration_database','migration_quarter','affected_service','incident_id'] if k in f}) for f in facts if f['type']=='adr'][:10]"}</t>
        </is>
      </c>
      <c r="H4470" t="inlineStr">
        <is>
          <t>[('adr-ADR-101', 'adr', 'Architecture decision ADR-101', {'subject': 'audit-gateway', 'decision_id': 'ADR-101', 'approved_by': 'Fatima Bell', 'migration_database': 'Postgres', 'migration_quarter': 'Q3 2026'}), ('adr-ADR-116', 'adr', 'Architecture decision ADR-116', {'subject': 'session-core', 'decision_id': 'ADR-116', 'approved_by': 'Marcus Lin', 'migration_database': 'MySQL', 'migration_quarter': 'Q1 2026'}), ('adr-ADR-110', 'adr', 'Architecture decision ADR-110', {'subject': 'payout-worker', 'decision_id': 'ADR-110', 'approved_by': 'Nadia Hart', 'migration_database': 'Postgres', 'migration_quarter': 'Q3 2026'}), ('adr-ADR-128', 'adr', 'Architecture decision ADR-128', {'subject': 'edge-service', 'decision_id': 'ADR-128', 'approved_by': 'Leila Aziz', 'migration_database': 'Postgres', 'migr</t>
        </is>
      </c>
    </row>
    <row r="4471">
      <c r="A4471" t="inlineStr">
        <is>
          <t>hard</t>
        </is>
      </c>
      <c r="B4471" t="inlineStr">
        <is>
          <t>vectorcontext_v5 [v5min]</t>
        </is>
      </c>
      <c r="C4471" t="n">
        <v>3</v>
      </c>
      <c r="D4471" t="inlineStr">
        <is>
          <t>neg-4</t>
        </is>
      </c>
      <c r="E4471" t="n">
        <v>1</v>
      </c>
      <c r="F4471" t="inlineStr">
        <is>
          <t>python</t>
        </is>
      </c>
      <c r="G4471" t="inlineStr">
        <is>
          <t>{"code": "adrs=[f for f in facts if f['type']=='adr']\nincs=[f for f in facts if f['type']=='incident']\nprint('adrs',len(adrs),'inc',len(incs))\nfor f in adrs: print(f['doc_id'],f.get('subject'),f.get('approved_by'),f.get('migration_database'))\nprint('\\nINC')\nfor f in incs: print(f['doc_id'],f.get('affected_service'),f.get('subject'),f.get('incident_id'))"}</t>
        </is>
      </c>
      <c r="H4471" t="inlineStr">
        <is>
          <t>adrs 30 inc 60
adr-ADR-101 audit-gateway Fatima Bell Postgres
adr-ADR-116 session-core Marcus Lin MySQL
adr-ADR-110 payout-worker Nadia Hart Postgres
adr-ADR-128 edge-service Leila Aziz Postgres
adr-ADR-105 kyc-api Marcus Ortega Postgres
adr-ADR-119 feed-daemon Keiko Petrova DynamoDB
adr-ADR-104 ranker-engine Daniel Malik Redis
adr-ADR-100 cdn-service Sven Larsen MongoDB
adr-ADR-114 session-core Tariq Petrova Redis
adr-ADR-124 config-service Zara Duarte Redis
adr-ADR-118 upload-core Aiko Okafor Cassandra
adr-ADR-122 queue-svc Zara Sato Cassandra
adr-ADR-106 recsys-worker Elena Rossi MongoDB
adr-ADR-113 catalog-gateway Sofia Meyer DynamoDB
adr-ADR-120 search-worker Sven Ortega Cassandra
adr-ADR-103 thumbnail-api Tariq Nair Postgres
adr-ADR-121 edge-service Tariq Bell DynamoDB
adr-ADR-115 ca</t>
        </is>
      </c>
    </row>
    <row r="4472">
      <c r="A4472" t="inlineStr">
        <is>
          <t>hard</t>
        </is>
      </c>
      <c r="B4472" t="inlineStr">
        <is>
          <t>vectorcontext_v5 [v5min]</t>
        </is>
      </c>
      <c r="C4472" t="n">
        <v>3</v>
      </c>
      <c r="D4472" t="inlineStr">
        <is>
          <t>neg-4</t>
        </is>
      </c>
      <c r="E4472" t="n">
        <v>2</v>
      </c>
      <c r="F4472" t="inlineStr">
        <is>
          <t>python</t>
        </is>
      </c>
      <c r="G4472" t="inlineStr">
        <is>
          <t>{"code": "# inspect all incident affected names and ADR subjects; calculate exact canonical overlap\nadr_services={f.get('subject') for f in adrs if f.get('approved_by') and f.get('migration_database')}\ninc_services={f.get('affected_service') for f in incs}\nprint('ADR unique',len(adr_services),sorted(adr_services))\nprint('inc unique',len(inc_services),sorted(inc_services))\nprint('overlap',len(adr_services&amp;inc_services),sorted(adr_services&amp;inc_services))\nprint('answer set',len(adr_services-i</t>
        </is>
      </c>
      <c r="H4472" t="inlineStr">
        <is>
          <t>ADR unique 23 ['audit-gateway', 'catalog-gateway', 'cdn-service', 'checkout-service', 'config-service', 'edge-service', 'feed-daemon', 'geo-api', 'kyc-api', 'metrics-gateway', 'notify-svc', 'payout-worker', 'profile-api', 'queue-svc', 'ranker-engine', 'recsys-worker', 'refund-svc', 'search-worker', 'session-core', 'tax-gateway', 'thumbnail-api', 'tracing-service', 'upload-core']
inc unique 29 ['audit-gateway', 'auth-core', 'cart-daemon', 'catalog-gateway', 'checkout-service', 'config-service', 'edge-service', 'export-worker', 'feed-daemon', 'gateway-engine', 'i18n-api', 'index-engine', 'inventory-worker', 'kyc-api', 'ledger-api', 'mailer-worker', 'media-svc', 'metrics-gateway', 'notify-svc', 'payout-worker', 'queue-svc', 'ranker-engine', 'recsys-worker', 'scheduler-engine', 'search-worker'</t>
        </is>
      </c>
    </row>
    <row r="4473">
      <c r="A4473" t="inlineStr">
        <is>
          <t>hard</t>
        </is>
      </c>
      <c r="B4473" t="inlineStr">
        <is>
          <t>vectorcontext_v5 [v5min]</t>
        </is>
      </c>
      <c r="C4473" t="n">
        <v>3</v>
      </c>
      <c r="D4473" t="inlineStr">
        <is>
          <t>neg-5</t>
        </is>
      </c>
      <c r="E4473" t="n">
        <v>0</v>
      </c>
      <c r="F4473" t="inlineStr">
        <is>
          <t>python</t>
        </is>
      </c>
      <c r="G4473" t="inlineStr">
        <is>
          <t>{"code": "services=[f for f in facts if f.get('type')=='service']\nlen(services), services[:2]"}</t>
        </is>
      </c>
      <c r="H4473" t="inlineStr">
        <is>
          <t>(40,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t>
        </is>
      </c>
    </row>
    <row r="4474">
      <c r="A4474" t="inlineStr">
        <is>
          <t>hard</t>
        </is>
      </c>
      <c r="B4474" t="inlineStr">
        <is>
          <t>vectorcontext_v5 [v5min]</t>
        </is>
      </c>
      <c r="C4474" t="n">
        <v>3</v>
      </c>
      <c r="D4474" t="inlineStr">
        <is>
          <t>neg-5</t>
        </is>
      </c>
      <c r="E4474" t="n">
        <v>1</v>
      </c>
      <c r="F4474" t="inlineStr">
        <is>
          <t>python</t>
        </is>
      </c>
      <c r="G4474" t="inlineStr">
        <is>
          <t>{"code": "[(f['subject'],f.get('deployment_region'),f.get('on_call_engineer'),f.get('current')) for f in services if f.get('deployment_region')=='eu-west-1' and not f.get('on_call_engineer')]"}</t>
        </is>
      </c>
      <c r="H4474" t="inlineStr">
        <is>
          <t xml:space="preserve">[('metrics-gateway', 'eu-west-1', None, None)]
</t>
        </is>
      </c>
    </row>
    <row r="4475">
      <c r="A4475" t="inlineStr">
        <is>
          <t>hard</t>
        </is>
      </c>
      <c r="B4475" t="inlineStr">
        <is>
          <t>vectorcontext_v5 [v5min]</t>
        </is>
      </c>
      <c r="C4475" t="n">
        <v>3</v>
      </c>
      <c r="D4475" t="inlineStr">
        <is>
          <t>neg-5</t>
        </is>
      </c>
      <c r="E4475" t="n">
        <v>2</v>
      </c>
      <c r="F4475" t="inlineStr">
        <is>
          <t>python</t>
        </is>
      </c>
      <c r="G4475" t="inlineStr">
        <is>
          <t>{"code": "[(f['subject'],f.get('on_call_engineer')) for f in services if f.get('deployment_region')=='eu-west-1']"}</t>
        </is>
      </c>
      <c r="H4475" t="inlineStr">
        <is>
          <t xml:space="preserve">[('auth-core', 'Tariq Fischer'), ('feed-daemon', 'Amara Tanaka'), ('refund-svc', 'Lucas Silva'), ('risk-gateway', 'Chen Haddad'), ('metrics-gateway', None), ('tax-gateway', 'Elena Novak'), ('mailer-worker', 'Sven Reyes'), ('upload-core', 'Jonas Costa')]
</t>
        </is>
      </c>
    </row>
    <row r="4476">
      <c r="A4476" t="inlineStr">
        <is>
          <t>hard</t>
        </is>
      </c>
      <c r="B4476" t="inlineStr">
        <is>
          <t>vectorcontext_v5 [v5min]</t>
        </is>
      </c>
      <c r="C4476" t="n">
        <v>3</v>
      </c>
      <c r="D4476" t="inlineStr">
        <is>
          <t>num-0</t>
        </is>
      </c>
      <c r="E4476" t="n">
        <v>0</v>
      </c>
      <c r="F4476" t="inlineStr">
        <is>
          <t>python</t>
        </is>
      </c>
      <c r="G4476" t="inlineStr">
        <is>
          <t>{"code": "incs = [f for f in facts if f.get('type')=='incident']; len(incs), incs[:3]"}</t>
        </is>
      </c>
      <c r="H4476" t="inlineStr">
        <is>
          <t>(60, [{'doc_id': 'inc-INC-2336', 'type': 'incident', 'title': 'Incident report INC-2336', 'subject': 'Latency spike affecting export-worker', 'aliases': None, 'incident_id': 'INC-2336', 'severity': 'SEV3', 'incident_date': '2025-12-25', 'affected_service': 'export-worker', 'impact_type': 'Latency spike', 'incident_duration_minutes': 214, 'root_cause': 'certificate expiry', 'secondary_affected_services': None, 'report_author': 'Aiko Malik', 'recovery_status': 'full recovery', 'recovery_confirmed': None, 'mitigation_performed': True, 'traffic_rerouted': True, 'fix_deployed': True}, {'doc_id': 'inc-INC-2211', 'type': 'incident', 'title': 'Incident report INC-2211', 'subject': 'Partial outage affecting the Thumbnail API', 'aliases': None, 'incident_id': 'INC-2211', 'severity': 'SEV3', 'inciden</t>
        </is>
      </c>
    </row>
    <row r="4477">
      <c r="A4477" t="inlineStr">
        <is>
          <t>hard</t>
        </is>
      </c>
      <c r="B4477" t="inlineStr">
        <is>
          <t>vectorcontext_v5 [v5min]</t>
        </is>
      </c>
      <c r="C4477" t="n">
        <v>3</v>
      </c>
      <c r="D4477" t="inlineStr">
        <is>
          <t>num-0</t>
        </is>
      </c>
      <c r="E4477" t="n">
        <v>1</v>
      </c>
      <c r="F4477" t="inlineStr">
        <is>
          <t>python</t>
        </is>
      </c>
      <c r="G4477" t="inlineStr">
        <is>
          <t>{"code": "sev2=[f for f in facts if f.get('type')=='incident' and str(f.get('severity','')).upper()=='SEV2']; vals=[f.get('incident_duration_minutes') for f in sev2]; len(sev2), vals, sum(vals)/len(vals)"}</t>
        </is>
      </c>
      <c r="H4477" t="inlineStr">
        <is>
          <t xml:space="preserve">(23, [233, 105, 75, 51, 99, 102, 122, 96, 195, 197, 100, 211, 149, 212, 200, 218, 178, 51, 44, 22, 71, 11, 228], 129.1304347826087)
</t>
        </is>
      </c>
    </row>
    <row r="4478">
      <c r="A4478" t="inlineStr">
        <is>
          <t>hard</t>
        </is>
      </c>
      <c r="B4478" t="inlineStr">
        <is>
          <t>vectorcontext_v5 [v5min]</t>
        </is>
      </c>
      <c r="C4478" t="n">
        <v>3</v>
      </c>
      <c r="D4478" t="inlineStr">
        <is>
          <t>num-1</t>
        </is>
      </c>
      <c r="E4478" t="n">
        <v>0</v>
      </c>
      <c r="F4478" t="inlineStr">
        <is>
          <t>python</t>
        </is>
      </c>
      <c r="G4478" t="inlineStr">
        <is>
          <t>{"code": "from collections import defaultdict\nservices=[f for f in facts if f.get('type')=='service']\nlen(services), services[:2]"}</t>
        </is>
      </c>
      <c r="H4478" t="inlineStr">
        <is>
          <t>(40,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t>
        </is>
      </c>
    </row>
    <row r="4479">
      <c r="A4479" t="inlineStr">
        <is>
          <t>hard</t>
        </is>
      </c>
      <c r="B4479" t="inlineStr">
        <is>
          <t>vectorcontext_v5 [v5min]</t>
        </is>
      </c>
      <c r="C4479" t="n">
        <v>3</v>
      </c>
      <c r="D4479" t="inlineStr">
        <is>
          <t>num-1</t>
        </is>
      </c>
      <c r="E4479" t="n">
        <v>1</v>
      </c>
      <c r="F4479" t="inlineStr">
        <is>
          <t>python</t>
        </is>
      </c>
      <c r="G4479" t="inlineStr">
        <is>
          <t>{"code": "from collections import defaultdict\ns=defaultdict(int); details=defaultdict(list)\nfor f in services:\n r=f.get('deployment_region'); n=f.get('replica_count')\n if r is not None and n is not None: s[r]+=n; details[r].append((f['subject'],n))\nprint(sorted(s.items(), key=lambda x:x[1], reverse=True))\nprint({r:details[r] for r in s})"}</t>
        </is>
      </c>
      <c r="H4479" t="inlineStr">
        <is>
          <t>[('ap-southeast-2', 158), ('us-east-1', 121), ('eu-west-1', 115), ('us-west-2', 85)]
{'ap-southeast-2': [('edge-service', 19), ('cdn-service', 5), ('queue-svc', 3), ('kyc-api', 18), ('invoice-engine', 13), ('billing-svc', 10), ('scheduler-engine', 15), ('search-worker', 6), ('media-svc', 3), ('pricing-worker', 13), ('tracing-service', 24), ('ranker-engine', 18), ('gateway-engine', 11)], 'us-east-1': [('profile-api', 10), ('export-worker', 6), ('ledger-api', 22), ('inventory-worker', 18), ('recsys-worker', 4), ('index-engine', 19), ('audit-gateway', 12), ('cart-daemon', 18), ('payout-worker', 7), ('catalog-gateway', 5)], 'eu-west-1': [('auth-core', 13), ('feed-daemon', 22), ('refund-svc', 6), ('risk-gateway', 3), ('metrics-gateway', 20), ('tax-gateway', 20), ('mailer-worker', 17), ('upload-</t>
        </is>
      </c>
    </row>
    <row r="4480">
      <c r="A4480" t="inlineStr">
        <is>
          <t>hard</t>
        </is>
      </c>
      <c r="B4480" t="inlineStr">
        <is>
          <t>vectorcontext_v5 [v5min]</t>
        </is>
      </c>
      <c r="C4480" t="n">
        <v>3</v>
      </c>
      <c r="D4480" t="inlineStr">
        <is>
          <t>num-2</t>
        </is>
      </c>
      <c r="E4480" t="n">
        <v>0</v>
      </c>
      <c r="F4480" t="inlineStr">
        <is>
          <t>python</t>
        </is>
      </c>
      <c r="G4480" t="inlineStr">
        <is>
          <t>{"code": "[(f['doc_id'],f['type'],f.get('subject'),f.get('owner_team'),f.get('affected_service'),f.get('incident_id')) for f in facts if f['type'] in ('service','incident')][:20]"}</t>
        </is>
      </c>
      <c r="H4480" t="inlineStr">
        <is>
          <t>[('svc-edge-service', 'service', 'edge-service', 'Identity', None, None), ('svc-cdn-service', 'service', 'cdn-service', 'Commerce', None, None), ('inc-INC-2336', 'incident', 'Latency spike affecting export-worker', None, 'export-worker', 'INC-2336'), ('inc-INC-2211', 'incident', 'Partial outage affecting the Thumbnail API', None, 'thumbnail-api', 'INC-2211'), ('inc-INC-2087', 'incident', 'Partial outage affecting thumbnail-api', None, 'thumbnail-api', 'INC-2087'), ('svc-profile-api', 'service', 'profile-api', 'Data', None, None), ('svc-auth-core', 'service', 'auth-core', 'Growth', None, None), ('inc-INC-2166', 'incident', 'Elevated error rates affecting search-worker', None, 'search-worker', 'INC-2166'), ('inc-INC-2253', 'incident', 'Partial outage affecting i18n-api', None, 'i18n-api', 'I</t>
        </is>
      </c>
    </row>
    <row r="4481">
      <c r="A4481" t="inlineStr">
        <is>
          <t>hard</t>
        </is>
      </c>
      <c r="B4481" t="inlineStr">
        <is>
          <t>vectorcontext_v5 [v5min]</t>
        </is>
      </c>
      <c r="C4481" t="n">
        <v>3</v>
      </c>
      <c r="D4481" t="inlineStr">
        <is>
          <t>num-2</t>
        </is>
      </c>
      <c r="E4481" t="n">
        <v>1</v>
      </c>
      <c r="F4481" t="inlineStr">
        <is>
          <t>python</t>
        </is>
      </c>
      <c r="G4481" t="inlineStr">
        <is>
          <t>{"code": "services=[f for f in facts if f['type']=='service']; incidents=[f for f in facts if f['type']=='incident']; print(len(services),len(incidents)); print(services[:3]); print(incidents[:3])"}</t>
        </is>
      </c>
      <c r="H4481" t="inlineStr">
        <is>
          <t>40 60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t>
        </is>
      </c>
    </row>
    <row r="4482">
      <c r="A4482" t="inlineStr">
        <is>
          <t>hard</t>
        </is>
      </c>
      <c r="B4482" t="inlineStr">
        <is>
          <t>vectorcontext_v5 [v5min]</t>
        </is>
      </c>
      <c r="C4482" t="n">
        <v>3</v>
      </c>
      <c r="D4482" t="inlineStr">
        <is>
          <t>num-2</t>
        </is>
      </c>
      <c r="E4482" t="n">
        <v>2</v>
      </c>
      <c r="F4482" t="inlineStr">
        <is>
          <t>python</t>
        </is>
      </c>
      <c r="G4482" t="inlineStr">
        <is>
          <t>{"code": "for f in services: print(f['subject'], f.get('aliases'), '=&gt;',f.get('owner_team'))"}</t>
        </is>
      </c>
      <c r="H4482" t="inlineStr">
        <is>
          <t>edge-service ['Edge System'] =&gt; Identity
cdn-service ['Cdn System'] =&gt; Commerce
profile-api ['Profile API'] =&gt; Data
auth-core ['Auth Service'] =&gt; Growth
fraud-core ['Fraud Platform'] =&gt; Commerce
export-worker ['Export API'] =&gt; Data
ledger-api ['Ledger Service'] =&gt; Identity
queue-svc ['Queue Platform'] =&gt; Search
feed-daemon ['Feed Service'] =&gt; Commerce
inventory-worker ['Inventory API'] =&gt; Identity
refund-svc ['Refund Platform'] =&gt; Commerce
geo-api ['Geo System'] =&gt; Payments
risk-gateway ['Risk System'] =&gt; Growth
config-service ['Config API'] =&gt; Platform
kyc-api ['Kyc Service'] =&gt; Messaging
i18n-api ['I18n Platform'] =&gt; Payments
invoice-engine ['Invoice Service'] =&gt; Messaging
metrics-gateway ['Metrics Service'] =&gt; Search
thumbnail-api ['Thumbnail API'] =&gt; Messaging
billing-svc ['Billing Ser</t>
        </is>
      </c>
    </row>
    <row r="4483">
      <c r="A4483" t="inlineStr">
        <is>
          <t>hard</t>
        </is>
      </c>
      <c r="B4483" t="inlineStr">
        <is>
          <t>vectorcontext_v5 [v5min]</t>
        </is>
      </c>
      <c r="C4483" t="n">
        <v>3</v>
      </c>
      <c r="D4483" t="inlineStr">
        <is>
          <t>num-2</t>
        </is>
      </c>
      <c r="E4483" t="n">
        <v>3</v>
      </c>
      <c r="F4483" t="inlineStr">
        <is>
          <t>python</t>
        </is>
      </c>
      <c r="G4483" t="inlineStr">
        <is>
          <t>{"code": "owner={s['subject']:s['owner_team'] for s in services}; counts={}; unmatched=[]\nfor i in incidents:\n    svc=i.get('affected_service'); team=owner.get(svc)\n    if not team: unmatched.append((i['incident_id'],svc,i['subject']))\n    else: counts[team]=counts.get(team,0)+1\nprint(counts); print('Messaging',counts.get('Messaging'), 'Commerce',counts.get('Commerce'),'difference',counts.get('Messaging',0)-counts.get('Commerce',0)); print('unmatched',unmatched)"}</t>
        </is>
      </c>
      <c r="H4483" t="inlineStr">
        <is>
          <t xml:space="preserve">{'Data': 4, 'Messaging': 15, 'Platform': 8, 'Payments': 4, 'Search': 11, 'Identity': 12, 'Commerce': 4, 'Growth': 2}
Messaging 15 Commerce 4 difference 11
unmatched []
</t>
        </is>
      </c>
    </row>
    <row r="4484">
      <c r="A4484" t="inlineStr">
        <is>
          <t>hard</t>
        </is>
      </c>
      <c r="B4484" t="inlineStr">
        <is>
          <t>vectorcontext_v5 [v5min]</t>
        </is>
      </c>
      <c r="C4484" t="n">
        <v>3</v>
      </c>
      <c r="D4484" t="inlineStr">
        <is>
          <t>num-3</t>
        </is>
      </c>
      <c r="E4484" t="n">
        <v>0</v>
      </c>
      <c r="F4484" t="inlineStr">
        <is>
          <t>python</t>
        </is>
      </c>
      <c r="G4484" t="inlineStr">
        <is>
          <t>{"code": "svc=[f for f in facts if f.get('type')=='service']; len(svc), svc[:2]"}</t>
        </is>
      </c>
      <c r="H4484" t="inlineStr">
        <is>
          <t>(40,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t>
        </is>
      </c>
    </row>
    <row r="4485">
      <c r="A4485" t="inlineStr">
        <is>
          <t>hard</t>
        </is>
      </c>
      <c r="B4485" t="inlineStr">
        <is>
          <t>vectorcontext_v5 [v5min]</t>
        </is>
      </c>
      <c r="C4485" t="n">
        <v>3</v>
      </c>
      <c r="D4485" t="inlineStr">
        <is>
          <t>num-3</t>
        </is>
      </c>
      <c r="E4485" t="n">
        <v>1</v>
      </c>
      <c r="F4485" t="inlineStr">
        <is>
          <t>python</t>
        </is>
      </c>
      <c r="G4485" t="inlineStr">
        <is>
          <t>{"code": "from collections import Counter,defaultdict\nc=Counter(); who=defaultdict(list)\nfor s in svc:\n for d in (s.get('runtime_dependencies') or []): c[d]+=1; who[d].append(s['subject'])\nc.most_common(), {k:who[k] for k,v in c.items() if v==max(c.values())}"}</t>
        </is>
      </c>
      <c r="H4485" t="inlineStr">
        <is>
          <t>([('gateway-engine', 7), ('pricing-worker', 6), ('metrics-gateway', 4), ('fraud-core', 4), ('notify-svc', 4), ('ledger-api', 4), ('recsys-worker', 4), ('auth-core', 3), ('kyc-api', 3), ('feed-daemon', 3), ('search-worker', 3), ('refund-svc', 3), ('edge-service', 2), ('upload-core', 2), ('cart-daemon', 2), ('inventory-worker', 2), ('i18n-api', 2), ('mailer-worker', 2), ('media-svc', 2), ('billing-svc', 2), ('audit-gateway', 2), ('session-core', 2), ('thumbnail-api', 2), ('cdn-service', 1), ('index-engine', 1), ('geo-api', 1), ('risk-gateway', 1), ('webhook-daemon', 1), ('catalog-gateway', 1), ('ranker-engine', 1), ('scheduler-engine', 1), ('checkout-service', 1), ('queue-svc', 1), ('tax-gateway', 1)], {'gateway-engine': ['edge-service', 'auth-core', 'fraud-core', 'export-worker', 'mailer-wo</t>
        </is>
      </c>
    </row>
    <row r="4486">
      <c r="A4486" t="inlineStr">
        <is>
          <t>hard</t>
        </is>
      </c>
      <c r="B4486" t="inlineStr">
        <is>
          <t>vectorcontext_v5 [v5min]</t>
        </is>
      </c>
      <c r="C4486" t="n">
        <v>3</v>
      </c>
      <c r="D4486" t="inlineStr">
        <is>
          <t>num-4</t>
        </is>
      </c>
      <c r="E4486" t="n">
        <v>0</v>
      </c>
      <c r="F4486" t="inlineStr">
        <is>
          <t>python</t>
        </is>
      </c>
      <c r="G4486" t="inlineStr">
        <is>
          <t>{"code": "[(f['doc_id'],f.get('subject'),f.get('primary_datastore'),f.get('aliases')) for f in facts if f.get('type')=='service' and 'mysql' in str(f.get('primary_datastore','')).lower()]"}</t>
        </is>
      </c>
      <c r="H4486" t="inlineStr">
        <is>
          <t xml:space="preserve">[('svc-profile-api', 'profile-api', 'MySQL', ['Profile API']), ('svc-export-worker', 'export-worker', 'MySQL', ['Export API']), ('svc-geo-api', 'geo-api', 'MySQL', ['Geo System']), ('svc-kyc-api', 'kyc-api', 'MySQL', ['Kyc Service']), ('svc-mailer-worker', 'mailer-worker', 'MySQL', ['Mailer Service']), ('svc-catalog-gateway', 'catalog-gateway', 'MySQL', ['Catalog API'])]
</t>
        </is>
      </c>
    </row>
    <row r="4487">
      <c r="A4487" t="inlineStr">
        <is>
          <t>hard</t>
        </is>
      </c>
      <c r="B4487" t="inlineStr">
        <is>
          <t>vectorcontext_v5 [v5min]</t>
        </is>
      </c>
      <c r="C4487" t="n">
        <v>3</v>
      </c>
      <c r="D4487" t="inlineStr">
        <is>
          <t>num-4</t>
        </is>
      </c>
      <c r="E4487" t="n">
        <v>1</v>
      </c>
      <c r="F4487" t="inlineStr">
        <is>
          <t>python</t>
        </is>
      </c>
      <c r="G4487" t="inlineStr">
        <is>
          <t>{"code": "mysql_names={'profile-api','export-worker','geo-api','kyc-api','mailer-worker','catalog-gateway','Profile API','Export API','Geo System','Kyc Service','Mailer Service','Catalog API'}\n[(f['doc_id'],f.get('incident_id'),f.get('subject'),f.get('affected_service'),f.get('incident_duration_minutes')) for f in facts if f.get('type')=='incident' and (str(f.get('affected_service')) in mysql_names or str(f.get('subject')) in mysql_names)]"}</t>
        </is>
      </c>
      <c r="H4487" t="inlineStr">
        <is>
          <t>[('inc-INC-2336', 'INC-2336', 'Latency spike affecting export-worker', 'export-worker', 214), ('inc-INC-2140', 'INC-2140', 'Complete outage affecting the Kyc Service', 'kyc-api', 112), ('inc-INC-2319', 'INC-2319', 'Latency spike affecting mailer-worker', 'mailer-worker', 195), ('inc-INC-2351', 'INC-2351', 'Partial outage affecting the Catalog API', 'catalog-gateway', 20), ('inc-INC-2245', 'INC-2245', 'Latency spike affecting catalog-gateway', 'catalog-gateway', 156), ('inc-INC-2301', 'INC-2301', 'Partial outage affecting catalog-gateway', 'catalog-gateway', 122), ('inc-INC-2067', 'INC-2067', 'Elevated error rates affecting the Catalog API', 'catalog-gateway', 188), ('inc-INC-2023', 'INC-2023', 'Partial outage affecting the Catalog API', 'catalog-gateway', 110), ('inc-INC-2203', 'INC-2203',</t>
        </is>
      </c>
    </row>
    <row r="4488">
      <c r="A4488" t="inlineStr">
        <is>
          <t>hard</t>
        </is>
      </c>
      <c r="B4488" t="inlineStr">
        <is>
          <t>vectorcontext_v5 [v5min]</t>
        </is>
      </c>
      <c r="C4488" t="n">
        <v>3</v>
      </c>
      <c r="D4488" t="inlineStr">
        <is>
          <t>num-5</t>
        </is>
      </c>
      <c r="E4488" t="n">
        <v>0</v>
      </c>
      <c r="F4488" t="inlineStr">
        <is>
          <t>search</t>
        </is>
      </c>
      <c r="G4488" t="inlineStr">
        <is>
          <t>{"query": "service overviews owner team Commerce replica count", "k": 40}</t>
        </is>
      </c>
      <c r="H4488" t="inlineStr">
        <is>
          <t>- doc svc-catalog-gateway: [Service overview: catalog-gateway] subject: catalog-gateway; aliases: ["Catalog API"]; service_type: backend component; implementation_language: Rust; primary_datastore: MySQL; owner_team: Messaging; on_call_engineer: Elena Farah; deployment_region: us-east-1; replica_count: 5; network_port: 4971; availability_slo: 99.95; runtime_dependencies: ["queue-svc"]; log_retention_days: null; data_retention_policy: null; metrics_export_interval_seconds: null; current: {"owner_team": "Commerce"}; history: [{"field": "owner_team", "from": "Messaging", "to": "Growth", "date": "2025-10-09", "source": "chg
- doc svc-tracing-service: [Service overview: tracing-service] subject: tracing-service; aliases: ["Tracing API"]; service_type: backend component; implementation_language:</t>
        </is>
      </c>
    </row>
    <row r="4489">
      <c r="A4489" t="inlineStr">
        <is>
          <t>hard</t>
        </is>
      </c>
      <c r="B4489" t="inlineStr">
        <is>
          <t>vectorcontext_v5 [v5min]</t>
        </is>
      </c>
      <c r="C4489" t="n">
        <v>3</v>
      </c>
      <c r="D4489" t="inlineStr">
        <is>
          <t>prose-0</t>
        </is>
      </c>
      <c r="E4489" t="n">
        <v>0</v>
      </c>
      <c r="F4489" t="inlineStr">
        <is>
          <t>search_text</t>
        </is>
      </c>
      <c r="G4489" t="inlineStr">
        <is>
          <t>{"query": "INC-2268 timeline \"mitigation started\" time", "k": 5}</t>
        </is>
      </c>
      <c r="H4489" t="inlineStr">
        <is>
          <t>[chunk 199 | doc inc-INC-2268 | Incident report INC-2268]
Timeline:
- 16:00 alert fired
- 16:02 on-call acknowledged
- 16:18 mitigation started
- 16:32 traffic rerouted
- 16:47 root cause identified
- 16:55 fix deployed
---
[chunk 212 | doc inc-INC-2067 | Incident report INC-2067]
Timeline:
- 00:01 alert fired
- 00:05 on-call acknowledged
- 00:07 mitigation started
- 00:31 traffic rerouted
---
[chunk 545 | doc inc-INC-2296 | Incident report INC-2296]
Timeline:
- 10:16 alert fired
- 10:39 on-call acknowledged
- 10:47 mitigation started
- 11:12 traffic rerouted
---
[chunk 209 | doc inc-INC-2301 | Incident report INC-2301]
Timeline:
- 15:36 alert fired
- 15:38 on-call acknowledged
- 15:48 mitigation started
- 16:03 traffic rerouted
---
[chunk 260 | doc inc-INC-2023 | Incident report I</t>
        </is>
      </c>
    </row>
    <row r="4490">
      <c r="A4490" t="inlineStr">
        <is>
          <t>hard</t>
        </is>
      </c>
      <c r="B4490" t="inlineStr">
        <is>
          <t>vectorcontext_v5 [v5min]</t>
        </is>
      </c>
      <c r="C4490" t="n">
        <v>3</v>
      </c>
      <c r="D4490" t="inlineStr">
        <is>
          <t>prose-1</t>
        </is>
      </c>
      <c r="E4490" t="n">
        <v>0</v>
      </c>
      <c r="F4490" t="inlineStr">
        <is>
          <t>search_text</t>
        </is>
      </c>
      <c r="G4490" t="inlineStr">
        <is>
          <t>{"query": "INC-2351 timeline mitigation started time", "k": 5}</t>
        </is>
      </c>
      <c r="H4490" t="inlineStr">
        <is>
          <t>[chunk 136 | doc inc-INC-2351 | Incident report INC-2351]
Timeline:
- 22:57 alert fired
- 23:16 on-call acknowledged
- 23:33 mitigation started
- 23:58 traffic rerouted
- 00:12 root cause identified
- 00:19 fix deployed
---
[chunk 209 | doc inc-INC-2301 | Incident report INC-2301]
Timeline:
- 15:36 alert fired
- 15:38 on-call acknowledged
- 15:48 mitigation started
- 16:03 traffic rerouted
---
[chunk 260 | doc inc-INC-2023 | Incident report INC-2023]
Timeline:
- 19:47 alert fired
- 19:53 on-call acknowledged
- 20:01 mitigation started
- 20:21 traffic rerouted
---
[chunk 212 | doc inc-INC-2067 | Incident report INC-2067]
Timeline:
- 00:01 alert fired
- 00:05 on-call acknowledged
- 00:07 mitigation started
- 00:31 traffic rerouted
---
[chunk 340 | doc inc-INC-2332 | Incident report I</t>
        </is>
      </c>
    </row>
    <row r="4491">
      <c r="A4491" t="inlineStr">
        <is>
          <t>hard</t>
        </is>
      </c>
      <c r="B4491" t="inlineStr">
        <is>
          <t>vectorcontext_v5 [v5min]</t>
        </is>
      </c>
      <c r="C4491" t="n">
        <v>3</v>
      </c>
      <c r="D4491" t="inlineStr">
        <is>
          <t>prose-2</t>
        </is>
      </c>
      <c r="E4491" t="n">
        <v>0</v>
      </c>
      <c r="F4491" t="inlineStr">
        <is>
          <t>search_text</t>
        </is>
      </c>
      <c r="G4491" t="inlineStr">
        <is>
          <t>{"query": "INC-2239 alert fired fix deployed time minutes", "k": 5}</t>
        </is>
      </c>
      <c r="H4491" t="inlineStr">
        <is>
          <t>[chunk 367 | doc inc-INC-2239 | Incident report INC-2239]
Timeline:
- 18:14 alert fired
- 18:37 on-call acknowledged
- 18:42 mitigation started
- 18:52 traffic rerouted
- 19:12 root cause identified
- 19:32 fix deployed
---
[chunk 136 | doc inc-INC-2351 | Incident report INC-2351]
Timeline:
- 22:57 alert fired
- 23:16 on-call acknowledged
- 23:33 mitigation started
- 23:58 traffic rerouted
- 00:12 root cause identified
- 00:19 fix deployed
---
[chunk 468 | doc inc-INC-2151 | Incident report INC-2151]
Timeline:
- 22:21 alert fired
- 22:23 on-call acknowledged
- 22:45 mitigation started
- 22:54 traffic rerouted
- 23:02 root cause identified
- 23:07 fix deployed
---
[chunk 269 | doc inc-INC-2273 | Incident report INC-2273]
Timeline:
- 06:05 alert fired
- 06:08 on-call acknowledged
- 06:</t>
        </is>
      </c>
    </row>
    <row r="4492">
      <c r="A4492" t="inlineStr">
        <is>
          <t>hard</t>
        </is>
      </c>
      <c r="B4492" t="inlineStr">
        <is>
          <t>vectorcontext_v5 [v5min]</t>
        </is>
      </c>
      <c r="C4492" t="n">
        <v>3</v>
      </c>
      <c r="D4492" t="inlineStr">
        <is>
          <t>prose-3</t>
        </is>
      </c>
      <c r="E4492" t="n">
        <v>0</v>
      </c>
      <c r="F4492" t="inlineStr">
        <is>
          <t>search</t>
        </is>
      </c>
      <c r="G4492" t="inlineStr">
        <is>
          <t>{"query": "Search team weekly planning schedule weekday", "k": 5}</t>
        </is>
      </c>
      <c r="H4492" t="inlineStr">
        <is>
          <t>- doc team-search: [Team page: Search] subject: Search; aliases: null; team_lead: Oliver Bell; urgent_contact_channel: #search-team; office_location: Berlin; office_floor: 2; weekly_planning_schedule: Wednesday mornings; resilience_policies: null; capacity_planning_schedule: null; security_controls: ["Production access is granted just in time and audited"]; staging_environment_scale: null; change_management_practices: ["Configuration changes are peer reviewed", "Configuration changes are applied through the deployment tool", "Dependencies are pinned", "Dependencies are upgraded through automated pull requests"];
- doc svc-search-worker: [Service overview: search-worker] subject: search-worker; aliases: ["Search System"]; service_type: backend component; implementation_language: TypeScript;</t>
        </is>
      </c>
    </row>
    <row r="4493">
      <c r="A4493" t="inlineStr">
        <is>
          <t>hard</t>
        </is>
      </c>
      <c r="B4493" t="inlineStr">
        <is>
          <t>vectorcontext_v5 [v5min]</t>
        </is>
      </c>
      <c r="C4493" t="n">
        <v>3</v>
      </c>
      <c r="D4493" t="inlineStr">
        <is>
          <t>prose-4</t>
        </is>
      </c>
      <c r="E4493" t="n">
        <v>0</v>
      </c>
      <c r="F4493" t="inlineStr">
        <is>
          <t>search</t>
        </is>
      </c>
      <c r="G4493" t="inlineStr">
        <is>
          <t>{"query": "INC-2211 impact type elevated error rates latency spike partial outage complete outage", "k": 5}</t>
        </is>
      </c>
      <c r="H4493" t="inlineStr">
        <is>
          <t>- doc inc-INC-2417: [Incident report INC-2417] subject: Elevated error rates affecting edge-service; aliases: null; incident_id: INC-2417; severity: SEV3; incident_date: 2025-06-17; affected_service: edge-service; impact_type: Elevated error rates; incident_duration_minutes: 23; root_cause: dependency outage; secondary_affected_services: null; report_author: Ana Reyes; recovery_status: full recovery; recovery_confirmed: null; mitigation_performed: true; traffic_rerouted: true; fix_deployed: true
- doc inc-INC-2109: [Incident report INC-2109] subject: Elevated error rates affecting the Index Platform; aliases: null; incident_id: INC-2109; severity: SEV1; incident_date: 2025-03-11; affected_service: index-engine; impact_type: Elevated error rates; incident_duration_minutes: 27; root_cause: d</t>
        </is>
      </c>
    </row>
    <row r="4494">
      <c r="A4494" t="inlineStr">
        <is>
          <t>hard</t>
        </is>
      </c>
      <c r="B4494" t="inlineStr">
        <is>
          <t>vectorcontext_v5 [v5min]</t>
        </is>
      </c>
      <c r="C4494" t="n">
        <v>3</v>
      </c>
      <c r="D4494" t="inlineStr">
        <is>
          <t>prose-4</t>
        </is>
      </c>
      <c r="E4494" t="n">
        <v>1</v>
      </c>
      <c r="F4494" t="inlineStr">
        <is>
          <t>search_text</t>
        </is>
      </c>
      <c r="G4494" t="inlineStr">
        <is>
          <t>{"query": "INC-2211 incident impact", "k": 10}</t>
        </is>
      </c>
      <c r="H4494" t="inlineStr">
        <is>
          <t xml:space="preserve">[chunk 19 | doc inc-INC-2211 | Incident report INC-2211]
# Incident report INC-2211
Severity: SEV3
Date: 2025-06-08
---
[chunk 418 | doc inc-INC-2229 | Incident report INC-2229]
# Incident report INC-2229
Severity: SEV3
Date: 2025-08-07
---
[chunk 466 | doc inc-INC-2151 | Incident report INC-2151]
# Incident report INC-2151
Severity: SEV2
Date: 2025-07-27
---
[chunk 139 | doc inc-INC-2193 | Incident report INC-2193]
# Incident report INC-2193
Severity: SEV2
Date: 2025-06-21
---
[chunk 314 | doc inc-INC-2186 | Incident report INC-2186]
# Incident report INC-2186
Severity: SEV1
Date: 2025-04-26
---
[chunk 145 | doc inc-INC-2260 | Incident report INC-2260]
# Incident report INC-2260
Severity: SEV2
Date: 2025-11-17
---
[chunk 96 | doc inc-INC-2140 | Incident report INC-2140]
</t>
        </is>
      </c>
    </row>
    <row r="4495">
      <c r="A4495" t="inlineStr">
        <is>
          <t>hard</t>
        </is>
      </c>
      <c r="B4495" t="inlineStr">
        <is>
          <t>vectorcontext_v5 [v5min]</t>
        </is>
      </c>
      <c r="C4495" t="n">
        <v>3</v>
      </c>
      <c r="D4495" t="inlineStr">
        <is>
          <t>prose-4</t>
        </is>
      </c>
      <c r="E4495" t="n">
        <v>2</v>
      </c>
      <c r="F4495" t="inlineStr">
        <is>
          <t>open_doc</t>
        </is>
      </c>
      <c r="G4495" t="inlineStr">
        <is>
          <t>{"doc_id": "inc-INC-2211"}</t>
        </is>
      </c>
      <c r="H4495" t="inlineStr">
        <is>
          <t xml:space="preserve"># Incident report INC-2211
Severity: SEV3
Date: 2025-06-08
Summary: Partial outage affecting the Thumbnail API. The incident lasted 240 minutes before full recovery. Root cause was determined to be a memory leak. This report was written by Hannah Bell. Engineers rotate through the support channel one week at a time. Container images are scanned for vulnerabilities before promotion. Metrics are exported to the shared observability stack every fifteen seconds. Feature flags are managed through the configuration service and rolled out gradually. Rate limiting is enforced at the gateway with a token bucket per client. Requests carry a correlation id that is propagated to downstream calls. Graceful shutdown waits for in flight requests to complete before exiting. The dashboard shows p50, p95 </t>
        </is>
      </c>
    </row>
    <row r="4496">
      <c r="A4496" t="inlineStr">
        <is>
          <t>hard</t>
        </is>
      </c>
      <c r="B4496" t="inlineStr">
        <is>
          <t>vectorcontext_v5 [v5min]</t>
        </is>
      </c>
      <c r="C4496" t="n">
        <v>3</v>
      </c>
      <c r="D4496" t="inlineStr">
        <is>
          <t>prose-5</t>
        </is>
      </c>
      <c r="E4496" t="n">
        <v>0</v>
      </c>
      <c r="F4496" t="inlineStr">
        <is>
          <t>search_text</t>
        </is>
      </c>
      <c r="G4496" t="inlineStr">
        <is>
          <t>{"query": "INC-2319 incident report timeline entries", "k": 10}</t>
        </is>
      </c>
      <c r="H4496" t="inlineStr">
        <is>
          <t>[chunk 107 | doc inc-INC-2319 | Incident report INC-2319]
# Incident report INC-2319
Severity: SEV1
Date: 2025-12-23
---
[chunk 207 | doc inc-INC-2301 | Incident report INC-2301]
# Incident report INC-2301
Severity: SEV2
Date: 2025-02-26
---
[chunk 109 | doc inc-INC-2319 | Incident report INC-2319]
Timeline:
- 02:36 alert fired
- 02:44 on-call acknowledged
- 02:59 mitigation started
- 03:23 traffic rerouted
---
[chunk 514 | doc inc-INC-2417 | Incident report INC-2417]
# Incident report INC-2417
Severity: SEV3
Date: 2025-06-17
---
[chunk 420 | doc inc-INC-2229 | Incident report INC-2229]
Timeline:
- 08:33 alert fired
- 08:57 on-call acknowledged
- 09:16 mitigation started
- 09:30 traffic rerouted
---
[chunk 226 | doc inc-INC-2309 | Incident report INC-2309]
# Incident report IN</t>
        </is>
      </c>
    </row>
    <row r="4497">
      <c r="A4497" t="inlineStr">
        <is>
          <t>hard</t>
        </is>
      </c>
      <c r="B4497" t="inlineStr">
        <is>
          <t>vectorcontext_v5 [v5min]</t>
        </is>
      </c>
      <c r="C4497" t="n">
        <v>3</v>
      </c>
      <c r="D4497" t="inlineStr">
        <is>
          <t>temporal-0</t>
        </is>
      </c>
      <c r="E4497" t="n">
        <v>0</v>
      </c>
      <c r="F4497" t="inlineStr">
        <is>
          <t>search</t>
        </is>
      </c>
      <c r="G4497" t="inlineStr">
        <is>
          <t>{"query": "ledger-api service owner team current owner", "k": 10}</t>
        </is>
      </c>
      <c r="H4497" t="inlineStr">
        <is>
          <t>- doc svc-ledger-api: [Service overview: ledger-api] subject: ledger-api; aliases: ["Ledger Service"]; service_type: backend component; implementation_language: Rust; primary_datastore: Cassandra; owner_team: Identity; on_call_engineer: Fatima Wei; deployment_region: us-east-1; replica_count: 22; network_port: 4674; availability_slo: 99.95%; runtime_dependencies: ["notify-svc"]; log_retention_days: null; data_retention_policy: Company-wide personal information policy; metrics_export_interval_seconds: null; current: {"owner_team": "Messaging"}; history: [{"field": "owner_team", "from": "Identity", "to": "Messaging",
- doc chg-CHG-314: [Change record CHG-314] subject: ledger-api; aliases: null; change_id: CHG-314; change_date: 2025-03-20; owner_team: Messaging; previous_owner_team: Identity;</t>
        </is>
      </c>
    </row>
    <row r="4498">
      <c r="A4498" t="inlineStr">
        <is>
          <t>hard</t>
        </is>
      </c>
      <c r="B4498" t="inlineStr">
        <is>
          <t>vectorcontext_v5 [v5min]</t>
        </is>
      </c>
      <c r="C4498" t="n">
        <v>3</v>
      </c>
      <c r="D4498" t="inlineStr">
        <is>
          <t>temporal-0</t>
        </is>
      </c>
      <c r="E4498" t="n">
        <v>0</v>
      </c>
      <c r="F4498" t="inlineStr">
        <is>
          <t>search</t>
        </is>
      </c>
      <c r="G4498" t="inlineStr">
        <is>
          <t>{"query": "change record ledger-api owner team ownership", "k": 10}</t>
        </is>
      </c>
      <c r="H4498" t="inlineStr">
        <is>
          <t>- doc chg-CHG-314: [Change record CHG-314] subject: ledger-api; aliases: null; change_id: CHG-314; change_date: 2025-03-20; owner_team: Messaging; previous_owner_team: Identity; primary_on_call: null; previous_primary_on_call: null; on_call_status: null; page_contact: null; previous_page_contact: null; deployment_region: null; previous_deployment_region: null; documentation_status: not updated; delivery_security_and_observability_controls: ["logs are retained for thirty days in the central log store", "staging environment mirrors production topology at one tenth scale", "access to production is granted just in t
- doc svc-ledger-api: [Service overview: ledger-api] subject: ledger-api; aliases: ["Ledger Service"]; service_type: backend component; implementation_language: Rust; primary_datas</t>
        </is>
      </c>
    </row>
    <row r="4499">
      <c r="A4499" t="inlineStr">
        <is>
          <t>hard</t>
        </is>
      </c>
      <c r="B4499" t="inlineStr">
        <is>
          <t>vectorcontext_v5 [v5min]</t>
        </is>
      </c>
      <c r="C4499" t="n">
        <v>3</v>
      </c>
      <c r="D4499" t="inlineStr">
        <is>
          <t>temporal-0</t>
        </is>
      </c>
      <c r="E4499" t="n">
        <v>0</v>
      </c>
      <c r="F4499" t="inlineStr">
        <is>
          <t>search_text</t>
        </is>
      </c>
      <c r="G4499" t="inlineStr">
        <is>
          <t>{"query": "ledger-api owner team changed current ownership", "k": 10}</t>
        </is>
      </c>
      <c r="H4499" t="inlineStr">
        <is>
          <t>[chunk 64 | doc svc-ledger-api | Service overview: ledger-api]
Primary datastore: Cassandra. Retries use exponential backoff with jitter to avoid thundering herds. Graceful shutdown waits for in flight requests to complete before exiting. Feature flags are managed through the configuration service and rolled out gradually.
Ownership: Identity. Structured logs include the request path, status code and duration. Configuration changes are peer reviewed and applied through the deployment tool. Engineers rotate through the support channel one week at a time.
---
[chunk 355 | doc chg-CHG-314 | Change record CHG-314]
# Change record CHG-314
Date: 2025-03-20
the Ledger Service now belongs to the Messaging team (previously Identity) as of 2025-03-20. The service overview page has not been upda</t>
        </is>
      </c>
    </row>
    <row r="4500">
      <c r="A4500" t="inlineStr">
        <is>
          <t>hard</t>
        </is>
      </c>
      <c r="B4500" t="inlineStr">
        <is>
          <t>vectorcontext_v5 [v5min]</t>
        </is>
      </c>
      <c r="C4500" t="n">
        <v>3</v>
      </c>
      <c r="D4500" t="inlineStr">
        <is>
          <t>temporal-1</t>
        </is>
      </c>
      <c r="E4500" t="n">
        <v>0</v>
      </c>
      <c r="F4500" t="inlineStr">
        <is>
          <t>search</t>
        </is>
      </c>
      <c r="G4500" t="inlineStr">
        <is>
          <t>{"query": "Catalog API service owner team", "k": 10}</t>
        </is>
      </c>
      <c r="H4500" t="inlineStr">
        <is>
          <t>- doc svc-catalog-gateway: [Service overview: catalog-gateway] subject: catalog-gateway; aliases: ["Catalog API"]; service_type: backend component; implementation_language: Rust; primary_datastore: MySQL; owner_team: Messaging; on_call_engineer: Elena Farah; deployment_region: us-east-1; replica_count: 5; network_port: 4971; availability_slo: 99.95; runtime_dependencies: ["queue-svc"]; log_retention_days: null; data_retention_policy: null; metrics_export_interval_seconds: null; current: {"owner_team": "Commerce"}; history: [{"field": "owner_team", "from": "Messaging", "to": "Growth", "date": "2025-10-09", "source": "chg
- doc svc-ledger-api: [Service overview: ledger-api] subject: ledger-api; aliases: ["Ledger Service"]; service_type: backend component; implementation_language: Rust; prima</t>
        </is>
      </c>
    </row>
    <row r="4501">
      <c r="A4501" t="inlineStr">
        <is>
          <t>hard</t>
        </is>
      </c>
      <c r="B4501" t="inlineStr">
        <is>
          <t>vectorcontext_v5 [v5min]</t>
        </is>
      </c>
      <c r="C4501" t="n">
        <v>3</v>
      </c>
      <c r="D4501" t="inlineStr">
        <is>
          <t>temporal-1</t>
        </is>
      </c>
      <c r="E4501" t="n">
        <v>0</v>
      </c>
      <c r="F4501" t="inlineStr">
        <is>
          <t>search</t>
        </is>
      </c>
      <c r="G4501" t="inlineStr">
        <is>
          <t>{"query": "change record Catalog API owner team current owner", "k": 10}</t>
        </is>
      </c>
      <c r="H4501" t="inlineStr">
        <is>
          <t xml:space="preserve">- doc chg-CHG-336: [Change record CHG-336] subject: catalog-gateway; aliases: null; change_id: CHG-336; change_date: 2025-11-25; owner_team: Commerce; previous_owner_team: Growth; primary_on_call: null; previous_primary_on_call: null; on_call_status: null; page_contact: null; previous_page_contact: null; deployment_region: null; previous_deployment_region: null; documentation_status: not updated
- doc chg-CHG-300: [Change record CHG-300] subject: catalog-gateway; aliases: null; change_id: CHG-300; change_date: 2025-10-09; owner_team: Growth; previous_owner_team: Messaging; primary_on_call: null; previous_primary_on_call: null; on_call_status: null; page_contact: null; previous_page_contact: null; deployment_region: null; previous_deployment_region: null; documentation_status: not updated; </t>
        </is>
      </c>
    </row>
    <row r="4502">
      <c r="A4502" t="inlineStr">
        <is>
          <t>hard</t>
        </is>
      </c>
      <c r="B4502" t="inlineStr">
        <is>
          <t>vectorcontext_v5 [v5min]</t>
        </is>
      </c>
      <c r="C4502" t="n">
        <v>3</v>
      </c>
      <c r="D4502" t="inlineStr">
        <is>
          <t>temporal-1</t>
        </is>
      </c>
      <c r="E4502" t="n">
        <v>0</v>
      </c>
      <c r="F4502" t="inlineStr">
        <is>
          <t>search_text</t>
        </is>
      </c>
      <c r="G4502" t="inlineStr">
        <is>
          <t>{"query": "Catalog API ownership team change", "k": 10}</t>
        </is>
      </c>
      <c r="H4502" t="inlineStr">
        <is>
          <t>[chunk 271 | doc chg-CHG-300 | Change record CHG-300]
# Change record CHG-300
Date: 2025-10-09
the Catalog API now belongs to the Growth team (previously Messaging) as of 2025-10-09. The service overview page has not been updated to reflect this change. Backups are taken daily and verified weekly by restoring to a scratch cluster. Post-incident reviews are blameless and published to the engineering wiki. The runbook is reviewed quarterly by the owning team. Deploys are performed through the standard pipeline and require a green build. Container images are scanned for vulnerabilities before promotion. Access to production is granted just in time and audited.
---
[chunk 284 | doc chg-CHG-336 | Change record CHG-336]
# Change record CHG-336
Date: 2025-11-25
Effective 2025-11-25, ownersh</t>
        </is>
      </c>
    </row>
    <row r="4503">
      <c r="A4503" t="inlineStr">
        <is>
          <t>hard</t>
        </is>
      </c>
      <c r="B4503" t="inlineStr">
        <is>
          <t>vectorcontext_v5 [v5min]</t>
        </is>
      </c>
      <c r="C4503" t="n">
        <v>3</v>
      </c>
      <c r="D4503" t="inlineStr">
        <is>
          <t>temporal-2</t>
        </is>
      </c>
      <c r="E4503" t="n">
        <v>0</v>
      </c>
      <c r="F4503" t="inlineStr">
        <is>
          <t>search</t>
        </is>
      </c>
      <c r="G4503" t="inlineStr">
        <is>
          <t>{"query": "webhook-daemon service owner team current ownership", "k": 10}</t>
        </is>
      </c>
      <c r="H4503" t="inlineStr">
        <is>
          <t>- doc svc-webhook-daemon: [Service overview: webhook-daemon] subject: webhook-daemon; aliases: ["Webhook Service"]; service_type: backend component; implementation_language: Kotlin; primary_datastore: MongoDB; owner_team: Commerce; on_call_engineer: null; deployment_region: us-west-2; replica_count: 19; network_port: 9708; availability_slo: 99.99%; runtime_dependencies: ["scheduler-engine", "checkout-service"]; log_retention_days: null; data_retention_policy: Company-wide personal information policy; metrics_export_interval_seconds: 15
- doc inc-INC-2281: [Incident report INC-2281] subject: Complete outage affecting the Webhook Service; aliases: null; incident_id: INC-2281; severity: SEV2; incident_date: 2025-05-27; affected_service: webhook-daemon; impact_type: Complete outage; incident_d</t>
        </is>
      </c>
    </row>
    <row r="4504">
      <c r="A4504" t="inlineStr">
        <is>
          <t>hard</t>
        </is>
      </c>
      <c r="B4504" t="inlineStr">
        <is>
          <t>vectorcontext_v5 [v5min]</t>
        </is>
      </c>
      <c r="C4504" t="n">
        <v>3</v>
      </c>
      <c r="D4504" t="inlineStr">
        <is>
          <t>temporal-2</t>
        </is>
      </c>
      <c r="E4504" t="n">
        <v>1</v>
      </c>
      <c r="F4504" t="inlineStr">
        <is>
          <t>search</t>
        </is>
      </c>
      <c r="G4504" t="inlineStr">
        <is>
          <t>{"query": "webhook-daemon owner team ownership change record", "k": 20}</t>
        </is>
      </c>
      <c r="H4504" t="inlineStr">
        <is>
          <t>- doc svc-webhook-daemon: [Service overview: webhook-daemon] subject: webhook-daemon; aliases: ["Webhook Service"]; service_type: backend component; implementation_language: Kotlin; primary_datastore: MongoDB; owner_team: Commerce; on_call_engineer: null; deployment_region: us-west-2; replica_count: 19; network_port: 9708; availability_slo: 99.99%; runtime_dependencies: ["scheduler-engine", "checkout-service"]; log_retention_days: null; data_retention_policy: Company-wide personal information policy; metrics_export_interval_seconds: 15
- doc chg-CHG-326: [Change record CHG-326] subject: payout-worker; aliases: null; change_id: CHG-326; change_date: 2025-04-03; owner_team: Messaging; previous_owner_team: Search; primary_on_call: null; previous_primary_on_call: null; on_call_status: null; pa</t>
        </is>
      </c>
    </row>
    <row r="4505">
      <c r="A4505" t="inlineStr">
        <is>
          <t>hard</t>
        </is>
      </c>
      <c r="B4505" t="inlineStr">
        <is>
          <t>vectorcontext_v5 [v5min]</t>
        </is>
      </c>
      <c r="C4505" t="n">
        <v>3</v>
      </c>
      <c r="D4505" t="inlineStr">
        <is>
          <t>temporal-2</t>
        </is>
      </c>
      <c r="E4505" t="n">
        <v>1</v>
      </c>
      <c r="F4505" t="inlineStr">
        <is>
          <t>search_text</t>
        </is>
      </c>
      <c r="G4505" t="inlineStr">
        <is>
          <t>{"query": "webhook-daemon owner team changed ownership", "k": 10}</t>
        </is>
      </c>
      <c r="H4505" t="inlineStr">
        <is>
          <t xml:space="preserve">[chunk 381 | doc svc-webhook-daemon | Service overview: webhook-daemon]
Traffic to webhook-daemon is bound to TCP port 9708. Secrets are rotated automatically every ninety days. Backups are taken daily and verified weekly by restoring to a scratch cluster. Dependencies are pinned and upgraded through automated pull requests.
webhook-daemon is a Kotlin service. Error budgets are reviewed in the weekly reliability meeting. Cost reports are reviewed monthly with the finance partner. Structured logs include the request path, status code and duration.
---
[chunk 378 | doc svc-webhook-daemon | Service overview: webhook-daemon]
# Service overview: webhook-daemon
webhook-daemon (also referred to internally as the Webhook Service) is a backend component. webhook-daemon is owned by the Commerce </t>
        </is>
      </c>
    </row>
    <row r="4506">
      <c r="A4506" t="inlineStr">
        <is>
          <t>hard</t>
        </is>
      </c>
      <c r="B4506" t="inlineStr">
        <is>
          <t>vectorcontext_v5 [v5min]</t>
        </is>
      </c>
      <c r="C4506" t="n">
        <v>3</v>
      </c>
      <c r="D4506" t="inlineStr">
        <is>
          <t>temporal-3</t>
        </is>
      </c>
      <c r="E4506" t="n">
        <v>0</v>
      </c>
      <c r="F4506" t="inlineStr">
        <is>
          <t>search</t>
        </is>
      </c>
      <c r="G4506" t="inlineStr">
        <is>
          <t>{"query": "config-service current on call engineer primary on call owner team", "k": 5}</t>
        </is>
      </c>
      <c r="H4506" t="inlineStr">
        <is>
          <t>- doc chg-CHG-341: [Change record CHG-341] subject: config-service; aliases: null; change_id: CHG-341; change_date: 2025-12-09; owner_team: null; previous_owner_team: null; primary_on_call: Sofia Berg; previous_primary_on_call: Aiko Lin; on_call_status: Primary on-call assigned; page_contact: null; previous_page_contact: null; deployment_region: null; previous_deployment_region: null; documentation_status: not updated; reliability_controls: ["Post-incident reviews are blameless and published to the engineering wiki", "Garbage collection pauses are tracked as a leading indicator of memory pressure", "Capacity pla
- doc chg-CHG-303: [Change record CHG-303] subject: config-service; aliases: null; change_id: CHG-303; change_date: 2025-06-01; owner_team: null; previous_owner_team: null; primary</t>
        </is>
      </c>
    </row>
    <row r="4507">
      <c r="A4507" t="inlineStr">
        <is>
          <t>hard</t>
        </is>
      </c>
      <c r="B4507" t="inlineStr">
        <is>
          <t>vectorcontext_v5 [v5min]</t>
        </is>
      </c>
      <c r="C4507" t="n">
        <v>3</v>
      </c>
      <c r="D4507" t="inlineStr">
        <is>
          <t>temporal-4</t>
        </is>
      </c>
      <c r="E4507" t="n">
        <v>0</v>
      </c>
      <c r="F4507" t="inlineStr">
        <is>
          <t>search</t>
        </is>
      </c>
      <c r="G4507" t="inlineStr">
        <is>
          <t>{"query": "CHG-303 Config API pager primary on call before change", "k": 5}</t>
        </is>
      </c>
      <c r="H4507" t="inlineStr">
        <is>
          <t>- doc chg-CHG-303: [Change record CHG-303] subject: config-service; aliases: null; change_id: CHG-303; change_date: 2025-06-01; owner_team: null; previous_owner_team: null; primary_on_call: null; previous_primary_on_call: null; on_call_status: null; page_contact: Aiko Lin; previous_page_contact: Fatima Silva; deployment_region: null; previous_deployment_region: null; documentation_status: not updated; reliability_controls: ["Rate limiting is enforced at the gateway with a token bucket per client", "Long running jobs checkpoint progress so they can resume after a restart"]
- doc chg-CHG-341: [Change record CHG-341] subject: config-service; aliases: null; change_id: CHG-341; change_date: 2025-12-09; owner_team: null; previous_owner_team: null; primary_on_call: Sofia Berg; previous_primary_on</t>
        </is>
      </c>
    </row>
    <row r="4508">
      <c r="A4508" t="inlineStr">
        <is>
          <t>hard</t>
        </is>
      </c>
      <c r="B4508" t="inlineStr">
        <is>
          <t>vectorcontext_v5 [v5min]</t>
        </is>
      </c>
      <c r="C4508" t="n">
        <v>3</v>
      </c>
      <c r="D4508" t="inlineStr">
        <is>
          <t>temporal-4</t>
        </is>
      </c>
      <c r="E4508" t="n">
        <v>0</v>
      </c>
      <c r="F4508" t="inlineStr">
        <is>
          <t>search</t>
        </is>
      </c>
      <c r="G4508" t="inlineStr">
        <is>
          <t>{"query": "Config API pager on-call engineer", "k": 5}</t>
        </is>
      </c>
      <c r="H4508" t="inlineStr">
        <is>
          <t>- doc chg-CHG-303: [Change record CHG-303] subject: config-service; aliases: null; change_id: CHG-303; change_date: 2025-06-01; owner_team: null; previous_owner_team: null; primary_on_call: null; previous_primary_on_call: null; on_call_status: null; page_contact: Aiko Lin; previous_page_contact: Fatima Silva; deployment_region: null; previous_deployment_region: null; documentation_status: not updated; reliability_controls: ["Rate limiting is enforced at the gateway with a token bucket per client", "Long running jobs checkpoint progress so they can resume after a restart"]
- doc chg-CHG-341: [Change record CHG-341] subject: config-service; aliases: null; change_id: CHG-341; change_date: 2025-12-09; owner_team: null; previous_owner_team: null; primary_on_call: Sofia Berg; previous_primary_on</t>
        </is>
      </c>
    </row>
    <row r="4509">
      <c r="A4509" t="inlineStr">
        <is>
          <t>hard</t>
        </is>
      </c>
      <c r="B4509" t="inlineStr">
        <is>
          <t>vectorcontext_v5 [v5min]</t>
        </is>
      </c>
      <c r="C4509" t="n">
        <v>3</v>
      </c>
      <c r="D4509" t="inlineStr">
        <is>
          <t>temporal-4</t>
        </is>
      </c>
      <c r="E4509" t="n">
        <v>0</v>
      </c>
      <c r="F4509" t="inlineStr">
        <is>
          <t>search_text</t>
        </is>
      </c>
      <c r="G4509" t="inlineStr">
        <is>
          <t>{"query": "CHG-303 Config API carried pager before", "k": 10}</t>
        </is>
      </c>
      <c r="H4509" t="inlineStr">
        <is>
          <t>[chunk 313 | doc chg-CHG-303 | Change record CHG-303]
# Change record CHG-303
Date: 2025-06-01
Effective 2025-06-01, pages for config-service go to Aiko Lin instead of Fatima Silva. The service overview page has not been updated to reflect this change. Rate limiting is enforced at the gateway with a token bucket per client. Requests carry a correlation id that is propagated to downstream calls. Structured logs include the request path, status code and duration. Canary releases receive five percent of traffic for thirty minutes before promotion. Long running jobs checkpoint progress so they can resume after a restart. Container images are scanned for vulnerabilities before promotion.
---
[chunk 99 | doc chg-CHG-341 | Change record CHG-341]
# Change record CHG-341
Date: 2025-12-09
Star</t>
        </is>
      </c>
    </row>
    <row r="4510">
      <c r="A4510" t="inlineStr">
        <is>
          <t>hard</t>
        </is>
      </c>
      <c r="B4510" t="inlineStr">
        <is>
          <t>vectorcontext_v5 [v5min]</t>
        </is>
      </c>
      <c r="C4510" t="n">
        <v>3</v>
      </c>
      <c r="D4510" t="inlineStr">
        <is>
          <t>temporal-5</t>
        </is>
      </c>
      <c r="E4510" t="n">
        <v>0</v>
      </c>
      <c r="F4510" t="inlineStr">
        <is>
          <t>python</t>
        </is>
      </c>
      <c r="G4510" t="inlineStr">
        <is>
          <t>{"code": "[(d['doc_id'], d['subject'], d.get('owner_team'), d.get('current')) for d in facts if d['type']=='service']"}</t>
        </is>
      </c>
      <c r="H4510" t="inlineStr">
        <is>
          <t>[('svc-edge-service', 'edge-service', 'Identity', None), ('svc-cdn-service', 'cdn-service', 'Commerce', {'deployment_region': 'eu-west-1'}), ('svc-profile-api', 'profile-api', 'Data', None), ('svc-auth-core', 'auth-core', 'Growth', None), ('svc-fraud-core', 'fraud-core', 'Commerce', None), ('svc-export-worker', 'export-worker', 'Data', None), ('svc-ledger-api', 'ledger-api', 'Identity', {'owner_team': 'Messaging'}), ('svc-queue-svc', 'queue-svc', 'Search', {'owner_team': 'Platform'}), ('svc-feed-daemon', 'feed-daemon', 'Commerce', None), ('svc-inventory-worker', 'inventory-worker', 'Identity', None), ('svc-refund-svc', 'refund-svc', 'Commerce', None), ('svc-geo-api', 'geo-api', 'Payments', None), ('svc-risk-gateway', 'risk-gateway', 'Growth', None), ('svc-config-service', 'config-service',</t>
        </is>
      </c>
    </row>
    <row r="4511">
      <c r="A4511" t="inlineStr">
        <is>
          <t>hard</t>
        </is>
      </c>
      <c r="B4511" t="inlineStr">
        <is>
          <t>vectorcontext_v5 [v5min]</t>
        </is>
      </c>
      <c r="C4511" t="n">
        <v>3</v>
      </c>
      <c r="D4511" t="inlineStr">
        <is>
          <t>temporal-5</t>
        </is>
      </c>
      <c r="E4511" t="n">
        <v>1</v>
      </c>
      <c r="F4511" t="inlineStr">
        <is>
          <t>python</t>
        </is>
      </c>
      <c r="G4511" t="inlineStr">
        <is>
          <t>{"code": "[(d['subject'], (d.get('current') or {}).get('owner_team', d.get('owner_team'))) for d in facts if d['type']=='service' and ((d.get('current') or {}).get('owner_team', d.get('owner_team'))=='Growth')]"}</t>
        </is>
      </c>
      <c r="H4511" t="inlineStr">
        <is>
          <t xml:space="preserve">[('auth-core', 'Growth'), ('risk-gateway', 'Growth')]
</t>
        </is>
      </c>
    </row>
    <row r="4512">
      <c r="A4512" t="inlineStr">
        <is>
          <t>hard</t>
        </is>
      </c>
      <c r="B4512" t="inlineStr">
        <is>
          <t>vectorcontext_v5 [v5min]</t>
        </is>
      </c>
      <c r="C4512" t="n">
        <v>3</v>
      </c>
      <c r="D4512" t="inlineStr">
        <is>
          <t>temporal-6</t>
        </is>
      </c>
      <c r="E4512" t="n">
        <v>0</v>
      </c>
      <c r="F4512" t="inlineStr">
        <is>
          <t>search</t>
        </is>
      </c>
      <c r="G4512" t="inlineStr">
        <is>
          <t>{"query": "INC-2151 affected service incident date", "k": 5}</t>
        </is>
      </c>
      <c r="H4512" t="inlineStr">
        <is>
          <t>- doc inc-INC-2296: [Incident report INC-2296] subject: Elevated error rates affecting edge-service; aliases: null; incident_id: INC-2296; severity: SEV2; incident_date: 2025-11-14; affected_service: edge-service; impact_type: Elevated error rates; incident_duration_minutes: 11; root_cause: network partition; secondary_affected_services: null; report_author: Lucas Ortega; recovery_status: full recovery; recovery_confirmed: null; mitigation_performed: true; traffic_rerouted: true; fix_deployed: null
- doc inc-INC-2417: [Incident report INC-2417] subject: Elevated error rates affecting edge-service; aliases: null; incident_id: INC-2417; severity: SEV3; incident_date: 2025-06-17; affected_service: edge-service; impact_type: Elevated error rates; incident_duration_minutes: 23; root_cause: depe</t>
        </is>
      </c>
    </row>
    <row r="4513">
      <c r="A4513" t="inlineStr">
        <is>
          <t>hard</t>
        </is>
      </c>
      <c r="B4513" t="inlineStr">
        <is>
          <t>vectorcontext_v5 [v5min]</t>
        </is>
      </c>
      <c r="C4513" t="n">
        <v>3</v>
      </c>
      <c r="D4513" t="inlineStr">
        <is>
          <t>temporal-6</t>
        </is>
      </c>
      <c r="E4513" t="n">
        <v>0</v>
      </c>
      <c r="F4513" t="inlineStr">
        <is>
          <t>search_text</t>
        </is>
      </c>
      <c r="G4513" t="inlineStr">
        <is>
          <t>{"query": "INC-2151 affected service incident date", "k": 5}</t>
        </is>
      </c>
      <c r="H4513" t="inlineStr">
        <is>
          <t>[chunk 466 | doc inc-INC-2151 | Incident report INC-2151]
# Incident report INC-2151
Severity: SEV2
Date: 2025-07-27
---
[chunk 181 | doc inc-INC-2109 | Incident report INC-2109]
# Incident report INC-2109
Severity: SEV1
Date: 2025-03-11
---
[chunk 47 | doc inc-INC-2253 | Incident report INC-2253]
# Incident report INC-2253
Severity: SEV2
Date: 2025-12-11
---
[chunk 539 | doc inc-INC-2102 | Incident report INC-2102]
# Incident report INC-2102
Severity: SEV1
Date: 2025-06-25
---
[chunk 264 | doc inc-INC-2203 | Incident report INC-2203]
# Incident report INC-2203
Severity: SEV1
Date: 2025-11-21</t>
        </is>
      </c>
    </row>
    <row r="4514">
      <c r="A4514" t="inlineStr">
        <is>
          <t>hard</t>
        </is>
      </c>
      <c r="B4514" t="inlineStr">
        <is>
          <t>vectorcontext_v5 [v5min]</t>
        </is>
      </c>
      <c r="C4514" t="n">
        <v>3</v>
      </c>
      <c r="D4514" t="inlineStr">
        <is>
          <t>temporal-6</t>
        </is>
      </c>
      <c r="E4514" t="n">
        <v>1</v>
      </c>
      <c r="F4514" t="inlineStr">
        <is>
          <t>open_doc</t>
        </is>
      </c>
      <c r="G4514" t="inlineStr">
        <is>
          <t>{"doc_id": "inc-INC-2151"}</t>
        </is>
      </c>
      <c r="H4514" t="inlineStr">
        <is>
          <t># Incident report INC-2151
Severity: SEV2
Date: 2025-07-27
Summary: Partial outage affecting the Queue Platform. The incident lasted 22 minutes before full recovery. Root cause was determined to be a configuration error. Collateral impact was observed on profile-api, which recovered on its own once the primary issue was mitigated. This report was written by Yusuf Duarte. The runbook is reviewed quarterly by the owning team. Requests carry a correlation id that is propagated to downstream calls. Configuration changes are peer reviewed and applied through the deployment tool. Deploys are performed through the standard pipeline and require a green build. Structured logs include the request path, status code and duration. Cost reports are reviewed monthly with the finance partner. Idempotenc</t>
        </is>
      </c>
    </row>
    <row r="4515">
      <c r="A4515" t="inlineStr">
        <is>
          <t>hard</t>
        </is>
      </c>
      <c r="B4515" t="inlineStr">
        <is>
          <t>vectorcontext_v5 [v5min]</t>
        </is>
      </c>
      <c r="C4515" t="n">
        <v>3</v>
      </c>
      <c r="D4515" t="inlineStr">
        <is>
          <t>temporal-6</t>
        </is>
      </c>
      <c r="E4515" t="n">
        <v>2</v>
      </c>
      <c r="F4515" t="inlineStr">
        <is>
          <t>search</t>
        </is>
      </c>
      <c r="G4515" t="inlineStr">
        <is>
          <t>{"query": "Queue Platform queue service owner team", "k": 10}</t>
        </is>
      </c>
      <c r="H4515" t="inlineStr">
        <is>
          <t>- doc svc-queue-svc: [Service overview: queue-svc] subject: queue-svc; aliases: ["Queue Platform"]; service_type: backend component; implementation_language: Kotlin; primary_datastore: Postgres; owner_team: Search; on_call_engineer: Yusuf Hart; deployment_region: ap-southeast-2; replica_count: 3; network_port: 7051; availability_slo: 99.95%; runtime_dependencies: ["kyc-api", "inventory-worker"]; log_retention_days: null; data_retention_policy: null; metrics_export_interval_seconds: null; current: {"owner_team": "Platform"}; history: [{"field": "owner_team", "from": "Search", "to": "Platform", "date": "2025-09-16",
- doc chg-CHG-321: [Change record CHG-321] subject: queue-svc; aliases: null; change_id: CHG-321; change_date: 2025-09-16; owner_team: Platform; previous_owner_team: Search; prim</t>
        </is>
      </c>
    </row>
    <row r="4516">
      <c r="A4516" t="inlineStr">
        <is>
          <t>hard</t>
        </is>
      </c>
      <c r="B4516" t="inlineStr">
        <is>
          <t>vectorcontext_v5 [v5min]</t>
        </is>
      </c>
      <c r="C4516" t="n">
        <v>3</v>
      </c>
      <c r="D4516" t="inlineStr">
        <is>
          <t>temporal-6</t>
        </is>
      </c>
      <c r="E4516" t="n">
        <v>2</v>
      </c>
      <c r="F4516" t="inlineStr">
        <is>
          <t>search</t>
        </is>
      </c>
      <c r="G4516" t="inlineStr">
        <is>
          <t>{"query": "queue-service owner team July 2025 change ownership", "k": 10}</t>
        </is>
      </c>
      <c r="H4516" t="inlineStr">
        <is>
          <t>- doc chg-CHG-321: [Change record CHG-321] subject: queue-svc; aliases: null; change_id: CHG-321; change_date: 2025-09-16; owner_team: Platform; previous_owner_team: Search; primary_on_call: null; previous_primary_on_call: null; on_call_status: null; page_contact: null; previous_page_contact: null; deployment_region: null; previous_deployment_region: null; documentation_status: not updated; reliability_controls: ["Connection pools are sized according to the downstream capacity model", "Post-incident reviews are blameless and published to the engineering wiki", "Error budgets are reviewed in the weekly reliabilit
- doc svc-queue-svc: [Service overview: queue-svc] subject: queue-svc; aliases: ["Queue Platform"]; service_type: backend component; implementation_language: Kotlin; primary_datast</t>
        </is>
      </c>
    </row>
    <row r="4517">
      <c r="A4517" t="inlineStr">
        <is>
          <t>hard</t>
        </is>
      </c>
      <c r="B4517" t="inlineStr">
        <is>
          <t>vectorcontext_v5 [v5min]</t>
        </is>
      </c>
      <c r="C4517" t="n">
        <v>3</v>
      </c>
      <c r="D4517" t="inlineStr">
        <is>
          <t>temporal-6</t>
        </is>
      </c>
      <c r="E4517" t="n">
        <v>2</v>
      </c>
      <c r="F4517" t="inlineStr">
        <is>
          <t>search_text</t>
        </is>
      </c>
      <c r="G4517" t="inlineStr">
        <is>
          <t>{"query": "Queue Platform owning team owner team", "k": 10}</t>
        </is>
      </c>
      <c r="H4517" t="inlineStr">
        <is>
          <t>[chunk 354 | doc team-platform | Team page: Platform]
# Team page: Platform
The Platform team is led by Lucas Petrova. For urgent requests, page the team via Slack in #platform-dev. The team sits on floor 2 of the Berlin office. Weekly planning happens on Monday mornings. Graceful shutdown waits for in flight requests to complete before exiting. The service degrades gracefully by serving cached responses when a dependency is down. Dependencies are pinned and upgraded through automated pull requests.
---
[chunk 467 | doc inc-INC-2151 | Incident report INC-2151]
Summary: Partial outage affecting the Queue Platform. The incident lasted 22 minutes before full recovery. Root cause was determined to be a configuration error. Collateral impact was observed on profile-api, which recovered on it</t>
        </is>
      </c>
    </row>
    <row r="4518">
      <c r="A4518" t="inlineStr">
        <is>
          <t>hard</t>
        </is>
      </c>
      <c r="B4518" t="inlineStr">
        <is>
          <t>vectorcontext_v5 [v5min]</t>
        </is>
      </c>
      <c r="C4518" t="n">
        <v>3</v>
      </c>
      <c r="D4518" t="inlineStr">
        <is>
          <t>temporal-7</t>
        </is>
      </c>
      <c r="E4518" t="n">
        <v>0</v>
      </c>
      <c r="F4518" t="inlineStr">
        <is>
          <t>search</t>
        </is>
      </c>
      <c r="G4518" t="inlineStr">
        <is>
          <t>{"query": "incident INC-2122 affected service incident date", "k": 5}</t>
        </is>
      </c>
      <c r="H4518" t="inlineStr">
        <is>
          <t>- doc inc-INC-2296: [Incident report INC-2296] subject: Elevated error rates affecting edge-service; aliases: null; incident_id: INC-2296; severity: SEV2; incident_date: 2025-11-14; affected_service: edge-service; impact_type: Elevated error rates; incident_duration_minutes: 11; root_cause: network partition; secondary_affected_services: null; report_author: Lucas Ortega; recovery_status: full recovery; recovery_confirmed: null; mitigation_performed: true; traffic_rerouted: true; fix_deployed: null
- doc inc-INC-2417: [Incident report INC-2417] subject: Elevated error rates affecting edge-service; aliases: null; incident_id: INC-2417; severity: SEV3; incident_date: 2025-06-17; affected_service: edge-service; impact_type: Elevated error rates; incident_duration_minutes: 23; root_cause: depe</t>
        </is>
      </c>
    </row>
    <row r="4519">
      <c r="A4519" t="inlineStr">
        <is>
          <t>hard</t>
        </is>
      </c>
      <c r="B4519" t="inlineStr">
        <is>
          <t>vectorcontext_v5 [v5min]</t>
        </is>
      </c>
      <c r="C4519" t="n">
        <v>3</v>
      </c>
      <c r="D4519" t="inlineStr">
        <is>
          <t>temporal-7</t>
        </is>
      </c>
      <c r="E4519" t="n">
        <v>0</v>
      </c>
      <c r="F4519" t="inlineStr">
        <is>
          <t>search_text</t>
        </is>
      </c>
      <c r="G4519" t="inlineStr">
        <is>
          <t>{"query": "INC-2122 affected service date", "k": 5}</t>
        </is>
      </c>
      <c r="H4519" t="inlineStr">
        <is>
          <t>[chunk 310 | doc inc-INC-2122 | Incident report INC-2122]
# Incident report INC-2122
Severity: SEV2
Date: 2025-05-11
---
[chunk 204 | doc inc-INC-2133 | Incident report INC-2133]
# Incident report INC-2133
Severity: SEV2
Date: 2025-07-21
---
[chunk 207 | doc inc-INC-2301 | Incident report INC-2301]
# Incident report INC-2301
Severity: SEV2
Date: 2025-02-26
---
[chunk 201 | doc inc-INC-2040 | Incident report INC-2040]
# Incident report INC-2040
Severity: SEV2
Date: 2025-02-13
---
[chunk 314 | doc inc-INC-2186 | Incident report INC-2186]
# Incident report INC-2186
Severity: SEV1
Date: 2025-04-26</t>
        </is>
      </c>
    </row>
    <row r="4520">
      <c r="A4520" t="inlineStr">
        <is>
          <t>hard</t>
        </is>
      </c>
      <c r="B4520" t="inlineStr">
        <is>
          <t>vectorcontext_v5 [v5min]</t>
        </is>
      </c>
      <c r="C4520" t="n">
        <v>3</v>
      </c>
      <c r="D4520" t="inlineStr">
        <is>
          <t>temporal-7</t>
        </is>
      </c>
      <c r="E4520" t="n">
        <v>1</v>
      </c>
      <c r="F4520" t="inlineStr">
        <is>
          <t>search</t>
        </is>
      </c>
      <c r="G4520" t="inlineStr">
        <is>
          <t>{"query": "payout-worker owner team service", "k": 10}</t>
        </is>
      </c>
      <c r="H4520" t="inlineStr">
        <is>
          <t>- doc svc-payout-worker: [Service overview: payout-worker] subject: payout-worker; aliases: ["Payout System"]; service_type: backend component; implementation_language: Kotlin; primary_datastore: Cassandra; owner_team: Search; on_call_engineer: Aiko Mensah; deployment_region: us-east-1; replica_count: 7; network_port: 4798; availability_slo: 99.99%; runtime_dependencies: ["refund-svc", "pricing-worker"]; log_retention_days: null; data_retention_policy: Company-wide personal information policy; metrics_export_interval_seconds: 15; current: {"owner_team": "Messaging"}; history: [{"field": "owner_team", "from": "Search",
- doc chg-CHG-326: [Change record CHG-326] subject: payout-worker; aliases: null; change_id: CHG-326; change_date: 2025-04-03; owner_team: Messaging; previous_owner_team: Sea</t>
        </is>
      </c>
    </row>
    <row r="4521">
      <c r="A4521" t="inlineStr">
        <is>
          <t>hard</t>
        </is>
      </c>
      <c r="B4521" t="inlineStr">
        <is>
          <t>vectorcontext_v5 [v5min]</t>
        </is>
      </c>
      <c r="C4521" t="n">
        <v>3</v>
      </c>
      <c r="D4521" t="inlineStr">
        <is>
          <t>temporal-7</t>
        </is>
      </c>
      <c r="E4521" t="n">
        <v>1</v>
      </c>
      <c r="F4521" t="inlineStr">
        <is>
          <t>search</t>
        </is>
      </c>
      <c r="G4521" t="inlineStr">
        <is>
          <t>{"query": "payout-worker ownership change owner team May 11 2025", "k": 10}</t>
        </is>
      </c>
      <c r="H4521" t="inlineStr">
        <is>
          <t>- doc chg-CHG-326: [Change record CHG-326] subject: payout-worker; aliases: null; change_id: CHG-326; change_date: 2025-04-03; owner_team: Messaging; previous_owner_team: Search; primary_on_call: null; previous_primary_on_call: null; on_call_status: null; page_contact: null; previous_page_contact: null; deployment_region: null; previous_deployment_region: null; documentation_status: not updated; reliability_controls: ["Metrics are exported to the shared observability stack every fifteen seconds", "Capacity planning is revisited at the start of every quarter"]
- doc svc-payout-worker: [Service overview: payout-worker] subject: payout-worker; aliases: ["Payout System"]; service_type: backend component; implementation_language: Kotlin; primary_datastore: Cassandra; owner_team: Search; on_call</t>
        </is>
      </c>
    </row>
    <row r="4522">
      <c r="A4522" t="inlineStr">
        <is>
          <t>hard</t>
        </is>
      </c>
      <c r="B4522" t="inlineStr">
        <is>
          <t>vectorcontext_v5 [v5min]</t>
        </is>
      </c>
      <c r="C4522" t="n">
        <v>3</v>
      </c>
      <c r="D4522" t="inlineStr">
        <is>
          <t>temporal-7</t>
        </is>
      </c>
      <c r="E4522" t="n">
        <v>1</v>
      </c>
      <c r="F4522" t="inlineStr">
        <is>
          <t>search_text</t>
        </is>
      </c>
      <c r="G4522" t="inlineStr">
        <is>
          <t>{"query": "payout-worker owner team deployment change May 2025", "k": 10}</t>
        </is>
      </c>
      <c r="H4522" t="inlineStr">
        <is>
          <t>[chunk 123 | doc chg-CHG-326 | Change record CHG-326]
# Change record CHG-326
Date: 2025-04-03
Effective 2025-04-03, ownership of payout-worker transferred from the Search team to the Messaging team. The service overview page has not been updated to reflect this change. Configuration changes are peer reviewed and applied through the deployment tool. Metrics are exported to the shared observability stack every fifteen seconds. Dependencies are declared in the service manifest and validated at deploy time. Data retention follows the company wide policy for personal information. Canary releases receive five percent of traffic for thirty minutes before promotion. Capacity planning is revisited at the start of every quarter.
---
[chunk 469 | doc svc-payout-worker | Service overview: payout-</t>
        </is>
      </c>
    </row>
    <row r="4523">
      <c r="A4523" t="inlineStr">
        <is>
          <t>hard</t>
        </is>
      </c>
      <c r="B4523" t="inlineStr">
        <is>
          <t>vectorcontext_v5 [v5min]</t>
        </is>
      </c>
      <c r="C4523" t="n">
        <v>3</v>
      </c>
      <c r="D4523" t="inlineStr">
        <is>
          <t>temporal-8</t>
        </is>
      </c>
      <c r="E4523" t="n">
        <v>0</v>
      </c>
      <c r="F4523" t="inlineStr">
        <is>
          <t>search</t>
        </is>
      </c>
      <c r="G4523" t="inlineStr">
        <is>
          <t>{"query": "cdn-service current deployment region deployed now", "k": 5}</t>
        </is>
      </c>
      <c r="H4523" t="inlineStr">
        <is>
          <t>- doc svc-cdn-service: [Service overview: cdn-service] subject: cdn-service; aliases: ["Cdn System"]; service_type: backend component; implementation_language: TypeScript; primary_datastore: Redis; owner_team: Commerce; on_call_engineer: Priya Fischer; deployment_region: ap-southeast-2; replica_count: 5; network_port: 5715; availability_slo: 99.5%; runtime_dependencies: ["edge-service", "pricing-worker", "upload-core"]; log_retention_days: 30; data_retention_policy: Company-wide personal information policy; metrics_export_interval_seconds: null; current: {"deployment_region": "eu-west-1"}; history: [{"field": "deplo
- doc chg-CHG-318: [Change record CHG-318] subject: cdn-service; aliases: null; change_id: CHG-318; change_date: 2025-10-06; owner_team: null; previous_owner_team: null; primar</t>
        </is>
      </c>
    </row>
    <row r="4524">
      <c r="A4524" t="inlineStr">
        <is>
          <t>hard</t>
        </is>
      </c>
      <c r="B4524" t="inlineStr">
        <is>
          <t>vectorcontext_v5 [v5pre]</t>
        </is>
      </c>
      <c r="C4524" t="n">
        <v>3</v>
      </c>
      <c r="D4524" t="inlineStr">
        <is>
          <t>conv-0/t1</t>
        </is>
      </c>
      <c r="E4524" t="n">
        <v>0</v>
      </c>
      <c r="F4524" t="inlineStr">
        <is>
          <t>search</t>
        </is>
      </c>
      <c r="G4524" t="inlineStr">
        <is>
          <t>{"query": "index-engine primary datastore database used by index-engine", "k": 5}</t>
        </is>
      </c>
      <c r="H4524" t="inlineStr">
        <is>
          <t xml:space="preserve">- doc svc-index-engine: [Service overview: index-engine] subject: index-engine; aliases: ["Index Platform"]; service_type: backend component; implementation_language: Go; primary_datastore: Postgres; owner_team: Search; on_call_engineer: null; deployment_region: us-east-1; replica_count: 19; network_port: 7921; availability_slo: 99.9%; runtime_dependencies: ["cart-daemon", "session-core", "upload-core"]; log_retention_days: null; data_retention_policy: null; metrics_export_interval_seconds: 15
- doc inc-INC-2011: [Incident report INC-2011] subject: Partial outage affecting index-engine; aliases: null; incident_id: INC-2011; severity: SEV3; incident_date: 2025-02-23; affected_service: index-engine; impact_type: Partial outage; incident_duration_minutes: 231; root_cause: certificate expiry; </t>
        </is>
      </c>
    </row>
    <row r="4525">
      <c r="A4525" t="inlineStr">
        <is>
          <t>hard</t>
        </is>
      </c>
      <c r="B4525" t="inlineStr">
        <is>
          <t>vectorcontext_v5 [v5pre]</t>
        </is>
      </c>
      <c r="C4525" t="n">
        <v>3</v>
      </c>
      <c r="D4525" t="inlineStr">
        <is>
          <t>conv-0/t2</t>
        </is>
      </c>
      <c r="E4525" t="n">
        <v>0</v>
      </c>
      <c r="F4525" t="inlineStr">
        <is>
          <t>search</t>
        </is>
      </c>
      <c r="G4525" t="inlineStr">
        <is>
          <t>{"query": "index-engine owner team", "k": 5}</t>
        </is>
      </c>
      <c r="H4525" t="inlineStr">
        <is>
          <t xml:space="preserve">- doc svc-index-engine: [Service overview: index-engine] subject: index-engine; aliases: ["Index Platform"]; service_type: backend component; implementation_language: Go; primary_datastore: Postgres; owner_team: Search; on_call_engineer: null; deployment_region: us-east-1; replica_count: 19; network_port: 7921; availability_slo: 99.9%; runtime_dependencies: ["cart-daemon", "session-core", "upload-core"]; log_retention_days: null; data_retention_policy: null; metrics_export_interval_seconds: 15
- doc inc-INC-2011: [Incident report INC-2011] subject: Partial outage affecting index-engine; aliases: null; incident_id: INC-2011; severity: SEV3; incident_date: 2025-02-23; affected_service: index-engine; impact_type: Partial outage; incident_duration_minutes: 231; root_cause: certificate expiry; </t>
        </is>
      </c>
    </row>
    <row r="4526">
      <c r="A4526" t="inlineStr">
        <is>
          <t>hard</t>
        </is>
      </c>
      <c r="B4526" t="inlineStr">
        <is>
          <t>vectorcontext_v5 [v5pre]</t>
        </is>
      </c>
      <c r="C4526" t="n">
        <v>3</v>
      </c>
      <c r="D4526" t="inlineStr">
        <is>
          <t>conv-0/t3</t>
        </is>
      </c>
      <c r="E4526" t="n">
        <v>0</v>
      </c>
      <c r="F4526" t="inlineStr">
        <is>
          <t>search</t>
        </is>
      </c>
      <c r="G4526" t="inlineStr">
        <is>
          <t>{"query": "Search team team lead owner of index-engine", "k": 5}</t>
        </is>
      </c>
      <c r="H4526" t="inlineStr">
        <is>
          <t>- doc svc-index-engine: [Service overview: index-engine] subject: index-engine; aliases: ["Index Platform"]; service_type: backend component; implementation_language: Go; primary_datastore: Postgres; owner_team: Search; on_call_engineer: null; deployment_region: us-east-1; replica_count: 19; network_port: 7921; availability_slo: 99.9%; runtime_dependencies: ["cart-daemon", "session-core", "upload-core"]; log_retention_days: null; data_retention_policy: null; metrics_export_interval_seconds: 15
- doc svc-search-worker: [Service overview: search-worker] subject: search-worker; aliases: ["Search System"]; service_type: backend component; implementation_language: TypeScript; primary_datastore: Redis; owner_team: Platform; on_call_engineer: null; deployment_region: ap-southeast-2; replica_count</t>
        </is>
      </c>
    </row>
    <row r="4527">
      <c r="A4527" t="inlineStr">
        <is>
          <t>hard</t>
        </is>
      </c>
      <c r="B4527" t="inlineStr">
        <is>
          <t>vectorcontext_v5 [v5pre]</t>
        </is>
      </c>
      <c r="C4527" t="n">
        <v>3</v>
      </c>
      <c r="D4527" t="inlineStr">
        <is>
          <t>conv-0/t4</t>
        </is>
      </c>
      <c r="E4527" t="n">
        <v>0</v>
      </c>
      <c r="F4527" t="inlineStr">
        <is>
          <t>python</t>
        </is>
      </c>
      <c r="G4527" t="inlineStr">
        <is>
          <t>{"code": "svc=[f for f in facts if f.get('type')=='service' and f.get('owner_team')=='Search']\nprint('services', [(f.get('subject'), f.get('aliases')) for f in svc])\nsearch_names=set()\nfor f in svc:\n    search_names.add(f.get('subject'))\n    for a in (f.get('aliases') or []): search_names.add(a)\nincs=[f for f in facts if f.get('type')=='incident' and str(f.get('severity','')).upper()=='SEV1']\nprint('SEV1 count all',len(incs))\nprint([(f.get('incident_id'),f.get('affected_service'),f.get('</t>
        </is>
      </c>
      <c r="H4527" t="inlineStr">
        <is>
          <t>services [('queue-svc', ['Queue Platform']), ('metrics-gateway', ['Metrics Service']), ('index-engine', ['Index Platform']), ('payout-worker', ['Payout System']), ('gateway-engine', ['Gateway API'])]
SEV1 count all 18
[('INC-2140', 'kyc-api', 'Complete outage affecting the Kyc Service'), ('INC-2319', 'mailer-worker', 'Latency spike affecting mailer-worker'), ('INC-2351', 'catalog-gateway', 'Partial outage affecting the Catalog API'), ('INC-2324', 'tax-gateway', 'Latency spike affecting the Tax Platform'), ('INC-2058', 'media-svc', 'Complete outage affecting media-svc'), ('INC-2245', 'catalog-gateway', 'Latency spike affecting catalog-gateway'), ('INC-2359', 'cart-daemon', 'Complete outage affecting cart-daemon'), ('INC-2109', 'index-engine', 'Elevated error rates affecting the Index Platfo</t>
        </is>
      </c>
    </row>
    <row r="4528">
      <c r="A4528" t="inlineStr">
        <is>
          <t>hard</t>
        </is>
      </c>
      <c r="B4528" t="inlineStr">
        <is>
          <t>vectorcontext_v5 [v5pre]</t>
        </is>
      </c>
      <c r="C4528" t="n">
        <v>3</v>
      </c>
      <c r="D4528" t="inlineStr">
        <is>
          <t>conv-1/t1</t>
        </is>
      </c>
      <c r="E4528" t="n">
        <v>0</v>
      </c>
      <c r="F4528" t="inlineStr">
        <is>
          <t>search</t>
        </is>
      </c>
      <c r="G4528" t="inlineStr">
        <is>
          <t>{"query": "INC-2268 primary affected service affected_service", "k": 5}</t>
        </is>
      </c>
      <c r="H4528" t="inlineStr">
        <is>
          <t>- doc inc-INC-2268: [Incident report INC-2268] subject: Partial outage affecting notify-svc; aliases: null; incident_id: INC-2268; severity: SEV3; incident_date: 2025-06-11; affected_service: notify-svc; impact_type: Partial outage; incident_duration_minutes: 218; root_cause: memory leak; secondary_affected_services: null; report_author: Kwame Reyes; recovery_status: full recovery; recovery_confirmed: null; mitigation_performed: true; traffic_rerouted: true; fix_deployed: true
- doc inc-INC-2092: [Incident report INC-2092] subject: Latency spike affecting checkout-service; aliases: null; incident_id: INC-2092; severity: SEV3; incident_date: 2025-04-17; affected_service: checkout-service; impact_type: Latency spike; incident_duration_minutes: 23; root_cause: bad deploy; secondary_affected_s</t>
        </is>
      </c>
    </row>
    <row r="4529">
      <c r="A4529" t="inlineStr">
        <is>
          <t>hard</t>
        </is>
      </c>
      <c r="B4529" t="inlineStr">
        <is>
          <t>vectorcontext_v5 [v5pre]</t>
        </is>
      </c>
      <c r="C4529" t="n">
        <v>3</v>
      </c>
      <c r="D4529" t="inlineStr">
        <is>
          <t>conv-1/t3</t>
        </is>
      </c>
      <c r="E4529" t="n">
        <v>0</v>
      </c>
      <c r="F4529" t="inlineStr">
        <is>
          <t>python</t>
        </is>
      </c>
      <c r="G4529" t="inlineStr">
        <is>
          <t>{"code": "incidents = [f for f in facts if f.get('type') == 'incident']\nmatching = [f for f in incidents if str(f.get('root_cause','')).strip().lower() == 'memory leak']\n[(f.get('incident_id'), f.get('root_cause')) for f in matching]"}</t>
        </is>
      </c>
      <c r="H4529" t="inlineStr">
        <is>
          <t xml:space="preserve">[('INC-2211', 'memory leak'), ('INC-2351', 'memory leak'), ('INC-2359', 'memory leak'), ('INC-2268', 'memory leak'), ('INC-2042', 'memory leak'), ('INC-2186', 'memory leak'), ('INC-2332', 'memory leak'), ('INC-2365', 'memory leak'), ('INC-2179', 'memory leak')]
</t>
        </is>
      </c>
    </row>
    <row r="4530">
      <c r="A4530" t="inlineStr">
        <is>
          <t>hard</t>
        </is>
      </c>
      <c r="B4530" t="inlineStr">
        <is>
          <t>vectorcontext_v5 [v5pre]</t>
        </is>
      </c>
      <c r="C4530" t="n">
        <v>3</v>
      </c>
      <c r="D4530" t="inlineStr">
        <is>
          <t>conv-1/t4</t>
        </is>
      </c>
      <c r="E4530" t="n">
        <v>0</v>
      </c>
      <c r="F4530" t="inlineStr">
        <is>
          <t>python</t>
        </is>
      </c>
      <c r="G4530" t="inlineStr">
        <is>
          <t>{"code": "others = [f for f in facts if f.get('type') == 'incident' and str(f.get('root_cause','')).strip().lower() == 'memory leak' and f.get('incident_id') != 'INC-2268']\n[(f.get('incident_id'), f.get('incident_duration_minutes')) for f in others], max(others, key=lambda f: f.get('incident_duration_minutes') or -1).get('incident_id')"}</t>
        </is>
      </c>
      <c r="H4530" t="inlineStr">
        <is>
          <t xml:space="preserve">([('INC-2211', 240), ('INC-2351', 20), ('INC-2359', 230), ('INC-2042', 197), ('INC-2186', 70), ('INC-2332', 212), ('INC-2365', 131), ('INC-2179', 182)], 'INC-2211')
</t>
        </is>
      </c>
    </row>
    <row r="4531">
      <c r="A4531" t="inlineStr">
        <is>
          <t>hard</t>
        </is>
      </c>
      <c r="B4531" t="inlineStr">
        <is>
          <t>vectorcontext_v5 [v5pre]</t>
        </is>
      </c>
      <c r="C4531" t="n">
        <v>3</v>
      </c>
      <c r="D4531" t="inlineStr">
        <is>
          <t>conv-2/t1</t>
        </is>
      </c>
      <c r="E4531" t="n">
        <v>0</v>
      </c>
      <c r="F4531" t="inlineStr">
        <is>
          <t>python</t>
        </is>
      </c>
      <c r="G4531" t="inlineStr">
        <is>
          <t>{"code": "services=[f for f in facts if f.get('type')=='service']\n[(f.get('doc_id'), f.get('subject'), f.get('deployment_region')) for f in services]"}</t>
        </is>
      </c>
      <c r="H4531" t="inlineStr">
        <is>
          <t>[('svc-edge-service', 'edge-service', 'ap-southeast-2'), ('svc-cdn-service', 'cdn-service', 'ap-southeast-2'), ('svc-profile-api', 'profile-api', 'us-east-1'), ('svc-auth-core', 'auth-core', 'eu-west-1'), ('svc-fraud-core', 'fraud-core', 'us-west-2'), ('svc-export-worker', 'export-worker', 'us-east-1'), ('svc-ledger-api', 'ledger-api', 'us-east-1'), ('svc-queue-svc', 'queue-svc', 'ap-southeast-2'), ('svc-feed-daemon', 'feed-daemon', 'eu-west-1'), ('svc-inventory-worker', 'inventory-worker', 'us-east-1'), ('svc-refund-svc', 'refund-svc', 'eu-west-1'), ('svc-geo-api', 'geo-api', 'us-west-2'), ('svc-risk-gateway', 'risk-gateway', 'eu-west-1'), ('svc-config-service', 'config-service', 'us-west-2'), ('svc-kyc-api', 'kyc-api', 'ap-southeast-2'), ('svc-i18n-api', 'i18n-api', 'us-west-2'), ('svc-i</t>
        </is>
      </c>
    </row>
    <row r="4532">
      <c r="A4532" t="inlineStr">
        <is>
          <t>hard</t>
        </is>
      </c>
      <c r="B4532" t="inlineStr">
        <is>
          <t>vectorcontext_v5 [v5pre]</t>
        </is>
      </c>
      <c r="C4532" t="n">
        <v>3</v>
      </c>
      <c r="D4532" t="inlineStr">
        <is>
          <t>conv-2/t2</t>
        </is>
      </c>
      <c r="E4532" t="n">
        <v>0</v>
      </c>
      <c r="F4532" t="inlineStr">
        <is>
          <t>python</t>
        </is>
      </c>
      <c r="G4532" t="inlineStr">
        <is>
          <t>{"code": "matches=[(f.get('subject'),f.get('implementation_language')) for f in facts if f.get('type')=='service' and f.get('deployment_region')=='ap-southeast-2' and 'python' in str(f.get('implementation_language','')).lower()]\nprint(matches)\nprint(len(matches))"}</t>
        </is>
      </c>
      <c r="H4532" t="inlineStr">
        <is>
          <t xml:space="preserve">[('edge-service', 'Python'), ('invoice-engine', 'Python'), ('billing-svc', 'Python'), ('scheduler-engine', 'Python')]
4
</t>
        </is>
      </c>
    </row>
    <row r="4533">
      <c r="A4533" t="inlineStr">
        <is>
          <t>hard</t>
        </is>
      </c>
      <c r="B4533" t="inlineStr">
        <is>
          <t>vectorcontext_v5 [v5pre]</t>
        </is>
      </c>
      <c r="C4533" t="n">
        <v>3</v>
      </c>
      <c r="D4533" t="inlineStr">
        <is>
          <t>conv-2/t4</t>
        </is>
      </c>
      <c r="E4533" t="n">
        <v>0</v>
      </c>
      <c r="F4533" t="inlineStr">
        <is>
          <t>python</t>
        </is>
      </c>
      <c r="G4533" t="inlineStr">
        <is>
          <t>{"code": "rows=[(f.get('subject'),f.get('replica_count')) for f in facts if f.get('type')=='service' and f.get('deployment_region')=='ap-southeast-2' and 'python' in str(f.get('implementation_language','')).lower()]\nprint(rows)"}</t>
        </is>
      </c>
      <c r="H4533" t="inlineStr">
        <is>
          <t xml:space="preserve">[('edge-service', 19), ('invoice-engine', 13), ('billing-svc', 10), ('scheduler-engine', 15)]
</t>
        </is>
      </c>
    </row>
    <row r="4534">
      <c r="A4534" t="inlineStr">
        <is>
          <t>hard</t>
        </is>
      </c>
      <c r="B4534" t="inlineStr">
        <is>
          <t>vectorcontext_v5 [v5pre]</t>
        </is>
      </c>
      <c r="C4534" t="n">
        <v>3</v>
      </c>
      <c r="D4534" t="inlineStr">
        <is>
          <t>conv-3/t1</t>
        </is>
      </c>
      <c r="E4534" t="n">
        <v>0</v>
      </c>
      <c r="F4534" t="inlineStr">
        <is>
          <t>search</t>
        </is>
      </c>
      <c r="G4534" t="inlineStr">
        <is>
          <t>{"query": "service overview ledger-api owner team", "k": 5}</t>
        </is>
      </c>
      <c r="H4534" t="inlineStr">
        <is>
          <t>- doc svc-ledger-api: [Service overview: ledger-api] subject: ledger-api; aliases: ["Ledger Service"]; service_type: backend component; implementation_language: Rust; primary_datastore: Cassandra; owner_team: Identity; on_call_engineer: Fatima Wei; deployment_region: us-east-1; replica_count: 22; network_port: 4674; availability_slo: 99.95%; runtime_dependencies: ["notify-svc"]; log_retention_days: null; data_retention_policy: Company-wide personal information policy; metrics_export_interval_seconds: null; current: {"owner_team": "Messaging"}; history: [{"field": "owner_team", "from": "Identity", "to": "Messaging",
- doc chg-CHG-314: [Change record CHG-314] subject: ledger-api; aliases: null; change_id: CHG-314; change_date: 2025-03-20; owner_team: Messaging; previous_owner_team: Identity;</t>
        </is>
      </c>
    </row>
    <row r="4535">
      <c r="A4535" t="inlineStr">
        <is>
          <t>hard</t>
        </is>
      </c>
      <c r="B4535" t="inlineStr">
        <is>
          <t>vectorcontext_v5 [v5pre]</t>
        </is>
      </c>
      <c r="C4535" t="n">
        <v>3</v>
      </c>
      <c r="D4535" t="inlineStr">
        <is>
          <t>conv-3/t4</t>
        </is>
      </c>
      <c r="E4535" t="n">
        <v>0</v>
      </c>
      <c r="F4535" t="inlineStr">
        <is>
          <t>search</t>
        </is>
      </c>
      <c r="G4535" t="inlineStr">
        <is>
          <t>{"query": "Messaging team Slack channel urgent contact channel", "k": 5}</t>
        </is>
      </c>
      <c r="H4535" t="inlineStr">
        <is>
          <t>- doc team-messaging: [Team page: Messaging] subject: Messaging; aliases: null; team_lead: Ivan Volkov; urgent_contact_channel: #messaging-eng; office_location: Berlin; office_floor: 8; weekly_planning_schedule: Monday mornings; resilience_policies: ["serving cached responses when a dependency is down"]; capacity_planning_schedule: null; security_controls: null; staging_environment_scale: null; change_management_practices: null; incident_review_policy: null; traffic_control_policy: token bucket per client enforced at the gateway; secret_rotation_interval: 90; operational_observability: null
- doc team-growth: [Team page: Growth] subject: Growth; aliases: null; team_lead: Elena Rossi; urgent_contact_channel: #growth-dev; office_location: Berlin; office_floor: 3; weekly_planning_schedule: Tu</t>
        </is>
      </c>
    </row>
    <row r="4536">
      <c r="A4536" t="inlineStr">
        <is>
          <t>hard</t>
        </is>
      </c>
      <c r="B4536" t="inlineStr">
        <is>
          <t>vectorcontext_v5 [v5pre]</t>
        </is>
      </c>
      <c r="C4536" t="n">
        <v>3</v>
      </c>
      <c r="D4536" t="inlineStr">
        <is>
          <t>conv-4/t1</t>
        </is>
      </c>
      <c r="E4536" t="n">
        <v>0</v>
      </c>
      <c r="F4536" t="inlineStr">
        <is>
          <t>search</t>
        </is>
      </c>
      <c r="G4536" t="inlineStr">
        <is>
          <t>{"query": "Inventory API network port listening port", "k": 5}</t>
        </is>
      </c>
      <c r="H4536" t="inlineStr">
        <is>
          <t>- doc svc-inventory-worker: [Service overview: inventory-worker] subject: inventory-worker; aliases: ["Inventory API"]; service_type: backend component; implementation_language: Python; primary_datastore: Postgres; owner_team: Identity; on_call_engineer: Jonas Lindqvist; deployment_region: us-east-1; replica_count: 18; network_port: 6528; availability_slo: 99.99%; runtime_dependencies: ["fraud-core", "feed-daemon"]; log_retention_days: 30; data_retention_policy: null; metrics_export_interval_seconds: null
- doc svc-media-svc: [Service overview: media-svc] subject: media-svc; aliases: ["Media API"]; service_type: backend component; implementation_language: Rust; primary_datastore: Redis; owner_team: Commerce; on_call_engineer: null; deployment_region: ap-southeast-2; replica_count: 3; netwo</t>
        </is>
      </c>
    </row>
    <row r="4537">
      <c r="A4537" t="inlineStr">
        <is>
          <t>hard</t>
        </is>
      </c>
      <c r="B4537" t="inlineStr">
        <is>
          <t>vectorcontext_v5 [v5pre]</t>
        </is>
      </c>
      <c r="C4537" t="n">
        <v>3</v>
      </c>
      <c r="D4537" t="inlineStr">
        <is>
          <t>conv-4/t2</t>
        </is>
      </c>
      <c r="E4537" t="n">
        <v>0</v>
      </c>
      <c r="F4537" t="inlineStr">
        <is>
          <t>search</t>
        </is>
      </c>
      <c r="G4537" t="inlineStr">
        <is>
          <t>{"query": "Inventory API runtime dependencies", "k": 5}</t>
        </is>
      </c>
      <c r="H4537" t="inlineStr">
        <is>
          <t>- doc svc-inventory-worker: [Service overview: inventory-worker] subject: inventory-worker; aliases: ["Inventory API"]; service_type: backend component; implementation_language: Python; primary_datastore: Postgres; owner_team: Identity; on_call_engineer: Jonas Lindqvist; deployment_region: us-east-1; replica_count: 18; network_port: 6528; availability_slo: 99.99%; runtime_dependencies: ["fraud-core", "feed-daemon"]; log_retention_days: 30; data_retention_policy: null; metrics_export_interval_seconds: null
- doc svc-kyc-api: [Service overview: kyc-api] subject: kyc-api; aliases: ["Kyc Service"]; service_type: backend component; implementation_language: Go; primary_datastore: MySQL; owner_team: Messaging; on_call_engineer: Fatima Aziz; deployment_region: ap-southeast-2; replica_count: 18; ne</t>
        </is>
      </c>
    </row>
    <row r="4538">
      <c r="A4538" t="inlineStr">
        <is>
          <t>hard</t>
        </is>
      </c>
      <c r="B4538" t="inlineStr">
        <is>
          <t>vectorcontext_v5 [v5pre]</t>
        </is>
      </c>
      <c r="C4538" t="n">
        <v>3</v>
      </c>
      <c r="D4538" t="inlineStr">
        <is>
          <t>conv-4/t3</t>
        </is>
      </c>
      <c r="E4538" t="n">
        <v>0</v>
      </c>
      <c r="F4538" t="inlineStr">
        <is>
          <t>search</t>
        </is>
      </c>
      <c r="G4538" t="inlineStr">
        <is>
          <t>{"query": "service overview fraud-core owner team", "k": 5}</t>
        </is>
      </c>
      <c r="H4538" t="inlineStr">
        <is>
          <t>- doc svc-fraud-core: [Service overview: fraud-core] subject: fraud-core; aliases: ["Fraud Platform"]; service_type: backend component; implementation_language: Java; primary_datastore: MongoDB; owner_team: Commerce; on_call_engineer: null; deployment_region: us-west-2; replica_count: 3; network_port: 3766; availability_slo: 99.5%; runtime_dependencies: ["gateway-engine", "auth-core"]; log_retention_days: null; data_retention_policy: Company-wide personal information policy; metrics_export_interval_seconds: 15
- doc svc-auth-core: [Service overview: auth-core] subject: auth-core; aliases: ["Auth Service"]; service_type: backend component; implementation_language: Python; primary_datastore: Redis; owner_team: Growth; on_call_engineer: Tariq Fischer; deployment_region: eu-west-1; replica_cou</t>
        </is>
      </c>
    </row>
    <row r="4539">
      <c r="A4539" t="inlineStr">
        <is>
          <t>hard</t>
        </is>
      </c>
      <c r="B4539" t="inlineStr">
        <is>
          <t>vectorcontext_v5 [v5pre]</t>
        </is>
      </c>
      <c r="C4539" t="n">
        <v>3</v>
      </c>
      <c r="D4539" t="inlineStr">
        <is>
          <t>conv-5/t1</t>
        </is>
      </c>
      <c r="E4539" t="n">
        <v>0</v>
      </c>
      <c r="F4539" t="inlineStr">
        <is>
          <t>python</t>
        </is>
      </c>
      <c r="G4539" t="inlineStr">
        <is>
          <t>{"code": "incs=[f for f in facts if f.get('type')=='incident']\nlen(incs), incs[:2]"}</t>
        </is>
      </c>
      <c r="H4539" t="inlineStr">
        <is>
          <t>(60, [{'doc_id': 'inc-INC-2336', 'type': 'incident', 'title': 'Incident report INC-2336', 'subject': 'Latency spike affecting export-worker', 'aliases': None, 'incident_id': 'INC-2336', 'severity': 'SEV3', 'incident_date': '2025-12-25', 'affected_service': 'export-worker', 'impact_type': 'Latency spike', 'incident_duration_minutes': 214, 'root_cause': 'certificate expiry', 'secondary_affected_services': None, 'report_author': 'Aiko Malik', 'recovery_status': 'full recovery', 'recovery_confirmed': None, 'mitigation_performed': True, 'traffic_rerouted': True, 'fix_deployed': True}, {'doc_id': 'inc-INC-2211', 'type': 'incident', 'title': 'Incident report INC-2211', 'subject': 'Partial outage affecting the Thumbnail API', 'aliases': None, 'incident_id': 'INC-2211', 'severity': 'SEV3', 'inciden</t>
        </is>
      </c>
    </row>
    <row r="4540">
      <c r="A4540" t="inlineStr">
        <is>
          <t>hard</t>
        </is>
      </c>
      <c r="B4540" t="inlineStr">
        <is>
          <t>vectorcontext_v5 [v5pre]</t>
        </is>
      </c>
      <c r="C4540" t="n">
        <v>3</v>
      </c>
      <c r="D4540" t="inlineStr">
        <is>
          <t>conv-5/t1</t>
        </is>
      </c>
      <c r="E4540" t="n">
        <v>1</v>
      </c>
      <c r="F4540" t="inlineStr">
        <is>
          <t>python</t>
        </is>
      </c>
      <c r="G4540" t="inlineStr">
        <is>
          <t>{"code": "from collections import Counter\nc=Counter(f.get('affected_service') for f in incs)\nc.most_common()"}</t>
        </is>
      </c>
      <c r="H4540" t="inlineStr">
        <is>
          <t xml:space="preserve">[('thumbnail-api', 5), ('catalog-gateway', 5), ('index-engine', 4), ('search-worker', 3), ('mailer-worker', 3), ('recsys-worker', 3), ('metrics-gateway', 3), ('edge-service', 3), ('payout-worker', 2), ('kyc-api', 2), ('inventory-worker', 2), ('audit-gateway', 2), ('auth-core', 2), ('ledger-api', 2), ('scheduler-engine', 2), ('checkout-service', 2), ('webhook-daemon', 2), ('config-service', 2), ('export-worker', 1), ('i18n-api', 1), ('tax-gateway', 1), ('media-svc', 1), ('cart-daemon', 1), ('notify-svc', 1), ('gateway-engine', 1), ('ranker-engine', 1), ('upload-core', 1), ('feed-daemon', 1), ('queue-svc', 1)]
</t>
        </is>
      </c>
    </row>
    <row r="4541">
      <c r="A4541" t="inlineStr">
        <is>
          <t>hard</t>
        </is>
      </c>
      <c r="B4541" t="inlineStr">
        <is>
          <t>vectorcontext_v5 [v5pre]</t>
        </is>
      </c>
      <c r="C4541" t="n">
        <v>3</v>
      </c>
      <c r="D4541" t="inlineStr">
        <is>
          <t>conv-5/t2</t>
        </is>
      </c>
      <c r="E4541" t="n">
        <v>0</v>
      </c>
      <c r="F4541" t="inlineStr">
        <is>
          <t>python</t>
        </is>
      </c>
      <c r="G4541" t="inlineStr">
        <is>
          <t>{"code": "target='catalog-gateway'\nrows=[f for f in facts if f.get('type')=='incident' and f.get('affected_service')==target]\n[(f.get('incident_id'),f.get('incident_duration_minutes')) for f in rows], sum(f.get('incident_duration_minutes') or 0 for f in rows)"}</t>
        </is>
      </c>
      <c r="H4541" t="inlineStr">
        <is>
          <t xml:space="preserve">([('INC-2351', 20), ('INC-2245', 156), ('INC-2301', 122), ('INC-2067', 188), ('INC-2023', 110)], 596)
</t>
        </is>
      </c>
    </row>
    <row r="4542">
      <c r="A4542" t="inlineStr">
        <is>
          <t>hard</t>
        </is>
      </c>
      <c r="B4542" t="inlineStr">
        <is>
          <t>vectorcontext_v5 [v5pre]</t>
        </is>
      </c>
      <c r="C4542" t="n">
        <v>3</v>
      </c>
      <c r="D4542" t="inlineStr">
        <is>
          <t>conv-5/t3</t>
        </is>
      </c>
      <c r="E4542" t="n">
        <v>0</v>
      </c>
      <c r="F4542" t="inlineStr">
        <is>
          <t>search</t>
        </is>
      </c>
      <c r="G4542" t="inlineStr">
        <is>
          <t>{"query": "catalog-gateway service overview deployment region", "k": 5}</t>
        </is>
      </c>
      <c r="H4542" t="inlineStr">
        <is>
          <t xml:space="preserve">- doc svc-catalog-gateway: [Service overview: catalog-gateway] subject: catalog-gateway; aliases: ["Catalog API"]; service_type: backend component; implementation_language: Rust; primary_datastore: MySQL; owner_team: Messaging; on_call_engineer: Elena Farah; deployment_region: us-east-1; replica_count: 5; network_port: 4971; availability_slo: 99.95; runtime_dependencies: ["queue-svc"]; log_retention_days: null; data_retention_policy: null; metrics_export_interval_seconds: null; current: {"owner_team": "Commerce"}; history: [{"field": "owner_team", "from": "Messaging", "to": "Growth", "date": "2025-10-09", "source": "chg
- doc chg-CHG-336: [Change record CHG-336] subject: catalog-gateway; aliases: null; change_id: CHG-336; change_date: 2025-11-25; owner_team: Commerce; previous_owner_team: </t>
        </is>
      </c>
    </row>
    <row r="4543">
      <c r="A4543" t="inlineStr">
        <is>
          <t>hard</t>
        </is>
      </c>
      <c r="B4543" t="inlineStr">
        <is>
          <t>vectorcontext_v5 [v5pre]</t>
        </is>
      </c>
      <c r="C4543" t="n">
        <v>3</v>
      </c>
      <c r="D4543" t="inlineStr">
        <is>
          <t>distract-0</t>
        </is>
      </c>
      <c r="E4543" t="n">
        <v>0</v>
      </c>
      <c r="F4543" t="inlineStr">
        <is>
          <t>python</t>
        </is>
      </c>
      <c r="G4543" t="inlineStr">
        <is>
          <t>{"code": "incs=[f for f in facts if f.get('type')=='incident']\n# inspect matching fields\n[(f.get('doc_id'), f.get('subject'), f.get('affected_service'), f.get('aliases')) for f in incs if 'cart-daemon' in str(f.get('affected_service','')).lower() or 'cart-daemon' in str(f.get('subject','')).lower()]"}</t>
        </is>
      </c>
      <c r="H4543" t="inlineStr">
        <is>
          <t xml:space="preserve">[('inc-INC-2359', 'Complete outage affecting cart-daemon', 'cart-daemon', None)]
</t>
        </is>
      </c>
    </row>
    <row r="4544">
      <c r="A4544" t="inlineStr">
        <is>
          <t>hard</t>
        </is>
      </c>
      <c r="B4544" t="inlineStr">
        <is>
          <t>vectorcontext_v5 [v5pre]</t>
        </is>
      </c>
      <c r="C4544" t="n">
        <v>3</v>
      </c>
      <c r="D4544" t="inlineStr">
        <is>
          <t>distract-1</t>
        </is>
      </c>
      <c r="E4544" t="n">
        <v>0</v>
      </c>
      <c r="F4544" t="inlineStr">
        <is>
          <t>python</t>
        </is>
      </c>
      <c r="G4544" t="inlineStr">
        <is>
          <t>{"code": "incs=[f for f in facts if f.get('type')=='incident']\nprint(len(incs))\nprint(incs[:2])"}</t>
        </is>
      </c>
      <c r="H4544" t="inlineStr">
        <is>
          <t>60
[{'doc_id': 'inc-INC-2336', 'type': 'incident', 'title': 'Incident report INC-2336', 'subject': 'Latency spike affecting export-worker', 'aliases': None, 'incident_id': 'INC-2336', 'severity': 'SEV3', 'incident_date': '2025-12-25', 'affected_service': 'export-worker', 'impact_type': 'Latency spike', 'incident_duration_minutes': 214, 'root_cause': 'certificate expiry', 'secondary_affected_services': None, 'report_author': 'Aiko Malik', 'recovery_status': 'full recovery', 'recovery_confirmed': None, 'mitigation_performed': True, 'traffic_rerouted': True, 'fix_deployed': True}, {'doc_id': 'inc-INC-2211', 'type': 'incident', 'title': 'Incident report INC-2211', 'subject': 'Partial outage affecting the Thumbnail API', 'aliases': None, 'incident_id': 'INC-2211', 'severity': 'SEV3', 'incident_</t>
        </is>
      </c>
    </row>
    <row r="4545">
      <c r="A4545" t="inlineStr">
        <is>
          <t>hard</t>
        </is>
      </c>
      <c r="B4545" t="inlineStr">
        <is>
          <t>vectorcontext_v5 [v5pre]</t>
        </is>
      </c>
      <c r="C4545" t="n">
        <v>3</v>
      </c>
      <c r="D4545" t="inlineStr">
        <is>
          <t>distract-1</t>
        </is>
      </c>
      <c r="E4545" t="n">
        <v>1</v>
      </c>
      <c r="F4545" t="inlineStr">
        <is>
          <t>search</t>
        </is>
      </c>
      <c r="G4545" t="inlineStr">
        <is>
          <t>{"query": "I18n Platform incident primary affected service aliases canonical service name", "k": 10}</t>
        </is>
      </c>
      <c r="H4545" t="inlineStr">
        <is>
          <t>- doc inc-INC-2253: [Incident report INC-2253] subject: Partial outage affecting i18n-api; aliases: null; incident_id: INC-2253; severity: SEV2; incident_date: 2025-12-11; affected_service: i18n-api; impact_type: Partial outage; incident_duration_minutes: 233; root_cause: network partition; secondary_affected_services: ["mailer-worker"]; report_author: Nadia Kowalski; recovery_status: full recovery; recovery_confirmed: null; mitigation_performed: true; traffic_rerouted: true; fix_deployed: null
- doc svc-i18n-api: [Service overview: i18n-api] subject: i18n-api; aliases: ["I18n Platform"]; service_type: backend component; implementation_language: Python; primary_datastore: Cassandra; owner_team: Payments; on_call_engineer: Rafael Tanaka; deployment_region: us-west-2; replica_count: 4; netwo</t>
        </is>
      </c>
    </row>
    <row r="4546">
      <c r="A4546" t="inlineStr">
        <is>
          <t>hard</t>
        </is>
      </c>
      <c r="B4546" t="inlineStr">
        <is>
          <t>vectorcontext_v5 [v5pre]</t>
        </is>
      </c>
      <c r="C4546" t="n">
        <v>3</v>
      </c>
      <c r="D4546" t="inlineStr">
        <is>
          <t>distract-1</t>
        </is>
      </c>
      <c r="E4546" t="n">
        <v>2</v>
      </c>
      <c r="F4546" t="inlineStr">
        <is>
          <t>python</t>
        </is>
      </c>
      <c r="G4546" t="inlineStr">
        <is>
          <t>{"code": "matches=[f for f in facts if f.get('type')=='incident' and f.get('affected_service')=='i18n-api']\nprint(len(matches))\nprint([(f['incident_id'],f.get('subject'),f.get('affected_service'),f.get('secondary_affected_services')) for f in matches])"}</t>
        </is>
      </c>
      <c r="H4546" t="inlineStr">
        <is>
          <t xml:space="preserve">1
[('INC-2253', 'Partial outage affecting i18n-api', 'i18n-api', ['mailer-worker'])]
</t>
        </is>
      </c>
    </row>
    <row r="4547">
      <c r="A4547" t="inlineStr">
        <is>
          <t>hard</t>
        </is>
      </c>
      <c r="B4547" t="inlineStr">
        <is>
          <t>vectorcontext_v5 [v5pre]</t>
        </is>
      </c>
      <c r="C4547" t="n">
        <v>3</v>
      </c>
      <c r="D4547" t="inlineStr">
        <is>
          <t>distract-2</t>
        </is>
      </c>
      <c r="E4547" t="n">
        <v>0</v>
      </c>
      <c r="F4547" t="inlineStr">
        <is>
          <t>python</t>
        </is>
      </c>
      <c r="G4547" t="inlineStr">
        <is>
          <t>{"code": "incs=[f for f in facts if f.get('type')=='incident']\nprint(len(incs))\nprint(incs[0])"}</t>
        </is>
      </c>
      <c r="H4547" t="inlineStr">
        <is>
          <t xml:space="preserve">60
{'doc_id': 'inc-INC-2336', 'type': 'incident', 'title': 'Incident report INC-2336', 'subject': 'Latency spike affecting export-worker', 'aliases': None, 'incident_id': 'INC-2336', 'severity': 'SEV3', 'incident_date': '2025-12-25', 'affected_service': 'export-worker', 'impact_type': 'Latency spike', 'incident_duration_minutes': 214, 'root_cause': 'certificate expiry', 'secondary_affected_services': None, 'report_author': 'Aiko Malik', 'recovery_status': 'full recovery', 'recovery_confirmed': None, 'mitigation_performed': True, 'traffic_rerouted': True, 'fix_deployed': True}
</t>
        </is>
      </c>
    </row>
    <row r="4548">
      <c r="A4548" t="inlineStr">
        <is>
          <t>hard</t>
        </is>
      </c>
      <c r="B4548" t="inlineStr">
        <is>
          <t>vectorcontext_v5 [v5pre]</t>
        </is>
      </c>
      <c r="C4548" t="n">
        <v>3</v>
      </c>
      <c r="D4548" t="inlineStr">
        <is>
          <t>distract-2</t>
        </is>
      </c>
      <c r="E4548" t="n">
        <v>1</v>
      </c>
      <c r="F4548" t="inlineStr">
        <is>
          <t>python</t>
        </is>
      </c>
      <c r="G4548" t="inlineStr">
        <is>
          <t>{"code": "def norm(x): return str(x or '').lower()\nprim=[]; coll=[]\nfor f in incs:\n    if 'recsys-worker' in norm(f.get('affected_service')) or 'recsys-worker' in norm(f.get('subject')):\n        prim.append(f)\n    if 'recsys-worker' in norm(f.get('secondary_affected_services')):\n        coll.append(f)\nprint('primary',len(prim),[(f['incident_id'],f.get('affected_service'),f.get('subject')) for f in prim])\nprint('collateral',len(coll),[(f['incident_id'],f.get('affected_service'),f.get('sec</t>
        </is>
      </c>
      <c r="H4548" t="inlineStr">
        <is>
          <t xml:space="preserve">primary 3 [('INC-2128', 'recsys-worker', 'Elevated error rates affecting the Recsys Platform'), ('INC-2017', 'recsys-worker', 'Complete outage affecting the Recsys Platform'), ('INC-2102', 'recsys-worker', 'Partial outage affecting recsys-worker')]
collateral 2 [('INC-2087', 'thumbnail-api', ['recsys-worker']), ('INC-2301', 'catalog-gateway', ['recsys-worker'])]
only collateral 2
</t>
        </is>
      </c>
    </row>
    <row r="4549">
      <c r="A4549" t="inlineStr">
        <is>
          <t>hard</t>
        </is>
      </c>
      <c r="B4549" t="inlineStr">
        <is>
          <t>vectorcontext_v5 [v5pre]</t>
        </is>
      </c>
      <c r="C4549" t="n">
        <v>3</v>
      </c>
      <c r="D4549" t="inlineStr">
        <is>
          <t>distract-3</t>
        </is>
      </c>
      <c r="E4549" t="n">
        <v>0</v>
      </c>
      <c r="F4549" t="inlineStr">
        <is>
          <t>search</t>
        </is>
      </c>
      <c r="G4549" t="inlineStr">
        <is>
          <t>{"query": "INC-2232 primary affected service", "k": 5}</t>
        </is>
      </c>
      <c r="H4549" t="inlineStr">
        <is>
          <t>- doc inc-INC-2092: [Incident report INC-2092] subject: Latency spike affecting checkout-service; aliases: null; incident_id: INC-2092; severity: SEV3; incident_date: 2025-04-17; affected_service: checkout-service; impact_type: Latency spike; incident_duration_minutes: 23; root_cause: bad deploy; secondary_affected_services: null; report_author: Jonas Ortega; recovery_status: full recovery; recovery_confirmed: true; mitigation_performed: true; traffic_rerouted: true; fix_deployed: true
- doc inc-INC-2232: [Incident report INC-2232] subject: Partial outage affecting the Edge System; aliases: null; incident_id: INC-2232; severity: SEV2; incident_date: 2025-05-04; affected_service: edge-service; impact_type: Partial outage; incident_duration_minutes: 71; root_cause: dependency outage; seconda</t>
        </is>
      </c>
    </row>
    <row r="4550">
      <c r="A4550" t="inlineStr">
        <is>
          <t>hard</t>
        </is>
      </c>
      <c r="B4550" t="inlineStr">
        <is>
          <t>vectorcontext_v5 [v5pre]</t>
        </is>
      </c>
      <c r="C4550" t="n">
        <v>3</v>
      </c>
      <c r="D4550" t="inlineStr">
        <is>
          <t>distract-4</t>
        </is>
      </c>
      <c r="E4550" t="n">
        <v>0</v>
      </c>
      <c r="F4550" t="inlineStr">
        <is>
          <t>search</t>
        </is>
      </c>
      <c r="G4550" t="inlineStr">
        <is>
          <t>{"query": "incidents where I18n Platform is primary affected service incident duration minutes", "k": 40}</t>
        </is>
      </c>
      <c r="H4550" t="inlineStr">
        <is>
          <t>- doc inc-INC-2253: [Incident report INC-2253] subject: Partial outage affecting i18n-api; aliases: null; incident_id: INC-2253; severity: SEV2; incident_date: 2025-12-11; affected_service: i18n-api; impact_type: Partial outage; incident_duration_minutes: 233; root_cause: network partition; secondary_affected_services: ["mailer-worker"]; report_author: Nadia Kowalski; recovery_status: full recovery; recovery_confirmed: null; mitigation_performed: true; traffic_rerouted: true; fix_deployed: null
- doc inc-INC-2078: [Incident report INC-2078] subject: Latency spike affecting the Webhook Service; aliases: null; incident_id: INC-2078; severity: SEV1; incident_date: 2025-06-10; affected_service: webhook-daemon; impact_type: Latency spike; incident_duration_minutes: 110; root_cause: network part</t>
        </is>
      </c>
    </row>
    <row r="4551">
      <c r="A4551" t="inlineStr">
        <is>
          <t>hard</t>
        </is>
      </c>
      <c r="B4551" t="inlineStr">
        <is>
          <t>vectorcontext_v5 [v5pre]</t>
        </is>
      </c>
      <c r="C4551" t="n">
        <v>3</v>
      </c>
      <c r="D4551" t="inlineStr">
        <is>
          <t>distract-4</t>
        </is>
      </c>
      <c r="E4551" t="n">
        <v>1</v>
      </c>
      <c r="F4551" t="inlineStr">
        <is>
          <t>python</t>
        </is>
      </c>
      <c r="G4551" t="inlineStr">
        <is>
          <t>{"code": "incs=[f for f in facts if f.get('type')=='incident']\nrows=[(f.get('doc_id'),f.get('affected_service'),f.get('incident_duration_minutes'),f.get('subject'),f.get('secondary_affected_services')) for f in incs if f.get('affected_service') in ('i18n-api','I18n Platform') or 'I18n Platform' in str(f.get('affected_service'))]\nprint(rows)\nprint(sum(r[2] for r in rows if isinstance(r[2],(int,float))))\nprint(len(incs), len(rows))"}</t>
        </is>
      </c>
      <c r="H4551" t="inlineStr">
        <is>
          <t xml:space="preserve">[('inc-INC-2253', 'i18n-api', 233, 'Partial outage affecting i18n-api', ['mailer-worker'])]
233
60 1
</t>
        </is>
      </c>
    </row>
    <row r="4552">
      <c r="A4552" t="inlineStr">
        <is>
          <t>hard</t>
        </is>
      </c>
      <c r="B4552" t="inlineStr">
        <is>
          <t>vectorcontext_v5 [v5pre]</t>
        </is>
      </c>
      <c r="C4552" t="n">
        <v>3</v>
      </c>
      <c r="D4552" t="inlineStr">
        <is>
          <t>distract-5</t>
        </is>
      </c>
      <c r="E4552" t="n">
        <v>0</v>
      </c>
      <c r="F4552" t="inlineStr">
        <is>
          <t>python</t>
        </is>
      </c>
      <c r="G4552" t="inlineStr">
        <is>
          <t>{"code": "incs=[f for f in facts if f.get('type')=='incident' and 'memory leak' in str(f.get('root_cause','')).lower()]\nprint(len(incs))\nfor f in incs:\n print(f['doc_id'], f.get('subject'), f.get('affected_service'), f.get('secondary_affected_services'), f.get('root_cause'))"}</t>
        </is>
      </c>
      <c r="H4552" t="inlineStr">
        <is>
          <t xml:space="preserve">9
inc-INC-2211 Partial outage affecting the Thumbnail API thumbnail-api None memory leak
inc-INC-2351 Partial outage affecting the Catalog API catalog-gateway None memory leak
inc-INC-2359 Complete outage affecting cart-daemon cart-daemon None memory leak
inc-INC-2268 Partial outage affecting notify-svc notify-svc None memory leak
inc-INC-2042 Latency spike affecting inventory-worker inventory-worker None memory leak
inc-INC-2186 Complete outage affecting gateway-engine gateway-engine None memory leak
inc-INC-2332 Partial outage affecting scheduler-engine scheduler-engine ['geo-api'] memory leak
inc-INC-2365 Latency spike affecting metrics-gateway metrics-gateway None memory leak
inc-INC-2179 Elevated error rates affecting thumbnail-api thumbnail-api None memory leak
</t>
        </is>
      </c>
    </row>
    <row r="4553">
      <c r="A4553" t="inlineStr">
        <is>
          <t>hard</t>
        </is>
      </c>
      <c r="B4553" t="inlineStr">
        <is>
          <t>vectorcontext_v5 [v5pre]</t>
        </is>
      </c>
      <c r="C4553" t="n">
        <v>3</v>
      </c>
      <c r="D4553" t="inlineStr">
        <is>
          <t>neg-0</t>
        </is>
      </c>
      <c r="E4553" t="n">
        <v>0</v>
      </c>
      <c r="F4553" t="inlineStr">
        <is>
          <t>python</t>
        </is>
      </c>
      <c r="G4553" t="inlineStr">
        <is>
          <t>{"code": "# inspect service and incident cards\nservices=[f for f in facts if f.get('type')=='service']\nincidents=[f for f in facts if f.get('type')=='incident']\nprint(len(services), len(incidents))\nprint(services[:2])\nprint(incidents[:2])"}</t>
        </is>
      </c>
      <c r="H4553" t="inlineStr">
        <is>
          <t>40 60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t>
        </is>
      </c>
    </row>
    <row r="4554">
      <c r="A4554" t="inlineStr">
        <is>
          <t>hard</t>
        </is>
      </c>
      <c r="B4554" t="inlineStr">
        <is>
          <t>vectorcontext_v5 [v5pre]</t>
        </is>
      </c>
      <c r="C4554" t="n">
        <v>3</v>
      </c>
      <c r="D4554" t="inlineStr">
        <is>
          <t>neg-0</t>
        </is>
      </c>
      <c r="E4554" t="n">
        <v>1</v>
      </c>
      <c r="F4554" t="inlineStr">
        <is>
          <t>python</t>
        </is>
      </c>
      <c r="G4554" t="inlineStr">
        <is>
          <t>{"code": "growth=sorted([s['subject'] for s in services if str(s.get('owner_team','')).lower()=='growth'])\nprimary=sorted(set(i.get('affected_service') for i in incidents if i.get('affected_service')))\nprint('growth',growth)\nprint('primary',primary)\nprint('never',sorted(set(growth)-set(primary)))"}</t>
        </is>
      </c>
      <c r="H4554" t="inlineStr">
        <is>
          <t xml:space="preserve">growth ['auth-core', 'risk-gateway']
primary ['audit-gateway', 'auth-core', 'cart-daemon', 'catalog-gateway', 'checkout-service', 'config-service', 'edge-service', 'export-worker', 'feed-daemon', 'gateway-engine', 'i18n-api', 'index-engine', 'inventory-worker', 'kyc-api', 'ledger-api', 'mailer-worker', 'media-svc', 'metrics-gateway', 'notify-svc', 'payout-worker', 'queue-svc', 'ranker-engine', 'recsys-worker', 'scheduler-engine', 'search-worker', 'tax-gateway', 'thumbnail-api', 'upload-core', 'webhook-daemon']
never ['risk-gateway']
</t>
        </is>
      </c>
    </row>
    <row r="4555">
      <c r="A4555" t="inlineStr">
        <is>
          <t>hard</t>
        </is>
      </c>
      <c r="B4555" t="inlineStr">
        <is>
          <t>vectorcontext_v5 [v5pre]</t>
        </is>
      </c>
      <c r="C4555" t="n">
        <v>3</v>
      </c>
      <c r="D4555" t="inlineStr">
        <is>
          <t>neg-1</t>
        </is>
      </c>
      <c r="E4555" t="n">
        <v>0</v>
      </c>
      <c r="F4555" t="inlineStr">
        <is>
          <t>python</t>
        </is>
      </c>
      <c r="G4555" t="inlineStr">
        <is>
          <t>{"code": "from collections import Counter,defaultdict\nCounter(f['type'] for f in facts)"}</t>
        </is>
      </c>
      <c r="H4555" t="inlineStr">
        <is>
          <t xml:space="preserve">Counter({'incident': 60, 'service': 40, 'runbook': 30, 'adr': 30, 'changelog': 16, 'team': 8})
</t>
        </is>
      </c>
    </row>
    <row r="4556">
      <c r="A4556" t="inlineStr">
        <is>
          <t>hard</t>
        </is>
      </c>
      <c r="B4556" t="inlineStr">
        <is>
          <t>vectorcontext_v5 [v5pre]</t>
        </is>
      </c>
      <c r="C4556" t="n">
        <v>3</v>
      </c>
      <c r="D4556" t="inlineStr">
        <is>
          <t>neg-1</t>
        </is>
      </c>
      <c r="E4556" t="n">
        <v>1</v>
      </c>
      <c r="F4556" t="inlineStr">
        <is>
          <t>python</t>
        </is>
      </c>
      <c r="G4556" t="inlineStr">
        <is>
          <t>{"code": "teams=[f for f in facts if f['type']=='team']\nservices=[f for f in facts if f['type']=='service']\nprint('TEAMS')\nfor f in teams: print(f['subject'], f.get('aliases'))\nprint('SERVICES')\nfor f in services: print(f['subject'], '| owner=',f.get('owner_team'),'| lang=',f.get('implementation_language'))"}</t>
        </is>
      </c>
      <c r="H4556" t="inlineStr">
        <is>
          <t>TEAMS
Messaging None
Commerce None
Identity None
Data None
Search None
Platform None
Payments None
Growth None
SERVICES
edge-service | owner= Identity | lang= Python
cdn-service | owner= Commerce | lang= TypeScript
profile-api | owner= Data | lang= Go
auth-core | owner= Growth | lang= Python
fraud-core | owner= Commerce | lang= Java
export-worker | owner= Data | lang= Python
ledger-api | owner= Identity | lang= Rust
queue-svc | owner= Search | lang= Kotlin
feed-daemon | owner= Commerce | lang= TypeScript
inventory-worker | owner= Identity | lang= Python
refund-svc | owner= Commerce | lang= Java
geo-api | owner= Payments | lang= TypeScript
risk-gateway | owner= Growth | lang= Kotlin
config-service | owner= Platform | lang= Java
kyc-api | owner= Messaging | lang= Go
i18n-api | owner= Payment</t>
        </is>
      </c>
    </row>
    <row r="4557">
      <c r="A4557" t="inlineStr">
        <is>
          <t>hard</t>
        </is>
      </c>
      <c r="B4557" t="inlineStr">
        <is>
          <t>vectorcontext_v5 [v5pre]</t>
        </is>
      </c>
      <c r="C4557" t="n">
        <v>3</v>
      </c>
      <c r="D4557" t="inlineStr">
        <is>
          <t>neg-1</t>
        </is>
      </c>
      <c r="E4557" t="n">
        <v>2</v>
      </c>
      <c r="F4557" t="inlineStr">
        <is>
          <t>python</t>
        </is>
      </c>
      <c r="G4557" t="inlineStr">
        <is>
          <t>{"code": "team_names={f['subject'] for f in facts if f['type']=='team'}\njava_owners={f['owner_team'] for f in facts if f['type']=='service' and f.get('implementation_language')=='Java'}\nprint(sorted(java_owners), sorted(team_names-java_owners))"}</t>
        </is>
      </c>
      <c r="H4557" t="inlineStr">
        <is>
          <t xml:space="preserve">['Commerce', 'Data', 'Identity', 'Platform'] ['Growth', 'Messaging', 'Payments', 'Search']
</t>
        </is>
      </c>
    </row>
    <row r="4558">
      <c r="A4558" t="inlineStr">
        <is>
          <t>hard</t>
        </is>
      </c>
      <c r="B4558" t="inlineStr">
        <is>
          <t>vectorcontext_v5 [v5pre]</t>
        </is>
      </c>
      <c r="C4558" t="n">
        <v>3</v>
      </c>
      <c r="D4558" t="inlineStr">
        <is>
          <t>neg-2</t>
        </is>
      </c>
      <c r="E4558" t="n">
        <v>0</v>
      </c>
      <c r="F4558" t="inlineStr">
        <is>
          <t>python</t>
        </is>
      </c>
      <c r="G4558" t="inlineStr">
        <is>
          <t>{"code": "services=[f for f in facts if f.get('type')=='service']\nlen(services), services[:2]"}</t>
        </is>
      </c>
      <c r="H4558" t="inlineStr">
        <is>
          <t>(40,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t>
        </is>
      </c>
    </row>
    <row r="4559">
      <c r="A4559" t="inlineStr">
        <is>
          <t>hard</t>
        </is>
      </c>
      <c r="B4559" t="inlineStr">
        <is>
          <t>vectorcontext_v5 [v5pre]</t>
        </is>
      </c>
      <c r="C4559" t="n">
        <v>3</v>
      </c>
      <c r="D4559" t="inlineStr">
        <is>
          <t>neg-2</t>
        </is>
      </c>
      <c r="E4559" t="n">
        <v>1</v>
      </c>
      <c r="F4559" t="inlineStr">
        <is>
          <t>python</t>
        </is>
      </c>
      <c r="G4559" t="inlineStr">
        <is>
          <t>{"code": "names={f['subject'] for f in services}\ndeps=[]\nfor f in services:\n for d in (f.get('runtime_dependencies') or []): deps.append((f['subject'],d))\nused={d for _,d in deps}\nnot_dep=sorted(names-used)\nprint('services',len(names))\nprint('used',len(used), sorted(used-names))\nprint('not dependencies',len(not_dep),not_dep)\nprint('all names',sorted(names))"}</t>
        </is>
      </c>
      <c r="H4559" t="inlineStr">
        <is>
          <t xml:space="preserve">services 40
used 34 []
not dependencies 6 ['config-service', 'export-worker', 'invoice-engine', 'payout-worker', 'profile-api', 'tracing-service']
all names ['audit-gateway', 'auth-core', 'billing-svc', 'cart-daemon', 'catalog-gateway', 'cdn-service', 'checkout-service', 'config-service', 'edge-service', 'export-worker', 'feed-daemon', 'fraud-core', 'gateway-engine', 'geo-api', 'i18n-api', 'index-engine', 'inventory-worker', 'invoice-engine', 'kyc-api', 'ledger-api', 'mailer-worker', 'media-svc', 'metrics-gateway', 'notify-svc', 'payout-worker', 'pricing-worker', 'profile-api', 'queue-svc', 'ranker-engine', 'recsys-worker', 'refund-svc', 'risk-gateway', 'scheduler-engine', 'search-worker', 'session-core', 'tax-gateway', 'thumbnail-api', 'tracing-service', 'upload-core', 'webhook-daemon']
</t>
        </is>
      </c>
    </row>
    <row r="4560">
      <c r="A4560" t="inlineStr">
        <is>
          <t>hard</t>
        </is>
      </c>
      <c r="B4560" t="inlineStr">
        <is>
          <t>vectorcontext_v5 [v5pre]</t>
        </is>
      </c>
      <c r="C4560" t="n">
        <v>3</v>
      </c>
      <c r="D4560" t="inlineStr">
        <is>
          <t>neg-3</t>
        </is>
      </c>
      <c r="E4560" t="n">
        <v>0</v>
      </c>
      <c r="F4560" t="inlineStr">
        <is>
          <t>python</t>
        </is>
      </c>
      <c r="G4560" t="inlineStr">
        <is>
          <t>{"code": "services=[f for f in facts if f.get('type')=='service']\n[(f.get('subject'), f.get('primary_datastore'), f.get('aliases')) for f in services]"}</t>
        </is>
      </c>
      <c r="H4560" t="inlineStr">
        <is>
          <t>[('edge-service', 'CockroachDB', ['Edge System']), ('cdn-service', 'Redis', ['Cdn System']), ('profile-api', 'MySQL', ['Profile API']), ('auth-core', 'Redis', ['Auth Service']), ('fraud-core', 'MongoDB', ['Fraud Platform']), ('export-worker', 'MySQL', ['Export API']), ('ledger-api', 'Cassandra', ['Ledger Service']), ('queue-svc', 'Postgres', ['Queue Platform']), ('feed-daemon', 'Postgres', ['Feed Service']), ('inventory-worker', 'Postgres', ['Inventory API']), ('refund-svc', 'CockroachDB', ['Refund Platform']), ('geo-api', 'MySQL', ['Geo System']), ('risk-gateway', 'Cassandra', ['Risk System']), ('config-service', 'CockroachDB', ['Config API']), ('kyc-api', 'MySQL', ['Kyc Service']), ('i18n-api', 'Cassandra', ['I18n Platform']), ('invoice-engine', 'DynamoDB', ['Invoice Service']), ('metric</t>
        </is>
      </c>
    </row>
    <row r="4561">
      <c r="A4561" t="inlineStr">
        <is>
          <t>hard</t>
        </is>
      </c>
      <c r="B4561" t="inlineStr">
        <is>
          <t>vectorcontext_v5 [v5pre]</t>
        </is>
      </c>
      <c r="C4561" t="n">
        <v>3</v>
      </c>
      <c r="D4561" t="inlineStr">
        <is>
          <t>neg-3</t>
        </is>
      </c>
      <c r="E4561" t="n">
        <v>1</v>
      </c>
      <c r="F4561" t="inlineStr">
        <is>
          <t>python</t>
        </is>
      </c>
      <c r="G4561" t="inlineStr">
        <is>
          <t>{"code": "incs=[f for f in facts if f.get('type')=='incident']\n[(f.get('subject'),f.get('affected_service'),f.get('incident_id')) for f in incs]"}</t>
        </is>
      </c>
      <c r="H4561" t="inlineStr">
        <is>
          <t>[('Latency spike affecting export-worker', 'export-worker', 'INC-2336'), ('Partial outage affecting the Thumbnail API', 'thumbnail-api', 'INC-2211'), ('Partial outage affecting thumbnail-api', 'thumbnail-api', 'INC-2087'), ('Elevated error rates affecting search-worker', 'search-worker', 'INC-2166'), ('Partial outage affecting i18n-api', 'i18n-api', 'INC-2253'), ('Elevated error rates affecting payout-worker', 'payout-worker', 'INC-2073'), ('Complete outage affecting the Kyc Service', 'kyc-api', 'INC-2140'), ('Partial outage affecting inventory-worker', 'inventory-worker', 'INC-2393'), ('Latency spike affecting mailer-worker', 'mailer-worker', 'INC-2319'), ('Partial outage affecting the Catalog API', 'catalog-gateway', 'INC-2351'), ('Elevated error rates affecting audit-gateway', 'audit-ga</t>
        </is>
      </c>
    </row>
    <row r="4562">
      <c r="A4562" t="inlineStr">
        <is>
          <t>hard</t>
        </is>
      </c>
      <c r="B4562" t="inlineStr">
        <is>
          <t>vectorcontext_v5 [v5pre]</t>
        </is>
      </c>
      <c r="C4562" t="n">
        <v>3</v>
      </c>
      <c r="D4562" t="inlineStr">
        <is>
          <t>neg-3</t>
        </is>
      </c>
      <c r="E4562" t="n">
        <v>2</v>
      </c>
      <c r="F4562" t="inlineStr">
        <is>
          <t>python</t>
        </is>
      </c>
      <c r="G4562" t="inlineStr">
        <is>
          <t>{"code": "cass={f['subject'] for f in facts if f.get('type')=='service' and f.get('primary_datastore')=='Cassandra'}\nprim={f.get('affected_service') for f in facts if f.get('type')=='incident' and f.get('affected_service')}\nprint('cass',sorted(cass)); print('prim intersect',sorted(cass&amp;prim)); print('answer',sorted(cass-prim)); print('incident count',len([f for f in facts if f.get('type')=='incident']))"}</t>
        </is>
      </c>
      <c r="H4562" t="inlineStr">
        <is>
          <t xml:space="preserve">cass ['billing-svc', 'i18n-api', 'ledger-api', 'payout-worker', 'ranker-engine', 'risk-gateway', 'session-core']
prim intersect ['i18n-api', 'ledger-api', 'payout-worker', 'ranker-engine']
answer ['billing-svc', 'risk-gateway', 'session-core']
incident count 60
</t>
        </is>
      </c>
    </row>
    <row r="4563">
      <c r="A4563" t="inlineStr">
        <is>
          <t>hard</t>
        </is>
      </c>
      <c r="B4563" t="inlineStr">
        <is>
          <t>vectorcontext_v5 [v5pre]</t>
        </is>
      </c>
      <c r="C4563" t="n">
        <v>3</v>
      </c>
      <c r="D4563" t="inlineStr">
        <is>
          <t>neg-4</t>
        </is>
      </c>
      <c r="E4563" t="n">
        <v>0</v>
      </c>
      <c r="F4563" t="inlineStr">
        <is>
          <t>python</t>
        </is>
      </c>
      <c r="G4563" t="inlineStr">
        <is>
          <t>{"code": "from collections import Counter\nprint(len(facts))\nprint(Counter(x['type'] for x in facts))\nfor x in facts:\n    if x['type']=='adr': print(x)\n    \n"}</t>
        </is>
      </c>
      <c r="H4563" t="inlineStr">
        <is>
          <t xml:space="preserve">184
Counter({'incident': 60, 'service': 40, 'runbook': 30, 'adr': 30, 'changelog': 16, 'team': 8})
{'doc_id': 'adr-ADR-101', 'type': 'adr', 'title': 'Architecture decision ADR-101', 'subject': 'audit-gateway', 'aliases': None, 'decision_id': 'ADR-101', 'migration_database': 'Postgres', 'migration_quarter': 'Q3 2026', 'approved_by': 'Fatima Bell', 'security_controls': ['Secrets are rotated automatically every ninety days'], 'resilience_controls': ['Retries use exponential backoff with jitter to avoid thundering herds'], 'observability_controls': ['Dashboard shows p50, p95 and p99 latency alongside error budgets', 'Garbage collection pauses are tracked as a leading indicator of memory pressure'], 'data_management_controls': None, 'operational_controls': ['Post-incident reviews are blameless </t>
        </is>
      </c>
    </row>
    <row r="4564">
      <c r="A4564" t="inlineStr">
        <is>
          <t>hard</t>
        </is>
      </c>
      <c r="B4564" t="inlineStr">
        <is>
          <t>vectorcontext_v5 [v5pre]</t>
        </is>
      </c>
      <c r="C4564" t="n">
        <v>3</v>
      </c>
      <c r="D4564" t="inlineStr">
        <is>
          <t>neg-4</t>
        </is>
      </c>
      <c r="E4564" t="n">
        <v>1</v>
      </c>
      <c r="F4564" t="inlineStr">
        <is>
          <t>python</t>
        </is>
      </c>
      <c r="G4564" t="inlineStr">
        <is>
          <t>{"code": "adrs=[x for x in facts if x['type']=='adr']\nincs=[x for x in facts if x['type']=='incident']\nprint('ADRs',len(adrs))\nprint([(x['subject'],x.get('migration_database'),x.get('approved_by')) for x in adrs])\nprint('\\nincident affected:')\nprint([(x['incident_id'],x.get('affected_service'),x.get('subject'),x.get('aliases')) for x in incs])"}</t>
        </is>
      </c>
      <c r="H4564" t="inlineStr">
        <is>
          <t>ADRs 30
[('audit-gateway', 'Postgres', 'Fatima Bell'), ('session-core', 'MySQL', 'Marcus Lin'), ('payout-worker', 'Postgres', 'Nadia Hart'), ('edge-service', 'Postgres', 'Leila Aziz'), ('kyc-api', 'Postgres', 'Marcus Ortega'), ('feed-daemon', 'DynamoDB', 'Keiko Petrova'), ('ranker-engine', 'Redis', 'Daniel Malik'), ('cdn-service', 'MongoDB', 'Sven Larsen'), ('session-core', 'Redis', 'Tariq Petrova'), ('config-service', 'Redis', 'Zara Duarte'), ('upload-core', 'Cassandra', 'Aiko Okafor'), ('queue-svc', 'Cassandra', 'Zara Sato'), ('recsys-worker', 'MongoDB', 'Elena Rossi'), ('catalog-gateway', 'DynamoDB', 'Sofia Meyer'), ('search-worker', 'Cassandra', 'Sven Ortega'), ('thumbnail-api', 'Postgres', 'Tariq Nair'), ('edge-service', 'DynamoDB', 'Tariq Bell'), ('catalog-gateway', 'MongoDB', 'Kwame</t>
        </is>
      </c>
    </row>
    <row r="4565">
      <c r="A4565" t="inlineStr">
        <is>
          <t>hard</t>
        </is>
      </c>
      <c r="B4565" t="inlineStr">
        <is>
          <t>vectorcontext_v5 [v5pre]</t>
        </is>
      </c>
      <c r="C4565" t="n">
        <v>3</v>
      </c>
      <c r="D4565" t="inlineStr">
        <is>
          <t>neg-4</t>
        </is>
      </c>
      <c r="E4565" t="n">
        <v>2</v>
      </c>
      <c r="F4565" t="inlineStr">
        <is>
          <t>python</t>
        </is>
      </c>
      <c r="G4565" t="inlineStr">
        <is>
          <t>{"code": "adr_services={x['subject'] for x in facts if x['type']=='adr' and x.get('approved_by') and x.get('migration_database')}\nincident_services={x.get('affected_service') for x in facts if x['type']=='incident'}\nprint('adr services',len(adr_services),sorted(adr_services))\nprint('incident services',len(incident_services),sorted(incident_services))\nprint('intersection',sorted(adr_services &amp; incident_services))\nprint('eligible',sorted(adr_services-incident_services),len(adr_services-incide</t>
        </is>
      </c>
      <c r="H4565" t="inlineStr">
        <is>
          <t>adr services 23 ['audit-gateway', 'catalog-gateway', 'cdn-service', 'checkout-service', 'config-service', 'edge-service', 'feed-daemon', 'geo-api', 'kyc-api', 'metrics-gateway', 'notify-svc', 'payout-worker', 'profile-api', 'queue-svc', 'ranker-engine', 'recsys-worker', 'refund-svc', 'search-worker', 'session-core', 'tax-gateway', 'thumbnail-api', 'tracing-service', 'upload-core']
incident services 29 ['audit-gateway', 'auth-core', 'cart-daemon', 'catalog-gateway', 'checkout-service', 'config-service', 'edge-service', 'export-worker', 'feed-daemon', 'gateway-engine', 'i18n-api', 'index-engine', 'inventory-worker', 'kyc-api', 'ledger-api', 'mailer-worker', 'media-svc', 'metrics-gateway', 'notify-svc', 'payout-worker', 'queue-svc', 'ranker-engine', 'recsys-worker', 'scheduler-engine', 'searc</t>
        </is>
      </c>
    </row>
    <row r="4566">
      <c r="A4566" t="inlineStr">
        <is>
          <t>hard</t>
        </is>
      </c>
      <c r="B4566" t="inlineStr">
        <is>
          <t>vectorcontext_v5 [v5pre]</t>
        </is>
      </c>
      <c r="C4566" t="n">
        <v>3</v>
      </c>
      <c r="D4566" t="inlineStr">
        <is>
          <t>neg-5</t>
        </is>
      </c>
      <c r="E4566" t="n">
        <v>0</v>
      </c>
      <c r="F4566" t="inlineStr">
        <is>
          <t>python</t>
        </is>
      </c>
      <c r="G4566" t="inlineStr">
        <is>
          <t>{"code": "services=[f for f in facts if f.get('type')=='service']\nprint(len(services))\nfor f in services[:3]: print(f)\n"}</t>
        </is>
      </c>
      <c r="H4566" t="inlineStr">
        <is>
          <t>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'implementat</t>
        </is>
      </c>
    </row>
    <row r="4567">
      <c r="A4567" t="inlineStr">
        <is>
          <t>hard</t>
        </is>
      </c>
      <c r="B4567" t="inlineStr">
        <is>
          <t>vectorcontext_v5 [v5pre]</t>
        </is>
      </c>
      <c r="C4567" t="n">
        <v>3</v>
      </c>
      <c r="D4567" t="inlineStr">
        <is>
          <t>neg-5</t>
        </is>
      </c>
      <c r="E4567" t="n">
        <v>1</v>
      </c>
      <c r="F4567" t="inlineStr">
        <is>
          <t>python</t>
        </is>
      </c>
      <c r="G4567" t="inlineStr">
        <is>
          <t>{"code": "matches=[f for f in services if f.get('deployment_region')=='eu-west-1' and not f.get('on_call_engineer')]\nprint([(f['subject'], f.get('deployment_region'), f.get('on_call_engineer')) for f in matches])\nprint('count',len(matches))\n# also list all eu west for verification\nprint('all eu',[(f['subject'],f.get('on_call_engineer')) for f in services if f.get('deployment_region')=='eu-west-1'])"}</t>
        </is>
      </c>
      <c r="H4567" t="inlineStr">
        <is>
          <t xml:space="preserve">[('metrics-gateway', 'eu-west-1', None)]
count 1
all eu [('auth-core', 'Tariq Fischer'), ('feed-daemon', 'Amara Tanaka'), ('refund-svc', 'Lucas Silva'), ('risk-gateway', 'Chen Haddad'), ('metrics-gateway', None), ('tax-gateway', 'Elena Novak'), ('mailer-worker', 'Sven Reyes'), ('upload-core', 'Jonas Costa')]
</t>
        </is>
      </c>
    </row>
    <row r="4568">
      <c r="A4568" t="inlineStr">
        <is>
          <t>hard</t>
        </is>
      </c>
      <c r="B4568" t="inlineStr">
        <is>
          <t>vectorcontext_v5 [v5pre]</t>
        </is>
      </c>
      <c r="C4568" t="n">
        <v>3</v>
      </c>
      <c r="D4568" t="inlineStr">
        <is>
          <t>num-0</t>
        </is>
      </c>
      <c r="E4568" t="n">
        <v>0</v>
      </c>
      <c r="F4568" t="inlineStr">
        <is>
          <t>python</t>
        </is>
      </c>
      <c r="G4568" t="inlineStr">
        <is>
          <t>{"code": "incs=[f for f in facts if f.get('type')=='incident']\n[(f.get('incident_id'),f.get('severity'),f.get('incident_duration_minutes')) for f in incs][:10]"}</t>
        </is>
      </c>
      <c r="H4568" t="inlineStr">
        <is>
          <t xml:space="preserve">[('INC-2336', 'SEV3', 214), ('INC-2211', 'SEV3', 240), ('INC-2087', 'SEV3', 81), ('INC-2166', 'SEV3', 25), ('INC-2253', 'SEV2', 233), ('INC-2073', 'SEV3', 168), ('INC-2140', 'SEV1', 112), ('INC-2393', 'SEV2', 105), ('INC-2319', 'SEV1', 195), ('INC-2351', 'SEV1', 20)]
</t>
        </is>
      </c>
    </row>
    <row r="4569">
      <c r="A4569" t="inlineStr">
        <is>
          <t>hard</t>
        </is>
      </c>
      <c r="B4569" t="inlineStr">
        <is>
          <t>vectorcontext_v5 [v5pre]</t>
        </is>
      </c>
      <c r="C4569" t="n">
        <v>3</v>
      </c>
      <c r="D4569" t="inlineStr">
        <is>
          <t>num-0</t>
        </is>
      </c>
      <c r="E4569" t="n">
        <v>1</v>
      </c>
      <c r="F4569" t="inlineStr">
        <is>
          <t>python</t>
        </is>
      </c>
      <c r="G4569" t="inlineStr">
        <is>
          <t>{"code": "sev2=[f for f in facts if f.get('type')=='incident' and str(f.get('severity')).upper()=='SEV2' and f.get('incident_duration_minutes') is not None]\nvals=[f['incident_duration_minutes'] for f in sev2]\nprint(len(vals), vals)\nprint(sum(vals)/len(vals))"}</t>
        </is>
      </c>
      <c r="H4569" t="inlineStr">
        <is>
          <t xml:space="preserve">23 [233, 105, 75, 51, 99, 102, 122, 96, 195, 197, 100, 211, 149, 212, 200, 218, 178, 51, 44, 22, 71, 11, 228]
129.1304347826087
</t>
        </is>
      </c>
    </row>
    <row r="4570">
      <c r="A4570" t="inlineStr">
        <is>
          <t>hard</t>
        </is>
      </c>
      <c r="B4570" t="inlineStr">
        <is>
          <t>vectorcontext_v5 [v5pre]</t>
        </is>
      </c>
      <c r="C4570" t="n">
        <v>3</v>
      </c>
      <c r="D4570" t="inlineStr">
        <is>
          <t>num-1</t>
        </is>
      </c>
      <c r="E4570" t="n">
        <v>0</v>
      </c>
      <c r="F4570" t="inlineStr">
        <is>
          <t>python</t>
        </is>
      </c>
      <c r="G4570" t="inlineStr">
        <is>
          <t>{"code": "services=[f for f in facts if f.get('type')=='service']\n[(f.get('subject'), f.get('deployment_region'), f.get('replica_count')) for f in services]"}</t>
        </is>
      </c>
      <c r="H4570" t="inlineStr">
        <is>
          <t>[('edge-service', 'ap-southeast-2', 19), ('cdn-service', 'ap-southeast-2', 5), ('profile-api', 'us-east-1', 10), ('auth-core', 'eu-west-1', 13), ('fraud-core', 'us-west-2', 3), ('export-worker', 'us-east-1', 6), ('ledger-api', 'us-east-1', 22), ('queue-svc', 'ap-southeast-2', 3), ('feed-daemon', 'eu-west-1', 22), ('inventory-worker', 'us-east-1', 18), ('refund-svc', 'eu-west-1', 6), ('geo-api', 'us-west-2', 13), ('risk-gateway', 'eu-west-1', 3), ('config-service', 'us-west-2', 13), ('kyc-api', 'ap-southeast-2', 18), ('i18n-api', 'us-west-2', 4), ('invoice-engine', 'ap-southeast-2', 13), ('metrics-gateway', 'eu-west-1', 20), ('thumbnail-api', 'us-west-2', 4), ('billing-svc', 'ap-southeast-2', 10), ('tax-gateway', 'eu-west-1', 20), ('session-core', 'us-west-2', 4), ('scheduler-engine', 'ap-s</t>
        </is>
      </c>
    </row>
    <row r="4571">
      <c r="A4571" t="inlineStr">
        <is>
          <t>hard</t>
        </is>
      </c>
      <c r="B4571" t="inlineStr">
        <is>
          <t>vectorcontext_v5 [v5pre]</t>
        </is>
      </c>
      <c r="C4571" t="n">
        <v>3</v>
      </c>
      <c r="D4571" t="inlineStr">
        <is>
          <t>num-1</t>
        </is>
      </c>
      <c r="E4571" t="n">
        <v>1</v>
      </c>
      <c r="F4571" t="inlineStr">
        <is>
          <t>python</t>
        </is>
      </c>
      <c r="G4571" t="inlineStr">
        <is>
          <t>{"code": "from collections import defaultdict\ns=defaultdict(int)\nfor f in facts:\n if f.get('type')=='service': s[f.get('deployment_region')]+=f.get('replica_count',0)\nprint(dict(s)); print(max(s,key=s.get), max(s.values()))"}</t>
        </is>
      </c>
      <c r="H4571" t="inlineStr">
        <is>
          <t xml:space="preserve">{'ap-southeast-2': 158, 'us-east-1': 121, 'eu-west-1': 115, 'us-west-2': 85}
ap-southeast-2 158
</t>
        </is>
      </c>
    </row>
    <row r="4572">
      <c r="A4572" t="inlineStr">
        <is>
          <t>hard</t>
        </is>
      </c>
      <c r="B4572" t="inlineStr">
        <is>
          <t>vectorcontext_v5 [v5pre]</t>
        </is>
      </c>
      <c r="C4572" t="n">
        <v>3</v>
      </c>
      <c r="D4572" t="inlineStr">
        <is>
          <t>num-2</t>
        </is>
      </c>
      <c r="E4572" t="n">
        <v>0</v>
      </c>
      <c r="F4572" t="inlineStr">
        <is>
          <t>python</t>
        </is>
      </c>
      <c r="G4572" t="inlineStr">
        <is>
          <t>{"code": "# Inspect service and incident cards\nservices=[f for f in facts if f.get('type')=='service']\nincidents=[f for f in facts if f.get('type')=='incident']\nprint(len(services), len(incidents))\nprint(services[:2])\nprint(incidents[:2])"}</t>
        </is>
      </c>
      <c r="H4572" t="inlineStr">
        <is>
          <t>40 60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t>
        </is>
      </c>
    </row>
    <row r="4573">
      <c r="A4573" t="inlineStr">
        <is>
          <t>hard</t>
        </is>
      </c>
      <c r="B4573" t="inlineStr">
        <is>
          <t>vectorcontext_v5 [v5pre]</t>
        </is>
      </c>
      <c r="C4573" t="n">
        <v>3</v>
      </c>
      <c r="D4573" t="inlineStr">
        <is>
          <t>num-2</t>
        </is>
      </c>
      <c r="E4573" t="n">
        <v>1</v>
      </c>
      <c r="F4573" t="inlineStr">
        <is>
          <t>python</t>
        </is>
      </c>
      <c r="G4573" t="inlineStr">
        <is>
          <t xml:space="preserve">{"code": "svc_by_name={s['subject']:s for s in services}\n# include aliases lower\nalias={a.lower():s for s in services for a in (s.get('aliases') or [])}\nrows=[]\nfor i in incidents:\n    x=i.get('affected_service')\n    s=svc_by_name.get(x) or alias.get(str(x).lower())\n    rows.append((i['incident_id'],x,s and s['subject'],s and s.get('owner_team')))\nprint('unmatched', [r for r in rows if not r[2]])\nfrom collections import Counter\nprint(Counter(r[3] for r in rows))\nprint('messaging', [r </t>
        </is>
      </c>
      <c r="H4573" t="inlineStr">
        <is>
          <t>unmatched []
Counter({'Messaging': 15, 'Identity': 12, 'Search': 11, 'Platform': 8, 'Data': 4, 'Payments': 4, 'Commerce': 4, 'Growth': 2})
messaging [('INC-2211', 'thumbnail-api', 'thumbnail-api', 'Messaging'), ('INC-2087', 'thumbnail-api', 'thumbnail-api', 'Messaging'), ('INC-2140', 'kyc-api', 'kyc-api', 'Messaging'), ('INC-2351', 'catalog-gateway', 'catalog-gateway', 'Messaging'), ('INC-2324', 'tax-gateway', 'tax-gateway', 'Messaging'), ('INC-2245', 'catalog-gateway', 'catalog-gateway', 'Messaging'), ('INC-2301', 'catalog-gateway', 'catalog-gateway', 'Messaging'), ('INC-2067', 'catalog-gateway', 'catalog-gateway', 'Messaging'), ('INC-2309', 'thumbnail-api', 'thumbnail-api', 'Messaging'), ('INC-2023', 'catalog-gateway', 'catalog-gateway', 'Messaging'), ('INC-2203', 'kyc-api', 'kyc-api', '</t>
        </is>
      </c>
    </row>
    <row r="4574">
      <c r="A4574" t="inlineStr">
        <is>
          <t>hard</t>
        </is>
      </c>
      <c r="B4574" t="inlineStr">
        <is>
          <t>vectorcontext_v5 [v5pre]</t>
        </is>
      </c>
      <c r="C4574" t="n">
        <v>3</v>
      </c>
      <c r="D4574" t="inlineStr">
        <is>
          <t>num-3</t>
        </is>
      </c>
      <c r="E4574" t="n">
        <v>0</v>
      </c>
      <c r="F4574" t="inlineStr">
        <is>
          <t>python</t>
        </is>
      </c>
      <c r="G4574" t="inlineStr">
        <is>
          <t>{"code": "services=[f for f in facts if f.get('type')=='service']\nlen(services), services[:2]"}</t>
        </is>
      </c>
      <c r="H4574" t="inlineStr">
        <is>
          <t>(40, [{'doc_id': 'svc-edge-service', 'type': 'service', 'title': 'Service overview: edge-service', 'subject': 'edge-service', 'aliases': ['Edge System'], 'service_type': 'backend component', 'implementation_language': 'Python', 'primary_datastore': 'CockroachDB', 'owner_team': 'Identity', 'on_call_engineer': 'Ingrid Demir', 'deployment_region': 'ap-southeast-2', 'replica_count': 19, 'network_port': 6004, 'availability_slo': '99.9%', 'runtime_dependencies': ['cdn-service', 'gateway-engine', 'index-engine'], 'log_retention_days': 30, 'data_retention_policy': None, 'metrics_export_interval_seconds': None}, {'doc_id': 'svc-cdn-service', 'type': 'service', 'title': 'Service overview: cdn-service', 'subject': 'cdn-service', 'aliases': ['Cdn System'], 'service_type': 'backend component', 'impleme</t>
        </is>
      </c>
    </row>
    <row r="4575">
      <c r="A4575" t="inlineStr">
        <is>
          <t>hard</t>
        </is>
      </c>
      <c r="B4575" t="inlineStr">
        <is>
          <t>vectorcontext_v5 [v5pre]</t>
        </is>
      </c>
      <c r="C4575" t="n">
        <v>3</v>
      </c>
      <c r="D4575" t="inlineStr">
        <is>
          <t>num-3</t>
        </is>
      </c>
      <c r="E4575" t="n">
        <v>1</v>
      </c>
      <c r="F4575" t="inlineStr">
        <is>
          <t>python</t>
        </is>
      </c>
      <c r="G4575" t="inlineStr">
        <is>
          <t>{"code": "from collections import Counter,defaultdict\ncounts=Counter()\nused=defaultdict(list)\nfor s in services:\n    for dep in (s.get('runtime_dependencies') or []):\n        counts[dep]+=1; used[dep].append(s['subject'])\nprint(counts.most_common())\nprint('max', max(counts.values()))\nprint([(x,n,used[x]) for x,n in counts.items() if n==max(counts.values())])"}</t>
        </is>
      </c>
      <c r="H4575" t="inlineStr">
        <is>
          <t>[('gateway-engine', 7), ('pricing-worker', 6), ('metrics-gateway', 4), ('fraud-core', 4), ('notify-svc', 4), ('ledger-api', 4), ('recsys-worker', 4), ('auth-core', 3), ('kyc-api', 3), ('feed-daemon', 3), ('search-worker', 3), ('refund-svc', 3), ('edge-service', 2), ('upload-core', 2), ('cart-daemon', 2), ('inventory-worker', 2), ('i18n-api', 2), ('mailer-worker', 2), ('media-svc', 2), ('billing-svc', 2), ('audit-gateway', 2), ('session-core', 2), ('thumbnail-api', 2), ('cdn-service', 1), ('index-engine', 1), ('geo-api', 1), ('risk-gateway', 1), ('webhook-daemon', 1), ('catalog-gateway', 1), ('ranker-engine', 1), ('scheduler-engine', 1), ('checkout-service', 1), ('queue-svc', 1), ('tax-gateway', 1)]
max 7
[('gateway-engine', 7, ['edge-service', 'auth-core', 'fraud-core', 'export-worker', 'm</t>
        </is>
      </c>
    </row>
    <row r="4576">
      <c r="A4576" t="inlineStr">
        <is>
          <t>hard</t>
        </is>
      </c>
      <c r="B4576" t="inlineStr">
        <is>
          <t>vectorcontext_v5 [v5pre]</t>
        </is>
      </c>
      <c r="C4576" t="n">
        <v>3</v>
      </c>
      <c r="D4576" t="inlineStr">
        <is>
          <t>num-4</t>
        </is>
      </c>
      <c r="E4576" t="n">
        <v>0</v>
      </c>
      <c r="F4576" t="inlineStr">
        <is>
          <t>python</t>
        </is>
      </c>
      <c r="G4576" t="inlineStr">
        <is>
          <t>{"code": "# Inspect relevant cards\n[(f['doc_id'], f['type'], f.get('subject'), f.get('primary_datastore'), f.get('affected_service'), f.get('incident_duration_minutes')) for f in facts if f.get('primary_datastore') or f.get('incident_duration_minutes')][:20]"}</t>
        </is>
      </c>
      <c r="H4576" t="inlineStr">
        <is>
          <t>[('svc-edge-service', 'service', 'edge-service', 'CockroachDB', None, None), ('svc-cdn-service', 'service', 'cdn-service', 'Redis', None, None), ('inc-INC-2336', 'incident', 'Latency spike affecting export-worker', None, 'export-worker', 214), ('inc-INC-2211', 'incident', 'Partial outage affecting the Thumbnail API', None, 'thumbnail-api', 240), ('inc-INC-2087', 'incident', 'Partial outage affecting thumbnail-api', None, 'thumbnail-api', 81), ('svc-profile-api', 'service', 'profile-api', 'MySQL', None, None), ('svc-auth-core', 'service', 'auth-core', 'Redis', None, None), ('inc-INC-2166', 'incident', 'Elevated error rates affecting search-worker', None, 'search-worker', 25), ('inc-INC-2253', 'incident', 'Partial outage affecting i18n-api', None, 'i18n-api', 233), ('svc-fraud-core', 'servic</t>
        </is>
      </c>
    </row>
    <row r="4577">
      <c r="A4577" t="inlineStr">
        <is>
          <t>hard</t>
        </is>
      </c>
      <c r="B4577" t="inlineStr">
        <is>
          <t>vectorcontext_v5 [v5pre]</t>
        </is>
      </c>
      <c r="C4577" t="n">
        <v>3</v>
      </c>
      <c r="D4577" t="inlineStr">
        <is>
          <t>num-4</t>
        </is>
      </c>
      <c r="E4577" t="n">
        <v>1</v>
      </c>
      <c r="F4577" t="inlineStr">
        <is>
          <t>python</t>
        </is>
      </c>
      <c r="G4577" t="inlineStr">
        <is>
          <t>{"code": "# Build MySQL service entity names and inspect all incidents whose primary affected service matches subject/aliases\nmysql=[]\nfor f in facts:\n    if f['type']=='service' and str(f.get('primary_datastore','')).lower()=='mysql':\n        mysql.append((f['subject'], f.get('aliases',[]), f['doc_id']))\nprint('mysql services', mysql)\nfor inc in facts:\n    if inc['type']=='incident':\n        aff=str(inc.get('affected_service','')).lower()\n        subj=str(inc.get('subject','')).lower()</t>
        </is>
      </c>
      <c r="H4577" t="inlineStr">
        <is>
          <t>mysql services [('profile-api', ['Profile API'], 'svc-profile-api'), ('export-worker', ['Export API'], 'svc-export-worker'), ('geo-api', ['Geo System'], 'svc-geo-api'), ('kyc-api', ['Kyc Service'], 'svc-kyc-api'), ('mailer-worker', ['Mailer Service'], 'svc-mailer-worker'), ('catalog-gateway', ['Catalog API'], 'svc-catalog-gateway')]
inc-INC-2336 214 export-worker Latency spike affecting export-worker matched export-worker
inc-INC-2140 112 kyc-api Complete outage affecting the Kyc Service matched kyc-api
inc-INC-2319 195 mailer-worker Latency spike affecting mailer-worker matched mailer-worker
inc-INC-2351 20 catalog-gateway Partial outage affecting the Catalog API matched catalog-gateway
inc-INC-2245 156 catalog-gateway Latency spike affecting catalog-gateway matched catalog-gateway
inc-IN</t>
        </is>
      </c>
    </row>
    <row r="4578">
      <c r="A4578" t="inlineStr">
        <is>
          <t>hard</t>
        </is>
      </c>
      <c r="B4578" t="inlineStr">
        <is>
          <t>vectorcontext_v5 [v5pre]</t>
        </is>
      </c>
      <c r="C4578" t="n">
        <v>3</v>
      </c>
      <c r="D4578" t="inlineStr">
        <is>
          <t>num-5</t>
        </is>
      </c>
      <c r="E4578" t="n">
        <v>0</v>
      </c>
      <c r="F4578" t="inlineStr">
        <is>
          <t>python</t>
        </is>
      </c>
      <c r="G4578" t="inlineStr">
        <is>
          <t>{"code": "# Inspect service card keys and values for Commerce ownership\nservices = [f for f in facts if f.get('type') == 'service']\n[(f.get('subject'), f.get('owner_team'), f.get('replica_count')) for f in services if 'commerce' in str(f.get('owner_team','')).lower() or 'commerce' in str(f.get('subject','')).lower()]"}</t>
        </is>
      </c>
      <c r="H4578" t="inlineStr">
        <is>
          <t xml:space="preserve">[('cdn-service', 'Commerce', 5), ('fraud-core', 'Commerce', 3), ('feed-daemon', 'Commerce', 22), ('refund-svc', 'Commerce', 6), ('webhook-daemon', 'Commerce', 19), ('media-svc', 'Commerce', 3), ('tracing-service', 'Commerce', 24)]
</t>
        </is>
      </c>
    </row>
    <row r="4579">
      <c r="A4579" t="inlineStr">
        <is>
          <t>hard</t>
        </is>
      </c>
      <c r="B4579" t="inlineStr">
        <is>
          <t>vectorcontext_v5 [v5pre]</t>
        </is>
      </c>
      <c r="C4579" t="n">
        <v>3</v>
      </c>
      <c r="D4579" t="inlineStr">
        <is>
          <t>prose-0</t>
        </is>
      </c>
      <c r="E4579" t="n">
        <v>0</v>
      </c>
      <c r="F4579" t="inlineStr">
        <is>
          <t>search_text</t>
        </is>
      </c>
      <c r="G4579" t="inlineStr">
        <is>
          <t>{"query": "INC-2268 timeline mitigation started time HH:MM", "k": 5}</t>
        </is>
      </c>
      <c r="H4579" t="inlineStr">
        <is>
          <t>[chunk 199 | doc inc-INC-2268 | Incident report INC-2268]
Timeline:
- 16:00 alert fired
- 16:02 on-call acknowledged
- 16:18 mitigation started
- 16:32 traffic rerouted
- 16:47 root cause identified
- 16:55 fix deployed
---
[chunk 545 | doc inc-INC-2296 | Incident report INC-2296]
Timeline:
- 10:16 alert fired
- 10:39 on-call acknowledged
- 10:47 mitigation started
- 11:12 traffic rerouted
---
[chunk 212 | doc inc-INC-2067 | Incident report INC-2067]
Timeline:
- 00:01 alert fired
- 00:05 on-call acknowledged
- 00:07 mitigation started
- 00:31 traffic rerouted
---
[chunk 237 | doc inc-INC-2199 | Incident report INC-2199]
Timeline:
- 13:07 alert fired
- 13:14 on-call acknowledged
- 13:39 mitigation started
- 13:46 traffic rerouted
---
[chunk 319 | doc inc-INC-2287 | Incident report I</t>
        </is>
      </c>
    </row>
    <row r="4580">
      <c r="A4580" t="inlineStr">
        <is>
          <t>hard</t>
        </is>
      </c>
      <c r="B4580" t="inlineStr">
        <is>
          <t>vectorcontext_v5 [v5pre]</t>
        </is>
      </c>
      <c r="C4580" t="n">
        <v>3</v>
      </c>
      <c r="D4580" t="inlineStr">
        <is>
          <t>prose-1</t>
        </is>
      </c>
      <c r="E4580" t="n">
        <v>0</v>
      </c>
      <c r="F4580" t="inlineStr">
        <is>
          <t>search_text</t>
        </is>
      </c>
      <c r="G4580" t="inlineStr">
        <is>
          <t>{"query": "INC-2351 timeline \"mitigation started\" time", "k": 5}</t>
        </is>
      </c>
      <c r="H4580" t="inlineStr">
        <is>
          <t>[chunk 209 | doc inc-INC-2301 | Incident report INC-2301]
Timeline:
- 15:36 alert fired
- 15:38 on-call acknowledged
- 15:48 mitigation started
- 16:03 traffic rerouted
---
[chunk 136 | doc inc-INC-2351 | Incident report INC-2351]
Timeline:
- 22:57 alert fired
- 23:16 on-call acknowledged
- 23:33 mitigation started
- 23:58 traffic rerouted
- 00:12 root cause identified
- 00:19 fix deployed
---
[chunk 260 | doc inc-INC-2023 | Incident report INC-2023]
Timeline:
- 19:47 alert fired
- 19:53 on-call acknowledged
- 20:01 mitigation started
- 20:21 traffic rerouted
---
[chunk 212 | doc inc-INC-2067 | Incident report INC-2067]
Timeline:
- 00:01 alert fired
- 00:05 on-call acknowledged
- 00:07 mitigation started
- 00:31 traffic rerouted
---
[chunk 237 | doc inc-INC-2199 | Incident report I</t>
        </is>
      </c>
    </row>
    <row r="4581">
      <c r="A4581" t="inlineStr">
        <is>
          <t>hard</t>
        </is>
      </c>
      <c r="B4581" t="inlineStr">
        <is>
          <t>vectorcontext_v5 [v5pre]</t>
        </is>
      </c>
      <c r="C4581" t="n">
        <v>3</v>
      </c>
      <c r="D4581" t="inlineStr">
        <is>
          <t>prose-2</t>
        </is>
      </c>
      <c r="E4581" t="n">
        <v>0</v>
      </c>
      <c r="F4581" t="inlineStr">
        <is>
          <t>search_text</t>
        </is>
      </c>
      <c r="G4581" t="inlineStr">
        <is>
          <t>{"query": "INC-2239 alert fired fix deployed time minutes", "k": 5}</t>
        </is>
      </c>
      <c r="H4581" t="inlineStr">
        <is>
          <t>[chunk 367 | doc inc-INC-2239 | Incident report INC-2239]
Timeline:
- 18:14 alert fired
- 18:37 on-call acknowledged
- 18:42 mitigation started
- 18:52 traffic rerouted
- 19:12 root cause identified
- 19:32 fix deployed
---
[chunk 136 | doc inc-INC-2351 | Incident report INC-2351]
Timeline:
- 22:57 alert fired
- 23:16 on-call acknowledged
- 23:33 mitigation started
- 23:58 traffic rerouted
- 00:12 root cause identified
- 00:19 fix deployed
---
[chunk 468 | doc inc-INC-2151 | Incident report INC-2151]
Timeline:
- 22:21 alert fired
- 22:23 on-call acknowledged
- 22:45 mitigation started
- 22:54 traffic rerouted
- 23:02 root cause identified
- 23:07 fix deployed
---
[chunk 269 | doc inc-INC-2273 | Incident report INC-2273]
Timeline:
- 06:05 alert fired
- 06:08 on-call acknowledged
- 06:</t>
        </is>
      </c>
    </row>
    <row r="4582">
      <c r="A4582" t="inlineStr">
        <is>
          <t>hard</t>
        </is>
      </c>
      <c r="B4582" t="inlineStr">
        <is>
          <t>vectorcontext_v5 [v5pre]</t>
        </is>
      </c>
      <c r="C4582" t="n">
        <v>3</v>
      </c>
      <c r="D4582" t="inlineStr">
        <is>
          <t>prose-3</t>
        </is>
      </c>
      <c r="E4582" t="n">
        <v>0</v>
      </c>
      <c r="F4582" t="inlineStr">
        <is>
          <t>search</t>
        </is>
      </c>
      <c r="G4582" t="inlineStr">
        <is>
          <t>{"query": "Search team weekly planning schedule weekday", "k": 5}</t>
        </is>
      </c>
      <c r="H4582" t="inlineStr">
        <is>
          <t>- doc team-search: [Team page: Search] subject: Search; aliases: null; team_lead: Oliver Bell; urgent_contact_channel: #search-team; office_location: Berlin; office_floor: 2; weekly_planning_schedule: Wednesday mornings; resilience_policies: null; capacity_planning_schedule: null; security_controls: ["Production access is granted just in time and audited"]; staging_environment_scale: null; change_management_practices: ["Configuration changes are peer reviewed", "Configuration changes are applied through the deployment tool", "Dependencies are pinned", "Dependencies are upgraded through automated pull requests"];
- doc svc-search-worker: [Service overview: search-worker] subject: search-worker; aliases: ["Search System"]; service_type: backend component; implementation_language: TypeScript;</t>
        </is>
      </c>
    </row>
    <row r="4583">
      <c r="A4583" t="inlineStr">
        <is>
          <t>hard</t>
        </is>
      </c>
      <c r="B4583" t="inlineStr">
        <is>
          <t>vectorcontext_v5 [v5pre]</t>
        </is>
      </c>
      <c r="C4583" t="n">
        <v>3</v>
      </c>
      <c r="D4583" t="inlineStr">
        <is>
          <t>prose-4</t>
        </is>
      </c>
      <c r="E4583" t="n">
        <v>0</v>
      </c>
      <c r="F4583" t="inlineStr">
        <is>
          <t>search</t>
        </is>
      </c>
      <c r="G4583" t="inlineStr">
        <is>
          <t>{"query": "INC-2211 impact type elevated error rates latency spike partial outage complete outage", "k": 5}</t>
        </is>
      </c>
      <c r="H4583" t="inlineStr">
        <is>
          <t>- doc inc-INC-2417: [Incident report INC-2417] subject: Elevated error rates affecting edge-service; aliases: null; incident_id: INC-2417; severity: SEV3; incident_date: 2025-06-17; affected_service: edge-service; impact_type: Elevated error rates; incident_duration_minutes: 23; root_cause: dependency outage; secondary_affected_services: null; report_author: Ana Reyes; recovery_status: full recovery; recovery_confirmed: null; mitigation_performed: true; traffic_rerouted: true; fix_deployed: true
- doc inc-INC-2109: [Incident report INC-2109] subject: Elevated error rates affecting the Index Platform; aliases: null; incident_id: INC-2109; severity: SEV1; incident_date: 2025-03-11; affected_service: index-engine; impact_type: Elevated error rates; incident_duration_minutes: 27; root_cause: d</t>
        </is>
      </c>
    </row>
    <row r="4584">
      <c r="A4584" t="inlineStr">
        <is>
          <t>hard</t>
        </is>
      </c>
      <c r="B4584" t="inlineStr">
        <is>
          <t>vectorcontext_v5 [v5pre]</t>
        </is>
      </c>
      <c r="C4584" t="n">
        <v>3</v>
      </c>
      <c r="D4584" t="inlineStr">
        <is>
          <t>prose-4</t>
        </is>
      </c>
      <c r="E4584" t="n">
        <v>1</v>
      </c>
      <c r="F4584" t="inlineStr">
        <is>
          <t>search_text</t>
        </is>
      </c>
      <c r="G4584" t="inlineStr">
        <is>
          <t>{"query": "INC-2211 incident impact elevated error rates latency spike partial outage complete outage", "k": 10}</t>
        </is>
      </c>
      <c r="H4584" t="inlineStr">
        <is>
          <t xml:space="preserve">[chunk 208 | doc inc-INC-2301 | Incident report INC-2301]
Summary: Partial outage affecting catalog-gateway. The incident lasted 122 minutes before full recovery. Root cause was determined to be a configuration error. Downstream, recsys-worker experienced elevated error rates while the incident was ongoing, but was not the source. This report was written by Keiko Bell. Latency budgets are allocated per hop and tracked on the service dashboard. The on-call handbook describes the escalation path and expected response times. Error budgets are reviewed in the weekly reliability meeting. Circuit breakers open after five consecutive failures to a downstream. Structured logs include the request path, status code and duration. Garbage collection pauses are tracked as a leading indicator of memory </t>
        </is>
      </c>
    </row>
    <row r="4585">
      <c r="A4585" t="inlineStr">
        <is>
          <t>hard</t>
        </is>
      </c>
      <c r="B4585" t="inlineStr">
        <is>
          <t>vectorcontext_v5 [v5pre]</t>
        </is>
      </c>
      <c r="C4585" t="n">
        <v>3</v>
      </c>
      <c r="D4585" t="inlineStr">
        <is>
          <t>prose-4</t>
        </is>
      </c>
      <c r="E4585" t="n">
        <v>2</v>
      </c>
      <c r="F4585" t="inlineStr">
        <is>
          <t>search</t>
        </is>
      </c>
      <c r="G4585" t="inlineStr">
        <is>
          <t>{"query": "INC-2211", "k": 40}</t>
        </is>
      </c>
      <c r="H4585" t="inlineStr">
        <is>
          <t xml:space="preserve">- doc inc-INC-2245: [Incident report INC-2245] subject: Latency spike affecting catalog-gateway; aliases: null; incident_id: INC-2245; severity: SEV1; incident_date: 2025-03-14; affected_service: catalog-gateway; impact_type: Latency spike; incident_duration_minutes: 156; root_cause: configuration error; secondary_affected_services: null; report_author: Marcus Silva; recovery_status: full recovery; recovery_confirmed: null; mitigation_performed: true; traffic_rerouted: true; fix_deployed: null
- doc inc-INC-2319: [Incident report INC-2319] subject: Latency spike affecting mailer-worker; aliases: null; incident_id: INC-2319; severity: SEV1; incident_date: 2025-12-23; affected_service: mailer-worker; impact_type: Latency spike; incident_duration_minutes: 195; root_cause: certificate expiry; </t>
        </is>
      </c>
    </row>
    <row r="4586">
      <c r="A4586" t="inlineStr">
        <is>
          <t>hard</t>
        </is>
      </c>
      <c r="B4586" t="inlineStr">
        <is>
          <t>vectorcontext_v5 [v5pre]</t>
        </is>
      </c>
      <c r="C4586" t="n">
        <v>3</v>
      </c>
      <c r="D4586" t="inlineStr">
        <is>
          <t>prose-5</t>
        </is>
      </c>
      <c r="E4586" t="n">
        <v>0</v>
      </c>
      <c r="F4586" t="inlineStr">
        <is>
          <t>search_text</t>
        </is>
      </c>
      <c r="G4586" t="inlineStr">
        <is>
          <t>{"query": "INC-2319 incident report timeline entries", "k": 5}</t>
        </is>
      </c>
      <c r="H4586" t="inlineStr">
        <is>
          <t>[chunk 107 | doc inc-INC-2319 | Incident report INC-2319]
# Incident report INC-2319
Severity: SEV1
Date: 2025-12-23
---
[chunk 207 | doc inc-INC-2301 | Incident report INC-2301]
# Incident report INC-2301
Severity: SEV2
Date: 2025-02-26
---
[chunk 109 | doc inc-INC-2319 | Incident report INC-2319]
Timeline:
- 02:36 alert fired
- 02:44 on-call acknowledged
- 02:59 mitigation started
- 03:23 traffic rerouted
---
[chunk 514 | doc inc-INC-2417 | Incident report INC-2417]
# Incident report INC-2417
Severity: SEV3
Date: 2025-06-17
---
[chunk 420 | doc inc-INC-2229 | Incident report INC-2229]
Timeline:
- 08:33 alert fired
- 08:57 on-call acknowledged
- 09:16 mitigation started
- 09:30 traffic rerouted</t>
        </is>
      </c>
    </row>
    <row r="4587">
      <c r="A4587" t="inlineStr">
        <is>
          <t>hard</t>
        </is>
      </c>
      <c r="B4587" t="inlineStr">
        <is>
          <t>vectorcontext_v5 [v5pre]</t>
        </is>
      </c>
      <c r="C4587" t="n">
        <v>3</v>
      </c>
      <c r="D4587" t="inlineStr">
        <is>
          <t>temporal-0</t>
        </is>
      </c>
      <c r="E4587" t="n">
        <v>0</v>
      </c>
      <c r="F4587" t="inlineStr">
        <is>
          <t>search</t>
        </is>
      </c>
      <c r="G4587" t="inlineStr">
        <is>
          <t>{"query": "ledger-api service owner team current ownership aliases", "k": 10}</t>
        </is>
      </c>
      <c r="H4587" t="inlineStr">
        <is>
          <t>- doc svc-ledger-api: [Service overview: ledger-api] subject: ledger-api; aliases: ["Ledger Service"]; service_type: backend component; implementation_language: Rust; primary_datastore: Cassandra; owner_team: Identity; on_call_engineer: Fatima Wei; deployment_region: us-east-1; replica_count: 22; network_port: 4674; availability_slo: 99.95%; runtime_dependencies: ["notify-svc"]; log_retention_days: null; data_retention_policy: Company-wide personal information policy; metrics_export_interval_seconds: null; current: {"owner_team": "Messaging"}; history: [{"field": "owner_team", "from": "Identity", "to": "Messaging",
- doc chg-CHG-314: [Change record CHG-314] subject: ledger-api; aliases: null; change_id: CHG-314; change_date: 2025-03-20; owner_team: Messaging; previous_owner_team: Identity;</t>
        </is>
      </c>
    </row>
    <row r="4588">
      <c r="A4588" t="inlineStr">
        <is>
          <t>hard</t>
        </is>
      </c>
      <c r="B4588" t="inlineStr">
        <is>
          <t>vectorcontext_v5 [v5pre]</t>
        </is>
      </c>
      <c r="C4588" t="n">
        <v>3</v>
      </c>
      <c r="D4588" t="inlineStr">
        <is>
          <t>temporal-0</t>
        </is>
      </c>
      <c r="E4588" t="n">
        <v>1</v>
      </c>
      <c r="F4588" t="inlineStr">
        <is>
          <t>open_doc</t>
        </is>
      </c>
      <c r="G4588" t="inlineStr">
        <is>
          <t>{"doc_id": "svc-ledger-api"}</t>
        </is>
      </c>
      <c r="H4588" t="inlineStr">
        <is>
          <t xml:space="preserve"># Service overview: ledger-api
ledger-api (also referred to internally as the Ledger Service) is a backend component. The availability SLO is 99.95%. Data retention follows the company wide policy for personal information. Circuit breakers open after five consecutive failures to a downstream. Graceful shutdown waits for in flight requests to complete before exiting.
Fatima Wei carries the pager for the Ledger Service. The runbook is reviewed quarterly by the owning team. Access to production is granted just in time and audited. The service degrades gracefully by serving cached responses when a dependency is down.
Primary datastore: Cassandra. Retries use exponential backoff with jitter to avoid thundering herds. Graceful shutdown waits for in flight requests to complete before exiting. </t>
        </is>
      </c>
    </row>
    <row r="4589">
      <c r="A4589" t="inlineStr">
        <is>
          <t>hard</t>
        </is>
      </c>
      <c r="B4589" t="inlineStr">
        <is>
          <t>vectorcontext_v5 [v5pre]</t>
        </is>
      </c>
      <c r="C4589" t="n">
        <v>3</v>
      </c>
      <c r="D4589" t="inlineStr">
        <is>
          <t>temporal-0</t>
        </is>
      </c>
      <c r="E4589" t="n">
        <v>1</v>
      </c>
      <c r="F4589" t="inlineStr">
        <is>
          <t>open_doc</t>
        </is>
      </c>
      <c r="G4589" t="inlineStr">
        <is>
          <t>{"doc_id": "chg-CHG-314"}</t>
        </is>
      </c>
      <c r="H4589" t="inlineStr">
        <is>
          <t># Change record CHG-314
Date: 2025-03-20
the Ledger Service now belongs to the Messaging team (previously Identity) as of 2025-03-20. The service overview page has not been updated to reflect this change. Logs are retained for thirty days in the central log store. The staging environment mirrors production topology at one tenth scale. The runbook is reviewed quarterly by the owning team. Access to production is granted just in time and audited. Alerts route through the paging system according to the escalation policy. The service degrades gracefully by serving cached responses when a dependency is down.</t>
        </is>
      </c>
    </row>
    <row r="4590">
      <c r="A4590" t="inlineStr">
        <is>
          <t>hard</t>
        </is>
      </c>
      <c r="B4590" t="inlineStr">
        <is>
          <t>vectorcontext_v5 [v5pre]</t>
        </is>
      </c>
      <c r="C4590" t="n">
        <v>3</v>
      </c>
      <c r="D4590" t="inlineStr">
        <is>
          <t>temporal-1</t>
        </is>
      </c>
      <c r="E4590" t="n">
        <v>0</v>
      </c>
      <c r="F4590" t="inlineStr">
        <is>
          <t>search</t>
        </is>
      </c>
      <c r="G4590" t="inlineStr">
        <is>
          <t>{"query": "Catalog API service owner team current ownership", "k": 10}</t>
        </is>
      </c>
      <c r="H4590" t="inlineStr">
        <is>
          <t>- doc svc-catalog-gateway: [Service overview: catalog-gateway] subject: catalog-gateway; aliases: ["Catalog API"]; service_type: backend component; implementation_language: Rust; primary_datastore: MySQL; owner_team: Messaging; on_call_engineer: Elena Farah; deployment_region: us-east-1; replica_count: 5; network_port: 4971; availability_slo: 99.95; runtime_dependencies: ["queue-svc"]; log_retention_days: null; data_retention_policy: null; metrics_export_interval_seconds: null; current: {"owner_team": "Commerce"}; history: [{"field": "owner_team", "from": "Messaging", "to": "Growth", "date": "2025-10-09", "source": "chg
- doc svc-ledger-api: [Service overview: ledger-api] subject: ledger-api; aliases: ["Ledger Service"]; service_type: backend component; implementation_language: Rust; prima</t>
        </is>
      </c>
    </row>
    <row r="4591">
      <c r="A4591" t="inlineStr">
        <is>
          <t>hard</t>
        </is>
      </c>
      <c r="B4591" t="inlineStr">
        <is>
          <t>vectorcontext_v5 [v5pre]</t>
        </is>
      </c>
      <c r="C4591" t="n">
        <v>3</v>
      </c>
      <c r="D4591" t="inlineStr">
        <is>
          <t>temporal-1</t>
        </is>
      </c>
      <c r="E4591" t="n">
        <v>0</v>
      </c>
      <c r="F4591" t="inlineStr">
        <is>
          <t>search</t>
        </is>
      </c>
      <c r="G4591" t="inlineStr">
        <is>
          <t>{"query": "change record Catalog API owner team ownership", "k": 10}</t>
        </is>
      </c>
      <c r="H4591" t="inlineStr">
        <is>
          <t xml:space="preserve">- doc chg-CHG-336: [Change record CHG-336] subject: catalog-gateway; aliases: null; change_id: CHG-336; change_date: 2025-11-25; owner_team: Commerce; previous_owner_team: Growth; primary_on_call: null; previous_primary_on_call: null; on_call_status: null; page_contact: null; previous_page_contact: null; deployment_region: null; previous_deployment_region: null; documentation_status: not updated
- doc chg-CHG-300: [Change record CHG-300] subject: catalog-gateway; aliases: null; change_id: CHG-300; change_date: 2025-10-09; owner_team: Growth; previous_owner_team: Messaging; primary_on_call: null; previous_primary_on_call: null; on_call_status: null; page_contact: null; previous_page_contact: null; deployment_region: null; previous_deployment_region: null; documentation_status: not updated; </t>
        </is>
      </c>
    </row>
    <row r="4592">
      <c r="A4592" t="inlineStr">
        <is>
          <t>hard</t>
        </is>
      </c>
      <c r="B4592" t="inlineStr">
        <is>
          <t>vectorcontext_v5 [v5pre]</t>
        </is>
      </c>
      <c r="C4592" t="n">
        <v>3</v>
      </c>
      <c r="D4592" t="inlineStr">
        <is>
          <t>temporal-2</t>
        </is>
      </c>
      <c r="E4592" t="n">
        <v>0</v>
      </c>
      <c r="F4592" t="inlineStr">
        <is>
          <t>search</t>
        </is>
      </c>
      <c r="G4592" t="inlineStr">
        <is>
          <t>{"query": "webhook-daemon service owner team current ownership", "k": 10}</t>
        </is>
      </c>
      <c r="H4592" t="inlineStr">
        <is>
          <t>- doc svc-webhook-daemon: [Service overview: webhook-daemon] subject: webhook-daemon; aliases: ["Webhook Service"]; service_type: backend component; implementation_language: Kotlin; primary_datastore: MongoDB; owner_team: Commerce; on_call_engineer: null; deployment_region: us-west-2; replica_count: 19; network_port: 9708; availability_slo: 99.99%; runtime_dependencies: ["scheduler-engine", "checkout-service"]; log_retention_days: null; data_retention_policy: Company-wide personal information policy; metrics_export_interval_seconds: 15
- doc inc-INC-2281: [Incident report INC-2281] subject: Complete outage affecting the Webhook Service; aliases: null; incident_id: INC-2281; severity: SEV2; incident_date: 2025-05-27; affected_service: webhook-daemon; impact_type: Complete outage; incident_d</t>
        </is>
      </c>
    </row>
    <row r="4593">
      <c r="A4593" t="inlineStr">
        <is>
          <t>hard</t>
        </is>
      </c>
      <c r="B4593" t="inlineStr">
        <is>
          <t>vectorcontext_v5 [v5pre]</t>
        </is>
      </c>
      <c r="C4593" t="n">
        <v>3</v>
      </c>
      <c r="D4593" t="inlineStr">
        <is>
          <t>temporal-2</t>
        </is>
      </c>
      <c r="E4593" t="n">
        <v>0</v>
      </c>
      <c r="F4593" t="inlineStr">
        <is>
          <t>search</t>
        </is>
      </c>
      <c r="G4593" t="inlineStr">
        <is>
          <t>{"query": "webhook-daemon ownership change owner team", "k": 10}</t>
        </is>
      </c>
      <c r="H4593" t="inlineStr">
        <is>
          <t>- doc svc-webhook-daemon: [Service overview: webhook-daemon] subject: webhook-daemon; aliases: ["Webhook Service"]; service_type: backend component; implementation_language: Kotlin; primary_datastore: MongoDB; owner_team: Commerce; on_call_engineer: null; deployment_region: us-west-2; replica_count: 19; network_port: 9708; availability_slo: 99.99%; runtime_dependencies: ["scheduler-engine", "checkout-service"]; log_retention_days: null; data_retention_policy: Company-wide personal information policy; metrics_export_interval_seconds: 15
- doc inc-INC-2281: [Incident report INC-2281] subject: Complete outage affecting the Webhook Service; aliases: null; incident_id: INC-2281; severity: SEV2; incident_date: 2025-05-27; affected_service: webhook-daemon; impact_type: Complete outage; incident_d</t>
        </is>
      </c>
    </row>
    <row r="4594">
      <c r="A4594" t="inlineStr">
        <is>
          <t>hard</t>
        </is>
      </c>
      <c r="B4594" t="inlineStr">
        <is>
          <t>vectorcontext_v5 [v5pre]</t>
        </is>
      </c>
      <c r="C4594" t="n">
        <v>3</v>
      </c>
      <c r="D4594" t="inlineStr">
        <is>
          <t>temporal-2</t>
        </is>
      </c>
      <c r="E4594" t="n">
        <v>1</v>
      </c>
      <c r="F4594" t="inlineStr">
        <is>
          <t>python</t>
        </is>
      </c>
      <c r="G4594" t="inlineStr">
        <is>
          <t>{"code": "[(f['doc_id'], f['type'], f.get('subject'), f.get('owner_team'), f.get('previous_owner_team'), f.get('change_date'), f.get('current')) for f in facts if 'webhook-daemon' in str(f).lower() or 'webhook service' in str(f).lower()]"}</t>
        </is>
      </c>
      <c r="H4594" t="inlineStr">
        <is>
          <t xml:space="preserve">[('svc-kyc-api', 'service', 'kyc-api', 'Messaging', None, None, None), ('inc-INC-2281', 'incident', 'Complete outage affecting the Webhook Service', None, None, None, None), ('svc-webhook-daemon', 'service', 'webhook-daemon', 'Commerce', None, None, None), ('inc-INC-2078', 'incident', 'Latency spike affecting the Webhook Service', None, None, None, None)]
</t>
        </is>
      </c>
    </row>
    <row r="4595">
      <c r="A4595" t="inlineStr">
        <is>
          <t>hard</t>
        </is>
      </c>
      <c r="B4595" t="inlineStr">
        <is>
          <t>vectorcontext_v5 [v5pre]</t>
        </is>
      </c>
      <c r="C4595" t="n">
        <v>3</v>
      </c>
      <c r="D4595" t="inlineStr">
        <is>
          <t>temporal-3</t>
        </is>
      </c>
      <c r="E4595" t="n">
        <v>0</v>
      </c>
      <c r="F4595" t="inlineStr">
        <is>
          <t>search</t>
        </is>
      </c>
      <c r="G4595" t="inlineStr">
        <is>
          <t>{"query": "config-service current on-call engineer", "k": 10}</t>
        </is>
      </c>
      <c r="H4595" t="inlineStr">
        <is>
          <t xml:space="preserve">- doc svc-config-service: [Service overview: config-service] subject: config-service; aliases: ["Config API"]; service_type: backend component; implementation_language: Java; primary_datastore: CockroachDB; owner_team: Platform; on_call_engineer: Fatima Silva; deployment_region: us-west-2; replica_count: 13; network_port: 7957; availability_slo: 99.95; runtime_dependencies: ["billing-svc", "ledger-api", "metrics-gateway"]; log_retention_days: null; data_retention_policy: null; metrics_export_interval_seconds: 15; current: {"on_call_engineer": "Sofia Berg"}; history: [{"field": "on_call_engineer", "from": "Fatima Silva"
- doc chg-CHG-303: [Change record CHG-303] subject: config-service; aliases: null; change_id: CHG-303; change_date: 2025-06-01; owner_team: null; previous_owner_team: null; </t>
        </is>
      </c>
    </row>
    <row r="4596">
      <c r="A4596" t="inlineStr">
        <is>
          <t>hard</t>
        </is>
      </c>
      <c r="B4596" t="inlineStr">
        <is>
          <t>vectorcontext_v5 [v5pre]</t>
        </is>
      </c>
      <c r="C4596" t="n">
        <v>3</v>
      </c>
      <c r="D4596" t="inlineStr">
        <is>
          <t>temporal-3</t>
        </is>
      </c>
      <c r="E4596" t="n">
        <v>0</v>
      </c>
      <c r="F4596" t="inlineStr">
        <is>
          <t>search</t>
        </is>
      </c>
      <c r="G4596" t="inlineStr">
        <is>
          <t>{"query": "config-service on call change primary on call", "k": 10}</t>
        </is>
      </c>
      <c r="H4596" t="inlineStr">
        <is>
          <t>- doc chg-CHG-303: [Change record CHG-303] subject: config-service; aliases: null; change_id: CHG-303; change_date: 2025-06-01; owner_team: null; previous_owner_team: null; primary_on_call: null; previous_primary_on_call: null; on_call_status: null; page_contact: Aiko Lin; previous_page_contact: Fatima Silva; deployment_region: null; previous_deployment_region: null; documentation_status: not updated; reliability_controls: ["Rate limiting is enforced at the gateway with a token bucket per client", "Long running jobs checkpoint progress so they can resume after a restart"]
- doc chg-CHG-341: [Change record CHG-341] subject: config-service; aliases: null; change_id: CHG-341; change_date: 2025-12-09; owner_team: null; previous_owner_team: null; primary_on_call: Sofia Berg; previous_primary_on</t>
        </is>
      </c>
    </row>
    <row r="4597">
      <c r="A4597" t="inlineStr">
        <is>
          <t>hard</t>
        </is>
      </c>
      <c r="B4597" t="inlineStr">
        <is>
          <t>vectorcontext_v5 [v5pre]</t>
        </is>
      </c>
      <c r="C4597" t="n">
        <v>3</v>
      </c>
      <c r="D4597" t="inlineStr">
        <is>
          <t>temporal-4</t>
        </is>
      </c>
      <c r="E4597" t="n">
        <v>0</v>
      </c>
      <c r="F4597" t="inlineStr">
        <is>
          <t>search</t>
        </is>
      </c>
      <c r="G4597" t="inlineStr">
        <is>
          <t>{"query": "CHG-303 Config API pager primary on call before change", "k": 10}</t>
        </is>
      </c>
      <c r="H4597" t="inlineStr">
        <is>
          <t>- doc chg-CHG-303: [Change record CHG-303] subject: config-service; aliases: null; change_id: CHG-303; change_date: 2025-06-01; owner_team: null; previous_owner_team: null; primary_on_call: null; previous_primary_on_call: null; on_call_status: null; page_contact: Aiko Lin; previous_page_contact: Fatima Silva; deployment_region: null; previous_deployment_region: null; documentation_status: not updated; reliability_controls: ["Rate limiting is enforced at the gateway with a token bucket per client", "Long running jobs checkpoint progress so they can resume after a restart"]
- doc chg-CHG-341: [Change record CHG-341] subject: config-service; aliases: null; change_id: CHG-341; change_date: 2025-12-09; owner_team: null; previous_owner_team: null; primary_on_call: Sofia Berg; previous_primary_on</t>
        </is>
      </c>
    </row>
    <row r="4598">
      <c r="A4598" t="inlineStr">
        <is>
          <t>hard</t>
        </is>
      </c>
      <c r="B4598" t="inlineStr">
        <is>
          <t>vectorcontext_v5 [v5pre]</t>
        </is>
      </c>
      <c r="C4598" t="n">
        <v>3</v>
      </c>
      <c r="D4598" t="inlineStr">
        <is>
          <t>temporal-4</t>
        </is>
      </c>
      <c r="E4598" t="n">
        <v>0</v>
      </c>
      <c r="F4598" t="inlineStr">
        <is>
          <t>search</t>
        </is>
      </c>
      <c r="G4598" t="inlineStr">
        <is>
          <t>{"query": "Config API on-call pager engineer", "k": 10}</t>
        </is>
      </c>
      <c r="H4598" t="inlineStr">
        <is>
          <t>- doc chg-CHG-303: [Change record CHG-303] subject: config-service; aliases: null; change_id: CHG-303; change_date: 2025-06-01; owner_team: null; previous_owner_team: null; primary_on_call: null; previous_primary_on_call: null; on_call_status: null; page_contact: Aiko Lin; previous_page_contact: Fatima Silva; deployment_region: null; previous_deployment_region: null; documentation_status: not updated; reliability_controls: ["Rate limiting is enforced at the gateway with a token bucket per client", "Long running jobs checkpoint progress so they can resume after a restart"]
- doc chg-CHG-341: [Change record CHG-341] subject: config-service; aliases: null; change_id: CHG-341; change_date: 2025-12-09; owner_team: null; previous_owner_team: null; primary_on_call: Sofia Berg; previous_primary_on</t>
        </is>
      </c>
    </row>
    <row r="4599">
      <c r="A4599" t="inlineStr">
        <is>
          <t>hard</t>
        </is>
      </c>
      <c r="B4599" t="inlineStr">
        <is>
          <t>vectorcontext_v5 [v5pre]</t>
        </is>
      </c>
      <c r="C4599" t="n">
        <v>3</v>
      </c>
      <c r="D4599" t="inlineStr">
        <is>
          <t>temporal-5</t>
        </is>
      </c>
      <c r="E4599" t="n">
        <v>0</v>
      </c>
      <c r="F4599" t="inlineStr">
        <is>
          <t>python</t>
        </is>
      </c>
      <c r="G4599" t="inlineStr">
        <is>
          <t>{"code": "services=[f for f in facts if f.get('type')=='service']\n[(f.get('doc_id'),f.get('subject'),f.get('owner_team'),f.get('current'),f.get('history')) for f in services]"}</t>
        </is>
      </c>
      <c r="H4599" t="inlineStr">
        <is>
          <t>[('svc-edge-service', 'edge-service', 'Identity', None, None), ('svc-cdn-service', 'cdn-service', 'Commerce', {'deployment_region': 'eu-west-1'}, [{'field': 'deployment_region', 'from': 'ap-southeast-2', 'to': 'eu-west-1', 'date': '2025-10-06', 'source': 'chg-CHG-318'}]), ('svc-profile-api', 'profile-api', 'Data', None, None), ('svc-auth-core', 'auth-core', 'Growth', None, None), ('svc-fraud-core', 'fraud-core', 'Commerce', None, None), ('svc-export-worker', 'export-worker', 'Data', None, None), ('svc-ledger-api', 'ledger-api', 'Identity', {'owner_team': 'Messaging'}, [{'field': 'owner_team', 'from': 'Identity', 'to': 'Messaging', 'date': '2025-03-20', 'source': 'chg-CHG-314'}]), ('svc-queue-svc', 'queue-svc', 'Search', {'owner_team': 'Platform'}, [{'field': 'owner_team', 'from': 'Search',</t>
        </is>
      </c>
    </row>
    <row r="4600">
      <c r="A4600" t="inlineStr">
        <is>
          <t>hard</t>
        </is>
      </c>
      <c r="B4600" t="inlineStr">
        <is>
          <t>vectorcontext_v5 [v5pre]</t>
        </is>
      </c>
      <c r="C4600" t="n">
        <v>3</v>
      </c>
      <c r="D4600" t="inlineStr">
        <is>
          <t>temporal-5</t>
        </is>
      </c>
      <c r="E4600" t="n">
        <v>1</v>
      </c>
      <c r="F4600" t="inlineStr">
        <is>
          <t>python</t>
        </is>
      </c>
      <c r="G4600" t="inlineStr">
        <is>
          <t>{"code": "owned=[]\nfor f in facts:\n if f.get('type')!='service': continue\n cur=f.get('current') or {}\n owner=cur.get('owner_team',f.get('owner_team'))\n if owner=='Growth': owned.append(f.get('subject'))\nprint(len(owned))\nprint(sorted(owned))"}</t>
        </is>
      </c>
      <c r="H4600" t="inlineStr">
        <is>
          <t xml:space="preserve">2
['auth-core', 'risk-gateway']
</t>
        </is>
      </c>
    </row>
    <row r="4601">
      <c r="A4601" t="inlineStr">
        <is>
          <t>hard</t>
        </is>
      </c>
      <c r="B4601" t="inlineStr">
        <is>
          <t>vectorcontext_v5 [v5pre]</t>
        </is>
      </c>
      <c r="C4601" t="n">
        <v>3</v>
      </c>
      <c r="D4601" t="inlineStr">
        <is>
          <t>temporal-6</t>
        </is>
      </c>
      <c r="E4601" t="n">
        <v>0</v>
      </c>
      <c r="F4601" t="inlineStr">
        <is>
          <t>search</t>
        </is>
      </c>
      <c r="G4601" t="inlineStr">
        <is>
          <t>{"query": "INC-2151 affected service incident date", "k": 5}</t>
        </is>
      </c>
      <c r="H4601" t="inlineStr">
        <is>
          <t>- doc inc-INC-2296: [Incident report INC-2296] subject: Elevated error rates affecting edge-service; aliases: null; incident_id: INC-2296; severity: SEV2; incident_date: 2025-11-14; affected_service: edge-service; impact_type: Elevated error rates; incident_duration_minutes: 11; root_cause: network partition; secondary_affected_services: null; report_author: Lucas Ortega; recovery_status: full recovery; recovery_confirmed: null; mitigation_performed: true; traffic_rerouted: true; fix_deployed: null
- doc inc-INC-2417: [Incident report INC-2417] subject: Elevated error rates affecting edge-service; aliases: null; incident_id: INC-2417; severity: SEV3; incident_date: 2025-06-17; affected_service: edge-service; impact_type: Elevated error rates; incident_duration_minutes: 23; root_cause: depe</t>
        </is>
      </c>
    </row>
    <row r="4602">
      <c r="A4602" t="inlineStr">
        <is>
          <t>hard</t>
        </is>
      </c>
      <c r="B4602" t="inlineStr">
        <is>
          <t>vectorcontext_v5 [v5pre]</t>
        </is>
      </c>
      <c r="C4602" t="n">
        <v>3</v>
      </c>
      <c r="D4602" t="inlineStr">
        <is>
          <t>temporal-6</t>
        </is>
      </c>
      <c r="E4602" t="n">
        <v>0</v>
      </c>
      <c r="F4602" t="inlineStr">
        <is>
          <t>search</t>
        </is>
      </c>
      <c r="G4602" t="inlineStr">
        <is>
          <t>{"query": "service owner team affected by INC-2151", "k": 5}</t>
        </is>
      </c>
      <c r="H4602" t="inlineStr">
        <is>
          <t>- doc inc-INC-2133: [Incident report INC-2133] subject: Complete outage affecting the Auth Service; aliases: null; incident_id: INC-2133; severity: SEV2; incident_date: 2025-07-21; affected_service: auth-core; impact_type: Complete outage; incident_duration_minutes: 102; root_cause: dependency outage; secondary_affected_services: null; report_author: Kwame Rossi; recovery_status: full recovery; recovery_confirmed: null; mitigation_performed: true; traffic_rerouted: true; fix_deployed: null
- doc inc-INC-2102: [Incident report INC-2102] subject: Partial outage affecting recsys-worker; aliases: null; incident_id: INC-2102; severity: SEV1; incident_date: 2025-06-25; affected_service: recsys-worker; impact_type: Partial outage; incident_duration_minutes: 236; root_cause: network partition; sec</t>
        </is>
      </c>
    </row>
    <row r="4603">
      <c r="A4603" t="inlineStr">
        <is>
          <t>hard</t>
        </is>
      </c>
      <c r="B4603" t="inlineStr">
        <is>
          <t>vectorcontext_v5 [v5pre]</t>
        </is>
      </c>
      <c r="C4603" t="n">
        <v>3</v>
      </c>
      <c r="D4603" t="inlineStr">
        <is>
          <t>temporal-6</t>
        </is>
      </c>
      <c r="E4603" t="n">
        <v>1</v>
      </c>
      <c r="F4603" t="inlineStr">
        <is>
          <t>search</t>
        </is>
      </c>
      <c r="G4603" t="inlineStr">
        <is>
          <t>{"query": "queue-svc owner team", "k": 10}</t>
        </is>
      </c>
      <c r="H4603" t="inlineStr">
        <is>
          <t>- doc svc-queue-svc: [Service overview: queue-svc] subject: queue-svc; aliases: ["Queue Platform"]; service_type: backend component; implementation_language: Kotlin; primary_datastore: Postgres; owner_team: Search; on_call_engineer: Yusuf Hart; deployment_region: ap-southeast-2; replica_count: 3; network_port: 7051; availability_slo: 99.95%; runtime_dependencies: ["kyc-api", "inventory-worker"]; log_retention_days: null; data_retention_policy: null; metrics_export_interval_seconds: null; current: {"owner_team": "Platform"}; history: [{"field": "owner_team", "from": "Search", "to": "Platform", "date": "2025-09-16",
- doc chg-CHG-321: [Change record CHG-321] subject: queue-svc; aliases: null; change_id: CHG-321; change_date: 2025-09-16; owner_team: Platform; previous_owner_team: Search; prim</t>
        </is>
      </c>
    </row>
    <row r="4604">
      <c r="A4604" t="inlineStr">
        <is>
          <t>hard</t>
        </is>
      </c>
      <c r="B4604" t="inlineStr">
        <is>
          <t>vectorcontext_v5 [v5pre]</t>
        </is>
      </c>
      <c r="C4604" t="n">
        <v>3</v>
      </c>
      <c r="D4604" t="inlineStr">
        <is>
          <t>temporal-6</t>
        </is>
      </c>
      <c r="E4604" t="n">
        <v>1</v>
      </c>
      <c r="F4604" t="inlineStr">
        <is>
          <t>search</t>
        </is>
      </c>
      <c r="G4604" t="inlineStr">
        <is>
          <t>{"query": "Queue Platform team ownership change queue-svc July 2025", "k": 10}</t>
        </is>
      </c>
      <c r="H4604" t="inlineStr">
        <is>
          <t>- doc svc-queue-svc: [Service overview: queue-svc] subject: queue-svc; aliases: ["Queue Platform"]; service_type: backend component; implementation_language: Kotlin; primary_datastore: Postgres; owner_team: Search; on_call_engineer: Yusuf Hart; deployment_region: ap-southeast-2; replica_count: 3; network_port: 7051; availability_slo: 99.95%; runtime_dependencies: ["kyc-api", "inventory-worker"]; log_retention_days: null; data_retention_policy: null; metrics_export_interval_seconds: null; current: {"owner_team": "Platform"}; history: [{"field": "owner_team", "from": "Search", "to": "Platform", "date": "2025-09-16",
- doc chg-CHG-321: [Change record CHG-321] subject: queue-svc; aliases: null; change_id: CHG-321; change_date: 2025-09-16; owner_team: Platform; previous_owner_team: Search; prim</t>
        </is>
      </c>
    </row>
    <row r="4605">
      <c r="A4605" t="inlineStr">
        <is>
          <t>hard</t>
        </is>
      </c>
      <c r="B4605" t="inlineStr">
        <is>
          <t>vectorcontext_v5 [v5pre]</t>
        </is>
      </c>
      <c r="C4605" t="n">
        <v>3</v>
      </c>
      <c r="D4605" t="inlineStr">
        <is>
          <t>temporal-7</t>
        </is>
      </c>
      <c r="E4605" t="n">
        <v>0</v>
      </c>
      <c r="F4605" t="inlineStr">
        <is>
          <t>search</t>
        </is>
      </c>
      <c r="G4605" t="inlineStr">
        <is>
          <t>{"query": "incident INC-2122 affected service incident date", "k": 5}</t>
        </is>
      </c>
      <c r="H4605" t="inlineStr">
        <is>
          <t>- doc inc-INC-2296: [Incident report INC-2296] subject: Elevated error rates affecting edge-service; aliases: null; incident_id: INC-2296; severity: SEV2; incident_date: 2025-11-14; affected_service: edge-service; impact_type: Elevated error rates; incident_duration_minutes: 11; root_cause: network partition; secondary_affected_services: null; report_author: Lucas Ortega; recovery_status: full recovery; recovery_confirmed: null; mitigation_performed: true; traffic_rerouted: true; fix_deployed: null
- doc inc-INC-2417: [Incident report INC-2417] subject: Elevated error rates affecting edge-service; aliases: null; incident_id: INC-2417; severity: SEV3; incident_date: 2025-06-17; affected_service: edge-service; impact_type: Elevated error rates; incident_duration_minutes: 23; root_cause: depe</t>
        </is>
      </c>
    </row>
    <row r="4606">
      <c r="A4606" t="inlineStr">
        <is>
          <t>hard</t>
        </is>
      </c>
      <c r="B4606" t="inlineStr">
        <is>
          <t>vectorcontext_v5 [v5pre]</t>
        </is>
      </c>
      <c r="C4606" t="n">
        <v>3</v>
      </c>
      <c r="D4606" t="inlineStr">
        <is>
          <t>temporal-7</t>
        </is>
      </c>
      <c r="E4606" t="n">
        <v>0</v>
      </c>
      <c r="F4606" t="inlineStr">
        <is>
          <t>search</t>
        </is>
      </c>
      <c r="G4606" t="inlineStr">
        <is>
          <t>{"query": "service owner team affected service INC-2122", "k": 10}</t>
        </is>
      </c>
      <c r="H4606" t="inlineStr">
        <is>
          <t>- doc inc-INC-2122: [Incident report INC-2122] subject: Elevated error rates affecting payout-worker; aliases: null; incident_id: INC-2122; severity: SEV2; incident_date: 2025-05-11; affected_service: payout-worker; impact_type: Elevated error rates; incident_duration_minutes: 100; root_cause: dependency outage; secondary_affected_services: null; report_author: Sven Bell; recovery_status: full recovery; recovery_confirmed: null; mitigation_performed: true; traffic_rerouted: true; fix_deployed: null
- doc inc-INC-2133: [Incident report INC-2133] subject: Complete outage affecting the Auth Service; aliases: null; incident_id: INC-2133; severity: SEV2; incident_date: 2025-07-21; affected_service: auth-core; impact_type: Complete outage; incident_duration_minutes: 102; root_cause: dependency o</t>
        </is>
      </c>
    </row>
    <row r="4607">
      <c r="A4607" t="inlineStr">
        <is>
          <t>hard</t>
        </is>
      </c>
      <c r="B4607" t="inlineStr">
        <is>
          <t>vectorcontext_v5 [v5pre]</t>
        </is>
      </c>
      <c r="C4607" t="n">
        <v>3</v>
      </c>
      <c r="D4607" t="inlineStr">
        <is>
          <t>temporal-7</t>
        </is>
      </c>
      <c r="E4607" t="n">
        <v>0</v>
      </c>
      <c r="F4607" t="inlineStr">
        <is>
          <t>search</t>
        </is>
      </c>
      <c r="G4607" t="inlineStr">
        <is>
          <t>{"query": "change ownership service date INC-2122", "k": 10}</t>
        </is>
      </c>
      <c r="H4607" t="inlineStr">
        <is>
          <t>- doc chg-CHG-336: [Change record CHG-336] subject: catalog-gateway; aliases: null; change_id: CHG-336; change_date: 2025-11-25; owner_team: Commerce; previous_owner_team: Growth; primary_on_call: null; previous_primary_on_call: null; on_call_status: null; page_contact: null; previous_page_contact: null; deployment_region: null; previous_deployment_region: null; documentation_status: not updated
- doc chg-CHG-316: [Change record CHG-316] subject: checkout-service; aliases: null; change_id: CHG-316; change_date: 2025-08-12; owner_team: null; previous_owner_team: null; primary_on_call: Ingrid Malik; previous_primary_on_call: Noah Kowalski; on_call_status: Primary on-call assigned; page_contact: null; previous_page_contact: null; deployment_region: null; previous_deployment_region: null; docu</t>
        </is>
      </c>
    </row>
    <row r="4608">
      <c r="A4608" t="inlineStr">
        <is>
          <t>hard</t>
        </is>
      </c>
      <c r="B4608" t="inlineStr">
        <is>
          <t>vectorcontext_v5 [v5pre]</t>
        </is>
      </c>
      <c r="C4608" t="n">
        <v>3</v>
      </c>
      <c r="D4608" t="inlineStr">
        <is>
          <t>temporal-7</t>
        </is>
      </c>
      <c r="E4608" t="n">
        <v>1</v>
      </c>
      <c r="F4608" t="inlineStr">
        <is>
          <t>python</t>
        </is>
      </c>
      <c r="G4608" t="inlineStr">
        <is>
          <t>{"code": "[f for f in facts if f.get('type') in ('service','changelog') and ('payout-worker' in str(f).lower() or f.get('subject')=='payout-worker')]"}</t>
        </is>
      </c>
      <c r="H4608" t="inlineStr">
        <is>
          <t>[{'doc_id': 'chg-CHG-326', 'type': 'changelog', 'title': 'Change record CHG-326', 'subject': 'payout-worker', 'aliases': None, 'change_id': 'CHG-326', 'change_date': '2025-04-03', 'owner_team': 'Messaging', 'previous_owner_team': 'Search', 'primary_on_call': None, 'previous_primary_on_call': None, 'on_call_status': None, 'page_contact': None, 'previous_page_contact': None, 'deployment_region': None, 'previous_deployment_region': None, 'documentation_status': 'not updated', 'reliability_controls': ['Metrics are exported to the shared observability stack every fifteen seconds', 'Capacity planning is revisited at the start of every quarter']}, {'doc_id': 'svc-payout-worker', 'type': 'service', 'title': 'Service overview: payout-worker', 'subject': 'payout-worker', 'aliases': ['Payout System']</t>
        </is>
      </c>
    </row>
    <row r="4609">
      <c r="A4609" t="inlineStr">
        <is>
          <t>hard</t>
        </is>
      </c>
      <c r="B4609" t="inlineStr">
        <is>
          <t>vectorcontext_v5 [v5pre]</t>
        </is>
      </c>
      <c r="C4609" t="n">
        <v>3</v>
      </c>
      <c r="D4609" t="inlineStr">
        <is>
          <t>temporal-8</t>
        </is>
      </c>
      <c r="E4609" t="n">
        <v>0</v>
      </c>
      <c r="F4609" t="inlineStr">
        <is>
          <t>search</t>
        </is>
      </c>
      <c r="G4609" t="inlineStr">
        <is>
          <t>{"query": "cdn-service deployment region current now", "k": 10}</t>
        </is>
      </c>
      <c r="H4609" t="inlineStr">
        <is>
          <t>- doc svc-cdn-service: [Service overview: cdn-service] subject: cdn-service; aliases: ["Cdn System"]; service_type: backend component; implementation_language: TypeScript; primary_datastore: Redis; owner_team: Commerce; on_call_engineer: Priya Fischer; deployment_region: ap-southeast-2; replica_count: 5; network_port: 5715; availability_slo: 99.5%; runtime_dependencies: ["edge-service", "pricing-worker", "upload-core"]; log_retention_days: 30; data_retention_policy: Company-wide personal information policy; metrics_export_interval_seconds: null; current: {"deployment_region": "eu-west-1"}; history: [{"field": "deplo
- doc chg-CHG-318: [Change record CHG-318] subject: cdn-service; aliases: null; change_id: CHG-318; change_date: 2025-10-06; owner_team: null; previous_owner_team: null; primar</t>
        </is>
      </c>
    </row>
    <row r="4610">
      <c r="A4610" t="inlineStr">
        <is>
          <t>hard</t>
        </is>
      </c>
      <c r="B4610" t="inlineStr">
        <is>
          <t>vectorcontext_v5 [v5pre]</t>
        </is>
      </c>
      <c r="C4610" t="n">
        <v>3</v>
      </c>
      <c r="D4610" t="inlineStr">
        <is>
          <t>temporal-8</t>
        </is>
      </c>
      <c r="E4610" t="n">
        <v>0</v>
      </c>
      <c r="F4610" t="inlineStr">
        <is>
          <t>search</t>
        </is>
      </c>
      <c r="G4610" t="inlineStr">
        <is>
          <t>{"query": "cdn-service deployment region change latest", "k": 10}</t>
        </is>
      </c>
      <c r="H4610" t="inlineStr">
        <is>
          <t>- doc svc-cdn-service: [Service overview: cdn-service] subject: cdn-service; aliases: ["Cdn System"]; service_type: backend component; implementation_language: TypeScript; primary_datastore: Redis; owner_team: Commerce; on_call_engineer: Priya Fischer; deployment_region: ap-southeast-2; replica_count: 5; network_port: 5715; availability_slo: 99.5%; runtime_dependencies: ["edge-service", "pricing-worker", "upload-core"]; log_retention_days: 30; data_retention_policy: Company-wide personal information policy; metrics_export_interval_seconds: null; current: {"deployment_region": "eu-west-1"}; history: [{"field": "deplo
- doc chg-CHG-318: [Change record CHG-318] subject: cdn-service; aliases: null; change_id: CHG-318; change_date: 2025-10-06; owner_team: null; previous_owner_team: null; primar</t>
        </is>
      </c>
    </row>
    <row r="4611">
      <c r="A4611" t="inlineStr">
        <is>
          <t>base</t>
        </is>
      </c>
      <c r="B4611" t="inlineStr">
        <is>
          <t>repl</t>
        </is>
      </c>
      <c r="C4611" t="n">
        <v>6</v>
      </c>
      <c r="D4611" t="inlineStr">
        <is>
          <t>agg-0</t>
        </is>
      </c>
      <c r="E4611" t="n">
        <v>0</v>
      </c>
      <c r="F4611" t="inlineStr">
        <is>
          <t>python</t>
        </is>
      </c>
      <c r="G4611" t="inlineStr">
        <is>
          <t>{"code": "import re\n# Find Commerce team docs and service docs mentioning Commerce\nfor d in docs:\n    if re.search(r'Commerce', d.get('text','')+' '+d.get('title',''), re.I):\n        print(d['id'], d['type'], d['title'])\n"}</t>
        </is>
      </c>
      <c r="H4611" t="inlineStr">
        <is>
          <t xml:space="preserve">svc-media-svc service Service overview: media-svc
svc-cdn-service service Service overview: cdn-service
svc-feed-daemon service Service overview: feed-daemon
svc-refund-svc service Service overview: refund-svc
team-commerce team Team page: Commerce
svc-tracing-service service Service overview: tracing-service
svc-fraud-core service Service overview: fraud-core
svc-webhook-daemon service Service overview: webhook-daemon
</t>
        </is>
      </c>
    </row>
    <row r="4612">
      <c r="A4612" t="inlineStr">
        <is>
          <t>base</t>
        </is>
      </c>
      <c r="B4612" t="inlineStr">
        <is>
          <t>repl</t>
        </is>
      </c>
      <c r="C4612" t="n">
        <v>6</v>
      </c>
      <c r="D4612" t="inlineStr">
        <is>
          <t>agg-0</t>
        </is>
      </c>
      <c r="E4612" t="n">
        <v>1</v>
      </c>
      <c r="F4612" t="inlineStr">
        <is>
          <t>python</t>
        </is>
      </c>
      <c r="G4612" t="inlineStr">
        <is>
          <t>{"code": "for id in ['team-commerce','svc-media-svc','svc-cdn-service','svc-feed-daemon','svc-refund-svc','svc-fraud-core','svc-webhook-daemon']:\n d=next(x for x in docs if x['id']==id); print('\\n###',id,'\\n',d['text'][:3000])"}</t>
        </is>
      </c>
      <c r="H4612" t="inlineStr">
        <is>
          <t xml:space="preserve">
### team-commerce 
 # Team page: Commerce
The Commerce team is led by Marcus Moreau. For urgent requests, page the team via Slack in #commerce-eng. The team sits on floor 4 of the Berlin office. Weekly planning happens on Tuesday mornings. The dashboard shows p50, p95 and p99 latency alongside error budgets. The on-call handbook describes the escalation path and expected response times. Logs are retained for thirty days in the central log store. The runbook is reviewed quarterly by the owning team. Rate limiting is enforced at the gateway with a token bucket per client. Garbage collection pauses are tracked as a leading indicator of memory pressure.
### svc-media-svc 
 # Service overview: media-svc
media-svc (also referred to internally as the Media API) is a backend component. The ava</t>
        </is>
      </c>
    </row>
    <row r="4613">
      <c r="A4613" t="inlineStr">
        <is>
          <t>base</t>
        </is>
      </c>
      <c r="B4613" t="inlineStr">
        <is>
          <t>repl</t>
        </is>
      </c>
      <c r="C4613" t="n">
        <v>6</v>
      </c>
      <c r="D4613" t="inlineStr">
        <is>
          <t>agg-0</t>
        </is>
      </c>
      <c r="E4613" t="n">
        <v>1</v>
      </c>
      <c r="F4613" t="inlineStr">
        <is>
          <t>python</t>
        </is>
      </c>
      <c r="G4613" t="inlineStr">
        <is>
          <t>{"code": "for d in docs:\n if d['type']=='incident' and re.search(r'SEV1|SEV-1|severity.?1',d['text']+' '+d['title'],re.I): print('\\n###',d['id'],d['title'],'\\n',d['text'][:1800])"}</t>
        </is>
      </c>
      <c r="H4613" t="inlineStr">
        <is>
          <t xml:space="preserve">
### inc-INC-2319 Incident report INC-2319 
 # Incident report INC-2319
Severity: SEV1
Date: 2025-12-23
Summary: Latency spike affecting mailer-worker. The incident lasted 195 minutes before full recovery. Root cause was determined to be a certificate expiry. This report was written by Chen Sato. Health checks are performed on the readiness endpoint every ten seconds. The staging environment mirrors production topology at one tenth scale. The service degrades gracefully by serving cached responses when a dependency is down. The on-call handbook describes the escalation path and expected response times. Graceful shutdown waits for in flight requests to complete before exiting. Rate limiting is enforced at the gateway with a token bucket per client. Secrets are rotated automatically every </t>
        </is>
      </c>
    </row>
    <row r="4614">
      <c r="A4614" t="inlineStr">
        <is>
          <t>base</t>
        </is>
      </c>
      <c r="B4614" t="inlineStr">
        <is>
          <t>repl</t>
        </is>
      </c>
      <c r="C4614" t="n">
        <v>6</v>
      </c>
      <c r="D4614" t="inlineStr">
        <is>
          <t>agg-0</t>
        </is>
      </c>
      <c r="E4614" t="n">
        <v>2</v>
      </c>
      <c r="F4614" t="inlineStr">
        <is>
          <t>python</t>
        </is>
      </c>
      <c r="G4614" t="inlineStr">
        <is>
          <t>{"code": "# extract owner/team and incident summary targets\nfor d in docs:\n if d['type']=='service' and re.search(r'Commerce',d['text'],re.I):\n  print(d['id'], re.findall(r'(?i).{0,80}Commerce.{0,120}',d['text']))\nprint('\\nSEV1 targets:')\nfor d in docs:\n if d['type']=='incident' and re.search(r'(?i)Severity:\\s*SEV1',d['text']):\n  m=re.search(r'(?i)Summary:\\s*(.*?)(?:\\.|\\n)',d['text']); print(d['id'],m.group(1) if m else '')"}</t>
        </is>
      </c>
      <c r="H4614" t="inlineStr">
        <is>
          <t>svc-media-svc ['The Commerce team maintains the Media API. Capacity planning is revisited at the start of every quarter. Schema changes go through a']
svc-cdn-service ['cdn-service is owned by the Commerce team. Health checks are performed on the readiness endpoint every ten seconds. The service degrades gracefully by servi']
svc-feed-daemon ['n (also referred to internally as the Feed Service) is a backend component. The Commerce team maintains the Feed Service. Engineers rotate through the support channel one week at a time. Structured logs inclu']
svc-refund-svc ['also referred to internally as the Refund Platform) is a backend component. The Commerce team maintains refund-svc. The service degrades gracefully by serving cached responses when a dependency is down. Metri']
svc-tracing-ser</t>
        </is>
      </c>
    </row>
    <row r="4615">
      <c r="A4615" t="inlineStr">
        <is>
          <t>base</t>
        </is>
      </c>
      <c r="B4615" t="inlineStr">
        <is>
          <t>repl</t>
        </is>
      </c>
      <c r="C4615" t="n">
        <v>6</v>
      </c>
      <c r="D4615" t="inlineStr">
        <is>
          <t>agg-0</t>
        </is>
      </c>
      <c r="E4615" t="n">
        <v>3</v>
      </c>
      <c r="F4615" t="inlineStr">
        <is>
          <t>python</t>
        </is>
      </c>
      <c r="G4615" t="inlineStr">
        <is>
          <t>{"code": "# print concise first lines/alias/ownership for Commerce services, and inspect SEV1 incident full summary + service references\nfor d in docs:\n if d['type']=='service' and re.search(r'Commerce',d['text'],re.I):\n  lines=d['text'].splitlines(); print('\\n',d['id']); print(' '.join(lines[:4]))\nprint('\\nRelevant incidents')\nfor d in docs:\n if d['type']=='incident' and re.search(r'(?i)Severity:\\s*SEV1',d['text']) and re.search(r'(?i)(Media API|Webhook Service|Feed Service|Refund Plat</t>
        </is>
      </c>
      <c r="H4615" t="inlineStr">
        <is>
          <t xml:space="preserve">
 svc-media-svc
# Service overview: media-svc  media-svc (also referred to internally as the Media API) is a backend component. The availability SLO is 99.9%. Garbage collection pauses are tracked as a leading indicator of memory pressure. Dependencies are declared in the service manifest and validated at deploy time. Structured logs include the request path, status code and duration. Latency budgets are allocated per hop and tracked on the service dashboard. Error budgets are reviewed in the weekly reliability meeting. Idempotency keys are required on all mutating endpoints. 
 svc-cdn-service
# Service overview: cdn-service  cdn-service (also referred to internally as the Cdn System) is a backend component. Traffic to cdn-service is bound to TCP port 5715. Engineers rotate through the su</t>
        </is>
      </c>
    </row>
    <row r="4616">
      <c r="A4616" t="inlineStr">
        <is>
          <t>base</t>
        </is>
      </c>
      <c r="B4616" t="inlineStr">
        <is>
          <t>repl</t>
        </is>
      </c>
      <c r="C4616" t="n">
        <v>6</v>
      </c>
      <c r="D4616" t="inlineStr">
        <is>
          <t>agg-1</t>
        </is>
      </c>
      <c r="E4616" t="n">
        <v>0</v>
      </c>
      <c r="F4616" t="inlineStr">
        <is>
          <t>python</t>
        </is>
      </c>
      <c r="G4616" t="inlineStr">
        <is>
          <t>{"code": "import re\nhits=[]\nfor d in docs:\n    if d['type']=='incident' and re.search(r'ranker-engine', d['text'], re.I):\n        hits.append((d['id'],d['title'],d['text']))\nprint(len(hits))\nfor x in hits:\n    print('\\n---',x[0],x[1],'---\\n',x[2][:1800])"}</t>
        </is>
      </c>
      <c r="H4616" t="inlineStr">
        <is>
          <t xml:space="preserve">0
</t>
        </is>
      </c>
    </row>
    <row r="4617">
      <c r="A4617" t="inlineStr">
        <is>
          <t>base</t>
        </is>
      </c>
      <c r="B4617" t="inlineStr">
        <is>
          <t>repl</t>
        </is>
      </c>
      <c r="C4617" t="n">
        <v>6</v>
      </c>
      <c r="D4617" t="inlineStr">
        <is>
          <t>agg-1</t>
        </is>
      </c>
      <c r="E4617" t="n">
        <v>1</v>
      </c>
      <c r="F4617" t="inlineStr">
        <is>
          <t>python</t>
        </is>
      </c>
      <c r="G4617" t="inlineStr">
        <is>
          <t>{"code": "for d in docs:\n    if re.search(r'ranker', d['text']+' '+d['title'], re.I):\n        print('\\n---',d['type'],d['id'],d['title'],'---')\n        print(d['text'][:1200])"}</t>
        </is>
      </c>
      <c r="H4617" t="inlineStr">
        <is>
          <t xml:space="preserve">
--- service svc-ranker-engine Service overview: ranker-engine ---
# Service overview: ranker-engine
ranker-engine (also referred to internally as the Ranker System) is a backend component. We commit to 99.99% availability. The dashboard shows p50, p95 and p99 latency alongside error budgets. Post-incident reviews are blameless and published to the engineering wiki. Error budgets are reviewed in the weekly reliability meeting. Feature flags are managed through the configuration service and rolled out gradually. Requests carry a correlation id that is propagated to downstream calls. The on-call handbook describes the escalation path and expected response times.
Ownership: Platform. Idempotency keys are required on all mutating endpoints. Logs are retained for thirty days in the central lo</t>
        </is>
      </c>
    </row>
    <row r="4618">
      <c r="A4618" t="inlineStr">
        <is>
          <t>base</t>
        </is>
      </c>
      <c r="B4618" t="inlineStr">
        <is>
          <t>repl</t>
        </is>
      </c>
      <c r="C4618" t="n">
        <v>6</v>
      </c>
      <c r="D4618" t="inlineStr">
        <is>
          <t>agg-1</t>
        </is>
      </c>
      <c r="E4618" t="n">
        <v>2</v>
      </c>
      <c r="F4618" t="inlineStr">
        <is>
          <t>python</t>
        </is>
      </c>
      <c r="G4618" t="inlineStr">
        <is>
          <t>{"code": "for d in docs:\n    if d['type']=='incident':\n        if re.search(r'ranker|ranking|duration|start|end|minutes', d['text']+' '+d['title'], re.I):\n            print('\\n---',d['id'],d['title'],'---\\n'+d['text'][:2200])"}</t>
        </is>
      </c>
      <c r="H4618" t="inlineStr">
        <is>
          <t xml:space="preserve">
--- inc-INC-2319 Incident report INC-2319 ---
# Incident report INC-2319
Severity: SEV1
Date: 2025-12-23
Summary: Latency spike affecting mailer-worker. The incident lasted 195 minutes before full recovery. Root cause was determined to be a certificate expiry. This report was written by Chen Sato. Health checks are performed on the readiness endpoint every ten seconds. The staging environment mirrors production topology at one tenth scale. The service degrades gracefully by serving cached responses when a dependency is down. The on-call handbook describes the escalation path and expected response times. Graceful shutdown waits for in flight requests to complete before exiting. Rate limiting is enforced at the gateway with a token bucket per client. Secrets are rotated automatically ever</t>
        </is>
      </c>
    </row>
    <row r="4619">
      <c r="A4619" t="inlineStr">
        <is>
          <t>base</t>
        </is>
      </c>
      <c r="B4619" t="inlineStr">
        <is>
          <t>repl</t>
        </is>
      </c>
      <c r="C4619" t="n">
        <v>6</v>
      </c>
      <c r="D4619" t="inlineStr">
        <is>
          <t>agg-1</t>
        </is>
      </c>
      <c r="E4619" t="n">
        <v>3</v>
      </c>
      <c r="F4619" t="inlineStr">
        <is>
          <t>python</t>
        </is>
      </c>
      <c r="G4619" t="inlineStr">
        <is>
          <t>{"code": "for d in docs:\n    if d['type']=='incident':\n        m=re.search(r'Summary:.*?(?:\\.|\\n)',d['text'])\n        dur=re.search(r'incident lasted (\\d+) minutes',d['text'],re.I)\n        if m and dur:\n            print(d['id'], dur.group(1), m.group(0).strip())"}</t>
        </is>
      </c>
      <c r="H4619" t="inlineStr">
        <is>
          <t>inc-INC-2319 195 Summary: Latency spike affecting mailer-worker.
inc-INC-2133 102 Summary: Complete outage affecting auth-core.
inc-INC-2211 240 Summary: Latency spike affecting thumbnail-api.
inc-INC-2222 178 Summary: Latency spike affecting the Mailer Service.
inc-INC-2380 149 Summary: Latency spike affecting checkout-service.
inc-INC-2067 188 Summary: Complete outage affecting catalog-gateway.
inc-INC-2287 54 Summary: Latency spike affecting metrics-gateway.
inc-INC-2351 20 Summary: Partial outage affecting catalog-gateway.
inc-INC-2179 182 Summary: Latency spike affecting thumbnail-api.
inc-INC-2203 131 Summary: Elevated error rates affecting kyc-api.
inc-INC-2017 44 Summary: Partial outage affecting recsys-worker.
inc-INC-2169 169 Summary: Latency spike affecting index-engine.
inc-INC</t>
        </is>
      </c>
    </row>
    <row r="4620">
      <c r="A4620" t="inlineStr">
        <is>
          <t>base</t>
        </is>
      </c>
      <c r="B4620" t="inlineStr">
        <is>
          <t>repl</t>
        </is>
      </c>
      <c r="C4620" t="n">
        <v>6</v>
      </c>
      <c r="D4620" t="inlineStr">
        <is>
          <t>agg-1</t>
        </is>
      </c>
      <c r="E4620" t="n">
        <v>4</v>
      </c>
      <c r="F4620" t="inlineStr">
        <is>
          <t>python</t>
        </is>
      </c>
      <c r="G4620" t="inlineStr">
        <is>
          <t>{"code": "rows=[]\nfor d in docs:\n if d['type']=='incident':\n  if re.search(r'(ranker-engine|Ranker System)',d['text']+' '+d['title'],re.I):\n   dur=re.search(r'incident lasted (\\d+) minutes',d['text'],re.I)\n   print(d['id'], dur.group(1) if dur else '?', re.search(r'Summary:.*?(?:\\.|\\n)',d['text']).group(0).strip())"}</t>
        </is>
      </c>
      <c r="H4620" t="inlineStr">
        <is>
          <t xml:space="preserve">inc-INC-2113 211 Summary: Latency spike affecting the Ranker System.
</t>
        </is>
      </c>
    </row>
    <row r="4621">
      <c r="A4621" t="inlineStr">
        <is>
          <t>base</t>
        </is>
      </c>
      <c r="B4621" t="inlineStr">
        <is>
          <t>repl</t>
        </is>
      </c>
      <c r="C4621" t="n">
        <v>6</v>
      </c>
      <c r="D4621" t="inlineStr">
        <is>
          <t>agg-2</t>
        </is>
      </c>
      <c r="E4621" t="n">
        <v>0</v>
      </c>
      <c r="F4621" t="inlineStr">
        <is>
          <t>python</t>
        </is>
      </c>
      <c r="G4621" t="inlineStr">
        <is>
          <t>{"code": "import re\nmatches=[]\nfor d in docs:\n    if d.get('type')=='incident' and re.search(r'configuration error', d.get('text',''), re.I):\n        matches.append((d['id'],d['title']))\nprint(len(matches)); print(matches)"}</t>
        </is>
      </c>
      <c r="H4621" t="inlineStr">
        <is>
          <t xml:space="preserve">7
[('inc-INC-2017', 'Incident report INC-2017'), ('inc-INC-2169', 'Incident report INC-2169'), ('inc-INC-2151', 'Incident report INC-2151'), ('inc-INC-2140', 'Incident report INC-2140'), ('inc-INC-2301', 'Incident report INC-2301'), ('inc-INC-2245', 'Incident report INC-2245'), ('inc-INC-2409', 'Incident report INC-2409')]
</t>
        </is>
      </c>
    </row>
    <row r="4622">
      <c r="A4622" t="inlineStr">
        <is>
          <t>base</t>
        </is>
      </c>
      <c r="B4622" t="inlineStr">
        <is>
          <t>repl</t>
        </is>
      </c>
      <c r="C4622" t="n">
        <v>6</v>
      </c>
      <c r="D4622" t="inlineStr">
        <is>
          <t>agg-3</t>
        </is>
      </c>
      <c r="E4622" t="n">
        <v>0</v>
      </c>
      <c r="F4622" t="inlineStr">
        <is>
          <t>python</t>
        </is>
      </c>
      <c r="G4622" t="inlineStr">
        <is>
          <t>{"code": "incs=[d for d in docs if d['type']=='incident']; print(len(incs)); print(incs[0].keys()); print(incs[0]['title']); print(incs[0]['text'][:1200])"}</t>
        </is>
      </c>
      <c r="H4622" t="inlineStr">
        <is>
          <t>60
dict_keys(['id', 'type', 'title', 'text'])
Incident report INC-2319
# Incident report INC-2319
Severity: SEV1
Date: 2025-12-23
Summary: Latency spike affecting mailer-worker. The incident lasted 195 minutes before full recovery. Root cause was determined to be a certificate expiry. This report was written by Chen Sato. Health checks are performed on the readiness endpoint every ten seconds. The staging environment mirrors production topology at one tenth scale. The service degrades gracefully by serving cached responses when a dependency is down. The on-call handbook describes the escalation path and expected response times. Graceful shutdown waits for in flight requests to complete before exiting. Rate limiting is enforced at the gateway with a token bucket per client. Secrets are ro</t>
        </is>
      </c>
    </row>
    <row r="4623">
      <c r="A4623" t="inlineStr">
        <is>
          <t>base</t>
        </is>
      </c>
      <c r="B4623" t="inlineStr">
        <is>
          <t>repl</t>
        </is>
      </c>
      <c r="C4623" t="n">
        <v>6</v>
      </c>
      <c r="D4623" t="inlineStr">
        <is>
          <t>agg-3</t>
        </is>
      </c>
      <c r="E4623" t="n">
        <v>1</v>
      </c>
      <c r="F4623" t="inlineStr">
        <is>
          <t>python</t>
        </is>
      </c>
      <c r="G4623" t="inlineStr">
        <is>
          <t>{"code": "sv=[d for d in docs if d['type']=='service']; print('\\n'.join(f\"{d['title']}\\n{d['text'][:500]}\" for d in sv))"}</t>
        </is>
      </c>
      <c r="H4623" t="inlineStr">
        <is>
          <t xml:space="preserve">Service overview: i18n-api
# Service overview: i18n-api
i18n-api (also referred to internally as the I18n Platform) is a backend component. The codebase is written in Python. Access to production is granted just in time and audited. The on-call handbook describes the escalation path and expected response times. Data retention follows the company wide policy for personal information. Feature flags are managed through the configuration service and rolled out gradually. Structured logs include the request path, status code 
Service overview: edge-service
# Service overview: edge-service
edge-service (also referred to internally as the Edge System) is a backend component. The process for the Edge System exposes HTTP on :6004. Graceful shutdown waits for in flight requests to complete before </t>
        </is>
      </c>
    </row>
    <row r="4624">
      <c r="A4624" t="inlineStr">
        <is>
          <t>base</t>
        </is>
      </c>
      <c r="B4624" t="inlineStr">
        <is>
          <t>repl</t>
        </is>
      </c>
      <c r="C4624" t="n">
        <v>6</v>
      </c>
      <c r="D4624" t="inlineStr">
        <is>
          <t>agg-3</t>
        </is>
      </c>
      <c r="E4624" t="n">
        <v>2</v>
      </c>
      <c r="F4624" t="inlineStr">
        <is>
          <t>python</t>
        </is>
      </c>
      <c r="G4624" t="inlineStr">
        <is>
          <t>{"code": "import re,collections\nnames=[]\nfor d in sv:\n m=re.search(r'^# Service overview: ([^\\n]+)',d['text']); canon=m.group(1).strip() if m else d['title'].split(': ',1)[-1]\n aliases=re.findall(r'\\((?:also referred to internally as|also known as) ([^)]+)\\)',d['text'],re.I)\n names.append((canon,aliases))\nprint(names)"}</t>
        </is>
      </c>
      <c r="H4624" t="inlineStr">
        <is>
          <t>[('i18n-api', ['the I18n Platform']), ('edge-service', ['the Edge System']), ('checkout-service', ['the Checkout Platform']), ('ranker-engine', ['the Ranker System']), ('thumbnail-api', ['the Thumbnail API']), ('media-svc', ['the Media API']), ('inventory-worker', ['the Inventory API']), ('recsys-worker', ['the Recsys Platform']), ('cdn-service', ['the Cdn System']), ('notify-svc', ['the Notify Platform']), ('tax-gateway', ['the Tax Platform']), ('cart-daemon', ['the Cart Service']), ('metrics-gateway', ['the Metrics Service']), ('queue-svc', ['the Queue Platform']), ('feed-daemon', ['the Feed Service']), ('payout-worker', ['the Payout System']), ('geo-api', ['the Geo System']), ('session-core', ['the Session Platform']), ('search-worker', ['the Search System']), ('invoice-engine', ['the I</t>
        </is>
      </c>
    </row>
    <row r="4625">
      <c r="A4625" t="inlineStr">
        <is>
          <t>base</t>
        </is>
      </c>
      <c r="B4625" t="inlineStr">
        <is>
          <t>repl</t>
        </is>
      </c>
      <c r="C4625" t="n">
        <v>6</v>
      </c>
      <c r="D4625" t="inlineStr">
        <is>
          <t>agg-3</t>
        </is>
      </c>
      <c r="E4625" t="n">
        <v>3</v>
      </c>
      <c r="F4625" t="inlineStr">
        <is>
          <t>python</t>
        </is>
      </c>
      <c r="G4625" t="inlineStr">
        <is>
          <t>{"code": "counts=[]\nfor canon,aliases in names:\n terms=[canon]+aliases\n n=sum(any(re.search(r'(?&lt;![\\w-])'+re.escape(t)+r'(?![\\w-])',d['text'],re.I) for t in terms) for d in incs)\n counts.append((n,canon))\nprint(sorted(counts,reverse=True)[:10])\nfor n,c in sorted(counts,reverse=True)[:3]:\n print('\\n',c,n,[d['id'] for d in incs if re.search(r'(?&lt;![\\w-])(?:'+ '|'.join(map(re.escape,[c]+dict(names)[c])) +r')(?![\\w-])',d['text'],re.I)])"}</t>
        </is>
      </c>
      <c r="H4625" t="inlineStr">
        <is>
          <t xml:space="preserve">[(5, 'thumbnail-api'), (5, 'catalog-gateway'), (4, 'index-engine'), (3, 'search-worker'), (3, 'recsys-worker'), (3, 'metrics-gateway'), (3, 'mailer-worker'), (3, 'edge-service'), (2, 'webhook-daemon'), (2, 'scheduler-engine')]
 thumbnail-api 5 ['inc-INC-2211', 'inc-INC-2179', 'inc-INC-2087', 'inc-INC-2309', 'inc-INC-2386']
 catalog-gateway 5 ['inc-INC-2067', 'inc-INC-2351', 'inc-INC-2023', 'inc-INC-2301', 'inc-INC-2245']
 index-engine 4 ['inc-INC-2169', 'inc-INC-2109', 'inc-INC-2011', 'inc-INC-2374']
</t>
        </is>
      </c>
    </row>
    <row r="4626">
      <c r="A4626" t="inlineStr">
        <is>
          <t>base</t>
        </is>
      </c>
      <c r="B4626" t="inlineStr">
        <is>
          <t>repl</t>
        </is>
      </c>
      <c r="C4626" t="n">
        <v>6</v>
      </c>
      <c r="D4626" t="inlineStr">
        <is>
          <t>agg-4</t>
        </is>
      </c>
      <c r="E4626" t="n">
        <v>0</v>
      </c>
      <c r="F4626" t="inlineStr">
        <is>
          <t>python</t>
        </is>
      </c>
      <c r="G4626" t="inlineStr">
        <is>
          <t>{"code": "import re, collections\n# find Payments mentions in service docs\nfor d in docs:\n    if d['type']=='service' and re.search(r'Payments', d['text'], re.I):\n        print(d['id'], d['title'], '\\n', d['text'][:1200].replace('\\n',' '), '\\n---')"}</t>
        </is>
      </c>
      <c r="H4626" t="inlineStr">
        <is>
          <t>svc-i18n-api Service overview: i18n-api 
 # Service overview: i18n-api  i18n-api (also referred to internally as the I18n Platform) is a backend component. The codebase is written in Python. Access to production is granted just in time and audited. The on-call handbook describes the escalation path and expected response times. Data retention follows the company wide policy for personal information. Feature flags are managed through the configuration service and rolled out gradually. Structured logs include the request path, status code and duration. Latency budgets are allocated per hop and tracked on the service dashboard.  i18n-api is owned by the Payments team. Traffic is encrypted in transit with mutual TLS between services. Idempotency keys are required on all mutating endpoints. Cana</t>
        </is>
      </c>
    </row>
    <row r="4627">
      <c r="A4627" t="inlineStr">
        <is>
          <t>base</t>
        </is>
      </c>
      <c r="B4627" t="inlineStr">
        <is>
          <t>repl</t>
        </is>
      </c>
      <c r="C4627" t="n">
        <v>6</v>
      </c>
      <c r="D4627" t="inlineStr">
        <is>
          <t>agg-4</t>
        </is>
      </c>
      <c r="E4627" t="n">
        <v>1</v>
      </c>
      <c r="F4627" t="inlineStr">
        <is>
          <t>python</t>
        </is>
      </c>
      <c r="G4627" t="inlineStr">
        <is>
          <t>{"code": "owned=[]\nfor d in docs:\n    if d['type']=='service' and re.search(r'owned by the Payments team',d['text'],re.I):\n        owned.append((d['id'],d['title']))\nprint(owned, len(owned))\n# inspect incident docs fields/text matching SEV1, then identify affected service mentions\nfor d in docs:\n    if d['type']=='incident' and re.search(r'SEV1',d['text'],re.I):\n        print('\\n',d['id'],d['title'],'\\n',d['text'][:1800])"}</t>
        </is>
      </c>
      <c r="H4627" t="inlineStr">
        <is>
          <t xml:space="preserve">[('svc-i18n-api', 'Service overview: i18n-api')] 1
 inc-INC-2319 Incident report INC-2319 
 # Incident report INC-2319
Severity: SEV1
Date: 2025-12-23
Summary: Latency spike affecting mailer-worker. The incident lasted 195 minutes before full recovery. Root cause was determined to be a certificate expiry. This report was written by Chen Sato. Health checks are performed on the readiness endpoint every ten seconds. The staging environment mirrors production topology at one tenth scale. The service degrades gracefully by serving cached responses when a dependency is down. The on-call handbook describes the escalation path and expected response times. Graceful shutdown waits for in flight requests to complete before exiting. Rate limiting is enforced at the gateway with a token bucket per </t>
        </is>
      </c>
    </row>
    <row r="4628">
      <c r="A4628" t="inlineStr">
        <is>
          <t>base</t>
        </is>
      </c>
      <c r="B4628" t="inlineStr">
        <is>
          <t>repl</t>
        </is>
      </c>
      <c r="C4628" t="n">
        <v>6</v>
      </c>
      <c r="D4628" t="inlineStr">
        <is>
          <t>agg-4</t>
        </is>
      </c>
      <c r="E4628" t="n">
        <v>2</v>
      </c>
      <c r="F4628" t="inlineStr">
        <is>
          <t>python</t>
        </is>
      </c>
      <c r="G4628" t="inlineStr">
        <is>
          <t>{"code": "# ownership lines and all SEV1 summary lines\nfor d in docs:\n    if d['type']=='service':\n        m=re.search(r'([^\\.]*owned by[^\\.]*\\.)',d['text'],re.I)\n        if m: print(d['title'],':',m.group(1).strip())\nprint('\\nSEV1:')\nfor d in docs:\n    if d['type']=='incident' and re.search(r'^Severity:\\s*SEV1\\b',d['text'],re.M|re.I):\n        m=re.search(r'^Summary:\\s*(.*)',d['text'],re.M)\n        print(d['id'], m.group(1) if m else '?')"}</t>
        </is>
      </c>
      <c r="H4628" t="inlineStr">
        <is>
          <t>Service overview: i18n-api : i18n-api is owned by the Payments team.
Service overview: thumbnail-api : thumbnail-api is owned by the Messaging team.
Service overview: inventory-worker : inventory-worker is owned by the Identity team.
Service overview: recsys-worker : the Recsys Platform is owned by the Identity team.
Service overview: cdn-service : cdn-service is owned by the Commerce team.
Service overview: cart-daemon : the Cart Service is owned by the Platform team.
Service overview: metrics-gateway : the Metrics Service is owned by the Search team.
Service overview: payout-worker : the Payout System is owned by the Search team.
Service overview: session-core : session-core is owned by the Identity team.
Service overview: fraud-core : the Fraud Platform is owned by the Commerce team.
S</t>
        </is>
      </c>
    </row>
    <row r="4629">
      <c r="A4629" t="inlineStr">
        <is>
          <t>base</t>
        </is>
      </c>
      <c r="B4629" t="inlineStr">
        <is>
          <t>repl</t>
        </is>
      </c>
      <c r="C4629" t="n">
        <v>6</v>
      </c>
      <c r="D4629" t="inlineStr">
        <is>
          <t>agg-4</t>
        </is>
      </c>
      <c r="E4629" t="n">
        <v>3</v>
      </c>
      <c r="F4629" t="inlineStr">
        <is>
          <t>python</t>
        </is>
      </c>
      <c r="G4629" t="inlineStr">
        <is>
          <t>{"code": "# list SEV1 incidents containing canonical or likely alias terms from i18n service overview\nsvc=next(d for d in docs if d['id']=='svc-i18n-api')\nprint(svc['text'])"}</t>
        </is>
      </c>
      <c r="H4629" t="inlineStr">
        <is>
          <t># Service overview: i18n-api
i18n-api (also referred to internally as the I18n Platform) is a backend component. The codebase is written in Python. Access to production is granted just in time and audited. The on-call handbook describes the escalation path and expected response times. Data retention follows the company wide policy for personal information. Feature flags are managed through the configuration service and rolled out gradually. Structured logs include the request path, status code and duration. Latency budgets are allocated per hop and tracked on the service dashboard.
i18n-api is owned by the Payments team. Traffic is encrypted in transit with mutual TLS between services. Idempotency keys are required on all mutating endpoints. Canary releases receive five percent of traffi</t>
        </is>
      </c>
    </row>
    <row r="4630">
      <c r="A4630" t="inlineStr">
        <is>
          <t>base</t>
        </is>
      </c>
      <c r="B4630" t="inlineStr">
        <is>
          <t>repl</t>
        </is>
      </c>
      <c r="C4630" t="n">
        <v>6</v>
      </c>
      <c r="D4630" t="inlineStr">
        <is>
          <t>agg-4</t>
        </is>
      </c>
      <c r="E4630" t="n">
        <v>4</v>
      </c>
      <c r="F4630" t="inlineStr">
        <is>
          <t>python</t>
        </is>
      </c>
      <c r="G4630" t="inlineStr">
        <is>
          <t>{"code": "for d in docs:\n if d['type']=='incident' and re.search(r'^Severity:\\s*SEV1\\b',d['text'],re.M|re.I) and re.search(r'i18n|I18n Platform',d['text']):\n  print(d['id'], re.search(r'^Summary:\\s*(.*)',d['text'],re.M).group(1))"}</t>
        </is>
      </c>
      <c r="H4630" t="inlineStr">
        <is>
          <t>(no output)</t>
        </is>
      </c>
    </row>
    <row r="4631">
      <c r="A4631" t="inlineStr">
        <is>
          <t>base</t>
        </is>
      </c>
      <c r="B4631" t="inlineStr">
        <is>
          <t>repl</t>
        </is>
      </c>
      <c r="C4631" t="n">
        <v>6</v>
      </c>
      <c r="D4631" t="inlineStr">
        <is>
          <t>agg-4</t>
        </is>
      </c>
      <c r="E4631" t="n">
        <v>5</v>
      </c>
      <c r="F4631" t="inlineStr">
        <is>
          <t>python</t>
        </is>
      </c>
      <c r="G4631" t="inlineStr">
        <is>
          <t>{"code": "# Find all docs with Payments and inspect concise contexts\nfor d in docs:\n if re.search('Payments',d['text'],re.I):\n  hits=[]\n  for m in re.finditer('Payments',d['text'],re.I): hits.append(d['text'][max(0,m.start()-80):m.end()+120].replace('\\n',' '))\n  print(d['type'],d['id'],d['title'], ' || '.join(hits[:3]))"}</t>
        </is>
      </c>
      <c r="H4631" t="inlineStr">
        <is>
          <t xml:space="preserve">service svc-i18n-api Service overview: i18n-api located per hop and tracked on the service dashboard.  i18n-api is owned by the Payments team. Traffic is encrypted in transit with mutual TLS between services. Idempotency keys are required on all mutating e
team team-payments Team page: Payments # Team page: Payments  The Payments team is led by Chen Tanaka. For urgent requests, page the team via Slack in #payments-dev. The team sits  || # Team page: Payments  The Payments team is led by Chen Tanaka. For urgent requests, page the team via Slack in #payments-dev. The team sits on floor 2 of  || ts team is led by Chen Tanaka. For urgent requests, page the team via Slack in #payments-dev. The team sits on floor 2 of the Berlin office. Weekly planning happens on Tuesday mornings. The dashboard </t>
        </is>
      </c>
    </row>
    <row r="4632">
      <c r="A4632" t="inlineStr">
        <is>
          <t>base</t>
        </is>
      </c>
      <c r="B4632" t="inlineStr">
        <is>
          <t>repl</t>
        </is>
      </c>
      <c r="C4632" t="n">
        <v>6</v>
      </c>
      <c r="D4632" t="inlineStr">
        <is>
          <t>agg-4</t>
        </is>
      </c>
      <c r="E4632" t="n">
        <v>6</v>
      </c>
      <c r="F4632" t="inlineStr">
        <is>
          <t>python</t>
        </is>
      </c>
      <c r="G4632" t="inlineStr">
        <is>
          <t>{"code": "for d in docs:\n if d['type']=='service' and re.search(r'(Payments team|Ownership:\\s*Payments)',d['text'],re.I):\n  print(d['id'],d['title'])\n  for pat in ['Payments team','Ownership: Payments']:\n   m=re.search(pat,d['text'],re.I)\n   if m: print(d['text'][max(0,m.start()-100):m.end()+100].replace('\\n',' '))"}</t>
        </is>
      </c>
      <c r="H4632" t="inlineStr">
        <is>
          <t xml:space="preserve">svc-i18n-api Service overview: i18n-api
tency budgets are allocated per hop and tracked on the service dashboard.  i18n-api is owned by the Payments team. Traffic is encrypted in transit with mutual TLS between services. Idempotency keys are required on
svc-geo-api Service overview: geo-api
and duration. Configuration changes are peer reviewed and applied through the deployment tool.  The Payments team maintains the Geo System. Engineers rotate through the support channel one week at a time. Connecti
svc-mailer-worker Service overview: mailer-worker
s when a dependency is down. The dashboard shows p50, p95 and p99 latency alongside error budgets.  Ownership: Payments. Feature flags are managed through the configuration service and rolled out gradually. Engineers ro
</t>
        </is>
      </c>
    </row>
    <row r="4633">
      <c r="A4633" t="inlineStr">
        <is>
          <t>base</t>
        </is>
      </c>
      <c r="B4633" t="inlineStr">
        <is>
          <t>repl</t>
        </is>
      </c>
      <c r="C4633" t="n">
        <v>6</v>
      </c>
      <c r="D4633" t="inlineStr">
        <is>
          <t>agg-4</t>
        </is>
      </c>
      <c r="E4633" t="n">
        <v>7</v>
      </c>
      <c r="F4633" t="inlineStr">
        <is>
          <t>python</t>
        </is>
      </c>
      <c r="G4633" t="inlineStr">
        <is>
          <t>{"code": "terms=['i18n-api','I18n Platform','geo-api','Geo System','mailer-worker','Mailer Service']\nfor d in docs:\n if d['type']=='incident' and re.search(r'^Severity:\\s*SEV1\\b',d['text'],re.M|re.I):\n  sm=re.search(r'^Summary:\\s*(.*)',d['text'],re.M)\n  s=sm.group(1) if sm else ''\n  found=[t for t in terms if re.search(re.escape(t),s,re.I)]\n  if found: print(d['id'],found,s)\n"}</t>
        </is>
      </c>
      <c r="H4633" t="inlineStr">
        <is>
          <t>inc-INC-2319 ['mailer-worker'] Latency spike affecting mailer-worker. The incident lasted 195 minutes before full recovery. Root cause was determined to be a certificate expiry. This report was written by Chen Sato. Health checks are performed on the readiness endpoint every ten seconds. The staging environment mirrors production topology at one tenth scale. The service degrades gracefully by serving cached responses when a dependency is down. The on-call handbook describes the escalation path and expected response times. Graceful shutdown waits for in flight requests to complete before exiting. Rate limiting is enforced at the gateway with a token bucket per client. Secrets are rotated automatically every ninety days. Cost reports are reviewed monthly with the finance partner. Deploys are</t>
        </is>
      </c>
    </row>
    <row r="4634">
      <c r="A4634" t="inlineStr">
        <is>
          <t>base</t>
        </is>
      </c>
      <c r="B4634" t="inlineStr">
        <is>
          <t>repl</t>
        </is>
      </c>
      <c r="C4634" t="n">
        <v>6</v>
      </c>
      <c r="D4634" t="inlineStr">
        <is>
          <t>global-0</t>
        </is>
      </c>
      <c r="E4634" t="n">
        <v>0</v>
      </c>
      <c r="F4634" t="inlineStr">
        <is>
          <t>python</t>
        </is>
      </c>
      <c r="G4634" t="inlineStr">
        <is>
          <t>{"code": "import re\n# find service docs mentioning TypeScript and us-west-2\nfor d in docs:\n    if d['type']=='service' and re.search(r'TypeScript', d['text'], re.I) and 'us-west-2' in d['text']:\n        print(d['id'], d['title'])\n        print(d['text'][:1200].replace('\\n',' | '))\n        print('---')"}</t>
        </is>
      </c>
      <c r="H4634" t="inlineStr">
        <is>
          <t xml:space="preserve">svc-geo-api Service overview: geo-api
# Service overview: geo-api |  | geo-api (also referred to internally as the Geo System) is a backend component. The codebase is written in TypeScript. Cost reports are reviewed monthly with the finance partner. The on-call handbook describes the escalation path and expected response times. Synthetic probes exercise the critical user journeys every minute. Feature flags are managed through the configuration service and rolled out gradually. Configuration changes are peer reviewed and applied through the deployment tool. Connection pools are sized according to the downstream capacity model. |  | geo-api listens on port 4703. Synthetic probes exercise the critical user journeys every minute. Long running jobs checkpoint progress so they can resume after </t>
        </is>
      </c>
    </row>
    <row r="4635">
      <c r="A4635" t="inlineStr">
        <is>
          <t>base</t>
        </is>
      </c>
      <c r="B4635" t="inlineStr">
        <is>
          <t>repl</t>
        </is>
      </c>
      <c r="C4635" t="n">
        <v>6</v>
      </c>
      <c r="D4635" t="inlineStr">
        <is>
          <t>global-0</t>
        </is>
      </c>
      <c r="E4635" t="n">
        <v>1</v>
      </c>
      <c r="F4635" t="inlineStr">
        <is>
          <t>python</t>
        </is>
      </c>
      <c r="G4635" t="inlineStr">
        <is>
          <t>{"code": "for d in docs:\n    if d['type']=='service' and re.search(r'TypeScript', d['text'], re.I) and re.search(r'us-west-2', d['text']):\n        print(d['title'])\n        for m in re.finditer(r'us-west-2', d['text']): print(d['text'][max(0,m.start()-180):m.start()+220].replace('\\n',' '))"}</t>
        </is>
      </c>
      <c r="H4635" t="inlineStr">
        <is>
          <t xml:space="preserve">Service overview: geo-api
ure. Alerts route through the paging system according to the escalation policy. Connection pools are sized according to the downstream capacity model.  13 replicas are deployed to us-west-2. Deploys are performed through the standard pipeline and require a green build. Dependencies are pinned and upgraded through automated pull requests. Health checks are performed on the readiness endpoint every 
</t>
        </is>
      </c>
    </row>
    <row r="4636">
      <c r="A4636" t="inlineStr">
        <is>
          <t>base</t>
        </is>
      </c>
      <c r="B4636" t="inlineStr">
        <is>
          <t>repl</t>
        </is>
      </c>
      <c r="C4636" t="n">
        <v>6</v>
      </c>
      <c r="D4636" t="inlineStr">
        <is>
          <t>global-1</t>
        </is>
      </c>
      <c r="E4636" t="n">
        <v>0</v>
      </c>
      <c r="F4636" t="inlineStr">
        <is>
          <t>python</t>
        </is>
      </c>
      <c r="G4636" t="inlineStr">
        <is>
          <t>{"code": "import re\nservices=[d for d in docs if d['type']=='service']\nprint(len(services))\nfor d in services:\n    if re.search(r'on.?call|owner|engineer', d['text'], re.I):\n        print('\\nID',d['id'],'TITLE',d['title'],'\\n',d['text'][:700].replace('\\n',' '))"}</t>
        </is>
      </c>
      <c r="H4636" t="inlineStr">
        <is>
          <t>40
ID svc-i18n-api TITLE Service overview: i18n-api 
 # Service overview: i18n-api  i18n-api (also referred to internally as the I18n Platform) is a backend component. The codebase is written in Python. Access to production is granted just in time and audited. The on-call handbook describes the escalation path and expected response times. Data retention follows the company wide policy for personal information. Feature flags are managed through the configuration service and rolled out gradually. Structured logs include the request path, status code and duration. Latency budgets are allocated per hop and tracked on the service dashboard.  i18n-api is owned by the Payments team. Traffic is encrypted in transit with mutual TLS between services. Ide
ID svc-edge-service TITLE Service overview:</t>
        </is>
      </c>
    </row>
    <row r="4637">
      <c r="A4637" t="inlineStr">
        <is>
          <t>base</t>
        </is>
      </c>
      <c r="B4637" t="inlineStr">
        <is>
          <t>repl</t>
        </is>
      </c>
      <c r="C4637" t="n">
        <v>6</v>
      </c>
      <c r="D4637" t="inlineStr">
        <is>
          <t>global-1</t>
        </is>
      </c>
      <c r="E4637" t="n">
        <v>1</v>
      </c>
      <c r="F4637" t="inlineStr">
        <is>
          <t>python</t>
        </is>
      </c>
      <c r="G4637" t="inlineStr">
        <is>
          <t>{"code": "import re\nfor d in docs:\n    if d['type']=='service':\n        hits=[s.strip() for s in re.split(r'(?&lt;=[.!?])\\s+',d['text']) if re.search(r'on.?call|primary on-call|designated',s,re.I)]\n        print(d['id'], '|', ' || '.join(hits[:4]))"}</t>
        </is>
      </c>
      <c r="H4637" t="inlineStr">
        <is>
          <t xml:space="preserve">svc-i18n-api | The on-call handbook describes the escalation path and expected response times. || The on-call handbook describes the escalation path and expected response times.
svc-edge-service | The primary on-call engineer is Ingrid Demir. || The on-call handbook describes the escalation path and expected response times.
svc-checkout-service | The on-call handbook describes the escalation path and expected response times. || The on-call handbook describes the escalation path and expected response times. || The primary on-call engineer is Noah Kowalski. || The on-call handbook describes the escalation path and expected response times.
svc-ranker-engine | The on-call handbook describes the escalation path and expected response times.
svc-thumbnail-api | The on-call handbook describes the </t>
        </is>
      </c>
    </row>
    <row r="4638">
      <c r="A4638" t="inlineStr">
        <is>
          <t>base</t>
        </is>
      </c>
      <c r="B4638" t="inlineStr">
        <is>
          <t>repl</t>
        </is>
      </c>
      <c r="C4638" t="n">
        <v>6</v>
      </c>
      <c r="D4638" t="inlineStr">
        <is>
          <t>global-1</t>
        </is>
      </c>
      <c r="E4638" t="n">
        <v>2</v>
      </c>
      <c r="F4638" t="inlineStr">
        <is>
          <t>python</t>
        </is>
      </c>
      <c r="G4638" t="inlineStr">
        <is>
          <t>{"code": "import re\npat=re.compile(r'(no designated on-call engineer|on-call:\\s*unassigned|on.?call engineer is\\s*(?:unassigned|none))',re.I)\nxs=[]\nfor d in docs:\n    if d['type']=='service' and pat.search(d['text']): xs.append((d['id'],d['title']))\nprint(len(xs)); print(xs)"}</t>
        </is>
      </c>
      <c r="H4638" t="inlineStr">
        <is>
          <t xml:space="preserve">9
[('svc-media-svc', 'Service overview: media-svc'), ('svc-metrics-gateway', 'Service overview: metrics-gateway'), ('svc-geo-api', 'Service overview: geo-api'), ('svc-session-core', 'Service overview: session-core'), ('svc-search-worker', 'Service overview: search-worker'), ('svc-index-engine', 'Service overview: index-engine'), ('svc-billing-svc', 'Service overview: billing-svc'), ('svc-fraud-core', 'Service overview: fraud-core'), ('svc-webhook-daemon', 'Service overview: webhook-daemon')]
</t>
        </is>
      </c>
    </row>
    <row r="4639">
      <c r="A4639" t="inlineStr">
        <is>
          <t>base</t>
        </is>
      </c>
      <c r="B4639" t="inlineStr">
        <is>
          <t>repl</t>
        </is>
      </c>
      <c r="C4639" t="n">
        <v>6</v>
      </c>
      <c r="D4639" t="inlineStr">
        <is>
          <t>global-2</t>
        </is>
      </c>
      <c r="E4639" t="n">
        <v>0</v>
      </c>
      <c r="F4639" t="inlineStr">
        <is>
          <t>python</t>
        </is>
      </c>
      <c r="G4639" t="inlineStr">
        <is>
          <t>{"code": "import re\nhits=[]\nfor d in docs:\n    t=(d.get('title','')+'\\n'+d.get('text',''))\n    if re.search(r'MongoDB|mongo',t,re.I) and (d.get('type')=='adr' or re.search(r'approved|migrat',t,re.I)):\n        hits.append((d['id'],d['type'],d['title'],t))\nprint('\\n\\n'.join(f'{i} {ty} {ti}\\n{tx[:1800]}' for i,ty,ti,tx in hits))"}</t>
        </is>
      </c>
      <c r="H4639" t="inlineStr">
        <is>
          <t>adr-ADR-100 adr Architecture decision ADR-100
Architecture decision ADR-100
# Architecture decision ADR-100
Decision: migrate cdn-service to MongoDB in Q3 2026. Approved by Sven Larsen. Secrets are rotated automatically every ninety days. Structured logs include the request path, status code and duration. Connection pools are sized according to the downstream capacity model. Data retention follows the company wide policy for personal information. Long running jobs checkpoint progress so they can resume after a restart. Load tests run nightly against the staging environment. Capacity planning is revisited at the start of every quarter. Garbage collection pauses are tracked as a leading indicator of memory pressure. Metrics are exported to the shared observability stack every fifteen second</t>
        </is>
      </c>
    </row>
    <row r="4640">
      <c r="A4640" t="inlineStr">
        <is>
          <t>base</t>
        </is>
      </c>
      <c r="B4640" t="inlineStr">
        <is>
          <t>repl</t>
        </is>
      </c>
      <c r="C4640" t="n">
        <v>6</v>
      </c>
      <c r="D4640" t="inlineStr">
        <is>
          <t>global-2</t>
        </is>
      </c>
      <c r="E4640" t="n">
        <v>1</v>
      </c>
      <c r="F4640" t="inlineStr">
        <is>
          <t>python</t>
        </is>
      </c>
      <c r="G4640" t="inlineStr">
        <is>
          <t>{"code": "for d in docs:\n if d.get('type')=='adr':\n  m=re.search(r'Decision:\\s*migrate\\s+([^\\s]+)\\s+to\\s+MongoDB[^.]*\\.\\s*Approved',d.get('text',''),re.I)\n  if m: print(m.group(1), d['id'])"}</t>
        </is>
      </c>
      <c r="H4640" t="inlineStr">
        <is>
          <t xml:space="preserve">cdn-service adr-ADR-100
catalog-gateway adr-ADR-115
recsys-worker adr-ADR-106
</t>
        </is>
      </c>
    </row>
    <row r="4641">
      <c r="A4641" t="inlineStr">
        <is>
          <t>base</t>
        </is>
      </c>
      <c r="B4641" t="inlineStr">
        <is>
          <t>repl</t>
        </is>
      </c>
      <c r="C4641" t="n">
        <v>6</v>
      </c>
      <c r="D4641" t="inlineStr">
        <is>
          <t>global-3</t>
        </is>
      </c>
      <c r="E4641" t="n">
        <v>0</v>
      </c>
      <c r="F4641" t="inlineStr">
        <is>
          <t>python</t>
        </is>
      </c>
      <c r="G4641" t="inlineStr">
        <is>
          <t>{"code": "\nfor d in docs:\n    if d['type']=='team' and 'search' in (d['title']+' '+d['text']).lower():\n        print(d['id'], d['title']); print(d['text'][:2500])\n"}</t>
        </is>
      </c>
      <c r="H4641" t="inlineStr">
        <is>
          <t xml:space="preserve">team-search Team page: Search
# Team page: Search
The Search team is led by Oliver Bell. For urgent requests, page the team via Slack in #search-team. The team sits on floor 2 of the Berlin office. Weekly planning happens on Monday mornings. Graceful shutdown waits for in flight requests to complete before exiting. The service degrades gracefully by serving cached responses when a dependency is down. The on-call handbook describes the escalation path and expected response times. Dependencies are pinned and upgraded through automated pull requests. Traffic is encrypted in transit with mutual TLS between services. Access to production is granted just in time and audited.
</t>
        </is>
      </c>
    </row>
    <row r="4642">
      <c r="A4642" t="inlineStr">
        <is>
          <t>base</t>
        </is>
      </c>
      <c r="B4642" t="inlineStr">
        <is>
          <t>repl</t>
        </is>
      </c>
      <c r="C4642" t="n">
        <v>6</v>
      </c>
      <c r="D4642" t="inlineStr">
        <is>
          <t>global-3</t>
        </is>
      </c>
      <c r="E4642" t="n">
        <v>1</v>
      </c>
      <c r="F4642" t="inlineStr">
        <is>
          <t>python</t>
        </is>
      </c>
      <c r="G4642" t="inlineStr">
        <is>
          <t>{"code": "\nfor d in docs:\n    if d['type']=='service' and ('search' in d['text'].lower() or 'search' in d['title'].lower()):\n        print('\\n',d['id'],d['title']); print(d['text'][:1200])\n"}</t>
        </is>
      </c>
      <c r="H4642" t="inlineStr">
        <is>
          <t xml:space="preserve">
 svc-i18n-api Service overview: i18n-api
# Service overview: i18n-api
i18n-api (also referred to internally as the I18n Platform) is a backend component. The codebase is written in Python. Access to production is granted just in time and audited. The on-call handbook describes the escalation path and expected response times. Data retention follows the company wide policy for personal information. Feature flags are managed through the configuration service and rolled out gradually. Structured logs include the request path, status code and duration. Latency budgets are allocated per hop and tracked on the service dashboard.
i18n-api is owned by the Payments team. Traffic is encrypted in transit with mutual TLS between services. Idempotency keys are required on all mutating endpoints. Cana</t>
        </is>
      </c>
    </row>
    <row r="4643">
      <c r="A4643" t="inlineStr">
        <is>
          <t>base</t>
        </is>
      </c>
      <c r="B4643" t="inlineStr">
        <is>
          <t>repl</t>
        </is>
      </c>
      <c r="C4643" t="n">
        <v>6</v>
      </c>
      <c r="D4643" t="inlineStr">
        <is>
          <t>global-3</t>
        </is>
      </c>
      <c r="E4643" t="n">
        <v>2</v>
      </c>
      <c r="F4643" t="inlineStr">
        <is>
          <t>python</t>
        </is>
      </c>
      <c r="G4643" t="inlineStr">
        <is>
          <t>{"code": "\nimport re\nhits=[]\nfor d in docs:\n if d['type']=='service' and re.search(r'owned by (?:the )?Search team',d['text'],re.I): hits.append((d['id'],d['title']))\nprint(len(hits)); print(hits)\n"}</t>
        </is>
      </c>
      <c r="H4643" t="inlineStr">
        <is>
          <t xml:space="preserve">2
[('svc-metrics-gateway', 'Service overview: metrics-gateway'), ('svc-payout-worker', 'Service overview: payout-worker')]
</t>
        </is>
      </c>
    </row>
    <row r="4644">
      <c r="A4644" t="inlineStr">
        <is>
          <t>base</t>
        </is>
      </c>
      <c r="B4644" t="inlineStr">
        <is>
          <t>repl</t>
        </is>
      </c>
      <c r="C4644" t="n">
        <v>6</v>
      </c>
      <c r="D4644" t="inlineStr">
        <is>
          <t>global-4</t>
        </is>
      </c>
      <c r="E4644" t="n">
        <v>0</v>
      </c>
      <c r="F4644" t="inlineStr">
        <is>
          <t>python</t>
        </is>
      </c>
      <c r="G4644" t="inlineStr">
        <is>
          <t>{"code": "import re\nhits=[]\nfor d in docs:\n    if d['type']=='service' and re.search(r'Go|golang|us-east-1', d['text'], re.I):\n        hits.append((d['id'],d['title'],d['text']))\nprint('\\n---\\n'.join(f'{i} {t}\\n{x}' for i,t,x in hits))"}</t>
        </is>
      </c>
      <c r="H4644" t="inlineStr">
        <is>
          <t>svc-i18n-api Service overview: i18n-api
# Service overview: i18n-api
i18n-api (also referred to internally as the I18n Platform) is a backend component. The codebase is written in Python. Access to production is granted just in time and audited. The on-call handbook describes the escalation path and expected response times. Data retention follows the company wide policy for personal information. Feature flags are managed through the configuration service and rolled out gradually. Structured logs include the request path, status code and duration. Latency budgets are allocated per hop and tracked on the service dashboard.
i18n-api is owned by the Payments team. Traffic is encrypted in transit with mutual TLS between services. Idempotency keys are required on all mutating endpoints. Canary</t>
        </is>
      </c>
    </row>
    <row r="4645">
      <c r="A4645" t="inlineStr">
        <is>
          <t>base</t>
        </is>
      </c>
      <c r="B4645" t="inlineStr">
        <is>
          <t>repl</t>
        </is>
      </c>
      <c r="C4645" t="n">
        <v>6</v>
      </c>
      <c r="D4645" t="inlineStr">
        <is>
          <t>global-4</t>
        </is>
      </c>
      <c r="E4645" t="n">
        <v>1</v>
      </c>
      <c r="F4645" t="inlineStr">
        <is>
          <t>python</t>
        </is>
      </c>
      <c r="G4645" t="inlineStr">
        <is>
          <t>{"code": "import re\nfor d in docs:\n    if d['type']!='service': continue\n    txt=d['text']\n    lang=bool(re.search(r'(?:written|codebase|implemented|programmed|built)\\s+(?:in\\s+)?(?:Go|golang)\\b|\\bGo\\s+(?:service|codebase|application)',txt,re.I))\n    region='us-east-1' in txt\n    if lang and region:\n        ls=[s.strip() for s in re.split(r'(?&lt;=[.!?])\\s+',txt) if re.search(r'Go|golang|us-east-1',s,re.I)]\n        print(d['title'], ' :: ', ' | '.join(ls[:8]))"}</t>
        </is>
      </c>
      <c r="H4645" t="inlineStr">
        <is>
          <t xml:space="preserve">Service overview: cart-daemon  ::  cart-daemon is a Go service. | Deployment region is us-east-1; the deployment has 18 replicas. | cart-daemon stores its data in a MongoDB cluster. | Schema changes go through an expand and contract migration process.
Service overview: index-engine  ::  It is implemented in Go. | Schema changes go through an expand and contract migration process. | Schema changes go through an expand and contract migration process. | Schema changes go through an expand and contract migration process. | Deployment region is us-east-1; the deployment has 19 replicas.
Service overview: profile-api  ::  10 replicas are deployed to us-east-1. | It is implemented in Go.
</t>
        </is>
      </c>
    </row>
    <row r="4646">
      <c r="A4646" t="inlineStr">
        <is>
          <t>base</t>
        </is>
      </c>
      <c r="B4646" t="inlineStr">
        <is>
          <t>repl</t>
        </is>
      </c>
      <c r="C4646" t="n">
        <v>6</v>
      </c>
      <c r="D4646" t="inlineStr">
        <is>
          <t>multihop-0</t>
        </is>
      </c>
      <c r="E4646" t="n">
        <v>0</v>
      </c>
      <c r="F4646" t="inlineStr">
        <is>
          <t>python</t>
        </is>
      </c>
      <c r="G4646" t="inlineStr">
        <is>
          <t>{"code": "[(d['id'],d['title']) for d in docs if d['id']=='INC-2359' or 'INC-2359' in d.get('text','')]"}</t>
        </is>
      </c>
      <c r="H4646" t="inlineStr">
        <is>
          <t xml:space="preserve">[('inc-INC-2359', 'Incident report INC-2359')]
</t>
        </is>
      </c>
    </row>
    <row r="4647">
      <c r="A4647" t="inlineStr">
        <is>
          <t>base</t>
        </is>
      </c>
      <c r="B4647" t="inlineStr">
        <is>
          <t>repl</t>
        </is>
      </c>
      <c r="C4647" t="n">
        <v>6</v>
      </c>
      <c r="D4647" t="inlineStr">
        <is>
          <t>multihop-0</t>
        </is>
      </c>
      <c r="E4647" t="n">
        <v>1</v>
      </c>
      <c r="F4647" t="inlineStr">
        <is>
          <t>python</t>
        </is>
      </c>
      <c r="G4647" t="inlineStr">
        <is>
          <t>{"code": "d=next(d for d in docs if d['id']=='inc-INC-2359'); print(d['text'])"}</t>
        </is>
      </c>
      <c r="H4647" t="inlineStr">
        <is>
          <t># Incident report INC-2359
Severity: SEV1
Date: 2025-02-03
Summary: Elevated error rates affecting cart-daemon. The incident lasted 230 minutes before full recovery. Root cause was determined to be a memory leak. This report was written by Ingrid Malik. Capacity planning is revisited at the start of every quarter. Error budgets are reviewed in the weekly reliability meeting. Canary releases receive five percent of traffic for thirty minutes before promotion. Metrics are exported to the shared observability stack every fifteen seconds. Synthetic probes exercise the critical user journeys every minute. Engineers rotate through the support channel one week at a time. Container images are scanned for vulnerabilities before promotion. Connection pools are sized according to the downstream cap</t>
        </is>
      </c>
    </row>
    <row r="4648">
      <c r="A4648" t="inlineStr">
        <is>
          <t>base</t>
        </is>
      </c>
      <c r="B4648" t="inlineStr">
        <is>
          <t>repl</t>
        </is>
      </c>
      <c r="C4648" t="n">
        <v>6</v>
      </c>
      <c r="D4648" t="inlineStr">
        <is>
          <t>multihop-0</t>
        </is>
      </c>
      <c r="E4648" t="n">
        <v>2</v>
      </c>
      <c r="F4648" t="inlineStr">
        <is>
          <t>python</t>
        </is>
      </c>
      <c r="G4648" t="inlineStr">
        <is>
          <t>{"code": "[(d['id'],d['title']) for d in docs if d['type']=='service' and ('cart-daemon' in d.get('text','').lower() or 'cart-daemon' in d.get('title','').lower())]"}</t>
        </is>
      </c>
      <c r="H4648" t="inlineStr">
        <is>
          <t xml:space="preserve">[('svc-cart-daemon', 'Service overview: cart-daemon'), ('svc-index-engine', 'Service overview: index-engine'), ('svc-profile-api', 'Service overview: profile-api')]
</t>
        </is>
      </c>
    </row>
    <row r="4649">
      <c r="A4649" t="inlineStr">
        <is>
          <t>base</t>
        </is>
      </c>
      <c r="B4649" t="inlineStr">
        <is>
          <t>repl</t>
        </is>
      </c>
      <c r="C4649" t="n">
        <v>6</v>
      </c>
      <c r="D4649" t="inlineStr">
        <is>
          <t>multihop-0</t>
        </is>
      </c>
      <c r="E4649" t="n">
        <v>3</v>
      </c>
      <c r="F4649" t="inlineStr">
        <is>
          <t>python</t>
        </is>
      </c>
      <c r="G4649" t="inlineStr">
        <is>
          <t>{"code": "d=next(d for d in docs if d['id']=='svc-cart-daemon'); print(d['text'])"}</t>
        </is>
      </c>
      <c r="H4649" t="inlineStr">
        <is>
          <t xml:space="preserve"># Service overview: cart-daemon
cart-daemon (also referred to internally as the Cart Service) is a backend component. Runtime dependencies: recsys-worker, feed-daemon, gateway-engine. Capacity planning is revisited at the start of every quarter. Idempotency keys are required on all mutating endpoints. Graceful shutdown waits for in flight requests to complete before exiting. Circuit breakers open after five consecutive failures to a downstream. Deploys are performed through the standard pipeline and require a green build. Retries use exponential backoff with jitter to avoid thundering herds.
cart-daemon is a Go service. Container images are scanned for vulnerabilities before promotion. Structured logs include the request path, status code and duration. The on-call handbook describes the </t>
        </is>
      </c>
    </row>
    <row r="4650">
      <c r="A4650" t="inlineStr">
        <is>
          <t>base</t>
        </is>
      </c>
      <c r="B4650" t="inlineStr">
        <is>
          <t>repl</t>
        </is>
      </c>
      <c r="C4650" t="n">
        <v>6</v>
      </c>
      <c r="D4650" t="inlineStr">
        <is>
          <t>multihop-1</t>
        </is>
      </c>
      <c r="E4650" t="n">
        <v>0</v>
      </c>
      <c r="F4650" t="inlineStr">
        <is>
          <t>python</t>
        </is>
      </c>
      <c r="G4650" t="inlineStr">
        <is>
          <t>{"code": "import re\nfor d in docs:\n    if d.get('type')=='service' and re.search(r'queue-svc|kyc-api', d.get('title','')+'\\n'+d.get('text',''), re.I):\n        print('\\nID',d['id'],'TITLE',d['title'])\n        print(d['text'][:3000])"}</t>
        </is>
      </c>
      <c r="H4650" t="inlineStr">
        <is>
          <t xml:space="preserve">
ID svc-queue-svc TITLE Service overview: queue-svc
# Service overview: queue-svc
queue-svc (also referred to internally as the Queue Platform) is a backend component. The availability SLO is 99.95%. Rate limiting is enforced at the gateway with a token bucket per client. Synthetic probes exercise the critical user journeys every minute. Logs are retained for thirty days in the central log store. Capacity planning is revisited at the start of every quarter. Container images are scanned for vulnerabilities before promotion. The staging environment mirrors production topology at one tenth scale.
the Queue Platform is a Kotlin service. The runbook is reviewed quarterly by the owning team. Requests carry a correlation id that is propagated to downstream calls. Configuration changes are peer </t>
        </is>
      </c>
    </row>
    <row r="4651">
      <c r="A4651" t="inlineStr">
        <is>
          <t>base</t>
        </is>
      </c>
      <c r="B4651" t="inlineStr">
        <is>
          <t>repl</t>
        </is>
      </c>
      <c r="C4651" t="n">
        <v>6</v>
      </c>
      <c r="D4651" t="inlineStr">
        <is>
          <t>multihop-1</t>
        </is>
      </c>
      <c r="E4651" t="n">
        <v>1</v>
      </c>
      <c r="F4651" t="inlineStr">
        <is>
          <t>python</t>
        </is>
      </c>
      <c r="G4651" t="inlineStr">
        <is>
          <t>{"code": "import re\nfor d in docs:\n    s=d.get('title','')+'\\n'+d.get('text','')\n    if re.search(r'kyc-api',s,re.I):\n        print('\\nID',d['id'],'TYPE',d['type'],'TITLE',d['title'])\n        for line in s.splitlines():\n            if re.search(r'kyc-api|slack|channel|team|owner',line,re.I): print(line[:500])"}</t>
        </is>
      </c>
      <c r="H4651" t="inlineStr">
        <is>
          <t xml:space="preserve">
ID inc-INC-2203 TYPE incident TITLE Incident report INC-2203
Summary: Elevated error rates affecting kyc-api. The incident lasted 131 minutes before full recovery. Root cause was determined to be a dependency outage. This report was written by Sofia Petrova. Engineers rotate through the support channel one week at a time. Error budgets are reviewed in the weekly reliability meeting. Canary releases receive five percent of traffic for thirty minutes before promotion. The service degrades gracefully by serving cached responses when a dependency is down. Req
ID svc-queue-svc TYPE service TITLE Service overview: queue-svc
the Queue Platform is a Kotlin service. The runbook is reviewed quarterly by the owning team. Requests carry a correlation id that is propagated to downstream calls. Config</t>
        </is>
      </c>
    </row>
    <row r="4652">
      <c r="A4652" t="inlineStr">
        <is>
          <t>base</t>
        </is>
      </c>
      <c r="B4652" t="inlineStr">
        <is>
          <t>repl</t>
        </is>
      </c>
      <c r="C4652" t="n">
        <v>6</v>
      </c>
      <c r="D4652" t="inlineStr">
        <is>
          <t>multihop-1</t>
        </is>
      </c>
      <c r="E4652" t="n">
        <v>2</v>
      </c>
      <c r="F4652" t="inlineStr">
        <is>
          <t>python</t>
        </is>
      </c>
      <c r="G4652" t="inlineStr">
        <is>
          <t>{"code": "import re\nfor d in docs:\n    s=d.get('title','')+'\\n'+d.get('text','')\n    if d.get('type') in ('service','team') or re.search(r'kyc',s,re.I):\n        if re.search(r'kyc|compliance|slack|channel',s,re.I):\n            print('\\n',d['id'],d['type'],d['title'])\n            for line in s.splitlines():\n                if re.search(r'kyc|slack|channel|team|owner',line,re.I): print(line[:700])"}</t>
        </is>
      </c>
      <c r="H4652" t="inlineStr">
        <is>
          <t xml:space="preserve">
 svc-i18n-api service Service overview: i18n-api
i18n-api is owned by the Payments team. Traffic is encrypted in transit with mutual TLS between services. Idempotency keys are required on all mutating endpoints. Canary releases receive five percent of traffic for thirty minutes before promotion. Connection pools are sized according to the downstream capacity model. Capacity planning is revisited at the start of every quarter. Container images are scanned for vulnerabilities before promotion.
the I18n Platform listens on port 9048. Engineers rotate through the support channel one week at a time. Alerts route through the paging system according to the escalation policy. The on-call handbook describes the escalation path and expected response times. Latency budgets are allocated per hop and </t>
        </is>
      </c>
    </row>
    <row r="4653">
      <c r="A4653" t="inlineStr">
        <is>
          <t>base</t>
        </is>
      </c>
      <c r="B4653" t="inlineStr">
        <is>
          <t>repl</t>
        </is>
      </c>
      <c r="C4653" t="n">
        <v>6</v>
      </c>
      <c r="D4653" t="inlineStr">
        <is>
          <t>multihop-1</t>
        </is>
      </c>
      <c r="E4653" t="n">
        <v>3</v>
      </c>
      <c r="F4653" t="inlineStr">
        <is>
          <t>python</t>
        </is>
      </c>
      <c r="G4653" t="inlineStr">
        <is>
          <t>{"code": "for d in docs:\n    if d['type']=='service': print(d['id'], d['title'])"}</t>
        </is>
      </c>
      <c r="H4653" t="inlineStr">
        <is>
          <t>svc-i18n-api Service overview: i18n-api
svc-edge-service Service overview: edge-service
svc-checkout-service Service overview: checkout-service
svc-ranker-engine Service overview: ranker-engine
svc-thumbnail-api Service overview: thumbnail-api
svc-media-svc Service overview: media-svc
svc-inventory-worker Service overview: inventory-worker
svc-recsys-worker Service overview: recsys-worker
svc-cdn-service Service overview: cdn-service
svc-notify-svc Service overview: notify-svc
svc-tax-gateway Service overview: tax-gateway
svc-cart-daemon Service overview: cart-daemon
svc-metrics-gateway Service overview: metrics-gateway
svc-queue-svc Service overview: queue-svc
svc-feed-daemon Service overview: feed-daemon
svc-payout-worker Service overview: payout-worker
svc-geo-api Service overview: geo-</t>
        </is>
      </c>
    </row>
    <row r="4654">
      <c r="A4654" t="inlineStr">
        <is>
          <t>base</t>
        </is>
      </c>
      <c r="B4654" t="inlineStr">
        <is>
          <t>repl</t>
        </is>
      </c>
      <c r="C4654" t="n">
        <v>6</v>
      </c>
      <c r="D4654" t="inlineStr">
        <is>
          <t>multihop-1</t>
        </is>
      </c>
      <c r="E4654" t="n">
        <v>4</v>
      </c>
      <c r="F4654" t="inlineStr">
        <is>
          <t>python</t>
        </is>
      </c>
      <c r="G4654" t="inlineStr">
        <is>
          <t>{"code": "d=next(x for x in docs if x['id']=='svc-kyc-api')\nprint(d['text'])"}</t>
        </is>
      </c>
      <c r="H4654" t="inlineStr">
        <is>
          <t xml:space="preserve"># Service overview: kyc-api
kyc-api (also referred to internally as the Kyc Service) is a backend component. Pages go to Fatima Aziz first. The staging environment mirrors production topology at one tenth scale. Graceful shutdown waits for in flight requests to complete before exiting. Capacity planning is revisited at the start of every quarter. Engineers rotate through the support channel one week at a time. Retries use exponential backoff with jitter to avoid thundering herds. Cost reports are reviewed monthly with the finance partner.
Runtime dependencies: fraud-core, webhook-daemon, ledger-api. Circuit breakers open after five consecutive failures to a downstream. Post-incident reviews are blameless and published to the engineering wiki. Access to production is granted just in time </t>
        </is>
      </c>
    </row>
    <row r="4655">
      <c r="A4655" t="inlineStr">
        <is>
          <t>base</t>
        </is>
      </c>
      <c r="B4655" t="inlineStr">
        <is>
          <t>repl</t>
        </is>
      </c>
      <c r="C4655" t="n">
        <v>6</v>
      </c>
      <c r="D4655" t="inlineStr">
        <is>
          <t>multihop-1</t>
        </is>
      </c>
      <c r="E4655" t="n">
        <v>5</v>
      </c>
      <c r="F4655" t="inlineStr">
        <is>
          <t>python</t>
        </is>
      </c>
      <c r="G4655" t="inlineStr">
        <is>
          <t>{"code": "for d in docs:\n if d['type']=='team' and ('Messaging' in d['title'] or re.search(r'Messaging',d['text'])):\n  print(d['id'],d['title']); print(d['text'])"}</t>
        </is>
      </c>
      <c r="H4655" t="inlineStr">
        <is>
          <t xml:space="preserve">team-messaging Team page: Messaging
# Team page: Messaging
The Messaging team is led by Ivan Volkov. For urgent requests, page the team via Slack in #messaging-eng. The team sits on floor 8 of the Berlin office. Weekly planning happens on Monday mornings. Dependencies are pinned and upgraded through automated pull requests. Graceful shutdown waits for in flight requests to complete before exiting. Structured logs include the request path, status code and duration. Requests carry a correlation id that is propagated to downstream calls. Data retention follows the company wide policy for personal information. Feature flags are managed through the configuration service and rolled out gradually.
</t>
        </is>
      </c>
    </row>
    <row r="4656">
      <c r="A4656" t="inlineStr">
        <is>
          <t>base</t>
        </is>
      </c>
      <c r="B4656" t="inlineStr">
        <is>
          <t>repl</t>
        </is>
      </c>
      <c r="C4656" t="n">
        <v>6</v>
      </c>
      <c r="D4656" t="inlineStr">
        <is>
          <t>multihop-2</t>
        </is>
      </c>
      <c r="E4656" t="n">
        <v>0</v>
      </c>
      <c r="F4656" t="inlineStr">
        <is>
          <t>python</t>
        </is>
      </c>
      <c r="G4656" t="inlineStr">
        <is>
          <t>{"code": "hits=[d for d in docs if 'ADR-112' in d.get('title','') or 'ADR-112' in d.get('text','')]\nprint([(d['id'],d['type'],d['title']) for d in hits])\nfor d in hits: print('\\n',d['title'],'\\n',d['text'][:2500])"}</t>
        </is>
      </c>
      <c r="H4656" t="inlineStr">
        <is>
          <t>[('adr-ADR-112', 'adr', 'Architecture decision ADR-112')]
 Architecture decision ADR-112 
 # Architecture decision ADR-112
Decision: migrate tracing-service to CockroachDB in Q2 2026. Approved by Noah Novak. Idempotency keys are required on all mutating endpoints. Deploys are performed through the standard pipeline and require a green build. Traffic is encrypted in transit with mutual TLS between services. Rate limiting is enforced at the gateway with a token bucket per client. Secrets are rotated automatically every ninety days. Cost reports are reviewed monthly with the finance partner. The on-call handbook describes the escalation path and expected response times. Synthetic probes exercise the critical user journeys every minute. The runbook is reviewed quarterly by the owning team. T</t>
        </is>
      </c>
    </row>
    <row r="4657">
      <c r="A4657" t="inlineStr">
        <is>
          <t>base</t>
        </is>
      </c>
      <c r="B4657" t="inlineStr">
        <is>
          <t>repl</t>
        </is>
      </c>
      <c r="C4657" t="n">
        <v>6</v>
      </c>
      <c r="D4657" t="inlineStr">
        <is>
          <t>multihop-2</t>
        </is>
      </c>
      <c r="E4657" t="n">
        <v>1</v>
      </c>
      <c r="F4657" t="inlineStr">
        <is>
          <t>python</t>
        </is>
      </c>
      <c r="G4657" t="inlineStr">
        <is>
          <t>{"code": "hits=[d for d in docs if d['type'] in ('service','team') and any(s in (d['title']+' '+d['text']).lower() for s in ['tracing-service','tracing'])]\nfor d in hits: print('\\n'+d['id'],d['type'],d['title'],'\\n',d['text'][:2200])"}</t>
        </is>
      </c>
      <c r="H4657" t="inlineStr">
        <is>
          <t xml:space="preserve">
svc-tracing-service service Service overview: tracing-service 
 # Service overview: tracing-service
tracing-service (also referred to internally as the Tracing API) is a backend component. Runtime dependencies: recsys-worker, thumbnail-api, pricing-worker. Traffic is encrypted in transit with mutual TLS between services. Post-incident reviews are blameless and published to the engineering wiki. Data retention follows the company wide policy for personal information. Capacity planning is revisited at the start of every quarter. Garbage collection pauses are tracked as a leading indicator of memory pressure. Access to production is granted just in time and audited.
Ownership: Commerce. Structured logs include the request path, status code and duration. Configuration changes are peer revie</t>
        </is>
      </c>
    </row>
    <row r="4658">
      <c r="A4658" t="inlineStr">
        <is>
          <t>base</t>
        </is>
      </c>
      <c r="B4658" t="inlineStr">
        <is>
          <t>repl</t>
        </is>
      </c>
      <c r="C4658" t="n">
        <v>6</v>
      </c>
      <c r="D4658" t="inlineStr">
        <is>
          <t>multihop-2</t>
        </is>
      </c>
      <c r="E4658" t="n">
        <v>2</v>
      </c>
      <c r="F4658" t="inlineStr">
        <is>
          <t>python</t>
        </is>
      </c>
      <c r="G4658" t="inlineStr">
        <is>
          <t>{"code": "hits=[d for d in docs if d['type']=='team' and ('Commerce' in d['title'] or 'Commerce' in d['text'])]\nfor d in hits: print(d['id'],d['title'],'\\n',d['text'][:1800])"}</t>
        </is>
      </c>
      <c r="H4658" t="inlineStr">
        <is>
          <t xml:space="preserve">team-commerce Team page: Commerce 
 # Team page: Commerce
The Commerce team is led by Marcus Moreau. For urgent requests, page the team via Slack in #commerce-eng. The team sits on floor 4 of the Berlin office. Weekly planning happens on Tuesday mornings. The dashboard shows p50, p95 and p99 latency alongside error budgets. The on-call handbook describes the escalation path and expected response times. Logs are retained for thirty days in the central log store. The runbook is reviewed quarterly by the owning team. Rate limiting is enforced at the gateway with a token bucket per client. Garbage collection pauses are tracked as a leading indicator of memory pressure.
</t>
        </is>
      </c>
    </row>
    <row r="4659">
      <c r="A4659" t="inlineStr">
        <is>
          <t>base</t>
        </is>
      </c>
      <c r="B4659" t="inlineStr">
        <is>
          <t>repl</t>
        </is>
      </c>
      <c r="C4659" t="n">
        <v>6</v>
      </c>
      <c r="D4659" t="inlineStr">
        <is>
          <t>multihop-3</t>
        </is>
      </c>
      <c r="E4659" t="n">
        <v>0</v>
      </c>
      <c r="F4659" t="inlineStr">
        <is>
          <t>python</t>
        </is>
      </c>
      <c r="G4659" t="inlineStr">
        <is>
          <t>{"code": "import re\nhits=[]\nfor d in docs:\n    if d['id']=='INC-2042' or 'INC-2042' in d.get('text','') or 'INC-2042' in d.get('title',''):\n        hits.append((d['id'],d['type'],d['title'],d['text']))\nprint(hits)"}</t>
        </is>
      </c>
      <c r="H4659" t="inlineStr">
        <is>
          <t xml:space="preserve">[('inc-INC-2042', 'incident', 'Incident report INC-2042', '# Incident report INC-2042\n\nSeverity: SEV2\nDate: 2025-05-28\n\nSummary: Elevated error rates affecting inventory-worker. The incident lasted 197 minutes before full recovery. Root cause was determined to be a memory leak. This report was written by Marcus Lindqvist. Canary releases receive five percent of traffic for thirty minutes before promotion. Long running jobs checkpoint progress so they can resume after a restart. Alerts route through the paging system according to the escalation policy. Idempotency keys are required on all mutating endpoints. Garbage collection pauses are tracked as a leading indicator of memory pressure. Access to production is granted just in time and audited. Error budgets are reviewed in the weekly </t>
        </is>
      </c>
    </row>
    <row r="4660">
      <c r="A4660" t="inlineStr">
        <is>
          <t>base</t>
        </is>
      </c>
      <c r="B4660" t="inlineStr">
        <is>
          <t>repl</t>
        </is>
      </c>
      <c r="C4660" t="n">
        <v>6</v>
      </c>
      <c r="D4660" t="inlineStr">
        <is>
          <t>multihop-3</t>
        </is>
      </c>
      <c r="E4660" t="n">
        <v>1</v>
      </c>
      <c r="F4660" t="inlineStr">
        <is>
          <t>python</t>
        </is>
      </c>
      <c r="G4660" t="inlineStr">
        <is>
          <t>{"code": "for d in docs:\n    if d['type']=='service' and re.search(r'inventory-worker|inventory worker', d['title']+' '+d['text'], re.I):\n        print(d['id'], d['title']); print(d['text'])"}</t>
        </is>
      </c>
      <c r="H4660" t="inlineStr">
        <is>
          <t xml:space="preserve">svc-inventory-worker Service overview: inventory-worker
# Service overview: inventory-worker
inventory-worker (also referred to internally as the Inventory API) is a backend component. the Inventory API is a Python service. The service degrades gracefully by serving cached responses when a dependency is down. Logs are retained for thirty days in the central log store. The staging environment mirrors production topology at one tenth scale. Container images are scanned for vulnerabilities before promotion. Secrets are rotated automatically every ninety days. Structured logs include the request path, status code and duration.
Jonas Lindqvist carries the pager for inventory-worker. Access to production is granted just in time and audited. Retries use exponential backoff with jitter to avoid </t>
        </is>
      </c>
    </row>
    <row r="4661">
      <c r="A4661" t="inlineStr">
        <is>
          <t>base</t>
        </is>
      </c>
      <c r="B4661" t="inlineStr">
        <is>
          <t>repl</t>
        </is>
      </c>
      <c r="C4661" t="n">
        <v>6</v>
      </c>
      <c r="D4661" t="inlineStr">
        <is>
          <t>multihop-4</t>
        </is>
      </c>
      <c r="E4661" t="n">
        <v>0</v>
      </c>
      <c r="F4661" t="inlineStr">
        <is>
          <t>python</t>
        </is>
      </c>
      <c r="G4661" t="inlineStr">
        <is>
          <t>{"code": "import re\nfor d in docs:\n    if d['type']=='service' and re.search(r'pricing-worker|search-worker', d['title']+' '+d['text'], re.I):\n        print('\\nID',d['id'],'TITLE',d['title'])\n        print(d['text'][:1800])"}</t>
        </is>
      </c>
      <c r="H4661" t="inlineStr">
        <is>
          <t xml:space="preserve">
ID svc-i18n-api TITLE Service overview: i18n-api
# Service overview: i18n-api
i18n-api (also referred to internally as the I18n Platform) is a backend component. The codebase is written in Python. Access to production is granted just in time and audited. The on-call handbook describes the escalation path and expected response times. Data retention follows the company wide policy for personal information. Feature flags are managed through the configuration service and rolled out gradually. Structured logs include the request path, status code and duration. Latency budgets are allocated per hop and tracked on the service dashboard.
i18n-api is owned by the Payments team. Traffic is encrypted in transit with mutual TLS between services. Idempotency keys are required on all mutating endpoin</t>
        </is>
      </c>
    </row>
    <row r="4662">
      <c r="A4662" t="inlineStr">
        <is>
          <t>base</t>
        </is>
      </c>
      <c r="B4662" t="inlineStr">
        <is>
          <t>repl</t>
        </is>
      </c>
      <c r="C4662" t="n">
        <v>6</v>
      </c>
      <c r="D4662" t="inlineStr">
        <is>
          <t>multihop-4</t>
        </is>
      </c>
      <c r="E4662" t="n">
        <v>1</v>
      </c>
      <c r="F4662" t="inlineStr">
        <is>
          <t>python</t>
        </is>
      </c>
      <c r="G4662" t="inlineStr">
        <is>
          <t>{"code": "import re\nfor term in ['pricing-worker','search-worker']:\n print('\\nTERM',term)\n for d in docs:\n  m=re.search(term,d['title']+' '+d['text'],re.I)\n  if m:\n   s=d['text']; a=max(0,m.start()-300); b=min(len(s),m.end()+700)\n   print(d['id'],d['type'],d['title'], '\\n',s[a:b].replace('\\n',' ')[:1100])"}</t>
        </is>
      </c>
      <c r="H4662" t="inlineStr">
        <is>
          <t xml:space="preserve">
TERM pricing-worker
svc-cdn-service service Service overview: cdn-service 
 through automated pull requests. Graceful shutdown waits for in flight requests to complete before exiting. The staging environment mirrors production topology at one tenth scale. Secrets are rotated automatically every ninety days.  Runtime dependencies: edge-service, pricing-worker, upload-core. Error budgets are reviewed in the weekly reliability meeting. Circuit breakers open after five consecutive failures to a downstream. Backups are taken daily and verified weekly by restoring to a scratch cluster. Garbage collection pauses are tracked as a leading indicator of memory pressure. Schema changes go through an expand and contract migration process. Latency budgets are allocated per hop and tracked on the servic</t>
        </is>
      </c>
    </row>
    <row r="4663">
      <c r="A4663" t="inlineStr">
        <is>
          <t>base</t>
        </is>
      </c>
      <c r="B4663" t="inlineStr">
        <is>
          <t>repl</t>
        </is>
      </c>
      <c r="C4663" t="n">
        <v>6</v>
      </c>
      <c r="D4663" t="inlineStr">
        <is>
          <t>multihop-4</t>
        </is>
      </c>
      <c r="E4663" t="n">
        <v>2</v>
      </c>
      <c r="F4663" t="inlineStr">
        <is>
          <t>python</t>
        </is>
      </c>
      <c r="G4663" t="inlineStr">
        <is>
          <t>{"code": "d=next(d for d in docs if d['type']=='service' and d['id']=='svc-pricing-worker')\nprint(d['text'][:500])\nfor d in docs:\n if d['type']=='service' and re.search(r'\\bsearch-worker\\b',d['title']):\n  print('\\n',d['id'],d['title']); print(d['text'][:2500])"}</t>
        </is>
      </c>
      <c r="H4663" t="inlineStr">
        <is>
          <t># Service overview: pricing-worker
pricing-worker (also referred to internally as the Pricing Platform) is a backend component. Runtime dependencies: search-worker, session-core. Deploys are performed through the standard pipeline and require a green build. Access to production is granted just in time and audited. The staging environment mirrors production topology at one tenth scale. Retries use exponential backoff with jitter to avoid thundering herds. Backups are taken daily and verified wee
 svc-search-worker Service overview: search-worker
# Service overview: search-worker
search-worker (also referred to internally as the Search System) is a backend component. Deployment region is ap-southeast-2; the deployment has 6 replicas. The service degrades gracefully by serving cached respo</t>
        </is>
      </c>
    </row>
    <row r="4664">
      <c r="A4664" t="inlineStr">
        <is>
          <t>base</t>
        </is>
      </c>
      <c r="B4664" t="inlineStr">
        <is>
          <t>repl</t>
        </is>
      </c>
      <c r="C4664" t="n">
        <v>6</v>
      </c>
      <c r="D4664" t="inlineStr">
        <is>
          <t>multihop-4</t>
        </is>
      </c>
      <c r="E4664" t="n">
        <v>3</v>
      </c>
      <c r="F4664" t="inlineStr">
        <is>
          <t>python</t>
        </is>
      </c>
      <c r="G4664" t="inlineStr">
        <is>
          <t>{"code": "for d in docs:\n if d['type']=='team' and re.search(r'Platform|search|Search',d['title']+' '+d['text'],re.I):\n  print('\\n',d['id'],d['title']); print(d['text'][:2200])"}</t>
        </is>
      </c>
      <c r="H4664" t="inlineStr">
        <is>
          <t xml:space="preserve">
 team-search Team page: Search
# Team page: Search
The Search team is led by Oliver Bell. For urgent requests, page the team via Slack in #search-team. The team sits on floor 2 of the Berlin office. Weekly planning happens on Monday mornings. Graceful shutdown waits for in flight requests to complete before exiting. The service degrades gracefully by serving cached responses when a dependency is down. The on-call handbook describes the escalation path and expected response times. Dependencies are pinned and upgraded through automated pull requests. Traffic is encrypted in transit with mutual TLS between services. Access to production is granted just in time and audited.
 team-platform Team page: Platform
# Team page: Platform
The Platform team is led by Lucas Petrova. For urgent reques</t>
        </is>
      </c>
    </row>
    <row r="4665">
      <c r="A4665" t="inlineStr">
        <is>
          <t>base</t>
        </is>
      </c>
      <c r="B4665" t="inlineStr">
        <is>
          <t>repl</t>
        </is>
      </c>
      <c r="C4665" t="n">
        <v>6</v>
      </c>
      <c r="D4665" t="inlineStr">
        <is>
          <t>needle-0</t>
        </is>
      </c>
      <c r="E4665" t="n">
        <v>0</v>
      </c>
      <c r="F4665" t="inlineStr">
        <is>
          <t>python</t>
        </is>
      </c>
      <c r="G4665" t="inlineStr">
        <is>
          <t>{"code": "[(d['id'],d['title'],d['text'][:1200]) for d in docs if 'webhook-daemon' in (d['text']+' '+d['title'])]"}</t>
        </is>
      </c>
      <c r="H4665" t="inlineStr">
        <is>
          <t>[('inc-INC-2281', 'Incident report INC-2281', '# Incident report INC-2281\n\nSeverity: SEV2\nDate: 2025-05-27\n\nSummary: Latency spike affecting webhook-daemon. The incident lasted 200 minutes before full recovery. Root cause was determined to be a database failover. This report was written by Rosa Rossi. Load tests run nightly against the staging environment. Engineers rotate through the support channel one week at a time. Error budgets are reviewed in the weekly reliability meeting. Schema changes go through an expand and contract migration process. Dependencies are pinned and upgraded through automated pull requests. Capacity planning is revisited at the start of every quarter. Long running jobs checkpoint progress so they can resume after a restart. Logs are retained for thirty days i</t>
        </is>
      </c>
    </row>
    <row r="4666">
      <c r="A4666" t="inlineStr">
        <is>
          <t>base</t>
        </is>
      </c>
      <c r="B4666" t="inlineStr">
        <is>
          <t>repl</t>
        </is>
      </c>
      <c r="C4666" t="n">
        <v>6</v>
      </c>
      <c r="D4666" t="inlineStr">
        <is>
          <t>needle-0</t>
        </is>
      </c>
      <c r="E4666" t="n">
        <v>1</v>
      </c>
      <c r="F4666" t="inlineStr">
        <is>
          <t>python</t>
        </is>
      </c>
      <c r="G4666" t="inlineStr">
        <is>
          <t>{"code": "d=next(d for d in docs if d['id']=='svc-webhook-daemon');\nfor line in d['text'].splitlines():\n if any(x in line.lower() for x in ['region','deploy','zone','aws','us-','eu-']): print(line)"}</t>
        </is>
      </c>
      <c r="H4666" t="inlineStr">
        <is>
          <t>webhook-daemon (also referred to internally as the Webhook Service) is a backend component. webhook-daemon is a Kotlin service. The dashboard shows p50, p95 and p99 latency alongside error budgets. Access to production is granted just in time and audited. Container images are scanned for vulnerabilities before promotion. Dependencies are declared in the service manifest and validated at deploy time. Capacity planning is revisited at the start of every quarter. Feature flags are managed through the configuration service and rolled out gradually.
There is currently no designated on-call engineer; pages fall through to the team lead. Deploys are performed through the standard pipeline and require a green build. Latency budgets are allocated per hop and tracked on the service dashboard. Connec</t>
        </is>
      </c>
    </row>
    <row r="4667">
      <c r="A4667" t="inlineStr">
        <is>
          <t>base</t>
        </is>
      </c>
      <c r="B4667" t="inlineStr">
        <is>
          <t>repl</t>
        </is>
      </c>
      <c r="C4667" t="n">
        <v>6</v>
      </c>
      <c r="D4667" t="inlineStr">
        <is>
          <t>needle-1</t>
        </is>
      </c>
      <c r="E4667" t="n">
        <v>0</v>
      </c>
      <c r="F4667" t="inlineStr">
        <is>
          <t>python</t>
        </is>
      </c>
      <c r="G4667" t="inlineStr">
        <is>
          <t>{"code": "[(d['id'],d['title'],d['text'][:1200]) for d in docs if 'kyc' in (d['title']+' '+d['text']).lower()][:5]"}</t>
        </is>
      </c>
      <c r="H4667" t="inlineStr">
        <is>
          <t>[('inc-INC-2203', 'Incident report INC-2203', '# Incident report INC-2203\n\nSeverity: SEV1\nDate: 2025-11-21\n\nSummary: Elevated error rates affecting kyc-api. The incident lasted 131 minutes before full recovery. Root cause was determined to be a dependency outage. This report was written by Sofia Petrova. Engineers rotate through the support channel one week at a time. Error budgets are reviewed in the weekly reliability meeting. Canary releases receive five percent of traffic for thirty minutes before promotion. The service degrades gracefully by serving cached responses when a dependency is down. Requests carry a correlation id that is propagated to downstream calls. Health checks are performed on the readiness endpoint every ten seconds. Synthetic probes exercise the critical user j</t>
        </is>
      </c>
    </row>
    <row r="4668">
      <c r="A4668" t="inlineStr">
        <is>
          <t>base</t>
        </is>
      </c>
      <c r="B4668" t="inlineStr">
        <is>
          <t>repl</t>
        </is>
      </c>
      <c r="C4668" t="n">
        <v>6</v>
      </c>
      <c r="D4668" t="inlineStr">
        <is>
          <t>needle-1</t>
        </is>
      </c>
      <c r="E4668" t="n">
        <v>1</v>
      </c>
      <c r="F4668" t="inlineStr">
        <is>
          <t>python</t>
        </is>
      </c>
      <c r="G4668" t="inlineStr">
        <is>
          <t>{"code": "[(d['id'],d['title'],d['text']) for d in docs if d['type']=='service' and ('kyc' in d['title'].lower() or 'kyc service' in d['text'].lower())]"}</t>
        </is>
      </c>
      <c r="H4668" t="inlineStr">
        <is>
          <t xml:space="preserve">[('svc-kyc-api', 'Service overview: kyc-api', '# Service overview: kyc-api\n\nkyc-api (also referred to internally as the Kyc Service) is a backend component. Pages go to Fatima Aziz first. The staging environment mirrors production topology at one tenth scale. Graceful shutdown waits for in flight requests to complete before exiting. Capacity planning is revisited at the start of every quarter. Engineers rotate through the support channel one week at a time. Retries use exponential backoff with jitter to avoid thundering herds. Cost reports are reviewed monthly with the finance partner.\n\nRuntime dependencies: fraud-core, webhook-daemon, ledger-api. Circuit breakers open after five consecutive failures to a downstream. Post-incident reviews are blameless and published to the engineering </t>
        </is>
      </c>
    </row>
    <row r="4669">
      <c r="A4669" t="inlineStr">
        <is>
          <t>base</t>
        </is>
      </c>
      <c r="B4669" t="inlineStr">
        <is>
          <t>repl</t>
        </is>
      </c>
      <c r="C4669" t="n">
        <v>6</v>
      </c>
      <c r="D4669" t="inlineStr">
        <is>
          <t>needle-2</t>
        </is>
      </c>
      <c r="E4669" t="n">
        <v>0</v>
      </c>
      <c r="F4669" t="inlineStr">
        <is>
          <t>python</t>
        </is>
      </c>
      <c r="G4669" t="inlineStr">
        <is>
          <t>{"code": "import re\nhits=[]\nfor d in docs:\n    if re.search(r'payout-worker', d.get('text',''), re.I) or re.search(r'payout-worker', d.get('title',''), re.I):\n        hits.append((d['id'],d['type'],d['title'],d['text']))\nprint('\\n---\\n'.join(f'{a} {b} {c}\\n{re.sub(\"\\\\s+\",\" \",t)[:1200]}' for a,b,c,t in hits[:8]))"}</t>
        </is>
      </c>
      <c r="H4669" t="inlineStr">
        <is>
          <t xml:space="preserve">svc-payout-worker service Service overview: payout-worker
# Service overview: payout-worker payout-worker (also referred to internally as the Payout System) is a backend component. payout-worker listens on port 4798. Connection pools are sized according to the downstream capacity model. Canary releases receive five percent of traffic for thirty minutes before promotion. Load tests run nightly against the staging environment. Access to production is granted just in time and audited. Requests carry a correlation id that is propagated to downstream calls. Synthetic probes exercise the critical user journeys every minute. Runtime dependencies: refund-svc, pricing-worker. Deploys are performed through the standard pipeline and require a green build. Access to production is granted just in time </t>
        </is>
      </c>
    </row>
    <row r="4670">
      <c r="A4670" t="inlineStr">
        <is>
          <t>base</t>
        </is>
      </c>
      <c r="B4670" t="inlineStr">
        <is>
          <t>repl</t>
        </is>
      </c>
      <c r="C4670" t="n">
        <v>6</v>
      </c>
      <c r="D4670" t="inlineStr">
        <is>
          <t>needle-3</t>
        </is>
      </c>
      <c r="E4670" t="n">
        <v>0</v>
      </c>
      <c r="F4670" t="inlineStr">
        <is>
          <t>python</t>
        </is>
      </c>
      <c r="G4670" t="inlineStr">
        <is>
          <t>{"code": "import re\nhits=[]\nfor d in docs:\n    if re.search(r'billing', d.get('title','')+' '+d.get('text',''), re.I):\n        hits.append((d['id'],d['type'],d['title'],d['text']))\nprint('\\n---\\n'.join(f'{i} {t} {title}\\n{txt[:1200]}' for i,t,title,txt in hits[:8]))"}</t>
        </is>
      </c>
      <c r="H4670" t="inlineStr">
        <is>
          <t>svc-metrics-gateway service Service overview: metrics-gateway
# Service overview: metrics-gateway
metrics-gateway (also referred to internally as the Metrics Service) is a backend component. The codebase is written in Python. Error budgets are reviewed in the weekly reliability meeting. Graceful shutdown waits for in flight requests to complete before exiting. Retries use exponential backoff with jitter to avoid thundering herds. Idempotency keys are required on all mutating endpoints. Engineers rotate through the support channel one week at a time. Alerts route through the paging system according to the escalation policy.
the Metrics Service is owned by the Search team. Idempotency keys are required on all mutating endpoints. Post-incident reviews are blameless and published to the engi</t>
        </is>
      </c>
    </row>
    <row r="4671">
      <c r="A4671" t="inlineStr">
        <is>
          <t>base</t>
        </is>
      </c>
      <c r="B4671" t="inlineStr">
        <is>
          <t>repl</t>
        </is>
      </c>
      <c r="C4671" t="n">
        <v>6</v>
      </c>
      <c r="D4671" t="inlineStr">
        <is>
          <t>needle-4</t>
        </is>
      </c>
      <c r="E4671" t="n">
        <v>0</v>
      </c>
      <c r="F4671" t="inlineStr">
        <is>
          <t>python</t>
        </is>
      </c>
      <c r="G4671" t="inlineStr">
        <is>
          <t>{"code": "import re\nhits=[]\nfor d in docs:\n    if re.search(r'ledger-api', d.get('text','')+' '+d.get('title',''), re.I):\n        hits.append((d['id'],d['type'],d['title'],d['text']))\nprint('\\n---\\n'.join(f'{a} {b} {c}\\n{d[:1200]}' for a,b,c,d in hits[:6]))"}</t>
        </is>
      </c>
      <c r="H4671" t="inlineStr">
        <is>
          <t>svc-checkout-service service Service overview: checkout-service
# Service overview: checkout-service
checkout-service (also referred to internally as the Checkout Platform) is a backend component. The availability SLO is 99.9%. Access to production is granted just in time and audited. Health checks are performed on the readiness endpoint every ten seconds. Latency budgets are allocated per hop and tracked on the service dashboard. Load tests run nightly against the staging environment. Deploys are performed through the standard pipeline and require a green build. Garbage collection pauses are tracked as a leading indicator of memory pressure.
It is implemented in Kotlin. Cost reports are reviewed monthly with the finance partner. Graceful shutdown waits for in flight requests to complete</t>
        </is>
      </c>
    </row>
    <row r="4672">
      <c r="A4672" t="inlineStr">
        <is>
          <t>base</t>
        </is>
      </c>
      <c r="B4672" t="inlineStr">
        <is>
          <t>repl</t>
        </is>
      </c>
      <c r="C4672" t="n">
        <v>6</v>
      </c>
      <c r="D4672" t="inlineStr">
        <is>
          <t>needle-4</t>
        </is>
      </c>
      <c r="E4672" t="n">
        <v>1</v>
      </c>
      <c r="F4672" t="inlineStr">
        <is>
          <t>python</t>
        </is>
      </c>
      <c r="G4672" t="inlineStr">
        <is>
          <t>{"code": "for d in docs:\n    if 'ledger' in d.get('title','').lower() or ('ledger-api' in d.get('text','').lower() and d['type']=='service'):\n        print(d['id'],d['title'])\n        for m in re.finditer(r'.{0,180}(?:region|ledger-api).{0,220}',d['text'],re.I): print(m.group(0).replace('\\n',' '))"}</t>
        </is>
      </c>
      <c r="H4672" t="inlineStr">
        <is>
          <t>svc-checkout-service Service overview: checkout-service
Runtime dependencies: ledger-api, metrics-gateway. Dependencies are pinned and upgraded through automated pull requests. Retries use exponential backoff with jitter to avoid thundering herds. Canary releases receive five percent of traffic for thirty m
svc-refund-svc Service overview: refund-svc
Runtime dependencies: ledger-api, auth-core. Data retention follows the company wide policy for personal information. Canary releases receive five percent of traffic for thirty minutes before promotion. Latency budgets are allocated per hop and tracked
svc-kyc-api Service overview: kyc-api
Runtime dependencies: fraud-core, webhook-daemon, ledger-api. Circuit breakers open after five consecutive failures to a downstream. Post-incident reviews a</t>
        </is>
      </c>
    </row>
    <row r="4673">
      <c r="A4673" t="inlineStr">
        <is>
          <t>base</t>
        </is>
      </c>
      <c r="B4673" t="inlineStr">
        <is>
          <t>repl</t>
        </is>
      </c>
      <c r="C4673" t="n">
        <v>6</v>
      </c>
      <c r="D4673" t="inlineStr">
        <is>
          <t>needle-4</t>
        </is>
      </c>
      <c r="E4673" t="n">
        <v>2</v>
      </c>
      <c r="F4673" t="inlineStr">
        <is>
          <t>python</t>
        </is>
      </c>
      <c r="G4673" t="inlineStr">
        <is>
          <t>{"code": "d=next(x for x in docs if x['id']=='svc-ledger-api')\nfor m in re.finditer(r'.{0,120}(?:Deployment region|region).{0,180}',d['text'],re.I): print(m.group(0).replace('\\n',' '))"}</t>
        </is>
      </c>
      <c r="H4673" t="inlineStr">
        <is>
          <t>(no output)</t>
        </is>
      </c>
    </row>
    <row r="4674">
      <c r="A4674" t="inlineStr">
        <is>
          <t>base</t>
        </is>
      </c>
      <c r="B4674" t="inlineStr">
        <is>
          <t>repl</t>
        </is>
      </c>
      <c r="C4674" t="n">
        <v>6</v>
      </c>
      <c r="D4674" t="inlineStr">
        <is>
          <t>needle-4</t>
        </is>
      </c>
      <c r="E4674" t="n">
        <v>3</v>
      </c>
      <c r="F4674" t="inlineStr">
        <is>
          <t>python</t>
        </is>
      </c>
      <c r="G4674" t="inlineStr">
        <is>
          <t>{"code": "print(d['text'])"}</t>
        </is>
      </c>
      <c r="H4674" t="inlineStr">
        <is>
          <t># Service overview: ledger-api
ledger-api (also referred to internally as the Ledger Service) is a backend component. The availability SLO is 99.95%. Cost reports are reviewed monthly with the finance partner. Schema changes go through an expand and contract migration process. Capacity planning is revisited at the start of every quarter. Long running jobs checkpoint progress so they can resume after a restart. Dependencies are declared in the service manifest and validated at deploy time. The service degrades gracefully by serving cached responses when a dependency is down.
the Ledger Service stores its data in a Cassandra cluster. Graceful shutdown waits for in flight requests to complete before exiting. Canary releases receive five percent of traffic for thirty minutes before promotion</t>
        </is>
      </c>
    </row>
    <row r="4675">
      <c r="A4675" t="inlineStr">
        <is>
          <t>base</t>
        </is>
      </c>
      <c r="B4675" t="inlineStr">
        <is>
          <t>vectorcontext_v1</t>
        </is>
      </c>
      <c r="C4675" t="n">
        <v>6</v>
      </c>
      <c r="D4675" t="inlineStr">
        <is>
          <t>agg-0</t>
        </is>
      </c>
      <c r="E4675" t="n">
        <v>0</v>
      </c>
      <c r="F4675" t="inlineStr">
        <is>
          <t>search</t>
        </is>
      </c>
      <c r="G4675" t="inlineStr">
        <is>
          <t>{"query": "Commerce team owned services owner team Commerce service overview", "k": 30}</t>
        </is>
      </c>
      <c r="H4675" t="inlineStr">
        <is>
          <t>[chunk 565 | doc team-commerce | Team page: Commerce]
# Team page: Commerce
The Commerce team is led by Marcus Moreau. For urgent requests, page the team via Slack in #commerce-eng. The team sits on floor 4 of the Berlin office. Weekly planning happens on Tuesday mornings. The dashboard shows p50, p95 and p99 latency alongside error budgets. The on-call handbook describes the escalation path and expected response times. Logs are retained for thirty days in the central log store. The runbook is reviewed quarterly by the owning team. Rate limiting is enforced at the gateway with a token bucket per client. Garbage collection pauses are tracked as a leading indicator of memory pressure.
---
[chunk 189 | doc svc-cdn-service | Service overview: cdn-service]
cdn-service is owned by the Commerc</t>
        </is>
      </c>
    </row>
    <row r="4676">
      <c r="A4676" t="inlineStr">
        <is>
          <t>base</t>
        </is>
      </c>
      <c r="B4676" t="inlineStr">
        <is>
          <t>vectorcontext_v1</t>
        </is>
      </c>
      <c r="C4676" t="n">
        <v>6</v>
      </c>
      <c r="D4676" t="inlineStr">
        <is>
          <t>agg-0</t>
        </is>
      </c>
      <c r="E4676" t="n">
        <v>0</v>
      </c>
      <c r="F4676" t="inlineStr">
        <is>
          <t>search</t>
        </is>
      </c>
      <c r="G4676" t="inlineStr">
        <is>
          <t>{"query": "SEV1 incident affected service severity SEV1", "k": 30}</t>
        </is>
      </c>
      <c r="H4676" t="inlineStr">
        <is>
          <t>[chunk 283 | doc inc-INC-2359 | Incident report INC-2359]
# Incident report INC-2359
Severity: SEV1
Date: 2025-02-03
---
[chunk 0 | doc inc-INC-2319 | Incident report INC-2319]
# Incident report INC-2319
Severity: SEV1
Date: 2025-12-23
---
[chunk 234 | doc inc-INC-2109 | Incident report INC-2109]
# Incident report INC-2109
Severity: SEV1
Date: 2025-03-11
---
[chunk 345 | doc inc-INC-2365 | Incident report INC-2365]
# Incident report INC-2365
Severity: SEV1
Date: 2025-12-15
---
[chunk 79 | doc inc-INC-2351 | Incident report INC-2351]
# Incident report INC-2351
Severity: SEV1
Date: 2025-11-02
---
[chunk 222 | doc inc-INC-2239 | Incident report INC-2239]
# Incident report INC-2239
Severity: SEV1
Date: 2025-11-02
---
[chunk 311 | doc inc-INC-2078 | Incident report INC-2078]
#</t>
        </is>
      </c>
    </row>
    <row r="4677">
      <c r="A4677" t="inlineStr">
        <is>
          <t>base</t>
        </is>
      </c>
      <c r="B4677" t="inlineStr">
        <is>
          <t>vectorcontext_v1</t>
        </is>
      </c>
      <c r="C4677" t="n">
        <v>6</v>
      </c>
      <c r="D4677" t="inlineStr">
        <is>
          <t>agg-0</t>
        </is>
      </c>
      <c r="E4677" t="n">
        <v>0</v>
      </c>
      <c r="F4677" t="inlineStr">
        <is>
          <t>search</t>
        </is>
      </c>
      <c r="G4677" t="inlineStr">
        <is>
          <t>{"query": "team Commerce services incidents", "k": 20}</t>
        </is>
      </c>
      <c r="H4677" t="inlineStr">
        <is>
          <t>[chunk 565 | doc team-commerce | Team page: Commerce]
# Team page: Commerce
The Commerce team is led by Marcus Moreau. For urgent requests, page the team via Slack in #commerce-eng. The team sits on floor 4 of the Berlin office. Weekly planning happens on Tuesday mornings. The dashboard shows p50, p95 and p99 latency alongside error budgets. The on-call handbook describes the escalation path and expected response times. Logs are retained for thirty days in the central log store. The runbook is reviewed quarterly by the owning team. Rate limiting is enforced at the gateway with a token bucket per client. Garbage collection pauses are tracked as a leading indicator of memory pressure.
---
[chunk 648 | doc svc-tracing-service | Service overview: tracing-service]
Ownership: Commerce. Struct</t>
        </is>
      </c>
    </row>
    <row r="4678">
      <c r="A4678" t="inlineStr">
        <is>
          <t>base</t>
        </is>
      </c>
      <c r="B4678" t="inlineStr">
        <is>
          <t>vectorcontext_v1</t>
        </is>
      </c>
      <c r="C4678" t="n">
        <v>6</v>
      </c>
      <c r="D4678" t="inlineStr">
        <is>
          <t>agg-0</t>
        </is>
      </c>
      <c r="E4678" t="n">
        <v>1</v>
      </c>
      <c r="F4678" t="inlineStr">
        <is>
          <t>open_doc</t>
        </is>
      </c>
      <c r="G4678" t="inlineStr">
        <is>
          <t>{"doc_id": "inc-INC-2359"}</t>
        </is>
      </c>
      <c r="H4678" t="inlineStr">
        <is>
          <t># Incident report INC-2359
Severity: SEV1
Date: 2025-02-03
Summary: Elevated error rates affecting cart-daemon. The incident lasted 230 minutes before full recovery. Root cause was determined to be a memory leak. This report was written by Ingrid Malik. Capacity planning is revisited at the start of every quarter. Error budgets are reviewed in the weekly reliability meeting. Canary releases receive five percent of traffic for thirty minutes before promotion. Metrics are exported to the shared observability stack every fifteen seconds. Synthetic probes exercise the critical user journeys every minute. Engineers rotate through the support channel one week at a time. Container images are scanned for vulnerabilities before promotion. Connection pools are sized according to the downstream cap</t>
        </is>
      </c>
    </row>
    <row r="4679">
      <c r="A4679" t="inlineStr">
        <is>
          <t>base</t>
        </is>
      </c>
      <c r="B4679" t="inlineStr">
        <is>
          <t>vectorcontext_v1</t>
        </is>
      </c>
      <c r="C4679" t="n">
        <v>6</v>
      </c>
      <c r="D4679" t="inlineStr">
        <is>
          <t>agg-0</t>
        </is>
      </c>
      <c r="E4679" t="n">
        <v>1</v>
      </c>
      <c r="F4679" t="inlineStr">
        <is>
          <t>open_doc</t>
        </is>
      </c>
      <c r="G4679" t="inlineStr">
        <is>
          <t>{"doc_id": "inc-INC-2319"}</t>
        </is>
      </c>
      <c r="H4679" t="inlineStr">
        <is>
          <t># Incident report INC-2319
Severity: SEV1
Date: 2025-12-23
Summary: Latency spike affecting mailer-worker. The incident lasted 195 minutes before full recovery. Root cause was determined to be a certificate expiry. This report was written by Chen Sato. Health checks are performed on the readiness endpoint every ten seconds. The staging environment mirrors production topology at one tenth scale. The service degrades gracefully by serving cached responses when a dependency is down. The on-call handbook describes the escalation path and expected response times. Graceful shutdown waits for in flight requests to complete before exiting. Rate limiting is enforced at the gateway with a token bucket per client. Secrets are rotated automatically every ninety days. Cost reports are reviewed monthl</t>
        </is>
      </c>
    </row>
    <row r="4680">
      <c r="A4680" t="inlineStr">
        <is>
          <t>base</t>
        </is>
      </c>
      <c r="B4680" t="inlineStr">
        <is>
          <t>vectorcontext_v1</t>
        </is>
      </c>
      <c r="C4680" t="n">
        <v>6</v>
      </c>
      <c r="D4680" t="inlineStr">
        <is>
          <t>agg-0</t>
        </is>
      </c>
      <c r="E4680" t="n">
        <v>1</v>
      </c>
      <c r="F4680" t="inlineStr">
        <is>
          <t>open_doc</t>
        </is>
      </c>
      <c r="G4680" t="inlineStr">
        <is>
          <t>{"doc_id": "inc-INC-2109"}</t>
        </is>
      </c>
      <c r="H4680" t="inlineStr">
        <is>
          <t># Incident report INC-2109
Severity: SEV1
Date: 2025-03-11
Summary: Complete outage affecting the Index Platform. The incident lasted 27 minutes before full recovery. Root cause was determined to be a dependency outage. This report was written by Mei Petrova. Cost reports are reviewed monthly with the finance partner. Canary releases receive five percent of traffic for thirty minutes before promotion. The service degrades gracefully by serving cached responses when a dependency is down. Structured logs include the request path, status code and duration. Traffic is encrypted in transit with mutual TLS between services. Access to production is granted just in time and audited. Load tests run nightly against the staging environment. Health checks are performed on the readiness endpoint ever</t>
        </is>
      </c>
    </row>
    <row r="4681">
      <c r="A4681" t="inlineStr">
        <is>
          <t>base</t>
        </is>
      </c>
      <c r="B4681" t="inlineStr">
        <is>
          <t>vectorcontext_v1</t>
        </is>
      </c>
      <c r="C4681" t="n">
        <v>6</v>
      </c>
      <c r="D4681" t="inlineStr">
        <is>
          <t>agg-0</t>
        </is>
      </c>
      <c r="E4681" t="n">
        <v>1</v>
      </c>
      <c r="F4681" t="inlineStr">
        <is>
          <t>open_doc</t>
        </is>
      </c>
      <c r="G4681" t="inlineStr">
        <is>
          <t>{"doc_id": "inc-INC-2365"}</t>
        </is>
      </c>
      <c r="H4681" t="inlineStr">
        <is>
          <t># Incident report INC-2365
Severity: SEV1
Date: 2025-12-15
Summary: Elevated error rates affecting the Metrics Service. The incident lasted 131 minutes before full recovery. Root cause was determined to be a memory leak. This report was written by Daniel Moreau. Connection pools are sized according to the downstream capacity model. Engineers rotate through the support channel one week at a time. The dashboard shows p50, p95 and p99 latency alongside error budgets. Load tests run nightly against the staging environment. Alerts route through the paging system according to the escalation policy. Canary releases receive five percent of traffic for thirty minutes before promotion. Logs are retained for thirty days in the central log store. Dependencies are pinned and upgraded through automate</t>
        </is>
      </c>
    </row>
    <row r="4682">
      <c r="A4682" t="inlineStr">
        <is>
          <t>base</t>
        </is>
      </c>
      <c r="B4682" t="inlineStr">
        <is>
          <t>vectorcontext_v1</t>
        </is>
      </c>
      <c r="C4682" t="n">
        <v>6</v>
      </c>
      <c r="D4682" t="inlineStr">
        <is>
          <t>agg-0</t>
        </is>
      </c>
      <c r="E4682" t="n">
        <v>1</v>
      </c>
      <c r="F4682" t="inlineStr">
        <is>
          <t>open_doc</t>
        </is>
      </c>
      <c r="G4682" t="inlineStr">
        <is>
          <t>{"doc_id": "inc-INC-2351"}</t>
        </is>
      </c>
      <c r="H4682" t="inlineStr">
        <is>
          <t># Incident report INC-2351
Severity: SEV1
Date: 2025-11-02
Summary: Partial outage affecting catalog-gateway. The incident lasted 20 minutes before full recovery. Root cause was determined to be a memory leak. This report was written by Hannah Lin. Cost reports are reviewed monthly with the finance partner. Structured logs include the request path, status code and duration. Secrets are rotated automatically every ninety days. Metrics are exported to the shared observability stack every fifteen seconds. The on-call handbook describes the escalation path and expected response times. Idempotency keys are required on all mutating endpoints. Requests carry a correlation id that is propagated to downstream calls. Schema changes go through an expand and contract migration process. Health checks</t>
        </is>
      </c>
    </row>
    <row r="4683">
      <c r="A4683" t="inlineStr">
        <is>
          <t>base</t>
        </is>
      </c>
      <c r="B4683" t="inlineStr">
        <is>
          <t>vectorcontext_v1</t>
        </is>
      </c>
      <c r="C4683" t="n">
        <v>6</v>
      </c>
      <c r="D4683" t="inlineStr">
        <is>
          <t>agg-0</t>
        </is>
      </c>
      <c r="E4683" t="n">
        <v>1</v>
      </c>
      <c r="F4683" t="inlineStr">
        <is>
          <t>open_doc</t>
        </is>
      </c>
      <c r="G4683" t="inlineStr">
        <is>
          <t>{"doc_id": "inc-INC-2239"}</t>
        </is>
      </c>
      <c r="H4683" t="inlineStr">
        <is>
          <t xml:space="preserve"># Incident report INC-2239
Severity: SEV1
Date: 2025-11-02
Summary: Complete outage affecting upload-core. The incident lasted 110 minutes before full recovery. Root cause was determined to be a network partition. This report was written by Zara Tanaka. Access to production is granted just in time and audited. Synthetic probes exercise the critical user journeys every minute. The dashboard shows p50, p95 and p99 latency alongside error budgets. Health checks are performed on the readiness endpoint every ten seconds. Graceful shutdown waits for in flight requests to complete before exiting. Backups are taken daily and verified weekly by restoring to a scratch cluster. Capacity planning is revisited at the start of every quarter. Data retention follows the company wide policy for personal </t>
        </is>
      </c>
    </row>
    <row r="4684">
      <c r="A4684" t="inlineStr">
        <is>
          <t>base</t>
        </is>
      </c>
      <c r="B4684" t="inlineStr">
        <is>
          <t>vectorcontext_v1</t>
        </is>
      </c>
      <c r="C4684" t="n">
        <v>6</v>
      </c>
      <c r="D4684" t="inlineStr">
        <is>
          <t>agg-0</t>
        </is>
      </c>
      <c r="E4684" t="n">
        <v>1</v>
      </c>
      <c r="F4684" t="inlineStr">
        <is>
          <t>open_doc</t>
        </is>
      </c>
      <c r="G4684" t="inlineStr">
        <is>
          <t>{"doc_id": "inc-INC-2078"}</t>
        </is>
      </c>
      <c r="H4684" t="inlineStr">
        <is>
          <t># Incident report INC-2078
Severity: SEV1
Date: 2025-06-10
Summary: Complete outage affecting the Webhook Service. The incident lasted 110 minutes before full recovery. Root cause was determined to be a network partition. This report was written by Rafael Lindqvist. Garbage collection pauses are tracked as a leading indicator of memory pressure. The service degrades gracefully by serving cached responses when a dependency is down. Container images are scanned for vulnerabilities before promotion. Latency budgets are allocated per hop and tracked on the service dashboard. Schema changes go through an expand and contract migration process. Idempotency keys are required on all mutating endpoints. Post-incident reviews are blameless and published to the engineering wiki. Circuit breakers ope</t>
        </is>
      </c>
    </row>
    <row r="4685">
      <c r="A4685" t="inlineStr">
        <is>
          <t>base</t>
        </is>
      </c>
      <c r="B4685" t="inlineStr">
        <is>
          <t>vectorcontext_v1</t>
        </is>
      </c>
      <c r="C4685" t="n">
        <v>6</v>
      </c>
      <c r="D4685" t="inlineStr">
        <is>
          <t>agg-0</t>
        </is>
      </c>
      <c r="E4685" t="n">
        <v>1</v>
      </c>
      <c r="F4685" t="inlineStr">
        <is>
          <t>open_doc</t>
        </is>
      </c>
      <c r="G4685" t="inlineStr">
        <is>
          <t>{"doc_id": "inc-INC-2273"}</t>
        </is>
      </c>
      <c r="H4685" t="inlineStr">
        <is>
          <t># Incident report INC-2273
Severity: SEV1
Date: 2025-06-14
Summary: Latency spike affecting search-worker. The incident lasted 24 minutes before full recovery. Root cause was determined to be a certificate expiry. This report was written by Jonas Kowalski. Connection pools are sized according to the downstream capacity model. Secrets are rotated automatically every ninety days. Backups are taken daily and verified weekly by restoring to a scratch cluster. Long running jobs checkpoint progress so they can resume after a restart. Synthetic probes exercise the critical user journeys every minute. Error budgets are reviewed in the weekly reliability meeting. Data retention follows the company wide policy for personal information. Idempotency keys are required on all mutating endpoints. Capac</t>
        </is>
      </c>
    </row>
    <row r="4686">
      <c r="A4686" t="inlineStr">
        <is>
          <t>base</t>
        </is>
      </c>
      <c r="B4686" t="inlineStr">
        <is>
          <t>vectorcontext_v1</t>
        </is>
      </c>
      <c r="C4686" t="n">
        <v>6</v>
      </c>
      <c r="D4686" t="inlineStr">
        <is>
          <t>agg-0</t>
        </is>
      </c>
      <c r="E4686" t="n">
        <v>1</v>
      </c>
      <c r="F4686" t="inlineStr">
        <is>
          <t>open_doc</t>
        </is>
      </c>
      <c r="G4686" t="inlineStr">
        <is>
          <t>{"doc_id": "inc-INC-2157"}</t>
        </is>
      </c>
      <c r="H4686" t="inlineStr">
        <is>
          <t># Incident report INC-2157
Severity: SEV1
Date: 2025-03-05
Summary: Partial outage affecting the Scheduler API. The incident lasted 61 minutes before full recovery. Root cause was determined to be a capacity exhaustion. This report was written by Yusuf Farah. Retries use exponential backoff with jitter to avoid thundering herds. Access to production is granted just in time and audited. Synthetic probes exercise the critical user journeys every minute. Long running jobs checkpoint progress so they can resume after a restart. Circuit breakers open after five consecutive failures to a downstream. Engineers rotate through the support channel one week at a time. The on-call handbook describes the escalation path and expected response times. Data retention follows the company wide policy for p</t>
        </is>
      </c>
    </row>
    <row r="4687">
      <c r="A4687" t="inlineStr">
        <is>
          <t>base</t>
        </is>
      </c>
      <c r="B4687" t="inlineStr">
        <is>
          <t>vectorcontext_v1</t>
        </is>
      </c>
      <c r="C4687" t="n">
        <v>6</v>
      </c>
      <c r="D4687" t="inlineStr">
        <is>
          <t>agg-0</t>
        </is>
      </c>
      <c r="E4687" t="n">
        <v>1</v>
      </c>
      <c r="F4687" t="inlineStr">
        <is>
          <t>open_doc</t>
        </is>
      </c>
      <c r="G4687" t="inlineStr">
        <is>
          <t>{"doc_id": "inc-INC-2001"}</t>
        </is>
      </c>
      <c r="H4687" t="inlineStr">
        <is>
          <t># Incident report INC-2001
Severity: SEV1
Date: 2025-12-17
Summary: Partial outage affecting the Auth Service. The incident lasted 40 minutes before full recovery. Root cause was determined to be a capacity exhaustion. This report was written by Ingrid Okafor. Cost reports are reviewed monthly with the finance partner. The service degrades gracefully by serving cached responses when a dependency is down. Load tests run nightly against the staging environment. Secrets are rotated automatically every ninety days. Synthetic probes exercise the critical user journeys every minute. Error budgets are reviewed in the weekly reliability meeting. Container images are scanned for vulnerabilities before promotion. Schema changes go through an expand and contract migration process. Capacity planning</t>
        </is>
      </c>
    </row>
    <row r="4688">
      <c r="A4688" t="inlineStr">
        <is>
          <t>base</t>
        </is>
      </c>
      <c r="B4688" t="inlineStr">
        <is>
          <t>vectorcontext_v1</t>
        </is>
      </c>
      <c r="C4688" t="n">
        <v>6</v>
      </c>
      <c r="D4688" t="inlineStr">
        <is>
          <t>agg-0</t>
        </is>
      </c>
      <c r="E4688" t="n">
        <v>1</v>
      </c>
      <c r="F4688" t="inlineStr">
        <is>
          <t>open_doc</t>
        </is>
      </c>
      <c r="G4688" t="inlineStr">
        <is>
          <t>{"doc_id": "inc-INC-2245"}</t>
        </is>
      </c>
      <c r="H4688" t="inlineStr">
        <is>
          <t># Incident report INC-2245
Severity: SEV1
Date: 2025-03-14
Summary: Latency spike affecting catalog-gateway. The incident lasted 156 minutes before full recovery. Root cause was determined to be a configuration error. This report was written by Marcus Silva. Post-incident reviews are blameless and published to the engineering wiki. Retries use exponential backoff with jitter to avoid thundering herds. Health checks are performed on the readiness endpoint every ten seconds. Garbage collection pauses are tracked as a leading indicator of memory pressure. Data retention follows the company wide policy for personal information. Secrets are rotated automatically every ninety days. Idempotency keys are required on all mutating endpoints. Canary releases receive five percent of traffic for thir</t>
        </is>
      </c>
    </row>
    <row r="4689">
      <c r="A4689" t="inlineStr">
        <is>
          <t>base</t>
        </is>
      </c>
      <c r="B4689" t="inlineStr">
        <is>
          <t>vectorcontext_v1</t>
        </is>
      </c>
      <c r="C4689" t="n">
        <v>6</v>
      </c>
      <c r="D4689" t="inlineStr">
        <is>
          <t>agg-0</t>
        </is>
      </c>
      <c r="E4689" t="n">
        <v>1</v>
      </c>
      <c r="F4689" t="inlineStr">
        <is>
          <t>open_doc</t>
        </is>
      </c>
      <c r="G4689" t="inlineStr">
        <is>
          <t>{"doc_id": "inc-INC-2058"}</t>
        </is>
      </c>
      <c r="H4689" t="inlineStr">
        <is>
          <t># Incident report INC-2058
Severity: SEV1
Date: 2025-07-01
Summary: Elevated error rates affecting the Media API. The incident lasted 204 minutes before full recovery. Root cause was determined to be a database failover. This report was written by Rosa Larsen. Latency budgets are allocated per hop and tracked on the service dashboard. Idempotency keys are required on all mutating endpoints. Schema changes go through an expand and contract migration process. Backups are taken daily and verified weekly by restoring to a scratch cluster. Engineers rotate through the support channel one week at a time. Retries use exponential backoff with jitter to avoid thundering herds. The dashboard shows p50, p95 and p99 latency alongside error budgets. Container images are scanned for vulnerabilities be</t>
        </is>
      </c>
    </row>
    <row r="4690">
      <c r="A4690" t="inlineStr">
        <is>
          <t>base</t>
        </is>
      </c>
      <c r="B4690" t="inlineStr">
        <is>
          <t>vectorcontext_v1</t>
        </is>
      </c>
      <c r="C4690" t="n">
        <v>6</v>
      </c>
      <c r="D4690" t="inlineStr">
        <is>
          <t>agg-0</t>
        </is>
      </c>
      <c r="E4690" t="n">
        <v>1</v>
      </c>
      <c r="F4690" t="inlineStr">
        <is>
          <t>open_doc</t>
        </is>
      </c>
      <c r="G4690" t="inlineStr">
        <is>
          <t>{"doc_id": "inc-INC-2186"}</t>
        </is>
      </c>
      <c r="H4690" t="inlineStr">
        <is>
          <t># Incident report INC-2186
Severity: SEV1
Date: 2025-04-26
Summary: Latency spike affecting the Gateway API. The incident lasted 70 minutes before full recovery. Root cause was determined to be a memory leak. This report was written by Zara Nair. Engineers rotate through the support channel one week at a time. Access to production is granted just in time and audited. The runbook is reviewed quarterly by the owning team. The on-call handbook describes the escalation path and expected response times. Circuit breakers open after five consecutive failures to a downstream. Metrics are exported to the shared observability stack every fifteen seconds. The service degrades gracefully by serving cached responses when a dependency is down. Synthetic probes exercise the critical user journeys every</t>
        </is>
      </c>
    </row>
    <row r="4691">
      <c r="A4691" t="inlineStr">
        <is>
          <t>base</t>
        </is>
      </c>
      <c r="B4691" t="inlineStr">
        <is>
          <t>vectorcontext_v1</t>
        </is>
      </c>
      <c r="C4691" t="n">
        <v>6</v>
      </c>
      <c r="D4691" t="inlineStr">
        <is>
          <t>agg-0</t>
        </is>
      </c>
      <c r="E4691" t="n">
        <v>1</v>
      </c>
      <c r="F4691" t="inlineStr">
        <is>
          <t>open_doc</t>
        </is>
      </c>
      <c r="G4691" t="inlineStr">
        <is>
          <t>{"doc_id": "inc-INC-2404"}</t>
        </is>
      </c>
      <c r="H4691" t="inlineStr">
        <is>
          <t># Incident report INC-2404
Severity: SEV1
Date: 2025-02-01
Summary: Partial outage affecting config-service. The incident lasted 13 minutes before full recovery. Root cause was determined to be a network partition. This report was written by Hannah Meyer. Backups are taken daily and verified weekly by restoring to a scratch cluster. Long running jobs checkpoint progress so they can resume after a restart. Data retention follows the company wide policy for personal information. Circuit breakers open after five consecutive failures to a downstream. Connection pools are sized according to the downstream capacity model. Engineers rotate through the support channel one week at a time. Feature flags are managed through the configuration service and rolled out gradually. Access to production is</t>
        </is>
      </c>
    </row>
    <row r="4692">
      <c r="A4692" t="inlineStr">
        <is>
          <t>base</t>
        </is>
      </c>
      <c r="B4692" t="inlineStr">
        <is>
          <t>vectorcontext_v1</t>
        </is>
      </c>
      <c r="C4692" t="n">
        <v>6</v>
      </c>
      <c r="D4692" t="inlineStr">
        <is>
          <t>agg-0</t>
        </is>
      </c>
      <c r="E4692" t="n">
        <v>1</v>
      </c>
      <c r="F4692" t="inlineStr">
        <is>
          <t>open_doc</t>
        </is>
      </c>
      <c r="G4692" t="inlineStr">
        <is>
          <t>{"doc_id": "inc-INC-2102"}</t>
        </is>
      </c>
      <c r="H4692" t="inlineStr">
        <is>
          <t># Incident report INC-2102
Severity: SEV1
Date: 2025-06-25
Summary: Latency spike affecting the Recsys Platform. The incident lasted 236 minutes before full recovery. Root cause was determined to be a network partition. This report was written by Kwame Rossi. Graceful shutdown waits for in flight requests to complete before exiting. Idempotency keys are required on all mutating endpoints. Connection pools are sized according to the downstream capacity model. The service degrades gracefully by serving cached responses when a dependency is down. Health checks are performed on the readiness endpoint every ten seconds. Load tests run nightly against the staging environment. Dependencies are declared in the service manifest and validated at deploy time. Latency budgets are allocated per hop a</t>
        </is>
      </c>
    </row>
    <row r="4693">
      <c r="A4693" t="inlineStr">
        <is>
          <t>base</t>
        </is>
      </c>
      <c r="B4693" t="inlineStr">
        <is>
          <t>vectorcontext_v1</t>
        </is>
      </c>
      <c r="C4693" t="n">
        <v>6</v>
      </c>
      <c r="D4693" t="inlineStr">
        <is>
          <t>agg-0</t>
        </is>
      </c>
      <c r="E4693" t="n">
        <v>1</v>
      </c>
      <c r="F4693" t="inlineStr">
        <is>
          <t>open_doc</t>
        </is>
      </c>
      <c r="G4693" t="inlineStr">
        <is>
          <t>{"doc_id": "inc-INC-2140"}</t>
        </is>
      </c>
      <c r="H4693" t="inlineStr">
        <is>
          <t># Incident report INC-2140
Severity: SEV1
Date: 2025-12-25
Summary: Latency spike affecting the Kyc Service. The incident lasted 112 minutes before full recovery. Root cause was determined to be a configuration error. This report was written by Jonas Ortega. Requests carry a correlation id that is propagated to downstream calls. Schema changes go through an expand and contract migration process. The runbook is reviewed quarterly by the owning team. Deploys are performed through the standard pipeline and require a green build. Engineers rotate through the support channel one week at a time. Backups are taken daily and verified weekly by restoring to a scratch cluster. Metrics are exported to the shared observability stack every fifteen seconds. Data retention follows the company wide poli</t>
        </is>
      </c>
    </row>
    <row r="4694">
      <c r="A4694" t="inlineStr">
        <is>
          <t>base</t>
        </is>
      </c>
      <c r="B4694" t="inlineStr">
        <is>
          <t>vectorcontext_v1</t>
        </is>
      </c>
      <c r="C4694" t="n">
        <v>6</v>
      </c>
      <c r="D4694" t="inlineStr">
        <is>
          <t>agg-0</t>
        </is>
      </c>
      <c r="E4694" t="n">
        <v>1</v>
      </c>
      <c r="F4694" t="inlineStr">
        <is>
          <t>open_doc</t>
        </is>
      </c>
      <c r="G4694" t="inlineStr">
        <is>
          <t>{"doc_id": "inc-INC-2203"}</t>
        </is>
      </c>
      <c r="H4694" t="inlineStr">
        <is>
          <t># Incident report INC-2203
Severity: SEV1
Date: 2025-11-21
Summary: Elevated error rates affecting kyc-api. The incident lasted 131 minutes before full recovery. Root cause was determined to be a dependency outage. This report was written by Sofia Petrova. Engineers rotate through the support channel one week at a time. Error budgets are reviewed in the weekly reliability meeting. Canary releases receive five percent of traffic for thirty minutes before promotion. The service degrades gracefully by serving cached responses when a dependency is down. Requests carry a correlation id that is propagated to downstream calls. Health checks are performed on the readiness endpoint every ten seconds. Synthetic probes exercise the critical user journeys every minute. Container images are scanned f</t>
        </is>
      </c>
    </row>
    <row r="4695">
      <c r="A4695" t="inlineStr">
        <is>
          <t>base</t>
        </is>
      </c>
      <c r="B4695" t="inlineStr">
        <is>
          <t>vectorcontext_v1</t>
        </is>
      </c>
      <c r="C4695" t="n">
        <v>6</v>
      </c>
      <c r="D4695" t="inlineStr">
        <is>
          <t>agg-0</t>
        </is>
      </c>
      <c r="E4695" t="n">
        <v>2</v>
      </c>
      <c r="F4695" t="inlineStr">
        <is>
          <t>search</t>
        </is>
      </c>
      <c r="G4695" t="inlineStr">
        <is>
          <t>{"query": "SEV1 affecting webhook-daemon Webhook Service Commerce", "k": 10}</t>
        </is>
      </c>
      <c r="H4695" t="inlineStr">
        <is>
          <t>[chunk 815 | doc svc-webhook-daemon | Service overview: webhook-daemon]
Ownership: Commerce. Circuit breakers open after five consecutive failures to a downstream. Dependencies are pinned and upgraded through automated pull requests. Connection pools are sized according to the downstream capacity model. Engineers rotate through the support channel one week at a time. Access to production is granted just in time and audited. Structured logs include the request path, status code and duration.
---
[chunk 814 | doc svc-webhook-daemon | Service overview: webhook-daemon]
# Service overview: webhook-daemon
webhook-daemon (also referred to internally as the Webhook Service) is a backend component. webhook-daemon is a Kotlin service. The dashboard shows p50, p95 and p99 latency alongside error b</t>
        </is>
      </c>
    </row>
    <row r="4696">
      <c r="A4696" t="inlineStr">
        <is>
          <t>base</t>
        </is>
      </c>
      <c r="B4696" t="inlineStr">
        <is>
          <t>vectorcontext_v1</t>
        </is>
      </c>
      <c r="C4696" t="n">
        <v>6</v>
      </c>
      <c r="D4696" t="inlineStr">
        <is>
          <t>agg-0</t>
        </is>
      </c>
      <c r="E4696" t="n">
        <v>2</v>
      </c>
      <c r="F4696" t="inlineStr">
        <is>
          <t>search</t>
        </is>
      </c>
      <c r="G4696" t="inlineStr">
        <is>
          <t>{"query": "SEV1 affecting media-svc Media API Commerce", "k": 10}</t>
        </is>
      </c>
      <c r="H4696" t="inlineStr">
        <is>
          <t xml:space="preserve">[chunk 112 | doc svc-media-svc | Service overview: media-svc]
The Commerce team maintains the Media API. Capacity planning is revisited at the start of every quarter. Schema changes go through an expand and contract migration process. Container images are scanned for vulnerabilities before promotion. Connection pools are sized according to the downstream capacity model. Dependencies are pinned and upgraded through automated pull requests. Graceful shutdown waits for in flight requests to complete before exiting.
---
[chunk 105 | doc svc-media-svc | Service overview: media-svc]
# Service overview: media-svc
media-svc (also referred to internally as the Media API) is a backend component. The availability SLO is 99.9%. Garbage collection pauses are tracked as a leading indicator of memory </t>
        </is>
      </c>
    </row>
    <row r="4697">
      <c r="A4697" t="inlineStr">
        <is>
          <t>base</t>
        </is>
      </c>
      <c r="B4697" t="inlineStr">
        <is>
          <t>vectorcontext_v1</t>
        </is>
      </c>
      <c r="C4697" t="n">
        <v>6</v>
      </c>
      <c r="D4697" t="inlineStr">
        <is>
          <t>agg-0</t>
        </is>
      </c>
      <c r="E4697" t="n">
        <v>2</v>
      </c>
      <c r="F4697" t="inlineStr">
        <is>
          <t>search</t>
        </is>
      </c>
      <c r="G4697" t="inlineStr">
        <is>
          <t>{"query": "SEV1 affecting feed-daemon Feed Service", "k": 10}</t>
        </is>
      </c>
      <c r="H4697" t="inlineStr">
        <is>
          <t>[chunk 380 | doc svc-feed-daemon | Service overview: feed-daemon]
# Service overview: feed-daemon
feed-daemon (also referred to internally as the Feed Service) is a backend component. The Commerce team maintains the Feed Service. Engineers rotate through the support channel one week at a time. Structured logs include the request path, status code and duration. Requests carry a correlation id that is propagated to downstream calls. Synthetic probes exercise the critical user journeys every minute. Schema changes go through an expand and contract migration process. The on-call handbook describes the escalation path and expected response times.
---
[chunk 385 | doc svc-feed-daemon | Service overview: feed-daemon]
the Feed Service listens on port 7494. Connection pools are sized according t</t>
        </is>
      </c>
    </row>
    <row r="4698">
      <c r="A4698" t="inlineStr">
        <is>
          <t>base</t>
        </is>
      </c>
      <c r="B4698" t="inlineStr">
        <is>
          <t>vectorcontext_v1</t>
        </is>
      </c>
      <c r="C4698" t="n">
        <v>6</v>
      </c>
      <c r="D4698" t="inlineStr">
        <is>
          <t>agg-0</t>
        </is>
      </c>
      <c r="E4698" t="n">
        <v>2</v>
      </c>
      <c r="F4698" t="inlineStr">
        <is>
          <t>search</t>
        </is>
      </c>
      <c r="G4698" t="inlineStr">
        <is>
          <t>{"query": "SEV1 affecting refund-svc Refund Platform", "k": 10}</t>
        </is>
      </c>
      <c r="H4698" t="inlineStr">
        <is>
          <t xml:space="preserve">[chunk 554 | doc svc-refund-svc | Service overview: refund-svc]
# Service overview: refund-svc
refund-svc (also referred to internally as the Refund Platform) is a backend component. The Commerce team maintains refund-svc. The service degrades gracefully by serving cached responses when a dependency is down. Metrics are exported to the shared observability stack every fifteen seconds. Synthetic probes exercise the critical user journeys every minute. Container images are scanned for vulnerabilities before promotion. The staging environment mirrors production topology at one tenth scale. Schema changes go through an expand and contract migration process.
---
[chunk 559 | doc svc-refund-svc | Service overview: refund-svc]
The process for refund-svc exposes HTTP on :7286. Container images </t>
        </is>
      </c>
    </row>
    <row r="4699">
      <c r="A4699" t="inlineStr">
        <is>
          <t>base</t>
        </is>
      </c>
      <c r="B4699" t="inlineStr">
        <is>
          <t>vectorcontext_v1</t>
        </is>
      </c>
      <c r="C4699" t="n">
        <v>6</v>
      </c>
      <c r="D4699" t="inlineStr">
        <is>
          <t>agg-0</t>
        </is>
      </c>
      <c r="E4699" t="n">
        <v>2</v>
      </c>
      <c r="F4699" t="inlineStr">
        <is>
          <t>search</t>
        </is>
      </c>
      <c r="G4699" t="inlineStr">
        <is>
          <t>{"query": "SEV1 affecting fraud-core Fraud Platform", "k": 10}</t>
        </is>
      </c>
      <c r="H4699" t="inlineStr">
        <is>
          <t>[chunk 763 | doc svc-fraud-core | Service overview: fraud-core]
the Fraud Platform is owned by the Commerce team. Idempotency keys are required on all mutating endpoints. Rate limiting is enforced at the gateway with a token bucket per client. Feature flags are managed through the configuration service and rolled out gradually. Data retention follows the company wide policy for personal information. Secrets are rotated automatically every ninety days. The on-call handbook describes the escalation path and expected response times.
---
[chunk 758 | doc svc-fraud-core | Service overview: fraud-core]
# Service overview: fraud-core
fraud-core (also referred to internally as the Fraud Platform) is a backend component. The process for fraud-core exposes HTTP on :3766. Traffic is encrypted in t</t>
        </is>
      </c>
    </row>
    <row r="4700">
      <c r="A4700" t="inlineStr">
        <is>
          <t>base</t>
        </is>
      </c>
      <c r="B4700" t="inlineStr">
        <is>
          <t>vectorcontext_v1</t>
        </is>
      </c>
      <c r="C4700" t="n">
        <v>6</v>
      </c>
      <c r="D4700" t="inlineStr">
        <is>
          <t>agg-0</t>
        </is>
      </c>
      <c r="E4700" t="n">
        <v>2</v>
      </c>
      <c r="F4700" t="inlineStr">
        <is>
          <t>search</t>
        </is>
      </c>
      <c r="G4700" t="inlineStr">
        <is>
          <t>{"query": "SEV1 affecting cdn-service Cdn System", "k": 10}</t>
        </is>
      </c>
      <c r="H4700" t="inlineStr">
        <is>
          <t>[chunk 187 | doc svc-cdn-service | Service overview: cdn-service]
# Service overview: cdn-service
cdn-service (also referred to internally as the Cdn System) is a backend component. Traffic to cdn-service is bound to TCP port 5715. Engineers rotate through the support channel one week at a time. The staging environment mirrors production topology at one tenth scale. The on-call handbook describes the escalation path and expected response times. Synthetic probes exercise the critical user journeys every minute. Capacity planning is revisited at the start of every quarter. Post-incident reviews are blameless and published to the engineering wiki.
---
[chunk 192 | doc svc-cdn-service | Service overview: cdn-service]
Priya Fischer carries the pager for the Cdn System. The runbook is reviewe</t>
        </is>
      </c>
    </row>
    <row r="4701">
      <c r="A4701" t="inlineStr">
        <is>
          <t>base</t>
        </is>
      </c>
      <c r="B4701" t="inlineStr">
        <is>
          <t>vectorcontext_v1</t>
        </is>
      </c>
      <c r="C4701" t="n">
        <v>6</v>
      </c>
      <c r="D4701" t="inlineStr">
        <is>
          <t>agg-0</t>
        </is>
      </c>
      <c r="E4701" t="n">
        <v>2</v>
      </c>
      <c r="F4701" t="inlineStr">
        <is>
          <t>search</t>
        </is>
      </c>
      <c r="G4701" t="inlineStr">
        <is>
          <t>{"query": "SEV1 affecting tracing-service", "k": 10}</t>
        </is>
      </c>
      <c r="H4701" t="inlineStr">
        <is>
          <t>[chunk 647 | doc svc-tracing-service | Service overview: tracing-service]
# Service overview: tracing-service
tracing-service (also referred to internally as the Tracing API) is a backend component. Runtime dependencies: recsys-worker, thumbnail-api, pricing-worker. Traffic is encrypted in transit with mutual TLS between services. Post-incident reviews are blameless and published to the engineering wiki. Data retention follows the company wide policy for personal information. Capacity planning is revisited at the start of every quarter. Garbage collection pauses are tracked as a leading indicator of memory pressure. Access to production is granted just in time and audited.
---
[chunk 650 | doc svc-tracing-service | Service overview: tracing-service]
The process for tracing-service expos</t>
        </is>
      </c>
    </row>
    <row r="4702">
      <c r="A4702" t="inlineStr">
        <is>
          <t>base</t>
        </is>
      </c>
      <c r="B4702" t="inlineStr">
        <is>
          <t>vectorcontext_v1</t>
        </is>
      </c>
      <c r="C4702" t="n">
        <v>6</v>
      </c>
      <c r="D4702" t="inlineStr">
        <is>
          <t>agg-0</t>
        </is>
      </c>
      <c r="E4702" t="n">
        <v>3</v>
      </c>
      <c r="F4702" t="inlineStr">
        <is>
          <t>search</t>
        </is>
      </c>
      <c r="G4702" t="inlineStr">
        <is>
          <t>{"query": "\"Severity: SEV1\" \"webhook-daemon\"", "k": 20}</t>
        </is>
      </c>
      <c r="H4702" t="inlineStr">
        <is>
          <t>[chunk 814 | doc svc-webhook-daemon | Service overview: webhook-daemon]
# Service overview: webhook-daemon
webhook-daemon (also referred to internally as the Webhook Service) is a backend component. webhook-daemon is a Kotlin service. The dashboard shows p50, p95 and p99 latency alongside error budgets. Access to production is granted just in time and audited. Container images are scanned for vulnerabilities before promotion. Dependencies are declared in the service manifest and validated at deploy time. Capacity planning is revisited at the start of every quarter. Feature flags are managed through the configuration service and rolled out gradually.
---
[chunk 816 | doc svc-webhook-daemon | Service overview: webhook-daemon]
webhook-daemon stores its data in a MongoDB cluster. Alerts rou</t>
        </is>
      </c>
    </row>
    <row r="4703">
      <c r="A4703" t="inlineStr">
        <is>
          <t>base</t>
        </is>
      </c>
      <c r="B4703" t="inlineStr">
        <is>
          <t>vectorcontext_v1</t>
        </is>
      </c>
      <c r="C4703" t="n">
        <v>6</v>
      </c>
      <c r="D4703" t="inlineStr">
        <is>
          <t>agg-0</t>
        </is>
      </c>
      <c r="E4703" t="n">
        <v>3</v>
      </c>
      <c r="F4703" t="inlineStr">
        <is>
          <t>search</t>
        </is>
      </c>
      <c r="G4703" t="inlineStr">
        <is>
          <t>{"query": "\"Severity: SEV1\" \"media-svc\"", "k": 20}</t>
        </is>
      </c>
      <c r="H4703" t="inlineStr">
        <is>
          <t xml:space="preserve">[chunk 105 | doc svc-media-svc | Service overview: media-svc]
# Service overview: media-svc
media-svc (also referred to internally as the Media API) is a backend component. The availability SLO is 99.9%. Garbage collection pauses are tracked as a leading indicator of memory pressure. Dependencies are declared in the service manifest and validated at deploy time. Structured logs include the request path, status code and duration. Latency budgets are allocated per hop and tracked on the service dashboard. Error budgets are reviewed in the weekly reliability meeting. Idempotency keys are required on all mutating endpoints.
---
[chunk 311 | doc inc-INC-2078 | Incident report INC-2078]
# Incident report INC-2078
Severity: SEV1
Date: 2025-06-10
---
[chunk 234 | doc inc-INC-2109 | Incident </t>
        </is>
      </c>
    </row>
    <row r="4704">
      <c r="A4704" t="inlineStr">
        <is>
          <t>base</t>
        </is>
      </c>
      <c r="B4704" t="inlineStr">
        <is>
          <t>vectorcontext_v1</t>
        </is>
      </c>
      <c r="C4704" t="n">
        <v>6</v>
      </c>
      <c r="D4704" t="inlineStr">
        <is>
          <t>agg-0</t>
        </is>
      </c>
      <c r="E4704" t="n">
        <v>3</v>
      </c>
      <c r="F4704" t="inlineStr">
        <is>
          <t>search</t>
        </is>
      </c>
      <c r="G4704" t="inlineStr">
        <is>
          <t>{"query": "\"Severity: SEV1\" \"feed-daemon\"", "k": 20}</t>
        </is>
      </c>
      <c r="H4704" t="inlineStr">
        <is>
          <t>[chunk 380 | doc svc-feed-daemon | Service overview: feed-daemon]
# Service overview: feed-daemon
feed-daemon (also referred to internally as the Feed Service) is a backend component. The Commerce team maintains the Feed Service. Engineers rotate through the support channel one week at a time. Structured logs include the request path, status code and duration. Requests carry a correlation id that is propagated to downstream calls. Synthetic probes exercise the critical user journeys every minute. Schema changes go through an expand and contract migration process. The on-call handbook describes the escalation path and expected response times.
---
[chunk 384 | doc svc-feed-daemon | Service overview: feed-daemon]
Amara Tanaka carries the pager for feed-daemon. Load tests run nightly agains</t>
        </is>
      </c>
    </row>
    <row r="4705">
      <c r="A4705" t="inlineStr">
        <is>
          <t>base</t>
        </is>
      </c>
      <c r="B4705" t="inlineStr">
        <is>
          <t>vectorcontext_v1</t>
        </is>
      </c>
      <c r="C4705" t="n">
        <v>6</v>
      </c>
      <c r="D4705" t="inlineStr">
        <is>
          <t>agg-0</t>
        </is>
      </c>
      <c r="E4705" t="n">
        <v>3</v>
      </c>
      <c r="F4705" t="inlineStr">
        <is>
          <t>search</t>
        </is>
      </c>
      <c r="G4705" t="inlineStr">
        <is>
          <t>{"query": "\"Severity: SEV1\" \"refund-svc\"", "k": 20}</t>
        </is>
      </c>
      <c r="H4705" t="inlineStr">
        <is>
          <t xml:space="preserve">[chunk 554 | doc svc-refund-svc | Service overview: refund-svc]
# Service overview: refund-svc
refund-svc (also referred to internally as the Refund Platform) is a backend component. The Commerce team maintains refund-svc. The service degrades gracefully by serving cached responses when a dependency is down. Metrics are exported to the shared observability stack every fifteen seconds. Synthetic probes exercise the critical user journeys every minute. Container images are scanned for vulnerabilities before promotion. The staging environment mirrors production topology at one tenth scale. Schema changes go through an expand and contract migration process.
---
[chunk 231 | doc inc-INC-2186 | Incident report INC-2186]
# Incident report INC-2186
Severity: SEV1
Date: 2025-04-26
---
[chunk </t>
        </is>
      </c>
    </row>
    <row r="4706">
      <c r="A4706" t="inlineStr">
        <is>
          <t>base</t>
        </is>
      </c>
      <c r="B4706" t="inlineStr">
        <is>
          <t>vectorcontext_v1</t>
        </is>
      </c>
      <c r="C4706" t="n">
        <v>6</v>
      </c>
      <c r="D4706" t="inlineStr">
        <is>
          <t>agg-0</t>
        </is>
      </c>
      <c r="E4706" t="n">
        <v>3</v>
      </c>
      <c r="F4706" t="inlineStr">
        <is>
          <t>search</t>
        </is>
      </c>
      <c r="G4706" t="inlineStr">
        <is>
          <t>{"query": "\"Severity: SEV1\" \"fraud-core\"", "k": 20}</t>
        </is>
      </c>
      <c r="H4706" t="inlineStr">
        <is>
          <t xml:space="preserve">[chunk 758 | doc svc-fraud-core | Service overview: fraud-core]
# Service overview: fraud-core
fraud-core (also referred to internally as the Fraud Platform) is a backend component. The process for fraud-core exposes HTTP on :3766. Traffic is encrypted in transit with mutual TLS between services. Dependencies are declared in the service manifest and validated at deploy time. Idempotency keys are required on all mutating endpoints. Graceful shutdown waits for in flight requests to complete before exiting. Canary releases receive five percent of traffic for thirty minutes before promotion. Alerts route through the paging system according to the escalation policy.
---
[chunk 764 | doc svc-fraud-core | Service overview: fraud-core]
fraud-core is a Java service. The dashboard shows p50, p95 </t>
        </is>
      </c>
    </row>
    <row r="4707">
      <c r="A4707" t="inlineStr">
        <is>
          <t>base</t>
        </is>
      </c>
      <c r="B4707" t="inlineStr">
        <is>
          <t>vectorcontext_v1</t>
        </is>
      </c>
      <c r="C4707" t="n">
        <v>6</v>
      </c>
      <c r="D4707" t="inlineStr">
        <is>
          <t>agg-0</t>
        </is>
      </c>
      <c r="E4707" t="n">
        <v>3</v>
      </c>
      <c r="F4707" t="inlineStr">
        <is>
          <t>search</t>
        </is>
      </c>
      <c r="G4707" t="inlineStr">
        <is>
          <t>{"query": "\"Severity: SEV1\" \"cdn-service\"", "k": 20}</t>
        </is>
      </c>
      <c r="H4707" t="inlineStr">
        <is>
          <t xml:space="preserve">[chunk 530 | doc inc-INC-2273 | Incident report INC-2273]
# Incident report INC-2273
Severity: SEV1
Date: 2025-06-14
---
[chunk 311 | doc inc-INC-2078 | Incident report INC-2078]
# Incident report INC-2078
Severity: SEV1
Date: 2025-06-10
---
[chunk 533 | doc inc-INC-2001 | Incident report INC-2001]
# Incident report INC-2001
Severity: SEV1
Date: 2025-12-17
---
[chunk 79 | doc inc-INC-2351 | Incident report INC-2351]
# Incident report INC-2351
Severity: SEV1
Date: 2025-11-02
---
[chunk 114 | doc inc-INC-2203 | Incident report INC-2203]
# Incident report INC-2203
Severity: SEV1
Date: 2025-11-21
---
[chunk 188 | doc svc-cdn-service | Service overview: cdn-service]
cdn-service is a TypeScript service. The service degrades gracefully by serving cached responses when a dependency </t>
        </is>
      </c>
    </row>
    <row r="4708">
      <c r="A4708" t="inlineStr">
        <is>
          <t>base</t>
        </is>
      </c>
      <c r="B4708" t="inlineStr">
        <is>
          <t>vectorcontext_v1</t>
        </is>
      </c>
      <c r="C4708" t="n">
        <v>6</v>
      </c>
      <c r="D4708" t="inlineStr">
        <is>
          <t>agg-0</t>
        </is>
      </c>
      <c r="E4708" t="n">
        <v>3</v>
      </c>
      <c r="F4708" t="inlineStr">
        <is>
          <t>search</t>
        </is>
      </c>
      <c r="G4708" t="inlineStr">
        <is>
          <t>{"query": "\"Severity: SEV1\" \"tracing-service\"", "k": 20}</t>
        </is>
      </c>
      <c r="H4708" t="inlineStr">
        <is>
          <t>[chunk 311 | doc inc-INC-2078 | Incident report INC-2078]
# Incident report INC-2078
Severity: SEV1
Date: 2025-06-10
---
[chunk 530 | doc inc-INC-2273 | Incident report INC-2273]
# Incident report INC-2273
Severity: SEV1
Date: 2025-06-14
---
[chunk 231 | doc inc-INC-2186 | Incident report INC-2186]
# Incident report INC-2186
Severity: SEV1
Date: 2025-04-26
---
[chunk 650 | doc svc-tracing-service | Service overview: tracing-service]
The process for tracing-service exposes HTTP on :3519. Idempotency keys are required on all mutating endpoints. Garbage collection pauses are tracked as a leading indicator of memory pressure. Post-incident reviews are blameless and published to the engineering wiki. Alerts route through the paging system according to the escalation policy. Graceful sh</t>
        </is>
      </c>
    </row>
    <row r="4709">
      <c r="A4709" t="inlineStr">
        <is>
          <t>base</t>
        </is>
      </c>
      <c r="B4709" t="inlineStr">
        <is>
          <t>vectorcontext_v1</t>
        </is>
      </c>
      <c r="C4709" t="n">
        <v>6</v>
      </c>
      <c r="D4709" t="inlineStr">
        <is>
          <t>agg-0</t>
        </is>
      </c>
      <c r="E4709" t="n">
        <v>3</v>
      </c>
      <c r="F4709" t="inlineStr">
        <is>
          <t>open_doc</t>
        </is>
      </c>
      <c r="G4709" t="inlineStr">
        <is>
          <t>{"doc_id": "inc-INC-2281"}</t>
        </is>
      </c>
      <c r="H4709" t="inlineStr">
        <is>
          <t># Incident report INC-2281
Severity: SEV2
Date: 2025-05-27
Summary: Latency spike affecting webhook-daemon. The incident lasted 200 minutes before full recovery. Root cause was determined to be a database failover. This report was written by Rosa Rossi. Load tests run nightly against the staging environment. Engineers rotate through the support channel one week at a time. Error budgets are reviewed in the weekly reliability meeting. Schema changes go through an expand and contract migration process. Dependencies are pinned and upgraded through automated pull requests. Capacity planning is revisited at the start of every quarter. Long running jobs checkpoint progress so they can resume after a restart. Logs are retained for thirty days in the central log store. Retries use exponential bac</t>
        </is>
      </c>
    </row>
    <row r="4710">
      <c r="A4710" t="inlineStr">
        <is>
          <t>base</t>
        </is>
      </c>
      <c r="B4710" t="inlineStr">
        <is>
          <t>vectorcontext_v1</t>
        </is>
      </c>
      <c r="C4710" t="n">
        <v>6</v>
      </c>
      <c r="D4710" t="inlineStr">
        <is>
          <t>agg-0</t>
        </is>
      </c>
      <c r="E4710" t="n">
        <v>4</v>
      </c>
      <c r="F4710" t="inlineStr">
        <is>
          <t>search</t>
        </is>
      </c>
      <c r="G4710" t="inlineStr">
        <is>
          <t>{"query": "\"affecting the Feed Service\" incident", "k": 10}</t>
        </is>
      </c>
      <c r="H4710" t="inlineStr">
        <is>
          <t>[chunk 380 | doc svc-feed-daemon | Service overview: feed-daemon]
# Service overview: feed-daemon
feed-daemon (also referred to internally as the Feed Service) is a backend component. The Commerce team maintains the Feed Service. Engineers rotate through the support channel one week at a time. Structured logs include the request path, status code and duration. Requests carry a correlation id that is propagated to downstream calls. Synthetic probes exercise the critical user journeys every minute. Schema changes go through an expand and contract migration process. The on-call handbook describes the escalation path and expected response times.
---
[chunk 382 | doc svc-feed-daemon | Service overview: feed-daemon]
It runs in eu-west-1 with 22 replicas. Engineers rotate through the support c</t>
        </is>
      </c>
    </row>
    <row r="4711">
      <c r="A4711" t="inlineStr">
        <is>
          <t>base</t>
        </is>
      </c>
      <c r="B4711" t="inlineStr">
        <is>
          <t>vectorcontext_v1</t>
        </is>
      </c>
      <c r="C4711" t="n">
        <v>6</v>
      </c>
      <c r="D4711" t="inlineStr">
        <is>
          <t>agg-0</t>
        </is>
      </c>
      <c r="E4711" t="n">
        <v>4</v>
      </c>
      <c r="F4711" t="inlineStr">
        <is>
          <t>search</t>
        </is>
      </c>
      <c r="G4711" t="inlineStr">
        <is>
          <t>{"query": "\"affecting the Refund Platform\" incident", "k": 10}</t>
        </is>
      </c>
      <c r="H4711" t="inlineStr">
        <is>
          <t xml:space="preserve">[chunk 554 | doc svc-refund-svc | Service overview: refund-svc]
# Service overview: refund-svc
refund-svc (also referred to internally as the Refund Platform) is a backend component. The Commerce team maintains refund-svc. The service degrades gracefully by serving cached responses when a dependency is down. Metrics are exported to the shared observability stack every fifteen seconds. Synthetic probes exercise the critical user journeys every minute. Container images are scanned for vulnerabilities before promotion. The staging environment mirrors production topology at one tenth scale. Schema changes go through an expand and contract migration process.
---
[chunk 559 | doc svc-refund-svc | Service overview: refund-svc]
The process for refund-svc exposes HTTP on :7286. Container images </t>
        </is>
      </c>
    </row>
    <row r="4712">
      <c r="A4712" t="inlineStr">
        <is>
          <t>base</t>
        </is>
      </c>
      <c r="B4712" t="inlineStr">
        <is>
          <t>vectorcontext_v1</t>
        </is>
      </c>
      <c r="C4712" t="n">
        <v>6</v>
      </c>
      <c r="D4712" t="inlineStr">
        <is>
          <t>agg-0</t>
        </is>
      </c>
      <c r="E4712" t="n">
        <v>4</v>
      </c>
      <c r="F4712" t="inlineStr">
        <is>
          <t>search</t>
        </is>
      </c>
      <c r="G4712" t="inlineStr">
        <is>
          <t>{"query": "\"affecting the Fraud Platform\" incident", "k": 10}</t>
        </is>
      </c>
      <c r="H4712" t="inlineStr">
        <is>
          <t>[chunk 763 | doc svc-fraud-core | Service overview: fraud-core]
the Fraud Platform is owned by the Commerce team. Idempotency keys are required on all mutating endpoints. Rate limiting is enforced at the gateway with a token bucket per client. Feature flags are managed through the configuration service and rolled out gradually. Data retention follows the company wide policy for personal information. Secrets are rotated automatically every ninety days. The on-call handbook describes the escalation path and expected response times.
---
[chunk 758 | doc svc-fraud-core | Service overview: fraud-core]
# Service overview: fraud-core
fraud-core (also referred to internally as the Fraud Platform) is a backend component. The process for fraud-core exposes HTTP on :3766. Traffic is encrypted in t</t>
        </is>
      </c>
    </row>
    <row r="4713">
      <c r="A4713" t="inlineStr">
        <is>
          <t>base</t>
        </is>
      </c>
      <c r="B4713" t="inlineStr">
        <is>
          <t>vectorcontext_v1</t>
        </is>
      </c>
      <c r="C4713" t="n">
        <v>6</v>
      </c>
      <c r="D4713" t="inlineStr">
        <is>
          <t>agg-0</t>
        </is>
      </c>
      <c r="E4713" t="n">
        <v>4</v>
      </c>
      <c r="F4713" t="inlineStr">
        <is>
          <t>search</t>
        </is>
      </c>
      <c r="G4713" t="inlineStr">
        <is>
          <t>{"query": "\"affecting the Cdn System\" incident", "k": 10}</t>
        </is>
      </c>
      <c r="H4713" t="inlineStr">
        <is>
          <t>[chunk 186 | doc inc-INC-2260 | Incident report INC-2260]
Timeline:
- 00:34 alert fired
- 00:40 on-call acknowledged
- 01:04 mitigation started
- 01:09 traffic rerouted
- 01:28 root cause identified
- 01:38 fix deployed
---
[chunk 187 | doc svc-cdn-service | Service overview: cdn-service]
# Service overview: cdn-service
cdn-service (also referred to internally as the Cdn System) is a backend component. Traffic to cdn-service is bound to TCP port 5715. Engineers rotate through the support channel one week at a time. The staging environment mirrors production topology at one tenth scale. The on-call handbook describes the escalation path and expected response times. Synthetic probes exercise the critical user journeys every minute. Capacity planning is revisited at the start of every quar</t>
        </is>
      </c>
    </row>
    <row r="4714">
      <c r="A4714" t="inlineStr">
        <is>
          <t>base</t>
        </is>
      </c>
      <c r="B4714" t="inlineStr">
        <is>
          <t>vectorcontext_v1</t>
        </is>
      </c>
      <c r="C4714" t="n">
        <v>6</v>
      </c>
      <c r="D4714" t="inlineStr">
        <is>
          <t>agg-0</t>
        </is>
      </c>
      <c r="E4714" t="n">
        <v>4</v>
      </c>
      <c r="F4714" t="inlineStr">
        <is>
          <t>search</t>
        </is>
      </c>
      <c r="G4714" t="inlineStr">
        <is>
          <t>{"query": "\"affecting the Tracing API\" incident", "k": 10}</t>
        </is>
      </c>
      <c r="H4714" t="inlineStr">
        <is>
          <t>[chunk 647 | doc svc-tracing-service | Service overview: tracing-service]
# Service overview: tracing-service
tracing-service (also referred to internally as the Tracing API) is a backend component. Runtime dependencies: recsys-worker, thumbnail-api, pricing-worker. Traffic is encrypted in transit with mutual TLS between services. Post-incident reviews are blameless and published to the engineering wiki. Data retention follows the company wide policy for personal information. Capacity planning is revisited at the start of every quarter. Garbage collection pauses are tracked as a leading indicator of memory pressure. Access to production is granted just in time and audited.
---
[chunk 650 | doc svc-tracing-service | Service overview: tracing-service]
The process for tracing-service expos</t>
        </is>
      </c>
    </row>
    <row r="4715">
      <c r="A4715" t="inlineStr">
        <is>
          <t>base</t>
        </is>
      </c>
      <c r="B4715" t="inlineStr">
        <is>
          <t>vectorcontext_v1</t>
        </is>
      </c>
      <c r="C4715" t="n">
        <v>6</v>
      </c>
      <c r="D4715" t="inlineStr">
        <is>
          <t>agg-0</t>
        </is>
      </c>
      <c r="E4715" t="n">
        <v>4</v>
      </c>
      <c r="F4715" t="inlineStr">
        <is>
          <t>search</t>
        </is>
      </c>
      <c r="G4715" t="inlineStr">
        <is>
          <t>{"query": "\"affecting webhook-daemon\" incident", "k": 10}</t>
        </is>
      </c>
      <c r="H4715" t="inlineStr">
        <is>
          <t>[chunk 814 | doc svc-webhook-daemon | Service overview: webhook-daemon]
# Service overview: webhook-daemon
webhook-daemon (also referred to internally as the Webhook Service) is a backend component. webhook-daemon is a Kotlin service. The dashboard shows p50, p95 and p99 latency alongside error budgets. Access to production is granted just in time and audited. Container images are scanned for vulnerabilities before promotion. Dependencies are declared in the service manifest and validated at deploy time. Capacity planning is revisited at the start of every quarter. Feature flags are managed through the configuration service and rolled out gradually.
---
[chunk 821 | doc svc-webhook-daemon | Service overview: webhook-daemon]
Traffic to webhook-daemon is bound to TCP port 9708. Connection</t>
        </is>
      </c>
    </row>
    <row r="4716">
      <c r="A4716" t="inlineStr">
        <is>
          <t>base</t>
        </is>
      </c>
      <c r="B4716" t="inlineStr">
        <is>
          <t>vectorcontext_v1</t>
        </is>
      </c>
      <c r="C4716" t="n">
        <v>6</v>
      </c>
      <c r="D4716" t="inlineStr">
        <is>
          <t>agg-0</t>
        </is>
      </c>
      <c r="E4716" t="n">
        <v>4</v>
      </c>
      <c r="F4716" t="inlineStr">
        <is>
          <t>search</t>
        </is>
      </c>
      <c r="G4716" t="inlineStr">
        <is>
          <t>{"query": "\"affecting Media API\" incident SEV1", "k": 10}</t>
        </is>
      </c>
      <c r="H4716" t="inlineStr">
        <is>
          <t xml:space="preserve">[chunk 234 | doc inc-INC-2109 | Incident report INC-2109]
# Incident report INC-2109
Severity: SEV1
Date: 2025-03-11
---
[chunk 530 | doc inc-INC-2273 | Incident report INC-2273]
# Incident report INC-2273
Severity: SEV1
Date: 2025-06-14
---
[chunk 283 | doc inc-INC-2359 | Incident report INC-2359]
# Incident report INC-2359
Severity: SEV1
Date: 2025-02-03
---
[chunk 203 | doc inc-INC-2324 | Incident report INC-2324]
# Incident report INC-2324
Severity: SEV1
Date: 2025-04-04
---
[chunk 783 | doc inc-INC-2157 | Incident report INC-2157]
# Incident report INC-2157
Severity: SEV1
Date: 2025-03-05
---
[chunk 0 | doc inc-INC-2319 | Incident report INC-2319]
# Incident report INC-2319
Severity: SEV1
Date: 2025-12-23
---
[chunk 311 | doc inc-INC-2078 | Incident report INC-2078]
</t>
        </is>
      </c>
    </row>
    <row r="4717">
      <c r="A4717" t="inlineStr">
        <is>
          <t>base</t>
        </is>
      </c>
      <c r="B4717" t="inlineStr">
        <is>
          <t>vectorcontext_v1</t>
        </is>
      </c>
      <c r="C4717" t="n">
        <v>6</v>
      </c>
      <c r="D4717" t="inlineStr">
        <is>
          <t>agg-0</t>
        </is>
      </c>
      <c r="E4717" t="n">
        <v>5</v>
      </c>
      <c r="F4717" t="inlineStr">
        <is>
          <t>open_doc</t>
        </is>
      </c>
      <c r="G4717" t="inlineStr">
        <is>
          <t>{"doc_id": "inc-INC-2260"}</t>
        </is>
      </c>
      <c r="H4717" t="inlineStr">
        <is>
          <t># Incident report INC-2260
Severity: SEV2
Date: 2025-11-17
Summary: Latency spike affecting metrics-gateway. The incident lasted 51 minutes before full recovery. Root cause was determined to be a dependency outage. This report was written by Nadia Mensah. Container images are scanned for vulnerabilities before promotion. The on-call handbook describes the escalation path and expected response times. Traffic is encrypted in transit with mutual TLS between services. Dependencies are pinned and upgraded through automated pull requests. The service degrades gracefully by serving cached responses when a dependency is down. Cost reports are reviewed monthly with the finance partner. Feature flags are managed through the configuration service and rolled out gradually. Logs are retained for thir</t>
        </is>
      </c>
    </row>
    <row r="4718">
      <c r="A4718" t="inlineStr">
        <is>
          <t>base</t>
        </is>
      </c>
      <c r="B4718" t="inlineStr">
        <is>
          <t>vectorcontext_v1</t>
        </is>
      </c>
      <c r="C4718" t="n">
        <v>6</v>
      </c>
      <c r="D4718" t="inlineStr">
        <is>
          <t>agg-0</t>
        </is>
      </c>
      <c r="E4718" t="n">
        <v>5</v>
      </c>
      <c r="F4718" t="inlineStr">
        <is>
          <t>open_doc</t>
        </is>
      </c>
      <c r="G4718" t="inlineStr">
        <is>
          <t>{"doc_id": "inc-INC-2268"}</t>
        </is>
      </c>
      <c r="H4718" t="inlineStr">
        <is>
          <t># Incident report INC-2268
Severity: SEV3
Date: 2025-06-11
Summary: Partial outage affecting notify-svc. The incident lasted 218 minutes before full recovery. Root cause was determined to be a memory leak. This report was written by Kwame Reyes. Long running jobs checkpoint progress so they can resume after a restart. Logs are retained for thirty days in the central log store. Access to production is granted just in time and audited. Alerts route through the paging system according to the escalation policy. Metrics are exported to the shared observability stack every fifteen seconds. Graceful shutdown waits for in flight requests to complete before exiting. Health checks are performed on the readiness endpoint every ten seconds. Requests carry a correlation id that is propagated to downs</t>
        </is>
      </c>
    </row>
    <row r="4719">
      <c r="A4719" t="inlineStr">
        <is>
          <t>base</t>
        </is>
      </c>
      <c r="B4719" t="inlineStr">
        <is>
          <t>vectorcontext_v1</t>
        </is>
      </c>
      <c r="C4719" t="n">
        <v>6</v>
      </c>
      <c r="D4719" t="inlineStr">
        <is>
          <t>agg-0</t>
        </is>
      </c>
      <c r="E4719" t="n">
        <v>5</v>
      </c>
      <c r="F4719" t="inlineStr">
        <is>
          <t>open_doc</t>
        </is>
      </c>
      <c r="G4719" t="inlineStr">
        <is>
          <t>{"doc_id": "inc-INC-2386"}</t>
        </is>
      </c>
      <c r="H4719" t="inlineStr">
        <is>
          <t># Incident report INC-2386
Severity: SEV2
Date: 2025-04-08
Summary: Elevated error rates affecting the Thumbnail API. The incident lasted 51 minutes before full recovery. Root cause was determined to be a dependency outage. This report was written by Aiko Costa. Data retention follows the company wide policy for personal information. Access to production is granted just in time and audited. Rate limiting is enforced at the gateway with a token bucket per client. Garbage collection pauses are tracked as a leading indicator of memory pressure. Engineers rotate through the support channel one week at a time. Canary releases receive five percent of traffic for thirty minutes before promotion. The dashboard shows p50, p95 and p99 latency alongside error budgets. The service degrades gracefull</t>
        </is>
      </c>
    </row>
    <row r="4720">
      <c r="A4720" t="inlineStr">
        <is>
          <t>base</t>
        </is>
      </c>
      <c r="B4720" t="inlineStr">
        <is>
          <t>vectorcontext_v1</t>
        </is>
      </c>
      <c r="C4720" t="n">
        <v>6</v>
      </c>
      <c r="D4720" t="inlineStr">
        <is>
          <t>agg-0</t>
        </is>
      </c>
      <c r="E4720" t="n">
        <v>5</v>
      </c>
      <c r="F4720" t="inlineStr">
        <is>
          <t>search</t>
        </is>
      </c>
      <c r="G4720" t="inlineStr">
        <is>
          <t>{"query": "\"affecting cdn-service\"", "k": 20}</t>
        </is>
      </c>
      <c r="H4720" t="inlineStr">
        <is>
          <t xml:space="preserve">[chunk 187 | doc svc-cdn-service | Service overview: cdn-service]
# Service overview: cdn-service
cdn-service (also referred to internally as the Cdn System) is a backend component. Traffic to cdn-service is bound to TCP port 5715. Engineers rotate through the support channel one week at a time. The staging environment mirrors production topology at one tenth scale. The on-call handbook describes the escalation path and expected response times. Synthetic probes exercise the critical user journeys every minute. Capacity planning is revisited at the start of every quarter. Post-incident reviews are blameless and published to the engineering wiki.
---
[chunk 189 | doc svc-cdn-service | Service overview: cdn-service]
cdn-service is owned by the Commerce team. Health checks are performed on </t>
        </is>
      </c>
    </row>
    <row r="4721">
      <c r="A4721" t="inlineStr">
        <is>
          <t>base</t>
        </is>
      </c>
      <c r="B4721" t="inlineStr">
        <is>
          <t>vectorcontext_v1</t>
        </is>
      </c>
      <c r="C4721" t="n">
        <v>6</v>
      </c>
      <c r="D4721" t="inlineStr">
        <is>
          <t>agg-0</t>
        </is>
      </c>
      <c r="E4721" t="n">
        <v>5</v>
      </c>
      <c r="F4721" t="inlineStr">
        <is>
          <t>search</t>
        </is>
      </c>
      <c r="G4721" t="inlineStr">
        <is>
          <t>{"query": "\"affecting the Cdn System\"", "k": 20}</t>
        </is>
      </c>
      <c r="H4721" t="inlineStr">
        <is>
          <t>[chunk 187 | doc svc-cdn-service | Service overview: cdn-service]
# Service overview: cdn-service
cdn-service (also referred to internally as the Cdn System) is a backend component. Traffic to cdn-service is bound to TCP port 5715. Engineers rotate through the support channel one week at a time. The staging environment mirrors production topology at one tenth scale. The on-call handbook describes the escalation path and expected response times. Synthetic probes exercise the critical user journeys every minute. Capacity planning is revisited at the start of every quarter. Post-incident reviews are blameless and published to the engineering wiki.
---
[chunk 192 | doc svc-cdn-service | Service overview: cdn-service]
Priya Fischer carries the pager for the Cdn System. The runbook is reviewe</t>
        </is>
      </c>
    </row>
    <row r="4722">
      <c r="A4722" t="inlineStr">
        <is>
          <t>base</t>
        </is>
      </c>
      <c r="B4722" t="inlineStr">
        <is>
          <t>vectorcontext_v1</t>
        </is>
      </c>
      <c r="C4722" t="n">
        <v>6</v>
      </c>
      <c r="D4722" t="inlineStr">
        <is>
          <t>agg-0</t>
        </is>
      </c>
      <c r="E4722" t="n">
        <v>5</v>
      </c>
      <c r="F4722" t="inlineStr">
        <is>
          <t>search</t>
        </is>
      </c>
      <c r="G4722" t="inlineStr">
        <is>
          <t>{"query": "\"affecting refund-svc\" OR \"affecting the Refund Platform\"", "k": 20}</t>
        </is>
      </c>
      <c r="H4722" t="inlineStr">
        <is>
          <t xml:space="preserve">[chunk 554 | doc svc-refund-svc | Service overview: refund-svc]
# Service overview: refund-svc
refund-svc (also referred to internally as the Refund Platform) is a backend component. The Commerce team maintains refund-svc. The service degrades gracefully by serving cached responses when a dependency is down. Metrics are exported to the shared observability stack every fifteen seconds. Synthetic probes exercise the critical user journeys every minute. Container images are scanned for vulnerabilities before promotion. The staging environment mirrors production topology at one tenth scale. Schema changes go through an expand and contract migration process.
---
[chunk 559 | doc svc-refund-svc | Service overview: refund-svc]
The process for refund-svc exposes HTTP on :7286. Container images </t>
        </is>
      </c>
    </row>
    <row r="4723">
      <c r="A4723" t="inlineStr">
        <is>
          <t>base</t>
        </is>
      </c>
      <c r="B4723" t="inlineStr">
        <is>
          <t>vectorcontext_v1</t>
        </is>
      </c>
      <c r="C4723" t="n">
        <v>6</v>
      </c>
      <c r="D4723" t="inlineStr">
        <is>
          <t>agg-0</t>
        </is>
      </c>
      <c r="E4723" t="n">
        <v>6</v>
      </c>
      <c r="F4723" t="inlineStr">
        <is>
          <t>search</t>
        </is>
      </c>
      <c r="G4723" t="inlineStr">
        <is>
          <t>{"query": "checkout-service owned by Commerce team", "k": 10}</t>
        </is>
      </c>
      <c r="H4723" t="inlineStr">
        <is>
          <t>[chunk 189 | doc svc-cdn-service | Service overview: cdn-service]
cdn-service is owned by the Commerce team. Health checks are performed on the readiness endpoint every ten seconds. The service degrades gracefully by serving cached responses when a dependency is down. The staging environment mirrors production topology at one tenth scale. Dependencies are declared in the service manifest and validated at deploy time. Long running jobs checkpoint progress so they can resume after a restart. Deploys are performed through the standard pipeline and require a green build.
---
[chunk 68 | doc svc-checkout-service | Service overview: checkout-service]
# Service overview: checkout-service
checkout-service (also referred to internally as the Checkout Platform) is a backend component. The availab</t>
        </is>
      </c>
    </row>
    <row r="4724">
      <c r="A4724" t="inlineStr">
        <is>
          <t>base</t>
        </is>
      </c>
      <c r="B4724" t="inlineStr">
        <is>
          <t>vectorcontext_v1</t>
        </is>
      </c>
      <c r="C4724" t="n">
        <v>6</v>
      </c>
      <c r="D4724" t="inlineStr">
        <is>
          <t>agg-0</t>
        </is>
      </c>
      <c r="E4724" t="n">
        <v>6</v>
      </c>
      <c r="F4724" t="inlineStr">
        <is>
          <t>search</t>
        </is>
      </c>
      <c r="G4724" t="inlineStr">
        <is>
          <t>{"query": "Commerce team maintains checkout-service", "k": 10}</t>
        </is>
      </c>
      <c r="H4724" t="inlineStr">
        <is>
          <t>[chunk 68 | doc svc-checkout-service | Service overview: checkout-service]
# Service overview: checkout-service
checkout-service (also referred to internally as the Checkout Platform) is a backend component. The availability SLO is 99.9%. Access to production is granted just in time and audited. Health checks are performed on the readiness endpoint every ten seconds. Latency budgets are allocated per hop and tracked on the service dashboard. Load tests run nightly against the staging environment. Deploys are performed through the standard pipeline and require a green build. Garbage collection pauses are tracked as a leading indicator of memory pressure.
---
[chunk 554 | doc svc-refund-svc | Service overview: refund-svc]
# Service overview: refund-svc
refund-svc (also referred to intern</t>
        </is>
      </c>
    </row>
    <row r="4725">
      <c r="A4725" t="inlineStr">
        <is>
          <t>base</t>
        </is>
      </c>
      <c r="B4725" t="inlineStr">
        <is>
          <t>vectorcontext_v1</t>
        </is>
      </c>
      <c r="C4725" t="n">
        <v>6</v>
      </c>
      <c r="D4725" t="inlineStr">
        <is>
          <t>agg-0</t>
        </is>
      </c>
      <c r="E4725" t="n">
        <v>6</v>
      </c>
      <c r="F4725" t="inlineStr">
        <is>
          <t>search</t>
        </is>
      </c>
      <c r="G4725" t="inlineStr">
        <is>
          <t>{"query": "service overview Commerce owner checkout-service", "k": 10}</t>
        </is>
      </c>
      <c r="H4725" t="inlineStr">
        <is>
          <t xml:space="preserve">[chunk 68 | doc svc-checkout-service | Service overview: checkout-service]
# Service overview: checkout-service
checkout-service (also referred to internally as the Checkout Platform) is a backend component. The availability SLO is 99.9%. Access to production is granted just in time and audited. Health checks are performed on the readiness endpoint every ten seconds. Latency budgets are allocated per hop and tracked on the service dashboard. Load tests run nightly against the staging environment. Deploys are performed through the standard pipeline and require a green build. Garbage collection pauses are tracked as a leading indicator of memory pressure.
---
[chunk 75 | doc svc-checkout-service | Service overview: checkout-service]
The process for checkout-service exposes HTTP on :6944. </t>
        </is>
      </c>
    </row>
    <row r="4726">
      <c r="A4726" t="inlineStr">
        <is>
          <t>base</t>
        </is>
      </c>
      <c r="B4726" t="inlineStr">
        <is>
          <t>vectorcontext_v1</t>
        </is>
      </c>
      <c r="C4726" t="n">
        <v>6</v>
      </c>
      <c r="D4726" t="inlineStr">
        <is>
          <t>agg-1</t>
        </is>
      </c>
      <c r="E4726" t="n">
        <v>0</v>
      </c>
      <c r="F4726" t="inlineStr">
        <is>
          <t>search</t>
        </is>
      </c>
      <c r="G4726" t="inlineStr">
        <is>
          <t>{"query": "incidents affecting ranker-engine duration minutes", "k": 30}</t>
        </is>
      </c>
      <c r="H4726" t="inlineStr">
        <is>
          <t>[chunk 82 | doc svc-ranker-engine | Service overview: ranker-engine]
# Service overview: ranker-engine
ranker-engine (also referred to internally as the Ranker System) is a backend component. We commit to 99.99% availability. The dashboard shows p50, p95 and p99 latency alongside error budgets. Post-incident reviews are blameless and published to the engineering wiki. Error budgets are reviewed in the weekly reliability meeting. Feature flags are managed through the configuration service and rolled out gradually. Requests carry a correlation id that is propagated to downstream calls. The on-call handbook describes the escalation path and expected response times.
---
[chunk 86 | doc svc-ranker-engine | Service overview: ranker-engine]
The process for the Ranker System exposes HTTP on :34</t>
        </is>
      </c>
    </row>
    <row r="4727">
      <c r="A4727" t="inlineStr">
        <is>
          <t>base</t>
        </is>
      </c>
      <c r="B4727" t="inlineStr">
        <is>
          <t>vectorcontext_v1</t>
        </is>
      </c>
      <c r="C4727" t="n">
        <v>6</v>
      </c>
      <c r="D4727" t="inlineStr">
        <is>
          <t>agg-1</t>
        </is>
      </c>
      <c r="E4727" t="n">
        <v>1</v>
      </c>
      <c r="F4727" t="inlineStr">
        <is>
          <t>search</t>
        </is>
      </c>
      <c r="G4727" t="inlineStr">
        <is>
          <t>{"query": "\"affecting ranker-engine\" incident lasted", "k": 30}</t>
        </is>
      </c>
      <c r="H4727" t="inlineStr">
        <is>
          <t>[chunk 82 | doc svc-ranker-engine | Service overview: ranker-engine]
# Service overview: ranker-engine
ranker-engine (also referred to internally as the Ranker System) is a backend component. We commit to 99.99% availability. The dashboard shows p50, p95 and p99 latency alongside error budgets. Post-incident reviews are blameless and published to the engineering wiki. Error budgets are reviewed in the weekly reliability meeting. Feature flags are managed through the configuration service and rolled out gradually. Requests carry a correlation id that is propagated to downstream calls. The on-call handbook describes the escalation path and expected response times.
---
[chunk 86 | doc svc-ranker-engine | Service overview: ranker-engine]
The process for the Ranker System exposes HTTP on :34</t>
        </is>
      </c>
    </row>
    <row r="4728">
      <c r="A4728" t="inlineStr">
        <is>
          <t>base</t>
        </is>
      </c>
      <c r="B4728" t="inlineStr">
        <is>
          <t>vectorcontext_v1</t>
        </is>
      </c>
      <c r="C4728" t="n">
        <v>6</v>
      </c>
      <c r="D4728" t="inlineStr">
        <is>
          <t>agg-1</t>
        </is>
      </c>
      <c r="E4728" t="n">
        <v>1</v>
      </c>
      <c r="F4728" t="inlineStr">
        <is>
          <t>search</t>
        </is>
      </c>
      <c r="G4728" t="inlineStr">
        <is>
          <t>{"query": "\"affecting the Ranker System\" incident lasted", "k": 30}</t>
        </is>
      </c>
      <c r="H4728" t="inlineStr">
        <is>
          <t>[chunk 82 | doc svc-ranker-engine | Service overview: ranker-engine]
# Service overview: ranker-engine
ranker-engine (also referred to internally as the Ranker System) is a backend component. We commit to 99.99% availability. The dashboard shows p50, p95 and p99 latency alongside error budgets. Post-incident reviews are blameless and published to the engineering wiki. Error budgets are reviewed in the weekly reliability meeting. Feature flags are managed through the configuration service and rolled out gradually. Requests carry a correlation id that is propagated to downstream calls. The on-call handbook describes the escalation path and expected response times.
---
[chunk 502 | doc inc-INC-2113 | Incident report INC-2113]
Summary: Latency spike affecting the Ranker System. The incident</t>
        </is>
      </c>
    </row>
    <row r="4729">
      <c r="A4729" t="inlineStr">
        <is>
          <t>base</t>
        </is>
      </c>
      <c r="B4729" t="inlineStr">
        <is>
          <t>vectorcontext_v1</t>
        </is>
      </c>
      <c r="C4729" t="n">
        <v>6</v>
      </c>
      <c r="D4729" t="inlineStr">
        <is>
          <t>agg-1</t>
        </is>
      </c>
      <c r="E4729" t="n">
        <v>1</v>
      </c>
      <c r="F4729" t="inlineStr">
        <is>
          <t>search</t>
        </is>
      </c>
      <c r="G4729" t="inlineStr">
        <is>
          <t>{"query": "ranker-engine incident report duration", "k": 30}</t>
        </is>
      </c>
      <c r="H4729" t="inlineStr">
        <is>
          <t>[chunk 82 | doc svc-ranker-engine | Service overview: ranker-engine]
# Service overview: ranker-engine
ranker-engine (also referred to internally as the Ranker System) is a backend component. We commit to 99.99% availability. The dashboard shows p50, p95 and p99 latency alongside error budgets. Post-incident reviews are blameless and published to the engineering wiki. Error budgets are reviewed in the weekly reliability meeting. Feature flags are managed through the configuration service and rolled out gradually. Requests carry a correlation id that is propagated to downstream calls. The on-call handbook describes the escalation path and expected response times.
---
[chunk 86 | doc svc-ranker-engine | Service overview: ranker-engine]
The process for the Ranker System exposes HTTP on :34</t>
        </is>
      </c>
    </row>
    <row r="4730">
      <c r="A4730" t="inlineStr">
        <is>
          <t>base</t>
        </is>
      </c>
      <c r="B4730" t="inlineStr">
        <is>
          <t>vectorcontext_v1</t>
        </is>
      </c>
      <c r="C4730" t="n">
        <v>6</v>
      </c>
      <c r="D4730" t="inlineStr">
        <is>
          <t>agg-2</t>
        </is>
      </c>
      <c r="E4730" t="n">
        <v>0</v>
      </c>
      <c r="F4730" t="inlineStr">
        <is>
          <t>search</t>
        </is>
      </c>
      <c r="G4730" t="inlineStr">
        <is>
          <t>{"query": "incident report root cause \"configuration error\"", "k": 30}</t>
        </is>
      </c>
      <c r="H4730" t="inlineStr">
        <is>
          <t>[chunk 529 | doc inc-INC-2301 | Incident report INC-2301]
Timeline:
- 07:13 alert fired
- 07:33 on-call acknowledged
- 07:43 mitigation started
- 08:04 traffic rerouted
- 08:08 root cause identified
---
[chunk 785 | doc inc-INC-2157 | Incident report INC-2157]
Timeline:
- 03:25 alert fired
- 03:35 on-call acknowledged
- 03:58 mitigation started
- 04:18 traffic rerouted
- 04:40 root cause identified
---
[chunk 568 | doc inc-INC-2386 | Incident report INC-2386]
Timeline:
- 09:26 alert fired
- 09:34 on-call acknowledged
- 09:50 mitigation started
- 10:04 traffic rerouted
- 10:23 root cause identified
---
[chunk 622 | doc inc-INC-2409 | Incident report INC-2409]
Summary: Elevated error rates affecting config-service. The incident lasted 228 minutes before full recovery. Root cause was de</t>
        </is>
      </c>
    </row>
    <row r="4731">
      <c r="A4731" t="inlineStr">
        <is>
          <t>base</t>
        </is>
      </c>
      <c r="B4731" t="inlineStr">
        <is>
          <t>vectorcontext_v1</t>
        </is>
      </c>
      <c r="C4731" t="n">
        <v>6</v>
      </c>
      <c r="D4731" t="inlineStr">
        <is>
          <t>agg-2</t>
        </is>
      </c>
      <c r="E4731" t="n">
        <v>1</v>
      </c>
      <c r="F4731" t="inlineStr">
        <is>
          <t>search</t>
        </is>
      </c>
      <c r="G4731" t="inlineStr">
        <is>
          <t>{"query": "\"Root cause was determined to be a configuration error\"", "k": 30}</t>
        </is>
      </c>
      <c r="H4731" t="inlineStr">
        <is>
          <t>[chunk 622 | doc inc-INC-2409 | Incident report INC-2409]
Summary: Elevated error rates affecting config-service. The incident lasted 228 minutes before full recovery. Root cause was determined to be a configuration error. This report was written by Tomasz Bell. Capacity planning is revisited at the start of every quarter. The runbook is reviewed quarterly by the owning team. Long running jobs checkpoint progress so they can resume after a restart. Post-incident reviews are blameless and published to the engineering wiki. Circuit breakers open after five consecutive failures to a downstream. Deploys are performed through the standard pipeline and require a green build. Secrets are rotated automatically every ninety days. Traffic is encrypted in transit with mutual TLS between services. The</t>
        </is>
      </c>
    </row>
    <row r="4732">
      <c r="A4732" t="inlineStr">
        <is>
          <t>base</t>
        </is>
      </c>
      <c r="B4732" t="inlineStr">
        <is>
          <t>vectorcontext_v1</t>
        </is>
      </c>
      <c r="C4732" t="n">
        <v>6</v>
      </c>
      <c r="D4732" t="inlineStr">
        <is>
          <t>agg-2</t>
        </is>
      </c>
      <c r="E4732" t="n">
        <v>1</v>
      </c>
      <c r="F4732" t="inlineStr">
        <is>
          <t>search</t>
        </is>
      </c>
      <c r="G4732" t="inlineStr">
        <is>
          <t>{"query": "incident report configuration error root cause", "k": 30}</t>
        </is>
      </c>
      <c r="H4732" t="inlineStr">
        <is>
          <t>[chunk 529 | doc inc-INC-2301 | Incident report INC-2301]
Timeline:
- 07:13 alert fired
- 07:33 on-call acknowledged
- 07:43 mitigation started
- 08:04 traffic rerouted
- 08:08 root cause identified
---
[chunk 785 | doc inc-INC-2157 | Incident report INC-2157]
Timeline:
- 03:25 alert fired
- 03:35 on-call acknowledged
- 03:58 mitigation started
- 04:18 traffic rerouted
- 04:40 root cause identified
---
[chunk 568 | doc inc-INC-2386 | Incident report INC-2386]
Timeline:
- 09:26 alert fired
- 09:34 on-call acknowledged
- 09:50 mitigation started
- 10:04 traffic rerouted
- 10:23 root cause identified
---
[chunk 32 | doc inc-INC-2222 | Incident report INC-2222]
Timeline:
- 23:10 alert fired
- 23:29 on-call acknowledged
- 23:36 mitigation started
- 23:52 traffic rerouted
- 00:12 root caus</t>
        </is>
      </c>
    </row>
    <row r="4733">
      <c r="A4733" t="inlineStr">
        <is>
          <t>base</t>
        </is>
      </c>
      <c r="B4733" t="inlineStr">
        <is>
          <t>vectorcontext_v1</t>
        </is>
      </c>
      <c r="C4733" t="n">
        <v>6</v>
      </c>
      <c r="D4733" t="inlineStr">
        <is>
          <t>agg-2</t>
        </is>
      </c>
      <c r="E4733" t="n">
        <v>1</v>
      </c>
      <c r="F4733" t="inlineStr">
        <is>
          <t>search</t>
        </is>
      </c>
      <c r="G4733" t="inlineStr">
        <is>
          <t>{"query": "\"configuration error\"", "k": 30}</t>
        </is>
      </c>
      <c r="H4733" t="inlineStr">
        <is>
          <t>[chunk 622 | doc inc-INC-2409 | Incident report INC-2409]
Summary: Elevated error rates affecting config-service. The incident lasted 228 minutes before full recovery. Root cause was determined to be a configuration error. This report was written by Tomasz Bell. Capacity planning is revisited at the start of every quarter. The runbook is reviewed quarterly by the owning team. Long running jobs checkpoint progress so they can resume after a restart. Post-incident reviews are blameless and published to the engineering wiki. Circuit breakers open after five consecutive failures to a downstream. Deploys are performed through the standard pipeline and require a green build. Secrets are rotated automatically every ninety days. Traffic is encrypted in transit with mutual TLS between services. The</t>
        </is>
      </c>
    </row>
    <row r="4734">
      <c r="A4734" t="inlineStr">
        <is>
          <t>base</t>
        </is>
      </c>
      <c r="B4734" t="inlineStr">
        <is>
          <t>vectorcontext_v1</t>
        </is>
      </c>
      <c r="C4734" t="n">
        <v>6</v>
      </c>
      <c r="D4734" t="inlineStr">
        <is>
          <t>agg-3</t>
        </is>
      </c>
      <c r="E4734" t="n">
        <v>0</v>
      </c>
      <c r="F4734" t="inlineStr">
        <is>
          <t>search</t>
        </is>
      </c>
      <c r="G4734" t="inlineStr">
        <is>
          <t>{"query": "incident report affected service severity duration root cause INC-", "k": 30}</t>
        </is>
      </c>
      <c r="H4734" t="inlineStr">
        <is>
          <t>[chunk 300 | doc inc-INC-2058 | Incident report INC-2058]
# Incident report INC-2058
Severity: SEV1
Date: 2025-07-01
---
[chunk 117 | doc inc-INC-2017 | Incident report INC-2017]
# Incident report INC-2017
Severity: SEV2
Date: 2025-01-16
---
[chunk 258 | doc inc-INC-2140 | Incident report INC-2140]
# Incident report INC-2140
Severity: SEV1
Date: 2025-12-25
---
[chunk 311 | doc inc-INC-2078 | Incident report INC-2078]
# Incident report INC-2078
Severity: SEV1
Date: 2025-06-10
---
[chunk 390 | doc inc-INC-2011 | Incident report INC-2011]
# Incident report INC-2011
Severity: SEV3
Date: 2025-02-23
---
[chunk 237 | doc inc-INC-2151 | Incident report INC-2151]
# Incident report INC-2151
Severity: SEV2
Date: 2025-07-27
---
[chunk 530 | doc inc-INC-2273 | Incident report INC-2273</t>
        </is>
      </c>
    </row>
    <row r="4735">
      <c r="A4735" t="inlineStr">
        <is>
          <t>base</t>
        </is>
      </c>
      <c r="B4735" t="inlineStr">
        <is>
          <t>vectorcontext_v1</t>
        </is>
      </c>
      <c r="C4735" t="n">
        <v>6</v>
      </c>
      <c r="D4735" t="inlineStr">
        <is>
          <t>agg-3</t>
        </is>
      </c>
      <c r="E4735" t="n">
        <v>1</v>
      </c>
      <c r="F4735" t="inlineStr">
        <is>
          <t>search</t>
        </is>
      </c>
      <c r="G4735" t="inlineStr">
        <is>
          <t>{"query": "\"Affected service:\" incident report", "k": 30}</t>
        </is>
      </c>
      <c r="H4735" t="inlineStr">
        <is>
          <t>[chunk 501 | doc inc-INC-2113 | Incident report INC-2113]
# Incident report INC-2113
Severity: SEV2
Date: 2025-10-07
---
[chunk 390 | doc inc-INC-2011 | Incident report INC-2011]
# Incident report INC-2011
Severity: SEV3
Date: 2025-02-23
---
[chunk 333 | doc inc-INC-2253 | Incident report INC-2253]
# Incident report INC-2253
Severity: SEV2
Date: 2025-12-11
---
[chunk 90 | doc inc-INC-2179 | Incident report INC-2179]
# Incident report INC-2179
Severity: SEV3
Date: 2025-02-04
---
[chunk 530 | doc inc-INC-2273 | Incident report INC-2273]
# Incident report INC-2273
Severity: SEV1
Date: 2025-06-14
---
[chunk 589 | doc inc-INC-2193 | Incident report INC-2193]
# Incident report INC-2193
Severity: SEV2
Date: 2025-06-21
---
[chunk 527 | doc inc-INC-2301 | Incident report INC-2301]</t>
        </is>
      </c>
    </row>
    <row r="4736">
      <c r="A4736" t="inlineStr">
        <is>
          <t>base</t>
        </is>
      </c>
      <c r="B4736" t="inlineStr">
        <is>
          <t>vectorcontext_v1</t>
        </is>
      </c>
      <c r="C4736" t="n">
        <v>6</v>
      </c>
      <c r="D4736" t="inlineStr">
        <is>
          <t>agg-3</t>
        </is>
      </c>
      <c r="E4736" t="n">
        <v>1</v>
      </c>
      <c r="F4736" t="inlineStr">
        <is>
          <t>search</t>
        </is>
      </c>
      <c r="G4736" t="inlineStr">
        <is>
          <t>{"query": "\"Affected service\" billing-service", "k": 30}</t>
        </is>
      </c>
      <c r="H4736" t="inlineStr">
        <is>
          <t>[chunk 464 | doc svc-billing-svc | Service overview: billing-svc]
# Service overview: billing-svc
billing-svc (also referred to internally as the Billing Service) is a backend component. Ownership: Platform. Cost reports are reviewed monthly with the finance partner. Capacity planning is revisited at the start of every quarter. Metrics are exported to the shared observability stack every fifteen seconds. Container images are scanned for vulnerabilities before promotion. Rate limiting is enforced at the gateway with a token bucket per client. Canary releases receive five percent of traffic for thirty minutes before promotion.
---
[chunk 465 | doc svc-billing-svc | Service overview: billing-svc]
billing-svc is a Python service. The on-call handbook describes the escalation path and expect</t>
        </is>
      </c>
    </row>
    <row r="4737">
      <c r="A4737" t="inlineStr">
        <is>
          <t>base</t>
        </is>
      </c>
      <c r="B4737" t="inlineStr">
        <is>
          <t>vectorcontext_v1</t>
        </is>
      </c>
      <c r="C4737" t="n">
        <v>6</v>
      </c>
      <c r="D4737" t="inlineStr">
        <is>
          <t>agg-3</t>
        </is>
      </c>
      <c r="E4737" t="n">
        <v>1</v>
      </c>
      <c r="F4737" t="inlineStr">
        <is>
          <t>search</t>
        </is>
      </c>
      <c r="G4737" t="inlineStr">
        <is>
          <t>{"query": "\"Affected service\" payment-service", "k": 30}</t>
        </is>
      </c>
      <c r="H4737" t="inlineStr">
        <is>
          <t xml:space="preserve">[chunk 822 | doc svc-ledger-api | Service overview: ledger-api]
# Service overview: ledger-api
ledger-api (also referred to internally as the Ledger Service) is a backend component. The availability SLO is 99.95%. Cost reports are reviewed monthly with the finance partner. Schema changes go through an expand and contract migration process. Capacity planning is revisited at the start of every quarter. Long running jobs checkpoint progress so they can resume after a restart. Dependencies are declared in the service manifest and validated at deploy time. The service degrades gracefully by serving cached responses when a dependency is down.
---
[chunk 466 | doc svc-billing-svc | Service overview: billing-svc]
Traffic to the Billing Service is bound to TCP port 4518. Graceful shutdown waits </t>
        </is>
      </c>
    </row>
    <row r="4738">
      <c r="A4738" t="inlineStr">
        <is>
          <t>base</t>
        </is>
      </c>
      <c r="B4738" t="inlineStr">
        <is>
          <t>vectorcontext_v1</t>
        </is>
      </c>
      <c r="C4738" t="n">
        <v>6</v>
      </c>
      <c r="D4738" t="inlineStr">
        <is>
          <t>agg-3</t>
        </is>
      </c>
      <c r="E4738" t="n">
        <v>1</v>
      </c>
      <c r="F4738" t="inlineStr">
        <is>
          <t>search</t>
        </is>
      </c>
      <c r="G4738" t="inlineStr">
        <is>
          <t>{"query": "\"Affected service\" API service", "k": 30}</t>
        </is>
      </c>
      <c r="H4738" t="inlineStr">
        <is>
          <t>[chunk 822 | doc svc-ledger-api | Service overview: ledger-api]
# Service overview: ledger-api
ledger-api (also referred to internally as the Ledger Service) is a backend component. The availability SLO is 99.95%. Cost reports are reviewed monthly with the finance partner. Schema changes go through an expand and contract migration process. Capacity planning is revisited at the start of every quarter. Long running jobs checkpoint progress so they can resume after a restart. Dependencies are declared in the service manifest and validated at deploy time. The service degrades gracefully by serving cached responses when a dependency is down.
---
[chunk 738 | doc svc-profile-api | Service overview: profile-api]
# Service overview: profile-api
profile-api (also referred to internally as the P</t>
        </is>
      </c>
    </row>
    <row r="4739">
      <c r="A4739" t="inlineStr">
        <is>
          <t>base</t>
        </is>
      </c>
      <c r="B4739" t="inlineStr">
        <is>
          <t>vectorcontext_v1</t>
        </is>
      </c>
      <c r="C4739" t="n">
        <v>6</v>
      </c>
      <c r="D4739" t="inlineStr">
        <is>
          <t>agg-3</t>
        </is>
      </c>
      <c r="E4739" t="n">
        <v>2</v>
      </c>
      <c r="F4739" t="inlineStr">
        <is>
          <t>open_doc</t>
        </is>
      </c>
      <c r="G4739" t="inlineStr">
        <is>
          <t>{"doc_id": "inc-INC-2058"}</t>
        </is>
      </c>
      <c r="H4739" t="inlineStr">
        <is>
          <t># Incident report INC-2058
Severity: SEV1
Date: 2025-07-01
Summary: Elevated error rates affecting the Media API. The incident lasted 204 minutes before full recovery. Root cause was determined to be a database failover. This report was written by Rosa Larsen. Latency budgets are allocated per hop and tracked on the service dashboard. Idempotency keys are required on all mutating endpoints. Schema changes go through an expand and contract migration process. Backups are taken daily and verified weekly by restoring to a scratch cluster. Engineers rotate through the support channel one week at a time. Retries use exponential backoff with jitter to avoid thundering herds. The dashboard shows p50, p95 and p99 latency alongside error budgets. Container images are scanned for vulnerabilities be</t>
        </is>
      </c>
    </row>
    <row r="4740">
      <c r="A4740" t="inlineStr">
        <is>
          <t>base</t>
        </is>
      </c>
      <c r="B4740" t="inlineStr">
        <is>
          <t>vectorcontext_v1</t>
        </is>
      </c>
      <c r="C4740" t="n">
        <v>6</v>
      </c>
      <c r="D4740" t="inlineStr">
        <is>
          <t>agg-3</t>
        </is>
      </c>
      <c r="E4740" t="n">
        <v>2</v>
      </c>
      <c r="F4740" t="inlineStr">
        <is>
          <t>open_doc</t>
        </is>
      </c>
      <c r="G4740" t="inlineStr">
        <is>
          <t>{"doc_id": "inc-INC-2017"}</t>
        </is>
      </c>
      <c r="H4740" t="inlineStr">
        <is>
          <t># Incident report INC-2017
Severity: SEV2
Date: 2025-01-16
Summary: Partial outage affecting recsys-worker. The incident lasted 44 minutes before full recovery. Root cause was determined to be a configuration error. This report was written by Leila Mensah. Container images are scanned for vulnerabilities before promotion. Retries use exponential backoff with jitter to avoid thundering herds. Idempotency keys are required on all mutating endpoints. Connection pools are sized according to the downstream capacity model. Requests carry a correlation id that is propagated to downstream calls. Garbage collection pauses are tracked as a leading indicator of memory pressure. Access to production is granted just in time and audited. The dashboard shows p50, p95 and p99 latency alongside error bud</t>
        </is>
      </c>
    </row>
    <row r="4741">
      <c r="A4741" t="inlineStr">
        <is>
          <t>base</t>
        </is>
      </c>
      <c r="B4741" t="inlineStr">
        <is>
          <t>vectorcontext_v1</t>
        </is>
      </c>
      <c r="C4741" t="n">
        <v>6</v>
      </c>
      <c r="D4741" t="inlineStr">
        <is>
          <t>agg-3</t>
        </is>
      </c>
      <c r="E4741" t="n">
        <v>2</v>
      </c>
      <c r="F4741" t="inlineStr">
        <is>
          <t>open_doc</t>
        </is>
      </c>
      <c r="G4741" t="inlineStr">
        <is>
          <t>{"doc_id": "inc-INC-2140"}</t>
        </is>
      </c>
      <c r="H4741" t="inlineStr">
        <is>
          <t># Incident report INC-2140
Severity: SEV1
Date: 2025-12-25
Summary: Latency spike affecting the Kyc Service. The incident lasted 112 minutes before full recovery. Root cause was determined to be a configuration error. This report was written by Jonas Ortega. Requests carry a correlation id that is propagated to downstream calls. Schema changes go through an expand and contract migration process. The runbook is reviewed quarterly by the owning team. Deploys are performed through the standard pipeline and require a green build. Engineers rotate through the support channel one week at a time. Backups are taken daily and verified weekly by restoring to a scratch cluster. Metrics are exported to the shared observability stack every fifteen seconds. Data retention follows the company wide poli</t>
        </is>
      </c>
    </row>
    <row r="4742">
      <c r="A4742" t="inlineStr">
        <is>
          <t>base</t>
        </is>
      </c>
      <c r="B4742" t="inlineStr">
        <is>
          <t>vectorcontext_v1</t>
        </is>
      </c>
      <c r="C4742" t="n">
        <v>6</v>
      </c>
      <c r="D4742" t="inlineStr">
        <is>
          <t>agg-3</t>
        </is>
      </c>
      <c r="E4742" t="n">
        <v>2</v>
      </c>
      <c r="F4742" t="inlineStr">
        <is>
          <t>open_doc</t>
        </is>
      </c>
      <c r="G4742" t="inlineStr">
        <is>
          <t>{"doc_id": "inc-INC-2078"}</t>
        </is>
      </c>
      <c r="H4742" t="inlineStr">
        <is>
          <t># Incident report INC-2078
Severity: SEV1
Date: 2025-06-10
Summary: Complete outage affecting the Webhook Service. The incident lasted 110 minutes before full recovery. Root cause was determined to be a network partition. This report was written by Rafael Lindqvist. Garbage collection pauses are tracked as a leading indicator of memory pressure. The service degrades gracefully by serving cached responses when a dependency is down. Container images are scanned for vulnerabilities before promotion. Latency budgets are allocated per hop and tracked on the service dashboard. Schema changes go through an expand and contract migration process. Idempotency keys are required on all mutating endpoints. Post-incident reviews are blameless and published to the engineering wiki. Circuit breakers ope</t>
        </is>
      </c>
    </row>
    <row r="4743">
      <c r="A4743" t="inlineStr">
        <is>
          <t>base</t>
        </is>
      </c>
      <c r="B4743" t="inlineStr">
        <is>
          <t>vectorcontext_v1</t>
        </is>
      </c>
      <c r="C4743" t="n">
        <v>6</v>
      </c>
      <c r="D4743" t="inlineStr">
        <is>
          <t>agg-3</t>
        </is>
      </c>
      <c r="E4743" t="n">
        <v>2</v>
      </c>
      <c r="F4743" t="inlineStr">
        <is>
          <t>open_doc</t>
        </is>
      </c>
      <c r="G4743" t="inlineStr">
        <is>
          <t>{"doc_id": "inc-INC-2011"}</t>
        </is>
      </c>
      <c r="H4743" t="inlineStr">
        <is>
          <t># Incident report INC-2011
Severity: SEV3
Date: 2025-02-23
Summary: Latency spike affecting the Index Platform. The incident lasted 231 minutes before full recovery. Root cause was determined to be a certificate expiry. This report was written by Amara Moreau. Backups are taken daily and verified weekly by restoring to a scratch cluster. Long running jobs checkpoint progress so they can resume after a restart. Data retention follows the company wide policy for personal information. The runbook is reviewed quarterly by the owning team. Configuration changes are peer reviewed and applied through the deployment tool. Alerts route through the paging system according to the escalation policy. Connection pools are sized according to the downstream capacity model. Health checks are performed on</t>
        </is>
      </c>
    </row>
    <row r="4744">
      <c r="A4744" t="inlineStr">
        <is>
          <t>base</t>
        </is>
      </c>
      <c r="B4744" t="inlineStr">
        <is>
          <t>vectorcontext_v1</t>
        </is>
      </c>
      <c r="C4744" t="n">
        <v>6</v>
      </c>
      <c r="D4744" t="inlineStr">
        <is>
          <t>agg-3</t>
        </is>
      </c>
      <c r="E4744" t="n">
        <v>2</v>
      </c>
      <c r="F4744" t="inlineStr">
        <is>
          <t>open_doc</t>
        </is>
      </c>
      <c r="G4744" t="inlineStr">
        <is>
          <t>{"doc_id": "inc-INC-2151"}</t>
        </is>
      </c>
      <c r="H4744" t="inlineStr">
        <is>
          <t># Incident report INC-2151
Severity: SEV2
Date: 2025-07-27
Summary: Latency spike affecting queue-svc. The incident lasted 22 minutes before full recovery. Root cause was determined to be a configuration error. This report was written by Yusuf Duarte. Canary releases receive five percent of traffic for thirty minutes before promotion. Structured logs include the request path, status code and duration. Idempotency keys are required on all mutating endpoints. Configuration changes are peer reviewed and applied through the deployment tool. Long running jobs checkpoint progress so they can resume after a restart. Feature flags are managed through the configuration service and rolled out gradually. Schema changes go through an expand and contract migration process. The staging environment mir</t>
        </is>
      </c>
    </row>
    <row r="4745">
      <c r="A4745" t="inlineStr">
        <is>
          <t>base</t>
        </is>
      </c>
      <c r="B4745" t="inlineStr">
        <is>
          <t>vectorcontext_v1</t>
        </is>
      </c>
      <c r="C4745" t="n">
        <v>6</v>
      </c>
      <c r="D4745" t="inlineStr">
        <is>
          <t>agg-3</t>
        </is>
      </c>
      <c r="E4745" t="n">
        <v>3</v>
      </c>
      <c r="F4745" t="inlineStr">
        <is>
          <t>search</t>
        </is>
      </c>
      <c r="G4745" t="inlineStr">
        <is>
          <t>{"query": "incident Summary affecting", "k": 30}</t>
        </is>
      </c>
      <c r="H4745" t="inlineStr">
        <is>
          <t>[chunk 501 | doc inc-INC-2113 | Incident report INC-2113]
# Incident report INC-2113
Severity: SEV2
Date: 2025-10-07
---
[chunk 181 | doc inc-INC-2309 | Incident report INC-2309]
# Incident report INC-2309
Severity: SEV3
Date: 2025-10-11
---
[chunk 234 | doc inc-INC-2109 | Incident report INC-2109]
# Incident report INC-2109
Severity: SEV1
Date: 2025-03-11
---
[chunk 237 | doc inc-INC-2151 | Incident report INC-2151]
# Incident report INC-2151
Severity: SEV2
Date: 2025-07-27
---
[chunk 311 | doc inc-INC-2078 | Incident report INC-2078]
# Incident report INC-2078
Severity: SEV1
Date: 2025-06-10
---
[chunk 300 | doc inc-INC-2058 | Incident report INC-2058]
# Incident report INC-2058
Severity: SEV1
Date: 2025-07-01
---
[chunk 333 | doc inc-INC-2253 | Incident report INC-2253</t>
        </is>
      </c>
    </row>
    <row r="4746">
      <c r="A4746" t="inlineStr">
        <is>
          <t>base</t>
        </is>
      </c>
      <c r="B4746" t="inlineStr">
        <is>
          <t>vectorcontext_v1</t>
        </is>
      </c>
      <c r="C4746" t="n">
        <v>6</v>
      </c>
      <c r="D4746" t="inlineStr">
        <is>
          <t>agg-3</t>
        </is>
      </c>
      <c r="E4746" t="n">
        <v>3</v>
      </c>
      <c r="F4746" t="inlineStr">
        <is>
          <t>search</t>
        </is>
      </c>
      <c r="G4746" t="inlineStr">
        <is>
          <t>{"query": "incident Summary outage affecting", "k": 30}</t>
        </is>
      </c>
      <c r="H4746" t="inlineStr">
        <is>
          <t>[chunk 14 | doc inc-INC-2133 | Incident report INC-2133]
Summary: Complete outage affecting auth-core. The incident lasted 102 minutes before full recovery. Root cause was determined to be a dependency outage. This report was written by Kwame Rossi. Alerts route through the paging system according to the escalation policy. Access to production is granted just in time and audited. Logs are retained for thirty days in the central log store. Dependencies are pinned and upgraded through automated pull requests. Structured logs include the request path, status code and duration. Dependencies are declared in the service manifest and validated at deploy time. Schema changes go through an expand and contract migration process. Configuration changes are peer reviewed and applied through the deploym</t>
        </is>
      </c>
    </row>
    <row r="4747">
      <c r="A4747" t="inlineStr">
        <is>
          <t>base</t>
        </is>
      </c>
      <c r="B4747" t="inlineStr">
        <is>
          <t>vectorcontext_v1</t>
        </is>
      </c>
      <c r="C4747" t="n">
        <v>6</v>
      </c>
      <c r="D4747" t="inlineStr">
        <is>
          <t>agg-3</t>
        </is>
      </c>
      <c r="E4747" t="n">
        <v>3</v>
      </c>
      <c r="F4747" t="inlineStr">
        <is>
          <t>search</t>
        </is>
      </c>
      <c r="G4747" t="inlineStr">
        <is>
          <t>{"query": "incident Summary latency spike affecting", "k": 30}</t>
        </is>
      </c>
      <c r="H4747" t="inlineStr">
        <is>
          <t>[chunk 91 | doc inc-INC-2179 | Incident report INC-2179]
Summary: Latency spike affecting thumbnail-api. The incident lasted 182 minutes before full recovery. Root cause was determined to be a memory leak. This report was written by Elena Costa. Data retention follows the company wide policy for personal information. The dashboard shows p50, p95 and p99 latency alongside error budgets. Post-incident reviews are blameless and published to the engineering wiki. Canary releases receive five percent of traffic for thirty minutes before promotion. Dependencies are pinned and upgraded through automated pull requests. Graceful shutdown waits for in flight requests to complete before exiting. Long running jobs checkpoint progress so they can resume after a restart. Engineers rotate through the sup</t>
        </is>
      </c>
    </row>
    <row r="4748">
      <c r="A4748" t="inlineStr">
        <is>
          <t>base</t>
        </is>
      </c>
      <c r="B4748" t="inlineStr">
        <is>
          <t>vectorcontext_v1</t>
        </is>
      </c>
      <c r="C4748" t="n">
        <v>6</v>
      </c>
      <c r="D4748" t="inlineStr">
        <is>
          <t>agg-3</t>
        </is>
      </c>
      <c r="E4748" t="n">
        <v>3</v>
      </c>
      <c r="F4748" t="inlineStr">
        <is>
          <t>search</t>
        </is>
      </c>
      <c r="G4748" t="inlineStr">
        <is>
          <t>{"query": "incident Summary elevated error rates affecting", "k": 30}</t>
        </is>
      </c>
      <c r="H4748" t="inlineStr">
        <is>
          <t>[chunk 834 | doc inc-INC-2073 | Incident report INC-2073]
Summary: Elevated error rates affecting the Payout System. The incident lasted 168 minutes before full recovery. Root cause was determined to be a bad deploy. This report was written by Marcus Sato. Data retention follows the company wide policy for personal information. Error budgets are reviewed in the weekly reliability meeting. Idempotency keys are required on all mutating endpoints. The dashboard shows p50, p95 and p99 latency alongside error budgets. Structured logs include the request path, status code and duration. Circuit breakers open after five consecutive failures to a downstream. Load tests run nightly against the staging environment. Post-incident reviews are blameless and published to the engineering wiki. Cost report</t>
        </is>
      </c>
    </row>
    <row r="4749">
      <c r="A4749" t="inlineStr">
        <is>
          <t>base</t>
        </is>
      </c>
      <c r="B4749" t="inlineStr">
        <is>
          <t>vectorcontext_v1</t>
        </is>
      </c>
      <c r="C4749" t="n">
        <v>6</v>
      </c>
      <c r="D4749" t="inlineStr">
        <is>
          <t>agg-3</t>
        </is>
      </c>
      <c r="E4749" t="n">
        <v>3</v>
      </c>
      <c r="F4749" t="inlineStr">
        <is>
          <t>search</t>
        </is>
      </c>
      <c r="G4749" t="inlineStr">
        <is>
          <t>{"query": "incident Summary partial outage affecting", "k": 30}</t>
        </is>
      </c>
      <c r="H4749" t="inlineStr">
        <is>
          <t xml:space="preserve">[chunk 204 | doc inc-INC-2324 | Incident report INC-2324]
Summary: Partial outage affecting tax-gateway. The incident lasted 10 minutes before full recovery. Root cause was determined to be a capacity exhaustion. This report was written by Hannah Silva. The dashboard shows p50, p95 and p99 latency alongside error budgets. Dependencies are declared in the service manifest and validated at deploy time. Idempotency keys are required on all mutating endpoints. Container images are scanned for vulnerabilities before promotion. Engineers rotate through the support channel one week at a time. Long running jobs checkpoint progress so they can resume after a restart. Configuration changes are peer reviewed and applied through the deployment tool. The staging environment mirrors production topology </t>
        </is>
      </c>
    </row>
    <row r="4750">
      <c r="A4750" t="inlineStr">
        <is>
          <t>base</t>
        </is>
      </c>
      <c r="B4750" t="inlineStr">
        <is>
          <t>vectorcontext_v1</t>
        </is>
      </c>
      <c r="C4750" t="n">
        <v>6</v>
      </c>
      <c r="D4750" t="inlineStr">
        <is>
          <t>agg-3</t>
        </is>
      </c>
      <c r="E4750" t="n">
        <v>4</v>
      </c>
      <c r="F4750" t="inlineStr">
        <is>
          <t>search</t>
        </is>
      </c>
      <c r="G4750" t="inlineStr">
        <is>
          <t>{"query": "\"Summary:\" \"affecting catalog-gateway\"", "k": 30}</t>
        </is>
      </c>
      <c r="H4750" t="inlineStr">
        <is>
          <t>[chunk 639 | doc svc-catalog-gateway | Service overview: catalog-gateway]
# Service overview: catalog-gateway
catalog-gateway (also referred to internally as the Catalog API) is a backend component. Deployment region is us-east-1; the deployment has 5 replicas. The runbook is reviewed quarterly by the owning team. Error budgets are reviewed in the weekly reliability meeting. Load tests run nightly against the staging environment. Logs are retained for thirty days in the central log store. Engineers rotate through the support channel one week at a time. Container images are scanned for vulnerabilities before promotion.
---
[chunk 646 | doc svc-catalog-gateway | Service overview: catalog-gateway]
catalog-gateway listens on port 4971. Graceful shutdown waits for in flight requests to compl</t>
        </is>
      </c>
    </row>
    <row r="4751">
      <c r="A4751" t="inlineStr">
        <is>
          <t>base</t>
        </is>
      </c>
      <c r="B4751" t="inlineStr">
        <is>
          <t>vectorcontext_v1</t>
        </is>
      </c>
      <c r="C4751" t="n">
        <v>6</v>
      </c>
      <c r="D4751" t="inlineStr">
        <is>
          <t>agg-3</t>
        </is>
      </c>
      <c r="E4751" t="n">
        <v>4</v>
      </c>
      <c r="F4751" t="inlineStr">
        <is>
          <t>search</t>
        </is>
      </c>
      <c r="G4751" t="inlineStr">
        <is>
          <t>{"query": "\"Summary:\" \"affecting thumbnail-api\"", "k": 30}</t>
        </is>
      </c>
      <c r="H4751" t="inlineStr">
        <is>
          <t>[chunk 93 | doc svc-thumbnail-api | Service overview: thumbnail-api]
# Service overview: thumbnail-api
thumbnail-api (also referred to internally as the Thumbnail API) is a backend component. Primary datastore: CockroachDB. Retries use exponential backoff with jitter to avoid thundering herds. Structured logs include the request path, status code and duration. Synthetic probes exercise the critical user journeys every minute. Backups are taken daily and verified weekly by restoring to a scratch cluster. Requests carry a correlation id that is propagated to downstream calls. Error budgets are reviewed in the weekly reliability meeting.
---
[chunk 97 | doc svc-thumbnail-api | Service overview: thumbnail-api]
The process for the Thumbnail API exposes HTTP on :6916. Cost reports are reviewe</t>
        </is>
      </c>
    </row>
    <row r="4752">
      <c r="A4752" t="inlineStr">
        <is>
          <t>base</t>
        </is>
      </c>
      <c r="B4752" t="inlineStr">
        <is>
          <t>vectorcontext_v1</t>
        </is>
      </c>
      <c r="C4752" t="n">
        <v>6</v>
      </c>
      <c r="D4752" t="inlineStr">
        <is>
          <t>agg-3</t>
        </is>
      </c>
      <c r="E4752" t="n">
        <v>4</v>
      </c>
      <c r="F4752" t="inlineStr">
        <is>
          <t>search</t>
        </is>
      </c>
      <c r="G4752" t="inlineStr">
        <is>
          <t>{"query": "\"Summary:\" \"affecting index-engine\"", "k": 30}</t>
        </is>
      </c>
      <c r="H4752" t="inlineStr">
        <is>
          <t>[chunk 436 | doc svc-index-engine | Service overview: index-engine]
# Service overview: index-engine
index-engine (also referred to internally as the Index Platform) is a backend component. Traffic to index-engine is bound to TCP port 7921. Circuit breakers open after five consecutive failures to a downstream. The dashboard shows p50, p95 and p99 latency alongside error budgets. Canary releases receive five percent of traffic for thirty minutes before promotion. Structured logs include the request path, status code and duration. Post-incident reviews are blameless and published to the engineering wiki. Logs are retained for thirty days in the central log store.
---
[chunk 438 | doc svc-index-engine | Service overview: index-engine]
Ownership: Search. Long running jobs checkpoint progres</t>
        </is>
      </c>
    </row>
    <row r="4753">
      <c r="A4753" t="inlineStr">
        <is>
          <t>base</t>
        </is>
      </c>
      <c r="B4753" t="inlineStr">
        <is>
          <t>vectorcontext_v1</t>
        </is>
      </c>
      <c r="C4753" t="n">
        <v>6</v>
      </c>
      <c r="D4753" t="inlineStr">
        <is>
          <t>agg-3</t>
        </is>
      </c>
      <c r="E4753" t="n">
        <v>4</v>
      </c>
      <c r="F4753" t="inlineStr">
        <is>
          <t>search</t>
        </is>
      </c>
      <c r="G4753" t="inlineStr">
        <is>
          <t>{"query": "\"Summary:\" \"affecting edge-service\"", "k": 30}</t>
        </is>
      </c>
      <c r="H4753" t="inlineStr">
        <is>
          <t>[chunk 33 | doc svc-edge-service | Service overview: edge-service]
# Service overview: edge-service
edge-service (also referred to internally as the Edge System) is a backend component. The process for the Edge System exposes HTTP on :6004. Graceful shutdown waits for in flight requests to complete before exiting. Idempotency keys are required on all mutating endpoints. Schema changes go through an expand and contract migration process. Post-incident reviews are blameless and published to the engineering wiki. Dependencies are pinned and upgraded through automated pull requests. Metrics are exported to the shared observability stack every fifteen seconds.
---
[chunk 331 | doc inc-INC-2232 | Incident report INC-2232]
Summary: Complete outage affecting edge-service. The incident lasted 71</t>
        </is>
      </c>
    </row>
    <row r="4754">
      <c r="A4754" t="inlineStr">
        <is>
          <t>base</t>
        </is>
      </c>
      <c r="B4754" t="inlineStr">
        <is>
          <t>vectorcontext_v1</t>
        </is>
      </c>
      <c r="C4754" t="n">
        <v>6</v>
      </c>
      <c r="D4754" t="inlineStr">
        <is>
          <t>agg-3</t>
        </is>
      </c>
      <c r="E4754" t="n">
        <v>4</v>
      </c>
      <c r="F4754" t="inlineStr">
        <is>
          <t>search</t>
        </is>
      </c>
      <c r="G4754" t="inlineStr">
        <is>
          <t>{"query": "\"Summary:\" \"affecting audit-gateway\"", "k": 30}</t>
        </is>
      </c>
      <c r="H4754" t="inlineStr">
        <is>
          <t xml:space="preserve">[chunk 504 | doc svc-audit-gateway | Service overview: audit-gateway]
# Service overview: audit-gateway
audit-gateway (also referred to internally as the Audit Service) is a backend component. the Audit Service listens on port 3321. Data retention follows the company wide policy for personal information. Canary releases receive five percent of traffic for thirty minutes before promotion. Cost reports are reviewed monthly with the finance partner. Rate limiting is enforced at the gateway with a token bucket per client. Error budgets are reviewed in the weekly reliability meeting. Connection pools are sized according to the downstream capacity model.
---
[chunk 590 | doc inc-INC-2193 | Incident report INC-2193]
Summary: Elevated error rates affecting audit-gateway. The incident lasted 75 </t>
        </is>
      </c>
    </row>
    <row r="4755">
      <c r="A4755" t="inlineStr">
        <is>
          <t>base</t>
        </is>
      </c>
      <c r="B4755" t="inlineStr">
        <is>
          <t>vectorcontext_v1</t>
        </is>
      </c>
      <c r="C4755" t="n">
        <v>6</v>
      </c>
      <c r="D4755" t="inlineStr">
        <is>
          <t>agg-4</t>
        </is>
      </c>
      <c r="E4755" t="n">
        <v>0</v>
      </c>
      <c r="F4755" t="inlineStr">
        <is>
          <t>search</t>
        </is>
      </c>
      <c r="G4755" t="inlineStr">
        <is>
          <t>{"query": "SEV1 incident affected service Payments team owner", "k": 30}</t>
        </is>
      </c>
      <c r="H4755" t="inlineStr">
        <is>
          <t>[chunk 79 | doc inc-INC-2351 | Incident report INC-2351]
# Incident report INC-2351
Severity: SEV1
Date: 2025-11-02
---
[chunk 283 | doc inc-INC-2359 | Incident report INC-2359]
# Incident report INC-2359
Severity: SEV1
Date: 2025-02-03
---
[chunk 0 | doc inc-INC-2319 | Incident report INC-2319]
# Incident report INC-2319
Severity: SEV1
Date: 2025-12-23
---
[chunk 345 | doc inc-INC-2365 | Incident report INC-2365]
# Incident report INC-2365
Severity: SEV1
Date: 2025-12-15
---
[chunk 222 | doc inc-INC-2239 | Incident report INC-2239]
# Incident report INC-2239
Severity: SEV1
Date: 2025-11-02
---
[chunk 530 | doc inc-INC-2273 | Incident report INC-2273]
# Incident report INC-2273
Severity: SEV1
Date: 2025-06-14
---
[chunk 234 | doc inc-INC-2109 | Incident report INC-2109]
#</t>
        </is>
      </c>
    </row>
    <row r="4756">
      <c r="A4756" t="inlineStr">
        <is>
          <t>base</t>
        </is>
      </c>
      <c r="B4756" t="inlineStr">
        <is>
          <t>vectorcontext_v1</t>
        </is>
      </c>
      <c r="C4756" t="n">
        <v>6</v>
      </c>
      <c r="D4756" t="inlineStr">
        <is>
          <t>agg-4</t>
        </is>
      </c>
      <c r="E4756" t="n">
        <v>0</v>
      </c>
      <c r="F4756" t="inlineStr">
        <is>
          <t>search</t>
        </is>
      </c>
      <c r="G4756" t="inlineStr">
        <is>
          <t>{"query": "Payments team services owned by Payments team", "k": 10}</t>
        </is>
      </c>
      <c r="H4756" t="inlineStr">
        <is>
          <t xml:space="preserve">[chunk 336 | doc team-payments | Team page: Payments]
# Team page: Payments
The Payments team is led by Chen Tanaka. For urgent requests, page the team via Slack in #payments-dev. The team sits on floor 2 of the Berlin office. Weekly planning happens on Tuesday mornings. The dashboard shows p50, p95 and p99 latency alongside error budgets. Backups are taken daily and verified weekly by restoring to a scratch cluster. Configuration changes are peer reviewed and applied through the deployment tool. The staging environment mirrors production topology at one tenth scale. Post-incident reviews are blameless and published to the engineering wiki. Feature flags are managed through the configuration service and rolled out gradually.
---
[chunk 406 | doc svc-geo-api | Service overview: geo-api]
</t>
        </is>
      </c>
    </row>
    <row r="4757">
      <c r="A4757" t="inlineStr">
        <is>
          <t>base</t>
        </is>
      </c>
      <c r="B4757" t="inlineStr">
        <is>
          <t>vectorcontext_v1</t>
        </is>
      </c>
      <c r="C4757" t="n">
        <v>6</v>
      </c>
      <c r="D4757" t="inlineStr">
        <is>
          <t>agg-4</t>
        </is>
      </c>
      <c r="E4757" t="n">
        <v>0</v>
      </c>
      <c r="F4757" t="inlineStr">
        <is>
          <t>search</t>
        </is>
      </c>
      <c r="G4757" t="inlineStr">
        <is>
          <t>{"query": "incident severity SEV1", "k": 30}</t>
        </is>
      </c>
      <c r="H4757" t="inlineStr">
        <is>
          <t>[chunk 0 | doc inc-INC-2319 | Incident report INC-2319]
# Incident report INC-2319
Severity: SEV1
Date: 2025-12-23
---
[chunk 79 | doc inc-INC-2351 | Incident report INC-2351]
# Incident report INC-2351
Severity: SEV1
Date: 2025-11-02
---
[chunk 283 | doc inc-INC-2359 | Incident report INC-2359]
# Incident report INC-2359
Severity: SEV1
Date: 2025-02-03
---
[chunk 530 | doc inc-INC-2273 | Incident report INC-2273]
# Incident report INC-2273
Severity: SEV1
Date: 2025-06-14
---
[chunk 234 | doc inc-INC-2109 | Incident report INC-2109]
# Incident report INC-2109
Severity: SEV1
Date: 2025-03-11
---
[chunk 345 | doc inc-INC-2365 | Incident report INC-2365]
# Incident report INC-2365
Severity: SEV1
Date: 2025-12-15
---
[chunk 783 | doc inc-INC-2157 | Incident report INC-2157]
#</t>
        </is>
      </c>
    </row>
    <row r="4758">
      <c r="A4758" t="inlineStr">
        <is>
          <t>base</t>
        </is>
      </c>
      <c r="B4758" t="inlineStr">
        <is>
          <t>vectorcontext_v1</t>
        </is>
      </c>
      <c r="C4758" t="n">
        <v>6</v>
      </c>
      <c r="D4758" t="inlineStr">
        <is>
          <t>agg-4</t>
        </is>
      </c>
      <c r="E4758" t="n">
        <v>1</v>
      </c>
      <c r="F4758" t="inlineStr">
        <is>
          <t>open_doc</t>
        </is>
      </c>
      <c r="G4758" t="inlineStr">
        <is>
          <t>{"doc_id": "inc-INC-2319"}</t>
        </is>
      </c>
      <c r="H4758" t="inlineStr">
        <is>
          <t># Incident report INC-2319
Severity: SEV1
Date: 2025-12-23
Summary: Latency spike affecting mailer-worker. The incident lasted 195 minutes before full recovery. Root cause was determined to be a certificate expiry. This report was written by Chen Sato. Health checks are performed on the readiness endpoint every ten seconds. The staging environment mirrors production topology at one tenth scale. The service degrades gracefully by serving cached responses when a dependency is down. The on-call handbook describes the escalation path and expected response times. Graceful shutdown waits for in flight requests to complete before exiting. Rate limiting is enforced at the gateway with a token bucket per client. Secrets are rotated automatically every ninety days. Cost reports are reviewed monthl</t>
        </is>
      </c>
    </row>
    <row r="4759">
      <c r="A4759" t="inlineStr">
        <is>
          <t>base</t>
        </is>
      </c>
      <c r="B4759" t="inlineStr">
        <is>
          <t>vectorcontext_v1</t>
        </is>
      </c>
      <c r="C4759" t="n">
        <v>6</v>
      </c>
      <c r="D4759" t="inlineStr">
        <is>
          <t>agg-4</t>
        </is>
      </c>
      <c r="E4759" t="n">
        <v>1</v>
      </c>
      <c r="F4759" t="inlineStr">
        <is>
          <t>open_doc</t>
        </is>
      </c>
      <c r="G4759" t="inlineStr">
        <is>
          <t>{"doc_id": "inc-INC-2351"}</t>
        </is>
      </c>
      <c r="H4759" t="inlineStr">
        <is>
          <t># Incident report INC-2351
Severity: SEV1
Date: 2025-11-02
Summary: Partial outage affecting catalog-gateway. The incident lasted 20 minutes before full recovery. Root cause was determined to be a memory leak. This report was written by Hannah Lin. Cost reports are reviewed monthly with the finance partner. Structured logs include the request path, status code and duration. Secrets are rotated automatically every ninety days. Metrics are exported to the shared observability stack every fifteen seconds. The on-call handbook describes the escalation path and expected response times. Idempotency keys are required on all mutating endpoints. Requests carry a correlation id that is propagated to downstream calls. Schema changes go through an expand and contract migration process. Health checks</t>
        </is>
      </c>
    </row>
    <row r="4760">
      <c r="A4760" t="inlineStr">
        <is>
          <t>base</t>
        </is>
      </c>
      <c r="B4760" t="inlineStr">
        <is>
          <t>vectorcontext_v1</t>
        </is>
      </c>
      <c r="C4760" t="n">
        <v>6</v>
      </c>
      <c r="D4760" t="inlineStr">
        <is>
          <t>agg-4</t>
        </is>
      </c>
      <c r="E4760" t="n">
        <v>1</v>
      </c>
      <c r="F4760" t="inlineStr">
        <is>
          <t>open_doc</t>
        </is>
      </c>
      <c r="G4760" t="inlineStr">
        <is>
          <t>{"doc_id": "inc-INC-2359"}</t>
        </is>
      </c>
      <c r="H4760" t="inlineStr">
        <is>
          <t># Incident report INC-2359
Severity: SEV1
Date: 2025-02-03
Summary: Elevated error rates affecting cart-daemon. The incident lasted 230 minutes before full recovery. Root cause was determined to be a memory leak. This report was written by Ingrid Malik. Capacity planning is revisited at the start of every quarter. Error budgets are reviewed in the weekly reliability meeting. Canary releases receive five percent of traffic for thirty minutes before promotion. Metrics are exported to the shared observability stack every fifteen seconds. Synthetic probes exercise the critical user journeys every minute. Engineers rotate through the support channel one week at a time. Container images are scanned for vulnerabilities before promotion. Connection pools are sized according to the downstream cap</t>
        </is>
      </c>
    </row>
    <row r="4761">
      <c r="A4761" t="inlineStr">
        <is>
          <t>base</t>
        </is>
      </c>
      <c r="B4761" t="inlineStr">
        <is>
          <t>vectorcontext_v1</t>
        </is>
      </c>
      <c r="C4761" t="n">
        <v>6</v>
      </c>
      <c r="D4761" t="inlineStr">
        <is>
          <t>agg-4</t>
        </is>
      </c>
      <c r="E4761" t="n">
        <v>1</v>
      </c>
      <c r="F4761" t="inlineStr">
        <is>
          <t>open_doc</t>
        </is>
      </c>
      <c r="G4761" t="inlineStr">
        <is>
          <t>{"doc_id": "inc-INC-2273"}</t>
        </is>
      </c>
      <c r="H4761" t="inlineStr">
        <is>
          <t># Incident report INC-2273
Severity: SEV1
Date: 2025-06-14
Summary: Latency spike affecting search-worker. The incident lasted 24 minutes before full recovery. Root cause was determined to be a certificate expiry. This report was written by Jonas Kowalski. Connection pools are sized according to the downstream capacity model. Secrets are rotated automatically every ninety days. Backups are taken daily and verified weekly by restoring to a scratch cluster. Long running jobs checkpoint progress so they can resume after a restart. Synthetic probes exercise the critical user journeys every minute. Error budgets are reviewed in the weekly reliability meeting. Data retention follows the company wide policy for personal information. Idempotency keys are required on all mutating endpoints. Capac</t>
        </is>
      </c>
    </row>
    <row r="4762">
      <c r="A4762" t="inlineStr">
        <is>
          <t>base</t>
        </is>
      </c>
      <c r="B4762" t="inlineStr">
        <is>
          <t>vectorcontext_v1</t>
        </is>
      </c>
      <c r="C4762" t="n">
        <v>6</v>
      </c>
      <c r="D4762" t="inlineStr">
        <is>
          <t>agg-4</t>
        </is>
      </c>
      <c r="E4762" t="n">
        <v>1</v>
      </c>
      <c r="F4762" t="inlineStr">
        <is>
          <t>open_doc</t>
        </is>
      </c>
      <c r="G4762" t="inlineStr">
        <is>
          <t>{"doc_id": "inc-INC-2109"}</t>
        </is>
      </c>
      <c r="H4762" t="inlineStr">
        <is>
          <t># Incident report INC-2109
Severity: SEV1
Date: 2025-03-11
Summary: Complete outage affecting the Index Platform. The incident lasted 27 minutes before full recovery. Root cause was determined to be a dependency outage. This report was written by Mei Petrova. Cost reports are reviewed monthly with the finance partner. Canary releases receive five percent of traffic for thirty minutes before promotion. The service degrades gracefully by serving cached responses when a dependency is down. Structured logs include the request path, status code and duration. Traffic is encrypted in transit with mutual TLS between services. Access to production is granted just in time and audited. Load tests run nightly against the staging environment. Health checks are performed on the readiness endpoint ever</t>
        </is>
      </c>
    </row>
    <row r="4763">
      <c r="A4763" t="inlineStr">
        <is>
          <t>base</t>
        </is>
      </c>
      <c r="B4763" t="inlineStr">
        <is>
          <t>vectorcontext_v1</t>
        </is>
      </c>
      <c r="C4763" t="n">
        <v>6</v>
      </c>
      <c r="D4763" t="inlineStr">
        <is>
          <t>agg-4</t>
        </is>
      </c>
      <c r="E4763" t="n">
        <v>1</v>
      </c>
      <c r="F4763" t="inlineStr">
        <is>
          <t>open_doc</t>
        </is>
      </c>
      <c r="G4763" t="inlineStr">
        <is>
          <t>{"doc_id": "inc-INC-2365"}</t>
        </is>
      </c>
      <c r="H4763" t="inlineStr">
        <is>
          <t># Incident report INC-2365
Severity: SEV1
Date: 2025-12-15
Summary: Elevated error rates affecting the Metrics Service. The incident lasted 131 minutes before full recovery. Root cause was determined to be a memory leak. This report was written by Daniel Moreau. Connection pools are sized according to the downstream capacity model. Engineers rotate through the support channel one week at a time. The dashboard shows p50, p95 and p99 latency alongside error budgets. Load tests run nightly against the staging environment. Alerts route through the paging system according to the escalation policy. Canary releases receive five percent of traffic for thirty minutes before promotion. Logs are retained for thirty days in the central log store. Dependencies are pinned and upgraded through automate</t>
        </is>
      </c>
    </row>
    <row r="4764">
      <c r="A4764" t="inlineStr">
        <is>
          <t>base</t>
        </is>
      </c>
      <c r="B4764" t="inlineStr">
        <is>
          <t>vectorcontext_v1</t>
        </is>
      </c>
      <c r="C4764" t="n">
        <v>6</v>
      </c>
      <c r="D4764" t="inlineStr">
        <is>
          <t>agg-4</t>
        </is>
      </c>
      <c r="E4764" t="n">
        <v>1</v>
      </c>
      <c r="F4764" t="inlineStr">
        <is>
          <t>open_doc</t>
        </is>
      </c>
      <c r="G4764" t="inlineStr">
        <is>
          <t>{"doc_id": "inc-INC-2157"}</t>
        </is>
      </c>
      <c r="H4764" t="inlineStr">
        <is>
          <t># Incident report INC-2157
Severity: SEV1
Date: 2025-03-05
Summary: Partial outage affecting the Scheduler API. The incident lasted 61 minutes before full recovery. Root cause was determined to be a capacity exhaustion. This report was written by Yusuf Farah. Retries use exponential backoff with jitter to avoid thundering herds. Access to production is granted just in time and audited. Synthetic probes exercise the critical user journeys every minute. Long running jobs checkpoint progress so they can resume after a restart. Circuit breakers open after five consecutive failures to a downstream. Engineers rotate through the support channel one week at a time. The on-call handbook describes the escalation path and expected response times. Data retention follows the company wide policy for p</t>
        </is>
      </c>
    </row>
    <row r="4765">
      <c r="A4765" t="inlineStr">
        <is>
          <t>base</t>
        </is>
      </c>
      <c r="B4765" t="inlineStr">
        <is>
          <t>vectorcontext_v1</t>
        </is>
      </c>
      <c r="C4765" t="n">
        <v>6</v>
      </c>
      <c r="D4765" t="inlineStr">
        <is>
          <t>agg-4</t>
        </is>
      </c>
      <c r="E4765" t="n">
        <v>1</v>
      </c>
      <c r="F4765" t="inlineStr">
        <is>
          <t>open_doc</t>
        </is>
      </c>
      <c r="G4765" t="inlineStr">
        <is>
          <t>{"doc_id": "inc-INC-2001"}</t>
        </is>
      </c>
      <c r="H4765" t="inlineStr">
        <is>
          <t># Incident report INC-2001
Severity: SEV1
Date: 2025-12-17
Summary: Partial outage affecting the Auth Service. The incident lasted 40 minutes before full recovery. Root cause was determined to be a capacity exhaustion. This report was written by Ingrid Okafor. Cost reports are reviewed monthly with the finance partner. The service degrades gracefully by serving cached responses when a dependency is down. Load tests run nightly against the staging environment. Secrets are rotated automatically every ninety days. Synthetic probes exercise the critical user journeys every minute. Error budgets are reviewed in the weekly reliability meeting. Container images are scanned for vulnerabilities before promotion. Schema changes go through an expand and contract migration process. Capacity planning</t>
        </is>
      </c>
    </row>
    <row r="4766">
      <c r="A4766" t="inlineStr">
        <is>
          <t>base</t>
        </is>
      </c>
      <c r="B4766" t="inlineStr">
        <is>
          <t>vectorcontext_v1</t>
        </is>
      </c>
      <c r="C4766" t="n">
        <v>6</v>
      </c>
      <c r="D4766" t="inlineStr">
        <is>
          <t>agg-4</t>
        </is>
      </c>
      <c r="E4766" t="n">
        <v>1</v>
      </c>
      <c r="F4766" t="inlineStr">
        <is>
          <t>open_doc</t>
        </is>
      </c>
      <c r="G4766" t="inlineStr">
        <is>
          <t>{"doc_id": "inc-INC-2203"}</t>
        </is>
      </c>
      <c r="H4766" t="inlineStr">
        <is>
          <t># Incident report INC-2203
Severity: SEV1
Date: 2025-11-21
Summary: Elevated error rates affecting kyc-api. The incident lasted 131 minutes before full recovery. Root cause was determined to be a dependency outage. This report was written by Sofia Petrova. Engineers rotate through the support channel one week at a time. Error budgets are reviewed in the weekly reliability meeting. Canary releases receive five percent of traffic for thirty minutes before promotion. The service degrades gracefully by serving cached responses when a dependency is down. Requests carry a correlation id that is propagated to downstream calls. Health checks are performed on the readiness endpoint every ten seconds. Synthetic probes exercise the critical user journeys every minute. Container images are scanned f</t>
        </is>
      </c>
    </row>
    <row r="4767">
      <c r="A4767" t="inlineStr">
        <is>
          <t>base</t>
        </is>
      </c>
      <c r="B4767" t="inlineStr">
        <is>
          <t>vectorcontext_v1</t>
        </is>
      </c>
      <c r="C4767" t="n">
        <v>6</v>
      </c>
      <c r="D4767" t="inlineStr">
        <is>
          <t>agg-4</t>
        </is>
      </c>
      <c r="E4767" t="n">
        <v>1</v>
      </c>
      <c r="F4767" t="inlineStr">
        <is>
          <t>open_doc</t>
        </is>
      </c>
      <c r="G4767" t="inlineStr">
        <is>
          <t>{"doc_id": "inc-INC-2078"}</t>
        </is>
      </c>
      <c r="H4767" t="inlineStr">
        <is>
          <t># Incident report INC-2078
Severity: SEV1
Date: 2025-06-10
Summary: Complete outage affecting the Webhook Service. The incident lasted 110 minutes before full recovery. Root cause was determined to be a network partition. This report was written by Rafael Lindqvist. Garbage collection pauses are tracked as a leading indicator of memory pressure. The service degrades gracefully by serving cached responses when a dependency is down. Container images are scanned for vulnerabilities before promotion. Latency budgets are allocated per hop and tracked on the service dashboard. Schema changes go through an expand and contract migration process. Idempotency keys are required on all mutating endpoints. Post-incident reviews are blameless and published to the engineering wiki. Circuit breakers ope</t>
        </is>
      </c>
    </row>
    <row r="4768">
      <c r="A4768" t="inlineStr">
        <is>
          <t>base</t>
        </is>
      </c>
      <c r="B4768" t="inlineStr">
        <is>
          <t>vectorcontext_v1</t>
        </is>
      </c>
      <c r="C4768" t="n">
        <v>6</v>
      </c>
      <c r="D4768" t="inlineStr">
        <is>
          <t>agg-4</t>
        </is>
      </c>
      <c r="E4768" t="n">
        <v>1</v>
      </c>
      <c r="F4768" t="inlineStr">
        <is>
          <t>open_doc</t>
        </is>
      </c>
      <c r="G4768" t="inlineStr">
        <is>
          <t>{"doc_id": "inc-INC-2186"}</t>
        </is>
      </c>
      <c r="H4768" t="inlineStr">
        <is>
          <t># Incident report INC-2186
Severity: SEV1
Date: 2025-04-26
Summary: Latency spike affecting the Gateway API. The incident lasted 70 minutes before full recovery. Root cause was determined to be a memory leak. This report was written by Zara Nair. Engineers rotate through the support channel one week at a time. Access to production is granted just in time and audited. The runbook is reviewed quarterly by the owning team. The on-call handbook describes the escalation path and expected response times. Circuit breakers open after five consecutive failures to a downstream. Metrics are exported to the shared observability stack every fifteen seconds. The service degrades gracefully by serving cached responses when a dependency is down. Synthetic probes exercise the critical user journeys every</t>
        </is>
      </c>
    </row>
    <row r="4769">
      <c r="A4769" t="inlineStr">
        <is>
          <t>base</t>
        </is>
      </c>
      <c r="B4769" t="inlineStr">
        <is>
          <t>vectorcontext_v1</t>
        </is>
      </c>
      <c r="C4769" t="n">
        <v>6</v>
      </c>
      <c r="D4769" t="inlineStr">
        <is>
          <t>agg-4</t>
        </is>
      </c>
      <c r="E4769" t="n">
        <v>1</v>
      </c>
      <c r="F4769" t="inlineStr">
        <is>
          <t>open_doc</t>
        </is>
      </c>
      <c r="G4769" t="inlineStr">
        <is>
          <t>{"doc_id": "inc-INC-2058"}</t>
        </is>
      </c>
      <c r="H4769" t="inlineStr">
        <is>
          <t># Incident report INC-2058
Severity: SEV1
Date: 2025-07-01
Summary: Elevated error rates affecting the Media API. The incident lasted 204 minutes before full recovery. Root cause was determined to be a database failover. This report was written by Rosa Larsen. Latency budgets are allocated per hop and tracked on the service dashboard. Idempotency keys are required on all mutating endpoints. Schema changes go through an expand and contract migration process. Backups are taken daily and verified weekly by restoring to a scratch cluster. Engineers rotate through the support channel one week at a time. Retries use exponential backoff with jitter to avoid thundering herds. The dashboard shows p50, p95 and p99 latency alongside error budgets. Container images are scanned for vulnerabilities be</t>
        </is>
      </c>
    </row>
    <row r="4770">
      <c r="A4770" t="inlineStr">
        <is>
          <t>base</t>
        </is>
      </c>
      <c r="B4770" t="inlineStr">
        <is>
          <t>vectorcontext_v1</t>
        </is>
      </c>
      <c r="C4770" t="n">
        <v>6</v>
      </c>
      <c r="D4770" t="inlineStr">
        <is>
          <t>agg-4</t>
        </is>
      </c>
      <c r="E4770" t="n">
        <v>1</v>
      </c>
      <c r="F4770" t="inlineStr">
        <is>
          <t>open_doc</t>
        </is>
      </c>
      <c r="G4770" t="inlineStr">
        <is>
          <t>{"doc_id": "inc-INC-2245"}</t>
        </is>
      </c>
      <c r="H4770" t="inlineStr">
        <is>
          <t># Incident report INC-2245
Severity: SEV1
Date: 2025-03-14
Summary: Latency spike affecting catalog-gateway. The incident lasted 156 minutes before full recovery. Root cause was determined to be a configuration error. This report was written by Marcus Silva. Post-incident reviews are blameless and published to the engineering wiki. Retries use exponential backoff with jitter to avoid thundering herds. Health checks are performed on the readiness endpoint every ten seconds. Garbage collection pauses are tracked as a leading indicator of memory pressure. Data retention follows the company wide policy for personal information. Secrets are rotated automatically every ninety days. Idempotency keys are required on all mutating endpoints. Canary releases receive five percent of traffic for thir</t>
        </is>
      </c>
    </row>
    <row r="4771">
      <c r="A4771" t="inlineStr">
        <is>
          <t>base</t>
        </is>
      </c>
      <c r="B4771" t="inlineStr">
        <is>
          <t>vectorcontext_v1</t>
        </is>
      </c>
      <c r="C4771" t="n">
        <v>6</v>
      </c>
      <c r="D4771" t="inlineStr">
        <is>
          <t>agg-4</t>
        </is>
      </c>
      <c r="E4771" t="n">
        <v>1</v>
      </c>
      <c r="F4771" t="inlineStr">
        <is>
          <t>open_doc</t>
        </is>
      </c>
      <c r="G4771" t="inlineStr">
        <is>
          <t>{"doc_id": "inc-INC-2404"}</t>
        </is>
      </c>
      <c r="H4771" t="inlineStr">
        <is>
          <t># Incident report INC-2404
Severity: SEV1
Date: 2025-02-01
Summary: Partial outage affecting config-service. The incident lasted 13 minutes before full recovery. Root cause was determined to be a network partition. This report was written by Hannah Meyer. Backups are taken daily and verified weekly by restoring to a scratch cluster. Long running jobs checkpoint progress so they can resume after a restart. Data retention follows the company wide policy for personal information. Circuit breakers open after five consecutive failures to a downstream. Connection pools are sized according to the downstream capacity model. Engineers rotate through the support channel one week at a time. Feature flags are managed through the configuration service and rolled out gradually. Access to production is</t>
        </is>
      </c>
    </row>
    <row r="4772">
      <c r="A4772" t="inlineStr">
        <is>
          <t>base</t>
        </is>
      </c>
      <c r="B4772" t="inlineStr">
        <is>
          <t>vectorcontext_v1</t>
        </is>
      </c>
      <c r="C4772" t="n">
        <v>6</v>
      </c>
      <c r="D4772" t="inlineStr">
        <is>
          <t>agg-4</t>
        </is>
      </c>
      <c r="E4772" t="n">
        <v>1</v>
      </c>
      <c r="F4772" t="inlineStr">
        <is>
          <t>open_doc</t>
        </is>
      </c>
      <c r="G4772" t="inlineStr">
        <is>
          <t>{"doc_id": "inc-INC-2102"}</t>
        </is>
      </c>
      <c r="H4772" t="inlineStr">
        <is>
          <t># Incident report INC-2102
Severity: SEV1
Date: 2025-06-25
Summary: Latency spike affecting the Recsys Platform. The incident lasted 236 minutes before full recovery. Root cause was determined to be a network partition. This report was written by Kwame Rossi. Graceful shutdown waits for in flight requests to complete before exiting. Idempotency keys are required on all mutating endpoints. Connection pools are sized according to the downstream capacity model. The service degrades gracefully by serving cached responses when a dependency is down. Health checks are performed on the readiness endpoint every ten seconds. Load tests run nightly against the staging environment. Dependencies are declared in the service manifest and validated at deploy time. Latency budgets are allocated per hop a</t>
        </is>
      </c>
    </row>
    <row r="4773">
      <c r="A4773" t="inlineStr">
        <is>
          <t>base</t>
        </is>
      </c>
      <c r="B4773" t="inlineStr">
        <is>
          <t>vectorcontext_v1</t>
        </is>
      </c>
      <c r="C4773" t="n">
        <v>6</v>
      </c>
      <c r="D4773" t="inlineStr">
        <is>
          <t>agg-4</t>
        </is>
      </c>
      <c r="E4773" t="n">
        <v>1</v>
      </c>
      <c r="F4773" t="inlineStr">
        <is>
          <t>open_doc</t>
        </is>
      </c>
      <c r="G4773" t="inlineStr">
        <is>
          <t>{"doc_id": "inc-INC-2239"}</t>
        </is>
      </c>
      <c r="H4773" t="inlineStr">
        <is>
          <t xml:space="preserve"># Incident report INC-2239
Severity: SEV1
Date: 2025-11-02
Summary: Complete outage affecting upload-core. The incident lasted 110 minutes before full recovery. Root cause was determined to be a network partition. This report was written by Zara Tanaka. Access to production is granted just in time and audited. Synthetic probes exercise the critical user journeys every minute. The dashboard shows p50, p95 and p99 latency alongside error budgets. Health checks are performed on the readiness endpoint every ten seconds. Graceful shutdown waits for in flight requests to complete before exiting. Backups are taken daily and verified weekly by restoring to a scratch cluster. Capacity planning is revisited at the start of every quarter. Data retention follows the company wide policy for personal </t>
        </is>
      </c>
    </row>
    <row r="4774">
      <c r="A4774" t="inlineStr">
        <is>
          <t>base</t>
        </is>
      </c>
      <c r="B4774" t="inlineStr">
        <is>
          <t>vectorcontext_v1</t>
        </is>
      </c>
      <c r="C4774" t="n">
        <v>6</v>
      </c>
      <c r="D4774" t="inlineStr">
        <is>
          <t>agg-4</t>
        </is>
      </c>
      <c r="E4774" t="n">
        <v>1</v>
      </c>
      <c r="F4774" t="inlineStr">
        <is>
          <t>open_doc</t>
        </is>
      </c>
      <c r="G4774" t="inlineStr">
        <is>
          <t>{"doc_id": "inc-INC-2140"}</t>
        </is>
      </c>
      <c r="H4774" t="inlineStr">
        <is>
          <t># Incident report INC-2140
Severity: SEV1
Date: 2025-12-25
Summary: Latency spike affecting the Kyc Service. The incident lasted 112 minutes before full recovery. Root cause was determined to be a configuration error. This report was written by Jonas Ortega. Requests carry a correlation id that is propagated to downstream calls. Schema changes go through an expand and contract migration process. The runbook is reviewed quarterly by the owning team. Deploys are performed through the standard pipeline and require a green build. Engineers rotate through the support channel one week at a time. Backups are taken daily and verified weekly by restoring to a scratch cluster. Metrics are exported to the shared observability stack every fifteen seconds. Data retention follows the company wide poli</t>
        </is>
      </c>
    </row>
    <row r="4775">
      <c r="A4775" t="inlineStr">
        <is>
          <t>base</t>
        </is>
      </c>
      <c r="B4775" t="inlineStr">
        <is>
          <t>vectorcontext_v1</t>
        </is>
      </c>
      <c r="C4775" t="n">
        <v>6</v>
      </c>
      <c r="D4775" t="inlineStr">
        <is>
          <t>agg-4</t>
        </is>
      </c>
      <c r="E4775" t="n">
        <v>1</v>
      </c>
      <c r="F4775" t="inlineStr">
        <is>
          <t>open_doc</t>
        </is>
      </c>
      <c r="G4775" t="inlineStr">
        <is>
          <t>{"doc_id": "inc-INC-2203"}</t>
        </is>
      </c>
      <c r="H4775" t="inlineStr">
        <is>
          <t># Incident report INC-2203
Severity: SEV1
Date: 2025-11-21
Summary: Elevated error rates affecting kyc-api. The incident lasted 131 minutes before full recovery. Root cause was determined to be a dependency outage. This report was written by Sofia Petrova. Engineers rotate through the support channel one week at a time. Error budgets are reviewed in the weekly reliability meeting. Canary releases receive five percent of traffic for thirty minutes before promotion. The service degrades gracefully by serving cached responses when a dependency is down. Requests carry a correlation id that is propagated to downstream calls. Health checks are performed on the readiness endpoint every ten seconds. Synthetic probes exercise the critical user journeys every minute. Container images are scanned f</t>
        </is>
      </c>
    </row>
    <row r="4776">
      <c r="A4776" t="inlineStr">
        <is>
          <t>base</t>
        </is>
      </c>
      <c r="B4776" t="inlineStr">
        <is>
          <t>vectorcontext_v1</t>
        </is>
      </c>
      <c r="C4776" t="n">
        <v>6</v>
      </c>
      <c r="D4776" t="inlineStr">
        <is>
          <t>agg-4</t>
        </is>
      </c>
      <c r="E4776" t="n">
        <v>1</v>
      </c>
      <c r="F4776" t="inlineStr">
        <is>
          <t>open_doc</t>
        </is>
      </c>
      <c r="G4776" t="inlineStr">
        <is>
          <t>{"doc_id": "inc-INC-2102"}</t>
        </is>
      </c>
      <c r="H4776" t="inlineStr">
        <is>
          <t># Incident report INC-2102
Severity: SEV1
Date: 2025-06-25
Summary: Latency spike affecting the Recsys Platform. The incident lasted 236 minutes before full recovery. Root cause was determined to be a network partition. This report was written by Kwame Rossi. Graceful shutdown waits for in flight requests to complete before exiting. Idempotency keys are required on all mutating endpoints. Connection pools are sized according to the downstream capacity model. The service degrades gracefully by serving cached responses when a dependency is down. Health checks are performed on the readiness endpoint every ten seconds. Load tests run nightly against the staging environment. Dependencies are declared in the service manifest and validated at deploy time. Latency budgets are allocated per hop a</t>
        </is>
      </c>
    </row>
    <row r="4777">
      <c r="A4777" t="inlineStr">
        <is>
          <t>base</t>
        </is>
      </c>
      <c r="B4777" t="inlineStr">
        <is>
          <t>vectorcontext_v1</t>
        </is>
      </c>
      <c r="C4777" t="n">
        <v>6</v>
      </c>
      <c r="D4777" t="inlineStr">
        <is>
          <t>agg-4</t>
        </is>
      </c>
      <c r="E4777" t="n">
        <v>1</v>
      </c>
      <c r="F4777" t="inlineStr">
        <is>
          <t>open_doc</t>
        </is>
      </c>
      <c r="G4777" t="inlineStr">
        <is>
          <t>{"doc_id": "inc-INC-2245"}</t>
        </is>
      </c>
      <c r="H4777" t="inlineStr">
        <is>
          <t># Incident report INC-2245
Severity: SEV1
Date: 2025-03-14
Summary: Latency spike affecting catalog-gateway. The incident lasted 156 minutes before full recovery. Root cause was determined to be a configuration error. This report was written by Marcus Silva. Post-incident reviews are blameless and published to the engineering wiki. Retries use exponential backoff with jitter to avoid thundering herds. Health checks are performed on the readiness endpoint every ten seconds. Garbage collection pauses are tracked as a leading indicator of memory pressure. Data retention follows the company wide policy for personal information. Secrets are rotated automatically every ninety days. Idempotency keys are required on all mutating endpoints. Canary releases receive five percent of traffic for thir</t>
        </is>
      </c>
    </row>
    <row r="4778">
      <c r="A4778" t="inlineStr">
        <is>
          <t>base</t>
        </is>
      </c>
      <c r="B4778" t="inlineStr">
        <is>
          <t>vectorcontext_v1</t>
        </is>
      </c>
      <c r="C4778" t="n">
        <v>6</v>
      </c>
      <c r="D4778" t="inlineStr">
        <is>
          <t>agg-4</t>
        </is>
      </c>
      <c r="E4778" t="n">
        <v>2</v>
      </c>
      <c r="F4778" t="inlineStr">
        <is>
          <t>open_doc</t>
        </is>
      </c>
      <c r="G4778" t="inlineStr">
        <is>
          <t>{"doc_id": "svc-mailer-worker"}</t>
        </is>
      </c>
      <c r="H4778" t="inlineStr">
        <is>
          <t># Service overview: mailer-worker
mailer-worker (also referred to internally as the Mailer Service) is a backend component. Pages go to Sven Reyes first. Long running jobs checkpoint progress so they can resume after a restart. Access to production is granted just in time and audited. Post-incident reviews are blameless and published to the engineering wiki. The runbook is reviewed quarterly by the owning team. Canary releases receive five percent of traffic for thirty minutes before promotion. Configuration changes are peer reviewed and applied through the deployment tool.
State is persisted in MySQL. Feature flags are managed through the configuration service and rolled out gradually. Data retention follows the company wide policy for personal information. Retries use exponential backo</t>
        </is>
      </c>
    </row>
    <row r="4779">
      <c r="A4779" t="inlineStr">
        <is>
          <t>base</t>
        </is>
      </c>
      <c r="B4779" t="inlineStr">
        <is>
          <t>vectorcontext_v1</t>
        </is>
      </c>
      <c r="C4779" t="n">
        <v>6</v>
      </c>
      <c r="D4779" t="inlineStr">
        <is>
          <t>agg-4</t>
        </is>
      </c>
      <c r="E4779" t="n">
        <v>2</v>
      </c>
      <c r="F4779" t="inlineStr">
        <is>
          <t>search</t>
        </is>
      </c>
      <c r="G4779" t="inlineStr">
        <is>
          <t>{"query": "service overview owned by Payments team mailer-worker i18n-api geo-api", "k": 30}</t>
        </is>
      </c>
      <c r="H4779" t="inlineStr">
        <is>
          <t>[chunk 406 | doc svc-geo-api | Service overview: geo-api]
The Payments team maintains the Geo System. Engineers rotate through the support channel one week at a time. Connection pools are sized according to the downstream capacity model. Garbage collection pauses are tracked as a leading indicator of memory pressure. Idempotency keys are required on all mutating endpoints. Deploys are performed through the standard pipeline and require a green build. Alerts route through the paging system according to the escalation policy.
---
[chunk 4 | doc svc-i18n-api | Service overview: i18n-api]
i18n-api is owned by the Payments team. Traffic is encrypted in transit with mutual TLS between services. Idempotency keys are required on all mutating endpoints. Canary releases receive five percent of tra</t>
        </is>
      </c>
    </row>
    <row r="4780">
      <c r="A4780" t="inlineStr">
        <is>
          <t>base</t>
        </is>
      </c>
      <c r="B4780" t="inlineStr">
        <is>
          <t>vectorcontext_v1</t>
        </is>
      </c>
      <c r="C4780" t="n">
        <v>6</v>
      </c>
      <c r="D4780" t="inlineStr">
        <is>
          <t>agg-4</t>
        </is>
      </c>
      <c r="E4780" t="n">
        <v>2</v>
      </c>
      <c r="F4780" t="inlineStr">
        <is>
          <t>search</t>
        </is>
      </c>
      <c r="G4780" t="inlineStr">
        <is>
          <t>{"query": "SEV1 affecting Payments-owned service mailer-worker i18n-api geo-api", "k": 30}</t>
        </is>
      </c>
      <c r="H4780" t="inlineStr">
        <is>
          <t>[chunk 4 | doc svc-i18n-api | Service overview: i18n-api]
i18n-api is owned by the Payments team. Traffic is encrypted in transit with mutual TLS between services. Idempotency keys are required on all mutating endpoints. Canary releases receive five percent of traffic for thirty minutes before promotion. Connection pools are sized according to the downstream capacity model. Capacity planning is revisited at the start of every quarter. Container images are scanned for vulnerabilities before promotion.
---
[chunk 406 | doc svc-geo-api | Service overview: geo-api]
The Payments team maintains the Geo System. Engineers rotate through the support channel one week at a time. Connection pools are sized according to the downstream capacity model. Garbage collection pauses are tracked as a leading</t>
        </is>
      </c>
    </row>
    <row r="4781">
      <c r="A4781" t="inlineStr">
        <is>
          <t>base</t>
        </is>
      </c>
      <c r="B4781" t="inlineStr">
        <is>
          <t>vectorcontext_v1</t>
        </is>
      </c>
      <c r="C4781" t="n">
        <v>6</v>
      </c>
      <c r="D4781" t="inlineStr">
        <is>
          <t>agg-4</t>
        </is>
      </c>
      <c r="E4781" t="n">
        <v>3</v>
      </c>
      <c r="F4781" t="inlineStr">
        <is>
          <t>search</t>
        </is>
      </c>
      <c r="G4781" t="inlineStr">
        <is>
          <t>{"query": "SEV1 \"geo-api\" incident", "k": 30}</t>
        </is>
      </c>
      <c r="H4781" t="inlineStr">
        <is>
          <t>[chunk 402 | doc svc-geo-api | Service overview: geo-api]
geo-api listens on port 4703. Synthetic probes exercise the critical user journeys every minute. Long running jobs checkpoint progress so they can resume after a restart. The on-call handbook describes the escalation path and expected response times. Idempotency keys are required on all mutating endpoints. Canary releases receive five percent of traffic for thirty minutes before promotion. Error budgets are reviewed in the weekly reliability meeting.
---
[chunk 311 | doc inc-INC-2078 | Incident report INC-2078]
# Incident report INC-2078
Severity: SEV1
Date: 2025-06-10
---
[chunk 401 | doc svc-geo-api | Service overview: geo-api]
# Service overview: geo-api
geo-api (also referred to internally as the Geo System) is a backend c</t>
        </is>
      </c>
    </row>
    <row r="4782">
      <c r="A4782" t="inlineStr">
        <is>
          <t>base</t>
        </is>
      </c>
      <c r="B4782" t="inlineStr">
        <is>
          <t>vectorcontext_v1</t>
        </is>
      </c>
      <c r="C4782" t="n">
        <v>6</v>
      </c>
      <c r="D4782" t="inlineStr">
        <is>
          <t>agg-4</t>
        </is>
      </c>
      <c r="E4782" t="n">
        <v>3</v>
      </c>
      <c r="F4782" t="inlineStr">
        <is>
          <t>search</t>
        </is>
      </c>
      <c r="G4782" t="inlineStr">
        <is>
          <t>{"query": "SEV1 \"i18n-api\" incident", "k": 30}</t>
        </is>
      </c>
      <c r="H4782" t="inlineStr">
        <is>
          <t xml:space="preserve">[chunk 283 | doc inc-INC-2359 | Incident report INC-2359]
# Incident report INC-2359
Severity: SEV1
Date: 2025-02-03
---
[chunk 222 | doc inc-INC-2239 | Incident report INC-2239]
# Incident report INC-2239
Severity: SEV1
Date: 2025-11-02
---
[chunk 203 | doc inc-INC-2324 | Incident report INC-2324]
# Incident report INC-2324
Severity: SEV1
Date: 2025-04-04
---
[chunk 533 | doc inc-INC-2001 | Incident report INC-2001]
# Incident report INC-2001
Severity: SEV1
Date: 2025-12-17
---
[chunk 311 | doc inc-INC-2078 | Incident report INC-2078]
# Incident report INC-2078
Severity: SEV1
Date: 2025-06-10
---
[chunk 783 | doc inc-INC-2157 | Incident report INC-2157]
# Incident report INC-2157
Severity: SEV1
Date: 2025-03-05
---
[chunk 0 | doc inc-INC-2319 | Incident report INC-2319]
</t>
        </is>
      </c>
    </row>
    <row r="4783">
      <c r="A4783" t="inlineStr">
        <is>
          <t>base</t>
        </is>
      </c>
      <c r="B4783" t="inlineStr">
        <is>
          <t>vectorcontext_v1</t>
        </is>
      </c>
      <c r="C4783" t="n">
        <v>6</v>
      </c>
      <c r="D4783" t="inlineStr">
        <is>
          <t>agg-4</t>
        </is>
      </c>
      <c r="E4783" t="n">
        <v>3</v>
      </c>
      <c r="F4783" t="inlineStr">
        <is>
          <t>search</t>
        </is>
      </c>
      <c r="G4783" t="inlineStr">
        <is>
          <t>{"query": "SEV1 \"Mailer Service\" mailer-worker", "k": 30}</t>
        </is>
      </c>
      <c r="H4783" t="inlineStr">
        <is>
          <t>[chunk 655 | doc svc-mailer-worker | Service overview: mailer-worker]
# Service overview: mailer-worker
mailer-worker (also referred to internally as the Mailer Service) is a backend component. Pages go to Sven Reyes first. Long running jobs checkpoint progress so they can resume after a restart. Access to production is granted just in time and audited. Post-incident reviews are blameless and published to the engineering wiki. The runbook is reviewed quarterly by the owning team. Canary releases receive five percent of traffic for thirty minutes before promotion. Configuration changes are peer reviewed and applied through the deployment tool.
---
[chunk 660 | doc svc-mailer-worker | Service overview: mailer-worker]
The process for the Mailer Service exposes HTTP on :7985. The on-call ha</t>
        </is>
      </c>
    </row>
    <row r="4784">
      <c r="A4784" t="inlineStr">
        <is>
          <t>base</t>
        </is>
      </c>
      <c r="B4784" t="inlineStr">
        <is>
          <t>vectorcontext_v1</t>
        </is>
      </c>
      <c r="C4784" t="n">
        <v>6</v>
      </c>
      <c r="D4784" t="inlineStr">
        <is>
          <t>agg-4</t>
        </is>
      </c>
      <c r="E4784" t="n">
        <v>4</v>
      </c>
      <c r="F4784" t="inlineStr">
        <is>
          <t>search</t>
        </is>
      </c>
      <c r="G4784" t="inlineStr">
        <is>
          <t>{"query": "Summary incident affecting geo-api Geo System SEV1 Payments", "k": 30}</t>
        </is>
      </c>
      <c r="H4784" t="inlineStr">
        <is>
          <t>[chunk 406 | doc svc-geo-api | Service overview: geo-api]
The Payments team maintains the Geo System. Engineers rotate through the support channel one week at a time. Connection pools are sized according to the downstream capacity model. Garbage collection pauses are tracked as a leading indicator of memory pressure. Idempotency keys are required on all mutating endpoints. Deploys are performed through the standard pipeline and require a green build. Alerts route through the paging system according to the escalation policy.
---
[chunk 401 | doc svc-geo-api | Service overview: geo-api]
# Service overview: geo-api
geo-api (also referred to internally as the Geo System) is a backend component. The codebase is written in TypeScript. Cost reports are reviewed monthly with the finance partner</t>
        </is>
      </c>
    </row>
    <row r="4785">
      <c r="A4785" t="inlineStr">
        <is>
          <t>base</t>
        </is>
      </c>
      <c r="B4785" t="inlineStr">
        <is>
          <t>vectorcontext_v1</t>
        </is>
      </c>
      <c r="C4785" t="n">
        <v>6</v>
      </c>
      <c r="D4785" t="inlineStr">
        <is>
          <t>agg-4</t>
        </is>
      </c>
      <c r="E4785" t="n">
        <v>5</v>
      </c>
      <c r="F4785" t="inlineStr">
        <is>
          <t>open_doc</t>
        </is>
      </c>
      <c r="G4785" t="inlineStr">
        <is>
          <t>{"doc_id": "inc-INC-2222"}</t>
        </is>
      </c>
      <c r="H4785" t="inlineStr">
        <is>
          <t># Incident report INC-2222
Severity: SEV2
Date: 2025-07-07
Summary: Latency spike affecting the Mailer Service. The incident lasted 178 minutes before full recovery. Root cause was determined to be a database failover. This report was written by Priya Ortega. Logs are retained for thirty days in the central log store. Connection pools are sized according to the downstream capacity model. Synthetic probes exercise the critical user journeys every minute. Secrets are rotated automatically every ninety days. Metrics are exported to the shared observability stack every fifteen seconds. The dashboard shows p50, p95 and p99 latency alongside error budgets. Graceful shutdown waits for in flight requests to complete before exiting. Long running jobs checkpoint progress so they can resume after a</t>
        </is>
      </c>
    </row>
    <row r="4786">
      <c r="A4786" t="inlineStr">
        <is>
          <t>base</t>
        </is>
      </c>
      <c r="B4786" t="inlineStr">
        <is>
          <t>vectorcontext_v1</t>
        </is>
      </c>
      <c r="C4786" t="n">
        <v>6</v>
      </c>
      <c r="D4786" t="inlineStr">
        <is>
          <t>agg-4</t>
        </is>
      </c>
      <c r="E4786" t="n">
        <v>5</v>
      </c>
      <c r="F4786" t="inlineStr">
        <is>
          <t>open_doc</t>
        </is>
      </c>
      <c r="G4786" t="inlineStr">
        <is>
          <t>{"doc_id": "inc-INC-2028"}</t>
        </is>
      </c>
      <c r="H4786" t="inlineStr">
        <is>
          <t># Incident report INC-2028
Severity: SEV2
Date: 2025-07-04
Summary: Partial outage affecting the Mailer Service. The incident lasted 218 minutes before full recovery. Root cause was determined to be a database failover. This report was written by Keiko Haddad. Cost reports are reviewed monthly with the finance partner. Data retention follows the company wide policy for personal information. Canary releases receive five percent of traffic for thirty minutes before promotion. Feature flags are managed through the configuration service and rolled out gradually. Error budgets are reviewed in the weekly reliability meeting. Engineers rotate through the support channel one week at a time. Structured logs include the request path, status code and duration. Circuit breakers open after five conse</t>
        </is>
      </c>
    </row>
    <row r="4787">
      <c r="A4787" t="inlineStr">
        <is>
          <t>base</t>
        </is>
      </c>
      <c r="B4787" t="inlineStr">
        <is>
          <t>vectorcontext_v1</t>
        </is>
      </c>
      <c r="C4787" t="n">
        <v>6</v>
      </c>
      <c r="D4787" t="inlineStr">
        <is>
          <t>agg-4</t>
        </is>
      </c>
      <c r="E4787" t="n">
        <v>5</v>
      </c>
      <c r="F4787" t="inlineStr">
        <is>
          <t>open_doc</t>
        </is>
      </c>
      <c r="G4787" t="inlineStr">
        <is>
          <t>{"doc_id": "inc-INC-2253"}</t>
        </is>
      </c>
      <c r="H4787" t="inlineStr">
        <is>
          <t># Incident report INC-2253
Severity: SEV2
Date: 2025-12-11
Summary: Complete outage affecting the I18n Platform. The incident lasted 233 minutes before full recovery. Root cause was determined to be a network partition. This report was written by Nadia Kowalski. The dashboard shows p50, p95 and p99 latency alongside error budgets. Structured logs include the request path, status code and duration. Alerts route through the paging system according to the escalation policy. Feature flags are managed through the configuration service and rolled out gradually. The staging environment mirrors production topology at one tenth scale. Access to production is granted just in time and audited. Graceful shutdown waits for in flight requests to complete before exiting. Latency budgets are allocated p</t>
        </is>
      </c>
    </row>
    <row r="4788">
      <c r="A4788" t="inlineStr">
        <is>
          <t>base</t>
        </is>
      </c>
      <c r="B4788" t="inlineStr">
        <is>
          <t>vectorcontext_v1</t>
        </is>
      </c>
      <c r="C4788" t="n">
        <v>6</v>
      </c>
      <c r="D4788" t="inlineStr">
        <is>
          <t>agg-4</t>
        </is>
      </c>
      <c r="E4788" t="n">
        <v>5</v>
      </c>
      <c r="F4788" t="inlineStr">
        <is>
          <t>search</t>
        </is>
      </c>
      <c r="G4788" t="inlineStr">
        <is>
          <t>{"query": "\"Geo System\" \"Severity: SEV1\"", "k": 30}</t>
        </is>
      </c>
      <c r="H4788" t="inlineStr">
        <is>
          <t>[chunk 311 | doc inc-INC-2078 | Incident report INC-2078]
# Incident report INC-2078
Severity: SEV1
Date: 2025-06-10
---
[chunk 735 | doc inc-INC-2404 | Incident report INC-2404]
# Incident report INC-2404
Severity: SEV1
Date: 2025-02-01
---
[chunk 830 | doc inc-INC-2102 | Incident report INC-2102]
# Incident report INC-2102
Severity: SEV1
Date: 2025-06-25
---
[chunk 530 | doc inc-INC-2273 | Incident report INC-2273]
# Incident report INC-2273
Severity: SEV1
Date: 2025-06-14
---
[chunk 783 | doc inc-INC-2157 | Incident report INC-2157]
# Incident report INC-2157
Severity: SEV1
Date: 2025-03-05
---
[chunk 231 | doc inc-INC-2186 | Incident report INC-2186]
# Incident report INC-2186
Severity: SEV1
Date: 2025-04-26
---
[chunk 234 | doc inc-INC-2109 | Incident report INC-2109</t>
        </is>
      </c>
    </row>
    <row r="4789">
      <c r="A4789" t="inlineStr">
        <is>
          <t>base</t>
        </is>
      </c>
      <c r="B4789" t="inlineStr">
        <is>
          <t>vectorcontext_v1</t>
        </is>
      </c>
      <c r="C4789" t="n">
        <v>6</v>
      </c>
      <c r="D4789" t="inlineStr">
        <is>
          <t>agg-4</t>
        </is>
      </c>
      <c r="E4789" t="n">
        <v>5</v>
      </c>
      <c r="F4789" t="inlineStr">
        <is>
          <t>search</t>
        </is>
      </c>
      <c r="G4789" t="inlineStr">
        <is>
          <t>{"query": "\"geo-api\" \"Severity: SEV1\"", "k": 30}</t>
        </is>
      </c>
      <c r="H4789" t="inlineStr">
        <is>
          <t>[chunk 401 | doc svc-geo-api | Service overview: geo-api]
# Service overview: geo-api
geo-api (also referred to internally as the Geo System) is a backend component. The codebase is written in TypeScript. Cost reports are reviewed monthly with the finance partner. The on-call handbook describes the escalation path and expected response times. Synthetic probes exercise the critical user journeys every minute. Feature flags are managed through the configuration service and rolled out gradually. Configuration changes are peer reviewed and applied through the deployment tool. Connection pools are sized according to the downstream capacity model.
---
[chunk 530 | doc inc-INC-2273 | Incident report INC-2273]
# Incident report INC-2273
Severity: SEV1
Date: 2025-06-14
---
[chunk 402 | doc sv</t>
        </is>
      </c>
    </row>
    <row r="4790">
      <c r="A4790" t="inlineStr">
        <is>
          <t>base</t>
        </is>
      </c>
      <c r="B4790" t="inlineStr">
        <is>
          <t>vectorcontext_v1</t>
        </is>
      </c>
      <c r="C4790" t="n">
        <v>6</v>
      </c>
      <c r="D4790" t="inlineStr">
        <is>
          <t>agg-4</t>
        </is>
      </c>
      <c r="E4790" t="n">
        <v>5</v>
      </c>
      <c r="F4790" t="inlineStr">
        <is>
          <t>search</t>
        </is>
      </c>
      <c r="G4790" t="inlineStr">
        <is>
          <t>{"query": "\"i18n-api\" \"Severity: SEV1\"", "k": 30}</t>
        </is>
      </c>
      <c r="H4790" t="inlineStr">
        <is>
          <t xml:space="preserve">[chunk 3 | doc svc-i18n-api | Service overview: i18n-api]
# Service overview: i18n-api
i18n-api (also referred to internally as the I18n Platform) is a backend component. The codebase is written in Python. Access to production is granted just in time and audited. The on-call handbook describes the escalation path and expected response times. Data retention follows the company wide policy for personal information. Feature flags are managed through the configuration service and rolled out gradually. Structured logs include the request path, status code and duration. Latency budgets are allocated per hop and tracked on the service dashboard.
---
[chunk 4 | doc svc-i18n-api | Service overview: i18n-api]
i18n-api is owned by the Payments team. Traffic is encrypted in transit with mutual TLS </t>
        </is>
      </c>
    </row>
    <row r="4791">
      <c r="A4791" t="inlineStr">
        <is>
          <t>base</t>
        </is>
      </c>
      <c r="B4791" t="inlineStr">
        <is>
          <t>vectorcontext_v1</t>
        </is>
      </c>
      <c r="C4791" t="n">
        <v>6</v>
      </c>
      <c r="D4791" t="inlineStr">
        <is>
          <t>agg-4</t>
        </is>
      </c>
      <c r="E4791" t="n">
        <v>6</v>
      </c>
      <c r="F4791" t="inlineStr">
        <is>
          <t>search</t>
        </is>
      </c>
      <c r="G4791" t="inlineStr">
        <is>
          <t>{"query": "\"affecting the Geo System\"", "k": 30}</t>
        </is>
      </c>
      <c r="H4791" t="inlineStr">
        <is>
          <t>[chunk 406 | doc svc-geo-api | Service overview: geo-api]
The Payments team maintains the Geo System. Engineers rotate through the support channel one week at a time. Connection pools are sized according to the downstream capacity model. Garbage collection pauses are tracked as a leading indicator of memory pressure. Idempotency keys are required on all mutating endpoints. Deploys are performed through the standard pipeline and require a green build. Alerts route through the paging system according to the escalation policy.
---
[chunk 401 | doc svc-geo-api | Service overview: geo-api]
# Service overview: geo-api
geo-api (also referred to internally as the Geo System) is a backend component. The codebase is written in TypeScript. Cost reports are reviewed monthly with the finance partner</t>
        </is>
      </c>
    </row>
    <row r="4792">
      <c r="A4792" t="inlineStr">
        <is>
          <t>base</t>
        </is>
      </c>
      <c r="B4792" t="inlineStr">
        <is>
          <t>vectorcontext_v1</t>
        </is>
      </c>
      <c r="C4792" t="n">
        <v>6</v>
      </c>
      <c r="D4792" t="inlineStr">
        <is>
          <t>agg-4</t>
        </is>
      </c>
      <c r="E4792" t="n">
        <v>6</v>
      </c>
      <c r="F4792" t="inlineStr">
        <is>
          <t>search</t>
        </is>
      </c>
      <c r="G4792" t="inlineStr">
        <is>
          <t>{"query": "\"affecting geo-api\"", "k": 30}</t>
        </is>
      </c>
      <c r="H4792" t="inlineStr">
        <is>
          <t>[chunk 401 | doc svc-geo-api | Service overview: geo-api]
# Service overview: geo-api
geo-api (also referred to internally as the Geo System) is a backend component. The codebase is written in TypeScript. Cost reports are reviewed monthly with the finance partner. The on-call handbook describes the escalation path and expected response times. Synthetic probes exercise the critical user journeys every minute. Feature flags are managed through the configuration service and rolled out gradually. Configuration changes are peer reviewed and applied through the deployment tool. Connection pools are sized according to the downstream capacity model.
---
[chunk 402 | doc svc-geo-api | Service overview: geo-api]
geo-api listens on port 4703. Synthetic probes exercise the critical user journeys ev</t>
        </is>
      </c>
    </row>
    <row r="4793">
      <c r="A4793" t="inlineStr">
        <is>
          <t>base</t>
        </is>
      </c>
      <c r="B4793" t="inlineStr">
        <is>
          <t>vectorcontext_v1</t>
        </is>
      </c>
      <c r="C4793" t="n">
        <v>6</v>
      </c>
      <c r="D4793" t="inlineStr">
        <is>
          <t>agg-4</t>
        </is>
      </c>
      <c r="E4793" t="n">
        <v>6</v>
      </c>
      <c r="F4793" t="inlineStr">
        <is>
          <t>search</t>
        </is>
      </c>
      <c r="G4793" t="inlineStr">
        <is>
          <t>{"query": "\"affecting the I18n Platform\"", "k": 30}</t>
        </is>
      </c>
      <c r="H4793" t="inlineStr">
        <is>
          <t>[chunk 3 | doc svc-i18n-api | Service overview: i18n-api]
# Service overview: i18n-api
i18n-api (also referred to internally as the I18n Platform) is a backend component. The codebase is written in Python. Access to production is granted just in time and audited. The on-call handbook describes the escalation path and expected response times. Data retention follows the company wide policy for personal information. Feature flags are managed through the configuration service and rolled out gradually. Structured logs include the request path, status code and duration. Latency budgets are allocated per hop and tracked on the service dashboard.
---
[chunk 6 | doc svc-i18n-api | Service overview: i18n-api]
Rafael Tanaka carries the pager for the I18n Platform. Access to production is granted j</t>
        </is>
      </c>
    </row>
    <row r="4794">
      <c r="A4794" t="inlineStr">
        <is>
          <t>base</t>
        </is>
      </c>
      <c r="B4794" t="inlineStr">
        <is>
          <t>vectorcontext_v1</t>
        </is>
      </c>
      <c r="C4794" t="n">
        <v>6</v>
      </c>
      <c r="D4794" t="inlineStr">
        <is>
          <t>agg-4</t>
        </is>
      </c>
      <c r="E4794" t="n">
        <v>6</v>
      </c>
      <c r="F4794" t="inlineStr">
        <is>
          <t>search</t>
        </is>
      </c>
      <c r="G4794" t="inlineStr">
        <is>
          <t>{"query": "\"affecting i18n-api\"", "k": 30}</t>
        </is>
      </c>
      <c r="H4794" t="inlineStr">
        <is>
          <t>[chunk 4 | doc svc-i18n-api | Service overview: i18n-api]
i18n-api is owned by the Payments team. Traffic is encrypted in transit with mutual TLS between services. Idempotency keys are required on all mutating endpoints. Canary releases receive five percent of traffic for thirty minutes before promotion. Connection pools are sized according to the downstream capacity model. Capacity planning is revisited at the start of every quarter. Container images are scanned for vulnerabilities before promotion.
---
[chunk 3 | doc svc-i18n-api | Service overview: i18n-api]
# Service overview: i18n-api
i18n-api (also referred to internally as the I18n Platform) is a backend component. The codebase is written in Python. Access to production is granted just in time and audited. The on-call handbook de</t>
        </is>
      </c>
    </row>
    <row r="4795">
      <c r="A4795" t="inlineStr">
        <is>
          <t>base</t>
        </is>
      </c>
      <c r="B4795" t="inlineStr">
        <is>
          <t>vectorcontext_v1</t>
        </is>
      </c>
      <c r="C4795" t="n">
        <v>6</v>
      </c>
      <c r="D4795" t="inlineStr">
        <is>
          <t>global-0</t>
        </is>
      </c>
      <c r="E4795" t="n">
        <v>0</v>
      </c>
      <c r="F4795" t="inlineStr">
        <is>
          <t>search</t>
        </is>
      </c>
      <c r="G4795" t="inlineStr">
        <is>
          <t>{"query": "services language TypeScript deployed region us-west-2 service overview", "k": 30}</t>
        </is>
      </c>
      <c r="H4795" t="inlineStr">
        <is>
          <t>[chunk 5 | doc svc-i18n-api | Service overview: i18n-api]
Deployment region is us-west-2; the deployment has 4 replicas. Cost reports are reviewed monthly with the finance partner. Traffic is encrypted in transit with mutual TLS between services. The dashboard shows p50, p95 and p99 latency alongside error budgets. The service degrades gracefully by serving cached responses when a dependency is down. Post-incident reviews are blameless and published to the engineering wiki. Access to production is granted just in time and audited.
---
[chunk 416 | doc svc-session-core | Service overview: session-core]
Deployment region is us-west-2; the deployment has 4 replicas. The runbook is reviewed quarterly by the owning team. Feature flags are managed through the configuration service and rolled o</t>
        </is>
      </c>
    </row>
    <row r="4796">
      <c r="A4796" t="inlineStr">
        <is>
          <t>base</t>
        </is>
      </c>
      <c r="B4796" t="inlineStr">
        <is>
          <t>vectorcontext_v1</t>
        </is>
      </c>
      <c r="C4796" t="n">
        <v>6</v>
      </c>
      <c r="D4796" t="inlineStr">
        <is>
          <t>global-0</t>
        </is>
      </c>
      <c r="E4796" t="n">
        <v>1</v>
      </c>
      <c r="F4796" t="inlineStr">
        <is>
          <t>open_doc</t>
        </is>
      </c>
      <c r="G4796" t="inlineStr">
        <is>
          <t>{"doc_id": "svc-i18n-api"}</t>
        </is>
      </c>
      <c r="H4796" t="inlineStr">
        <is>
          <t># Service overview: i18n-api
i18n-api (also referred to internally as the I18n Platform) is a backend component. The codebase is written in Python. Access to production is granted just in time and audited. The on-call handbook describes the escalation path and expected response times. Data retention follows the company wide policy for personal information. Feature flags are managed through the configuration service and rolled out gradually. Structured logs include the request path, status code and duration. Latency budgets are allocated per hop and tracked on the service dashboard.
i18n-api is owned by the Payments team. Traffic is encrypted in transit with mutual TLS between services. Idempotency keys are required on all mutating endpoints. Canary releases receive five percent of traffi</t>
        </is>
      </c>
    </row>
    <row r="4797">
      <c r="A4797" t="inlineStr">
        <is>
          <t>base</t>
        </is>
      </c>
      <c r="B4797" t="inlineStr">
        <is>
          <t>vectorcontext_v1</t>
        </is>
      </c>
      <c r="C4797" t="n">
        <v>6</v>
      </c>
      <c r="D4797" t="inlineStr">
        <is>
          <t>global-0</t>
        </is>
      </c>
      <c r="E4797" t="n">
        <v>1</v>
      </c>
      <c r="F4797" t="inlineStr">
        <is>
          <t>open_doc</t>
        </is>
      </c>
      <c r="G4797" t="inlineStr">
        <is>
          <t>{"doc_id": "svc-session-core"}</t>
        </is>
      </c>
      <c r="H4797" t="inlineStr">
        <is>
          <t># Service overview: session-core
session-core (also referred to internally as the Session Platform) is a backend component. session-core listens on port 6998. Error budgets are reviewed in the weekly reliability meeting. Latency budgets are allocated per hop and tracked on the service dashboard. Logs are retained for thirty days in the central log store. Access to production is granted just in time and audited. Health checks are performed on the readiness endpoint every ten seconds. Alerts route through the paging system according to the escalation policy.
It is implemented in Rust. Rate limiting is enforced at the gateway with a token bucket per client. Long running jobs checkpoint progress so they can resume after a restart. The service degrades gracefully by serving cached responses w</t>
        </is>
      </c>
    </row>
    <row r="4798">
      <c r="A4798" t="inlineStr">
        <is>
          <t>base</t>
        </is>
      </c>
      <c r="B4798" t="inlineStr">
        <is>
          <t>vectorcontext_v1</t>
        </is>
      </c>
      <c r="C4798" t="n">
        <v>6</v>
      </c>
      <c r="D4798" t="inlineStr">
        <is>
          <t>global-0</t>
        </is>
      </c>
      <c r="E4798" t="n">
        <v>1</v>
      </c>
      <c r="F4798" t="inlineStr">
        <is>
          <t>open_doc</t>
        </is>
      </c>
      <c r="G4798" t="inlineStr">
        <is>
          <t>{"doc_id": "svc-checkout-service"}</t>
        </is>
      </c>
      <c r="H4798" t="inlineStr">
        <is>
          <t># Service overview: checkout-service
checkout-service (also referred to internally as the Checkout Platform) is a backend component. The availability SLO is 99.9%. Access to production is granted just in time and audited. Health checks are performed on the readiness endpoint every ten seconds. Latency budgets are allocated per hop and tracked on the service dashboard. Load tests run nightly against the staging environment. Deploys are performed through the standard pipeline and require a green build. Garbage collection pauses are tracked as a leading indicator of memory pressure.
It is implemented in Kotlin. Cost reports are reviewed monthly with the finance partner. Graceful shutdown waits for in flight requests to complete before exiting. The runbook is reviewed quarterly by the owning</t>
        </is>
      </c>
    </row>
    <row r="4799">
      <c r="A4799" t="inlineStr">
        <is>
          <t>base</t>
        </is>
      </c>
      <c r="B4799" t="inlineStr">
        <is>
          <t>vectorcontext_v1</t>
        </is>
      </c>
      <c r="C4799" t="n">
        <v>6</v>
      </c>
      <c r="D4799" t="inlineStr">
        <is>
          <t>global-0</t>
        </is>
      </c>
      <c r="E4799" t="n">
        <v>1</v>
      </c>
      <c r="F4799" t="inlineStr">
        <is>
          <t>open_doc</t>
        </is>
      </c>
      <c r="G4799" t="inlineStr">
        <is>
          <t>{"doc_id": "svc-notify-svc"}</t>
        </is>
      </c>
      <c r="H4799" t="inlineStr">
        <is>
          <t># Service overview: notify-svc
notify-svc (also referred to internally as the Notify Platform) is a backend component. Deployment region is us-west-2; the deployment has 21 replicas. Schema changes go through an expand and contract migration process. Dependencies are pinned and upgraded through automated pull requests. Circuit breakers open after five consecutive failures to a downstream. Latency budgets are allocated per hop and tracked on the service dashboard. The dashboard shows p50, p95 and p99 latency alongside error budgets. Retries use exponential backoff with jitter to avoid thundering herds.
The process for notify-svc exposes HTTP on :5842. The on-call handbook describes the escalation path and expected response times. Health checks are performed on the readiness endpoint every</t>
        </is>
      </c>
    </row>
    <row r="4800">
      <c r="A4800" t="inlineStr">
        <is>
          <t>base</t>
        </is>
      </c>
      <c r="B4800" t="inlineStr">
        <is>
          <t>vectorcontext_v1</t>
        </is>
      </c>
      <c r="C4800" t="n">
        <v>6</v>
      </c>
      <c r="D4800" t="inlineStr">
        <is>
          <t>global-0</t>
        </is>
      </c>
      <c r="E4800" t="n">
        <v>1</v>
      </c>
      <c r="F4800" t="inlineStr">
        <is>
          <t>open_doc</t>
        </is>
      </c>
      <c r="G4800" t="inlineStr">
        <is>
          <t>{"doc_id": "svc-geo-api"}</t>
        </is>
      </c>
      <c r="H4800" t="inlineStr">
        <is>
          <t xml:space="preserve"># Service overview: geo-api
geo-api (also referred to internally as the Geo System) is a backend component. The codebase is written in TypeScript. Cost reports are reviewed monthly with the finance partner. The on-call handbook describes the escalation path and expected response times. Synthetic probes exercise the critical user journeys every minute. Feature flags are managed through the configuration service and rolled out gradually. Configuration changes are peer reviewed and applied through the deployment tool. Connection pools are sized according to the downstream capacity model.
geo-api listens on port 4703. Synthetic probes exercise the critical user journeys every minute. Long running jobs checkpoint progress so they can resume after a restart. The on-call handbook describes the </t>
        </is>
      </c>
    </row>
    <row r="4801">
      <c r="A4801" t="inlineStr">
        <is>
          <t>base</t>
        </is>
      </c>
      <c r="B4801" t="inlineStr">
        <is>
          <t>vectorcontext_v1</t>
        </is>
      </c>
      <c r="C4801" t="n">
        <v>6</v>
      </c>
      <c r="D4801" t="inlineStr">
        <is>
          <t>global-0</t>
        </is>
      </c>
      <c r="E4801" t="n">
        <v>1</v>
      </c>
      <c r="F4801" t="inlineStr">
        <is>
          <t>open_doc</t>
        </is>
      </c>
      <c r="G4801" t="inlineStr">
        <is>
          <t>{"doc_id": "svc-config-service"}</t>
        </is>
      </c>
      <c r="H4801" t="inlineStr">
        <is>
          <t># Service overview: config-service
config-service (also referred to internally as the Config API) is a backend component. Ownership: Platform. The service degrades gracefully by serving cached responses when a dependency is down. Load tests run nightly against the staging environment. Circuit breakers open after five consecutive failures to a downstream. Feature flags are managed through the configuration service and rolled out gradually. Canary releases receive five percent of traffic for thirty minutes before promotion. Long running jobs checkpoint progress so they can resume after a restart.
The process for the Config API exposes HTTP on :7957. The runbook is reviewed quarterly by the owning team. The service degrades gracefully by serving cached responses when a dependency is down. C</t>
        </is>
      </c>
    </row>
    <row r="4802">
      <c r="A4802" t="inlineStr">
        <is>
          <t>base</t>
        </is>
      </c>
      <c r="B4802" t="inlineStr">
        <is>
          <t>vectorcontext_v1</t>
        </is>
      </c>
      <c r="C4802" t="n">
        <v>6</v>
      </c>
      <c r="D4802" t="inlineStr">
        <is>
          <t>global-0</t>
        </is>
      </c>
      <c r="E4802" t="n">
        <v>1</v>
      </c>
      <c r="F4802" t="inlineStr">
        <is>
          <t>open_doc</t>
        </is>
      </c>
      <c r="G4802" t="inlineStr">
        <is>
          <t>{"doc_id": "svc-thumbnail-api"}</t>
        </is>
      </c>
      <c r="H4802" t="inlineStr">
        <is>
          <t># Service overview: thumbnail-api
thumbnail-api (also referred to internally as the Thumbnail API) is a backend component. Primary datastore: CockroachDB. Retries use exponential backoff with jitter to avoid thundering herds. Structured logs include the request path, status code and duration. Synthetic probes exercise the critical user journeys every minute. Backups are taken daily and verified weekly by restoring to a scratch cluster. Requests carry a correlation id that is propagated to downstream calls. Error budgets are reviewed in the weekly reliability meeting.
thumbnail-api is owned by the Messaging team. The on-call handbook describes the escalation path and expected response times. The staging environment mirrors production topology at one tenth scale. Circuit breakers open afte</t>
        </is>
      </c>
    </row>
    <row r="4803">
      <c r="A4803" t="inlineStr">
        <is>
          <t>base</t>
        </is>
      </c>
      <c r="B4803" t="inlineStr">
        <is>
          <t>vectorcontext_v1</t>
        </is>
      </c>
      <c r="C4803" t="n">
        <v>6</v>
      </c>
      <c r="D4803" t="inlineStr">
        <is>
          <t>global-0</t>
        </is>
      </c>
      <c r="E4803" t="n">
        <v>1</v>
      </c>
      <c r="F4803" t="inlineStr">
        <is>
          <t>open_doc</t>
        </is>
      </c>
      <c r="G4803" t="inlineStr">
        <is>
          <t>{"doc_id": "svc-fraud-core"}</t>
        </is>
      </c>
      <c r="H4803" t="inlineStr">
        <is>
          <t># Service overview: fraud-core
fraud-core (also referred to internally as the Fraud Platform) is a backend component. The process for fraud-core exposes HTTP on :3766. Traffic is encrypted in transit with mutual TLS between services. Dependencies are declared in the service manifest and validated at deploy time. Idempotency keys are required on all mutating endpoints. Graceful shutdown waits for in flight requests to complete before exiting. Canary releases receive five percent of traffic for thirty minutes before promotion. Alerts route through the paging system according to the escalation policy.
We commit to 99.5% availability. Traffic is encrypted in transit with mutual TLS between services. Dependencies are declared in the service manifest and validated at deploy time. Garbage colle</t>
        </is>
      </c>
    </row>
    <row r="4804">
      <c r="A4804" t="inlineStr">
        <is>
          <t>base</t>
        </is>
      </c>
      <c r="B4804" t="inlineStr">
        <is>
          <t>vectorcontext_v1</t>
        </is>
      </c>
      <c r="C4804" t="n">
        <v>6</v>
      </c>
      <c r="D4804" t="inlineStr">
        <is>
          <t>global-0</t>
        </is>
      </c>
      <c r="E4804" t="n">
        <v>1</v>
      </c>
      <c r="F4804" t="inlineStr">
        <is>
          <t>open_doc</t>
        </is>
      </c>
      <c r="G4804" t="inlineStr">
        <is>
          <t>{"doc_id": "svc-webhook-daemon"}</t>
        </is>
      </c>
      <c r="H4804" t="inlineStr">
        <is>
          <t># Service overview: webhook-daemon
webhook-daemon (also referred to internally as the Webhook Service) is a backend component. webhook-daemon is a Kotlin service. The dashboard shows p50, p95 and p99 latency alongside error budgets. Access to production is granted just in time and audited. Container images are scanned for vulnerabilities before promotion. Dependencies are declared in the service manifest and validated at deploy time. Capacity planning is revisited at the start of every quarter. Feature flags are managed through the configuration service and rolled out gradually.
Ownership: Commerce. Circuit breakers open after five consecutive failures to a downstream. Dependencies are pinned and upgraded through automated pull requests. Connection pools are sized according to the downst</t>
        </is>
      </c>
    </row>
    <row r="4805">
      <c r="A4805" t="inlineStr">
        <is>
          <t>base</t>
        </is>
      </c>
      <c r="B4805" t="inlineStr">
        <is>
          <t>vectorcontext_v1</t>
        </is>
      </c>
      <c r="C4805" t="n">
        <v>6</v>
      </c>
      <c r="D4805" t="inlineStr">
        <is>
          <t>global-0</t>
        </is>
      </c>
      <c r="E4805" t="n">
        <v>2</v>
      </c>
      <c r="F4805" t="inlineStr">
        <is>
          <t>search</t>
        </is>
      </c>
      <c r="G4805" t="inlineStr">
        <is>
          <t>{"query": "\"codebase is written in TypeScript\"", "k": 30}</t>
        </is>
      </c>
      <c r="H4805" t="inlineStr">
        <is>
          <t>[chunk 423 | doc svc-search-worker | Service overview: search-worker]
The codebase is written in TypeScript. Metrics are exported to the shared observability stack every fifteen seconds. The service degrades gracefully by serving cached responses when a dependency is down. Error budgets are reviewed in the weekly reliability meeting. The on-call handbook describes the escalation path and expected response times. Secrets are rotated automatically every ninety days. Long running jobs checkpoint progress so they can resume after a restart.
---
[chunk 383 | doc svc-feed-daemon | Service overview: feed-daemon]
The codebase is written in TypeScript. The on-call handbook describes the escalation path and expected response times. Schema changes go through an expand and contract migration process</t>
        </is>
      </c>
    </row>
    <row r="4806">
      <c r="A4806" t="inlineStr">
        <is>
          <t>base</t>
        </is>
      </c>
      <c r="B4806" t="inlineStr">
        <is>
          <t>vectorcontext_v1</t>
        </is>
      </c>
      <c r="C4806" t="n">
        <v>6</v>
      </c>
      <c r="D4806" t="inlineStr">
        <is>
          <t>global-0</t>
        </is>
      </c>
      <c r="E4806" t="n">
        <v>3</v>
      </c>
      <c r="F4806" t="inlineStr">
        <is>
          <t>search</t>
        </is>
      </c>
      <c r="G4806" t="inlineStr">
        <is>
          <t>{"query": "TypeScript \"us-west-2\" service", "k": 30}</t>
        </is>
      </c>
      <c r="H4806" t="inlineStr">
        <is>
          <t>[chunk 5 | doc svc-i18n-api | Service overview: i18n-api]
Deployment region is us-west-2; the deployment has 4 replicas. Cost reports are reviewed monthly with the finance partner. Traffic is encrypted in transit with mutual TLS between services. The dashboard shows p50, p95 and p99 latency alongside error budgets. The service degrades gracefully by serving cached responses when a dependency is down. Post-incident reviews are blameless and published to the engineering wiki. Access to production is granted just in time and audited.
---
[chunk 74 | doc svc-checkout-service | Service overview: checkout-service]
4 replicas are deployed to us-west-2. Load tests run nightly against the staging environment. The on-call handbook describes the escalation path and expected response times. Logs are</t>
        </is>
      </c>
    </row>
    <row r="4807">
      <c r="A4807" t="inlineStr">
        <is>
          <t>base</t>
        </is>
      </c>
      <c r="B4807" t="inlineStr">
        <is>
          <t>vectorcontext_v1</t>
        </is>
      </c>
      <c r="C4807" t="n">
        <v>6</v>
      </c>
      <c r="D4807" t="inlineStr">
        <is>
          <t>global-0</t>
        </is>
      </c>
      <c r="E4807" t="n">
        <v>3</v>
      </c>
      <c r="F4807" t="inlineStr">
        <is>
          <t>search</t>
        </is>
      </c>
      <c r="G4807" t="inlineStr">
        <is>
          <t>{"query": "\"codebase is written in TypeScript\" \"Deployment region is us-west-2\"", "k": 30}</t>
        </is>
      </c>
      <c r="H4807" t="inlineStr">
        <is>
          <t>[chunk 5 | doc svc-i18n-api | Service overview: i18n-api]
Deployment region is us-west-2; the deployment has 4 replicas. Cost reports are reviewed monthly with the finance partner. Traffic is encrypted in transit with mutual TLS between services. The dashboard shows p50, p95 and p99 latency alongside error budgets. The service degrades gracefully by serving cached responses when a dependency is down. Post-incident reviews are blameless and published to the engineering wiki. Access to production is granted just in time and audited.
---
[chunk 416 | doc svc-session-core | Service overview: session-core]
Deployment region is us-west-2; the deployment has 4 replicas. The runbook is reviewed quarterly by the owning team. Feature flags are managed through the configuration service and rolled o</t>
        </is>
      </c>
    </row>
    <row r="4808">
      <c r="A4808" t="inlineStr">
        <is>
          <t>base</t>
        </is>
      </c>
      <c r="B4808" t="inlineStr">
        <is>
          <t>vectorcontext_v1</t>
        </is>
      </c>
      <c r="C4808" t="n">
        <v>6</v>
      </c>
      <c r="D4808" t="inlineStr">
        <is>
          <t>global-0</t>
        </is>
      </c>
      <c r="E4808" t="n">
        <v>3</v>
      </c>
      <c r="F4808" t="inlineStr">
        <is>
          <t>search</t>
        </is>
      </c>
      <c r="G4808" t="inlineStr">
        <is>
          <t>{"query": "\"is a TypeScript service\" \"us-west-2\"", "k": 30}</t>
        </is>
      </c>
      <c r="H4808" t="inlineStr">
        <is>
          <t>[chunk 5 | doc svc-i18n-api | Service overview: i18n-api]
Deployment region is us-west-2; the deployment has 4 replicas. Cost reports are reviewed monthly with the finance partner. Traffic is encrypted in transit with mutual TLS between services. The dashboard shows p50, p95 and p99 latency alongside error budgets. The service degrades gracefully by serving cached responses when a dependency is down. Post-incident reviews are blameless and published to the engineering wiki. Access to production is granted just in time and audited.
---
[chunk 188 | doc svc-cdn-service | Service overview: cdn-service]
cdn-service is a TypeScript service. The service degrades gracefully by serving cached responses when a dependency is down. Dependencies are pinned and upgraded through automated pull request</t>
        </is>
      </c>
    </row>
    <row r="4809">
      <c r="A4809" t="inlineStr">
        <is>
          <t>base</t>
        </is>
      </c>
      <c r="B4809" t="inlineStr">
        <is>
          <t>vectorcontext_v1</t>
        </is>
      </c>
      <c r="C4809" t="n">
        <v>6</v>
      </c>
      <c r="D4809" t="inlineStr">
        <is>
          <t>global-0</t>
        </is>
      </c>
      <c r="E4809" t="n">
        <v>4</v>
      </c>
      <c r="F4809" t="inlineStr">
        <is>
          <t>open_doc</t>
        </is>
      </c>
      <c r="G4809" t="inlineStr">
        <is>
          <t>{"doc_id": "svc-search-worker"}</t>
        </is>
      </c>
      <c r="H4809" t="inlineStr">
        <is>
          <t xml:space="preserve"># Service overview: search-worker
search-worker (also referred to internally as the Search System) is a backend component. Deployment region is ap-southeast-2; the deployment has 6 replicas. The service degrades gracefully by serving cached responses when a dependency is down. Metrics are exported to the shared observability stack every fifteen seconds. Graceful shutdown waits for in flight requests to complete before exiting. Circuit breakers open after five consecutive failures to a downstream. Idempotency keys are required on all mutating endpoints. The runbook is reviewed quarterly by the owning team.
Traffic to the Search System is bound to TCP port 6432. Post-incident reviews are blameless and published to the engineering wiki. Circuit breakers open after five consecutive failures </t>
        </is>
      </c>
    </row>
    <row r="4810">
      <c r="A4810" t="inlineStr">
        <is>
          <t>base</t>
        </is>
      </c>
      <c r="B4810" t="inlineStr">
        <is>
          <t>vectorcontext_v1</t>
        </is>
      </c>
      <c r="C4810" t="n">
        <v>6</v>
      </c>
      <c r="D4810" t="inlineStr">
        <is>
          <t>global-0</t>
        </is>
      </c>
      <c r="E4810" t="n">
        <v>4</v>
      </c>
      <c r="F4810" t="inlineStr">
        <is>
          <t>open_doc</t>
        </is>
      </c>
      <c r="G4810" t="inlineStr">
        <is>
          <t>{"doc_id": "svc-feed-daemon"}</t>
        </is>
      </c>
      <c r="H4810" t="inlineStr">
        <is>
          <t># Service overview: feed-daemon
feed-daemon (also referred to internally as the Feed Service) is a backend component. The Commerce team maintains the Feed Service. Engineers rotate through the support channel one week at a time. Structured logs include the request path, status code and duration. Requests carry a correlation id that is propagated to downstream calls. Synthetic probes exercise the critical user journeys every minute. Schema changes go through an expand and contract migration process. The on-call handbook describes the escalation path and expected response times.
State is persisted in Postgres. Load tests run nightly against the staging environment. Access to production is granted just in time and audited. Health checks are performed on the readiness endpoint every ten seco</t>
        </is>
      </c>
    </row>
    <row r="4811">
      <c r="A4811" t="inlineStr">
        <is>
          <t>base</t>
        </is>
      </c>
      <c r="B4811" t="inlineStr">
        <is>
          <t>vectorcontext_v1</t>
        </is>
      </c>
      <c r="C4811" t="n">
        <v>6</v>
      </c>
      <c r="D4811" t="inlineStr">
        <is>
          <t>global-1</t>
        </is>
      </c>
      <c r="E4811" t="n">
        <v>0</v>
      </c>
      <c r="F4811" t="inlineStr">
        <is>
          <t>search</t>
        </is>
      </c>
      <c r="G4811" t="inlineStr">
        <is>
          <t>{"query": "service overview designated on-call engineer on-call: none no on-call", "k": 30}</t>
        </is>
      </c>
      <c r="H4811" t="inlineStr">
        <is>
          <t xml:space="preserve">[chunk 817 | doc svc-webhook-daemon | Service overview: webhook-daemon]
There is currently no designated on-call engineer; pages fall through to the team lead. Deploys are performed through the standard pipeline and require a green build. Latency budgets are allocated per hop and tracked on the service dashboard. Connection pools are sized according to the downstream capacity model. Secrets are rotated automatically every ninety days. Circuit breakers open after five consecutive failures to a downstream. Cost reports are reviewed monthly with the finance partner.
---
[chunk 71 | doc svc-checkout-service | Service overview: checkout-service]
The primary on-call engineer is Noah Kowalski. Engineers rotate through the support channel one week at a time. Canary releases receive five percent </t>
        </is>
      </c>
    </row>
    <row r="4812">
      <c r="A4812" t="inlineStr">
        <is>
          <t>base</t>
        </is>
      </c>
      <c r="B4812" t="inlineStr">
        <is>
          <t>vectorcontext_v1</t>
        </is>
      </c>
      <c r="C4812" t="n">
        <v>6</v>
      </c>
      <c r="D4812" t="inlineStr">
        <is>
          <t>global-1</t>
        </is>
      </c>
      <c r="E4812" t="n">
        <v>1</v>
      </c>
      <c r="F4812" t="inlineStr">
        <is>
          <t>search</t>
        </is>
      </c>
      <c r="G4812" t="inlineStr">
        <is>
          <t>{"query": "\"on-call: unassigned\" OR \"no designated on-call\" OR \"on-call engineer is unassigned\" service overview", "k": 30}</t>
        </is>
      </c>
      <c r="H4812" t="inlineStr">
        <is>
          <t xml:space="preserve">[chunk 443 | doc svc-index-engine | Service overview: index-engine]
There is currently no designated on-call engineer; pages fall through to the team lead. Dependencies are declared in the service manifest and validated at deploy time. Canary releases receive five percent of traffic for thirty minutes before promotion. Configuration changes are peer reviewed and applied through the deployment tool. Feature flags are managed through the configuration service and rolled out gradually. Rate limiting is enforced at the gateway with a token bucket per client. Capacity planning is revisited at the start of every quarter.
---
[chunk 419 | doc svc-search-worker | Service overview: search-worker]
On-call: unassigned (see team page). Dependencies are declared in the service manifest and validated </t>
        </is>
      </c>
    </row>
    <row r="4813">
      <c r="A4813" t="inlineStr">
        <is>
          <t>base</t>
        </is>
      </c>
      <c r="B4813" t="inlineStr">
        <is>
          <t>vectorcontext_v1</t>
        </is>
      </c>
      <c r="C4813" t="n">
        <v>6</v>
      </c>
      <c r="D4813" t="inlineStr">
        <is>
          <t>global-1</t>
        </is>
      </c>
      <c r="E4813" t="n">
        <v>2</v>
      </c>
      <c r="F4813" t="inlineStr">
        <is>
          <t>search</t>
        </is>
      </c>
      <c r="G4813" t="inlineStr">
        <is>
          <t>{"query": "service overview on-call none unassigned designated primary on-call engineer", "k": 30}</t>
        </is>
      </c>
      <c r="H4813" t="inlineStr">
        <is>
          <t>[chunk 71 | doc svc-checkout-service | Service overview: checkout-service]
The primary on-call engineer is Noah Kowalski. Engineers rotate through the support channel one week at a time. Canary releases receive five percent of traffic for thirty minutes before promotion. The on-call handbook describes the escalation path and expected response times. Connection pools are sized according to the downstream capacity model. Synthetic probes exercise the critical user journeys every minute. Long running jobs checkpoint progress so they can resume after a restart.
---
[chunk 817 | doc svc-webhook-daemon | Service overview: webhook-daemon]
There is currently no designated on-call engineer; pages fall through to the team lead. Deploys are performed through the standard pipeline and require a gree</t>
        </is>
      </c>
    </row>
    <row r="4814">
      <c r="A4814" t="inlineStr">
        <is>
          <t>base</t>
        </is>
      </c>
      <c r="B4814" t="inlineStr">
        <is>
          <t>vectorcontext_v1</t>
        </is>
      </c>
      <c r="C4814" t="n">
        <v>6</v>
      </c>
      <c r="D4814" t="inlineStr">
        <is>
          <t>global-2</t>
        </is>
      </c>
      <c r="E4814" t="n">
        <v>0</v>
      </c>
      <c r="F4814" t="inlineStr">
        <is>
          <t>search</t>
        </is>
      </c>
      <c r="G4814" t="inlineStr">
        <is>
          <t>{"query": "approved architecture decision migrate to MongoDB service", "k": 10}</t>
        </is>
      </c>
      <c r="H4814" t="inlineStr">
        <is>
          <t>[chunk 12 | doc adr-ADR-100 | Architecture decision ADR-100]
Decision: migrate cdn-service to MongoDB in Q3 2026. Approved by Sven Larsen. Secrets are rotated automatically every ninety days. Structured logs include the request path, status code and duration. Connection pools are sized according to the downstream capacity model. Data retention follows the company wide policy for personal information. Long running jobs checkpoint progress so they can resume after a restart. Load tests run nightly against the staging environment. Capacity planning is revisited at the start of every quarter. Garbage collection pauses are tracked as a leading indicator of memory pressure. Metrics are exported to the shared observability stack every fifteen seconds. The service degrades gracefully by serving ca</t>
        </is>
      </c>
    </row>
    <row r="4815">
      <c r="A4815" t="inlineStr">
        <is>
          <t>base</t>
        </is>
      </c>
      <c r="B4815" t="inlineStr">
        <is>
          <t>vectorcontext_v1</t>
        </is>
      </c>
      <c r="C4815" t="n">
        <v>6</v>
      </c>
      <c r="D4815" t="inlineStr">
        <is>
          <t>global-2</t>
        </is>
      </c>
      <c r="E4815" t="n">
        <v>1</v>
      </c>
      <c r="F4815" t="inlineStr">
        <is>
          <t>search</t>
        </is>
      </c>
      <c r="G4815" t="inlineStr">
        <is>
          <t>{"query": "\"migrate\" \"to MongoDB\" \"Approved\" architecture decision", "k": 30}</t>
        </is>
      </c>
      <c r="H4815" t="inlineStr">
        <is>
          <t>[chunk 150 | doc adr-ADR-106 | Architecture decision ADR-106]
Decision: migrate recsys-worker to MongoDB in Q4 2026. Approved by Elena Rossi. Idempotency keys are required on all mutating endpoints. Synthetic probes exercise the critical user journeys every minute. Canary releases receive five percent of traffic for thirty minutes before promotion. Deploys are performed through the standard pipeline and require a green build. Long running jobs checkpoint progress so they can resume after a restart. Feature flags are managed through the configuration service and rolled out gradually. Health checks are performed on the readiness endpoint every ten seconds. Data retention follows the company wide policy for personal information. Requests carry a correlation id that is propagated to downstream</t>
        </is>
      </c>
    </row>
    <row r="4816">
      <c r="A4816" t="inlineStr">
        <is>
          <t>base</t>
        </is>
      </c>
      <c r="B4816" t="inlineStr">
        <is>
          <t>vectorcontext_v1</t>
        </is>
      </c>
      <c r="C4816" t="n">
        <v>6</v>
      </c>
      <c r="D4816" t="inlineStr">
        <is>
          <t>global-3</t>
        </is>
      </c>
      <c r="E4816" t="n">
        <v>0</v>
      </c>
      <c r="F4816" t="inlineStr">
        <is>
          <t>search</t>
        </is>
      </c>
      <c r="G4816" t="inlineStr">
        <is>
          <t>{"query": "Search team owns service owner team Search team service overview", "k": 30}</t>
        </is>
      </c>
      <c r="H4816" t="inlineStr">
        <is>
          <t>[chunk 113 | doc team-search | Team page: Search]
# Team page: Search
The Search team is led by Oliver Bell. For urgent requests, page the team via Slack in #search-team. The team sits on floor 2 of the Berlin office. Weekly planning happens on Monday mornings. Graceful shutdown waits for in flight requests to complete before exiting. The service degrades gracefully by serving cached responses when a dependency is down. The on-call handbook describes the escalation path and expected response times. Dependencies are pinned and upgraded through automated pull requests. Traffic is encrypted in transit with mutual TLS between services. Access to production is granted just in time and audited.
---
[chunk 417 | doc svc-search-worker | Service overview: search-worker]
# Service overview: searc</t>
        </is>
      </c>
    </row>
    <row r="4817">
      <c r="A4817" t="inlineStr">
        <is>
          <t>base</t>
        </is>
      </c>
      <c r="B4817" t="inlineStr">
        <is>
          <t>vectorcontext_v1</t>
        </is>
      </c>
      <c r="C4817" t="n">
        <v>6</v>
      </c>
      <c r="D4817" t="inlineStr">
        <is>
          <t>global-3</t>
        </is>
      </c>
      <c r="E4817" t="n">
        <v>1</v>
      </c>
      <c r="F4817" t="inlineStr">
        <is>
          <t>search</t>
        </is>
      </c>
      <c r="G4817" t="inlineStr">
        <is>
          <t>{"query": "Ownership: Search", "k": 30}</t>
        </is>
      </c>
      <c r="H4817" t="inlineStr">
        <is>
          <t>[chunk 438 | doc svc-index-engine | Service overview: index-engine]
Ownership: Search. Long running jobs checkpoint progress so they can resume after a restart. Garbage collection pauses are tracked as a leading indicator of memory pressure. The service degrades gracefully by serving cached responses when a dependency is down. Synthetic probes exercise the critical user journeys every minute. The runbook is reviewed quarterly by the owning team. Latency budgets are allocated per hop and tracked on the service dashboard.
---
[chunk 421 | doc svc-search-worker | Service overview: search-worker]
Ownership: Platform. Capacity planning is revisited at the start of every quarter. Logs are retained for thirty days in the central log store. Data retention follows the company wide policy for pers</t>
        </is>
      </c>
    </row>
    <row r="4818">
      <c r="A4818" t="inlineStr">
        <is>
          <t>base</t>
        </is>
      </c>
      <c r="B4818" t="inlineStr">
        <is>
          <t>vectorcontext_v1</t>
        </is>
      </c>
      <c r="C4818" t="n">
        <v>6</v>
      </c>
      <c r="D4818" t="inlineStr">
        <is>
          <t>global-3</t>
        </is>
      </c>
      <c r="E4818" t="n">
        <v>1</v>
      </c>
      <c r="F4818" t="inlineStr">
        <is>
          <t>search</t>
        </is>
      </c>
      <c r="G4818" t="inlineStr">
        <is>
          <t>{"query": "owned by the Search team", "k": 30}</t>
        </is>
      </c>
      <c r="H4818" t="inlineStr">
        <is>
          <t>[chunk 113 | doc team-search | Team page: Search]
# Team page: Search
The Search team is led by Oliver Bell. For urgent requests, page the team via Slack in #search-team. The team sits on floor 2 of the Berlin office. Weekly planning happens on Monday mornings. Graceful shutdown waits for in flight requests to complete before exiting. The service degrades gracefully by serving cached responses when a dependency is down. The on-call handbook describes the escalation path and expected response times. Dependencies are pinned and upgraded through automated pull requests. Traffic is encrypted in transit with mutual TLS between services. Access to production is granted just in time and audited.
---
[chunk 417 | doc svc-search-worker | Service overview: search-worker]
# Service overview: searc</t>
        </is>
      </c>
    </row>
    <row r="4819">
      <c r="A4819" t="inlineStr">
        <is>
          <t>base</t>
        </is>
      </c>
      <c r="B4819" t="inlineStr">
        <is>
          <t>vectorcontext_v1</t>
        </is>
      </c>
      <c r="C4819" t="n">
        <v>6</v>
      </c>
      <c r="D4819" t="inlineStr">
        <is>
          <t>global-3</t>
        </is>
      </c>
      <c r="E4819" t="n">
        <v>1</v>
      </c>
      <c r="F4819" t="inlineStr">
        <is>
          <t>search</t>
        </is>
      </c>
      <c r="G4819" t="inlineStr">
        <is>
          <t>{"query": "The Search team maintains", "k": 30}</t>
        </is>
      </c>
      <c r="H4819" t="inlineStr">
        <is>
          <t>[chunk 113 | doc team-search | Team page: Search]
# Team page: Search
The Search team is led by Oliver Bell. For urgent requests, page the team via Slack in #search-team. The team sits on floor 2 of the Berlin office. Weekly planning happens on Monday mornings. Graceful shutdown waits for in flight requests to complete before exiting. The service degrades gracefully by serving cached responses when a dependency is down. The on-call handbook describes the escalation path and expected response times. Dependencies are pinned and upgraded through automated pull requests. Traffic is encrypted in transit with mutual TLS between services. Access to production is granted just in time and audited.
---
[chunk 417 | doc svc-search-worker | Service overview: search-worker]
# Service overview: searc</t>
        </is>
      </c>
    </row>
    <row r="4820">
      <c r="A4820" t="inlineStr">
        <is>
          <t>base</t>
        </is>
      </c>
      <c r="B4820" t="inlineStr">
        <is>
          <t>vectorcontext_v1</t>
        </is>
      </c>
      <c r="C4820" t="n">
        <v>6</v>
      </c>
      <c r="D4820" t="inlineStr">
        <is>
          <t>global-4</t>
        </is>
      </c>
      <c r="E4820" t="n">
        <v>0</v>
      </c>
      <c r="F4820" t="inlineStr">
        <is>
          <t>search</t>
        </is>
      </c>
      <c r="G4820" t="inlineStr">
        <is>
          <t>{"query": "service overview language Go deployed region us-east-1", "k": 30}</t>
        </is>
      </c>
      <c r="H4820" t="inlineStr">
        <is>
          <t>[chunk 272 | doc svc-cart-daemon | Service overview: cart-daemon]
Deployment region is us-east-1; the deployment has 18 replicas. Error budgets are reviewed in the weekly reliability meeting. Metrics are exported to the shared observability stack every fifteen seconds. Cost reports are reviewed monthly with the finance partner. Secrets are rotated automatically every ninety days. Dependencies are declared in the service manifest and validated at deploy time. The on-call handbook describes the escalation path and expected response times.
---
[chunk 441 | doc svc-index-engine | Service overview: index-engine]
Deployment region is us-east-1; the deployment has 19 replicas. Metrics are exported to the shared observability stack every fifteen seconds. Secrets are rotated automatically every n</t>
        </is>
      </c>
    </row>
    <row r="4821">
      <c r="A4821" t="inlineStr">
        <is>
          <t>base</t>
        </is>
      </c>
      <c r="B4821" t="inlineStr">
        <is>
          <t>vectorcontext_v1</t>
        </is>
      </c>
      <c r="C4821" t="n">
        <v>6</v>
      </c>
      <c r="D4821" t="inlineStr">
        <is>
          <t>global-4</t>
        </is>
      </c>
      <c r="E4821" t="n">
        <v>1</v>
      </c>
      <c r="F4821" t="inlineStr">
        <is>
          <t>search</t>
        </is>
      </c>
      <c r="G4821" t="inlineStr">
        <is>
          <t>{"query": "\"Language: Go\" \"us-east-1\" service overview", "k": 30}</t>
        </is>
      </c>
      <c r="H4821" t="inlineStr">
        <is>
          <t>[chunk 441 | doc svc-index-engine | Service overview: index-engine]
Deployment region is us-east-1; the deployment has 19 replicas. Metrics are exported to the shared observability stack every fifteen seconds. Secrets are rotated automatically every ninety days. Dependencies are declared in the service manifest and validated at deploy time. Configuration changes are peer reviewed and applied through the deployment tool. Retries use exponential backoff with jitter to avoid thundering herds. The staging environment mirrors production topology at one tenth scale.
---
[chunk 510 | doc svc-audit-gateway | Service overview: audit-gateway]
12 replicas are deployed to us-east-1. Error budgets are reviewed in the weekly reliability meeting. Long running jobs checkpoint progress so they can resume</t>
        </is>
      </c>
    </row>
    <row r="4822">
      <c r="A4822" t="inlineStr">
        <is>
          <t>base</t>
        </is>
      </c>
      <c r="B4822" t="inlineStr">
        <is>
          <t>vectorcontext_v1</t>
        </is>
      </c>
      <c r="C4822" t="n">
        <v>6</v>
      </c>
      <c r="D4822" t="inlineStr">
        <is>
          <t>global-4</t>
        </is>
      </c>
      <c r="E4822" t="n">
        <v>2</v>
      </c>
      <c r="F4822" t="inlineStr">
        <is>
          <t>open_doc</t>
        </is>
      </c>
      <c r="G4822" t="inlineStr">
        <is>
          <t>{"doc_id": "svc-cart-daemon"}</t>
        </is>
      </c>
      <c r="H4822" t="inlineStr">
        <is>
          <t xml:space="preserve"># Service overview: cart-daemon
cart-daemon (also referred to internally as the Cart Service) is a backend component. Runtime dependencies: recsys-worker, feed-daemon, gateway-engine. Capacity planning is revisited at the start of every quarter. Idempotency keys are required on all mutating endpoints. Graceful shutdown waits for in flight requests to complete before exiting. Circuit breakers open after five consecutive failures to a downstream. Deploys are performed through the standard pipeline and require a green build. Retries use exponential backoff with jitter to avoid thundering herds.
cart-daemon is a Go service. Container images are scanned for vulnerabilities before promotion. Structured logs include the request path, status code and duration. The on-call handbook describes the </t>
        </is>
      </c>
    </row>
    <row r="4823">
      <c r="A4823" t="inlineStr">
        <is>
          <t>base</t>
        </is>
      </c>
      <c r="B4823" t="inlineStr">
        <is>
          <t>vectorcontext_v1</t>
        </is>
      </c>
      <c r="C4823" t="n">
        <v>6</v>
      </c>
      <c r="D4823" t="inlineStr">
        <is>
          <t>global-4</t>
        </is>
      </c>
      <c r="E4823" t="n">
        <v>2</v>
      </c>
      <c r="F4823" t="inlineStr">
        <is>
          <t>open_doc</t>
        </is>
      </c>
      <c r="G4823" t="inlineStr">
        <is>
          <t>{"doc_id": "svc-index-engine"}</t>
        </is>
      </c>
      <c r="H4823" t="inlineStr">
        <is>
          <t># Service overview: index-engine
index-engine (also referred to internally as the Index Platform) is a backend component. Traffic to index-engine is bound to TCP port 7921. Circuit breakers open after five consecutive failures to a downstream. The dashboard shows p50, p95 and p99 latency alongside error budgets. Canary releases receive five percent of traffic for thirty minutes before promotion. Structured logs include the request path, status code and duration. Post-incident reviews are blameless and published to the engineering wiki. Logs are retained for thirty days in the central log store.
It is implemented in Go. Capacity planning is revisited at the start of every quarter. The runbook is reviewed quarterly by the owning team. Structured logs include the request path, status code a</t>
        </is>
      </c>
    </row>
    <row r="4824">
      <c r="A4824" t="inlineStr">
        <is>
          <t>base</t>
        </is>
      </c>
      <c r="B4824" t="inlineStr">
        <is>
          <t>vectorcontext_v1</t>
        </is>
      </c>
      <c r="C4824" t="n">
        <v>6</v>
      </c>
      <c r="D4824" t="inlineStr">
        <is>
          <t>global-4</t>
        </is>
      </c>
      <c r="E4824" t="n">
        <v>2</v>
      </c>
      <c r="F4824" t="inlineStr">
        <is>
          <t>open_doc</t>
        </is>
      </c>
      <c r="G4824" t="inlineStr">
        <is>
          <t>{"doc_id": "svc-profile-api"}</t>
        </is>
      </c>
      <c r="H4824" t="inlineStr">
        <is>
          <t># Service overview: profile-api
profile-api (also referred to internally as the Profile API) is a backend component. 10 replicas are deployed to us-east-1. Configuration changes are peer reviewed and applied through the deployment tool. Health checks are performed on the readiness endpoint every ten seconds. Feature flags are managed through the configuration service and rolled out gradually. Data retention follows the company wide policy for personal information. Capacity planning is revisited at the start of every quarter. Engineers rotate through the support channel one week at a time.
We commit to 99.9% availability. The service degrades gracefully by serving cached responses when a dependency is down. Traffic is encrypted in transit with mutual TLS between services. The dashboard sh</t>
        </is>
      </c>
    </row>
    <row r="4825">
      <c r="A4825" t="inlineStr">
        <is>
          <t>base</t>
        </is>
      </c>
      <c r="B4825" t="inlineStr">
        <is>
          <t>vectorcontext_v1</t>
        </is>
      </c>
      <c r="C4825" t="n">
        <v>6</v>
      </c>
      <c r="D4825" t="inlineStr">
        <is>
          <t>global-4</t>
        </is>
      </c>
      <c r="E4825" t="n">
        <v>2</v>
      </c>
      <c r="F4825" t="inlineStr">
        <is>
          <t>search</t>
        </is>
      </c>
      <c r="G4825" t="inlineStr">
        <is>
          <t>{"query": "\"is implemented in Go\" service", "k": 30}</t>
        </is>
      </c>
      <c r="H4825" t="inlineStr">
        <is>
          <t>[chunk 437 | doc svc-index-engine | Service overview: index-engine]
It is implemented in Go. Capacity planning is revisited at the start of every quarter. The runbook is reviewed quarterly by the owning team. Structured logs include the request path, status code and duration. Graceful shutdown waits for in flight requests to complete before exiting. Schema changes go through an expand and contract migration process. Error budgets are reviewed in the weekly reliability meeting.
---
[chunk 661 | doc svc-mailer-worker | Service overview: mailer-worker]
It is implemented in Go. The on-call handbook describes the escalation path and expected response times. Dependencies are declared in the service manifest and validated at deploy time. Requests carry a correlation id that is propagated to dow</t>
        </is>
      </c>
    </row>
    <row r="4826">
      <c r="A4826" t="inlineStr">
        <is>
          <t>base</t>
        </is>
      </c>
      <c r="B4826" t="inlineStr">
        <is>
          <t>vectorcontext_v1</t>
        </is>
      </c>
      <c r="C4826" t="n">
        <v>6</v>
      </c>
      <c r="D4826" t="inlineStr">
        <is>
          <t>global-4</t>
        </is>
      </c>
      <c r="E4826" t="n">
        <v>2</v>
      </c>
      <c r="F4826" t="inlineStr">
        <is>
          <t>search</t>
        </is>
      </c>
      <c r="G4826" t="inlineStr">
        <is>
          <t>{"query": "\"codebase is written in Go\" service", "k": 30}</t>
        </is>
      </c>
      <c r="H4826" t="inlineStr">
        <is>
          <t xml:space="preserve">[chunk 675 | doc svc-kyc-api | Service overview: kyc-api]
The codebase is written in Go. Access to production is granted just in time and audited. Schema changes go through an expand and contract migration process. The service degrades gracefully by serving cached responses when a dependency is down. Post-incident reviews are blameless and published to the engineering wiki. Retries use exponential backoff with jitter to avoid thundering herds. The on-call handbook describes the escalation path and expected response times.
---
[chunk 641 | doc svc-catalog-gateway | Service overview: catalog-gateway]
The codebase is written in Rust. Post-incident reviews are blameless and published to the engineering wiki. Container images are scanned for vulnerabilities before promotion. Synthetic probes </t>
        </is>
      </c>
    </row>
    <row r="4827">
      <c r="A4827" t="inlineStr">
        <is>
          <t>base</t>
        </is>
      </c>
      <c r="B4827" t="inlineStr">
        <is>
          <t>vectorcontext_v1</t>
        </is>
      </c>
      <c r="C4827" t="n">
        <v>6</v>
      </c>
      <c r="D4827" t="inlineStr">
        <is>
          <t>global-4</t>
        </is>
      </c>
      <c r="E4827" t="n">
        <v>2</v>
      </c>
      <c r="F4827" t="inlineStr">
        <is>
          <t>search</t>
        </is>
      </c>
      <c r="G4827" t="inlineStr">
        <is>
          <t>{"query": "\"is a Go service\" service", "k": 30}</t>
        </is>
      </c>
      <c r="H4827" t="inlineStr">
        <is>
          <t>[chunk 254 | doc svc-notify-svc | Service overview: notify-svc]
notify-svc is a Go service. Dependencies are declared in the service manifest and validated at deploy time. Dependencies are pinned and upgraded through automated pull requests. Schema changes go through an expand and contract migration process. Configuration changes are peer reviewed and applied through the deployment tool. Capacity planning is revisited at the start of every quarter. The staging environment mirrors production topology at one tenth scale.
---
[chunk 661 | doc svc-mailer-worker | Service overview: mailer-worker]
It is implemented in Go. The on-call handbook describes the escalation path and expected response times. Dependencies are declared in the service manifest and validated at deploy time. Requests carry</t>
        </is>
      </c>
    </row>
    <row r="4828">
      <c r="A4828" t="inlineStr">
        <is>
          <t>base</t>
        </is>
      </c>
      <c r="B4828" t="inlineStr">
        <is>
          <t>vectorcontext_v1</t>
        </is>
      </c>
      <c r="C4828" t="n">
        <v>6</v>
      </c>
      <c r="D4828" t="inlineStr">
        <is>
          <t>global-4</t>
        </is>
      </c>
      <c r="E4828" t="n">
        <v>3</v>
      </c>
      <c r="F4828" t="inlineStr">
        <is>
          <t>open_doc</t>
        </is>
      </c>
      <c r="G4828" t="inlineStr">
        <is>
          <t>{"doc_id": "svc-mailer-worker"}</t>
        </is>
      </c>
      <c r="H4828" t="inlineStr">
        <is>
          <t># Service overview: mailer-worker
mailer-worker (also referred to internally as the Mailer Service) is a backend component. Pages go to Sven Reyes first. Long running jobs checkpoint progress so they can resume after a restart. Access to production is granted just in time and audited. Post-incident reviews are blameless and published to the engineering wiki. The runbook is reviewed quarterly by the owning team. Canary releases receive five percent of traffic for thirty minutes before promotion. Configuration changes are peer reviewed and applied through the deployment tool.
State is persisted in MySQL. Feature flags are managed through the configuration service and rolled out gradually. Data retention follows the company wide policy for personal information. Retries use exponential backo</t>
        </is>
      </c>
    </row>
    <row r="4829">
      <c r="A4829" t="inlineStr">
        <is>
          <t>base</t>
        </is>
      </c>
      <c r="B4829" t="inlineStr">
        <is>
          <t>vectorcontext_v1</t>
        </is>
      </c>
      <c r="C4829" t="n">
        <v>6</v>
      </c>
      <c r="D4829" t="inlineStr">
        <is>
          <t>global-4</t>
        </is>
      </c>
      <c r="E4829" t="n">
        <v>3</v>
      </c>
      <c r="F4829" t="inlineStr">
        <is>
          <t>open_doc</t>
        </is>
      </c>
      <c r="G4829" t="inlineStr">
        <is>
          <t>{"doc_id": "svc-notify-svc"}</t>
        </is>
      </c>
      <c r="H4829" t="inlineStr">
        <is>
          <t># Service overview: notify-svc
notify-svc (also referred to internally as the Notify Platform) is a backend component. Deployment region is us-west-2; the deployment has 21 replicas. Schema changes go through an expand and contract migration process. Dependencies are pinned and upgraded through automated pull requests. Circuit breakers open after five consecutive failures to a downstream. Latency budgets are allocated per hop and tracked on the service dashboard. The dashboard shows p50, p95 and p99 latency alongside error budgets. Retries use exponential backoff with jitter to avoid thundering herds.
The process for notify-svc exposes HTTP on :5842. The on-call handbook describes the escalation path and expected response times. Health checks are performed on the readiness endpoint every</t>
        </is>
      </c>
    </row>
    <row r="4830">
      <c r="A4830" t="inlineStr">
        <is>
          <t>base</t>
        </is>
      </c>
      <c r="B4830" t="inlineStr">
        <is>
          <t>vectorcontext_v1</t>
        </is>
      </c>
      <c r="C4830" t="n">
        <v>6</v>
      </c>
      <c r="D4830" t="inlineStr">
        <is>
          <t>global-4</t>
        </is>
      </c>
      <c r="E4830" t="n">
        <v>3</v>
      </c>
      <c r="F4830" t="inlineStr">
        <is>
          <t>open_doc</t>
        </is>
      </c>
      <c r="G4830" t="inlineStr">
        <is>
          <t>{"doc_id": "svc-kyc-api"}</t>
        </is>
      </c>
      <c r="H4830" t="inlineStr">
        <is>
          <t xml:space="preserve"># Service overview: kyc-api
kyc-api (also referred to internally as the Kyc Service) is a backend component. Pages go to Fatima Aziz first. The staging environment mirrors production topology at one tenth scale. Graceful shutdown waits for in flight requests to complete before exiting. Capacity planning is revisited at the start of every quarter. Engineers rotate through the support channel one week at a time. Retries use exponential backoff with jitter to avoid thundering herds. Cost reports are reviewed monthly with the finance partner.
Runtime dependencies: fraud-core, webhook-daemon, ledger-api. Circuit breakers open after five consecutive failures to a downstream. Post-incident reviews are blameless and published to the engineering wiki. Access to production is granted just in time </t>
        </is>
      </c>
    </row>
    <row r="4831">
      <c r="A4831" t="inlineStr">
        <is>
          <t>base</t>
        </is>
      </c>
      <c r="B4831" t="inlineStr">
        <is>
          <t>vectorcontext_v1</t>
        </is>
      </c>
      <c r="C4831" t="n">
        <v>6</v>
      </c>
      <c r="D4831" t="inlineStr">
        <is>
          <t>multihop-0</t>
        </is>
      </c>
      <c r="E4831" t="n">
        <v>0</v>
      </c>
      <c r="F4831" t="inlineStr">
        <is>
          <t>search</t>
        </is>
      </c>
      <c r="G4831" t="inlineStr">
        <is>
          <t>{"query": "INC-2359 affected service on-call engineer", "k": 5}</t>
        </is>
      </c>
      <c r="H4831" t="inlineStr">
        <is>
          <t>[chunk 283 | doc inc-INC-2359 | Incident report INC-2359]
# Incident report INC-2359
Severity: SEV1
Date: 2025-02-03
---
[chunk 285 | doc inc-INC-2359 | Incident report INC-2359]
Timeline:
- 12:38 alert fired
- 12:53 on-call acknowledged
- 13:13 mitigation started
- 13:20 traffic rerouted
- 13:44 root cause identified
- 13:48 fix deployed
---
[chunk 34 | doc svc-edge-service | Service overview: edge-service]
The primary on-call engineer is Ingrid Demir. The runbook is reviewed quarterly by the owning team. Logs are retained for thirty days in the central log store. Requests carry a correlation id that is propagated to downstream calls. Configuration changes are peer reviewed and applied through the deployment tool. Data retention follows the company wide policy for personal informatio</t>
        </is>
      </c>
    </row>
    <row r="4832">
      <c r="A4832" t="inlineStr">
        <is>
          <t>base</t>
        </is>
      </c>
      <c r="B4832" t="inlineStr">
        <is>
          <t>vectorcontext_v1</t>
        </is>
      </c>
      <c r="C4832" t="n">
        <v>6</v>
      </c>
      <c r="D4832" t="inlineStr">
        <is>
          <t>multihop-0</t>
        </is>
      </c>
      <c r="E4832" t="n">
        <v>1</v>
      </c>
      <c r="F4832" t="inlineStr">
        <is>
          <t>open_doc</t>
        </is>
      </c>
      <c r="G4832" t="inlineStr">
        <is>
          <t>{"doc_id": "inc-INC-2359"}</t>
        </is>
      </c>
      <c r="H4832" t="inlineStr">
        <is>
          <t># Incident report INC-2359
Severity: SEV1
Date: 2025-02-03
Summary: Elevated error rates affecting cart-daemon. The incident lasted 230 minutes before full recovery. Root cause was determined to be a memory leak. This report was written by Ingrid Malik. Capacity planning is revisited at the start of every quarter. Error budgets are reviewed in the weekly reliability meeting. Canary releases receive five percent of traffic for thirty minutes before promotion. Metrics are exported to the shared observability stack every fifteen seconds. Synthetic probes exercise the critical user journeys every minute. Engineers rotate through the support channel one week at a time. Container images are scanned for vulnerabilities before promotion. Connection pools are sized according to the downstream cap</t>
        </is>
      </c>
    </row>
    <row r="4833">
      <c r="A4833" t="inlineStr">
        <is>
          <t>base</t>
        </is>
      </c>
      <c r="B4833" t="inlineStr">
        <is>
          <t>vectorcontext_v1</t>
        </is>
      </c>
      <c r="C4833" t="n">
        <v>6</v>
      </c>
      <c r="D4833" t="inlineStr">
        <is>
          <t>multihop-0</t>
        </is>
      </c>
      <c r="E4833" t="n">
        <v>2</v>
      </c>
      <c r="F4833" t="inlineStr">
        <is>
          <t>open_doc</t>
        </is>
      </c>
      <c r="G4833" t="inlineStr">
        <is>
          <t>{"doc_id": "svc-cart-daemon"}</t>
        </is>
      </c>
      <c r="H4833" t="inlineStr">
        <is>
          <t xml:space="preserve"># Service overview: cart-daemon
cart-daemon (also referred to internally as the Cart Service) is a backend component. Runtime dependencies: recsys-worker, feed-daemon, gateway-engine. Capacity planning is revisited at the start of every quarter. Idempotency keys are required on all mutating endpoints. Graceful shutdown waits for in flight requests to complete before exiting. Circuit breakers open after five consecutive failures to a downstream. Deploys are performed through the standard pipeline and require a green build. Retries use exponential backoff with jitter to avoid thundering herds.
cart-daemon is a Go service. Container images are scanned for vulnerabilities before promotion. Structured logs include the request path, status code and duration. The on-call handbook describes the </t>
        </is>
      </c>
    </row>
    <row r="4834">
      <c r="A4834" t="inlineStr">
        <is>
          <t>base</t>
        </is>
      </c>
      <c r="B4834" t="inlineStr">
        <is>
          <t>vectorcontext_v1</t>
        </is>
      </c>
      <c r="C4834" t="n">
        <v>6</v>
      </c>
      <c r="D4834" t="inlineStr">
        <is>
          <t>multihop-1</t>
        </is>
      </c>
      <c r="E4834" t="n">
        <v>0</v>
      </c>
      <c r="F4834" t="inlineStr">
        <is>
          <t>search</t>
        </is>
      </c>
      <c r="G4834" t="inlineStr">
        <is>
          <t>{"query": "queue-svc service overview runtime dependencies first dependency kyc-api owner team", "k": 5}</t>
        </is>
      </c>
      <c r="H4834" t="inlineStr">
        <is>
          <t>[chunk 364 | doc svc-queue-svc | Service overview: queue-svc]
Runtime dependencies: kyc-api, inventory-worker. Connection pools are sized according to the downstream capacity model. Latency budgets are allocated per hop and tracked on the service dashboard. Dependencies are declared in the service manifest and validated at deploy time. Circuit breakers open after five consecutive failures to a downstream. Retries use exponential backoff with jitter to avoid thundering herds. Container images are scanned for vulnerabilities before promotion.
---
[chunk 668 | doc svc-kyc-api | Service overview: kyc-api]
# Service overview: kyc-api
kyc-api (also referred to internally as the Kyc Service) is a backend component. Pages go to Fatima Aziz first. The staging environment mirrors production topol</t>
        </is>
      </c>
    </row>
    <row r="4835">
      <c r="A4835" t="inlineStr">
        <is>
          <t>base</t>
        </is>
      </c>
      <c r="B4835" t="inlineStr">
        <is>
          <t>vectorcontext_v1</t>
        </is>
      </c>
      <c r="C4835" t="n">
        <v>6</v>
      </c>
      <c r="D4835" t="inlineStr">
        <is>
          <t>multihop-1</t>
        </is>
      </c>
      <c r="E4835" t="n">
        <v>0</v>
      </c>
      <c r="F4835" t="inlineStr">
        <is>
          <t>search</t>
        </is>
      </c>
      <c r="G4835" t="inlineStr">
        <is>
          <t>{"query": "kyc-api service overview owner team", "k": 5}</t>
        </is>
      </c>
      <c r="H4835" t="inlineStr">
        <is>
          <t xml:space="preserve">[chunk 668 | doc svc-kyc-api | Service overview: kyc-api]
# Service overview: kyc-api
kyc-api (also referred to internally as the Kyc Service) is a backend component. Pages go to Fatima Aziz first. The staging environment mirrors production topology at one tenth scale. Graceful shutdown waits for in flight requests to complete before exiting. Capacity planning is revisited at the start of every quarter. Engineers rotate through the support channel one week at a time. Retries use exponential backoff with jitter to avoid thundering herds. Cost reports are reviewed monthly with the finance partner.
---
[chunk 674 | doc svc-kyc-api | Service overview: kyc-api]
Ownership: Messaging. Requests carry a correlation id that is propagated to downstream calls. Long running jobs checkpoint progress </t>
        </is>
      </c>
    </row>
    <row r="4836">
      <c r="A4836" t="inlineStr">
        <is>
          <t>base</t>
        </is>
      </c>
      <c r="B4836" t="inlineStr">
        <is>
          <t>vectorcontext_v1</t>
        </is>
      </c>
      <c r="C4836" t="n">
        <v>6</v>
      </c>
      <c r="D4836" t="inlineStr">
        <is>
          <t>multihop-1</t>
        </is>
      </c>
      <c r="E4836" t="n">
        <v>1</v>
      </c>
      <c r="F4836" t="inlineStr">
        <is>
          <t>search</t>
        </is>
      </c>
      <c r="G4836" t="inlineStr">
        <is>
          <t>{"query": "team Messaging Slack channel lead", "k": 5}</t>
        </is>
      </c>
      <c r="H4836" t="inlineStr">
        <is>
          <t>[chunk 638 | doc team-messaging | Team page: Messaging]
# Team page: Messaging
The Messaging team is led by Ivan Volkov. For urgent requests, page the team via Slack in #messaging-eng. The team sits on floor 8 of the Berlin office. Weekly planning happens on Monday mornings. Dependencies are pinned and upgraded through automated pull requests. Graceful shutdown waits for in flight requests to complete before exiting. Structured logs include the request path, status code and duration. Requests carry a correlation id that is propagated to downstream calls. Data retention follows the company wide policy for personal information. Feature flags are managed through the configuration service and rolled out gradually.
---
[chunk 480 | doc team-platform | Team page: Platform]
# Team page: Platfo</t>
        </is>
      </c>
    </row>
    <row r="4837">
      <c r="A4837" t="inlineStr">
        <is>
          <t>base</t>
        </is>
      </c>
      <c r="B4837" t="inlineStr">
        <is>
          <t>vectorcontext_v1</t>
        </is>
      </c>
      <c r="C4837" t="n">
        <v>6</v>
      </c>
      <c r="D4837" t="inlineStr">
        <is>
          <t>multihop-2</t>
        </is>
      </c>
      <c r="E4837" t="n">
        <v>0</v>
      </c>
      <c r="F4837" t="inlineStr">
        <is>
          <t>search</t>
        </is>
      </c>
      <c r="G4837" t="inlineStr">
        <is>
          <t>{"query": "ADR-112 service migrated new datastore owning service team lead", "k": 5}</t>
        </is>
      </c>
      <c r="H4837" t="inlineStr">
        <is>
          <t>[chunk 424 | doc svc-search-worker | Service overview: search-worker]
Primary datastore: Redis. Data retention follows the company wide policy for personal information. Configuration changes are peer reviewed and applied through the deployment tool. Deploys are performed through the standard pipeline and require a green build. Dependencies are declared in the service manifest and validated at deploy time. Garbage collection pauses are tracked as a leading indicator of memory pressure. Graceful shutdown waits for in flight requests to complete before exiting.
---
[chunk 588 | doc adr-ADR-125 | Architecture decision ADR-125]
Decision: migrate edge-service to Cassandra in Q2 2026. Approved by Oliver Haddad. Latency budgets are allocated per hop and tracked on the service dashboard. The dash</t>
        </is>
      </c>
    </row>
    <row r="4838">
      <c r="A4838" t="inlineStr">
        <is>
          <t>base</t>
        </is>
      </c>
      <c r="B4838" t="inlineStr">
        <is>
          <t>vectorcontext_v1</t>
        </is>
      </c>
      <c r="C4838" t="n">
        <v>6</v>
      </c>
      <c r="D4838" t="inlineStr">
        <is>
          <t>multihop-2</t>
        </is>
      </c>
      <c r="E4838" t="n">
        <v>1</v>
      </c>
      <c r="F4838" t="inlineStr">
        <is>
          <t>open_doc</t>
        </is>
      </c>
      <c r="G4838" t="inlineStr">
        <is>
          <t>{"doc_id": "adr-ADR-112"}</t>
        </is>
      </c>
      <c r="H4838" t="inlineStr">
        <is>
          <t># Architecture decision ADR-112
Decision: migrate tracing-service to CockroachDB in Q2 2026. Approved by Noah Novak. Idempotency keys are required on all mutating endpoints. Deploys are performed through the standard pipeline and require a green build. Traffic is encrypted in transit with mutual TLS between services. Rate limiting is enforced at the gateway with a token bucket per client. Secrets are rotated automatically every ninety days. Cost reports are reviewed monthly with the finance partner. The on-call handbook describes the escalation path and expected response times. Synthetic probes exercise the critical user journeys every minute. The runbook is reviewed quarterly by the owning team. The dashboard shows p50, p95 and p99 latency alongside error budgets. Long running jobs check</t>
        </is>
      </c>
    </row>
    <row r="4839">
      <c r="A4839" t="inlineStr">
        <is>
          <t>base</t>
        </is>
      </c>
      <c r="B4839" t="inlineStr">
        <is>
          <t>vectorcontext_v1</t>
        </is>
      </c>
      <c r="C4839" t="n">
        <v>6</v>
      </c>
      <c r="D4839" t="inlineStr">
        <is>
          <t>multihop-2</t>
        </is>
      </c>
      <c r="E4839" t="n">
        <v>2</v>
      </c>
      <c r="F4839" t="inlineStr">
        <is>
          <t>search</t>
        </is>
      </c>
      <c r="G4839" t="inlineStr">
        <is>
          <t>{"query": "tracing-service owner team lead Slack channel", "k": 5}</t>
        </is>
      </c>
      <c r="H4839" t="inlineStr">
        <is>
          <t>[chunk 647 | doc svc-tracing-service | Service overview: tracing-service]
# Service overview: tracing-service
tracing-service (also referred to internally as the Tracing API) is a backend component. Runtime dependencies: recsys-worker, thumbnail-api, pricing-worker. Traffic is encrypted in transit with mutual TLS between services. Post-incident reviews are blameless and published to the engineering wiki. Data retention follows the company wide policy for personal information. Capacity planning is revisited at the start of every quarter. Garbage collection pauses are tracked as a leading indicator of memory pressure. Access to production is granted just in time and audited.
---
[chunk 653 | doc svc-tracing-service | Service overview: tracing-service]
the Tracing API is a Rust service. Fe</t>
        </is>
      </c>
    </row>
    <row r="4840">
      <c r="A4840" t="inlineStr">
        <is>
          <t>base</t>
        </is>
      </c>
      <c r="B4840" t="inlineStr">
        <is>
          <t>vectorcontext_v1</t>
        </is>
      </c>
      <c r="C4840" t="n">
        <v>6</v>
      </c>
      <c r="D4840" t="inlineStr">
        <is>
          <t>multihop-2</t>
        </is>
      </c>
      <c r="E4840" t="n">
        <v>3</v>
      </c>
      <c r="F4840" t="inlineStr">
        <is>
          <t>search</t>
        </is>
      </c>
      <c r="G4840" t="inlineStr">
        <is>
          <t>{"query": "\"tracing-service\" \"Owner team\"", "k": 10}</t>
        </is>
      </c>
      <c r="H4840" t="inlineStr">
        <is>
          <t>[chunk 647 | doc svc-tracing-service | Service overview: tracing-service]
# Service overview: tracing-service
tracing-service (also referred to internally as the Tracing API) is a backend component. Runtime dependencies: recsys-worker, thumbnail-api, pricing-worker. Traffic is encrypted in transit with mutual TLS between services. Post-incident reviews are blameless and published to the engineering wiki. Data retention follows the company wide policy for personal information. Capacity planning is revisited at the start of every quarter. Garbage collection pauses are tracked as a leading indicator of memory pressure. Access to production is granted just in time and audited.
---
[chunk 650 | doc svc-tracing-service | Service overview: tracing-service]
The process for tracing-service expos</t>
        </is>
      </c>
    </row>
    <row r="4841">
      <c r="A4841" t="inlineStr">
        <is>
          <t>base</t>
        </is>
      </c>
      <c r="B4841" t="inlineStr">
        <is>
          <t>vectorcontext_v1</t>
        </is>
      </c>
      <c r="C4841" t="n">
        <v>6</v>
      </c>
      <c r="D4841" t="inlineStr">
        <is>
          <t>multihop-2</t>
        </is>
      </c>
      <c r="E4841" t="n">
        <v>4</v>
      </c>
      <c r="F4841" t="inlineStr">
        <is>
          <t>search</t>
        </is>
      </c>
      <c r="G4841" t="inlineStr">
        <is>
          <t>{"query": "Team page Commerce led by", "k": 5}</t>
        </is>
      </c>
      <c r="H4841" t="inlineStr">
        <is>
          <t>[chunk 565 | doc team-commerce | Team page: Commerce]
# Team page: Commerce
The Commerce team is led by Marcus Moreau. For urgent requests, page the team via Slack in #commerce-eng. The team sits on floor 4 of the Berlin office. Weekly planning happens on Tuesday mornings. The dashboard shows p50, p95 and p99 latency alongside error budgets. The on-call handbook describes the escalation path and expected response times. Logs are retained for thirty days in the central log store. The runbook is reviewed quarterly by the owning team. Rate limiting is enforced at the gateway with a token bucket per client. Garbage collection pauses are tracked as a leading indicator of memory pressure.
---
[chunk 480 | doc team-platform | Team page: Platform]
# Team page: Platform
The Platform team is led</t>
        </is>
      </c>
    </row>
    <row r="4842">
      <c r="A4842" t="inlineStr">
        <is>
          <t>base</t>
        </is>
      </c>
      <c r="B4842" t="inlineStr">
        <is>
          <t>vectorcontext_v1</t>
        </is>
      </c>
      <c r="C4842" t="n">
        <v>6</v>
      </c>
      <c r="D4842" t="inlineStr">
        <is>
          <t>multihop-3</t>
        </is>
      </c>
      <c r="E4842" t="n">
        <v>0</v>
      </c>
      <c r="F4842" t="inlineStr">
        <is>
          <t>search</t>
        </is>
      </c>
      <c r="G4842" t="inlineStr">
        <is>
          <t>{"query": "INC-2042 incident affected service on-call engineer", "k": 5}</t>
        </is>
      </c>
      <c r="H4842" t="inlineStr">
        <is>
          <t>[chunk 694 | doc inc-INC-2042 | Incident report INC-2042]
Timeline:
- 11:21 alert fired
- 11:38 on-call acknowledged
- 12:02 mitigation started
- 12:18 traffic rerouted
- 12:43 root cause identified
- 12:58 fix deployed
---
[chunk 692 | doc inc-INC-2042 | Incident report INC-2042]
# Incident report INC-2042
Severity: SEV2
Date: 2025-05-28
---
[chunk 564 | doc inc-INC-2040 | Incident report INC-2040]
Timeline:
- 17:37 alert fired
- 17:49 on-call acknowledged
- 17:55 mitigation started
- 18:03 traffic rerouted
---
[chunk 205 | doc inc-INC-2324 | Incident report INC-2324]
Timeline:
- 22:13 alert fired
- 22:38 on-call acknowledged
- 22:56 mitigation started
- 23:20 traffic rerouted
---
[chunk 824 | doc svc-ledger-api | Service overview: ledger-api]
The primary on-call engineer is Fati</t>
        </is>
      </c>
    </row>
    <row r="4843">
      <c r="A4843" t="inlineStr">
        <is>
          <t>base</t>
        </is>
      </c>
      <c r="B4843" t="inlineStr">
        <is>
          <t>vectorcontext_v1</t>
        </is>
      </c>
      <c r="C4843" t="n">
        <v>6</v>
      </c>
      <c r="D4843" t="inlineStr">
        <is>
          <t>multihop-3</t>
        </is>
      </c>
      <c r="E4843" t="n">
        <v>1</v>
      </c>
      <c r="F4843" t="inlineStr">
        <is>
          <t>open_doc</t>
        </is>
      </c>
      <c r="G4843" t="inlineStr">
        <is>
          <t>{"doc_id": "inc-INC-2042"}</t>
        </is>
      </c>
      <c r="H4843" t="inlineStr">
        <is>
          <t># Incident report INC-2042
Severity: SEV2
Date: 2025-05-28
Summary: Elevated error rates affecting inventory-worker. The incident lasted 197 minutes before full recovery. Root cause was determined to be a memory leak. This report was written by Marcus Lindqvist. Canary releases receive five percent of traffic for thirty minutes before promotion. Long running jobs checkpoint progress so they can resume after a restart. Alerts route through the paging system according to the escalation policy. Idempotency keys are required on all mutating endpoints. Garbage collection pauses are tracked as a leading indicator of memory pressure. Access to production is granted just in time and audited. Error budgets are reviewed in the weekly reliability meeting. Connection pools are sized according to the</t>
        </is>
      </c>
    </row>
    <row r="4844">
      <c r="A4844" t="inlineStr">
        <is>
          <t>base</t>
        </is>
      </c>
      <c r="B4844" t="inlineStr">
        <is>
          <t>vectorcontext_v1</t>
        </is>
      </c>
      <c r="C4844" t="n">
        <v>6</v>
      </c>
      <c r="D4844" t="inlineStr">
        <is>
          <t>multihop-3</t>
        </is>
      </c>
      <c r="E4844" t="n">
        <v>2</v>
      </c>
      <c r="F4844" t="inlineStr">
        <is>
          <t>search</t>
        </is>
      </c>
      <c r="G4844" t="inlineStr">
        <is>
          <t>{"query": "inventory-worker service overview primary on-call engineer", "k": 5}</t>
        </is>
      </c>
      <c r="H4844" t="inlineStr">
        <is>
          <t xml:space="preserve">[chunk 599 | doc svc-export-worker | Service overview: export-worker]
The primary on-call engineer is Hannah Aziz. Structured logs include the request path, status code and duration. Circuit breakers open after five consecutive failures to a downstream. The runbook is reviewed quarterly by the owning team. Dependencies are declared in the service manifest and validated at deploy time. Garbage collection pauses are tracked as a leading indicator of memory pressure. Access to production is granted just in time and audited.
---
[chunk 571 | doc svc-pricing-worker | Service overview: pricing-worker]
The primary on-call engineer is Jonas Tanaka. Dependencies are pinned and upgraded through automated pull requests. Engineers rotate through the support channel one week at a time. Configuration </t>
        </is>
      </c>
    </row>
    <row r="4845">
      <c r="A4845" t="inlineStr">
        <is>
          <t>base</t>
        </is>
      </c>
      <c r="B4845" t="inlineStr">
        <is>
          <t>vectorcontext_v1</t>
        </is>
      </c>
      <c r="C4845" t="n">
        <v>6</v>
      </c>
      <c r="D4845" t="inlineStr">
        <is>
          <t>multihop-3</t>
        </is>
      </c>
      <c r="E4845" t="n">
        <v>3</v>
      </c>
      <c r="F4845" t="inlineStr">
        <is>
          <t>search</t>
        </is>
      </c>
      <c r="G4845" t="inlineStr">
        <is>
          <t>{"query": "\"inventory-worker\" \"primary on-call\"", "k": 10}</t>
        </is>
      </c>
      <c r="H4845" t="inlineStr">
        <is>
          <t>[chunk 126 | doc svc-inventory-worker | Service overview: inventory-worker]
# Service overview: inventory-worker
inventory-worker (also referred to internally as the Inventory API) is a backend component. the Inventory API is a Python service. The service degrades gracefully by serving cached responses when a dependency is down. Logs are retained for thirty days in the central log store. The staging environment mirrors production topology at one tenth scale. Container images are scanned for vulnerabilities before promotion. Secrets are rotated automatically every ninety days. Structured logs include the request path, status code and duration.
---
[chunk 132 | doc svc-inventory-worker | Service overview: inventory-worker]
inventory-worker listens on port 6528. Idempotency keys are requir</t>
        </is>
      </c>
    </row>
    <row r="4846">
      <c r="A4846" t="inlineStr">
        <is>
          <t>base</t>
        </is>
      </c>
      <c r="B4846" t="inlineStr">
        <is>
          <t>vectorcontext_v1</t>
        </is>
      </c>
      <c r="C4846" t="n">
        <v>6</v>
      </c>
      <c r="D4846" t="inlineStr">
        <is>
          <t>multihop-4</t>
        </is>
      </c>
      <c r="E4846" t="n">
        <v>0</v>
      </c>
      <c r="F4846" t="inlineStr">
        <is>
          <t>search</t>
        </is>
      </c>
      <c r="G4846" t="inlineStr">
        <is>
          <t>{"query": "pricing-worker service overview runtime dependencies first dependency search-worker", "k": 5}</t>
        </is>
      </c>
      <c r="H4846" t="inlineStr">
        <is>
          <t>[chunk 569 | doc svc-pricing-worker | Service overview: pricing-worker]
# Service overview: pricing-worker
pricing-worker (also referred to internally as the Pricing Platform) is a backend component. Runtime dependencies: search-worker, session-core. Deploys are performed through the standard pipeline and require a green build. Access to production is granted just in time and audited. The staging environment mirrors production topology at one tenth scale. Retries use exponential backoff with jitter to avoid thundering herds. Backups are taken daily and verified weekly by restoring to a scratch cluster. Error budgets are reviewed in the weekly reliability meeting.
---
[chunk 417 | doc svc-search-worker | Service overview: search-worker]
# Service overview: search-worker
search-worker (a</t>
        </is>
      </c>
    </row>
    <row r="4847">
      <c r="A4847" t="inlineStr">
        <is>
          <t>base</t>
        </is>
      </c>
      <c r="B4847" t="inlineStr">
        <is>
          <t>vectorcontext_v1</t>
        </is>
      </c>
      <c r="C4847" t="n">
        <v>6</v>
      </c>
      <c r="D4847" t="inlineStr">
        <is>
          <t>multihop-4</t>
        </is>
      </c>
      <c r="E4847" t="n">
        <v>0</v>
      </c>
      <c r="F4847" t="inlineStr">
        <is>
          <t>search</t>
        </is>
      </c>
      <c r="G4847" t="inlineStr">
        <is>
          <t>{"query": "search-worker service overview owner team Slack channel", "k": 5}</t>
        </is>
      </c>
      <c r="H4847" t="inlineStr">
        <is>
          <t xml:space="preserve">[chunk 417 | doc svc-search-worker | Service overview: search-worker]
# Service overview: search-worker
search-worker (also referred to internally as the Search System) is a backend component. Deployment region is ap-southeast-2; the deployment has 6 replicas. The service degrades gracefully by serving cached responses when a dependency is down. Metrics are exported to the shared observability stack every fifteen seconds. Graceful shutdown waits for in flight requests to complete before exiting. Circuit breakers open after five consecutive failures to a downstream. Idempotency keys are required on all mutating endpoints. The runbook is reviewed quarterly by the owning team.
---
[chunk 113 | doc team-search | Team page: Search]
# Team page: Search
The Search team is led by Oliver Bell. </t>
        </is>
      </c>
    </row>
    <row r="4848">
      <c r="A4848" t="inlineStr">
        <is>
          <t>base</t>
        </is>
      </c>
      <c r="B4848" t="inlineStr">
        <is>
          <t>vectorcontext_v1</t>
        </is>
      </c>
      <c r="C4848" t="n">
        <v>6</v>
      </c>
      <c r="D4848" t="inlineStr">
        <is>
          <t>needle-0</t>
        </is>
      </c>
      <c r="E4848" t="n">
        <v>0</v>
      </c>
      <c r="F4848" t="inlineStr">
        <is>
          <t>search</t>
        </is>
      </c>
      <c r="G4848" t="inlineStr">
        <is>
          <t>{"query": "webhook-daemon service overview deployed region", "k": 5}</t>
        </is>
      </c>
      <c r="H4848" t="inlineStr">
        <is>
          <t>[chunk 814 | doc svc-webhook-daemon | Service overview: webhook-daemon]
# Service overview: webhook-daemon
webhook-daemon (also referred to internally as the Webhook Service) is a backend component. webhook-daemon is a Kotlin service. The dashboard shows p50, p95 and p99 latency alongside error budgets. Access to production is granted just in time and audited. Container images are scanned for vulnerabilities before promotion. Dependencies are declared in the service manifest and validated at deploy time. Capacity planning is revisited at the start of every quarter. Feature flags are managed through the configuration service and rolled out gradually.
---
[chunk 816 | doc svc-webhook-daemon | Service overview: webhook-daemon]
webhook-daemon stores its data in a MongoDB cluster. Alerts rou</t>
        </is>
      </c>
    </row>
    <row r="4849">
      <c r="A4849" t="inlineStr">
        <is>
          <t>base</t>
        </is>
      </c>
      <c r="B4849" t="inlineStr">
        <is>
          <t>vectorcontext_v1</t>
        </is>
      </c>
      <c r="C4849" t="n">
        <v>6</v>
      </c>
      <c r="D4849" t="inlineStr">
        <is>
          <t>needle-1</t>
        </is>
      </c>
      <c r="E4849" t="n">
        <v>0</v>
      </c>
      <c r="F4849" t="inlineStr">
        <is>
          <t>search</t>
        </is>
      </c>
      <c r="G4849" t="inlineStr">
        <is>
          <t>{"query": "Kyc Service service overview language canonical name", "k": 5}</t>
        </is>
      </c>
      <c r="H4849" t="inlineStr">
        <is>
          <t xml:space="preserve">[chunk 668 | doc svc-kyc-api | Service overview: kyc-api]
# Service overview: kyc-api
kyc-api (also referred to internally as the Kyc Service) is a backend component. Pages go to Fatima Aziz first. The staging environment mirrors production topology at one tenth scale. Graceful shutdown waits for in flight requests to complete before exiting. Capacity planning is revisited at the start of every quarter. Engineers rotate through the support channel one week at a time. Retries use exponential backoff with jitter to avoid thundering herds. Cost reports are reviewed monthly with the finance partner.
---
[chunk 674 | doc svc-kyc-api | Service overview: kyc-api]
Ownership: Messaging. Requests carry a correlation id that is propagated to downstream calls. Long running jobs checkpoint progress </t>
        </is>
      </c>
    </row>
    <row r="4850">
      <c r="A4850" t="inlineStr">
        <is>
          <t>base</t>
        </is>
      </c>
      <c r="B4850" t="inlineStr">
        <is>
          <t>vectorcontext_v1</t>
        </is>
      </c>
      <c r="C4850" t="n">
        <v>6</v>
      </c>
      <c r="D4850" t="inlineStr">
        <is>
          <t>needle-2</t>
        </is>
      </c>
      <c r="E4850" t="n">
        <v>0</v>
      </c>
      <c r="F4850" t="inlineStr">
        <is>
          <t>search</t>
        </is>
      </c>
      <c r="G4850" t="inlineStr">
        <is>
          <t>{"query": "payout-worker service overview port listens on canonical name alias", "k": 5}</t>
        </is>
      </c>
      <c r="H4850" t="inlineStr">
        <is>
          <t>[chunk 393 | doc svc-payout-worker | Service overview: payout-worker]
# Service overview: payout-worker
payout-worker (also referred to internally as the Payout System) is a backend component. payout-worker listens on port 4798. Connection pools are sized according to the downstream capacity model. Canary releases receive five percent of traffic for thirty minutes before promotion. Load tests run nightly against the staging environment. Access to production is granted just in time and audited. Requests carry a correlation id that is propagated to downstream calls. Synthetic probes exercise the critical user journeys every minute.
---
[chunk 132 | doc svc-inventory-worker | Service overview: inventory-worker]
inventory-worker listens on port 6528. Idempotency keys are required on all mut</t>
        </is>
      </c>
    </row>
    <row r="4851">
      <c r="A4851" t="inlineStr">
        <is>
          <t>base</t>
        </is>
      </c>
      <c r="B4851" t="inlineStr">
        <is>
          <t>vectorcontext_v1</t>
        </is>
      </c>
      <c r="C4851" t="n">
        <v>6</v>
      </c>
      <c r="D4851" t="inlineStr">
        <is>
          <t>needle-3</t>
        </is>
      </c>
      <c r="E4851" t="n">
        <v>0</v>
      </c>
      <c r="F4851" t="inlineStr">
        <is>
          <t>search</t>
        </is>
      </c>
      <c r="G4851" t="inlineStr">
        <is>
          <t>{"query": "Billing Service canonical service name port listens on", "k": 5}</t>
        </is>
      </c>
      <c r="H4851" t="inlineStr">
        <is>
          <t xml:space="preserve">[chunk 466 | doc svc-billing-svc | Service overview: billing-svc]
Traffic to the Billing Service is bound to TCP port 4518. Graceful shutdown waits for in flight requests to complete before exiting. Rate limiting is enforced at the gateway with a token bucket per client. Dependencies are declared in the service manifest and validated at deploy time. Connection pools are sized according to the downstream capacity model. Load tests run nightly against the staging environment. Feature flags are managed through the configuration service and rolled out gradually.
---
[chunk 827 | doc svc-ledger-api | Service overview: ledger-api]
ledger-api listens on port 4674. Engineers rotate through the support channel one week at a time. Secrets are rotated automatically every ninety days. Post-incident </t>
        </is>
      </c>
    </row>
    <row r="4852">
      <c r="A4852" t="inlineStr">
        <is>
          <t>base</t>
        </is>
      </c>
      <c r="B4852" t="inlineStr">
        <is>
          <t>vectorcontext_v1</t>
        </is>
      </c>
      <c r="C4852" t="n">
        <v>6</v>
      </c>
      <c r="D4852" t="inlineStr">
        <is>
          <t>needle-4</t>
        </is>
      </c>
      <c r="E4852" t="n">
        <v>0</v>
      </c>
      <c r="F4852" t="inlineStr">
        <is>
          <t>search</t>
        </is>
      </c>
      <c r="G4852" t="inlineStr">
        <is>
          <t>{"query": "ledger-api service overview region deployed canonical service", "k": 5}</t>
        </is>
      </c>
      <c r="H4852" t="inlineStr">
        <is>
          <t>[chunk 824 | doc svc-ledger-api | Service overview: ledger-api]
The primary on-call engineer is Fatima Wei. Canary releases receive five percent of traffic for thirty minutes before promotion. Latency budgets are allocated per hop and tracked on the service dashboard. Container images are scanned for vulnerabilities before promotion. Idempotency keys are required on all mutating endpoints. The runbook is reviewed quarterly by the owning team. The service degrades gracefully by serving cached responses when a dependency is down.
---
[chunk 5 | doc svc-i18n-api | Service overview: i18n-api]
Deployment region is us-west-2; the deployment has 4 replicas. Cost reports are reviewed monthly with the finance partner. Traffic is encrypted in transit with mutual TLS between services. The dashboard</t>
        </is>
      </c>
    </row>
    <row r="4853">
      <c r="A4853" t="inlineStr">
        <is>
          <t>base</t>
        </is>
      </c>
      <c r="B4853" t="inlineStr">
        <is>
          <t>vectorcontext_v1</t>
        </is>
      </c>
      <c r="C4853" t="n">
        <v>6</v>
      </c>
      <c r="D4853" t="inlineStr">
        <is>
          <t>needle-4</t>
        </is>
      </c>
      <c r="E4853" t="n">
        <v>1</v>
      </c>
      <c r="F4853" t="inlineStr">
        <is>
          <t>open_doc</t>
        </is>
      </c>
      <c r="G4853" t="inlineStr">
        <is>
          <t>{"doc_id": "svc-ledger-api"}</t>
        </is>
      </c>
      <c r="H4853" t="inlineStr">
        <is>
          <t># Service overview: ledger-api
ledger-api (also referred to internally as the Ledger Service) is a backend component. The availability SLO is 99.95%. Cost reports are reviewed monthly with the finance partner. Schema changes go through an expand and contract migration process. Capacity planning is revisited at the start of every quarter. Long running jobs checkpoint progress so they can resume after a restart. Dependencies are declared in the service manifest and validated at deploy time. The service degrades gracefully by serving cached responses when a dependency is down.
the Ledger Service stores its data in a Cassandra cluster. Graceful shutdown waits for in flight requests to complete before exiting. Canary releases receive five percent of traffic for thirty minutes before promotion</t>
        </is>
      </c>
    </row>
    <row r="4854">
      <c r="A4854" t="inlineStr">
        <is>
          <t>base</t>
        </is>
      </c>
      <c r="B4854" t="inlineStr">
        <is>
          <t>vectorcontext_v4 [schema3]</t>
        </is>
      </c>
      <c r="C4854" t="n">
        <v>6</v>
      </c>
      <c r="D4854" t="inlineStr">
        <is>
          <t>agg-0</t>
        </is>
      </c>
      <c r="E4854" t="n">
        <v>0</v>
      </c>
      <c r="F4854" t="inlineStr">
        <is>
          <t>python</t>
        </is>
      </c>
      <c r="G4854" t="inlineStr">
        <is>
          <t>{"code": "from collections import Counter\nCounter(x['type'] for x in facts), facts[0]"}</t>
        </is>
      </c>
      <c r="H4854" t="inlineStr">
        <is>
          <t xml:space="preserve">(Counter({'incident': 60, 'service': 40, 'adr': 30, 'runbook': 30, 'team': 8}), {'doc_id': 'inc-INC-2319', 'type': 'incident', 'title': 'Incident report INC-2319', 'subject': 'Latency spike affecting mailer-worker', 'aliases': None, 'incident_id': 'INC-2319', 'severity': 'SEV1', 'incident_date': '2025-12-23', 'affected_service': 'Mailer', 'impact_type': 'Latency spike', 'duration_minutes': 195, 'root_cause': 'certificate expiry', 'report_author': 'Chen Sato'})
</t>
        </is>
      </c>
    </row>
    <row r="4855">
      <c r="A4855" t="inlineStr">
        <is>
          <t>base</t>
        </is>
      </c>
      <c r="B4855" t="inlineStr">
        <is>
          <t>vectorcontext_v4 [schema3]</t>
        </is>
      </c>
      <c r="C4855" t="n">
        <v>6</v>
      </c>
      <c r="D4855" t="inlineStr">
        <is>
          <t>agg-0</t>
        </is>
      </c>
      <c r="E4855" t="n">
        <v>1</v>
      </c>
      <c r="F4855" t="inlineStr">
        <is>
          <t>python</t>
        </is>
      </c>
      <c r="G4855" t="inlineStr">
        <is>
          <t>{"code": "services=[x for x in facts if x['type']=='service']\n[x for x in services if 'Commerce' in str(x) or 'commerce' in str(x).lower()]"}</t>
        </is>
      </c>
      <c r="H4855" t="inlineStr">
        <is>
          <t>[{'doc_id': 'svc-media-svc', 'type': 'service', 'title': 'Service overview: media-svc', 'subject': 'media-svc', 'aliases': ['Media API'], 'service_type': 'backend component', 'owner_team': 'Commerce', 'implementation_language': 'Rust', 'network_endpoint': 'port 7530', 'primary_datastore': 'Redis', 'runtime_dependencies': ['i18n-api', 'recsys-worker'], 'availability_slo': '99.9%', 'traffic_security': 'Mutual TLS between services'}, {'doc_id': 'svc-cdn-service', 'type': 'service', 'title': 'Service overview: cdn-service', 'subject': 'cdn-service', 'aliases': ['Cdn System'], 'service_type': 'backend component', 'owner_team': 'Commerce', 'implementation_language': 'TypeScript', 'network_endpoint': 'TCP:5715', 'primary_datastore': 'Redis', 'runtime_dependencies': ['edge-service', 'pricing-worke</t>
        </is>
      </c>
    </row>
    <row r="4856">
      <c r="A4856" t="inlineStr">
        <is>
          <t>base</t>
        </is>
      </c>
      <c r="B4856" t="inlineStr">
        <is>
          <t>vectorcontext_v4 [schema3]</t>
        </is>
      </c>
      <c r="C4856" t="n">
        <v>6</v>
      </c>
      <c r="D4856" t="inlineStr">
        <is>
          <t>agg-0</t>
        </is>
      </c>
      <c r="E4856" t="n">
        <v>2</v>
      </c>
      <c r="F4856" t="inlineStr">
        <is>
          <t>python</t>
        </is>
      </c>
      <c r="G4856" t="inlineStr">
        <is>
          <t>{"code": "commerce=[x for x in facts if x['type']=='service' and x.get('owner_team')=='Commerce']\n[(x['subject'],x.get('aliases')) for x in commerce]"}</t>
        </is>
      </c>
      <c r="H4856" t="inlineStr">
        <is>
          <t xml:space="preserve">[('media-svc', ['Media API']), ('cdn-service', ['Cdn System']), ('feed-daemon', ['Feed Service']), ('refund-svc', ['Refund Platform']), ('tracing-service', ['Tracing API']), ('fraud-core', ['Fraud Platform']), ('webhook-daemon', ['Webhook Service'])]
</t>
        </is>
      </c>
    </row>
    <row r="4857">
      <c r="A4857" t="inlineStr">
        <is>
          <t>base</t>
        </is>
      </c>
      <c r="B4857" t="inlineStr">
        <is>
          <t>vectorcontext_v4 [schema3]</t>
        </is>
      </c>
      <c r="C4857" t="n">
        <v>6</v>
      </c>
      <c r="D4857" t="inlineStr">
        <is>
          <t>agg-0</t>
        </is>
      </c>
      <c r="E4857" t="n">
        <v>3</v>
      </c>
      <c r="F4857" t="inlineStr">
        <is>
          <t>python</t>
        </is>
      </c>
      <c r="G4857" t="inlineStr">
        <is>
          <t>{"code": "names=set();\nfor s in commerce:\n names.add(s['subject'].lower()); names.update(a.lower() for a in (s.get('aliases') or []))\nincs=[x for x in facts if x['type']=='incident' and x.get('severity')=='SEV1']\nmatched=[x for x in incs if any(n in names for n in [str(x.get('affected_service','')).lower(),str(x.get('subject','')).lower()])]\nlen(matched),[(x['incident_id'],x.get('affected_service'),x.get('subject')) for x in matched],len(incs)"}</t>
        </is>
      </c>
      <c r="H4857" t="inlineStr">
        <is>
          <t xml:space="preserve">(0, [], 18)
</t>
        </is>
      </c>
    </row>
    <row r="4858">
      <c r="A4858" t="inlineStr">
        <is>
          <t>base</t>
        </is>
      </c>
      <c r="B4858" t="inlineStr">
        <is>
          <t>vectorcontext_v4 [schema3]</t>
        </is>
      </c>
      <c r="C4858" t="n">
        <v>6</v>
      </c>
      <c r="D4858" t="inlineStr">
        <is>
          <t>agg-0</t>
        </is>
      </c>
      <c r="E4858" t="n">
        <v>4</v>
      </c>
      <c r="F4858" t="inlineStr">
        <is>
          <t>python</t>
        </is>
      </c>
      <c r="G4858" t="inlineStr">
        <is>
          <t>{"code": "[(x['incident_id'],x.get('affected_service'),x.get('subject')) for x in incs]"}</t>
        </is>
      </c>
      <c r="H4858" t="inlineStr">
        <is>
          <t>[('INC-2319', 'Mailer', 'Latency spike affecting mailer-worker'), ('INC-2351', 'Catalog Gateway', 'Partial outage affecting catalog-gateway'), ('INC-2203', 'KYC', 'Elevated error rates affecting kyc-api'), ('INC-2324', 'Tax Gateway', 'Partial outage affecting tax-gateway'), ('INC-2239', 'Upload', 'Complete outage affecting upload-core'), ('INC-2186', 'Gateway', 'Latency spike affecting the Gateway API'), ('INC-2109', 'Index', 'Complete outage affecting the Index Platform'), ('INC-2140', 'KYC', 'Latency spike affecting the Kyc Service'), ('INC-2359', 'Cart', 'Elevated error rates affecting cart-daemon'), ('INC-2058', 'Media', 'Elevated error rates affecting the Media API'), ('INC-2078', 'Webhook', 'Complete outage affecting the Webhook Service'), ('INC-2365', 'Metrics', 'Elevated error rate</t>
        </is>
      </c>
    </row>
    <row r="4859">
      <c r="A4859" t="inlineStr">
        <is>
          <t>base</t>
        </is>
      </c>
      <c r="B4859" t="inlineStr">
        <is>
          <t>vectorcontext_v4 [schema3]</t>
        </is>
      </c>
      <c r="C4859" t="n">
        <v>6</v>
      </c>
      <c r="D4859" t="inlineStr">
        <is>
          <t>agg-1</t>
        </is>
      </c>
      <c r="E4859" t="n">
        <v>0</v>
      </c>
      <c r="F4859" t="inlineStr">
        <is>
          <t>python</t>
        </is>
      </c>
      <c r="G4859" t="inlineStr">
        <is>
          <t>{"code": "incs=[f for f in facts if f.get('type')=='incident']\n[(f.get('doc_id'), f.get('subject'), f.get('affected_service'), f.get('aliases'), f.get('duration_minutes')) for f in incs if 'ranker' in str(f).lower()]"}</t>
        </is>
      </c>
      <c r="H4859" t="inlineStr">
        <is>
          <t xml:space="preserve">[('inc-INC-2113', 'Latency spike affecting the Ranker System', 'Ranker', None, 211)]
</t>
        </is>
      </c>
    </row>
    <row r="4860">
      <c r="A4860" t="inlineStr">
        <is>
          <t>base</t>
        </is>
      </c>
      <c r="B4860" t="inlineStr">
        <is>
          <t>vectorcontext_v4 [schema3]</t>
        </is>
      </c>
      <c r="C4860" t="n">
        <v>6</v>
      </c>
      <c r="D4860" t="inlineStr">
        <is>
          <t>agg-1</t>
        </is>
      </c>
      <c r="E4860" t="n">
        <v>1</v>
      </c>
      <c r="F4860" t="inlineStr">
        <is>
          <t>search</t>
        </is>
      </c>
      <c r="G4860" t="inlineStr">
        <is>
          <t>{"query": "incidents affecting ranker-engine Ranker Engine duration minutes", "k": 10}</t>
        </is>
      </c>
      <c r="H4860" t="inlineStr">
        <is>
          <t>- doc svc-ranker-engine: [Service overview: ranker-engine] subject: ranker-engine; aliases: ["Ranker System"]; service_type: backend component; owner_team: Platform; implementation_language: Kotlin; network_endpoint: HTTP:3498; primary_datastore: Cassandra; runtime_dependencies: ["thumbnail-api", "audit-gateway"]; availability_slo: 99.99%; traffic_security: null
- doc inc-INC-2113: [Incident report INC-2113] subject: Latency spike affecting the Ranker System; aliases: null; incident_id: INC-2113; severity: SEV2; incident_date: 2025-10-07; affected_service: Ranker; impact_type: Latency spike; duration_minutes: 211; root_cause: certificate expiry; report_author: Jonas Nair
- doc adr-ADR-129: [Architecture decision ADR-129] subject: ranker-engine; aliases: null; adr_id: ADR-129; decision: mig</t>
        </is>
      </c>
    </row>
    <row r="4861">
      <c r="A4861" t="inlineStr">
        <is>
          <t>base</t>
        </is>
      </c>
      <c r="B4861" t="inlineStr">
        <is>
          <t>vectorcontext_v4 [schema3]</t>
        </is>
      </c>
      <c r="C4861" t="n">
        <v>6</v>
      </c>
      <c r="D4861" t="inlineStr">
        <is>
          <t>agg-2</t>
        </is>
      </c>
      <c r="E4861" t="n">
        <v>0</v>
      </c>
      <c r="F4861" t="inlineStr">
        <is>
          <t>python</t>
        </is>
      </c>
      <c r="G4861" t="inlineStr">
        <is>
          <t>{"code": "incs=[f for f in facts if f.get('type')=='incident']; len(incs), incs[:2]"}</t>
        </is>
      </c>
      <c r="H4861" t="inlineStr">
        <is>
          <t xml:space="preserve">(60, [{'doc_id': 'inc-INC-2319', 'type': 'incident', 'title': 'Incident report INC-2319', 'subject': 'Latency spike affecting mailer-worker', 'aliases': None, 'incident_id': 'INC-2319', 'severity': 'SEV1', 'incident_date': '2025-12-23', 'affected_service': 'Mailer', 'impact_type': 'Latency spike', 'duration_minutes': 195, 'root_cause': 'certificate expiry', 'report_author': 'Chen Sato'}, {'doc_id': 'inc-INC-2133', 'type': 'incident', 'title': 'Incident report INC-2133', 'subject': 'Complete outage affecting auth-core', 'aliases': None, 'incident_id': 'INC-2133', 'severity': 'SEV2', 'incident_date': '2025-07-21', 'affected_service': 'Auth', 'impact_type': 'Complete outage', 'duration_minutes': 102, 'root_cause': 'dependency outage', 'report_author': 'Kwame Rossi'}])
</t>
        </is>
      </c>
    </row>
    <row r="4862">
      <c r="A4862" t="inlineStr">
        <is>
          <t>base</t>
        </is>
      </c>
      <c r="B4862" t="inlineStr">
        <is>
          <t>vectorcontext_v4 [schema3]</t>
        </is>
      </c>
      <c r="C4862" t="n">
        <v>6</v>
      </c>
      <c r="D4862" t="inlineStr">
        <is>
          <t>agg-2</t>
        </is>
      </c>
      <c r="E4862" t="n">
        <v>1</v>
      </c>
      <c r="F4862" t="inlineStr">
        <is>
          <t>python</t>
        </is>
      </c>
      <c r="G4862" t="inlineStr">
        <is>
          <t>{"code": "from collections import Counter\nCounter(f.get('root_cause') for f in facts if f.get('type')=='incident')"}</t>
        </is>
      </c>
      <c r="H4862" t="inlineStr">
        <is>
          <t xml:space="preserve">Counter({'dependency outage': 12, 'network partition': 10, 'memory leak': 9, 'certificate expiry': 8, 'configuration error': 7, 'capacity exhaustion': 6, 'database failover': 5, 'bad deploy': 3})
</t>
        </is>
      </c>
    </row>
    <row r="4863">
      <c r="A4863" t="inlineStr">
        <is>
          <t>base</t>
        </is>
      </c>
      <c r="B4863" t="inlineStr">
        <is>
          <t>vectorcontext_v4 [schema3]</t>
        </is>
      </c>
      <c r="C4863" t="n">
        <v>6</v>
      </c>
      <c r="D4863" t="inlineStr">
        <is>
          <t>agg-3</t>
        </is>
      </c>
      <c r="E4863" t="n">
        <v>0</v>
      </c>
      <c r="F4863" t="inlineStr">
        <is>
          <t>python</t>
        </is>
      </c>
      <c r="G4863" t="inlineStr">
        <is>
          <t>{"code": "incs=[f for f in facts if f.get('type')=='incident']; len(incs), incs[:3]"}</t>
        </is>
      </c>
      <c r="H4863" t="inlineStr">
        <is>
          <t>(60, [{'doc_id': 'inc-INC-2319', 'type': 'incident', 'title': 'Incident report INC-2319', 'subject': 'Latency spike affecting mailer-worker', 'aliases': None, 'incident_id': 'INC-2319', 'severity': 'SEV1', 'incident_date': '2025-12-23', 'affected_service': 'Mailer', 'impact_type': 'Latency spike', 'duration_minutes': 195, 'root_cause': 'certificate expiry', 'report_author': 'Chen Sato'}, {'doc_id': 'inc-INC-2133', 'type': 'incident', 'title': 'Incident report INC-2133', 'subject': 'Complete outage affecting auth-core', 'aliases': None, 'incident_id': 'INC-2133', 'severity': 'SEV2', 'incident_date': '2025-07-21', 'affected_service': 'Auth', 'impact_type': 'Complete outage', 'duration_minutes': 102, 'root_cause': 'dependency outage', 'report_author': 'Kwame Rossi'}, {'doc_id': 'inc-INC-2211'</t>
        </is>
      </c>
    </row>
    <row r="4864">
      <c r="A4864" t="inlineStr">
        <is>
          <t>base</t>
        </is>
      </c>
      <c r="B4864" t="inlineStr">
        <is>
          <t>vectorcontext_v4 [schema3]</t>
        </is>
      </c>
      <c r="C4864" t="n">
        <v>6</v>
      </c>
      <c r="D4864" t="inlineStr">
        <is>
          <t>agg-3</t>
        </is>
      </c>
      <c r="E4864" t="n">
        <v>1</v>
      </c>
      <c r="F4864" t="inlineStr">
        <is>
          <t>python</t>
        </is>
      </c>
      <c r="G4864" t="inlineStr">
        <is>
          <t>{"code": "from collections import Counter\n# inspect service cards and normalize incident references via canonical/aliases\nsvcs=[f for f in facts if f.get('type')=='service']\n[(s['subject'],s.get('aliases')) for s in svcs]"}</t>
        </is>
      </c>
      <c r="H4864" t="inlineStr">
        <is>
          <t>[('i18n-api', ['I18n Platform']), ('edge-service', ['Edge System']), ('checkout-service', ['Checkout Platform']), ('ranker-engine', ['Ranker System']), ('thumbnail-api', ['Thumbnail API']), ('media-svc', ['Media API']), ('inventory-worker', ['Inventory API']), ('recsys-worker', ['Recsys Platform']), ('cdn-service', ['Cdn System']), ('notify-svc', ['Notify Platform']), ('tax-gateway', ['Tax Platform']), ('cart-daemon', ['Cart Service']), ('metrics-gateway', ['Metrics Service']), ('queue-svc', ['Queue Platform']), ('feed-daemon', ['Feed Service']), ('payout-worker', ['Payout System']), ('geo-api', ['Geo System']), ('session-core', ['Session Platform']), ('search-worker', ['Search System']), ('invoice-engine', ['Invoice Service']), ('index-engine', ['Index Platform']), ('billing-svc', ['Billi</t>
        </is>
      </c>
    </row>
    <row r="4865">
      <c r="A4865" t="inlineStr">
        <is>
          <t>base</t>
        </is>
      </c>
      <c r="B4865" t="inlineStr">
        <is>
          <t>vectorcontext_v4 [schema3]</t>
        </is>
      </c>
      <c r="C4865" t="n">
        <v>6</v>
      </c>
      <c r="D4865" t="inlineStr">
        <is>
          <t>agg-3</t>
        </is>
      </c>
      <c r="E4865" t="n">
        <v>2</v>
      </c>
      <c r="F4865" t="inlineStr">
        <is>
          <t>python</t>
        </is>
      </c>
      <c r="G4865" t="inlineStr">
        <is>
          <t>{"code": "import re\ncounts=Counter()\nmatched=[]\nfor i in incs:\n    text=' '.join(str(i.get(k) or '') for k in ['affected_service','subject']).lower()\n    hits=[]\n    for s in svcs:\n        names=[s['subject']]+(s.get('aliases') or [])\n        # also canonical components? affected values e.g. Mailer\n        canon=s['subject'].lower()\n        forms=names+[canon.split('-')[0]]\n        if any(re.search(r'(?&lt;![a-z0-9])'+re.escape(x.lower())+r'(?![a-z0-9])',text) for x in forms): hits.appen</t>
        </is>
      </c>
      <c r="H4865" t="inlineStr">
        <is>
          <t>([('thumbnail-api', 5), ('index-engine', 4), ('mailer-worker', 3), ('recsys-worker', 3), ('search-worker', 3), ('edge-service', 3), ('auth-core', 2), ('checkout-service', 2), ('kyc-api', 2), ('inventory-worker', 2), ('webhook-daemon', 2), ('ledger-api', 2), ('config-service', 2), ('scheduler-engine', 2), ('payout-worker', 2), ('upload-core', 1), ('notify-svc', 1), ('export-worker', 1), ('gateway-engine', 1), ('queue-svc', 1), ('cart-daemon', 1), ('media-svc', 1), ('i18n-api', 1), ('metrics-gateway', 1), ('ranker-engine', 1), ('feed-daemon', 1)], [('inc-INC-2067', ['gateway-engine', 'catalog-gateway'], 'catalog gateway complete outage affecting catalog-gateway'), ('inc-INC-2287', ['metrics-gateway', 'gateway-engine'], 'metrics latency spike affecting metrics-gateway'), ('inc-INC-2351', ['ga</t>
        </is>
      </c>
    </row>
    <row r="4866">
      <c r="A4866" t="inlineStr">
        <is>
          <t>base</t>
        </is>
      </c>
      <c r="B4866" t="inlineStr">
        <is>
          <t>vectorcontext_v4 [schema3]</t>
        </is>
      </c>
      <c r="C4866" t="n">
        <v>6</v>
      </c>
      <c r="D4866" t="inlineStr">
        <is>
          <t>agg-3</t>
        </is>
      </c>
      <c r="E4866" t="n">
        <v>3</v>
      </c>
      <c r="F4866" t="inlineStr">
        <is>
          <t>python</t>
        </is>
      </c>
      <c r="G4866" t="inlineStr">
        <is>
          <t>{"code": "Counter(i.get('affected_service') for i in incs).most_common()"}</t>
        </is>
      </c>
      <c r="H4866" t="inlineStr">
        <is>
          <t xml:space="preserve">[('Thumbnail', 5), ('Catalog Gateway', 5), ('Index', 4), ('Mailer', 3), ('Metrics', 3), ('Recsys', 3), ('Search', 3), ('Edge', 3), ('Auth', 2), ('Checkout', 2), ('KYC', 2), ('Inventory', 2), ('Webhook', 2), ('Ledger', 2), ('Audit Gateway', 2), ('Config', 2), ('Scheduler', 2), ('Payout', 2), ('Tax Gateway', 1), ('Upload', 1), ('Notify', 1), ('Export', 1), ('Gateway', 1), ('Queue', 1), ('Cart', 1), ('Media', 1), ('I18n', 1), ('Ranker', 1), ('Feed', 1)]
</t>
        </is>
      </c>
    </row>
    <row r="4867">
      <c r="A4867" t="inlineStr">
        <is>
          <t>base</t>
        </is>
      </c>
      <c r="B4867" t="inlineStr">
        <is>
          <t>vectorcontext_v4 [schema3]</t>
        </is>
      </c>
      <c r="C4867" t="n">
        <v>6</v>
      </c>
      <c r="D4867" t="inlineStr">
        <is>
          <t>agg-4</t>
        </is>
      </c>
      <c r="E4867" t="n">
        <v>0</v>
      </c>
      <c r="F4867" t="inlineStr">
        <is>
          <t>python</t>
        </is>
      </c>
      <c r="G4867" t="inlineStr">
        <is>
          <t>{"code": "from collections import Counter\n[(f['doc_id'], f['type'], f.get('subject'), f.get('affected_service'), f.get('severity'), f.get('owner_team'), f.get('aliases')) for f in facts if f['type'] in ('service','incident')][:12]"}</t>
        </is>
      </c>
      <c r="H4867" t="inlineStr">
        <is>
          <t>[('inc-INC-2319', 'incident', 'Latency spike affecting mailer-worker', 'Mailer', 'SEV1', None, None), ('svc-i18n-api', 'service', 'i18n-api', None, None, 'Payments', ['I18n Platform']), ('inc-INC-2133', 'incident', 'Complete outage affecting auth-core', 'Auth', 'SEV2', None, None), ('inc-INC-2211', 'incident', 'Latency spike affecting thumbnail-api', 'Thumbnail', 'SEV3', None, None), ('inc-INC-2222', 'incident', 'Latency spike affecting the Mailer Service', 'Mailer', 'SEV2', None, None), ('svc-edge-service', 'service', 'edge-service', None, None, 'Identity', ['Edge System']), ('inc-INC-2380', 'incident', 'Latency spike affecting checkout-service', 'Checkout', 'SEV2', None, None), ('inc-INC-2067', 'incident', 'Complete outage affecting catalog-gateway', 'Catalog Gateway', 'SEV3', None, None</t>
        </is>
      </c>
    </row>
    <row r="4868">
      <c r="A4868" t="inlineStr">
        <is>
          <t>base</t>
        </is>
      </c>
      <c r="B4868" t="inlineStr">
        <is>
          <t>vectorcontext_v4 [schema3]</t>
        </is>
      </c>
      <c r="C4868" t="n">
        <v>6</v>
      </c>
      <c r="D4868" t="inlineStr">
        <is>
          <t>agg-4</t>
        </is>
      </c>
      <c r="E4868" t="n">
        <v>1</v>
      </c>
      <c r="F4868" t="inlineStr">
        <is>
          <t>python</t>
        </is>
      </c>
      <c r="G4868" t="inlineStr">
        <is>
          <t>{"code": "services=[f for f in facts if f['type']=='service' and (str(f.get('owner_team','')).lower()=='payments')]\nservices"}</t>
        </is>
      </c>
      <c r="H4868" t="inlineStr">
        <is>
          <t>[{'doc_id': 'svc-i18n-api', 'type': 'service', 'title': 'Service overview: i18n-api', 'subject': 'i18n-api', 'aliases': ['I18n Platform'], 'service_type': 'backend component', 'owner_team': 'Payments', 'implementation_language': 'Python', 'network_endpoint': 'port 9048', 'primary_datastore': 'Cassandra', 'runtime_dependencies': ['search-worker'], 'availability_slo': '99.99%', 'traffic_security': 'Mutual TLS between services', 'data_management': ['Data retention follows the company-wide policy for personal information', 'Logs are retained for 30 days in the central log store', 'Schema changes use an expand and contract migration process']}, {'doc_id': 'svc-geo-api', 'type': 'service', 'title': 'Service overview: geo-api', 'subject': 'geo-api', 'aliases': ['Geo System'], 'service_type': 'bac</t>
        </is>
      </c>
    </row>
    <row r="4869">
      <c r="A4869" t="inlineStr">
        <is>
          <t>base</t>
        </is>
      </c>
      <c r="B4869" t="inlineStr">
        <is>
          <t>vectorcontext_v4 [schema3]</t>
        </is>
      </c>
      <c r="C4869" t="n">
        <v>6</v>
      </c>
      <c r="D4869" t="inlineStr">
        <is>
          <t>agg-4</t>
        </is>
      </c>
      <c r="E4869" t="n">
        <v>2</v>
      </c>
      <c r="F4869" t="inlineStr">
        <is>
          <t>python</t>
        </is>
      </c>
      <c r="G4869" t="inlineStr">
        <is>
          <t>{"code": "incs=[f for f in facts if f['type']=='incident' and str(f.get('severity','')).upper()=='SEV1']\n[(f['doc_id'],f.get('subject'),f.get('affected_service')) for f in incs]"}</t>
        </is>
      </c>
      <c r="H4869" t="inlineStr">
        <is>
          <t xml:space="preserve">[('inc-INC-2319', 'Latency spike affecting mailer-worker', 'Mailer'), ('inc-INC-2351', 'Partial outage affecting catalog-gateway', 'Catalog Gateway'), ('inc-INC-2203', 'Elevated error rates affecting kyc-api', 'KYC'), ('inc-INC-2324', 'Partial outage affecting tax-gateway', 'Tax Gateway'), ('inc-INC-2239', 'Complete outage affecting upload-core', 'Upload'), ('inc-INC-2186', 'Latency spike affecting the Gateway API', 'Gateway'), ('inc-INC-2109', 'Complete outage affecting the Index Platform', 'Index'), ('inc-INC-2140', 'Latency spike affecting the Kyc Service', 'KYC'), ('inc-INC-2359', 'Elevated error rates affecting cart-daemon', 'Cart'), ('inc-INC-2058', 'Elevated error rates affecting the Media API', 'Media'), ('inc-INC-2078', 'Complete outage affecting the Webhook Service', 'Webhook'), </t>
        </is>
      </c>
    </row>
    <row r="4870">
      <c r="A4870" t="inlineStr">
        <is>
          <t>base</t>
        </is>
      </c>
      <c r="B4870" t="inlineStr">
        <is>
          <t>vectorcontext_v4 [schema3]</t>
        </is>
      </c>
      <c r="C4870" t="n">
        <v>6</v>
      </c>
      <c r="D4870" t="inlineStr">
        <is>
          <t>global-0</t>
        </is>
      </c>
      <c r="E4870" t="n">
        <v>0</v>
      </c>
      <c r="F4870" t="inlineStr">
        <is>
          <t>search</t>
        </is>
      </c>
      <c r="G4870" t="inlineStr">
        <is>
          <t>{"query": "services implementation language TypeScript deployment topology us-west-2", "k": 40}</t>
        </is>
      </c>
      <c r="H4870" t="inlineStr">
        <is>
          <t>- doc svc-geo-api: [Service overview: geo-api] subject: geo-api; aliases: ["Geo System"]; service_type: backend component; owner_team: Payments; implementation_language: TypeScript; primary_datastore: MySQL; runtime_dependencies: ["mailer-worker", "media-svc"]; availability_slo: 0.9995; traffic_security: null
- doc svc-cdn-service: [Service overview: cdn-service] subject: cdn-service; aliases: ["Cdn System"]; service_type: backend component; owner_team: Commerce; implementation_language: TypeScript; network_endpoint: TCP:5715; primary_datastore: Redis; runtime_dependencies: ["edge-service", "pricing-worker", "upload-core"]; availability_slo: 99.5%; traffic_security: Mutual TLS between services; resilience_controls: ["Gracefully serves cached responses when a dependency is down", "Retries u</t>
        </is>
      </c>
    </row>
    <row r="4871">
      <c r="A4871" t="inlineStr">
        <is>
          <t>base</t>
        </is>
      </c>
      <c r="B4871" t="inlineStr">
        <is>
          <t>vectorcontext_v4 [schema3]</t>
        </is>
      </c>
      <c r="C4871" t="n">
        <v>6</v>
      </c>
      <c r="D4871" t="inlineStr">
        <is>
          <t>global-0</t>
        </is>
      </c>
      <c r="E4871" t="n">
        <v>1</v>
      </c>
      <c r="F4871" t="inlineStr">
        <is>
          <t>python</t>
        </is>
      </c>
      <c r="G4871" t="inlineStr">
        <is>
          <t>{"code": "services=[f for f in facts if f.get('type')=='service']\n[(f.get('subject'),f.get('implementation_language'),f.get('deployment_topology')) for f in services if f.get('implementation_language','').lower()=='typescript' and 'us-west-2' in str(f.get('deployment_topology','')).lower()]"}</t>
        </is>
      </c>
      <c r="H4871" t="inlineStr">
        <is>
          <t xml:space="preserve">[]
</t>
        </is>
      </c>
    </row>
    <row r="4872">
      <c r="A4872" t="inlineStr">
        <is>
          <t>base</t>
        </is>
      </c>
      <c r="B4872" t="inlineStr">
        <is>
          <t>vectorcontext_v4 [schema3]</t>
        </is>
      </c>
      <c r="C4872" t="n">
        <v>6</v>
      </c>
      <c r="D4872" t="inlineStr">
        <is>
          <t>global-0</t>
        </is>
      </c>
      <c r="E4872" t="n">
        <v>2</v>
      </c>
      <c r="F4872" t="inlineStr">
        <is>
          <t>python</t>
        </is>
      </c>
      <c r="G4872" t="inlineStr">
        <is>
          <t>{"code": "[(f['doc_id'],f.get('subject'),f.get('implementation_language'),f.get('deployment_topology')) for f in facts if f.get('type')=='service' and f.get('implementation_language','').lower()=='typescript']"}</t>
        </is>
      </c>
      <c r="H4872" t="inlineStr">
        <is>
          <t xml:space="preserve">[('svc-cdn-service', 'cdn-service', 'TypeScript', None), ('svc-feed-daemon', 'feed-daemon', 'TypeScript', None), ('svc-geo-api', 'geo-api', 'TypeScript', None), ('svc-search-worker', 'search-worker', 'TypeScript', None)]
</t>
        </is>
      </c>
    </row>
    <row r="4873">
      <c r="A4873" t="inlineStr">
        <is>
          <t>base</t>
        </is>
      </c>
      <c r="B4873" t="inlineStr">
        <is>
          <t>vectorcontext_v4 [schema3]</t>
        </is>
      </c>
      <c r="C4873" t="n">
        <v>6</v>
      </c>
      <c r="D4873" t="inlineStr">
        <is>
          <t>global-0</t>
        </is>
      </c>
      <c r="E4873" t="n">
        <v>3</v>
      </c>
      <c r="F4873" t="inlineStr">
        <is>
          <t>open_doc</t>
        </is>
      </c>
      <c r="G4873" t="inlineStr">
        <is>
          <t>{"doc_id": "svc-cdn-service"}</t>
        </is>
      </c>
      <c r="H4873" t="inlineStr">
        <is>
          <t># Service overview: cdn-service
cdn-service (also referred to internally as the Cdn System) is a backend component. Traffic to cdn-service is bound to TCP port 5715. Engineers rotate through the support channel one week at a time. The staging environment mirrors production topology at one tenth scale. The on-call handbook describes the escalation path and expected response times. Synthetic probes exercise the critical user journeys every minute. Capacity planning is revisited at the start of every quarter. Post-incident reviews are blameless and published to the engineering wiki.
cdn-service is a TypeScript service. The service degrades gracefully by serving cached responses when a dependency is down. Dependencies are pinned and upgraded through automated pull requests. Secrets are rotat</t>
        </is>
      </c>
    </row>
    <row r="4874">
      <c r="A4874" t="inlineStr">
        <is>
          <t>base</t>
        </is>
      </c>
      <c r="B4874" t="inlineStr">
        <is>
          <t>vectorcontext_v4 [schema3]</t>
        </is>
      </c>
      <c r="C4874" t="n">
        <v>6</v>
      </c>
      <c r="D4874" t="inlineStr">
        <is>
          <t>global-0</t>
        </is>
      </c>
      <c r="E4874" t="n">
        <v>4</v>
      </c>
      <c r="F4874" t="inlineStr">
        <is>
          <t>open_doc</t>
        </is>
      </c>
      <c r="G4874" t="inlineStr">
        <is>
          <t>{"doc_id": "svc-feed-daemon"}</t>
        </is>
      </c>
      <c r="H4874" t="inlineStr">
        <is>
          <t># Service overview: feed-daemon
feed-daemon (also referred to internally as the Feed Service) is a backend component. The Commerce team maintains the Feed Service. Engineers rotate through the support channel one week at a time. Structured logs include the request path, status code and duration. Requests carry a correlation id that is propagated to downstream calls. Synthetic probes exercise the critical user journeys every minute. Schema changes go through an expand and contract migration process. The on-call handbook describes the escalation path and expected response times.
State is persisted in Postgres. Load tests run nightly against the staging environment. Access to production is granted just in time and audited. Health checks are performed on the readiness endpoint every ten seco</t>
        </is>
      </c>
    </row>
    <row r="4875">
      <c r="A4875" t="inlineStr">
        <is>
          <t>base</t>
        </is>
      </c>
      <c r="B4875" t="inlineStr">
        <is>
          <t>vectorcontext_v4 [schema3]</t>
        </is>
      </c>
      <c r="C4875" t="n">
        <v>6</v>
      </c>
      <c r="D4875" t="inlineStr">
        <is>
          <t>global-0</t>
        </is>
      </c>
      <c r="E4875" t="n">
        <v>5</v>
      </c>
      <c r="F4875" t="inlineStr">
        <is>
          <t>open_doc</t>
        </is>
      </c>
      <c r="G4875" t="inlineStr">
        <is>
          <t>{"doc_id": "svc-geo-api"}</t>
        </is>
      </c>
      <c r="H4875" t="inlineStr">
        <is>
          <t xml:space="preserve"># Service overview: geo-api
geo-api (also referred to internally as the Geo System) is a backend component. The codebase is written in TypeScript. Cost reports are reviewed monthly with the finance partner. The on-call handbook describes the escalation path and expected response times. Synthetic probes exercise the critical user journeys every minute. Feature flags are managed through the configuration service and rolled out gradually. Configuration changes are peer reviewed and applied through the deployment tool. Connection pools are sized according to the downstream capacity model.
geo-api listens on port 4703. Synthetic probes exercise the critical user journeys every minute. Long running jobs checkpoint progress so they can resume after a restart. The on-call handbook describes the </t>
        </is>
      </c>
    </row>
    <row r="4876">
      <c r="A4876" t="inlineStr">
        <is>
          <t>base</t>
        </is>
      </c>
      <c r="B4876" t="inlineStr">
        <is>
          <t>vectorcontext_v4 [schema3]</t>
        </is>
      </c>
      <c r="C4876" t="n">
        <v>6</v>
      </c>
      <c r="D4876" t="inlineStr">
        <is>
          <t>global-0</t>
        </is>
      </c>
      <c r="E4876" t="n">
        <v>6</v>
      </c>
      <c r="F4876" t="inlineStr">
        <is>
          <t>open_doc</t>
        </is>
      </c>
      <c r="G4876" t="inlineStr">
        <is>
          <t>{"doc_id": "svc-search-worker"}</t>
        </is>
      </c>
      <c r="H4876" t="inlineStr">
        <is>
          <t xml:space="preserve"># Service overview: search-worker
search-worker (also referred to internally as the Search System) is a backend component. Deployment region is ap-southeast-2; the deployment has 6 replicas. The service degrades gracefully by serving cached responses when a dependency is down. Metrics are exported to the shared observability stack every fifteen seconds. Graceful shutdown waits for in flight requests to complete before exiting. Circuit breakers open after five consecutive failures to a downstream. Idempotency keys are required on all mutating endpoints. The runbook is reviewed quarterly by the owning team.
Traffic to the Search System is bound to TCP port 6432. Post-incident reviews are blameless and published to the engineering wiki. Circuit breakers open after five consecutive failures </t>
        </is>
      </c>
    </row>
    <row r="4877">
      <c r="A4877" t="inlineStr">
        <is>
          <t>base</t>
        </is>
      </c>
      <c r="B4877" t="inlineStr">
        <is>
          <t>vectorcontext_v4 [schema3]</t>
        </is>
      </c>
      <c r="C4877" t="n">
        <v>6</v>
      </c>
      <c r="D4877" t="inlineStr">
        <is>
          <t>global-1</t>
        </is>
      </c>
      <c r="E4877" t="n">
        <v>0</v>
      </c>
      <c r="F4877" t="inlineStr">
        <is>
          <t>python</t>
        </is>
      </c>
      <c r="G4877" t="inlineStr">
        <is>
          <t>{"code": "services=[f for f in facts if f.get('type')=='service']\nlen(services), services[:3]"}</t>
        </is>
      </c>
      <c r="H4877" t="inlineStr">
        <is>
          <t>(40, [{'doc_id': 'svc-i18n-api', 'type': 'service', 'title': 'Service overview: i18n-api', 'subject': 'i18n-api', 'aliases': ['I18n Platform'], 'service_type': 'backend component', 'owner_team': 'Payments', 'implementation_language': 'Python', 'network_endpoint': 'port 9048', 'primary_datastore': 'Cassandra', 'runtime_dependencies': ['search-worker'], 'availability_slo': '99.99%', 'traffic_security': 'Mutual TLS between services', 'data_management': ['Data retention follows the company-wide policy for personal information', 'Logs are retained for 30 days in the central log store', 'Schema changes use an expand and contract migration process']}, {'doc_id': 'svc-edge-service', 'type': 'service', 'title': 'Service overview: edge-service', 'subject': 'edge-service', 'aliases': ['Edge System'],</t>
        </is>
      </c>
    </row>
    <row r="4878">
      <c r="A4878" t="inlineStr">
        <is>
          <t>base</t>
        </is>
      </c>
      <c r="B4878" t="inlineStr">
        <is>
          <t>vectorcontext_v4 [schema3]</t>
        </is>
      </c>
      <c r="C4878" t="n">
        <v>6</v>
      </c>
      <c r="D4878" t="inlineStr">
        <is>
          <t>global-1</t>
        </is>
      </c>
      <c r="E4878" t="n">
        <v>1</v>
      </c>
      <c r="F4878" t="inlineStr">
        <is>
          <t>python</t>
        </is>
      </c>
      <c r="G4878" t="inlineStr">
        <is>
          <t>{"code": "[(f['subject'], f.get('on_call')) for f in services]"}</t>
        </is>
      </c>
      <c r="H4878" t="inlineStr">
        <is>
          <t>[('i18n-api', None), ('edge-service', None), ('checkout-service', None), ('ranker-engine', None), ('thumbnail-api', None), ('media-svc', None), ('inventory-worker', None), ('recsys-worker', None), ('cdn-service', None), ('notify-svc', None), ('tax-gateway', None), ('cart-daemon', ['Priya Lindqvist', 'Engineers rotate through the support channel one week at a time', 'On-call handbook escalation path and expected response times']), ('metrics-gateway', None), ('queue-svc', None), ('feed-daemon', None), ('payout-worker', None), ('geo-api', None), ('session-core', ['unassigned (see team page)', 'Engineers rotate through the support channel one week at a time']), ('search-worker', None), ('invoice-engine', None), ('index-engine', None), ('billing-svc', 'No designated on-call engineer'), ('gatewa</t>
        </is>
      </c>
    </row>
    <row r="4879">
      <c r="A4879" t="inlineStr">
        <is>
          <t>base</t>
        </is>
      </c>
      <c r="B4879" t="inlineStr">
        <is>
          <t>vectorcontext_v4 [schema3]</t>
        </is>
      </c>
      <c r="C4879" t="n">
        <v>6</v>
      </c>
      <c r="D4879" t="inlineStr">
        <is>
          <t>global-1</t>
        </is>
      </c>
      <c r="E4879" t="n">
        <v>2</v>
      </c>
      <c r="F4879" t="inlineStr">
        <is>
          <t>search</t>
        </is>
      </c>
      <c r="G4879" t="inlineStr">
        <is>
          <t>{"query": "service no designated on-call engineer unassigned on call", "k": 10}</t>
        </is>
      </c>
      <c r="H4879" t="inlineStr">
        <is>
          <t>- doc svc-billing-svc: [Service overview: billing-svc] subject: billing-svc; aliases: ["Billing Service"]; service_type: backend component; owner_team: Platform; implementation_language: Python; network_endpoint: TCP:4518; primary_datastore: Cassandra; runtime_dependencies: ["pricing-worker", "media-svc"]; availability_slo: 99.5%; on_call: No designated on-call engineer; traffic_security: Mutual TLS between services
- doc svc-scheduler-engine: [Service overview: scheduler-engine] subject: scheduler-engine; aliases: ["Scheduler API"]; service_type: backend component; owner_team: Identity; implementation_language: Python; network_endpoint: TCP:9381; primary_datastore: CockroachDB; runtime_dependencies: ["mailer-worker"]; availability_slo: 99.9%; traffic_security: null; resilience_controls: [</t>
        </is>
      </c>
    </row>
    <row r="4880">
      <c r="A4880" t="inlineStr">
        <is>
          <t>base</t>
        </is>
      </c>
      <c r="B4880" t="inlineStr">
        <is>
          <t>vectorcontext_v4 [schema3]</t>
        </is>
      </c>
      <c r="C4880" t="n">
        <v>6</v>
      </c>
      <c r="D4880" t="inlineStr">
        <is>
          <t>global-1</t>
        </is>
      </c>
      <c r="E4880" t="n">
        <v>3</v>
      </c>
      <c r="F4880" t="inlineStr">
        <is>
          <t>open_doc</t>
        </is>
      </c>
      <c r="G4880" t="inlineStr">
        <is>
          <t>{"doc_id": "svc-billing-svc"}</t>
        </is>
      </c>
      <c r="H4880" t="inlineStr">
        <is>
          <t># Service overview: billing-svc
billing-svc (also referred to internally as the Billing Service) is a backend component. Ownership: Platform. Cost reports are reviewed monthly with the finance partner. Capacity planning is revisited at the start of every quarter. Metrics are exported to the shared observability stack every fifteen seconds. Container images are scanned for vulnerabilities before promotion. Rate limiting is enforced at the gateway with a token bucket per client. Canary releases receive five percent of traffic for thirty minutes before promotion.
billing-svc is a Python service. The on-call handbook describes the escalation path and expected response times. Canary releases receive five percent of traffic for thirty minutes before promotion. Error budgets are reviewed in the</t>
        </is>
      </c>
    </row>
    <row r="4881">
      <c r="A4881" t="inlineStr">
        <is>
          <t>base</t>
        </is>
      </c>
      <c r="B4881" t="inlineStr">
        <is>
          <t>vectorcontext_v4 [schema3]</t>
        </is>
      </c>
      <c r="C4881" t="n">
        <v>6</v>
      </c>
      <c r="D4881" t="inlineStr">
        <is>
          <t>global-1</t>
        </is>
      </c>
      <c r="E4881" t="n">
        <v>3</v>
      </c>
      <c r="F4881" t="inlineStr">
        <is>
          <t>open_doc</t>
        </is>
      </c>
      <c r="G4881" t="inlineStr">
        <is>
          <t>{"doc_id": "svc-session-core"}</t>
        </is>
      </c>
      <c r="H4881" t="inlineStr">
        <is>
          <t># Service overview: session-core
session-core (also referred to internally as the Session Platform) is a backend component. session-core listens on port 6998. Error budgets are reviewed in the weekly reliability meeting. Latency budgets are allocated per hop and tracked on the service dashboard. Logs are retained for thirty days in the central log store. Access to production is granted just in time and audited. Health checks are performed on the readiness endpoint every ten seconds. Alerts route through the paging system according to the escalation policy.
It is implemented in Rust. Rate limiting is enforced at the gateway with a token bucket per client. Long running jobs checkpoint progress so they can resume after a restart. The service degrades gracefully by serving cached responses w</t>
        </is>
      </c>
    </row>
    <row r="4882">
      <c r="A4882" t="inlineStr">
        <is>
          <t>base</t>
        </is>
      </c>
      <c r="B4882" t="inlineStr">
        <is>
          <t>vectorcontext_v4 [schema3]</t>
        </is>
      </c>
      <c r="C4882" t="n">
        <v>6</v>
      </c>
      <c r="D4882" t="inlineStr">
        <is>
          <t>global-1</t>
        </is>
      </c>
      <c r="E4882" t="n">
        <v>3</v>
      </c>
      <c r="F4882" t="inlineStr">
        <is>
          <t>open_doc</t>
        </is>
      </c>
      <c r="G4882" t="inlineStr">
        <is>
          <t>{"doc_id": "svc-profile-api"}</t>
        </is>
      </c>
      <c r="H4882" t="inlineStr">
        <is>
          <t># Service overview: profile-api
profile-api (also referred to internally as the Profile API) is a backend component. 10 replicas are deployed to us-east-1. Configuration changes are peer reviewed and applied through the deployment tool. Health checks are performed on the readiness endpoint every ten seconds. Feature flags are managed through the configuration service and rolled out gradually. Data retention follows the company wide policy for personal information. Capacity planning is revisited at the start of every quarter. Engineers rotate through the support channel one week at a time.
We commit to 99.9% availability. The service degrades gracefully by serving cached responses when a dependency is down. Traffic is encrypted in transit with mutual TLS between services. The dashboard sh</t>
        </is>
      </c>
    </row>
    <row r="4883">
      <c r="A4883" t="inlineStr">
        <is>
          <t>base</t>
        </is>
      </c>
      <c r="B4883" t="inlineStr">
        <is>
          <t>vectorcontext_v4 [schema3]</t>
        </is>
      </c>
      <c r="C4883" t="n">
        <v>6</v>
      </c>
      <c r="D4883" t="inlineStr">
        <is>
          <t>global-2</t>
        </is>
      </c>
      <c r="E4883" t="n">
        <v>0</v>
      </c>
      <c r="F4883" t="inlineStr">
        <is>
          <t>search</t>
        </is>
      </c>
      <c r="G4883" t="inlineStr">
        <is>
          <t>{"query": "approved architecture decision migrate to MongoDB target datastore MongoDB service subject", "k": 40}</t>
        </is>
      </c>
      <c r="H4883" t="inlineStr">
        <is>
          <t>- doc adr-ADR-100: [Architecture decision ADR-100] subject: cdn-service; aliases: null; adr_id: ADR-100; decision: migrate cdn-service to MongoDB; target_datastore: MongoDB; decision_quarter: Q3 2026; approved_by: Sven Larsen; observability_practices: ["Structured logs include request path, status code, and duration", "Metrics are exported to the shared observability stack every 15 seconds", "Garbage collection pauses are tracked as a leading indicator of memory pressure"]; security_and_retention: ["Secrets are rotated automatically every 90 days", "Data retention follows the company-wide policy for personal inf
- doc adr-ADR-115: [Architecture decision ADR-115] subject: catalog-gateway; aliases: null; adr_id: ADR-115; decision: migrate catalog-gateway to MongoDB; target_datastore: MongoDB</t>
        </is>
      </c>
    </row>
    <row r="4884">
      <c r="A4884" t="inlineStr">
        <is>
          <t>base</t>
        </is>
      </c>
      <c r="B4884" t="inlineStr">
        <is>
          <t>vectorcontext_v4 [schema3]</t>
        </is>
      </c>
      <c r="C4884" t="n">
        <v>6</v>
      </c>
      <c r="D4884" t="inlineStr">
        <is>
          <t>global-2</t>
        </is>
      </c>
      <c r="E4884" t="n">
        <v>1</v>
      </c>
      <c r="F4884" t="inlineStr">
        <is>
          <t>python</t>
        </is>
      </c>
      <c r="G4884" t="inlineStr">
        <is>
          <t>{"code": "[(f.get('subject'), f.get('adr_id'), f.get('decision'), f.get('approved_by')) for f in facts if f.get('type')=='adr' and str(f.get('target_datastore','')).lower()=='mongodb']"}</t>
        </is>
      </c>
      <c r="H4884" t="inlineStr">
        <is>
          <t xml:space="preserve">[('cdn-service', 'ADR-100', 'migrate cdn-service to MongoDB', 'Sven Larsen'), ('catalog-gateway', 'ADR-115', 'migrate catalog-gateway to MongoDB', 'Kwame Larsen'), ('recsys-worker', 'ADR-106', 'migrate recsys-worker to MongoDB', 'Elena Rossi')]
</t>
        </is>
      </c>
    </row>
    <row r="4885">
      <c r="A4885" t="inlineStr">
        <is>
          <t>base</t>
        </is>
      </c>
      <c r="B4885" t="inlineStr">
        <is>
          <t>vectorcontext_v4 [schema3]</t>
        </is>
      </c>
      <c r="C4885" t="n">
        <v>6</v>
      </c>
      <c r="D4885" t="inlineStr">
        <is>
          <t>global-3</t>
        </is>
      </c>
      <c r="E4885" t="n">
        <v>0</v>
      </c>
      <c r="F4885" t="inlineStr">
        <is>
          <t>python</t>
        </is>
      </c>
      <c r="G4885" t="inlineStr">
        <is>
          <t>{"code": "[(f['doc_id'], f.get('subject'), f.get('owner_team'), f.get('aliases')) for f in facts if f.get('type')=='service'][:5]"}</t>
        </is>
      </c>
      <c r="H4885" t="inlineStr">
        <is>
          <t xml:space="preserve">[('svc-i18n-api', 'i18n-api', 'Payments', ['I18n Platform']), ('svc-edge-service', 'edge-service', 'Identity', ['Edge System']), ('svc-checkout-service', 'checkout-service', 'Messaging', ['Checkout Platform']), ('svc-ranker-engine', 'ranker-engine', 'Platform', ['Ranker System']), ('svc-thumbnail-api', 'thumbnail-api', 'Messaging', ['Thumbnail API'])]
</t>
        </is>
      </c>
    </row>
    <row r="4886">
      <c r="A4886" t="inlineStr">
        <is>
          <t>base</t>
        </is>
      </c>
      <c r="B4886" t="inlineStr">
        <is>
          <t>vectorcontext_v4 [schema3]</t>
        </is>
      </c>
      <c r="C4886" t="n">
        <v>6</v>
      </c>
      <c r="D4886" t="inlineStr">
        <is>
          <t>global-3</t>
        </is>
      </c>
      <c r="E4886" t="n">
        <v>1</v>
      </c>
      <c r="F4886" t="inlineStr">
        <is>
          <t>python</t>
        </is>
      </c>
      <c r="G4886" t="inlineStr">
        <is>
          <t>{"code": "[(f.get('subject'), f.get('owner_team')) for f in facts if f.get('type')=='service' and str(f.get('owner_team','')).strip().lower()=='search']"}</t>
        </is>
      </c>
      <c r="H4886" t="inlineStr">
        <is>
          <t xml:space="preserve">[('metrics-gateway', 'Search'), ('queue-svc', 'Search'), ('payout-worker', 'Search'), ('index-engine', 'Search'), ('gateway-engine', 'Search')]
</t>
        </is>
      </c>
    </row>
    <row r="4887">
      <c r="A4887" t="inlineStr">
        <is>
          <t>base</t>
        </is>
      </c>
      <c r="B4887" t="inlineStr">
        <is>
          <t>vectorcontext_v4 [schema3]</t>
        </is>
      </c>
      <c r="C4887" t="n">
        <v>6</v>
      </c>
      <c r="D4887" t="inlineStr">
        <is>
          <t>global-4</t>
        </is>
      </c>
      <c r="E4887" t="n">
        <v>0</v>
      </c>
      <c r="F4887" t="inlineStr">
        <is>
          <t>python</t>
        </is>
      </c>
      <c r="G4887" t="inlineStr">
        <is>
          <t>{"code": "services=[f for f in facts if f.get('type')=='service']\nlen(services), services[:2]"}</t>
        </is>
      </c>
      <c r="H4887" t="inlineStr">
        <is>
          <t>(40, [{'doc_id': 'svc-i18n-api', 'type': 'service', 'title': 'Service overview: i18n-api', 'subject': 'i18n-api', 'aliases': ['I18n Platform'], 'service_type': 'backend component', 'owner_team': 'Payments', 'implementation_language': 'Python', 'network_endpoint': 'port 9048', 'primary_datastore': 'Cassandra', 'runtime_dependencies': ['search-worker'], 'availability_slo': '99.99%', 'traffic_security': 'Mutual TLS between services', 'data_management': ['Data retention follows the company-wide policy for personal information', 'Logs are retained for 30 days in the central log store', 'Schema changes use an expand and contract migration process']}, {'doc_id': 'svc-edge-service', 'type': 'service', 'title': 'Service overview: edge-service', 'subject': 'edge-service', 'aliases': ['Edge System'],</t>
        </is>
      </c>
    </row>
    <row r="4888">
      <c r="A4888" t="inlineStr">
        <is>
          <t>base</t>
        </is>
      </c>
      <c r="B4888" t="inlineStr">
        <is>
          <t>vectorcontext_v4 [schema3]</t>
        </is>
      </c>
      <c r="C4888" t="n">
        <v>6</v>
      </c>
      <c r="D4888" t="inlineStr">
        <is>
          <t>global-4</t>
        </is>
      </c>
      <c r="E4888" t="n">
        <v>1</v>
      </c>
      <c r="F4888" t="inlineStr">
        <is>
          <t>python</t>
        </is>
      </c>
      <c r="G4888" t="inlineStr">
        <is>
          <t>{"code": "[(f['subject'],f.get('implementation_language'),f.get('deployment_topology')) for f in services if f.get('implementation_language','').lower()=='go']"}</t>
        </is>
      </c>
      <c r="H4888" t="inlineStr">
        <is>
          <t xml:space="preserve">[('notify-svc', 'Go', None), ('cart-daemon', 'Go', ['us-east-1', 18]), ('index-engine', 'Go', None), ('mailer-worker', 'Go', None), ('kyc-api', 'Go', None), ('profile-api', 'Go', None)]
</t>
        </is>
      </c>
    </row>
    <row r="4889">
      <c r="A4889" t="inlineStr">
        <is>
          <t>base</t>
        </is>
      </c>
      <c r="B4889" t="inlineStr">
        <is>
          <t>vectorcontext_v4 [schema3]</t>
        </is>
      </c>
      <c r="C4889" t="n">
        <v>6</v>
      </c>
      <c r="D4889" t="inlineStr">
        <is>
          <t>global-4</t>
        </is>
      </c>
      <c r="E4889" t="n">
        <v>2</v>
      </c>
      <c r="F4889" t="inlineStr">
        <is>
          <t>python</t>
        </is>
      </c>
      <c r="G4889" t="inlineStr">
        <is>
          <t>{"code": "[(f['subject'],f.get('implementation_language'),f.get('deployment_topology')) for f in services]"}</t>
        </is>
      </c>
      <c r="H4889" t="inlineStr">
        <is>
          <t>[('i18n-api', 'Python', None), ('edge-service', 'Python', None), ('checkout-service', 'Kotlin', None), ('ranker-engine', 'Kotlin', None), ('thumbnail-api', 'Python', None), ('media-svc', 'Rust', None), ('inventory-worker', 'Python', None), ('recsys-worker', 'Java', None), ('cdn-service', 'TypeScript', None), ('notify-svc', 'Go', None), ('tax-gateway', 'Python', None), ('cart-daemon', 'Go', ['us-east-1', 18]), ('metrics-gateway', 'Python', None), ('queue-svc', 'Kotlin', None), ('feed-daemon', 'TypeScript', None), ('payout-worker', 'Kotlin', None), ('geo-api', 'TypeScript', None), ('session-core', 'Rust', None), ('search-worker', 'TypeScript', None), ('invoice-engine', 'Python', None), ('index-engine', 'Go', None), ('billing-svc', 'Python', None), ('gateway-engine', 'Kotlin', None), ('auth-c</t>
        </is>
      </c>
    </row>
    <row r="4890">
      <c r="A4890" t="inlineStr">
        <is>
          <t>base</t>
        </is>
      </c>
      <c r="B4890" t="inlineStr">
        <is>
          <t>vectorcontext_v4 [schema3]</t>
        </is>
      </c>
      <c r="C4890" t="n">
        <v>6</v>
      </c>
      <c r="D4890" t="inlineStr">
        <is>
          <t>global-4</t>
        </is>
      </c>
      <c r="E4890" t="n">
        <v>3</v>
      </c>
      <c r="F4890" t="inlineStr">
        <is>
          <t>search</t>
        </is>
      </c>
      <c r="G4890" t="inlineStr">
        <is>
          <t>{"query": "services implementation language Go deployed us-east-1 deployment region", "k": 40}</t>
        </is>
      </c>
      <c r="H4890" t="inlineStr">
        <is>
          <t>- doc svc-index-engine: [Service overview: index-engine] subject: index-engine; aliases: ["Index Platform"]; service_type: backend component; owner_team: Search; implementation_language: Go; network_endpoint: TCP:7921; primary_datastore: Postgres; runtime_dependencies: ["cart-daemon", "session-core", "upload-core"]; availability_slo: 99.9%; traffic_security: Mutual TLS between services
- doc svc-cart-daemon: [Service overview: cart-daemon] subject: cart-daemon; aliases: ["Cart Service"]; service_type: backend component; owner_team: Platform; implementation_language: Go; network_endpoint: HTTP:3302; deployment_topology: ["us-east-1", 18]; primary_datastore: MongoDB; runtime_dependencies: ["recsys-worker", "feed-daemon", "gateway-engine"]; availability_slo: 99.9%; on_call: ["Priya Lindqvist"</t>
        </is>
      </c>
    </row>
    <row r="4891">
      <c r="A4891" t="inlineStr">
        <is>
          <t>base</t>
        </is>
      </c>
      <c r="B4891" t="inlineStr">
        <is>
          <t>vectorcontext_v4 [schema3]</t>
        </is>
      </c>
      <c r="C4891" t="n">
        <v>6</v>
      </c>
      <c r="D4891" t="inlineStr">
        <is>
          <t>global-4</t>
        </is>
      </c>
      <c r="E4891" t="n">
        <v>4</v>
      </c>
      <c r="F4891" t="inlineStr">
        <is>
          <t>open_doc</t>
        </is>
      </c>
      <c r="G4891" t="inlineStr">
        <is>
          <t>{"doc_id": "svc-cart-daemon"}</t>
        </is>
      </c>
      <c r="H4891" t="inlineStr">
        <is>
          <t xml:space="preserve"># Service overview: cart-daemon
cart-daemon (also referred to internally as the Cart Service) is a backend component. Runtime dependencies: recsys-worker, feed-daemon, gateway-engine. Capacity planning is revisited at the start of every quarter. Idempotency keys are required on all mutating endpoints. Graceful shutdown waits for in flight requests to complete before exiting. Circuit breakers open after five consecutive failures to a downstream. Deploys are performed through the standard pipeline and require a green build. Retries use exponential backoff with jitter to avoid thundering herds.
cart-daemon is a Go service. Container images are scanned for vulnerabilities before promotion. Structured logs include the request path, status code and duration. The on-call handbook describes the </t>
        </is>
      </c>
    </row>
    <row r="4892">
      <c r="A4892" t="inlineStr">
        <is>
          <t>base</t>
        </is>
      </c>
      <c r="B4892" t="inlineStr">
        <is>
          <t>vectorcontext_v4 [schema3]</t>
        </is>
      </c>
      <c r="C4892" t="n">
        <v>6</v>
      </c>
      <c r="D4892" t="inlineStr">
        <is>
          <t>multihop-0</t>
        </is>
      </c>
      <c r="E4892" t="n">
        <v>0</v>
      </c>
      <c r="F4892" t="inlineStr">
        <is>
          <t>search</t>
        </is>
      </c>
      <c r="G4892" t="inlineStr">
        <is>
          <t>{"query": "INC-2359 affected service incident", "k": 5}</t>
        </is>
      </c>
      <c r="H4892" t="inlineStr">
        <is>
          <t>- doc inc-INC-2380: [Incident report INC-2380] subject: Latency spike affecting checkout-service; aliases: null; incident_id: INC-2380; severity: SEV2; incident_date: 2025-05-12; affected_service: Checkout; impact_type: Latency spike; duration_minutes: 149; root_cause: certificate expiry; report_author: Ingrid Novak
- doc inc-INC-2092: [Incident report INC-2092] subject: Elevated error rates affecting checkout-service; aliases: null; incident_id: INC-2092; severity: SEV3; incident_date: 2025-04-17; affected_service: Checkout; impact_type: Elevated error rates; duration_minutes: 23; root_cause: bad deploy; report_author: Jonas Ortega
- doc inc-INC-2404: [Incident report INC-2404] subject: Partial outage affecting config-service; aliases: null; incident_id: INC-2404; severity: SEV1; incident</t>
        </is>
      </c>
    </row>
    <row r="4893">
      <c r="A4893" t="inlineStr">
        <is>
          <t>base</t>
        </is>
      </c>
      <c r="B4893" t="inlineStr">
        <is>
          <t>vectorcontext_v4 [schema3]</t>
        </is>
      </c>
      <c r="C4893" t="n">
        <v>6</v>
      </c>
      <c r="D4893" t="inlineStr">
        <is>
          <t>multihop-0</t>
        </is>
      </c>
      <c r="E4893" t="n">
        <v>1</v>
      </c>
      <c r="F4893" t="inlineStr">
        <is>
          <t>search</t>
        </is>
      </c>
      <c r="G4893" t="inlineStr">
        <is>
          <t>{"query": "incident ID INC-2359", "k": 10}</t>
        </is>
      </c>
      <c r="H4893" t="inlineStr">
        <is>
          <t>- doc inc-INC-2359: [Incident report INC-2359] subject: Elevated error rates affecting cart-daemon; aliases: null; incident_id: INC-2359; severity: SEV1; incident_date: 2025-02-03; affected_service: Cart; impact_type: Elevated error rates; duration_minutes: 230; root_cause: memory leak; report_author: Ingrid Malik
- doc inc-INC-2417: [Incident report INC-2417] subject: Elevated error rates affecting the Edge System; aliases: null; incident_id: INC-2417; severity: SEV3; incident_date: 2025-06-17; affected_service: Edge; impact_type: Elevated error rates; duration_minutes: 23; root_cause: dependency outage; report_author: Ana Reyes
- doc inc-INC-2169: [Incident report INC-2169] subject: Latency spike affecting index-engine; aliases: null; incident_id: INC-2169; severity: SEV3; incident_date:</t>
        </is>
      </c>
    </row>
    <row r="4894">
      <c r="A4894" t="inlineStr">
        <is>
          <t>base</t>
        </is>
      </c>
      <c r="B4894" t="inlineStr">
        <is>
          <t>vectorcontext_v4 [schema3]</t>
        </is>
      </c>
      <c r="C4894" t="n">
        <v>6</v>
      </c>
      <c r="D4894" t="inlineStr">
        <is>
          <t>multihop-0</t>
        </is>
      </c>
      <c r="E4894" t="n">
        <v>2</v>
      </c>
      <c r="F4894" t="inlineStr">
        <is>
          <t>search</t>
        </is>
      </c>
      <c r="G4894" t="inlineStr">
        <is>
          <t>{"query": "Cart service on-call engineer", "k": 10}</t>
        </is>
      </c>
      <c r="H4894" t="inlineStr">
        <is>
          <t>- doc svc-cart-daemon: [Service overview: cart-daemon] subject: cart-daemon; aliases: ["Cart Service"]; service_type: backend component; owner_team: Platform; implementation_language: Go; network_endpoint: HTTP:3302; deployment_topology: ["us-east-1", 18]; primary_datastore: MongoDB; runtime_dependencies: ["recsys-worker", "feed-daemon", "gateway-engine"]; availability_slo: 99.9%; on_call: ["Priya Lindqvist", "Engineers rotate through the support channel one week at a time", "On-call handbook escalation path and expected response times"]; release_strategy: ["Standard pipeline", "Green build required", "Canary releas
- doc svc-billing-svc: [Service overview: billing-svc] subject: billing-svc; aliases: ["Billing Service"]; service_type: backend component; owner_team: Platform; implementation</t>
        </is>
      </c>
    </row>
    <row r="4895">
      <c r="A4895" t="inlineStr">
        <is>
          <t>base</t>
        </is>
      </c>
      <c r="B4895" t="inlineStr">
        <is>
          <t>vectorcontext_v4 [schema3]</t>
        </is>
      </c>
      <c r="C4895" t="n">
        <v>6</v>
      </c>
      <c r="D4895" t="inlineStr">
        <is>
          <t>multihop-1</t>
        </is>
      </c>
      <c r="E4895" t="n">
        <v>0</v>
      </c>
      <c r="F4895" t="inlineStr">
        <is>
          <t>search</t>
        </is>
      </c>
      <c r="G4895" t="inlineStr">
        <is>
          <t>{"query": "queue-svc service runtime dependencies first listed dependency", "k": 5}</t>
        </is>
      </c>
      <c r="H4895" t="inlineStr">
        <is>
          <t>- doc svc-queue-svc: [Service overview: queue-svc] subject: queue-svc; aliases: ["Queue Platform"]; service_type: backend component; owner_team: Search; implementation_language: Kotlin; network_endpoint: HTTP:7051; primary_datastore: Postgres; runtime_dependencies: ["kyc-api", "inventory-worker"]; availability_slo: 99.95%; traffic_security: Mutual TLS between services
- doc adr-ADR-122: [Architecture decision ADR-122] subject: queue-svc; aliases: null; adr_id: ADR-122; decision: migrate queue-svc to Cassandra; target_datastore: Cassandra; decision_quarter: Q1 2026; approved_by: Zara Sato; observability_practices: ["Metrics are exported to the shared observability stack every fifteen seconds", "Structured logs include the request path, status code, and duration", "Requests carry a correlati</t>
        </is>
      </c>
    </row>
    <row r="4896">
      <c r="A4896" t="inlineStr">
        <is>
          <t>base</t>
        </is>
      </c>
      <c r="B4896" t="inlineStr">
        <is>
          <t>vectorcontext_v4 [schema3]</t>
        </is>
      </c>
      <c r="C4896" t="n">
        <v>6</v>
      </c>
      <c r="D4896" t="inlineStr">
        <is>
          <t>multihop-1</t>
        </is>
      </c>
      <c r="E4896" t="n">
        <v>0</v>
      </c>
      <c r="F4896" t="inlineStr">
        <is>
          <t>search</t>
        </is>
      </c>
      <c r="G4896" t="inlineStr">
        <is>
          <t>{"query": "kyc-api service owner team", "k": 5}</t>
        </is>
      </c>
      <c r="H4896" t="inlineStr">
        <is>
          <t>- doc svc-kyc-api: [Service overview: kyc-api] subject: kyc-api; aliases: ["Kyc Service"]; service_type: backend component; owner_team: Messaging; implementation_language: Go; primary_datastore: MySQL; runtime_dependencies: ["fraud-core", "webhook-daemon", "ledger-api"]; availability_slo: 99.95%; traffic_security: null
- doc inc-INC-2203: [Incident report INC-2203] subject: Elevated error rates affecting kyc-api; aliases: null; incident_id: INC-2203; severity: SEV1; incident_date: 2025-11-21; affected_service: KYC; impact_type: Elevated error rates; duration_minutes: 131; root_cause: dependency outage; report_author: Sofia Petrova
- doc adr-ADR-105: [Architecture decision ADR-105] subject: kyc-api; aliases: null; adr_id: ADR-105; decision: migrate kyc-api to Postgres; target_datastore: Pos</t>
        </is>
      </c>
    </row>
    <row r="4897">
      <c r="A4897" t="inlineStr">
        <is>
          <t>base</t>
        </is>
      </c>
      <c r="B4897" t="inlineStr">
        <is>
          <t>vectorcontext_v4 [schema3]</t>
        </is>
      </c>
      <c r="C4897" t="n">
        <v>6</v>
      </c>
      <c r="D4897" t="inlineStr">
        <is>
          <t>multihop-1</t>
        </is>
      </c>
      <c r="E4897" t="n">
        <v>0</v>
      </c>
      <c r="F4897" t="inlineStr">
        <is>
          <t>search</t>
        </is>
      </c>
      <c r="G4897" t="inlineStr">
        <is>
          <t>{"query": "team owns kyc-api Slack urgent contact channel", "k": 5}</t>
        </is>
      </c>
      <c r="H4897" t="inlineStr">
        <is>
          <t>- doc team-messaging: [Team page: Messaging] subject: Messaging; aliases: null; team_lead: Ivan Volkov; urgent_contact_channel: #messaging-eng; office_location: Berlin office, floor 8; weekly_planning_schedule: Monday mornings; latency_metrics: null; error_budget_tracking: null; log_retention_period: Company-wide policy for personal information; rate_limiting_policy: null; on_call_documentation: null; secret_rotation_interval: null; dependency_management: Pinned and upgraded through automated pull requests.; resilience_behavior: Graceful shutdown
- doc team-identity: [Team page: Identity] subject: Identity; aliases: null; team_lead: Elena Aziz; urgent_contact_channel: #identity-eng; office_location: Berlin office, floor 7; weekly_planning_schedule: Wednesday mornings; latency_metrics: null</t>
        </is>
      </c>
    </row>
    <row r="4898">
      <c r="A4898" t="inlineStr">
        <is>
          <t>base</t>
        </is>
      </c>
      <c r="B4898" t="inlineStr">
        <is>
          <t>vectorcontext_v4 [schema3]</t>
        </is>
      </c>
      <c r="C4898" t="n">
        <v>6</v>
      </c>
      <c r="D4898" t="inlineStr">
        <is>
          <t>multihop-2</t>
        </is>
      </c>
      <c r="E4898" t="n">
        <v>0</v>
      </c>
      <c r="F4898" t="inlineStr">
        <is>
          <t>search</t>
        </is>
      </c>
      <c r="G4898" t="inlineStr">
        <is>
          <t>{"query": "ADR-112 migrated new datastore target datastore service owning team", "k": 5}</t>
        </is>
      </c>
      <c r="H4898" t="inlineStr">
        <is>
          <t>- doc adr-ADR-120: [Architecture decision ADR-120] subject: search-worker; aliases: null; adr_id: ADR-120; decision: migrate search-worker to Cassandra; target_datastore: Cassandra; decision_quarter: Q4 2026; approved_by: Sven Ortega; resilience_controls: null; dependency_management: Manifest-declared and deploy-time validated; capacity_and_cost_management: Capacity planning; backup_and_data_recovery: Backups are taken daily and verified weekly by restoring to a scratch cluster.
- doc adr-ADR-124: [Architecture decision ADR-124] subject: config-service; aliases: null; adr_id: ADR-124; decision: migrate config-service to Redis; target_datastore: Redis; decision_quarter: Q4 2026; approved_by: Zara Duarte; observability_practices: ["Dashboard shows p50, p95, and p99 latency alongside error bu</t>
        </is>
      </c>
    </row>
    <row r="4899">
      <c r="A4899" t="inlineStr">
        <is>
          <t>base</t>
        </is>
      </c>
      <c r="B4899" t="inlineStr">
        <is>
          <t>vectorcontext_v4 [schema3]</t>
        </is>
      </c>
      <c r="C4899" t="n">
        <v>6</v>
      </c>
      <c r="D4899" t="inlineStr">
        <is>
          <t>multihop-2</t>
        </is>
      </c>
      <c r="E4899" t="n">
        <v>1</v>
      </c>
      <c r="F4899" t="inlineStr">
        <is>
          <t>search</t>
        </is>
      </c>
      <c r="G4899" t="inlineStr">
        <is>
          <t>{"query": "ADR-112", "k": 5}</t>
        </is>
      </c>
      <c r="H4899" t="inlineStr">
        <is>
          <t>- doc adr-ADR-120: [Architecture decision ADR-120] subject: search-worker; aliases: null; adr_id: ADR-120; decision: migrate search-worker to Cassandra; target_datastore: Cassandra; decision_quarter: Q4 2026; approved_by: Sven Ortega; resilience_controls: null; dependency_management: Manifest-declared and deploy-time validated; capacity_and_cost_management: Capacity planning; backup_and_data_recovery: Backups are taken daily and verified weekly by restoring to a scratch cluster.
- doc adr-ADR-116: [Architecture decision ADR-116] subject: session-core; aliases: null; adr_id: ADR-116; decision: migrate session-core to MySQL; target_datastore: MySQL; decision_quarter: Q1 2026; approved_by: Marcus Lin; dependency_management: Manifest-declared and deploy-time validated; capacity_and_cost_manage</t>
        </is>
      </c>
    </row>
    <row r="4900">
      <c r="A4900" t="inlineStr">
        <is>
          <t>base</t>
        </is>
      </c>
      <c r="B4900" t="inlineStr">
        <is>
          <t>vectorcontext_v4 [schema3]</t>
        </is>
      </c>
      <c r="C4900" t="n">
        <v>6</v>
      </c>
      <c r="D4900" t="inlineStr">
        <is>
          <t>multihop-2</t>
        </is>
      </c>
      <c r="E4900" t="n">
        <v>2</v>
      </c>
      <c r="F4900" t="inlineStr">
        <is>
          <t>python</t>
        </is>
      </c>
      <c r="G4900" t="inlineStr">
        <is>
          <t>{"code": "[(f['doc_id'], f.get('adr_id'), f.get('subject'), f.get('decision')) for f in facts if f.get('type')=='adr' and f.get('adr_id')=='ADR-112']"}</t>
        </is>
      </c>
      <c r="H4900" t="inlineStr">
        <is>
          <t xml:space="preserve">[('adr-ADR-112', 'ADR-112', 'tracing-service', 'migrate tracing-service to CockroachDB')]
</t>
        </is>
      </c>
    </row>
    <row r="4901">
      <c r="A4901" t="inlineStr">
        <is>
          <t>base</t>
        </is>
      </c>
      <c r="B4901" t="inlineStr">
        <is>
          <t>vectorcontext_v4 [schema3]</t>
        </is>
      </c>
      <c r="C4901" t="n">
        <v>6</v>
      </c>
      <c r="D4901" t="inlineStr">
        <is>
          <t>multihop-2</t>
        </is>
      </c>
      <c r="E4901" t="n">
        <v>3</v>
      </c>
      <c r="F4901" t="inlineStr">
        <is>
          <t>search</t>
        </is>
      </c>
      <c r="G4901" t="inlineStr">
        <is>
          <t>{"query": "tracing-service owner team team lead", "k": 10}</t>
        </is>
      </c>
      <c r="H4901" t="inlineStr">
        <is>
          <t>- doc svc-tracing-service: [Service overview: tracing-service] subject: tracing-service; aliases: ["Tracing API"]; service_type: backend component; owner_team: Commerce; implementation_language: Rust; network_endpoint: HTTP:3519; primary_datastore: Redis; runtime_dependencies: ["recsys-worker", "thumbnail-api", "pricing-worker"]; availability_slo: 99.9%; traffic_security: Mutual TLS between services; data_management: ["Data retention follows the company-wide policy for personal information", "Logs are retained for thirty days in the central log store", "Backups are taken daily and verified weekly by restoring to a scrat
- doc adr-ADR-102: [Architecture decision ADR-102] subject: tracing-service; aliases: null; adr_id: ADR-102; decision: migrate tracing-service to DynamoDB; target_datastore</t>
        </is>
      </c>
    </row>
    <row r="4902">
      <c r="A4902" t="inlineStr">
        <is>
          <t>base</t>
        </is>
      </c>
      <c r="B4902" t="inlineStr">
        <is>
          <t>vectorcontext_v4 [schema3]</t>
        </is>
      </c>
      <c r="C4902" t="n">
        <v>6</v>
      </c>
      <c r="D4902" t="inlineStr">
        <is>
          <t>multihop-2</t>
        </is>
      </c>
      <c r="E4902" t="n">
        <v>4</v>
      </c>
      <c r="F4902" t="inlineStr">
        <is>
          <t>search</t>
        </is>
      </c>
      <c r="G4902" t="inlineStr">
        <is>
          <t>{"query": "Commerce team lead owner team tracing-service", "k": 10}</t>
        </is>
      </c>
      <c r="H4902" t="inlineStr">
        <is>
          <t>- doc svc-tracing-service: [Service overview: tracing-service] subject: tracing-service; aliases: ["Tracing API"]; service_type: backend component; owner_team: Commerce; implementation_language: Rust; network_endpoint: HTTP:3519; primary_datastore: Redis; runtime_dependencies: ["recsys-worker", "thumbnail-api", "pricing-worker"]; availability_slo: 99.9%; traffic_security: Mutual TLS between services; data_management: ["Data retention follows the company-wide policy for personal information", "Logs are retained for thirty days in the central log store", "Backups are taken daily and verified weekly by restoring to a scrat
- doc team-commerce: [Team page: Commerce] subject: Commerce; aliases: null; team_lead: Marcus Moreau; urgent_contact_channel: #commerce-eng; office_location: Berlin office</t>
        </is>
      </c>
    </row>
    <row r="4903">
      <c r="A4903" t="inlineStr">
        <is>
          <t>base</t>
        </is>
      </c>
      <c r="B4903" t="inlineStr">
        <is>
          <t>vectorcontext_v4 [schema3]</t>
        </is>
      </c>
      <c r="C4903" t="n">
        <v>6</v>
      </c>
      <c r="D4903" t="inlineStr">
        <is>
          <t>multihop-3</t>
        </is>
      </c>
      <c r="E4903" t="n">
        <v>0</v>
      </c>
      <c r="F4903" t="inlineStr">
        <is>
          <t>search</t>
        </is>
      </c>
      <c r="G4903" t="inlineStr">
        <is>
          <t>{"query": "INC-2042 incident affected service", "k": 5}</t>
        </is>
      </c>
      <c r="H4903" t="inlineStr">
        <is>
          <t>- doc inc-INC-2380: [Incident report INC-2380] subject: Latency spike affecting checkout-service; aliases: null; incident_id: INC-2380; severity: SEV2; incident_date: 2025-05-12; affected_service: Checkout; impact_type: Latency spike; duration_minutes: 149; root_cause: certificate expiry; report_author: Ingrid Novak
- doc inc-INC-2092: [Incident report INC-2092] subject: Elevated error rates affecting checkout-service; aliases: null; incident_id: INC-2092; severity: SEV3; incident_date: 2025-04-17; affected_service: Checkout; impact_type: Elevated error rates; duration_minutes: 23; root_cause: bad deploy; report_author: Jonas Ortega
- doc inc-INC-2404: [Incident report INC-2404] subject: Partial outage affecting config-service; aliases: null; incident_id: INC-2404; severity: SEV1; incident</t>
        </is>
      </c>
    </row>
    <row r="4904">
      <c r="A4904" t="inlineStr">
        <is>
          <t>base</t>
        </is>
      </c>
      <c r="B4904" t="inlineStr">
        <is>
          <t>vectorcontext_v4 [schema3]</t>
        </is>
      </c>
      <c r="C4904" t="n">
        <v>6</v>
      </c>
      <c r="D4904" t="inlineStr">
        <is>
          <t>multihop-3</t>
        </is>
      </c>
      <c r="E4904" t="n">
        <v>1</v>
      </c>
      <c r="F4904" t="inlineStr">
        <is>
          <t>search</t>
        </is>
      </c>
      <c r="G4904" t="inlineStr">
        <is>
          <t>{"query": "incident ID INC-2042", "k": 10}</t>
        </is>
      </c>
      <c r="H4904" t="inlineStr">
        <is>
          <t xml:space="preserve">- doc inc-INC-2042: [Incident report INC-2042] subject: Elevated error rates affecting inventory-worker; aliases: null; incident_id: INC-2042; severity: SEV2; incident_date: 2025-05-28; affected_service: Inventory; impact_type: Elevated error rates; duration_minutes: 197; root_cause: memory leak; report_author: Marcus Lindqvist
- doc inc-INC-2417: [Incident report INC-2417] subject: Elevated error rates affecting the Edge System; aliases: null; incident_id: INC-2417; severity: SEV3; incident_date: 2025-06-17; affected_service: Edge; impact_type: Elevated error rates; duration_minutes: 23; root_cause: dependency outage; report_author: Ana Reyes
- doc inc-INC-2359: [Incident report INC-2359] subject: Elevated error rates affecting cart-daemon; aliases: null; incident_id: INC-2359; severity: </t>
        </is>
      </c>
    </row>
    <row r="4905">
      <c r="A4905" t="inlineStr">
        <is>
          <t>base</t>
        </is>
      </c>
      <c r="B4905" t="inlineStr">
        <is>
          <t>vectorcontext_v4 [schema3]</t>
        </is>
      </c>
      <c r="C4905" t="n">
        <v>6</v>
      </c>
      <c r="D4905" t="inlineStr">
        <is>
          <t>multihop-3</t>
        </is>
      </c>
      <c r="E4905" t="n">
        <v>2</v>
      </c>
      <c r="F4905" t="inlineStr">
        <is>
          <t>search</t>
        </is>
      </c>
      <c r="G4905" t="inlineStr">
        <is>
          <t>{"query": "Inventory service on-call engineer", "k": 10}</t>
        </is>
      </c>
      <c r="H4905" t="inlineStr">
        <is>
          <t>- doc svc-inventory-worker: [Service overview: inventory-worker] subject: inventory-worker; aliases: ["Inventory API"]; service_type: backend component; owner_team: Identity; implementation_language: Python; network_endpoint: port 6528; primary_datastore: Postgres; runtime_dependencies: ["fraud-core", "feed-daemon"]; availability_slo: 99.99%; release_strategy: ["standard pipeline", "green build required", "container images scanned for vulnerabilities before promotion", "canary releases receive 5% of traffic for 30 minutes before promotion"]; traffic_security: null; resilience_controls: ["retries use exponential backoff w
- doc inc-INC-2393: [Incident report INC-2393] subject: Complete outage affecting the Inventory API; aliases: null; incident_id: INC-2393; severity: SEV2; incident_date: 2</t>
        </is>
      </c>
    </row>
    <row r="4906">
      <c r="A4906" t="inlineStr">
        <is>
          <t>base</t>
        </is>
      </c>
      <c r="B4906" t="inlineStr">
        <is>
          <t>vectorcontext_v4 [schema3]</t>
        </is>
      </c>
      <c r="C4906" t="n">
        <v>6</v>
      </c>
      <c r="D4906" t="inlineStr">
        <is>
          <t>multihop-3</t>
        </is>
      </c>
      <c r="E4906" t="n">
        <v>3</v>
      </c>
      <c r="F4906" t="inlineStr">
        <is>
          <t>open_doc</t>
        </is>
      </c>
      <c r="G4906" t="inlineStr">
        <is>
          <t>{"doc_id": "svc-inventory-worker"}</t>
        </is>
      </c>
      <c r="H4906" t="inlineStr">
        <is>
          <t># Service overview: inventory-worker
inventory-worker (also referred to internally as the Inventory API) is a backend component. the Inventory API is a Python service. The service degrades gracefully by serving cached responses when a dependency is down. Logs are retained for thirty days in the central log store. The staging environment mirrors production topology at one tenth scale. Container images are scanned for vulnerabilities before promotion. Secrets are rotated automatically every ninety days. Structured logs include the request path, status code and duration.
Jonas Lindqvist carries the pager for inventory-worker. Access to production is granted just in time and audited. Retries use exponential backoff with jitter to avoid thundering herds. Deploys are performed through the stan</t>
        </is>
      </c>
    </row>
    <row r="4907">
      <c r="A4907" t="inlineStr">
        <is>
          <t>base</t>
        </is>
      </c>
      <c r="B4907" t="inlineStr">
        <is>
          <t>vectorcontext_v4 [schema3]</t>
        </is>
      </c>
      <c r="C4907" t="n">
        <v>6</v>
      </c>
      <c r="D4907" t="inlineStr">
        <is>
          <t>multihop-4</t>
        </is>
      </c>
      <c r="E4907" t="n">
        <v>0</v>
      </c>
      <c r="F4907" t="inlineStr">
        <is>
          <t>search</t>
        </is>
      </c>
      <c r="G4907" t="inlineStr">
        <is>
          <t>{"query": "pricing-worker service runtime dependencies first listed dependency", "k": 5}</t>
        </is>
      </c>
      <c r="H4907" t="inlineStr">
        <is>
          <t>- doc svc-pricing-worker: [Service overview: pricing-worker] subject: pricing-worker; aliases: ["Pricing Platform"]; service_type: backend component; owner_team: Messaging; implementation_language: Rust; network_endpoint: TCP:9711; primary_datastore: MongoDB; runtime_dependencies: ["search-worker", "session-core"]; availability_slo: 99.99%; release_strategy: ["standard pipeline", "green build required", "container images scanned for vulnerabilities before promotion", "dependencies validated at deploy time"]; traffic_security: Mutual TLS between services; resilience_controls: ["Retries use exponential backoff with jitte
- doc svc-payout-worker: [Service overview: payout-worker] subject: payout-worker; aliases: ["Payout System"]; service_type: backend component; owner_team: Search; implement</t>
        </is>
      </c>
    </row>
    <row r="4908">
      <c r="A4908" t="inlineStr">
        <is>
          <t>base</t>
        </is>
      </c>
      <c r="B4908" t="inlineStr">
        <is>
          <t>vectorcontext_v4 [schema3]</t>
        </is>
      </c>
      <c r="C4908" t="n">
        <v>6</v>
      </c>
      <c r="D4908" t="inlineStr">
        <is>
          <t>multihop-4</t>
        </is>
      </c>
      <c r="E4908" t="n">
        <v>0</v>
      </c>
      <c r="F4908" t="inlineStr">
        <is>
          <t>search</t>
        </is>
      </c>
      <c r="G4908" t="inlineStr">
        <is>
          <t>{"query": "search-worker service owner team", "k": 5}</t>
        </is>
      </c>
      <c r="H4908" t="inlineStr">
        <is>
          <t>- doc svc-search-worker: [Service overview: search-worker] subject: search-worker; aliases: ["Search System"]; service_type: backend component; owner_team: Platform; implementation_language: TypeScript; network_endpoint: TCP:6432; primary_datastore: Redis; runtime_dependencies: ["fraud-core", "ranker-engine"]; availability_slo: 99.95%; traffic_security: null
- doc svc-pricing-worker: [Service overview: pricing-worker] subject: pricing-worker; aliases: ["Pricing Platform"]; service_type: backend component; owner_team: Messaging; implementation_language: Rust; network_endpoint: TCP:9711; primary_datastore: MongoDB; runtime_dependencies: ["search-worker", "session-core"]; availability_slo: 99.99%; release_strategy: ["standard pipeline", "green build required", "container images scanned for vu</t>
        </is>
      </c>
    </row>
    <row r="4909">
      <c r="A4909" t="inlineStr">
        <is>
          <t>base</t>
        </is>
      </c>
      <c r="B4909" t="inlineStr">
        <is>
          <t>vectorcontext_v4 [schema3]</t>
        </is>
      </c>
      <c r="C4909" t="n">
        <v>6</v>
      </c>
      <c r="D4909" t="inlineStr">
        <is>
          <t>needle-0</t>
        </is>
      </c>
      <c r="E4909" t="n">
        <v>0</v>
      </c>
      <c r="F4909" t="inlineStr">
        <is>
          <t>search</t>
        </is>
      </c>
      <c r="G4909" t="inlineStr">
        <is>
          <t>{"query": "webhook-daemon deployment region deployed in region topology", "k": 5}</t>
        </is>
      </c>
      <c r="H4909" t="inlineStr">
        <is>
          <t>- doc svc-webhook-daemon: [Service overview: webhook-daemon] subject: webhook-daemon; aliases: ["Webhook Service"]; service_type: backend component; owner_team: Commerce; implementation_language: Kotlin; network_endpoint: TCP:9708; deployment_topology: us-west-2, 19 replicas; primary_datastore: MongoDB; runtime_dependencies: ["scheduler-engine", "checkout-service"]; availability_slo: 99.99%; release_strategy: ["Standard pipeline with a green build required", "Container images scanned for vulnerabilities before promotion", "Feature flags rolled out gradually through the configuration service", "Configuration changes pee
- doc svc-cart-daemon: [Service overview: cart-daemon] subject: cart-daemon; aliases: ["Cart Service"]; service_type: backend component; owner_team: Platform; implementation</t>
        </is>
      </c>
    </row>
    <row r="4910">
      <c r="A4910" t="inlineStr">
        <is>
          <t>base</t>
        </is>
      </c>
      <c r="B4910" t="inlineStr">
        <is>
          <t>vectorcontext_v4 [schema3]</t>
        </is>
      </c>
      <c r="C4910" t="n">
        <v>6</v>
      </c>
      <c r="D4910" t="inlineStr">
        <is>
          <t>needle-1</t>
        </is>
      </c>
      <c r="E4910" t="n">
        <v>0</v>
      </c>
      <c r="F4910" t="inlineStr">
        <is>
          <t>search</t>
        </is>
      </c>
      <c r="G4910" t="inlineStr">
        <is>
          <t>{"query": "Kyc Service implementation language programming language", "k": 5}</t>
        </is>
      </c>
      <c r="H4910" t="inlineStr">
        <is>
          <t>- doc svc-kyc-api: [Service overview: kyc-api] subject: kyc-api; aliases: ["Kyc Service"]; service_type: backend component; owner_team: Messaging; implementation_language: Go; primary_datastore: MySQL; runtime_dependencies: ["fraud-core", "webhook-daemon", "ledger-api"]; availability_slo: 99.95%; traffic_security: null
- doc inc-INC-2140: [Incident report INC-2140] subject: Latency spike affecting the Kyc Service; aliases: null; incident_id: INC-2140; severity: SEV1; incident_date: 2025-12-25; affected_service: KYC; impact_type: Latency spike; duration_minutes: 112; root_cause: configuration error; report_author: Jonas Ortega
- doc svc-queue-svc: [Service overview: queue-svc] subject: queue-svc; aliases: ["Queue Platform"]; service_type: backend component; owner_team: Search; implementatio</t>
        </is>
      </c>
    </row>
    <row r="4911">
      <c r="A4911" t="inlineStr">
        <is>
          <t>base</t>
        </is>
      </c>
      <c r="B4911" t="inlineStr">
        <is>
          <t>vectorcontext_v4 [schema3]</t>
        </is>
      </c>
      <c r="C4911" t="n">
        <v>6</v>
      </c>
      <c r="D4911" t="inlineStr">
        <is>
          <t>needle-2</t>
        </is>
      </c>
      <c r="E4911" t="n">
        <v>0</v>
      </c>
      <c r="F4911" t="inlineStr">
        <is>
          <t>search</t>
        </is>
      </c>
      <c r="G4911" t="inlineStr">
        <is>
          <t>{"query": "payout-worker network endpoint listening port", "k": 5}</t>
        </is>
      </c>
      <c r="H4911" t="inlineStr">
        <is>
          <t>- doc svc-payout-worker: [Service overview: payout-worker] subject: payout-worker; aliases: ["Payout System"]; service_type: backend component; owner_team: Search; implementation_language: Kotlin; primary_datastore: Cassandra; runtime_dependencies: ["refund-svc", "pricing-worker"]; availability_slo: 99.99%; traffic_security: Mutual TLS between services; resilience_controls: ["Circuit breakers open after five consecutive failures to a downstream.", "Graceful shutdown waits for in-flight requests to complete before exiting.", "Long-running jobs checkpoint progress so they can resume after a restart.", "Connection pools 
- doc inc-INC-2122: [Incident report INC-2122] subject: Latency spike affecting the Payout System; aliases: null; incident_id: INC-2122; severity: SEV2; incident_date: 2025-0</t>
        </is>
      </c>
    </row>
    <row r="4912">
      <c r="A4912" t="inlineStr">
        <is>
          <t>base</t>
        </is>
      </c>
      <c r="B4912" t="inlineStr">
        <is>
          <t>vectorcontext_v4 [schema3]</t>
        </is>
      </c>
      <c r="C4912" t="n">
        <v>6</v>
      </c>
      <c r="D4912" t="inlineStr">
        <is>
          <t>needle-2</t>
        </is>
      </c>
      <c r="E4912" t="n">
        <v>1</v>
      </c>
      <c r="F4912" t="inlineStr">
        <is>
          <t>open_doc</t>
        </is>
      </c>
      <c r="G4912" t="inlineStr">
        <is>
          <t>{"doc_id": "svc-payout-worker"}</t>
        </is>
      </c>
      <c r="H4912" t="inlineStr">
        <is>
          <t># Service overview: payout-worker
payout-worker (also referred to internally as the Payout System) is a backend component. payout-worker listens on port 4798. Connection pools are sized according to the downstream capacity model. Canary releases receive five percent of traffic for thirty minutes before promotion. Load tests run nightly against the staging environment. Access to production is granted just in time and audited. Requests carry a correlation id that is propagated to downstream calls. Synthetic probes exercise the critical user journeys every minute.
Runtime dependencies: refund-svc, pricing-worker. Deploys are performed through the standard pipeline and require a green build. Access to production is granted just in time and audited. Graceful shutdown waits for in flight reque</t>
        </is>
      </c>
    </row>
    <row r="4913">
      <c r="A4913" t="inlineStr">
        <is>
          <t>base</t>
        </is>
      </c>
      <c r="B4913" t="inlineStr">
        <is>
          <t>vectorcontext_v4 [schema3]</t>
        </is>
      </c>
      <c r="C4913" t="n">
        <v>6</v>
      </c>
      <c r="D4913" t="inlineStr">
        <is>
          <t>needle-3</t>
        </is>
      </c>
      <c r="E4913" t="n">
        <v>0</v>
      </c>
      <c r="F4913" t="inlineStr">
        <is>
          <t>search</t>
        </is>
      </c>
      <c r="G4913" t="inlineStr">
        <is>
          <t>{"query": "Billing Service network endpoint listening port", "k": 5}</t>
        </is>
      </c>
      <c r="H4913" t="inlineStr">
        <is>
          <t>- doc svc-billing-svc: [Service overview: billing-svc] subject: billing-svc; aliases: ["Billing Service"]; service_type: backend component; owner_team: Platform; implementation_language: Python; network_endpoint: TCP:4518; primary_datastore: Cassandra; runtime_dependencies: ["pricing-worker", "media-svc"]; availability_slo: 99.5%; on_call: No designated on-call engineer; traffic_security: Mutual TLS between services
- doc svc-metrics-gateway: [Service overview: metrics-gateway] subject: metrics-gateway; aliases: ["Metrics Service"]; service_type: backend component; owner_team: Search; implementation_language: Python; network_endpoint: TCP:4239; primary_datastore: Postgres; runtime_dependencies: ["billing-svc", "notify-svc"]; availability_slo: 99.99%; traffic_security: Mutual TLS between se</t>
        </is>
      </c>
    </row>
    <row r="4914">
      <c r="A4914" t="inlineStr">
        <is>
          <t>base</t>
        </is>
      </c>
      <c r="B4914" t="inlineStr">
        <is>
          <t>vectorcontext_v4 [schema3]</t>
        </is>
      </c>
      <c r="C4914" t="n">
        <v>6</v>
      </c>
      <c r="D4914" t="inlineStr">
        <is>
          <t>needle-4</t>
        </is>
      </c>
      <c r="E4914" t="n">
        <v>0</v>
      </c>
      <c r="F4914" t="inlineStr">
        <is>
          <t>search</t>
        </is>
      </c>
      <c r="G4914" t="inlineStr">
        <is>
          <t>{"query": "ledger-api deployment region topology where deployed", "k": 5}</t>
        </is>
      </c>
      <c r="H4914" t="inlineStr">
        <is>
          <t>- doc svc-ledger-api: [Service overview: ledger-api] subject: ledger-api; aliases: ["Ledger Service"]; service_type: backend component; owner_team: Identity; implementation_language: Rust; network_endpoint: port 4674; deployment_topology: us-east-1, 22 replicas; primary_datastore: Cassandra; runtime_dependencies: ["notify-svc"]; availability_slo: 99.95%; traffic_security: Mutual TLS between services
- doc svc-geo-api: [Service overview: geo-api] subject: geo-api; aliases: ["Geo System"]; service_type: backend component; owner_team: Payments; implementation_language: TypeScript; primary_datastore: MySQL; runtime_dependencies: ["mailer-worker", "media-svc"]; availability_slo: 0.9995; traffic_security: null
- doc svc-i18n-api: [Service overview: i18n-api] subject: i18n-api; aliases: ["I18n Pl</t>
        </is>
      </c>
    </row>
    <row r="4915">
      <c r="A4915" t="inlineStr">
        <is>
          <t>base</t>
        </is>
      </c>
      <c r="B4915" t="inlineStr">
        <is>
          <t>vectorcontext_v4 [schema4]</t>
        </is>
      </c>
      <c r="C4915" t="n">
        <v>6</v>
      </c>
      <c r="D4915" t="inlineStr">
        <is>
          <t>agg-0</t>
        </is>
      </c>
      <c r="E4915" t="n">
        <v>0</v>
      </c>
      <c r="F4915" t="inlineStr">
        <is>
          <t>python</t>
        </is>
      </c>
      <c r="G4915" t="inlineStr">
        <is>
          <t>{"code": "[(d['doc_id'], d['type'], d.get('subject'), d.get('affected_system'), d.get('severity'), d.get('owner_team'), d.get('aliases')) for d in facts if d['type'] in ('service','incident','team')][:20]"}</t>
        </is>
      </c>
      <c r="H4915" t="inlineStr">
        <is>
          <t>[('inc-INC-2319', 'incident', 'Latency spike affecting mailer-worker', 'Mailer Service', 'SEV1', None, None), ('svc-i18n-api', 'service', 'i18n-api', None, None, 'Payments', ['I18n Platform']), ('inc-INC-2133', 'incident', 'Complete outage affecting auth-core', 'Auth Service', 'SEV2', None, None), ('inc-INC-2211', 'incident', 'Latency spike affecting thumbnail-api', 'Thumbnail API', 'SEV3', None, None), ('inc-INC-2222', 'incident', 'Latency spike affecting the Mailer Service', 'Mailer Service', 'SEV2', None, None), ('svc-edge-service', 'service', 'edge-service', None, None, 'Identity', ['Edge System']), ('inc-INC-2380', 'incident', 'Latency spike affecting checkout-service', 'checkout-service', 'SEV2', None, None), ('inc-INC-2067', 'incident', 'Complete outage affecting catalog-gateway', '</t>
        </is>
      </c>
    </row>
    <row r="4916">
      <c r="A4916" t="inlineStr">
        <is>
          <t>base</t>
        </is>
      </c>
      <c r="B4916" t="inlineStr">
        <is>
          <t>vectorcontext_v4 [schema4]</t>
        </is>
      </c>
      <c r="C4916" t="n">
        <v>6</v>
      </c>
      <c r="D4916" t="inlineStr">
        <is>
          <t>agg-0</t>
        </is>
      </c>
      <c r="E4916" t="n">
        <v>1</v>
      </c>
      <c r="F4916" t="inlineStr">
        <is>
          <t>python</t>
        </is>
      </c>
      <c r="G4916" t="inlineStr">
        <is>
          <t>{"code": "services=[d for d in facts if d['type']=='service' and d.get('owner_team')=='Commerce']; incs=[d for d in facts if d['type']=='incident' and d.get('severity')=='SEV1']; print('services',[(s['subject'],s.get('aliases')) for s in services]); print('incs',[(i['doc_id'],i.get('subject'),i.get('affected_system')) for i in incs])"}</t>
        </is>
      </c>
      <c r="H4916" t="inlineStr">
        <is>
          <t>services [('media-svc', ['Media API']), ('cdn-service', ['Cdn System']), ('feed-daemon', ['Feed Service']), ('refund-svc', ['Refund Platform']), ('tracing-service', ['Tracing API']), ('fraud-core', ['Fraud Platform', 'the Fraud Platform']), ('webhook-daemon', ['Webhook Service'])]
incs [('inc-INC-2319', 'Latency spike affecting mailer-worker', 'Mailer Service'), ('inc-INC-2351', 'Partial outage affecting catalog-gateway', 'catalog-gateway'), ('inc-INC-2203', 'Elevated error rates affecting kyc-api', 'Kyc Service'), ('inc-INC-2324', 'Partial outage affecting tax-gateway', 'tax-gateway'), ('inc-INC-2239', 'Complete outage affecting upload-core', 'upload-core'), ('inc-INC-2186', 'Latency spike affecting the Gateway API', 'Gateway API'), ('inc-INC-2109', 'Complete outage affecting the Index Pl</t>
        </is>
      </c>
    </row>
    <row r="4917">
      <c r="A4917" t="inlineStr">
        <is>
          <t>base</t>
        </is>
      </c>
      <c r="B4917" t="inlineStr">
        <is>
          <t>vectorcontext_v4 [schema4]</t>
        </is>
      </c>
      <c r="C4917" t="n">
        <v>6</v>
      </c>
      <c r="D4917" t="inlineStr">
        <is>
          <t>agg-0</t>
        </is>
      </c>
      <c r="E4917" t="n">
        <v>2</v>
      </c>
      <c r="F4917" t="inlineStr">
        <is>
          <t>python</t>
        </is>
      </c>
      <c r="G4917" t="inlineStr">
        <is>
          <t>{"code": "for i in incs:\n    for s in services:\n        names={s['subject'].lower(),*(a.lower() for a in (s.get('aliases') or []))}\n        vals={str(i.get('affected_system','')).lower(),str(i.get('subject','')).lower()}\n        if any(n in v for n in names for v in vals): print(i['doc_id'],i['affected_system'],'=&gt;',s['subject'])"}</t>
        </is>
      </c>
      <c r="H4917" t="inlineStr">
        <is>
          <t xml:space="preserve">inc-INC-2058 Media API =&gt; media-svc
inc-INC-2078 Webhook Service =&gt; webhook-daemon
</t>
        </is>
      </c>
    </row>
    <row r="4918">
      <c r="A4918" t="inlineStr">
        <is>
          <t>base</t>
        </is>
      </c>
      <c r="B4918" t="inlineStr">
        <is>
          <t>vectorcontext_v4 [schema4]</t>
        </is>
      </c>
      <c r="C4918" t="n">
        <v>6</v>
      </c>
      <c r="D4918" t="inlineStr">
        <is>
          <t>agg-1</t>
        </is>
      </c>
      <c r="E4918" t="n">
        <v>0</v>
      </c>
      <c r="F4918" t="inlineStr">
        <is>
          <t>search</t>
        </is>
      </c>
      <c r="G4918" t="inlineStr">
        <is>
          <t>{"query": "incidents affecting ranker-engine incident duration minutes", "k": 10}</t>
        </is>
      </c>
      <c r="H4918" t="inlineStr">
        <is>
          <t>- doc svc-ranker-engine: [Service overview: ranker-engine] subject: ranker-engine; aliases: ["Ranker System"]; component_type: backend component; programming_language: Kotlin; owner_team: Platform; listening_port: 3498; primary_datastore: Cassandra; runtime_dependencies: ["thumbnail-api", "audit-gateway"]; deployment_region: ap-southeast-2; replica_count: 18; availability_slo: 99.99%; primary_on_call: Tariq Tanaka; retry_strategy: exponential backoff with jitter; circuit_breaker_failure_threshold: 5; rate_limiting_strategy: token bucket per client; traffic_encryption: null
- doc inc-INC-2113: [Incident report INC-2113] subject: Latency spike affecting the Ranker System; aliases: null; incident_id: INC-2113; severity: SEV2; incident_date: 2025-10-07; affected_system: Ranker System; impact_t</t>
        </is>
      </c>
    </row>
    <row r="4919">
      <c r="A4919" t="inlineStr">
        <is>
          <t>base</t>
        </is>
      </c>
      <c r="B4919" t="inlineStr">
        <is>
          <t>vectorcontext_v4 [schema4]</t>
        </is>
      </c>
      <c r="C4919" t="n">
        <v>6</v>
      </c>
      <c r="D4919" t="inlineStr">
        <is>
          <t>agg-1</t>
        </is>
      </c>
      <c r="E4919" t="n">
        <v>1</v>
      </c>
      <c r="F4919" t="inlineStr">
        <is>
          <t>python</t>
        </is>
      </c>
      <c r="G4919" t="inlineStr">
        <is>
          <t>{"code": "[(f['doc_id'], f.get('subject'), f.get('affected_system'), f.get('incident_duration_minutes')) for f in facts if f.get('type')=='incident' and ('ranker-engine' in str(f).lower() or 'ranker system' in str(f).lower())]"}</t>
        </is>
      </c>
      <c r="H4919" t="inlineStr">
        <is>
          <t xml:space="preserve">[('inc-INC-2113', 'Latency spike affecting the Ranker System', 'Ranker System', 211)]
</t>
        </is>
      </c>
    </row>
    <row r="4920">
      <c r="A4920" t="inlineStr">
        <is>
          <t>base</t>
        </is>
      </c>
      <c r="B4920" t="inlineStr">
        <is>
          <t>vectorcontext_v4 [schema4]</t>
        </is>
      </c>
      <c r="C4920" t="n">
        <v>6</v>
      </c>
      <c r="D4920" t="inlineStr">
        <is>
          <t>agg-2</t>
        </is>
      </c>
      <c r="E4920" t="n">
        <v>0</v>
      </c>
      <c r="F4920" t="inlineStr">
        <is>
          <t>python</t>
        </is>
      </c>
      <c r="G4920" t="inlineStr">
        <is>
          <t>{"code": "inc=[f for f in facts if f.get('type')=='incident']; print(len(inc)); print([(f.get('doc_id'), f.get('root_cause')) for f in inc])"}</t>
        </is>
      </c>
      <c r="H4920" t="inlineStr">
        <is>
          <t>60
[('inc-INC-2319', 'certificate expiry'), ('inc-INC-2133', 'dependency outage'), ('inc-INC-2211', 'memory leak'), ('inc-INC-2222', 'database failover'), ('inc-INC-2380', 'certificate expiry'), ('inc-INC-2067', 'dependency outage'), ('inc-INC-2287', 'network partition'), ('inc-INC-2351', 'memory leak'), ('inc-INC-2179', 'memory leak'), ('inc-INC-2203', 'dependency outage'), ('inc-INC-2017', 'configuration error'), ('inc-INC-2169', 'configuration error'), ('inc-INC-2087', 'dependency outage'), ('inc-INC-2393', 'capacity exhaustion'), ('inc-INC-2309', 'capacity exhaustion'), ('inc-INC-2260', 'dependency outage'), ('inc-INC-2324', 'capacity exhaustion'), ('inc-INC-2049', 'certificate expiry'), ('inc-INC-2417', 'dependency outage'), ('inc-INC-2239', 'network partition'), ('inc-INC-2268', 'mem</t>
        </is>
      </c>
    </row>
    <row r="4921">
      <c r="A4921" t="inlineStr">
        <is>
          <t>base</t>
        </is>
      </c>
      <c r="B4921" t="inlineStr">
        <is>
          <t>vectorcontext_v4 [schema4]</t>
        </is>
      </c>
      <c r="C4921" t="n">
        <v>6</v>
      </c>
      <c r="D4921" t="inlineStr">
        <is>
          <t>agg-3</t>
        </is>
      </c>
      <c r="E4921" t="n">
        <v>0</v>
      </c>
      <c r="F4921" t="inlineStr">
        <is>
          <t>python</t>
        </is>
      </c>
      <c r="G4921" t="inlineStr">
        <is>
          <t>{"code": "incs=[f for f in facts if f.get('type')=='incident']\nincs[:3], len(incs)"}</t>
        </is>
      </c>
      <c r="H4921" t="inlineStr">
        <is>
          <t>([{'doc_id': 'inc-INC-2319', 'type': 'incident', 'title': 'Incident report INC-2319', 'subject': 'Latency spike affecting mailer-worker', 'aliases': None, 'incident_id': 'INC-2319', 'severity': 'SEV1', 'incident_date': '2025-12-23', 'affected_system': 'Mailer Service', 'impact_type': 'Latency spike', 'incident_duration_minutes': 195, 'root_cause': 'certificate expiry', 'report_author': 'Chen Sato'}, {'doc_id': 'inc-INC-2133', 'type': 'incident', 'title': 'Incident report INC-2133', 'subject': 'Complete outage affecting auth-core', 'aliases': None, 'incident_id': 'INC-2133', 'severity': 'SEV2', 'incident_date': '2025-07-21', 'affected_system': 'Auth Service', 'impact_type': 'Complete outage', 'incident_duration_minutes': 102, 'root_cause': 'dependency outage', 'report_author': 'Kwame Rossi'</t>
        </is>
      </c>
    </row>
    <row r="4922">
      <c r="A4922" t="inlineStr">
        <is>
          <t>base</t>
        </is>
      </c>
      <c r="B4922" t="inlineStr">
        <is>
          <t>vectorcontext_v4 [schema4]</t>
        </is>
      </c>
      <c r="C4922" t="n">
        <v>6</v>
      </c>
      <c r="D4922" t="inlineStr">
        <is>
          <t>agg-3</t>
        </is>
      </c>
      <c r="E4922" t="n">
        <v>1</v>
      </c>
      <c r="F4922" t="inlineStr">
        <is>
          <t>python</t>
        </is>
      </c>
      <c r="G4922" t="inlineStr">
        <is>
          <t>{"code": "svcs=[f for f in facts if f.get('type')=='service']\n[(s['subject'],s.get('aliases')) for s in svcs[:10]]"}</t>
        </is>
      </c>
      <c r="H4922" t="inlineStr">
        <is>
          <t xml:space="preserve">[('i18n-api', ['I18n Platform']), ('edge-service', ['Edge System']), ('checkout-service', ['Checkout Platform']), ('ranker-engine', ['Ranker System']), ('thumbnail-api', ['Thumbnail API']), ('media-svc', ['Media API']), ('inventory-worker', ['Inventory API']), ('recsys-worker', ['Recsys Platform']), ('cdn-service', ['Cdn System']), ('notify-svc', ['Notify Platform'])]
</t>
        </is>
      </c>
    </row>
    <row r="4923">
      <c r="A4923" t="inlineStr">
        <is>
          <t>base</t>
        </is>
      </c>
      <c r="B4923" t="inlineStr">
        <is>
          <t>vectorcontext_v4 [schema4]</t>
        </is>
      </c>
      <c r="C4923" t="n">
        <v>6</v>
      </c>
      <c r="D4923" t="inlineStr">
        <is>
          <t>agg-3</t>
        </is>
      </c>
      <c r="E4923" t="n">
        <v>2</v>
      </c>
      <c r="F4923" t="inlineStr">
        <is>
          <t>python</t>
        </is>
      </c>
      <c r="G4923" t="inlineStr">
        <is>
          <t>{"code": "import re, collections\n# match each incident against canonical or aliases in subject/affected_system, case-insensitive\ncounts=collections.Counter(); matched=[]\nfor i in incs:\n text=' '.join(str(i.get(k) or '') for k in ['subject','affected_system']).lower()\n ms=[]\n for s in svcs:\n  names=[s.get('subject')]+(s.get('aliases') or [])\n  if any(n and n.lower() in text for n in names): ms.append(s['subject'])\n for m in set(ms): counts[m]+=1\n matched.append((i['incident_id'],ms,text</t>
        </is>
      </c>
      <c r="H4923" t="inlineStr">
        <is>
          <t xml:space="preserve">([('thumbnail-api', 5), ('catalog-gateway', 5), ('index-engine', 4), ('mailer-worker', 3), ('metrics-gateway', 3), ('recsys-worker', 3), ('search-worker', 3), ('edge-service', 3), ('auth-core', 2), ('checkout-service', 2), ('kyc-api', 2), ('inventory-worker', 2), ('webhook-daemon', 2), ('ledger-api', 2), ('audit-gateway', 2), ('config-service', 2), ('scheduler-engine', 2), ('payout-worker', 2), ('tax-gateway', 1), ('upload-core', 1), ('notify-svc', 1), ('export-worker', 1), ('gateway-engine', 1), ('queue-svc', 1), ('cart-daemon', 1), ('media-svc', 1), ('i18n-api', 1), ('ranker-engine', 1), ('feed-daemon', 1)], 60)
</t>
        </is>
      </c>
    </row>
    <row r="4924">
      <c r="A4924" t="inlineStr">
        <is>
          <t>base</t>
        </is>
      </c>
      <c r="B4924" t="inlineStr">
        <is>
          <t>vectorcontext_v4 [schema4]</t>
        </is>
      </c>
      <c r="C4924" t="n">
        <v>6</v>
      </c>
      <c r="D4924" t="inlineStr">
        <is>
          <t>agg-3</t>
        </is>
      </c>
      <c r="E4924" t="n">
        <v>3</v>
      </c>
      <c r="F4924" t="inlineStr">
        <is>
          <t>python</t>
        </is>
      </c>
      <c r="G4924" t="inlineStr">
        <is>
          <t>{"code": "for name in ['thumbnail-api','catalog-gateway']:\n print(name, [(x[0],x[2]) for x in matched if name in x[1]])"}</t>
        </is>
      </c>
      <c r="H4924" t="inlineStr">
        <is>
          <t xml:space="preserve">thumbnail-api [('INC-2211', 'latency spike affecting thumbnail-api thumbnail api'), ('INC-2179', 'latency spike affecting thumbnail-api thumbnail api'), ('INC-2087', 'complete outage affecting thumbnail-api thumbnail api'), ('INC-2309', 'partial outage affecting the thumbnail api thumbnail api'), ('INC-2386', 'elevated error rates affecting the thumbnail api thumbnail api')]
catalog-gateway [('INC-2067', 'complete outage affecting catalog-gateway catalog-gateway'), ('INC-2351', 'partial outage affecting catalog-gateway catalog-gateway'), ('INC-2023', 'latency spike affecting catalog-gateway catalog-gateway'), ('INC-2301', 'complete outage affecting catalog-gateway catalog-gateway'), ('INC-2245', 'latency spike affecting catalog-gateway catalog-gateway')]
</t>
        </is>
      </c>
    </row>
    <row r="4925">
      <c r="A4925" t="inlineStr">
        <is>
          <t>base</t>
        </is>
      </c>
      <c r="B4925" t="inlineStr">
        <is>
          <t>vectorcontext_v4 [schema4]</t>
        </is>
      </c>
      <c r="C4925" t="n">
        <v>6</v>
      </c>
      <c r="D4925" t="inlineStr">
        <is>
          <t>agg-4</t>
        </is>
      </c>
      <c r="E4925" t="n">
        <v>0</v>
      </c>
      <c r="F4925" t="inlineStr">
        <is>
          <t>python</t>
        </is>
      </c>
      <c r="G4925" t="inlineStr">
        <is>
          <t>{"code": "[(f['doc_id'], f['type'], f.get('subject'), f.get('owner_team'), f.get('affected_system'), f.get('severity'), f.get('incident_id')) for f in facts if f['type'] in ('service','incident')][:20]"}</t>
        </is>
      </c>
      <c r="H4925" t="inlineStr">
        <is>
          <t>[('inc-INC-2319', 'incident', 'Latency spike affecting mailer-worker', None, 'Mailer Service', 'SEV1', 'INC-2319'), ('svc-i18n-api', 'service', 'i18n-api', 'Payments', None, None, None), ('inc-INC-2133', 'incident', 'Complete outage affecting auth-core', None, 'Auth Service', 'SEV2', 'INC-2133'), ('inc-INC-2211', 'incident', 'Latency spike affecting thumbnail-api', None, 'Thumbnail API', 'SEV3', 'INC-2211'), ('inc-INC-2222', 'incident', 'Latency spike affecting the Mailer Service', None, 'Mailer Service', 'SEV2', 'INC-2222'), ('svc-edge-service', 'service', 'edge-service', 'Identity', None, None, None), ('inc-INC-2380', 'incident', 'Latency spike affecting checkout-service', None, 'checkout-service', 'SEV2', 'INC-2380'), ('inc-INC-2067', 'incident', 'Complete outage affecting catalog-gatew</t>
        </is>
      </c>
    </row>
    <row r="4926">
      <c r="A4926" t="inlineStr">
        <is>
          <t>base</t>
        </is>
      </c>
      <c r="B4926" t="inlineStr">
        <is>
          <t>vectorcontext_v4 [schema4]</t>
        </is>
      </c>
      <c r="C4926" t="n">
        <v>6</v>
      </c>
      <c r="D4926" t="inlineStr">
        <is>
          <t>agg-4</t>
        </is>
      </c>
      <c r="E4926" t="n">
        <v>1</v>
      </c>
      <c r="F4926" t="inlineStr">
        <is>
          <t>python</t>
        </is>
      </c>
      <c r="G4926" t="inlineStr">
        <is>
          <t>{"code": "pay=[f for f in facts if f['type']=='service' and ('payments' in str(f.get('owner_team','')).lower())]; print(pay); print('SEV1',[(f['doc_id'],f.get('subject'),f.get('affected_system')) for f in facts if f['type']=='incident' and f.get('severity')=='SEV1'])"}</t>
        </is>
      </c>
      <c r="H4926" t="inlineStr">
        <is>
          <t>[{'doc_id': 'svc-i18n-api', 'type': 'service', 'title': 'Service overview: i18n-api', 'subject': 'i18n-api', 'aliases': ['I18n Platform'], 'component_type': 'backend component', 'programming_language': 'Python', 'owner_team': 'Payments', 'listening_port': 9048, 'primary_datastore': 'Cassandra', 'runtime_dependencies': ['search-worker'], 'deployment_region': 'us-west-2', 'replica_count': 4, 'availability_slo': 99.99, 'primary_on_call': 'Rafael Tanaka', 'retry_strategy': 'exponential backoff with jitter', 'circuit_breaker_failure_threshold': None, 'rate_limiting_strategy': 'token bucket per client', 'traffic_encryption': 'mutual TLS'}, {'doc_id': 'svc-geo-api', 'type': 'service', 'title': 'Service overview: geo-api', 'subject': 'geo-api', 'aliases': ['Geo System'], 'component_type': 'backend</t>
        </is>
      </c>
    </row>
    <row r="4927">
      <c r="A4927" t="inlineStr">
        <is>
          <t>base</t>
        </is>
      </c>
      <c r="B4927" t="inlineStr">
        <is>
          <t>vectorcontext_v4 [schema4]</t>
        </is>
      </c>
      <c r="C4927" t="n">
        <v>6</v>
      </c>
      <c r="D4927" t="inlineStr">
        <is>
          <t>agg-4</t>
        </is>
      </c>
      <c r="E4927" t="n">
        <v>2</v>
      </c>
      <c r="F4927" t="inlineStr">
        <is>
          <t>python</t>
        </is>
      </c>
      <c r="G4927" t="inlineStr">
        <is>
          <t>{"code": "payments=[f for f in facts if f['type']=='service' and str(f.get('owner_team','')).lower()=='payments']; names=[]\nfor s in payments: names += [s.get('subject')] + (s.get('aliases') or [])\nprint(names)\nfor i in facts:\n if i['type']=='incident' and i.get('severity')=='SEV1': print(i['incident_id'], i.get('affected_system'), '|',i.get('subject'))"}</t>
        </is>
      </c>
      <c r="H4927" t="inlineStr">
        <is>
          <t>['i18n-api', 'I18n Platform', 'geo-api', 'Geo System', 'mailer-worker', 'Mailer Service']
INC-2319 Mailer Service | Latency spike affecting mailer-worker
INC-2351 catalog-gateway | Partial outage affecting catalog-gateway
INC-2203 Kyc Service | Elevated error rates affecting kyc-api
INC-2324 tax-gateway | Partial outage affecting tax-gateway
INC-2239 upload-core | Complete outage affecting upload-core
INC-2186 Gateway API | Latency spike affecting the Gateway API
INC-2109 Index Platform | Complete outage affecting the Index Platform
INC-2140 Kyc Service | Latency spike affecting the Kyc Service
INC-2359 cart-daemon | Elevated error rates affecting cart-daemon
INC-2058 Media API | Elevated error rates affecting the Media API
INC-2078 Webhook Service | Complete outage affecting the Webhook S</t>
        </is>
      </c>
    </row>
    <row r="4928">
      <c r="A4928" t="inlineStr">
        <is>
          <t>base</t>
        </is>
      </c>
      <c r="B4928" t="inlineStr">
        <is>
          <t>vectorcontext_v4 [schema4]</t>
        </is>
      </c>
      <c r="C4928" t="n">
        <v>6</v>
      </c>
      <c r="D4928" t="inlineStr">
        <is>
          <t>global-0</t>
        </is>
      </c>
      <c r="E4928" t="n">
        <v>0</v>
      </c>
      <c r="F4928" t="inlineStr">
        <is>
          <t>search</t>
        </is>
      </c>
      <c r="G4928" t="inlineStr">
        <is>
          <t>{"query": "services programming language TypeScript deployment region us-west-2", "k": 40}</t>
        </is>
      </c>
      <c r="H4928" t="inlineStr">
        <is>
          <t>- doc svc-geo-api: [Service overview: geo-api] subject: geo-api; aliases: ["Geo System"]; component_type: backend component; programming_language: TypeScript; owner_team: Payments; listening_port: 4703; primary_datastore: MySQL; runtime_dependencies: ["mailer-worker", "media-svc"]; deployment_region: us-west-2; replica_count: 13; availability_slo: 99.95%; primary_on_call: null; retry_strategy: exponential backoff with jitter; circuit_breaker_failure_threshold: 5; rate_limiting_strategy: token bucket per client; traffic_encryption: null
- doc svc-config-service: [Service overview: config-service] subject: config-service; aliases: ["Config API"]; component_type: backend component; programming_language: Java; owner_team: Platform; listening_port: 7957; primary_datastore: CockroachDB; runtime_</t>
        </is>
      </c>
    </row>
    <row r="4929">
      <c r="A4929" t="inlineStr">
        <is>
          <t>base</t>
        </is>
      </c>
      <c r="B4929" t="inlineStr">
        <is>
          <t>vectorcontext_v4 [schema4]</t>
        </is>
      </c>
      <c r="C4929" t="n">
        <v>6</v>
      </c>
      <c r="D4929" t="inlineStr">
        <is>
          <t>global-0</t>
        </is>
      </c>
      <c r="E4929" t="n">
        <v>1</v>
      </c>
      <c r="F4929" t="inlineStr">
        <is>
          <t>python</t>
        </is>
      </c>
      <c r="G4929" t="inlineStr">
        <is>
          <t>{"code": "[(d['subject'], d.get('programming_language'), d.get('deployment_region')) for d in facts if d.get('programming_language')=='TypeScript' and d.get('deployment_region')=='us-west-2']"}</t>
        </is>
      </c>
      <c r="H4929" t="inlineStr">
        <is>
          <t xml:space="preserve">[('geo-api', 'TypeScript', 'us-west-2')]
</t>
        </is>
      </c>
    </row>
    <row r="4930">
      <c r="A4930" t="inlineStr">
        <is>
          <t>base</t>
        </is>
      </c>
      <c r="B4930" t="inlineStr">
        <is>
          <t>vectorcontext_v4 [schema4]</t>
        </is>
      </c>
      <c r="C4930" t="n">
        <v>6</v>
      </c>
      <c r="D4930" t="inlineStr">
        <is>
          <t>global-1</t>
        </is>
      </c>
      <c r="E4930" t="n">
        <v>0</v>
      </c>
      <c r="F4930" t="inlineStr">
        <is>
          <t>python</t>
        </is>
      </c>
      <c r="G4930" t="inlineStr">
        <is>
          <t>{"code": "services=[f for f in facts if f.get('type')=='service']\nlen(services), services[:3]"}</t>
        </is>
      </c>
      <c r="H4930" t="inlineStr">
        <is>
          <t>(40, [{'doc_id': 'svc-i18n-api', 'type': 'service', 'title': 'Service overview: i18n-api', 'subject': 'i18n-api', 'aliases': ['I18n Platform'], 'component_type': 'backend component', 'programming_language': 'Python', 'owner_team': 'Payments', 'listening_port': 9048, 'primary_datastore': 'Cassandra', 'runtime_dependencies': ['search-worker'], 'deployment_region': 'us-west-2', 'replica_count': 4, 'availability_slo': 99.99, 'primary_on_call': 'Rafael Tanaka', 'retry_strategy': 'exponential backoff with jitter', 'circuit_breaker_failure_threshold': None, 'rate_limiting_strategy': 'token bucket per client', 'traffic_encryption': 'mutual TLS'}, {'doc_id': 'svc-edge-service', 'type': 'service', 'title': 'Service overview: edge-service', 'subject': 'edge-service', 'aliases': ['Edge System'], 'comp</t>
        </is>
      </c>
    </row>
    <row r="4931">
      <c r="A4931" t="inlineStr">
        <is>
          <t>base</t>
        </is>
      </c>
      <c r="B4931" t="inlineStr">
        <is>
          <t>vectorcontext_v4 [schema4]</t>
        </is>
      </c>
      <c r="C4931" t="n">
        <v>6</v>
      </c>
      <c r="D4931" t="inlineStr">
        <is>
          <t>global-1</t>
        </is>
      </c>
      <c r="E4931" t="n">
        <v>1</v>
      </c>
      <c r="F4931" t="inlineStr">
        <is>
          <t>python</t>
        </is>
      </c>
      <c r="G4931" t="inlineStr">
        <is>
          <t>{"code": "[(f['subject'], f.get('primary_on_call')) for f in services if not f.get('primary_on_call')], sum(1 for f in services if not f.get('primary_on_call'))"}</t>
        </is>
      </c>
      <c r="H4931" t="inlineStr">
        <is>
          <t xml:space="preserve">([('media-svc', None), ('metrics-gateway', None), ('geo-api', None), ('session-core', None), ('search-worker', None), ('index-engine', None), ('billing-svc', None), ('fraud-core', None), ('webhook-daemon', None)], 9)
</t>
        </is>
      </c>
    </row>
    <row r="4932">
      <c r="A4932" t="inlineStr">
        <is>
          <t>base</t>
        </is>
      </c>
      <c r="B4932" t="inlineStr">
        <is>
          <t>vectorcontext_v4 [schema4]</t>
        </is>
      </c>
      <c r="C4932" t="n">
        <v>6</v>
      </c>
      <c r="D4932" t="inlineStr">
        <is>
          <t>global-2</t>
        </is>
      </c>
      <c r="E4932" t="n">
        <v>0</v>
      </c>
      <c r="F4932" t="inlineStr">
        <is>
          <t>search</t>
        </is>
      </c>
      <c r="G4932" t="inlineStr">
        <is>
          <t>{"query": "approved architecture decision migrate to MongoDB target database MongoDB service name approver", "k": 40}</t>
        </is>
      </c>
      <c r="H4932" t="inlineStr">
        <is>
          <t>- doc adr-ADR-115: [Architecture decision ADR-115] subject: Architecture decision record; aliases: ADR; decision_id: ADR-115; service_name: catalog-gateway; target_database: MongoDB; migration_quarter: Q3 2026; approver_name: Kwame Larsen; secret_rotation_interval_days: null; observability_export_interval_seconds: null; health_check_interval_seconds: null; log_retention_days: 30; circuit_breaker_failure_threshold: 5; canary_traffic_percentage: null; canary_duration_minutes: null; backup_frequency: daily; backup_verification_frequency: weekly; support_rotation_duration_weeks: 1
- doc adr-ADR-100: [Architecture decision ADR-100] subject: Architecture decision record; aliases: ADR; decision_id: ADR-100; service_name: cdn-service; target_database: MongoDB; migration_quarter: Q3 2026; approver_</t>
        </is>
      </c>
    </row>
    <row r="4933">
      <c r="A4933" t="inlineStr">
        <is>
          <t>base</t>
        </is>
      </c>
      <c r="B4933" t="inlineStr">
        <is>
          <t>vectorcontext_v4 [schema4]</t>
        </is>
      </c>
      <c r="C4933" t="n">
        <v>6</v>
      </c>
      <c r="D4933" t="inlineStr">
        <is>
          <t>global-3</t>
        </is>
      </c>
      <c r="E4933" t="n">
        <v>0</v>
      </c>
      <c r="F4933" t="inlineStr">
        <is>
          <t>python</t>
        </is>
      </c>
      <c r="G4933" t="inlineStr">
        <is>
          <t>{"code": "[(f['doc_id'], f.get('subject'), f.get('owner_team')) for f in facts if f.get('type')=='service']"}</t>
        </is>
      </c>
      <c r="H4933" t="inlineStr">
        <is>
          <t>[('svc-i18n-api', 'i18n-api', 'Payments'), ('svc-edge-service', 'edge-service', 'Identity'), ('svc-checkout-service', 'checkout-service', 'Messaging'), ('svc-ranker-engine', 'ranker-engine', 'Platform'), ('svc-thumbnail-api', 'thumbnail-api', 'Messaging'), ('svc-media-svc', 'media-svc', 'Commerce'), ('svc-inventory-worker', 'inventory-worker', 'Identity'), ('svc-recsys-worker', 'recsys-worker', 'Identity'), ('svc-cdn-service', 'cdn-service', 'Commerce'), ('svc-notify-svc', 'notify-svc', 'Platform'), ('svc-tax-gateway', 'tax-gateway', 'Messaging'), ('svc-cart-daemon', 'cart-daemon', 'Platform'), ('svc-metrics-gateway', 'metrics-gateway', 'Search'), ('svc-queue-svc', 'queue-svc', 'Search'), ('svc-feed-daemon', 'feed-daemon', 'Commerce'), ('svc-payout-worker', 'payout-worker', 'Search'), ('sv</t>
        </is>
      </c>
    </row>
    <row r="4934">
      <c r="A4934" t="inlineStr">
        <is>
          <t>base</t>
        </is>
      </c>
      <c r="B4934" t="inlineStr">
        <is>
          <t>vectorcontext_v4 [schema4]</t>
        </is>
      </c>
      <c r="C4934" t="n">
        <v>6</v>
      </c>
      <c r="D4934" t="inlineStr">
        <is>
          <t>global-4</t>
        </is>
      </c>
      <c r="E4934" t="n">
        <v>0</v>
      </c>
      <c r="F4934" t="inlineStr">
        <is>
          <t>python</t>
        </is>
      </c>
      <c r="G4934" t="inlineStr">
        <is>
          <t>{"code": "[(f['doc_id'], f.get('subject'), f.get('programming_language'), f.get('deployment_region'), f.get('aliases')) for f in facts if f.get('type')=='service' and str(f.get('programming_language','')).lower()=='go' and str(f.get('deployment_region','')).lower()=='us-east-1']"}</t>
        </is>
      </c>
      <c r="H4934" t="inlineStr">
        <is>
          <t xml:space="preserve">[('svc-cart-daemon', 'cart-daemon', 'Go', 'us-east-1', ['Cart Service']), ('svc-index-engine', 'index-engine', 'Go', 'us-east-1', ['Index Platform']), ('svc-profile-api', 'profile-api', 'Go', 'us-east-1', ['Profile API'])]
</t>
        </is>
      </c>
    </row>
    <row r="4935">
      <c r="A4935" t="inlineStr">
        <is>
          <t>base</t>
        </is>
      </c>
      <c r="B4935" t="inlineStr">
        <is>
          <t>vectorcontext_v4 [schema4]</t>
        </is>
      </c>
      <c r="C4935" t="n">
        <v>6</v>
      </c>
      <c r="D4935" t="inlineStr">
        <is>
          <t>multihop-0</t>
        </is>
      </c>
      <c r="E4935" t="n">
        <v>0</v>
      </c>
      <c r="F4935" t="inlineStr">
        <is>
          <t>search</t>
        </is>
      </c>
      <c r="G4935" t="inlineStr">
        <is>
          <t>{"query": "INC-2359 affected service incident", "k": 5}</t>
        </is>
      </c>
      <c r="H4935" t="inlineStr">
        <is>
          <t xml:space="preserve">- doc inc-INC-2380: [Incident report INC-2380] subject: Latency spike affecting checkout-service; aliases: null; incident_id: INC-2380; severity: SEV2; incident_date: 2025-05-12; affected_system: checkout-service; impact_type: Latency spike; incident_duration_minutes: 149; root_cause: certificate expiry; report_author: Ingrid Novak
- doc inc-INC-2092: [Incident report INC-2092] subject: Elevated error rates affecting checkout-service; aliases: null; incident_id: INC-2092; severity: SEV3; incident_date: 2025-04-17; affected_system: checkout-service; impact_type: Elevated error rates; incident_duration_minutes: 23; root_cause: bad deploy; report_author: Jonas Ortega
- doc inc-INC-2001: [Incident report INC-2001] subject: Partial outage affecting the Auth Service; aliases: null; incident_id: </t>
        </is>
      </c>
    </row>
    <row r="4936">
      <c r="A4936" t="inlineStr">
        <is>
          <t>base</t>
        </is>
      </c>
      <c r="B4936" t="inlineStr">
        <is>
          <t>vectorcontext_v4 [schema4]</t>
        </is>
      </c>
      <c r="C4936" t="n">
        <v>6</v>
      </c>
      <c r="D4936" t="inlineStr">
        <is>
          <t>multihop-0</t>
        </is>
      </c>
      <c r="E4936" t="n">
        <v>1</v>
      </c>
      <c r="F4936" t="inlineStr">
        <is>
          <t>search</t>
        </is>
      </c>
      <c r="G4936" t="inlineStr">
        <is>
          <t>{"query": "cart-daemon primary on-call engineer", "k": 5}</t>
        </is>
      </c>
      <c r="H4936" t="inlineStr">
        <is>
          <t>- doc svc-cart-daemon: [Service overview: cart-daemon] subject: cart-daemon; aliases: ["Cart Service"]; component_type: backend component; programming_language: Go; owner_team: Platform; listening_port: 3302; primary_datastore: MongoDB; runtime_dependencies: ["recsys-worker", "feed-daemon", "gateway-engine"]; deployment_region: us-east-1; replica_count: 18; availability_slo: 99.9; primary_on_call: Priya Lindqvist; retry_strategy: exponential backoff with jitter; circuit_breaker_failure_threshold: 5; rate_limiting_strategy: token bucket per client; traffic_encryption: null
- doc inc-INC-2359: [Incident report INC-2359] subject: Elevated error rates affecting cart-daemon; aliases: null; incident_id: INC-2359; severity: SEV1; incident_date: 2025-02-03; affected_system: cart-daemon; impact_typ</t>
        </is>
      </c>
    </row>
    <row r="4937">
      <c r="A4937" t="inlineStr">
        <is>
          <t>base</t>
        </is>
      </c>
      <c r="B4937" t="inlineStr">
        <is>
          <t>vectorcontext_v4 [schema4]</t>
        </is>
      </c>
      <c r="C4937" t="n">
        <v>6</v>
      </c>
      <c r="D4937" t="inlineStr">
        <is>
          <t>multihop-1</t>
        </is>
      </c>
      <c r="E4937" t="n">
        <v>0</v>
      </c>
      <c r="F4937" t="inlineStr">
        <is>
          <t>search</t>
        </is>
      </c>
      <c r="G4937" t="inlineStr">
        <is>
          <t>{"query": "queue-svc runtime dependencies first dependency kyc-api", "k": 5}</t>
        </is>
      </c>
      <c r="H4937" t="inlineStr">
        <is>
          <t>- doc svc-queue-svc: [Service overview: queue-svc] subject: queue-svc; aliases: ["Queue Platform"]; component_type: backend component; programming_language: Kotlin; owner_team: Search; listening_port: 7051; primary_datastore: Postgres; runtime_dependencies: ["kyc-api", "inventory-worker"]; deployment_region: ap-southeast-2; replica_count: 3; availability_slo: 99.95%; primary_on_call: Yusuf Hart; retry_strategy: exponential backoff with jitter; circuit_breaker_failure_threshold: 5; rate_limiting_strategy: token bucket per client; traffic_encryption: mutual TLS
- doc svc-kyc-api: [Service overview: kyc-api] subject: kyc-api; aliases: ["Kyc Service"]; component_type: backend component; programming_language: Go; owner_team: Messaging; listening_port: 4728; primary_datastore: MySQL; runtime_dep</t>
        </is>
      </c>
    </row>
    <row r="4938">
      <c r="A4938" t="inlineStr">
        <is>
          <t>base</t>
        </is>
      </c>
      <c r="B4938" t="inlineStr">
        <is>
          <t>vectorcontext_v4 [schema4]</t>
        </is>
      </c>
      <c r="C4938" t="n">
        <v>6</v>
      </c>
      <c r="D4938" t="inlineStr">
        <is>
          <t>multihop-1</t>
        </is>
      </c>
      <c r="E4938" t="n">
        <v>1</v>
      </c>
      <c r="F4938" t="inlineStr">
        <is>
          <t>search</t>
        </is>
      </c>
      <c r="G4938" t="inlineStr">
        <is>
          <t>{"query": "Messaging team Slack urgent request channel", "k": 5}</t>
        </is>
      </c>
      <c r="H4938" t="inlineStr">
        <is>
          <t>- doc team-messaging: [Team page: Messaging] subject: Messaging; aliases: null; team_lead: Ivan Volkov; urgent_request_channel: #messaging-eng; office_location: Berlin; office_floor: 8; weekly_planning_schedule: Monday mornings; observability_metrics: null; log_retention_days: null; rate_limiting_strategy: null; health_check_interval_seconds: null; secret_rotation_interval_days: null; dependency_controls: Dependencies pinned and upgraded via automated pull requests; resilience_controls: Graceful shutdown; security_and_access_controls: null
- doc team-growth: [Team page: Growth] subject: Growth; aliases: null; team_lead: Elena Rossi; urgent_request_channel: #growth-dev; office_location: Berlin; office_floor: 3; weekly_planning_schedule: Tuesday mornings; observability_metrics: null; log_ret</t>
        </is>
      </c>
    </row>
    <row r="4939">
      <c r="A4939" t="inlineStr">
        <is>
          <t>base</t>
        </is>
      </c>
      <c r="B4939" t="inlineStr">
        <is>
          <t>vectorcontext_v4 [schema4]</t>
        </is>
      </c>
      <c r="C4939" t="n">
        <v>6</v>
      </c>
      <c r="D4939" t="inlineStr">
        <is>
          <t>multihop-2</t>
        </is>
      </c>
      <c r="E4939" t="n">
        <v>0</v>
      </c>
      <c r="F4939" t="inlineStr">
        <is>
          <t>search</t>
        </is>
      </c>
      <c r="G4939" t="inlineStr">
        <is>
          <t>{"query": "ADR-112 migration new datastore decision target database service name", "k": 5}</t>
        </is>
      </c>
      <c r="H4939" t="inlineStr">
        <is>
          <t>- doc adr-ADR-125: [Architecture decision ADR-125] subject: Architecture decision record; aliases: ADR; decision_id: ADR-125; service_name: edge-service; target_database: Cassandra; migration_quarter: Q2 2026; approver_name: Oliver Haddad; secret_rotation_interval_days: 90; observability_export_interval_seconds: null; health_check_interval_seconds: null; log_retention_days: 30; circuit_breaker_failure_threshold: 5; canary_traffic_percentage: null; canary_duration_minutes: null; backup_frequency: null; backup_verification_frequency: null; support_rotation_duration_weeks: 1
- doc adr-ADR-102: [Architecture decision ADR-102] subject: Architecture decision record; aliases: ADR; decision_id: ADR-102; service_name: tracing-service; target_database: DynamoDB; migration_quarter: Q2 2026; approver_</t>
        </is>
      </c>
    </row>
    <row r="4940">
      <c r="A4940" t="inlineStr">
        <is>
          <t>base</t>
        </is>
      </c>
      <c r="B4940" t="inlineStr">
        <is>
          <t>vectorcontext_v4 [schema4]</t>
        </is>
      </c>
      <c r="C4940" t="n">
        <v>6</v>
      </c>
      <c r="D4940" t="inlineStr">
        <is>
          <t>multihop-2</t>
        </is>
      </c>
      <c r="E4940" t="n">
        <v>0</v>
      </c>
      <c r="F4940" t="inlineStr">
        <is>
          <t>search</t>
        </is>
      </c>
      <c r="G4940" t="inlineStr">
        <is>
          <t>{"query": "team lead owner team service migration datastore ADR-112", "k": 5}</t>
        </is>
      </c>
      <c r="H4940" t="inlineStr">
        <is>
          <t>- doc adr-ADR-107: [Architecture decision ADR-107] subject: Architecture decision record; aliases: ADR; decision_id: ADR-107; service_name: search-worker; target_database: Cassandra; migration_quarter: Q2 2026; approver_name: Ivan Lin; secret_rotation_interval_days: 90; observability_export_interval_seconds: 15; health_check_interval_seconds: null; log_retention_days: null; circuit_breaker_failure_threshold: null; canary_traffic_percentage: null; canary_duration_minutes: null; backup_frequency: null; backup_verification_frequency: null; support_rotation_duration_weeks: null
- doc adr-ADR-112: [Architecture decision ADR-112] subject: Architecture decision record; aliases: ADR; decision_id: ADR-112; service_name: tracing-service; target_database: CockroachDB; migration_quarter: Q2 2026; appr</t>
        </is>
      </c>
    </row>
    <row r="4941">
      <c r="A4941" t="inlineStr">
        <is>
          <t>base</t>
        </is>
      </c>
      <c r="B4941" t="inlineStr">
        <is>
          <t>vectorcontext_v4 [schema4]</t>
        </is>
      </c>
      <c r="C4941" t="n">
        <v>6</v>
      </c>
      <c r="D4941" t="inlineStr">
        <is>
          <t>multihop-2</t>
        </is>
      </c>
      <c r="E4941" t="n">
        <v>1</v>
      </c>
      <c r="F4941" t="inlineStr">
        <is>
          <t>search</t>
        </is>
      </c>
      <c r="G4941" t="inlineStr">
        <is>
          <t>{"query": "tracing-service owner team service card", "k": 10}</t>
        </is>
      </c>
      <c r="H4941" t="inlineStr">
        <is>
          <t>- doc svc-tracing-service: [Service overview: tracing-service] subject: tracing-service; aliases: ["Tracing API"]; component_type: backend component; programming_language: Rust; owner_team: Commerce; listening_port: 3519; primary_datastore: Redis; runtime_dependencies: ["recsys-worker", "thumbnail-api", "pricing-worker"]; deployment_region: ap-southeast-2; replica_count: 24; availability_slo: 99.9%; primary_on_call: Sven Meyer; retry_strategy: null; circuit_breaker_failure_threshold: null; rate_limiting_strategy: null; traffic_encryption: mutual TLS
- doc svc-ledger-api: [Service overview: ledger-api] subject: ledger-api; aliases: ["Ledger Service"]; component_type: backend component; programming_language: Rust; owner_team: Identity; listening_port: 4674; primary_datastore: Cassandra; runt</t>
        </is>
      </c>
    </row>
    <row r="4942">
      <c r="A4942" t="inlineStr">
        <is>
          <t>base</t>
        </is>
      </c>
      <c r="B4942" t="inlineStr">
        <is>
          <t>vectorcontext_v4 [schema4]</t>
        </is>
      </c>
      <c r="C4942" t="n">
        <v>6</v>
      </c>
      <c r="D4942" t="inlineStr">
        <is>
          <t>multihop-2</t>
        </is>
      </c>
      <c r="E4942" t="n">
        <v>1</v>
      </c>
      <c r="F4942" t="inlineStr">
        <is>
          <t>search</t>
        </is>
      </c>
      <c r="G4942" t="inlineStr">
        <is>
          <t>{"query": "tracing team team lead", "k": 10}</t>
        </is>
      </c>
      <c r="H4942" t="inlineStr">
        <is>
          <t>- doc svc-tracing-service: [Service overview: tracing-service] subject: tracing-service; aliases: ["Tracing API"]; component_type: backend component; programming_language: Rust; owner_team: Commerce; listening_port: 3519; primary_datastore: Redis; runtime_dependencies: ["recsys-worker", "thumbnail-api", "pricing-worker"]; deployment_region: ap-southeast-2; replica_count: 24; availability_slo: 99.9%; primary_on_call: Sven Meyer; retry_strategy: null; circuit_breaker_failure_threshold: null; rate_limiting_strategy: null; traffic_encryption: mutual TLS
- doc team-identity: [Team page: Identity] subject: Identity; aliases: null; team_lead: Elena Aziz; urgent_request_channel: #identity-eng; office_location: Berlin; office_floor: 7; weekly_planning_schedule: Wednesday mornings; observability_met</t>
        </is>
      </c>
    </row>
    <row r="4943">
      <c r="A4943" t="inlineStr">
        <is>
          <t>base</t>
        </is>
      </c>
      <c r="B4943" t="inlineStr">
        <is>
          <t>vectorcontext_v4 [schema4]</t>
        </is>
      </c>
      <c r="C4943" t="n">
        <v>6</v>
      </c>
      <c r="D4943" t="inlineStr">
        <is>
          <t>multihop-3</t>
        </is>
      </c>
      <c r="E4943" t="n">
        <v>0</v>
      </c>
      <c r="F4943" t="inlineStr">
        <is>
          <t>search</t>
        </is>
      </c>
      <c r="G4943" t="inlineStr">
        <is>
          <t>{"query": "INC-2042 affected service system incident", "k": 5}</t>
        </is>
      </c>
      <c r="H4943" t="inlineStr">
        <is>
          <t xml:space="preserve">- doc inc-INC-2049: [Incident report INC-2049] subject: Partial outage affecting the Search System; aliases: null; incident_id: INC-2049; severity: SEV3; incident_date: 2025-03-08; affected_system: Search System; impact_type: Partial outage; incident_duration_minutes: 166; root_cause: certificate expiry; report_author: Ingrid Rossi
- doc inc-INC-2232: [Incident report INC-2232] subject: Complete outage affecting edge-service; aliases: null; incident_id: INC-2232; severity: SEV2; incident_date: 2025-05-04; affected_system: Edge System; impact_type: Complete outage; incident_duration_minutes: 71; root_cause: dependency outage; report_author: Zara Berg
- doc inc-INC-2417: [Incident report INC-2417] subject: Elevated error rates affecting the Edge System; aliases: null; incident_id: INC-2417; </t>
        </is>
      </c>
    </row>
    <row r="4944">
      <c r="A4944" t="inlineStr">
        <is>
          <t>base</t>
        </is>
      </c>
      <c r="B4944" t="inlineStr">
        <is>
          <t>vectorcontext_v4 [schema4]</t>
        </is>
      </c>
      <c r="C4944" t="n">
        <v>6</v>
      </c>
      <c r="D4944" t="inlineStr">
        <is>
          <t>multihop-3</t>
        </is>
      </c>
      <c r="E4944" t="n">
        <v>1</v>
      </c>
      <c r="F4944" t="inlineStr">
        <is>
          <t>search</t>
        </is>
      </c>
      <c r="G4944" t="inlineStr">
        <is>
          <t>{"query": "incident ID INC-2042", "k": 10}</t>
        </is>
      </c>
      <c r="H4944" t="inlineStr">
        <is>
          <t>- doc inc-INC-2042: [Incident report INC-2042] subject: Elevated error rates affecting inventory-worker; aliases: null; incident_id: INC-2042; severity: SEV2; incident_date: 2025-05-28; affected_system: Inventory API; impact_type: Elevated error rates; incident_duration_minutes: 197; root_cause: memory leak; report_author: Marcus Lindqvist
- doc inc-INC-2417: [Incident report INC-2417] subject: Elevated error rates affecting the Edge System; aliases: null; incident_id: INC-2417; severity: SEV3; incident_date: 2025-06-17; affected_system: Edge System; impact_type: Elevated error rates; incident_duration_minutes: 23; root_cause: dependency outage; report_author: Ana Reyes
- doc inc-INC-2169: [Incident report INC-2169] subject: Latency spike affecting index-engine; aliases: null; incident_id:</t>
        </is>
      </c>
    </row>
    <row r="4945">
      <c r="A4945" t="inlineStr">
        <is>
          <t>base</t>
        </is>
      </c>
      <c r="B4945" t="inlineStr">
        <is>
          <t>vectorcontext_v4 [schema4]</t>
        </is>
      </c>
      <c r="C4945" t="n">
        <v>6</v>
      </c>
      <c r="D4945" t="inlineStr">
        <is>
          <t>multihop-3</t>
        </is>
      </c>
      <c r="E4945" t="n">
        <v>2</v>
      </c>
      <c r="F4945" t="inlineStr">
        <is>
          <t>search</t>
        </is>
      </c>
      <c r="G4945" t="inlineStr">
        <is>
          <t>{"query": "service inventory-worker primary on-call engineer", "k": 10}</t>
        </is>
      </c>
      <c r="H4945" t="inlineStr">
        <is>
          <t>- doc svc-inventory-worker: [Service overview: inventory-worker] subject: inventory-worker; aliases: ["Inventory API"]; component_type: backend component; programming_language: Python; owner_team: Identity; listening_port: 6528; primary_datastore: Postgres; runtime_dependencies: ["fraud-core", "feed-daemon"]; deployment_region: us-east-1; replica_count: 18; availability_slo: 99.99%; primary_on_call: Jonas Lindqvist; retry_strategy: exponential backoff with jitter; circuit_breaker_failure_threshold: null; rate_limiting_strategy: token bucket per client; traffic_encryption: null
- doc svc-recsys-worker: [Service overview: recsys-worker] subject: recsys-worker; aliases: ["Recsys Platform"]; component_type: backend component; programming_language: Java; owner_team: Identity; listening_port: 37</t>
        </is>
      </c>
    </row>
    <row r="4946">
      <c r="A4946" t="inlineStr">
        <is>
          <t>base</t>
        </is>
      </c>
      <c r="B4946" t="inlineStr">
        <is>
          <t>vectorcontext_v4 [schema4]</t>
        </is>
      </c>
      <c r="C4946" t="n">
        <v>6</v>
      </c>
      <c r="D4946" t="inlineStr">
        <is>
          <t>multihop-4</t>
        </is>
      </c>
      <c r="E4946" t="n">
        <v>0</v>
      </c>
      <c r="F4946" t="inlineStr">
        <is>
          <t>search</t>
        </is>
      </c>
      <c r="G4946" t="inlineStr">
        <is>
          <t>{"query": "pricing-worker service runtime dependencies first dependency", "k": 5}</t>
        </is>
      </c>
      <c r="H4946" t="inlineStr">
        <is>
          <t>- doc svc-pricing-worker: [Service overview: pricing-worker] subject: pricing-worker; aliases: ["Pricing Platform"]; component_type: backend component; programming_language: Rust; owner_team: Messaging; listening_port: 9711; primary_datastore: MongoDB; runtime_dependencies: ["search-worker", "session-core"]; deployment_region: ap-southeast-2; replica_count: 13; availability_slo: 99.99%; primary_on_call: Jonas Tanaka; retry_strategy: exponential backoff with jitter; circuit_breaker_failure_threshold: null; rate_limiting_strategy: token bucket per client; traffic_encryption: mutual TLS
- doc svc-payout-worker: [Service overview: payout-worker] subject: payout-worker; aliases: ["Payout System"]; component_type: backend component; programming_language: Kotlin; owner_team: Search; listening_por</t>
        </is>
      </c>
    </row>
    <row r="4947">
      <c r="A4947" t="inlineStr">
        <is>
          <t>base</t>
        </is>
      </c>
      <c r="B4947" t="inlineStr">
        <is>
          <t>vectorcontext_v4 [schema4]</t>
        </is>
      </c>
      <c r="C4947" t="n">
        <v>6</v>
      </c>
      <c r="D4947" t="inlineStr">
        <is>
          <t>multihop-4</t>
        </is>
      </c>
      <c r="E4947" t="n">
        <v>0</v>
      </c>
      <c r="F4947" t="inlineStr">
        <is>
          <t>search</t>
        </is>
      </c>
      <c r="G4947" t="inlineStr">
        <is>
          <t>{"query": "search-worker service owner team Slack urgent request channel", "k": 5}</t>
        </is>
      </c>
      <c r="H4947" t="inlineStr">
        <is>
          <t>- doc team-search: [Team page: Search] subject: Search; aliases: null; team_lead: Oliver Bell; urgent_request_channel: #search-team; office_location: Berlin; office_floor: 2; weekly_planning_schedule: Monday mornings; observability_metrics: null; log_retention_days: null; rate_limiting_strategy: null; health_check_interval_seconds: null; secret_rotation_interval_days: null; dependency_controls: Dependencies pinned and upgraded via automated pull requests; resilience_controls: ["Graceful shutdown waits for in-flight requests to complete before exiting.", "The service serves cached responses when a dependency is d
- doc team-messaging: [Team page: Messaging] subject: Messaging; aliases: null; team_lead: Ivan Volkov; urgent_request_channel: #messaging-eng; office_location: Berlin; office_floo</t>
        </is>
      </c>
    </row>
    <row r="4948">
      <c r="A4948" t="inlineStr">
        <is>
          <t>base</t>
        </is>
      </c>
      <c r="B4948" t="inlineStr">
        <is>
          <t>vectorcontext_v4 [schema4]</t>
        </is>
      </c>
      <c r="C4948" t="n">
        <v>6</v>
      </c>
      <c r="D4948" t="inlineStr">
        <is>
          <t>needle-0</t>
        </is>
      </c>
      <c r="E4948" t="n">
        <v>0</v>
      </c>
      <c r="F4948" t="inlineStr">
        <is>
          <t>search</t>
        </is>
      </c>
      <c r="G4948" t="inlineStr">
        <is>
          <t>{"query": "webhook-daemon deployment region", "k": 5}</t>
        </is>
      </c>
      <c r="H4948" t="inlineStr">
        <is>
          <t>- doc svc-webhook-daemon: [Service overview: webhook-daemon] subject: webhook-daemon; aliases: ["Webhook Service"]; component_type: backend component; programming_language: Kotlin; owner_team: Commerce; listening_port: 9708; primary_datastore: MongoDB; runtime_dependencies: ["scheduler-engine", "checkout-service"]; deployment_region: us-west-2; replica_count: 19; availability_slo: 99.99; primary_on_call: null; retry_strategy: exponential backoff with jitter; circuit_breaker_failure_threshold: 5; rate_limiting_strategy: token bucket per client; traffic_encryption: null
- doc svc-cart-daemon: [Service overview: cart-daemon] subject: cart-daemon; aliases: ["Cart Service"]; component_type: backend component; programming_language: Go; owner_team: Platform; listening_port: 3302; primary_datastor</t>
        </is>
      </c>
    </row>
    <row r="4949">
      <c r="A4949" t="inlineStr">
        <is>
          <t>base</t>
        </is>
      </c>
      <c r="B4949" t="inlineStr">
        <is>
          <t>vectorcontext_v4 [schema4]</t>
        </is>
      </c>
      <c r="C4949" t="n">
        <v>6</v>
      </c>
      <c r="D4949" t="inlineStr">
        <is>
          <t>needle-1</t>
        </is>
      </c>
      <c r="E4949" t="n">
        <v>0</v>
      </c>
      <c r="F4949" t="inlineStr">
        <is>
          <t>search</t>
        </is>
      </c>
      <c r="G4949" t="inlineStr">
        <is>
          <t>{"query": "Kyc Service programming language written in", "k": 5}</t>
        </is>
      </c>
      <c r="H4949" t="inlineStr">
        <is>
          <t xml:space="preserve">- doc svc-kyc-api: [Service overview: kyc-api] subject: kyc-api; aliases: ["Kyc Service"]; component_type: backend component; programming_language: Go; owner_team: Messaging; listening_port: 4728; primary_datastore: MySQL; runtime_dependencies: ["fraud-core", "webhook-daemon", "ledger-api"]; deployment_region: ap-southeast-2; replica_count: 18; availability_slo: 99.95%; primary_on_call: Fatima Aziz; retry_strategy: exponential backoff with jitter; circuit_breaker_failure_threshold: 5; rate_limiting_strategy: token bucket per client; traffic_encryption: null
- doc inc-INC-2140: [Incident report INC-2140] subject: Latency spike affecting the Kyc Service; aliases: null; incident_id: INC-2140; severity: SEV1; incident_date: 2025-12-25; affected_system: Kyc Service; impact_type: Latency spike; </t>
        </is>
      </c>
    </row>
    <row r="4950">
      <c r="A4950" t="inlineStr">
        <is>
          <t>base</t>
        </is>
      </c>
      <c r="B4950" t="inlineStr">
        <is>
          <t>vectorcontext_v4 [schema4]</t>
        </is>
      </c>
      <c r="C4950" t="n">
        <v>6</v>
      </c>
      <c r="D4950" t="inlineStr">
        <is>
          <t>needle-2</t>
        </is>
      </c>
      <c r="E4950" t="n">
        <v>0</v>
      </c>
      <c r="F4950" t="inlineStr">
        <is>
          <t>search</t>
        </is>
      </c>
      <c r="G4950" t="inlineStr">
        <is>
          <t>{"query": "payout-worker listening port", "k": 5}</t>
        </is>
      </c>
      <c r="H4950" t="inlineStr">
        <is>
          <t>- doc svc-payout-worker: [Service overview: payout-worker] subject: payout-worker; aliases: ["Payout System"]; component_type: backend component; programming_language: Kotlin; owner_team: Search; listening_port: 4798; primary_datastore: Cassandra; runtime_dependencies: ["refund-svc", "pricing-worker"]; deployment_region: us-east-1; replica_count: 7; availability_slo: 99.99%; primary_on_call: Aiko Mensah; retry_strategy: null; circuit_breaker_failure_threshold: 5; rate_limiting_strategy: null; traffic_encryption: mutual TLS
- doc inc-INC-2073: [Incident report INC-2073] subject: Elevated error rates affecting the Payout System; aliases: null; incident_id: INC-2073; severity: SEV3; incident_date: 2025-05-16; affected_system: Payout System; impact_type: Elevated error rates; incident_duration</t>
        </is>
      </c>
    </row>
    <row r="4951">
      <c r="A4951" t="inlineStr">
        <is>
          <t>base</t>
        </is>
      </c>
      <c r="B4951" t="inlineStr">
        <is>
          <t>vectorcontext_v4 [schema4]</t>
        </is>
      </c>
      <c r="C4951" t="n">
        <v>6</v>
      </c>
      <c r="D4951" t="inlineStr">
        <is>
          <t>needle-3</t>
        </is>
      </c>
      <c r="E4951" t="n">
        <v>0</v>
      </c>
      <c r="F4951" t="inlineStr">
        <is>
          <t>search</t>
        </is>
      </c>
      <c r="G4951" t="inlineStr">
        <is>
          <t>{"query": "Billing Service listening port", "k": 5}</t>
        </is>
      </c>
      <c r="H4951" t="inlineStr">
        <is>
          <t>- doc svc-billing-svc: [Service overview: billing-svc] subject: billing-svc; aliases: ["Billing Service"]; component_type: backend component; programming_language: Python; owner_team: Platform; listening_port: 4518; primary_datastore: Cassandra; runtime_dependencies: ["pricing-worker", "media-svc"]; deployment_region: ap-southeast-2; replica_count: 10; availability_slo: 99.5%; primary_on_call: null; retry_strategy: exponential backoff with jitter; circuit_breaker_failure_threshold: null; rate_limiting_strategy: token bucket per client; traffic_encryption: mutual TLS
- doc svc-config-service: [Service overview: config-service] subject: config-service; aliases: ["Config API"]; component_type: backend component; programming_language: Java; owner_team: Platform; listening_port: 7957; primary_d</t>
        </is>
      </c>
    </row>
    <row r="4952">
      <c r="A4952" t="inlineStr">
        <is>
          <t>base</t>
        </is>
      </c>
      <c r="B4952" t="inlineStr">
        <is>
          <t>vectorcontext_v4 [schema4]</t>
        </is>
      </c>
      <c r="C4952" t="n">
        <v>6</v>
      </c>
      <c r="D4952" t="inlineStr">
        <is>
          <t>needle-4</t>
        </is>
      </c>
      <c r="E4952" t="n">
        <v>0</v>
      </c>
      <c r="F4952" t="inlineStr">
        <is>
          <t>search</t>
        </is>
      </c>
      <c r="G4952" t="inlineStr">
        <is>
          <t>{"query": "ledger-api deployment region", "k": 5}</t>
        </is>
      </c>
      <c r="H4952" t="inlineStr">
        <is>
          <t xml:space="preserve">- doc svc-ledger-api: [Service overview: ledger-api] subject: ledger-api; aliases: ["Ledger Service"]; component_type: backend component; programming_language: Rust; owner_team: Identity; listening_port: 4674; primary_datastore: Cassandra; runtime_dependencies: ["notify-svc"]; deployment_region: us-east-1; replica_count: 22; availability_slo: 99.95%; primary_on_call: Fatima Wei; retry_strategy: null; circuit_breaker_failure_threshold: 5; rate_limiting_strategy: token bucket per client; traffic_encryption: mutual TLS
- doc svc-kyc-api: [Service overview: kyc-api] subject: kyc-api; aliases: ["Kyc Service"]; component_type: backend component; programming_language: Go; owner_team: Messaging; listening_port: 4728; primary_datastore: MySQL; runtime_dependencies: ["fraud-core", "webhook-daemon", </t>
        </is>
      </c>
    </row>
    <row r="4953">
      <c r="A4953" t="inlineStr">
        <is>
          <t>base</t>
        </is>
      </c>
      <c r="B4953" t="inlineStr">
        <is>
          <t>repl</t>
        </is>
      </c>
      <c r="C4953" t="n">
        <v>12</v>
      </c>
      <c r="D4953" t="inlineStr">
        <is>
          <t>agg-0</t>
        </is>
      </c>
      <c r="E4953" t="n">
        <v>0</v>
      </c>
      <c r="F4953" t="inlineStr">
        <is>
          <t>python</t>
        </is>
      </c>
      <c r="G4953" t="inlineStr">
        <is>
          <t>{"code": "import re\n# find Commerce/team and service docs\nfor d in docs:\n    if d['type'] in ('team','service') and re.search(r'Commerce', d['text']+' '+d['title'], re.I):\n        print(d['id'], d['type'], d['title'])\n        print(d['text'][:1200].replace('\\n',' '))\n        print('---')"}</t>
        </is>
      </c>
      <c r="H4953" t="inlineStr">
        <is>
          <t>svc-refund-svc service Service overview: refund-svc
# Service overview: refund-svc  refund-svc (also referred to internally as the Refund Platform) is a backend component. Pages go to Lucas Silva first. Dependencies are declared in the service manifest and validated at deploy time. Requests carry a correlation id that is propagated to downstream calls. Schema changes go through an expand and contract migration process. Health checks are performed on the readiness endpoint every ten seconds. Idempotency keys are required on all mutating endpoints. The dashboard shows p50, p95 and p99 latency alongside error budgets. Load tests run nightly against the staging environment. Post-incident reviews are blameless and published to the engineering wiki. Garbage collection pauses are tracked as a lea</t>
        </is>
      </c>
    </row>
    <row r="4954">
      <c r="A4954" t="inlineStr">
        <is>
          <t>base</t>
        </is>
      </c>
      <c r="B4954" t="inlineStr">
        <is>
          <t>repl</t>
        </is>
      </c>
      <c r="C4954" t="n">
        <v>12</v>
      </c>
      <c r="D4954" t="inlineStr">
        <is>
          <t>agg-0</t>
        </is>
      </c>
      <c r="E4954" t="n">
        <v>1</v>
      </c>
      <c r="F4954" t="inlineStr">
        <is>
          <t>python</t>
        </is>
      </c>
      <c r="G4954" t="inlineStr">
        <is>
          <t>{"code": "import re\nowned=[]\nfor d in docs:\n    if d['type']=='service' and re.search(r'owned by the Commerce team', d['text'], re.I):\n        owned.append((d['id'],d['title']))\nprint('OWNED',len(owned),owned)\n# incident docs sev1 snippets\nfor d in docs:\n    if d['type']=='incident' and re.search(r'SEV1|SEV-1|severity\\s*1', d['text']+' '+d['title'], re.I):\n        print('\\n',d['id'],d['title'])\n        print(d['text'][:1800].replace('\\n',' '))"}</t>
        </is>
      </c>
      <c r="H4954" t="inlineStr">
        <is>
          <t>OWNED 2 [('svc-refund-svc', 'Service overview: refund-svc'), ('svc-media-svc', 'Service overview: media-svc')]
 inc-INC-2157 Incident report INC-2157
# Incident report INC-2157  Severity: SEV1 Date: 2025-03-05  Summary: Complete outage affecting scheduler-engine. The incident lasted 61 minutes before full recovery. Root cause was determined to be a capacity exhaustion. This report was written by Yusuf Farah. Connection pools are sized according to the downstream capacity model. Structured logs include the request path, status code and duration. Long running jobs checkpoint progress so they can resume after a restart. Feature flags are managed through the configuration service and rolled out gradually. Container images are scanned for vulnerabilities before promotion. Rate limiting is enfo</t>
        </is>
      </c>
    </row>
    <row r="4955">
      <c r="A4955" t="inlineStr">
        <is>
          <t>base</t>
        </is>
      </c>
      <c r="B4955" t="inlineStr">
        <is>
          <t>repl</t>
        </is>
      </c>
      <c r="C4955" t="n">
        <v>12</v>
      </c>
      <c r="D4955" t="inlineStr">
        <is>
          <t>agg-0</t>
        </is>
      </c>
      <c r="E4955" t="n">
        <v>2</v>
      </c>
      <c r="F4955" t="inlineStr">
        <is>
          <t>python</t>
        </is>
      </c>
      <c r="G4955" t="inlineStr">
        <is>
          <t>{"code": "import re\nterms=['refund-svc','Refund Platform','media-svc','Media API']\nfor d in docs:\n    if d['type']=='incident' and re.search(r'SEV1|SEV-1|severity\\s*1', d['text']+' '+d['title'], re.I):\n        hits=[t for t in terms if re.search(re.escape(t),d['text'],re.I)]\n        # print header/summary lines plus hits\n        head=' '.join(d['text'].split()[:70])\n        print(d['id'], hits, head)\n"}</t>
        </is>
      </c>
      <c r="H4955" t="inlineStr">
        <is>
          <t>inc-INC-2157 [] # Incident report INC-2157 Severity: SEV1 Date: 2025-03-05 Summary: Complete outage affecting scheduler-engine. The incident lasted 61 minutes before full recovery. Root cause was determined to be a capacity exhaustion. This report was written by Yusuf Farah. Connection pools are sized according to the downstream capacity model. Structured logs include the request path, status code and duration. Long running jobs checkpoint progress so they can resume after a restart. Feature
inc-INC-2140 [] # Incident report INC-2140 Severity: SEV1 Date: 2025-12-25 Summary: Elevated error rates affecting the Kyc Service. The incident lasted 112 minutes before full recovery. Root cause was determined to be a configuration error. This report was written by Jonas Ortega. Secrets are rotated a</t>
        </is>
      </c>
    </row>
    <row r="4956">
      <c r="A4956" t="inlineStr">
        <is>
          <t>base</t>
        </is>
      </c>
      <c r="B4956" t="inlineStr">
        <is>
          <t>repl</t>
        </is>
      </c>
      <c r="C4956" t="n">
        <v>12</v>
      </c>
      <c r="D4956" t="inlineStr">
        <is>
          <t>agg-0</t>
        </is>
      </c>
      <c r="E4956" t="n">
        <v>3</v>
      </c>
      <c r="F4956" t="inlineStr">
        <is>
          <t>python</t>
        </is>
      </c>
      <c r="G4956" t="inlineStr">
        <is>
          <t>{"code": "import re\nfor d in docs:\n if d['type']=='incident' and re.search(r'SEV1|SEV-1|severity\\s*1',d['text']+' '+d['title'],re.I):\n  m=re.search(r'Summary:\\s*(.*?)(?:\\n|$)',d['text'])\n  print(d['id'], m.group(1) if m else '?')\n# show ownership/name snippets for owned services\nfor d in docs:\n if d['id'] in ['svc-refund-svc','svc-media-svc']:\n  print('\\n',d['id'])\n  for line in d['text'].splitlines():\n   if re.search(r'owned|also referred|alias|incident|SEV',line,re.I): print(line</t>
        </is>
      </c>
      <c r="H4956" t="inlineStr">
        <is>
          <t>inc-INC-2157 Complete outage affecting scheduler-engine. The incident lasted 61 minutes before full recovery. Root cause was determined to be a capacity exhaustion. This report was written by Yusuf Farah. Connection pools are sized according to the downstream capacity model. Structured logs include the request path, status code and duration. Long running jobs checkpoint progress so they can resume after a restart. Feature flags are managed through the configuration service and rolled out gradually. Container images are scanned for vulnerabilities before promotion. Rate limiting is enforced at the gateway with a token bucket per client. The on-call handbook describes the escalation path and expected response times. Alerts route through the paging system according to the escalation policy. C</t>
        </is>
      </c>
    </row>
    <row r="4957">
      <c r="A4957" t="inlineStr">
        <is>
          <t>base</t>
        </is>
      </c>
      <c r="B4957" t="inlineStr">
        <is>
          <t>repl</t>
        </is>
      </c>
      <c r="C4957" t="n">
        <v>12</v>
      </c>
      <c r="D4957" t="inlineStr">
        <is>
          <t>agg-0</t>
        </is>
      </c>
      <c r="E4957" t="n">
        <v>4</v>
      </c>
      <c r="F4957" t="inlineStr">
        <is>
          <t>python</t>
        </is>
      </c>
      <c r="G4957" t="inlineStr">
        <is>
          <t>{"code": "import re\nfor d in docs:\n if d['type']=='incident' and re.search(r'SEV1|SEV-1|severity\\s*1',d['text']+' '+d['title'],re.I):\n  # first 250 chars, and all words around commerce service names\n  txt=d['text']\n  if re.search(r'media|refund|commerce',txt,re.I):\n   print('\\n',d['id'])\n   for m in re.finditer(r'.{0,100}(?:media|refund|commerce).{0,180}',txt,re.I): print(m.group(0).replace('\\n',' '))"}</t>
        </is>
      </c>
      <c r="H4957" t="inlineStr">
        <is>
          <t xml:space="preserve">
 inc-INC-2058
Summary: Complete outage affecting the Media API. The incident lasted 204 minutes before full recovery. Root cause was determined to be a database failover. This report was written by Rosa Larsen. Health checks are performed
</t>
        </is>
      </c>
    </row>
    <row r="4958">
      <c r="A4958" t="inlineStr">
        <is>
          <t>base</t>
        </is>
      </c>
      <c r="B4958" t="inlineStr">
        <is>
          <t>repl</t>
        </is>
      </c>
      <c r="C4958" t="n">
        <v>12</v>
      </c>
      <c r="D4958" t="inlineStr">
        <is>
          <t>agg-1</t>
        </is>
      </c>
      <c r="E4958" t="n">
        <v>0</v>
      </c>
      <c r="F4958" t="inlineStr">
        <is>
          <t>python</t>
        </is>
      </c>
      <c r="G4958" t="inlineStr">
        <is>
          <t>{"code": "import re\nhits=[]\nfor d in docs:\n    if d['type']=='incident' and re.search(r'ranker-engine', d['text'], re.I):\n        hits.append((d['id'],d['title'],d['text']))\nprint('count',len(hits))\nfor id,title,text in hits:\n    print('\\n',id,title)\n    print(text[:1800])"}</t>
        </is>
      </c>
      <c r="H4958" t="inlineStr">
        <is>
          <t xml:space="preserve">count 1
 inc-INC-2113 Incident report INC-2113
# Incident report INC-2113
Severity: SEV2
Date: 2025-10-07
Summary: Partial outage affecting ranker-engine. The incident lasted 211 minutes before full recovery. Root cause was determined to be a certificate expiry. This report was written by Jonas Nair. Feature flags are managed through the configuration service and rolled out gradually. The dashboard shows p50, p95 and p99 latency alongside error budgets. Error budgets are reviewed in the weekly reliability meeting. Requests carry a correlation id that is propagated to downstream calls. Logs are retained for thirty days in the central log store. Synthetic probes exercise the critical user journeys every minute. Metrics are exported to the shared observability stack every fifteen seconds. </t>
        </is>
      </c>
    </row>
    <row r="4959">
      <c r="A4959" t="inlineStr">
        <is>
          <t>base</t>
        </is>
      </c>
      <c r="B4959" t="inlineStr">
        <is>
          <t>repl</t>
        </is>
      </c>
      <c r="C4959" t="n">
        <v>12</v>
      </c>
      <c r="D4959" t="inlineStr">
        <is>
          <t>agg-1</t>
        </is>
      </c>
      <c r="E4959" t="n">
        <v>1</v>
      </c>
      <c r="F4959" t="inlineStr">
        <is>
          <t>python</t>
        </is>
      </c>
      <c r="G4959" t="inlineStr">
        <is>
          <t>{"code": "for d in docs:\n    if d['type']=='incident' and re.search(r'ranker|ranking', d['text']+' '+d['title'], re.I):\n        print(d['id'], d['title'])\n        print(re.findall(r'.{0,100}(?:ranker|ranking).{0,180}',d['text']+' '+d['title'],re.I)[:5])"}</t>
        </is>
      </c>
      <c r="H4959" t="inlineStr">
        <is>
          <t xml:space="preserve">inc-INC-2113 Incident report INC-2113
['Summary: Partial outage affecting ranker-engine. The incident lasted 211 minutes before full recovery. Root cause was determined to be a certificate expiry. This report was written by Jonas Nair. Feature flags are manage']
</t>
        </is>
      </c>
    </row>
    <row r="4960">
      <c r="A4960" t="inlineStr">
        <is>
          <t>base</t>
        </is>
      </c>
      <c r="B4960" t="inlineStr">
        <is>
          <t>repl</t>
        </is>
      </c>
      <c r="C4960" t="n">
        <v>12</v>
      </c>
      <c r="D4960" t="inlineStr">
        <is>
          <t>agg-2</t>
        </is>
      </c>
      <c r="E4960" t="n">
        <v>0</v>
      </c>
      <c r="F4960" t="inlineStr">
        <is>
          <t>python</t>
        </is>
      </c>
      <c r="G4960" t="inlineStr">
        <is>
          <t>{"code": "matches=[]\nfor d in docs:\n    if d.get('type')=='incident' and 'configuration error' in d.get('text','').lower():\n        matches.append((d['id'],d['title']))\nprint(len(matches))\nprint(matches)"}</t>
        </is>
      </c>
      <c r="H4960" t="inlineStr">
        <is>
          <t xml:space="preserve">7
[('inc-INC-2140', 'Incident report INC-2140'), ('inc-INC-2151', 'Incident report INC-2151'), ('inc-INC-2301', 'Incident report INC-2301'), ('inc-INC-2169', 'Incident report INC-2169'), ('inc-INC-2245', 'Incident report INC-2245'), ('inc-INC-2017', 'Incident report INC-2017'), ('inc-INC-2409', 'Incident report INC-2409')]
</t>
        </is>
      </c>
    </row>
    <row r="4961">
      <c r="A4961" t="inlineStr">
        <is>
          <t>base</t>
        </is>
      </c>
      <c r="B4961" t="inlineStr">
        <is>
          <t>repl</t>
        </is>
      </c>
      <c r="C4961" t="n">
        <v>12</v>
      </c>
      <c r="D4961" t="inlineStr">
        <is>
          <t>global-0</t>
        </is>
      </c>
      <c r="E4961" t="n">
        <v>0</v>
      </c>
      <c r="F4961" t="inlineStr">
        <is>
          <t>python</t>
        </is>
      </c>
      <c r="G4961" t="inlineStr">
        <is>
          <t>{"code": "import re\nhits=[]\nfor d in docs:\n    if d.get('type')=='service' and re.search(r'TypeScript', d.get('text',''), re.I) and re.search(r'us-west-2', d.get('text',''), re.I):\n        hits.append((d['id'],d['title'],d['text']))\nprint('count',len(hits))\nfor id,title,text in hits:\n    print('\\n##',id,title)\n    for line in text.splitlines():\n        if re.search(r'(typescript|us-west-2|name|service)',line,re.I): print(line[:500])"}</t>
        </is>
      </c>
      <c r="H4961" t="inlineStr">
        <is>
          <t>count 1
## svc-geo-api Service overview: geo-api
# Service overview: geo-api
geo-api (also referred to internally as the Geo System) is a backend component. There is currently no designated on-call engineer; pages fall through to the team lead. Capacity planning is revisited at the start of every quarter. Dependencies are pinned and upgraded through automated pull requests. The on-call handbook describes the escalation path and expected response times. Backups are taken daily and verified weekly by restoring to a scratch cluster. Garbage collection pauses are tracked as 
Runtime dependencies: mailer-worker, media-svc. Schema changes go through an expand and contract migration process. Capacity planning is revisited at the start of every quarter. Long running jobs checkpoint progress so th</t>
        </is>
      </c>
    </row>
    <row r="4962">
      <c r="A4962" t="inlineStr">
        <is>
          <t>base</t>
        </is>
      </c>
      <c r="B4962" t="inlineStr">
        <is>
          <t>repl</t>
        </is>
      </c>
      <c r="C4962" t="n">
        <v>12</v>
      </c>
      <c r="D4962" t="inlineStr">
        <is>
          <t>global-1</t>
        </is>
      </c>
      <c r="E4962" t="n">
        <v>0</v>
      </c>
      <c r="F4962" t="inlineStr">
        <is>
          <t>python</t>
        </is>
      </c>
      <c r="G4962" t="inlineStr">
        <is>
          <t>{"code": "services=[d for d in docs if d['type']=='service']\nprint(len(services))\nfor d in services:\n    if re.search(r'on.?call',d['text'],re.I):\n        print('\\n',d['id'],d['title'], '\\n', '\\n'.join([x for x in d['text'].splitlines() if re.search(r'on.?call|owner|engineer',x,re.I)][:8]))"}</t>
        </is>
      </c>
      <c r="H4962" t="inlineStr">
        <is>
          <t>40
 svc-recsys-worker Service overview: recsys-worker 
 recsys-worker (also referred to internally as the Recsys Platform) is a backend component. Priya Volkov carries the pager for the Recsys Platform. Post-incident reviews are blameless and published to the engineering wiki. Rate limiting is enforced at the gateway with a token bucket per client. Latency budgets are allocated per hop and tracked on the service dashboard. Container images are scanned for vulnerabilities before promotion. Load tests run nightly against the staging environment. Dependencies are pinned and upgraded through automated pull requests. Data retention follows the company wide policy for personal information. Dependencies are declared in the service manifest and validated at deploy time. Graceful shutdown waits fo</t>
        </is>
      </c>
    </row>
    <row r="4963">
      <c r="A4963" t="inlineStr">
        <is>
          <t>base</t>
        </is>
      </c>
      <c r="B4963" t="inlineStr">
        <is>
          <t>repl</t>
        </is>
      </c>
      <c r="C4963" t="n">
        <v>12</v>
      </c>
      <c r="D4963" t="inlineStr">
        <is>
          <t>global-1</t>
        </is>
      </c>
      <c r="E4963" t="n">
        <v>1</v>
      </c>
      <c r="F4963" t="inlineStr">
        <is>
          <t>python</t>
        </is>
      </c>
      <c r="G4963" t="inlineStr">
        <is>
          <t>{"code": "for d in docs:\n if d['type']=='service':\n  txt=d['text']\n  hits=[s.strip() for s in re.split(r'(?&lt;=[.!?])\\s+',txt) if re.search(r'on.?call|pager|rotation|designated',s,re.I)]\n  print(d['id'],' | '.join(hits[:4]))"}</t>
        </is>
      </c>
      <c r="H4963" t="inlineStr">
        <is>
          <t>svc-recsys-worker Priya Volkov carries the pager for the Recsys Platform. | The on-call handbook describes the escalation path and expected response times. | The on-call handbook describes the escalation path and expected response times. | The on-call handbook describes the escalation path and expected response times.
svc-notify-svc The on-call handbook describes the escalation path and expected response times. | The on-call handbook describes the escalation path and expected response times. | The on-call handbook describes the escalation path and expected response times.
svc-risk-gateway Chen Haddad carries the pager for the Risk System. | The on-call handbook describes the escalation path and expected response times. | The on-call handbook describes the escalation path and expected respo</t>
        </is>
      </c>
    </row>
    <row r="4964">
      <c r="A4964" t="inlineStr">
        <is>
          <t>base</t>
        </is>
      </c>
      <c r="B4964" t="inlineStr">
        <is>
          <t>repl</t>
        </is>
      </c>
      <c r="C4964" t="n">
        <v>12</v>
      </c>
      <c r="D4964" t="inlineStr">
        <is>
          <t>global-1</t>
        </is>
      </c>
      <c r="E4964" t="n">
        <v>2</v>
      </c>
      <c r="F4964" t="inlineStr">
        <is>
          <t>python</t>
        </is>
      </c>
      <c r="G4964" t="inlineStr">
        <is>
          <t>{"code": "no=[]\nfor d in docs:\n if d['type']=='service' and re.search(r'(on.?call\\s*:\\s*unassigned|no designated on.?call|on.?call engineer.*none|on.?call.*not assigned)',d['text'],re.I):\n  no.append(d['id'])\n  hits=[s.strip() for s in re.split(r'(?&lt;=[.!?])\\s+',d['text']) if re.search(r'(unassigned|no designated|not assigned)',s,re.I)]\n  print(d['id'],hits[:3])\nprint('COUNT',len(no))"}</t>
        </is>
      </c>
      <c r="H4964" t="inlineStr">
        <is>
          <t xml:space="preserve">svc-index-engine ['On-call: unassigned (see team page).']
svc-search-worker ['On-call: unassigned (see team page).']
svc-media-svc ['On-call: unassigned (see team page).']
svc-fraud-core ['There is currently no designated on-call engineer; pages fall through to the team lead.']
svc-billing-svc ['There is currently no designated on-call engineer; pages fall through to the team lead.']
svc-metrics-gateway ['On-call: unassigned (see team page).']
svc-geo-api ['There is currently no designated on-call engineer; pages fall through to the team lead.']
svc-webhook-daemon ['On-call: unassigned (see team page).']
svc-session-core ['There is currently no designated on-call engineer; pages fall through to the team lead.']
COUNT 9
</t>
        </is>
      </c>
    </row>
    <row r="4965">
      <c r="A4965" t="inlineStr">
        <is>
          <t>base</t>
        </is>
      </c>
      <c r="B4965" t="inlineStr">
        <is>
          <t>repl</t>
        </is>
      </c>
      <c r="C4965" t="n">
        <v>12</v>
      </c>
      <c r="D4965" t="inlineStr">
        <is>
          <t>global-2</t>
        </is>
      </c>
      <c r="E4965" t="n">
        <v>0</v>
      </c>
      <c r="F4965" t="inlineStr">
        <is>
          <t>python</t>
        </is>
      </c>
      <c r="G4965" t="inlineStr">
        <is>
          <t>{"code": "import re\nhits=[]\nfor d in docs:\n    if d['type']=='adr' and re.search(r'MongoDB|mongo', d['title']+'\\n'+d['text'], re.I):\n        hits.append((d['id'],d['title'],d['text']))\nprint('\\n---\\n'.join(f'{i} {t}\\n{x[:1800]}' for i,t,x in hits))"}</t>
        </is>
      </c>
      <c r="H4965" t="inlineStr">
        <is>
          <t>adr-ADR-100 Architecture decision ADR-100
# Architecture decision ADR-100
Decision: migrate cdn-service to MongoDB in Q3 2026. Approved by Sven Larsen. Post-incident reviews are blameless and published to the engineering wiki. Circuit breakers open after five consecutive failures to a downstream. Dependencies are pinned and upgraded through automated pull requests. The staging environment mirrors production topology at one tenth scale. The dashboard shows p50, p95 and p99 latency alongside error budgets. Synthetic probes exercise the critical user journeys every minute. Container images are scanned for vulnerabilities before promotion. Logs are retained for thirty days in the central log store. Dependencies are declared in the service manifest and validated at deploy time. Secrets are rot</t>
        </is>
      </c>
    </row>
    <row r="4966">
      <c r="A4966" t="inlineStr">
        <is>
          <t>base</t>
        </is>
      </c>
      <c r="B4966" t="inlineStr">
        <is>
          <t>repl</t>
        </is>
      </c>
      <c r="C4966" t="n">
        <v>12</v>
      </c>
      <c r="D4966" t="inlineStr">
        <is>
          <t>global-2</t>
        </is>
      </c>
      <c r="E4966" t="n">
        <v>1</v>
      </c>
      <c r="F4966" t="inlineStr">
        <is>
          <t>python</t>
        </is>
      </c>
      <c r="G4966" t="inlineStr">
        <is>
          <t>{"code": "for d in docs:\n    if d['type']=='adr':\n        m=re.search(r'Decision:\\s*(.*?MongoDB.*?)(?:\\.|$)',d['text'],re.I)\n        if m and re.search(r'Approved',d['text'],re.I): print(d['id']+': '+m.group(1))"}</t>
        </is>
      </c>
      <c r="H4966" t="inlineStr">
        <is>
          <t xml:space="preserve">adr-ADR-100: migrate cdn-service to MongoDB in Q3 2026
adr-ADR-115: migrate catalog-gateway to MongoDB in Q3 2026
adr-ADR-106: migrate recsys-worker to MongoDB in Q4 2026
</t>
        </is>
      </c>
    </row>
    <row r="4967">
      <c r="A4967" t="inlineStr">
        <is>
          <t>base</t>
        </is>
      </c>
      <c r="B4967" t="inlineStr">
        <is>
          <t>repl</t>
        </is>
      </c>
      <c r="C4967" t="n">
        <v>12</v>
      </c>
      <c r="D4967" t="inlineStr">
        <is>
          <t>multihop-0</t>
        </is>
      </c>
      <c r="E4967" t="n">
        <v>0</v>
      </c>
      <c r="F4967" t="inlineStr">
        <is>
          <t>python</t>
        </is>
      </c>
      <c r="G4967" t="inlineStr">
        <is>
          <t>{"code": "import re\nhits=[d for d in docs if 'INC-2359' in d.get('text','') or 'INC-2359' in d.get('title','')]\nprint([(d['id'],d['type'],d['title']) for d in hits])\nfor d in hits: print('\\n',d['title'],'\\n',d['text'][:2500])"}</t>
        </is>
      </c>
      <c r="H4967" t="inlineStr">
        <is>
          <t>[('inc-INC-2359', 'incident', 'Incident report INC-2359')]
 Incident report INC-2359 
 # Incident report INC-2359
Severity: SEV1
Date: 2025-02-03
Summary: Partial outage affecting cart-daemon. The incident lasted 230 minutes before full recovery. Root cause was determined to be a memory leak. This report was written by Ingrid Malik. Backups are taken daily and verified weekly by restoring to a scratch cluster. Feature flags are managed through the configuration service and rolled out gradually. Idempotency keys are required on all mutating endpoints. Capacity planning is revisited at the start of every quarter. Data retention follows the company wide policy for personal information. Retries use exponential backoff with jitter to avoid thundering herds. Access to production is granted ju</t>
        </is>
      </c>
    </row>
    <row r="4968">
      <c r="A4968" t="inlineStr">
        <is>
          <t>base</t>
        </is>
      </c>
      <c r="B4968" t="inlineStr">
        <is>
          <t>repl</t>
        </is>
      </c>
      <c r="C4968" t="n">
        <v>12</v>
      </c>
      <c r="D4968" t="inlineStr">
        <is>
          <t>multihop-0</t>
        </is>
      </c>
      <c r="E4968" t="n">
        <v>1</v>
      </c>
      <c r="F4968" t="inlineStr">
        <is>
          <t>python</t>
        </is>
      </c>
      <c r="G4968" t="inlineStr">
        <is>
          <t>{"code": "hits=[d for d in docs if re.search(r'cart-daemon|Cart Daemon', d.get('title','')+' '+d.get('text',''), re.I)]\nprint([(d['id'],d['type'],d['title']) for d in hits])\nfor d in hits:\n print('\\n###',d['title']);\n for m in re.finditer(r'(?i).{0,180}(?:on.?call|owner|rotation).{0,300}',d['text']): print(m.group(0).replace('\\n',' '))"}</t>
        </is>
      </c>
      <c r="H4968" t="inlineStr">
        <is>
          <t>[('svc-index-engine', 'service', 'Service overview: index-engine'), ('inc-INC-2359', 'incident', 'Incident report INC-2359'), ('svc-cart-daemon', 'service', 'Service overview: cart-daemon'), ('svc-profile-api', 'service', 'Service overview: profile-api')]
### Service overview: index-engine
index-engine (also referred to internally as the Index Platform) is a backend component. Ownership: Search. Configuration changes are peer reviewed and applied through the deployment tool. Canary releases receive five percent of traffic for thirty minutes before promotion. Garbage collection pauses are tracked as a leading indicator of memory pressure. Retries use exponential backoff with ji
te before exiting. Metrics are exported to the shared observability stack every fifteen seconds. Backups are take</t>
        </is>
      </c>
    </row>
    <row r="4969">
      <c r="A4969" t="inlineStr">
        <is>
          <t>base</t>
        </is>
      </c>
      <c r="B4969" t="inlineStr">
        <is>
          <t>repl</t>
        </is>
      </c>
      <c r="C4969" t="n">
        <v>12</v>
      </c>
      <c r="D4969" t="inlineStr">
        <is>
          <t>multihop-1</t>
        </is>
      </c>
      <c r="E4969" t="n">
        <v>0</v>
      </c>
      <c r="F4969" t="inlineStr">
        <is>
          <t>python</t>
        </is>
      </c>
      <c r="G4969" t="inlineStr">
        <is>
          <t>{"code": "import re\nfor d in docs:\n    if d['type']=='service' and ('queue-svc' in d['title'] or 'queue-svc' in d['text']):\n        print(d['id'], d['title']); print(d['text'][:2500])"}</t>
        </is>
      </c>
      <c r="H4969" t="inlineStr">
        <is>
          <t xml:space="preserve">svc-queue-svc Service overview: queue-svc
# Service overview: queue-svc
queue-svc (also referred to internally as the Queue Platform) is a backend component. Yusuf Hart carries the pager for queue-svc. Long running jobs checkpoint progress so they can resume after a restart. Engineers rotate through the support channel one week at a time. Canary releases receive five percent of traffic for thirty minutes before promotion. Alerts route through the paging system according to the escalation policy. Retries use exponential backoff with jitter to avoid thundering herds. Data retention follows the company wide policy for personal information. Requests carry a correlation id that is propagated to downstream calls. Schema changes go through an expand and contract migration process. Health checks </t>
        </is>
      </c>
    </row>
    <row r="4970">
      <c r="A4970" t="inlineStr">
        <is>
          <t>base</t>
        </is>
      </c>
      <c r="B4970" t="inlineStr">
        <is>
          <t>repl</t>
        </is>
      </c>
      <c r="C4970" t="n">
        <v>12</v>
      </c>
      <c r="D4970" t="inlineStr">
        <is>
          <t>multihop-1</t>
        </is>
      </c>
      <c r="E4970" t="n">
        <v>1</v>
      </c>
      <c r="F4970" t="inlineStr">
        <is>
          <t>python</t>
        </is>
      </c>
      <c r="G4970" t="inlineStr">
        <is>
          <t>{"code": "for d in docs:\n    if 'kyc-api' in d['text'] or 'kyc-api' in d['title']:\n        print('\\n',d['id'],d['type'],d['title'])\n        for m in re.finditer('kyc-api',d['text'],re.I): print(d['text'][max(0,m.start()-300):m.start()+500])"}</t>
        </is>
      </c>
      <c r="H4970" t="inlineStr">
        <is>
          <t xml:space="preserve">
 svc-risk-gateway service Service overview: risk-gateway
or vulnerabilities before promotion. Configuration changes are peer reviewed and applied through the deployment tool. Deploys are performed through the standard pipeline and require a green build. Traffic is encrypted in transit with mutual TLS between services.
Runtime dependencies: edge-service, kyc-api, metrics-gateway. Access to production is granted just in time and audited. Rate limiting is enforced at the gateway with a token bucket per client. Garbage collection pauses are tracked as a leading indicator of memory pressure. Engineers rotate through the support channel one week at a time. Canary releases receive five percent of traffic for thirty minutes before promotion. The dashboard shows p50, p95 and p99 latency alongside</t>
        </is>
      </c>
    </row>
    <row r="4971">
      <c r="A4971" t="inlineStr">
        <is>
          <t>base</t>
        </is>
      </c>
      <c r="B4971" t="inlineStr">
        <is>
          <t>repl</t>
        </is>
      </c>
      <c r="C4971" t="n">
        <v>12</v>
      </c>
      <c r="D4971" t="inlineStr">
        <is>
          <t>multihop-1</t>
        </is>
      </c>
      <c r="E4971" t="n">
        <v>2</v>
      </c>
      <c r="F4971" t="inlineStr">
        <is>
          <t>python</t>
        </is>
      </c>
      <c r="G4971" t="inlineStr">
        <is>
          <t>{"code": "for d in docs:\n    if d['type']=='team' and re.search(r'Messaging|Kyc',d['title']+' '+d['text'],re.I):\n        print(d['id'],d['title']); print(d['text'][:3000])"}</t>
        </is>
      </c>
      <c r="H4971" t="inlineStr">
        <is>
          <t>team-messaging Team page: Messaging
# Team page: Messaging
The Messaging team is led by Ivan Volkov. For urgent requests, page the team via Slack in #messaging-eng. The team sits on floor 8 of the Berlin office. Weekly planning happens on Tuesday mornings. Access to production is granted just in time and audited. Retries use exponential backoff with jitter to avoid thundering herds. Data retention follows the company wide policy for personal information. Canary releases receive five percent of traffic for thirty minutes before promotion. Cost reports are reviewed monthly with the finance partner. Rate limiting is enforced at the gateway with a token bucket per client. Error budgets are reviewed in the weekly reliability meeting. Deploys are performed through the standard pipeline and requ</t>
        </is>
      </c>
    </row>
    <row r="4972">
      <c r="A4972" t="inlineStr">
        <is>
          <t>base</t>
        </is>
      </c>
      <c r="B4972" t="inlineStr">
        <is>
          <t>repl</t>
        </is>
      </c>
      <c r="C4972" t="n">
        <v>12</v>
      </c>
      <c r="D4972" t="inlineStr">
        <is>
          <t>multihop-2</t>
        </is>
      </c>
      <c r="E4972" t="n">
        <v>0</v>
      </c>
      <c r="F4972" t="inlineStr">
        <is>
          <t>python</t>
        </is>
      </c>
      <c r="G4972" t="inlineStr">
        <is>
          <t>{"code": "[(d['id'], d['title']) for d in docs if 'ADR-112' in d['id'] or 'ADR-112' in d['title']]"}</t>
        </is>
      </c>
      <c r="H4972" t="inlineStr">
        <is>
          <t xml:space="preserve">[('adr-ADR-112', 'Architecture decision ADR-112')]
</t>
        </is>
      </c>
    </row>
    <row r="4973">
      <c r="A4973" t="inlineStr">
        <is>
          <t>base</t>
        </is>
      </c>
      <c r="B4973" t="inlineStr">
        <is>
          <t>repl</t>
        </is>
      </c>
      <c r="C4973" t="n">
        <v>12</v>
      </c>
      <c r="D4973" t="inlineStr">
        <is>
          <t>multihop-2</t>
        </is>
      </c>
      <c r="E4973" t="n">
        <v>1</v>
      </c>
      <c r="F4973" t="inlineStr">
        <is>
          <t>python</t>
        </is>
      </c>
      <c r="G4973" t="inlineStr">
        <is>
          <t>{"code": "d=next(d for d in docs if d['id']=='adr-ADR-112'); print(d['text'])"}</t>
        </is>
      </c>
      <c r="H4973" t="inlineStr">
        <is>
          <t># Architecture decision ADR-112
Decision: migrate tracing-service to CockroachDB in Q2 2026. Approved by Noah Novak. Graceful shutdown waits for in flight requests to complete before exiting. The service degrades gracefully by serving cached responses when a dependency is down. Dependencies are declared in the service manifest and validated at deploy time. Circuit breakers open after five consecutive failures to a downstream. Configuration changes are peer reviewed and applied through the deployment tool. Health checks are performed on the readiness endpoint every ten seconds. Canary releases receive five percent of traffic for thirty minutes before promotion. Cost reports are reviewed monthly with the finance partner. Connection pools are sized according to the downstream capacity model.</t>
        </is>
      </c>
    </row>
    <row r="4974">
      <c r="A4974" t="inlineStr">
        <is>
          <t>base</t>
        </is>
      </c>
      <c r="B4974" t="inlineStr">
        <is>
          <t>repl</t>
        </is>
      </c>
      <c r="C4974" t="n">
        <v>12</v>
      </c>
      <c r="D4974" t="inlineStr">
        <is>
          <t>multihop-2</t>
        </is>
      </c>
      <c r="E4974" t="n">
        <v>2</v>
      </c>
      <c r="F4974" t="inlineStr">
        <is>
          <t>python</t>
        </is>
      </c>
      <c r="G4974" t="inlineStr">
        <is>
          <t>{"code": "[(d['id'],d['title']) for d in docs if d['type'] in ('service','team') and re.search(r'tracing|owner|lead', d['text']+' '+d['title'], re.I)]"}</t>
        </is>
      </c>
      <c r="H4974" t="inlineStr">
        <is>
          <t>[('svc-recsys-worker', 'Service overview: recsys-worker'), ('svc-notify-svc', 'Service overview: notify-svc'), ('svc-risk-gateway', 'Service overview: risk-gateway'), ('team-search', 'Team page: Search'), ('svc-invoice-engine', 'Service overview: invoice-engine'), ('svc-refund-svc', 'Service overview: refund-svc'), ('svc-config-service', 'Service overview: config-service'), ('svc-ranker-engine', 'Service overview: ranker-engine'), ('svc-index-engine', 'Service overview: index-engine'), ('svc-pricing-worker', 'Service overview: pricing-worker'), ('svc-i18n-api', 'Service overview: i18n-api'), ('svc-search-worker', 'Service overview: search-worker'), ('svc-gateway-engine', 'Service overview: gateway-engine'), ('svc-media-svc', 'Service overview: media-svc'), ('svc-fraud-core', 'Service overv</t>
        </is>
      </c>
    </row>
    <row r="4975">
      <c r="A4975" t="inlineStr">
        <is>
          <t>base</t>
        </is>
      </c>
      <c r="B4975" t="inlineStr">
        <is>
          <t>repl</t>
        </is>
      </c>
      <c r="C4975" t="n">
        <v>12</v>
      </c>
      <c r="D4975" t="inlineStr">
        <is>
          <t>multihop-2</t>
        </is>
      </c>
      <c r="E4975" t="n">
        <v>3</v>
      </c>
      <c r="F4975" t="inlineStr">
        <is>
          <t>python</t>
        </is>
      </c>
      <c r="G4975" t="inlineStr">
        <is>
          <t>{"code": "d=next(d for d in docs if d['id']=='svc-tracing-service'); print(d['text'])"}</t>
        </is>
      </c>
      <c r="H4975" t="inlineStr">
        <is>
          <t xml:space="preserve"># Service overview: tracing-service
tracing-service (also referred to internally as the Tracing API) is a backend component. It runs in ap-southeast-2 with 24 replicas. Configuration changes are peer reviewed and applied through the deployment tool. The dashboard shows p50, p95 and p99 latency alongside error budgets. Structured logs include the request path, status code and duration. Graceful shutdown waits for in flight requests to complete before exiting. Logs are retained for thirty days in the central log store. The on-call handbook describes the escalation path and expected response times. Metrics are exported to the shared observability stack every fifteen seconds. Schema changes go through an expand and contract migration process. Post-incident reviews are blameless and published </t>
        </is>
      </c>
    </row>
    <row r="4976">
      <c r="A4976" t="inlineStr">
        <is>
          <t>base</t>
        </is>
      </c>
      <c r="B4976" t="inlineStr">
        <is>
          <t>repl</t>
        </is>
      </c>
      <c r="C4976" t="n">
        <v>12</v>
      </c>
      <c r="D4976" t="inlineStr">
        <is>
          <t>multihop-2</t>
        </is>
      </c>
      <c r="E4976" t="n">
        <v>4</v>
      </c>
      <c r="F4976" t="inlineStr">
        <is>
          <t>python</t>
        </is>
      </c>
      <c r="G4976" t="inlineStr">
        <is>
          <t>{"code": "[(d['id'],d['title']) for d in docs if d['type']=='team' and 'Commerce' in d['title'] or (d['type']=='team' and re.search(r'Commerce',d['text'],re.I))]"}</t>
        </is>
      </c>
      <c r="H4976" t="inlineStr">
        <is>
          <t xml:space="preserve">[('team-commerce', 'Team page: Commerce')]
</t>
        </is>
      </c>
    </row>
    <row r="4977">
      <c r="A4977" t="inlineStr">
        <is>
          <t>base</t>
        </is>
      </c>
      <c r="B4977" t="inlineStr">
        <is>
          <t>repl</t>
        </is>
      </c>
      <c r="C4977" t="n">
        <v>12</v>
      </c>
      <c r="D4977" t="inlineStr">
        <is>
          <t>multihop-2</t>
        </is>
      </c>
      <c r="E4977" t="n">
        <v>5</v>
      </c>
      <c r="F4977" t="inlineStr">
        <is>
          <t>python</t>
        </is>
      </c>
      <c r="G4977" t="inlineStr">
        <is>
          <t>{"code": "d=next(d for d in docs if d['id']=='team-commerce'); print(d['text'])"}</t>
        </is>
      </c>
      <c r="H4977" t="inlineStr">
        <is>
          <t xml:space="preserve"># Team page: Commerce
The Commerce team is led by Marcus Moreau. For urgent requests, page the team via Slack in #commerce-eng. The team sits on floor 4 of the Berlin office. Weekly planning happens on Monday mornings. Container images are scanned for vulnerabilities before promotion. Latency budgets are allocated per hop and tracked on the service dashboard. Retries use exponential backoff with jitter to avoid thundering herds. The dashboard shows p50, p95 and p99 latency alongside error budgets. Health checks are performed on the readiness endpoint every ten seconds. Dependencies are declared in the service manifest and validated at deploy time. Load tests run nightly against the staging environment. Logs are retained for thirty days in the central log store. Data retention follows the </t>
        </is>
      </c>
    </row>
    <row r="4978">
      <c r="A4978" t="inlineStr">
        <is>
          <t>base</t>
        </is>
      </c>
      <c r="B4978" t="inlineStr">
        <is>
          <t>repl</t>
        </is>
      </c>
      <c r="C4978" t="n">
        <v>12</v>
      </c>
      <c r="D4978" t="inlineStr">
        <is>
          <t>needle-0</t>
        </is>
      </c>
      <c r="E4978" t="n">
        <v>0</v>
      </c>
      <c r="F4978" t="inlineStr">
        <is>
          <t>python</t>
        </is>
      </c>
      <c r="G4978" t="inlineStr">
        <is>
          <t>{"code": "[(d['id'],d['title'],d['type'],d['text'][:1000]) for d in docs if 'webhook-daemon' in (d['title']+' '+d['text']).lower()]"}</t>
        </is>
      </c>
      <c r="H4978" t="inlineStr">
        <is>
          <t>[('svc-kyc-api', 'Service overview: kyc-api', 'service', '# Service overview: kyc-api\n\nkyc-api (also referred to internally as the Kyc Service) is a backend component. the Kyc Service is owned by the Messaging team. Structured logs include the request path, status code and duration. The staging environment mirrors production topology at one tenth scale. Configuration changes are peer reviewed and applied through the deployment tool. Access to production is granted just in time and audited. Graceful shutdown waits for in flight requests to complete before exiting. Container images are scanned for vulnerabilities before promotion. Rate limiting is enforced at the gateway with a token bucket per client. Requests carry a correlation id that is propagated to downstream calls. The on-call hand</t>
        </is>
      </c>
    </row>
    <row r="4979">
      <c r="A4979" t="inlineStr">
        <is>
          <t>base</t>
        </is>
      </c>
      <c r="B4979" t="inlineStr">
        <is>
          <t>repl</t>
        </is>
      </c>
      <c r="C4979" t="n">
        <v>12</v>
      </c>
      <c r="D4979" t="inlineStr">
        <is>
          <t>needle-0</t>
        </is>
      </c>
      <c r="E4979" t="n">
        <v>1</v>
      </c>
      <c r="F4979" t="inlineStr">
        <is>
          <t>python</t>
        </is>
      </c>
      <c r="G4979" t="inlineStr">
        <is>
          <t>{"code": "d=next(d for d in docs if d['id']=='svc-webhook-daemon'); import re; [(m.start(),d['text'][max(0,m.start()-150):m.start()+250]) for m in re.finditer(r'region|deployed|production',d['text'],re.I)]"}</t>
        </is>
      </c>
      <c r="H4979" t="inlineStr">
        <is>
          <t>[(835, 'ency budgets are allocated per hop and tracked on the service dashboard. Container images are scanned for vulnerabilities before promotion. Access to production is granted just in time and audited. Data retention follows the company wide policy for personal information. Canary releases receive five percent of traffic for thirty minutes before promotion.\n\nOwnership: Commerce. Capacity planning is r'), (2421, 'viewed quarterly by the owning team. Garbage collection pauses are tracked as a leading indicator of memory pressure. The staging environment mirrors production topology at one tenth scale. Capacity planning is revisited at the start of every quarter. The dashboard shows p50, p95 and p99 latency alongside error budgets. Secrets are rotated automatically every ninety days. Syn</t>
        </is>
      </c>
    </row>
    <row r="4980">
      <c r="A4980" t="inlineStr">
        <is>
          <t>base</t>
        </is>
      </c>
      <c r="B4980" t="inlineStr">
        <is>
          <t>repl</t>
        </is>
      </c>
      <c r="C4980" t="n">
        <v>12</v>
      </c>
      <c r="D4980" t="inlineStr">
        <is>
          <t>needle-1</t>
        </is>
      </c>
      <c r="E4980" t="n">
        <v>0</v>
      </c>
      <c r="F4980" t="inlineStr">
        <is>
          <t>python</t>
        </is>
      </c>
      <c r="G4980" t="inlineStr">
        <is>
          <t>{"code": "import re\nhits=[]\nfor d in docs:\n    if re.search(r'kyc', d.get('title','')+' '+d.get('text',''), re.I):\n        hits.append((d['id'],d['type'],d['title'],d['text'][:1000]))\nprint(hits[:5])"}</t>
        </is>
      </c>
      <c r="H4980" t="inlineStr">
        <is>
          <t>[('svc-risk-gateway', 'service', 'Service overview: risk-gateway', '# Service overview: risk-gateway\n\nrisk-gateway (also referred to internally as the Risk System) is a backend component. The availability SLO is 99.95%. Alerts route through the paging system according to the escalation policy. Canary releases receive five percent of traffic for thirty minutes before promotion. Logs are retained for thirty days in the central log store. Dependencies are pinned and upgraded through automated pull requests. Data retention follows the company wide policy for personal information. Schema changes go through an expand and contract migration process. Graceful shutdown waits for in flight requests to complete before exiting. Access to production is granted just in time and audited. Synthetic prob</t>
        </is>
      </c>
    </row>
    <row r="4981">
      <c r="A4981" t="inlineStr">
        <is>
          <t>base</t>
        </is>
      </c>
      <c r="B4981" t="inlineStr">
        <is>
          <t>repl</t>
        </is>
      </c>
      <c r="C4981" t="n">
        <v>12</v>
      </c>
      <c r="D4981" t="inlineStr">
        <is>
          <t>needle-1</t>
        </is>
      </c>
      <c r="E4981" t="n">
        <v>1</v>
      </c>
      <c r="F4981" t="inlineStr">
        <is>
          <t>python</t>
        </is>
      </c>
      <c r="G4981" t="inlineStr">
        <is>
          <t>{"code": "d=next(x for x in docs if x['id']=='svc-kyc-api')\nfor line in d['text'].splitlines():\n    if re.search(r'language|written|runtime|python|java|go|typescript|kotlin|rust|node',line,re.I): print(line)"}</t>
        </is>
      </c>
      <c r="H4981" t="inlineStr">
        <is>
          <t>Primary datastore: MySQL. Backups are taken daily and verified weekly by restoring to a scratch cluster. Canary releases receive five percent of traffic for thirty minutes before promotion. Structured logs include the request path, status code and duration. Capacity planning is revisited at the start of every quarter. Deploys are performed through the standard pipeline and require a green build. Long running jobs checkpoint progress so they can resume after a restart. Garbage collection pauses are tracked as a leading indicator of memory pressure. Schema changes go through an expand and contract migration process. Container images are scanned for vulnerabilities before promotion. Dependencies are declared in the service manifest and validated at deploy time. The dashboard shows p50, p95 an</t>
        </is>
      </c>
    </row>
    <row r="4982">
      <c r="A4982" t="inlineStr">
        <is>
          <t>base</t>
        </is>
      </c>
      <c r="B4982" t="inlineStr">
        <is>
          <t>repl</t>
        </is>
      </c>
      <c r="C4982" t="n">
        <v>12</v>
      </c>
      <c r="D4982" t="inlineStr">
        <is>
          <t>needle-2</t>
        </is>
      </c>
      <c r="E4982" t="n">
        <v>0</v>
      </c>
      <c r="F4982" t="inlineStr">
        <is>
          <t>python</t>
        </is>
      </c>
      <c r="G4982" t="inlineStr">
        <is>
          <t>{"code": "import re\nhits=[]\nfor d in docs:\n    if re.search(r'payout-worker|payout worker', d.get('text','')+' '+d.get('title',''), re.I):\n        hits.append((d['id'],d['type'],d['title'],d['text']))\nprint('\\n---\\n'.join(f'{i} {t} {title}\\n{txt[:1200]}' for i,t,title,txt in hits[:6]))"}</t>
        </is>
      </c>
      <c r="H4982" t="inlineStr">
        <is>
          <t>adr-ADR-110 adr Architecture decision ADR-110
# Architecture decision ADR-110
Decision: migrate payout-worker to Postgres in Q3 2026. Approved by Nadia Hart. Feature flags are managed through the configuration service and rolled out gradually. Long running jobs checkpoint progress so they can resume after a restart. Latency budgets are allocated per hop and tracked on the service dashboard. Retries use exponential backoff with jitter to avoid thundering herds. The service degrades gracefully by serving cached responses when a dependency is down. Rate limiting is enforced at the gateway with a token bucket per client. Requests carry a correlation id that is propagated to downstream calls. Cost reports are reviewed monthly with the finance partner. Canary releases receive five percent of tr</t>
        </is>
      </c>
    </row>
    <row r="4983">
      <c r="A4983" t="inlineStr">
        <is>
          <t>base</t>
        </is>
      </c>
      <c r="B4983" t="inlineStr">
        <is>
          <t>repl</t>
        </is>
      </c>
      <c r="C4983" t="n">
        <v>12</v>
      </c>
      <c r="D4983" t="inlineStr">
        <is>
          <t>needle-2</t>
        </is>
      </c>
      <c r="E4983" t="n">
        <v>1</v>
      </c>
      <c r="F4983" t="inlineStr">
        <is>
          <t>python</t>
        </is>
      </c>
      <c r="G4983" t="inlineStr">
        <is>
          <t>{"code": "d=next(d for d in docs if d['id']=='svc-payout-worker')\nfor line in d['text'].splitlines():\n    if re.search(r'port|listen|http|:\\d+',line,re.I): print(line)"}</t>
        </is>
      </c>
      <c r="H4983" t="inlineStr">
        <is>
          <t>The codebase is written in Kotlin. Backups are taken daily and verified weekly by restoring to a scratch cluster. Engineers rotate through the support channel one week at a time. Retries use exponential backoff with jitter to avoid thundering herds. The dashboard shows p50, p95 and p99 latency alongside error budgets. Container images are scanned for vulnerabilities before promotion. Logs are retained for thirty days in the central log store. Health checks are performed on the readiness endpoint every ten seconds. Connection pools are sized according to the downstream capacity model. Long running jobs checkpoint progress so they can resume after a restart. Secrets are rotated automatically every ninety days. Error budgets are reviewed in the weekly reliability meeting. Dependencies are dec</t>
        </is>
      </c>
    </row>
    <row r="4984">
      <c r="A4984" t="inlineStr">
        <is>
          <t>base</t>
        </is>
      </c>
      <c r="B4984" t="inlineStr">
        <is>
          <t>repl</t>
        </is>
      </c>
      <c r="C4984" t="n">
        <v>12</v>
      </c>
      <c r="D4984" t="inlineStr">
        <is>
          <t>needle-2</t>
        </is>
      </c>
      <c r="E4984" t="n">
        <v>2</v>
      </c>
      <c r="F4984" t="inlineStr">
        <is>
          <t>python</t>
        </is>
      </c>
      <c r="G4984" t="inlineStr">
        <is>
          <t>{"code": "d=next(d for d in docs if d['id']=='svc-payout-worker'); txt=d['text']\nfor m in re.finditer(r'(?i).{0,100}(?:port|listen|8080|9090|7000|8000).{0,150}',txt): print(m.group(0))"}</t>
        </is>
      </c>
      <c r="H4984" t="inlineStr">
        <is>
          <t xml:space="preserve"> taken daily and verified weekly by restoring to a scratch cluster. Engineers rotate through the support channel one week at a time. Retries use exponential backoff with jitter to avoid thundering herds. The dashboard shows p50, p95 and p99 latency along
ing environment. Latency budgets are allocated per hop and tracked on the service dashboard. Cost reports are reviewed monthly with the finance partner. Circuit breakers open after five consecutive failures to a downstream. Dependencies are pinned and up
ependency is down. Synthetic probes exercise the critical user journeys every minute. Metrics are exported to the shared observability stack every fifteen seconds. Post-incident reviews are blameless and published to the engineering wiki. Secrets are rot
ated automatically every ninety day</t>
        </is>
      </c>
    </row>
    <row r="4985">
      <c r="A4985" t="inlineStr">
        <is>
          <t>base</t>
        </is>
      </c>
      <c r="B4985" t="inlineStr">
        <is>
          <t>vectorcontext_v1</t>
        </is>
      </c>
      <c r="C4985" t="n">
        <v>12</v>
      </c>
      <c r="D4985" t="inlineStr">
        <is>
          <t>agg-0</t>
        </is>
      </c>
      <c r="E4985" t="n">
        <v>0</v>
      </c>
      <c r="F4985" t="inlineStr">
        <is>
          <t>search</t>
        </is>
      </c>
      <c r="G4985" t="inlineStr">
        <is>
          <t>{"query": "Commerce team owned services service owner team", "k": 20}</t>
        </is>
      </c>
      <c r="H4985" t="inlineStr">
        <is>
          <t>[chunk 885 | doc team-commerce | Team page: Commerce]
# Team page: Commerce
---
[chunk 886 | doc team-commerce | Team page: Commerce]
The Commerce team is led by Marcus Moreau. For urgent requests, page the team via Slack in #commerce-eng. The team sits on floor 4 of the Berlin office. Weekly planning happens on Monday mornings. Container images are scanned for vulnerabilities before promotion. Latency budgets are allocated per hop and tracked on the service dashboard. Retries use exponential backoff with jitter to avoid thundering herds. The dashboard shows p50, p95 and p99 latency alongside error budgets. Health checks are performed on the readiness endpoint every ten seconds. Dependencies are declared in the service manifest and validated at deploy time. Load tests run nightly against</t>
        </is>
      </c>
    </row>
    <row r="4986">
      <c r="A4986" t="inlineStr">
        <is>
          <t>base</t>
        </is>
      </c>
      <c r="B4986" t="inlineStr">
        <is>
          <t>vectorcontext_v1</t>
        </is>
      </c>
      <c r="C4986" t="n">
        <v>12</v>
      </c>
      <c r="D4986" t="inlineStr">
        <is>
          <t>agg-0</t>
        </is>
      </c>
      <c r="E4986" t="n">
        <v>0</v>
      </c>
      <c r="F4986" t="inlineStr">
        <is>
          <t>search</t>
        </is>
      </c>
      <c r="G4986" t="inlineStr">
        <is>
          <t>{"query": "SEV1 incident affected service", "k": 30}</t>
        </is>
      </c>
      <c r="H4986" t="inlineStr">
        <is>
          <t>[chunk 308 | doc inc-INC-2359 | Incident report INC-2359]
# Incident report INC-2359
Severity: SEV1
Date: 2025-02-03
---
[chunk 669 | doc inc-INC-2239 | Incident report INC-2239]
# Incident report INC-2239
Severity: SEV1
Date: 2025-11-02
---
[chunk 47 | doc inc-INC-2157 | Incident report INC-2157]
# Incident report INC-2157
Severity: SEV1
Date: 2025-03-05
---
[chunk 524 | doc inc-INC-2109 | Incident report INC-2109]
# Incident report INC-2109
Severity: SEV1
Date: 2025-03-11
---
[chunk 971 | doc inc-INC-2351 | Incident report INC-2351]
# Incident report INC-2351
Severity: SEV1
Date: 2025-11-02
---
[chunk 677 | doc inc-INC-2001 | Incident report INC-2001]
# Incident report INC-2001
Severity: SEV1
Date: 2025-12-17
---
[chunk 229 | doc inc-INC-2319 | Incident report INC-2319]</t>
        </is>
      </c>
    </row>
    <row r="4987">
      <c r="A4987" t="inlineStr">
        <is>
          <t>base</t>
        </is>
      </c>
      <c r="B4987" t="inlineStr">
        <is>
          <t>vectorcontext_v1</t>
        </is>
      </c>
      <c r="C4987" t="n">
        <v>12</v>
      </c>
      <c r="D4987" t="inlineStr">
        <is>
          <t>agg-0</t>
        </is>
      </c>
      <c r="E4987" t="n">
        <v>0</v>
      </c>
      <c r="F4987" t="inlineStr">
        <is>
          <t>search</t>
        </is>
      </c>
      <c r="G4987" t="inlineStr">
        <is>
          <t>{"query": "team Commerce incidents SEV1", "k": 30}</t>
        </is>
      </c>
      <c r="H4987" t="inlineStr">
        <is>
          <t>[chunk 652 | doc inc-INC-2078 | Incident report INC-2078]
# Incident report INC-2078
Severity: SEV1
Date: 2025-06-10
---
[chunk 669 | doc inc-INC-2239 | Incident report INC-2239]
# Incident report INC-2239
Severity: SEV1
Date: 2025-11-02
---
[chunk 229 | doc inc-INC-2319 | Incident report INC-2319]
# Incident report INC-2319
Severity: SEV1
Date: 2025-12-23
---
[chunk 1136 | doc inc-INC-2273 | Incident report INC-2273]
# Incident report INC-2273
Severity: SEV1
Date: 2025-06-14
---
[chunk 751 | doc inc-INC-2203 | Incident report INC-2203]
# Incident report INC-2203
Severity: SEV1
Date: 2025-11-21
---
[chunk 103 | doc inc-INC-2140 | Incident report INC-2140]
# Incident report INC-2140
Severity: SEV1
Date: 2025-12-25
---
[chunk 524 | doc inc-INC-2109 | Incident report INC-210</t>
        </is>
      </c>
    </row>
    <row r="4988">
      <c r="A4988" t="inlineStr">
        <is>
          <t>base</t>
        </is>
      </c>
      <c r="B4988" t="inlineStr">
        <is>
          <t>vectorcontext_v1</t>
        </is>
      </c>
      <c r="C4988" t="n">
        <v>12</v>
      </c>
      <c r="D4988" t="inlineStr">
        <is>
          <t>agg-0</t>
        </is>
      </c>
      <c r="E4988" t="n">
        <v>1</v>
      </c>
      <c r="F4988" t="inlineStr">
        <is>
          <t>open_doc</t>
        </is>
      </c>
      <c r="G4988" t="inlineStr">
        <is>
          <t>{"doc_id": "inc-INC-2359"}</t>
        </is>
      </c>
      <c r="H4988" t="inlineStr">
        <is>
          <t># Incident report INC-2359
Severity: SEV1
Date: 2025-02-03
Summary: Partial outage affecting cart-daemon. The incident lasted 230 minutes before full recovery. Root cause was determined to be a memory leak. This report was written by Ingrid Malik. Backups are taken daily and verified weekly by restoring to a scratch cluster. Feature flags are managed through the configuration service and rolled out gradually. Idempotency keys are required on all mutating endpoints. Capacity planning is revisited at the start of every quarter. Data retention follows the company wide policy for personal information. Retries use exponential backoff with jitter to avoid thundering herds. Access to production is granted just in time and audited. Load tests run nightly against the staging environment. Canary r</t>
        </is>
      </c>
    </row>
    <row r="4989">
      <c r="A4989" t="inlineStr">
        <is>
          <t>base</t>
        </is>
      </c>
      <c r="B4989" t="inlineStr">
        <is>
          <t>vectorcontext_v1</t>
        </is>
      </c>
      <c r="C4989" t="n">
        <v>12</v>
      </c>
      <c r="D4989" t="inlineStr">
        <is>
          <t>agg-0</t>
        </is>
      </c>
      <c r="E4989" t="n">
        <v>1</v>
      </c>
      <c r="F4989" t="inlineStr">
        <is>
          <t>open_doc</t>
        </is>
      </c>
      <c r="G4989" t="inlineStr">
        <is>
          <t>{"doc_id": "inc-INC-2239"}</t>
        </is>
      </c>
      <c r="H4989" t="inlineStr">
        <is>
          <t># Incident report INC-2239
Severity: SEV1
Date: 2025-11-02
Summary: Partial outage affecting upload-core. The incident lasted 110 minutes before full recovery. Root cause was determined to be a network partition. This report was written by Zara Tanaka. Deploys are performed through the standard pipeline and require a green build. Alerts route through the paging system according to the escalation policy. Capacity planning is revisited at the start of every quarter. Long running jobs checkpoint progress so they can resume after a restart. Connection pools are sized according to the downstream capacity model. Feature flags are managed through the configuration service and rolled out gradually. Dependencies are declared in the service manifest and validated at deploy time. Requests carry a c</t>
        </is>
      </c>
    </row>
    <row r="4990">
      <c r="A4990" t="inlineStr">
        <is>
          <t>base</t>
        </is>
      </c>
      <c r="B4990" t="inlineStr">
        <is>
          <t>vectorcontext_v1</t>
        </is>
      </c>
      <c r="C4990" t="n">
        <v>12</v>
      </c>
      <c r="D4990" t="inlineStr">
        <is>
          <t>agg-0</t>
        </is>
      </c>
      <c r="E4990" t="n">
        <v>1</v>
      </c>
      <c r="F4990" t="inlineStr">
        <is>
          <t>open_doc</t>
        </is>
      </c>
      <c r="G4990" t="inlineStr">
        <is>
          <t>{"doc_id": "inc-INC-2157"}</t>
        </is>
      </c>
      <c r="H4990" t="inlineStr">
        <is>
          <t># Incident report INC-2157
Severity: SEV1
Date: 2025-03-05
Summary: Complete outage affecting scheduler-engine. The incident lasted 61 minutes before full recovery. Root cause was determined to be a capacity exhaustion. This report was written by Yusuf Farah. Connection pools are sized according to the downstream capacity model. Structured logs include the request path, status code and duration. Long running jobs checkpoint progress so they can resume after a restart. Feature flags are managed through the configuration service and rolled out gradually. Container images are scanned for vulnerabilities before promotion. Rate limiting is enforced at the gateway with a token bucket per client. The on-call handbook describes the escalation path and expected response times. Alerts route throug</t>
        </is>
      </c>
    </row>
    <row r="4991">
      <c r="A4991" t="inlineStr">
        <is>
          <t>base</t>
        </is>
      </c>
      <c r="B4991" t="inlineStr">
        <is>
          <t>vectorcontext_v1</t>
        </is>
      </c>
      <c r="C4991" t="n">
        <v>12</v>
      </c>
      <c r="D4991" t="inlineStr">
        <is>
          <t>agg-0</t>
        </is>
      </c>
      <c r="E4991" t="n">
        <v>1</v>
      </c>
      <c r="F4991" t="inlineStr">
        <is>
          <t>open_doc</t>
        </is>
      </c>
      <c r="G4991" t="inlineStr">
        <is>
          <t>{"doc_id": "inc-INC-2109"}</t>
        </is>
      </c>
      <c r="H4991" t="inlineStr">
        <is>
          <t xml:space="preserve"># Incident report INC-2109
Severity: SEV1
Date: 2025-03-11
Summary: Complete outage affecting index-engine. The incident lasted 27 minutes before full recovery. Root cause was determined to be a dependency outage. This report was written by Mei Petrova. Capacity planning is revisited at the start of every quarter. Configuration changes are peer reviewed and applied through the deployment tool. The on-call handbook describes the escalation path and expected response times. Logs are retained for thirty days in the central log store. Alerts route through the paging system according to the escalation policy. Canary releases receive five percent of traffic for thirty minutes before promotion. Graceful shutdown waits for in flight requests to complete before exiting. Dependencies are declared </t>
        </is>
      </c>
    </row>
    <row r="4992">
      <c r="A4992" t="inlineStr">
        <is>
          <t>base</t>
        </is>
      </c>
      <c r="B4992" t="inlineStr">
        <is>
          <t>vectorcontext_v1</t>
        </is>
      </c>
      <c r="C4992" t="n">
        <v>12</v>
      </c>
      <c r="D4992" t="inlineStr">
        <is>
          <t>agg-0</t>
        </is>
      </c>
      <c r="E4992" t="n">
        <v>1</v>
      </c>
      <c r="F4992" t="inlineStr">
        <is>
          <t>open_doc</t>
        </is>
      </c>
      <c r="G4992" t="inlineStr">
        <is>
          <t>{"doc_id": "inc-INC-2351"}</t>
        </is>
      </c>
      <c r="H4992" t="inlineStr">
        <is>
          <t># Incident report INC-2351
Severity: SEV1
Date: 2025-11-02
Summary: Complete outage affecting the Catalog API. The incident lasted 20 minutes before full recovery. Root cause was determined to be a memory leak. This report was written by Hannah Lin. Schema changes go through an expand and contract migration process. Access to production is granted just in time and audited. The dashboard shows p50, p95 and p99 latency alongside error budgets. Logs are retained for thirty days in the central log store. Metrics are exported to the shared observability stack every fifteen seconds. Structured logs include the request path, status code and duration. Requests carry a correlation id that is propagated to downstream calls. The runbook is reviewed quarterly by the owning team. Idempotency keys are</t>
        </is>
      </c>
    </row>
    <row r="4993">
      <c r="A4993" t="inlineStr">
        <is>
          <t>base</t>
        </is>
      </c>
      <c r="B4993" t="inlineStr">
        <is>
          <t>vectorcontext_v1</t>
        </is>
      </c>
      <c r="C4993" t="n">
        <v>12</v>
      </c>
      <c r="D4993" t="inlineStr">
        <is>
          <t>agg-0</t>
        </is>
      </c>
      <c r="E4993" t="n">
        <v>1</v>
      </c>
      <c r="F4993" t="inlineStr">
        <is>
          <t>open_doc</t>
        </is>
      </c>
      <c r="G4993" t="inlineStr">
        <is>
          <t>{"doc_id": "inc-INC-2001"}</t>
        </is>
      </c>
      <c r="H4993" t="inlineStr">
        <is>
          <t xml:space="preserve"># Incident report INC-2001
Severity: SEV1
Date: 2025-12-17
Summary: Latency spike affecting auth-core. The incident lasted 40 minutes before full recovery. Root cause was determined to be a capacity exhaustion. This report was written by Ingrid Okafor. Long running jobs checkpoint progress so they can resume after a restart. Metrics are exported to the shared observability stack every fifteen seconds. Access to production is granted just in time and audited. Retries use exponential backoff with jitter to avoid thundering herds. Engineers rotate through the support channel one week at a time. Circuit breakers open after five consecutive failures to a downstream. Structured logs include the request path, status code and duration. Cost reports are reviewed monthly with the finance partner. </t>
        </is>
      </c>
    </row>
    <row r="4994">
      <c r="A4994" t="inlineStr">
        <is>
          <t>base</t>
        </is>
      </c>
      <c r="B4994" t="inlineStr">
        <is>
          <t>vectorcontext_v1</t>
        </is>
      </c>
      <c r="C4994" t="n">
        <v>12</v>
      </c>
      <c r="D4994" t="inlineStr">
        <is>
          <t>agg-0</t>
        </is>
      </c>
      <c r="E4994" t="n">
        <v>1</v>
      </c>
      <c r="F4994" t="inlineStr">
        <is>
          <t>open_doc</t>
        </is>
      </c>
      <c r="G4994" t="inlineStr">
        <is>
          <t>{"doc_id": "inc-INC-2319"}</t>
        </is>
      </c>
      <c r="H4994" t="inlineStr">
        <is>
          <t xml:space="preserve"># Incident report INC-2319
Severity: SEV1
Date: 2025-12-23
Summary: Elevated error rates affecting mailer-worker. The incident lasted 195 minutes before full recovery. Root cause was determined to be a certificate expiry. This report was written by Chen Sato. Configuration changes are peer reviewed and applied through the deployment tool. Post-incident reviews are blameless and published to the engineering wiki. Connection pools are sized according to the downstream capacity model. Metrics are exported to the shared observability stack every fifteen seconds. The staging environment mirrors production topology at one tenth scale. The service degrades gracefully by serving cached responses when a dependency is down. Long running jobs checkpoint progress so they can resume after a restart. </t>
        </is>
      </c>
    </row>
    <row r="4995">
      <c r="A4995" t="inlineStr">
        <is>
          <t>base</t>
        </is>
      </c>
      <c r="B4995" t="inlineStr">
        <is>
          <t>vectorcontext_v1</t>
        </is>
      </c>
      <c r="C4995" t="n">
        <v>12</v>
      </c>
      <c r="D4995" t="inlineStr">
        <is>
          <t>agg-0</t>
        </is>
      </c>
      <c r="E4995" t="n">
        <v>1</v>
      </c>
      <c r="F4995" t="inlineStr">
        <is>
          <t>open_doc</t>
        </is>
      </c>
      <c r="G4995" t="inlineStr">
        <is>
          <t>{"doc_id": "inc-INC-2078"}</t>
        </is>
      </c>
      <c r="H4995" t="inlineStr">
        <is>
          <t xml:space="preserve"># Incident report INC-2078
Severity: SEV1
Date: 2025-06-10
Summary: Elevated error rates affecting webhook-daemon. The incident lasted 110 minutes before full recovery. Root cause was determined to be a network partition. This report was written by Rafael Lindqvist. Idempotency keys are required on all mutating endpoints. Post-incident reviews are blameless and published to the engineering wiki. Load tests run nightly against the staging environment. Traffic is encrypted in transit with mutual TLS between services. Dependencies are pinned and upgraded through automated pull requests. Error budgets are reviewed in the weekly reliability meeting. Configuration changes are peer reviewed and applied through the deployment tool. Retries use exponential backoff with jitter to avoid thundering </t>
        </is>
      </c>
    </row>
    <row r="4996">
      <c r="A4996" t="inlineStr">
        <is>
          <t>base</t>
        </is>
      </c>
      <c r="B4996" t="inlineStr">
        <is>
          <t>vectorcontext_v1</t>
        </is>
      </c>
      <c r="C4996" t="n">
        <v>12</v>
      </c>
      <c r="D4996" t="inlineStr">
        <is>
          <t>agg-0</t>
        </is>
      </c>
      <c r="E4996" t="n">
        <v>1</v>
      </c>
      <c r="F4996" t="inlineStr">
        <is>
          <t>open_doc</t>
        </is>
      </c>
      <c r="G4996" t="inlineStr">
        <is>
          <t>{"doc_id": "inc-INC-2203"}</t>
        </is>
      </c>
      <c r="H4996" t="inlineStr">
        <is>
          <t># Incident report INC-2203
Severity: SEV1
Date: 2025-11-21
Summary: Partial outage affecting kyc-api. The incident lasted 131 minutes before full recovery. Root cause was determined to be a dependency outage. This report was written by Sofia Petrova. Access to production is granted just in time and audited. Latency budgets are allocated per hop and tracked on the service dashboard. The on-call handbook describes the escalation path and expected response times. Backups are taken daily and verified weekly by restoring to a scratch cluster. Load tests run nightly against the staging environment. Schema changes go through an expand and contract migration process. Synthetic probes exercise the critical user journeys every minute. Logs are retained for thirty days in the central log store. Tra</t>
        </is>
      </c>
    </row>
    <row r="4997">
      <c r="A4997" t="inlineStr">
        <is>
          <t>base</t>
        </is>
      </c>
      <c r="B4997" t="inlineStr">
        <is>
          <t>vectorcontext_v1</t>
        </is>
      </c>
      <c r="C4997" t="n">
        <v>12</v>
      </c>
      <c r="D4997" t="inlineStr">
        <is>
          <t>agg-0</t>
        </is>
      </c>
      <c r="E4997" t="n">
        <v>1</v>
      </c>
      <c r="F4997" t="inlineStr">
        <is>
          <t>open_doc</t>
        </is>
      </c>
      <c r="G4997" t="inlineStr">
        <is>
          <t>{"doc_id": "inc-INC-2273"}</t>
        </is>
      </c>
      <c r="H4997" t="inlineStr">
        <is>
          <t># Incident report INC-2273
Severity: SEV1
Date: 2025-06-14
Summary: Complete outage affecting search-worker. The incident lasted 24 minutes before full recovery. Root cause was determined to be a certificate expiry. This report was written by Jonas Kowalski. Configuration changes are peer reviewed and applied through the deployment tool. Secrets are rotated automatically every ninety days. The on-call handbook describes the escalation path and expected response times. The dashboard shows p50, p95 and p99 latency alongside error budgets. Alerts route through the paging system according to the escalation policy. Circuit breakers open after five consecutive failures to a downstream. Data retention follows the company wide policy for personal information. Latency budgets are allocated per ho</t>
        </is>
      </c>
    </row>
    <row r="4998">
      <c r="A4998" t="inlineStr">
        <is>
          <t>base</t>
        </is>
      </c>
      <c r="B4998" t="inlineStr">
        <is>
          <t>vectorcontext_v1</t>
        </is>
      </c>
      <c r="C4998" t="n">
        <v>12</v>
      </c>
      <c r="D4998" t="inlineStr">
        <is>
          <t>agg-0</t>
        </is>
      </c>
      <c r="E4998" t="n">
        <v>1</v>
      </c>
      <c r="F4998" t="inlineStr">
        <is>
          <t>open_doc</t>
        </is>
      </c>
      <c r="G4998" t="inlineStr">
        <is>
          <t>{"doc_id": "inc-INC-2365"}</t>
        </is>
      </c>
      <c r="H4998" t="inlineStr">
        <is>
          <t># Incident report INC-2365
Severity: SEV1
Date: 2025-12-15
Summary: Complete outage affecting metrics-gateway. The incident lasted 131 minutes before full recovery. Root cause was determined to be a memory leak. This report was written by Daniel Moreau. Garbage collection pauses are tracked as a leading indicator of memory pressure. Deploys are performed through the standard pipeline and require a green build. Long running jobs checkpoint progress so they can resume after a restart. Structured logs include the request path, status code and duration. Container images are scanned for vulnerabilities before promotion. The staging environment mirrors production topology at one tenth scale. The runbook is reviewed quarterly by the owning team. Synthetic probes exercise the critical user journ</t>
        </is>
      </c>
    </row>
    <row r="4999">
      <c r="A4999" t="inlineStr">
        <is>
          <t>base</t>
        </is>
      </c>
      <c r="B4999" t="inlineStr">
        <is>
          <t>vectorcontext_v1</t>
        </is>
      </c>
      <c r="C4999" t="n">
        <v>12</v>
      </c>
      <c r="D4999" t="inlineStr">
        <is>
          <t>agg-0</t>
        </is>
      </c>
      <c r="E4999" t="n">
        <v>1</v>
      </c>
      <c r="F4999" t="inlineStr">
        <is>
          <t>open_doc</t>
        </is>
      </c>
      <c r="G4999" t="inlineStr">
        <is>
          <t>{"doc_id": "inc-INC-2245"}</t>
        </is>
      </c>
      <c r="H4999" t="inlineStr">
        <is>
          <t># Incident report INC-2245
Severity: SEV1
Date: 2025-03-14
Summary: Partial outage affecting catalog-gateway. The incident lasted 156 minutes before full recovery. Root cause was determined to be a configuration error. This report was written by Marcus Silva. Backups are taken daily and verified weekly by restoring to a scratch cluster. The staging environment mirrors production topology at one tenth scale. Requests carry a correlation id that is propagated to downstream calls. Graceful shutdown waits for in flight requests to complete before exiting. Feature flags are managed through the configuration service and rolled out gradually. Health checks are performed on the readiness endpoint every ten seconds. Long running jobs checkpoint progress so they can resume after a restart. Idempot</t>
        </is>
      </c>
    </row>
    <row r="5000">
      <c r="A5000" t="inlineStr">
        <is>
          <t>base</t>
        </is>
      </c>
      <c r="B5000" t="inlineStr">
        <is>
          <t>vectorcontext_v1</t>
        </is>
      </c>
      <c r="C5000" t="n">
        <v>12</v>
      </c>
      <c r="D5000" t="inlineStr">
        <is>
          <t>agg-0</t>
        </is>
      </c>
      <c r="E5000" t="n">
        <v>1</v>
      </c>
      <c r="F5000" t="inlineStr">
        <is>
          <t>open_doc</t>
        </is>
      </c>
      <c r="G5000" t="inlineStr">
        <is>
          <t>{"doc_id": "inc-INC-2404"}</t>
        </is>
      </c>
      <c r="H5000" t="inlineStr">
        <is>
          <t># Incident report INC-2404
Severity: SEV1
Date: 2025-02-01
Summary: Latency spike affecting config-service. The incident lasted 13 minutes before full recovery. Root cause was determined to be a network partition. This report was written by Hannah Meyer. Configuration changes are peer reviewed and applied through the deployment tool. Schema changes go through an expand and contract migration process. Structured logs include the request path, status code and duration. Rate limiting is enforced at the gateway with a token bucket per client. Synthetic probes exercise the critical user journeys every minute. Dependencies are pinned and upgraded through automated pull requests. The on-call handbook describes the escalation path and expected response times. Load tests run nightly against the s</t>
        </is>
      </c>
    </row>
    <row r="5001">
      <c r="A5001" t="inlineStr">
        <is>
          <t>base</t>
        </is>
      </c>
      <c r="B5001" t="inlineStr">
        <is>
          <t>vectorcontext_v1</t>
        </is>
      </c>
      <c r="C5001" t="n">
        <v>12</v>
      </c>
      <c r="D5001" t="inlineStr">
        <is>
          <t>agg-0</t>
        </is>
      </c>
      <c r="E5001" t="n">
        <v>1</v>
      </c>
      <c r="F5001" t="inlineStr">
        <is>
          <t>open_doc</t>
        </is>
      </c>
      <c r="G5001" t="inlineStr">
        <is>
          <t>{"doc_id": "inc-INC-2102"}</t>
        </is>
      </c>
      <c r="H5001" t="inlineStr">
        <is>
          <t xml:space="preserve"># Incident report INC-2102
Severity: SEV1
Date: 2025-06-25
Summary: Latency spike affecting the Recsys Platform. The incident lasted 236 minutes before full recovery. Root cause was determined to be a network partition. This report was written by Kwame Rossi. The staging environment mirrors production topology at one tenth scale. Structured logs include the request path, status code and duration. Capacity planning is revisited at the start of every quarter. Configuration changes are peer reviewed and applied through the deployment tool. The runbook is reviewed quarterly by the owning team. Engineers rotate through the support channel one week at a time. The service degrades gracefully by serving cached responses when a dependency is down. Alerts route through the paging system according </t>
        </is>
      </c>
    </row>
    <row r="5002">
      <c r="A5002" t="inlineStr">
        <is>
          <t>base</t>
        </is>
      </c>
      <c r="B5002" t="inlineStr">
        <is>
          <t>vectorcontext_v1</t>
        </is>
      </c>
      <c r="C5002" t="n">
        <v>12</v>
      </c>
      <c r="D5002" t="inlineStr">
        <is>
          <t>agg-0</t>
        </is>
      </c>
      <c r="E5002" t="n">
        <v>1</v>
      </c>
      <c r="F5002" t="inlineStr">
        <is>
          <t>open_doc</t>
        </is>
      </c>
      <c r="G5002" t="inlineStr">
        <is>
          <t>{"doc_id": "inc-INC-2058"}</t>
        </is>
      </c>
      <c r="H5002" t="inlineStr">
        <is>
          <t># Incident report INC-2058
Severity: SEV1
Date: 2025-07-01
Summary: Complete outage affecting the Media API. The incident lasted 204 minutes before full recovery. Root cause was determined to be a database failover. This report was written by Rosa Larsen. Health checks are performed on the readiness endpoint every ten seconds. Schema changes go through an expand and contract migration process. Alerts route through the paging system according to the escalation policy. The dashboard shows p50, p95 and p99 latency alongside error budgets. Logs are retained for thirty days in the central log store. Synthetic probes exercise the critical user journeys every minute. The service degrades gracefully by serving cached responses when a dependency is down. Dependencies are declared in the service m</t>
        </is>
      </c>
    </row>
    <row r="5003">
      <c r="A5003" t="inlineStr">
        <is>
          <t>base</t>
        </is>
      </c>
      <c r="B5003" t="inlineStr">
        <is>
          <t>vectorcontext_v1</t>
        </is>
      </c>
      <c r="C5003" t="n">
        <v>12</v>
      </c>
      <c r="D5003" t="inlineStr">
        <is>
          <t>agg-0</t>
        </is>
      </c>
      <c r="E5003" t="n">
        <v>1</v>
      </c>
      <c r="F5003" t="inlineStr">
        <is>
          <t>open_doc</t>
        </is>
      </c>
      <c r="G5003" t="inlineStr">
        <is>
          <t>{"doc_id": "inc-INC-2140"}</t>
        </is>
      </c>
      <c r="H5003" t="inlineStr">
        <is>
          <t xml:space="preserve"># Incident report INC-2140
Severity: SEV1
Date: 2025-12-25
Summary: Elevated error rates affecting the Kyc Service. The incident lasted 112 minutes before full recovery. Root cause was determined to be a configuration error. This report was written by Jonas Ortega. Secrets are rotated automatically every ninety days. Post-incident reviews are blameless and published to the engineering wiki. Long running jobs checkpoint progress so they can resume after a restart. Canary releases receive five percent of traffic for thirty minutes before promotion. Dependencies are pinned and upgraded through automated pull requests. Cost reports are reviewed monthly with the finance partner. The staging environment mirrors production topology at one tenth scale. Deploys are performed through the standard </t>
        </is>
      </c>
    </row>
    <row r="5004">
      <c r="A5004" t="inlineStr">
        <is>
          <t>base</t>
        </is>
      </c>
      <c r="B5004" t="inlineStr">
        <is>
          <t>vectorcontext_v1</t>
        </is>
      </c>
      <c r="C5004" t="n">
        <v>12</v>
      </c>
      <c r="D5004" t="inlineStr">
        <is>
          <t>agg-0</t>
        </is>
      </c>
      <c r="E5004" t="n">
        <v>1</v>
      </c>
      <c r="F5004" t="inlineStr">
        <is>
          <t>open_doc</t>
        </is>
      </c>
      <c r="G5004" t="inlineStr">
        <is>
          <t>{"doc_id": "inc-INC-2324"}</t>
        </is>
      </c>
      <c r="H5004" t="inlineStr">
        <is>
          <t># Incident report INC-2324
Severity: SEV1
Date: 2025-04-04
Summary: Complete outage affecting tax-gateway. The incident lasted 10 minutes before full recovery. Root cause was determined to be a capacity exhaustion. This report was written by Hannah Silva. Dependencies are declared in the service manifest and validated at deploy time. Load tests run nightly against the staging environment. Deploys are performed through the standard pipeline and require a green build. Idempotency keys are required on all mutating endpoints. Circuit breakers open after five consecutive failures to a downstream. Configuration changes are peer reviewed and applied through the deployment tool. Error budgets are reviewed in the weekly reliability meeting. Dependencies are pinned and upgraded through automated p</t>
        </is>
      </c>
    </row>
    <row r="5005">
      <c r="A5005" t="inlineStr">
        <is>
          <t>base</t>
        </is>
      </c>
      <c r="B5005" t="inlineStr">
        <is>
          <t>vectorcontext_v1</t>
        </is>
      </c>
      <c r="C5005" t="n">
        <v>12</v>
      </c>
      <c r="D5005" t="inlineStr">
        <is>
          <t>agg-0</t>
        </is>
      </c>
      <c r="E5005" t="n">
        <v>1</v>
      </c>
      <c r="F5005" t="inlineStr">
        <is>
          <t>open_doc</t>
        </is>
      </c>
      <c r="G5005" t="inlineStr">
        <is>
          <t>{"doc_id": "inc-INC-2186"}</t>
        </is>
      </c>
      <c r="H5005" t="inlineStr">
        <is>
          <t># Incident report INC-2186
Severity: SEV1
Date: 2025-04-26
Summary: Complete outage affecting the Gateway API. The incident lasted 70 minutes before full recovery. Root cause was determined to be a memory leak. This report was written by Zara Nair. Capacity planning is revisited at the start of every quarter. Canary releases receive five percent of traffic for thirty minutes before promotion. Engineers rotate through the support channel one week at a time. Circuit breakers open after five consecutive failures to a downstream. Backups are taken daily and verified weekly by restoring to a scratch cluster. Retries use exponential backoff with jitter to avoid thundering herds. Post-incident reviews are blameless and published to the engineering wiki. Synthetic probes exercise the critical us</t>
        </is>
      </c>
    </row>
    <row r="5006">
      <c r="A5006" t="inlineStr">
        <is>
          <t>base</t>
        </is>
      </c>
      <c r="B5006" t="inlineStr">
        <is>
          <t>vectorcontext_v1</t>
        </is>
      </c>
      <c r="C5006" t="n">
        <v>12</v>
      </c>
      <c r="D5006" t="inlineStr">
        <is>
          <t>agg-0</t>
        </is>
      </c>
      <c r="E5006" t="n">
        <v>2</v>
      </c>
      <c r="F5006" t="inlineStr">
        <is>
          <t>search</t>
        </is>
      </c>
      <c r="G5006" t="inlineStr">
        <is>
          <t>{"query": "SEV1 affecting media-svc OR Media API", "k": 10}</t>
        </is>
      </c>
      <c r="H5006" t="inlineStr">
        <is>
          <t>[chunk 326 | doc svc-media-svc | Service overview: media-svc]
# Service overview: media-svc
---
[chunk 327 | doc svc-media-svc | Service overview: media-svc]
media-svc (also referred to internally as the Media API) is a backend component. Runtime dependencies: i18n-api, recsys-worker. Access to production is granted just in time and audited. Synthetic probes exercise the critical user journeys every minute. The dashboard shows p50, p95 and p99 latency alongside error budgets. Health checks are performed on the readiness endpoint every ten seconds. Graceful shutdown waits for in flight requests to complete before exiting. Backups are taken daily and verified weekly by restoring to a scratch cluster. Capacity planning is revisited at the start of every quarter. Data retention follows the c</t>
        </is>
      </c>
    </row>
    <row r="5007">
      <c r="A5007" t="inlineStr">
        <is>
          <t>base</t>
        </is>
      </c>
      <c r="B5007" t="inlineStr">
        <is>
          <t>vectorcontext_v1</t>
        </is>
      </c>
      <c r="C5007" t="n">
        <v>12</v>
      </c>
      <c r="D5007" t="inlineStr">
        <is>
          <t>agg-0</t>
        </is>
      </c>
      <c r="E5007" t="n">
        <v>2</v>
      </c>
      <c r="F5007" t="inlineStr">
        <is>
          <t>search</t>
        </is>
      </c>
      <c r="G5007" t="inlineStr">
        <is>
          <t>{"query": "SEV1 affecting webhook-daemon", "k": 10}</t>
        </is>
      </c>
      <c r="H5007" t="inlineStr">
        <is>
          <t>[chunk 907 | doc svc-webhook-daemon | Service overview: webhook-daemon]
# Service overview: webhook-daemon
---
[chunk 908 | doc svc-webhook-daemon | Service overview: webhook-daemon]
webhook-daemon (also referred to internally as the Webhook Service) is a backend component. Runtime dependencies: scheduler-engine, checkout-service. Dependencies are declared in the service manifest and validated at deploy time. Idempotency keys are required on all mutating endpoints. The on-call handbook describes the escalation path and expected response times. Garbage collection pauses are tracked as a leading indicator of memory pressure. Traffic is encrypted in transit with mutual TLS between services. Secrets are rotated automatically every ninety days. Deploys are performed through the standard pipel</t>
        </is>
      </c>
    </row>
    <row r="5008">
      <c r="A5008" t="inlineStr">
        <is>
          <t>base</t>
        </is>
      </c>
      <c r="B5008" t="inlineStr">
        <is>
          <t>vectorcontext_v1</t>
        </is>
      </c>
      <c r="C5008" t="n">
        <v>12</v>
      </c>
      <c r="D5008" t="inlineStr">
        <is>
          <t>agg-0</t>
        </is>
      </c>
      <c r="E5008" t="n">
        <v>2</v>
      </c>
      <c r="F5008" t="inlineStr">
        <is>
          <t>search</t>
        </is>
      </c>
      <c r="G5008" t="inlineStr">
        <is>
          <t>{"query": "SEV1 affecting refund-svc OR tracing-service OR fraud-core OR cdn-service", "k": 20}</t>
        </is>
      </c>
      <c r="H5008" t="inlineStr">
        <is>
          <t>[chunk 185 | doc svc-refund-svc | Service overview: refund-svc]
# Service overview: refund-svc
---
[chunk 376 | doc svc-fraud-core | Service overview: fraud-core]
# Service overview: fraud-core
---
[chunk 190 | doc svc-refund-svc | Service overview: refund-svc]
refund-svc is a Java service. Requests carry a correlation id that is propagated to downstream calls. Cost reports are reviewed monthly with the finance partner. Capacity planning is revisited at the start of every quarter. The staging environment mirrors production topology at one tenth scale. Load tests run nightly against the staging environment. Garbage collection pauses are tracked as a leading indicator of memory pressure. Container images are scanned for vulnerabilities before promotion. Backups are taken daily and verifi</t>
        </is>
      </c>
    </row>
    <row r="5009">
      <c r="A5009" t="inlineStr">
        <is>
          <t>base</t>
        </is>
      </c>
      <c r="B5009" t="inlineStr">
        <is>
          <t>vectorcontext_v1</t>
        </is>
      </c>
      <c r="C5009" t="n">
        <v>12</v>
      </c>
      <c r="D5009" t="inlineStr">
        <is>
          <t>agg-0</t>
        </is>
      </c>
      <c r="E5009" t="n">
        <v>2</v>
      </c>
      <c r="F5009" t="inlineStr">
        <is>
          <t>search</t>
        </is>
      </c>
      <c r="G5009" t="inlineStr">
        <is>
          <t>{"query": "SEV1 affected Commerce-owned service", "k": 30}</t>
        </is>
      </c>
      <c r="H5009" t="inlineStr">
        <is>
          <t>[chunk 328 | doc svc-media-svc | Service overview: media-svc]
media-svc is owned by the Commerce team. Alerts route through the paging system according to the escalation policy. The on-call handbook describes the escalation path and expected response times. Container images are scanned for vulnerabilities before promotion. Synthetic probes exercise the critical user journeys every minute. Access to production is granted just in time and audited. Garbage collection pauses are tracked as a leading indicator of memory pressure. Retries use exponential backoff with jitter to avoid thundering herds. Traffic is encrypted in transit with mutual TLS between services. Long running jobs checkpoint progress so they can resume after a restart. Cost reports are reviewed monthly with the finance partner</t>
        </is>
      </c>
    </row>
    <row r="5010">
      <c r="A5010" t="inlineStr">
        <is>
          <t>base</t>
        </is>
      </c>
      <c r="B5010" t="inlineStr">
        <is>
          <t>vectorcontext_v1</t>
        </is>
      </c>
      <c r="C5010" t="n">
        <v>12</v>
      </c>
      <c r="D5010" t="inlineStr">
        <is>
          <t>agg-0</t>
        </is>
      </c>
      <c r="E5010" t="n">
        <v>3</v>
      </c>
      <c r="F5010" t="inlineStr">
        <is>
          <t>search</t>
        </is>
      </c>
      <c r="G5010" t="inlineStr">
        <is>
          <t>{"query": "upload-core Ownership team", "k": 10}</t>
        </is>
      </c>
      <c r="H5010" t="inlineStr">
        <is>
          <t>[chunk 1024 | doc svc-upload-core | Service overview: upload-core]
# Service overview: upload-core
---
[chunk 1025 | doc svc-upload-core | Service overview: upload-core]
upload-core (also referred to internally as the Upload System) is a backend component. the Upload System listens on port 4784. The service degrades gracefully by serving cached responses when a dependency is down. Access to production is granted just in time and audited. Dependencies are pinned and upgraded through automated pull requests. Garbage collection pauses are tracked as a leading indicator of memory pressure. Long running jobs checkpoint progress so they can resume after a restart. Backups are taken daily and verified weekly by restoring to a scratch cluster. Logs are retained for thirty days in the central log</t>
        </is>
      </c>
    </row>
    <row r="5011">
      <c r="A5011" t="inlineStr">
        <is>
          <t>base</t>
        </is>
      </c>
      <c r="B5011" t="inlineStr">
        <is>
          <t>vectorcontext_v1</t>
        </is>
      </c>
      <c r="C5011" t="n">
        <v>12</v>
      </c>
      <c r="D5011" t="inlineStr">
        <is>
          <t>agg-0</t>
        </is>
      </c>
      <c r="E5011" t="n">
        <v>3</v>
      </c>
      <c r="F5011" t="inlineStr">
        <is>
          <t>search</t>
        </is>
      </c>
      <c r="G5011" t="inlineStr">
        <is>
          <t>{"query": "scheduler-engine Ownership team", "k": 10}</t>
        </is>
      </c>
      <c r="H5011" t="inlineStr">
        <is>
          <t>[chunk 980 | doc svc-scheduler-engine | Service overview: scheduler-engine]
# Service overview: scheduler-engine
---
[chunk 983 | doc svc-scheduler-engine | Service overview: scheduler-engine]
scheduler-engine listens on port 9381. Engineers rotate through the support channel one week at a time. Data retention follows the company wide policy for personal information. Container images are scanned for vulnerabilities before promotion. Backups are taken daily and verified weekly by restoring to a scratch cluster. Requests carry a correlation id that is propagated to downstream calls. Secrets are rotated automatically every ninety days. Synthetic probes exercise the critical user journeys every minute. Configuration changes are peer reviewed and applied through the deployment tool. Retries u</t>
        </is>
      </c>
    </row>
    <row r="5012">
      <c r="A5012" t="inlineStr">
        <is>
          <t>base</t>
        </is>
      </c>
      <c r="B5012" t="inlineStr">
        <is>
          <t>vectorcontext_v1</t>
        </is>
      </c>
      <c r="C5012" t="n">
        <v>12</v>
      </c>
      <c r="D5012" t="inlineStr">
        <is>
          <t>agg-0</t>
        </is>
      </c>
      <c r="E5012" t="n">
        <v>3</v>
      </c>
      <c r="F5012" t="inlineStr">
        <is>
          <t>search</t>
        </is>
      </c>
      <c r="G5012" t="inlineStr">
        <is>
          <t>{"query": "index-engine Ownership team", "k": 10}</t>
        </is>
      </c>
      <c r="H5012" t="inlineStr">
        <is>
          <t>[chunk 256 | doc svc-index-engine | Service overview: index-engine]
index-engine (also referred to internally as the Index Platform) is a backend component. Ownership: Search. Configuration changes are peer reviewed and applied through the deployment tool. Canary releases receive five percent of traffic for thirty minutes before promotion. Garbage collection pauses are tracked as a leading indicator of memory pressure. Retries use exponential backoff with jitter to avoid thundering herds. Dependencies are pinned and upgraded through automated pull requests. Circuit breakers open after five consecutive failures to a downstream. Health checks are performed on the readiness endpoint every ten seconds. Data retention follows the company wide policy for personal information. Connection pools ar</t>
        </is>
      </c>
    </row>
    <row r="5013">
      <c r="A5013" t="inlineStr">
        <is>
          <t>base</t>
        </is>
      </c>
      <c r="B5013" t="inlineStr">
        <is>
          <t>vectorcontext_v1</t>
        </is>
      </c>
      <c r="C5013" t="n">
        <v>12</v>
      </c>
      <c r="D5013" t="inlineStr">
        <is>
          <t>agg-0</t>
        </is>
      </c>
      <c r="E5013" t="n">
        <v>3</v>
      </c>
      <c r="F5013" t="inlineStr">
        <is>
          <t>search</t>
        </is>
      </c>
      <c r="G5013" t="inlineStr">
        <is>
          <t>{"query": "Catalog API canonical service owner Commerce", "k": 10}</t>
        </is>
      </c>
      <c r="H5013" t="inlineStr">
        <is>
          <t>[chunk 885 | doc team-commerce | Team page: Commerce]
# Team page: Commerce
---
[chunk 994 | doc svc-catalog-gateway | Service overview: catalog-gateway]
# Service overview: catalog-gateway
---
[chunk 995 | doc svc-catalog-gateway | Service overview: catalog-gateway]
catalog-gateway (also referred to internally as the Catalog API) is a backend component. Ownership: Messaging. Logs are retained for thirty days in the central log store. Capacity planning is revisited at the start of every quarter. Feature flags are managed through the configuration service and rolled out gradually. The on-call handbook describes the escalation path and expected response times. Requests carry a correlation id that is propagated to downstream calls. Alerts route through the paging system according to the e</t>
        </is>
      </c>
    </row>
    <row r="5014">
      <c r="A5014" t="inlineStr">
        <is>
          <t>base</t>
        </is>
      </c>
      <c r="B5014" t="inlineStr">
        <is>
          <t>vectorcontext_v1</t>
        </is>
      </c>
      <c r="C5014" t="n">
        <v>12</v>
      </c>
      <c r="D5014" t="inlineStr">
        <is>
          <t>agg-0</t>
        </is>
      </c>
      <c r="E5014" t="n">
        <v>3</v>
      </c>
      <c r="F5014" t="inlineStr">
        <is>
          <t>search</t>
        </is>
      </c>
      <c r="G5014" t="inlineStr">
        <is>
          <t>{"query": "catalog-gateway Ownership team", "k": 10}</t>
        </is>
      </c>
      <c r="H5014" t="inlineStr">
        <is>
          <t>[chunk 995 | doc svc-catalog-gateway | Service overview: catalog-gateway]
catalog-gateway (also referred to internally as the Catalog API) is a backend component. Ownership: Messaging. Logs are retained for thirty days in the central log store. Capacity planning is revisited at the start of every quarter. Feature flags are managed through the configuration service and rolled out gradually. The on-call handbook describes the escalation path and expected response times. Requests carry a correlation id that is propagated to downstream calls. Alerts route through the paging system according to the escalation policy. Rate limiting is enforced at the gateway with a token bucket per client. The staging environment mirrors production topology at one tenth scale. Access to production is granted jus</t>
        </is>
      </c>
    </row>
    <row r="5015">
      <c r="A5015" t="inlineStr">
        <is>
          <t>base</t>
        </is>
      </c>
      <c r="B5015" t="inlineStr">
        <is>
          <t>vectorcontext_v1</t>
        </is>
      </c>
      <c r="C5015" t="n">
        <v>12</v>
      </c>
      <c r="D5015" t="inlineStr">
        <is>
          <t>agg-0</t>
        </is>
      </c>
      <c r="E5015" t="n">
        <v>3</v>
      </c>
      <c r="F5015" t="inlineStr">
        <is>
          <t>search</t>
        </is>
      </c>
      <c r="G5015" t="inlineStr">
        <is>
          <t>{"query": "config-service Ownership team", "k": 10}</t>
        </is>
      </c>
      <c r="H5015" t="inlineStr">
        <is>
          <t>[chunk 240 | doc svc-config-service | Service overview: config-service]
Ownership: Platform. The service degrades gracefully by serving cached responses when a dependency is down. Metrics are exported to the shared observability stack every fifteen seconds. Synthetic probes exercise the critical user journeys every minute. Container images are scanned for vulnerabilities before promotion. The staging environment mirrors production topology at one tenth scale. Schema changes go through an expand and contract migration process. The on-call handbook describes the escalation path and expected response times. Garbage collection pauses are tracked as a leading indicator of memory pressure. Rate limiting is enforced at the gateway with a token bucket per client. Load tests run nightly against the</t>
        </is>
      </c>
    </row>
    <row r="5016">
      <c r="A5016" t="inlineStr">
        <is>
          <t>base</t>
        </is>
      </c>
      <c r="B5016" t="inlineStr">
        <is>
          <t>vectorcontext_v1</t>
        </is>
      </c>
      <c r="C5016" t="n">
        <v>12</v>
      </c>
      <c r="D5016" t="inlineStr">
        <is>
          <t>agg-0</t>
        </is>
      </c>
      <c r="E5016" t="n">
        <v>3</v>
      </c>
      <c r="F5016" t="inlineStr">
        <is>
          <t>search</t>
        </is>
      </c>
      <c r="G5016" t="inlineStr">
        <is>
          <t>{"query": "Media API SEV1 incident", "k": 10}</t>
        </is>
      </c>
      <c r="H5016" t="inlineStr">
        <is>
          <t>[chunk 669 | doc inc-INC-2239 | Incident report INC-2239]
# Incident report INC-2239
Severity: SEV1
Date: 2025-11-02
---
[chunk 524 | doc inc-INC-2109 | Incident report INC-2109]
# Incident report INC-2109
Severity: SEV1
Date: 2025-03-11
---
[chunk 47 | doc inc-INC-2157 | Incident report INC-2157]
# Incident report INC-2157
Severity: SEV1
Date: 2025-03-05
---
[chunk 940 | doc inc-INC-2245 | Incident report INC-2245]
# Incident report INC-2245
Severity: SEV1
Date: 2025-03-14
---
[chunk 308 | doc inc-INC-2359 | Incident report INC-2359]
# Incident report INC-2359
Severity: SEV1
Date: 2025-02-03
---
[chunk 971 | doc inc-INC-2351 | Incident report INC-2351]
# Incident report INC-2351
Severity: SEV1
Date: 2025-11-02
---
[chunk 677 | doc inc-INC-2001 | Incident report INC-2001]</t>
        </is>
      </c>
    </row>
    <row r="5017">
      <c r="A5017" t="inlineStr">
        <is>
          <t>base</t>
        </is>
      </c>
      <c r="B5017" t="inlineStr">
        <is>
          <t>vectorcontext_v1</t>
        </is>
      </c>
      <c r="C5017" t="n">
        <v>12</v>
      </c>
      <c r="D5017" t="inlineStr">
        <is>
          <t>agg-0</t>
        </is>
      </c>
      <c r="E5017" t="n">
        <v>4</v>
      </c>
      <c r="F5017" t="inlineStr">
        <is>
          <t>search</t>
        </is>
      </c>
      <c r="G5017" t="inlineStr">
        <is>
          <t>{"query": "kyc-api Kyc Service Ownership", "k": 10}</t>
        </is>
      </c>
      <c r="H5017" t="inlineStr">
        <is>
          <t>[chunk 485 | doc svc-kyc-api | Service overview: kyc-api]
# Service overview: kyc-api
---
[chunk 486 | doc svc-kyc-api | Service overview: kyc-api]
kyc-api (also referred to internally as the Kyc Service) is a backend component. the Kyc Service is owned by the Messaging team. Structured logs include the request path, status code and duration. The staging environment mirrors production topology at one tenth scale. Configuration changes are peer reviewed and applied through the deployment tool. Access to production is granted just in time and audited. Graceful shutdown waits for in flight requests to complete before exiting. Container images are scanned for vulnerabilities before promotion. Rate limiting is enforced at the gateway with a token bucket per client. Requests carry a correlatio</t>
        </is>
      </c>
    </row>
    <row r="5018">
      <c r="A5018" t="inlineStr">
        <is>
          <t>base</t>
        </is>
      </c>
      <c r="B5018" t="inlineStr">
        <is>
          <t>vectorcontext_v1</t>
        </is>
      </c>
      <c r="C5018" t="n">
        <v>12</v>
      </c>
      <c r="D5018" t="inlineStr">
        <is>
          <t>agg-0</t>
        </is>
      </c>
      <c r="E5018" t="n">
        <v>4</v>
      </c>
      <c r="F5018" t="inlineStr">
        <is>
          <t>search</t>
        </is>
      </c>
      <c r="G5018" t="inlineStr">
        <is>
          <t>{"query": "mailer-worker ownership team", "k": 10}</t>
        </is>
      </c>
      <c r="H5018" t="inlineStr">
        <is>
          <t>[chunk 731 | doc svc-mailer-worker | Service overview: mailer-worker]
# Service overview: mailer-worker
---
[chunk 732 | doc svc-mailer-worker | Service overview: mailer-worker]
mailer-worker (also referred to internally as the Mailer Service) is a backend component. The Payments team maintains the Mailer Service. Error budgets are reviewed in the weekly reliability meeting. Metrics are exported to the shared observability stack every fifteen seconds. Logs are retained for thirty days in the central log store. Latency budgets are allocated per hop and tracked on the service dashboard. Structured logs include the request path, status code and duration. Alerts route through the paging system according to the escalation policy. Container images are scanned for vulnerabilities before promoti</t>
        </is>
      </c>
    </row>
    <row r="5019">
      <c r="A5019" t="inlineStr">
        <is>
          <t>base</t>
        </is>
      </c>
      <c r="B5019" t="inlineStr">
        <is>
          <t>vectorcontext_v1</t>
        </is>
      </c>
      <c r="C5019" t="n">
        <v>12</v>
      </c>
      <c r="D5019" t="inlineStr">
        <is>
          <t>agg-0</t>
        </is>
      </c>
      <c r="E5019" t="n">
        <v>4</v>
      </c>
      <c r="F5019" t="inlineStr">
        <is>
          <t>search</t>
        </is>
      </c>
      <c r="G5019" t="inlineStr">
        <is>
          <t>{"query": "search-worker ownership team", "k": 10}</t>
        </is>
      </c>
      <c r="H5019" t="inlineStr">
        <is>
          <t>[chunk 296 | doc svc-search-worker | Service overview: search-worker]
# Service overview: search-worker
---
[chunk 297 | doc svc-search-worker | Service overview: search-worker]
search-worker (also referred to internally as the Search System) is a backend component. Runtime dependencies: fraud-core, ranker-engine. Retries use exponential backoff with jitter to avoid thundering herds. Engineers rotate through the support channel one week at a time. Rate limiting is enforced at the gateway with a token bucket per client. Capacity planning is revisited at the start of every quarter. Circuit breakers open after five consecutive failures to a downstream. Container images are scanned for vulnerabilities before promotion. Feature flags are managed through the configuration service and rolled ou</t>
        </is>
      </c>
    </row>
    <row r="5020">
      <c r="A5020" t="inlineStr">
        <is>
          <t>base</t>
        </is>
      </c>
      <c r="B5020" t="inlineStr">
        <is>
          <t>vectorcontext_v1</t>
        </is>
      </c>
      <c r="C5020" t="n">
        <v>12</v>
      </c>
      <c r="D5020" t="inlineStr">
        <is>
          <t>agg-0</t>
        </is>
      </c>
      <c r="E5020" t="n">
        <v>4</v>
      </c>
      <c r="F5020" t="inlineStr">
        <is>
          <t>search</t>
        </is>
      </c>
      <c r="G5020" t="inlineStr">
        <is>
          <t>{"query": "metrics-gateway ownership team", "k": 10}</t>
        </is>
      </c>
      <c r="H5020" t="inlineStr">
        <is>
          <t xml:space="preserve">[chunk 1149 | doc svc-tax-gateway | Service overview: tax-gateway]
Ownership: Messaging. Metrics are exported to the shared observability stack every fifteen seconds. Synthetic probes exercise the critical user journeys every minute. Long running jobs checkpoint progress so they can resume after a restart. Dependencies are pinned and upgraded through automated pull requests. Container images are scanned for vulnerabilities before promotion. The runbook is reviewed quarterly by the owning team. The dashboard shows p50, p95 and p99 latency alongside error budgets. Cost reports are reviewed monthly with the finance partner. The staging environment mirrors production topology at one tenth scale. Connection pools are sized according to the downstream capacity model. Backups are taken daily and </t>
        </is>
      </c>
    </row>
    <row r="5021">
      <c r="A5021" t="inlineStr">
        <is>
          <t>base</t>
        </is>
      </c>
      <c r="B5021" t="inlineStr">
        <is>
          <t>vectorcontext_v1</t>
        </is>
      </c>
      <c r="C5021" t="n">
        <v>12</v>
      </c>
      <c r="D5021" t="inlineStr">
        <is>
          <t>agg-0</t>
        </is>
      </c>
      <c r="E5021" t="n">
        <v>4</v>
      </c>
      <c r="F5021" t="inlineStr">
        <is>
          <t>search</t>
        </is>
      </c>
      <c r="G5021" t="inlineStr">
        <is>
          <t>{"query": "recsys-worker Recsys Platform ownership team", "k": 10}</t>
        </is>
      </c>
      <c r="H5021" t="inlineStr">
        <is>
          <t>[chunk 3 | doc svc-recsys-worker | Service overview: recsys-worker]
recsys-worker (also referred to internally as the Recsys Platform) is a backend component. Priya Volkov carries the pager for the Recsys Platform. Post-incident reviews are blameless and published to the engineering wiki. Rate limiting is enforced at the gateway with a token bucket per client. Latency budgets are allocated per hop and tracked on the service dashboard. Container images are scanned for vulnerabilities before promotion. Load tests run nightly against the staging environment. Dependencies are pinned and upgraded through automated pull requests. Data retention follows the company wide policy for personal information. Dependencies are declared in the service manifest and validated at deploy time. Graceful shutdo</t>
        </is>
      </c>
    </row>
    <row r="5022">
      <c r="A5022" t="inlineStr">
        <is>
          <t>base</t>
        </is>
      </c>
      <c r="B5022" t="inlineStr">
        <is>
          <t>vectorcontext_v1</t>
        </is>
      </c>
      <c r="C5022" t="n">
        <v>12</v>
      </c>
      <c r="D5022" t="inlineStr">
        <is>
          <t>agg-0</t>
        </is>
      </c>
      <c r="E5022" t="n">
        <v>4</v>
      </c>
      <c r="F5022" t="inlineStr">
        <is>
          <t>search</t>
        </is>
      </c>
      <c r="G5022" t="inlineStr">
        <is>
          <t>{"query": "Gateway API canonical service ownership", "k": 20}</t>
        </is>
      </c>
      <c r="H5022" t="inlineStr">
        <is>
          <t>[chunk 995 | doc svc-catalog-gateway | Service overview: catalog-gateway]
catalog-gateway (also referred to internally as the Catalog API) is a backend component. Ownership: Messaging. Logs are retained for thirty days in the central log store. Capacity planning is revisited at the start of every quarter. Feature flags are managed through the configuration service and rolled out gradually. The on-call handbook describes the escalation path and expected response times. Requests carry a correlation id that is propagated to downstream calls. Alerts route through the paging system according to the escalation policy. Rate limiting is enforced at the gateway with a token bucket per client. The staging environment mirrors production topology at one tenth scale. Access to production is granted jus</t>
        </is>
      </c>
    </row>
    <row r="5023">
      <c r="A5023" t="inlineStr">
        <is>
          <t>base</t>
        </is>
      </c>
      <c r="B5023" t="inlineStr">
        <is>
          <t>vectorcontext_v1</t>
        </is>
      </c>
      <c r="C5023" t="n">
        <v>12</v>
      </c>
      <c r="D5023" t="inlineStr">
        <is>
          <t>agg-0</t>
        </is>
      </c>
      <c r="E5023" t="n">
        <v>4</v>
      </c>
      <c r="F5023" t="inlineStr">
        <is>
          <t>search</t>
        </is>
      </c>
      <c r="G5023" t="inlineStr">
        <is>
          <t>{"query": "cart-daemon ownership team", "k": 10}</t>
        </is>
      </c>
      <c r="H5023" t="inlineStr">
        <is>
          <t>[chunk 541 | doc svc-cart-daemon | Service overview: cart-daemon]
# Service overview: cart-daemon
---
[chunk 542 | doc svc-cart-daemon | Service overview: cart-daemon]
cart-daemon (also referred to internally as the Cart Service) is a backend component. the Cart Service is a Go service. Health checks are performed on the readiness endpoint every ten seconds. Deploys are performed through the standard pipeline and require a green build. Garbage collection pauses are tracked as a leading indicator of memory pressure. Structured logs include the request path, status code and duration. Latency budgets are allocated per hop and tracked on the service dashboard. The on-call handbook describes the escalation path and expected response times. Long running jobs checkpoint progress so they can res</t>
        </is>
      </c>
    </row>
    <row r="5024">
      <c r="A5024" t="inlineStr">
        <is>
          <t>base</t>
        </is>
      </c>
      <c r="B5024" t="inlineStr">
        <is>
          <t>vectorcontext_v1</t>
        </is>
      </c>
      <c r="C5024" t="n">
        <v>12</v>
      </c>
      <c r="D5024" t="inlineStr">
        <is>
          <t>agg-1</t>
        </is>
      </c>
      <c r="E5024" t="n">
        <v>0</v>
      </c>
      <c r="F5024" t="inlineStr">
        <is>
          <t>search</t>
        </is>
      </c>
      <c r="G5024" t="inlineStr">
        <is>
          <t>{"query": "incident report affected service ranker-engine duration minutes", "k": 30}</t>
        </is>
      </c>
      <c r="H5024" t="inlineStr">
        <is>
          <t>[chunk 246 | doc svc-ranker-engine | Service overview: ranker-engine]
# Service overview: ranker-engine
---
[chunk 247 | doc svc-ranker-engine | Service overview: ranker-engine]
ranker-engine (also referred to internally as the Ranker System) is a backend component. It is implemented in Kotlin. Container images are scanned for vulnerabilities before promotion. Metrics are exported to the shared observability stack every fifteen seconds. Idempotency keys are required on all mutating endpoints. Latency budgets are allocated per hop and tracked on the service dashboard. Logs are retained for thirty days in the central log store. Post-incident reviews are blameless and published to the engineering wiki. Access to production is granted just in time and audited. The service degrades gracefully</t>
        </is>
      </c>
    </row>
    <row r="5025">
      <c r="A5025" t="inlineStr">
        <is>
          <t>base</t>
        </is>
      </c>
      <c r="B5025" t="inlineStr">
        <is>
          <t>vectorcontext_v1</t>
        </is>
      </c>
      <c r="C5025" t="n">
        <v>12</v>
      </c>
      <c r="D5025" t="inlineStr">
        <is>
          <t>agg-1</t>
        </is>
      </c>
      <c r="E5025" t="n">
        <v>1</v>
      </c>
      <c r="F5025" t="inlineStr">
        <is>
          <t>search</t>
        </is>
      </c>
      <c r="G5025" t="inlineStr">
        <is>
          <t>{"query": "\"affecting ranker-engine\" incident lasted minutes", "k": 30}</t>
        </is>
      </c>
      <c r="H5025" t="inlineStr">
        <is>
          <t>[chunk 246 | doc svc-ranker-engine | Service overview: ranker-engine]
# Service overview: ranker-engine
---
[chunk 247 | doc svc-ranker-engine | Service overview: ranker-engine]
ranker-engine (also referred to internally as the Ranker System) is a backend component. It is implemented in Kotlin. Container images are scanned for vulnerabilities before promotion. Metrics are exported to the shared observability stack every fifteen seconds. Idempotency keys are required on all mutating endpoints. Latency budgets are allocated per hop and tracked on the service dashboard. Logs are retained for thirty days in the central log store. Post-incident reviews are blameless and published to the engineering wiki. Access to production is granted just in time and audited. The service degrades gracefully</t>
        </is>
      </c>
    </row>
    <row r="5026">
      <c r="A5026" t="inlineStr">
        <is>
          <t>base</t>
        </is>
      </c>
      <c r="B5026" t="inlineStr">
        <is>
          <t>vectorcontext_v1</t>
        </is>
      </c>
      <c r="C5026" t="n">
        <v>12</v>
      </c>
      <c r="D5026" t="inlineStr">
        <is>
          <t>agg-1</t>
        </is>
      </c>
      <c r="E5026" t="n">
        <v>1</v>
      </c>
      <c r="F5026" t="inlineStr">
        <is>
          <t>search</t>
        </is>
      </c>
      <c r="G5026" t="inlineStr">
        <is>
          <t>{"query": "ranker-engine incident report Summary duration root cause", "k": 30}</t>
        </is>
      </c>
      <c r="H5026" t="inlineStr">
        <is>
          <t>[chunk 247 | doc svc-ranker-engine | Service overview: ranker-engine]
ranker-engine (also referred to internally as the Ranker System) is a backend component. It is implemented in Kotlin. Container images are scanned for vulnerabilities before promotion. Metrics are exported to the shared observability stack every fifteen seconds. Idempotency keys are required on all mutating endpoints. Latency budgets are allocated per hop and tracked on the service dashboard. Logs are retained for thirty days in the central log store. Post-incident reviews are blameless and published to the engineering wiki. Access to production is granted just in time and audited. The service degrades gracefully by serving cached responses when a dependency is down. Long running jobs checkpoint progress so they can resu</t>
        </is>
      </c>
    </row>
    <row r="5027">
      <c r="A5027" t="inlineStr">
        <is>
          <t>base</t>
        </is>
      </c>
      <c r="B5027" t="inlineStr">
        <is>
          <t>vectorcontext_v1</t>
        </is>
      </c>
      <c r="C5027" t="n">
        <v>12</v>
      </c>
      <c r="D5027" t="inlineStr">
        <is>
          <t>agg-1</t>
        </is>
      </c>
      <c r="E5027" t="n">
        <v>1</v>
      </c>
      <c r="F5027" t="inlineStr">
        <is>
          <t>search</t>
        </is>
      </c>
      <c r="G5027" t="inlineStr">
        <is>
          <t>{"query": "affected service: ranker-engine incident", "k": 30}</t>
        </is>
      </c>
      <c r="H5027" t="inlineStr">
        <is>
          <t>[chunk 246 | doc svc-ranker-engine | Service overview: ranker-engine]
# Service overview: ranker-engine
---
[chunk 247 | doc svc-ranker-engine | Service overview: ranker-engine]
ranker-engine (also referred to internally as the Ranker System) is a backend component. It is implemented in Kotlin. Container images are scanned for vulnerabilities before promotion. Metrics are exported to the shared observability stack every fifteen seconds. Idempotency keys are required on all mutating endpoints. Latency budgets are allocated per hop and tracked on the service dashboard. Logs are retained for thirty days in the central log store. Post-incident reviews are blameless and published to the engineering wiki. Access to production is granted just in time and audited. The service degrades gracefully</t>
        </is>
      </c>
    </row>
    <row r="5028">
      <c r="A5028" t="inlineStr">
        <is>
          <t>base</t>
        </is>
      </c>
      <c r="B5028" t="inlineStr">
        <is>
          <t>vectorcontext_v1</t>
        </is>
      </c>
      <c r="C5028" t="n">
        <v>12</v>
      </c>
      <c r="D5028" t="inlineStr">
        <is>
          <t>agg-1</t>
        </is>
      </c>
      <c r="E5028" t="n">
        <v>2</v>
      </c>
      <c r="F5028" t="inlineStr">
        <is>
          <t>search</t>
        </is>
      </c>
      <c r="G5028" t="inlineStr">
        <is>
          <t>{"query": "\"Ranker System\" incident lasted minutes", "k": 30}</t>
        </is>
      </c>
      <c r="H5028" t="inlineStr">
        <is>
          <t>[chunk 246 | doc svc-ranker-engine | Service overview: ranker-engine]
# Service overview: ranker-engine
---
[chunk 247 | doc svc-ranker-engine | Service overview: ranker-engine]
ranker-engine (also referred to internally as the Ranker System) is a backend component. It is implemented in Kotlin. Container images are scanned for vulnerabilities before promotion. Metrics are exported to the shared observability stack every fifteen seconds. Idempotency keys are required on all mutating endpoints. Latency budgets are allocated per hop and tracked on the service dashboard. Logs are retained for thirty days in the central log store. Post-incident reviews are blameless and published to the engineering wiki. Access to production is granted just in time and audited. The service degrades gracefully</t>
        </is>
      </c>
    </row>
    <row r="5029">
      <c r="A5029" t="inlineStr">
        <is>
          <t>base</t>
        </is>
      </c>
      <c r="B5029" t="inlineStr">
        <is>
          <t>vectorcontext_v1</t>
        </is>
      </c>
      <c r="C5029" t="n">
        <v>12</v>
      </c>
      <c r="D5029" t="inlineStr">
        <is>
          <t>agg-2</t>
        </is>
      </c>
      <c r="E5029" t="n">
        <v>0</v>
      </c>
      <c r="F5029" t="inlineStr">
        <is>
          <t>search</t>
        </is>
      </c>
      <c r="G5029" t="inlineStr">
        <is>
          <t>{"query": "incident report root cause \"configuration error\"", "k": 30}</t>
        </is>
      </c>
      <c r="H5029" t="inlineStr">
        <is>
          <t>[chunk 676 | doc inc-INC-2049 | Incident report INC-2049]
Timeline:
- 00:36 alert fired
- 00:38 on-call acknowledged
- 00:44 mitigation started
- 01:07 traffic rerouted
- 01:20 root cause identified
---
[chunk 278 | doc inc-INC-2211 | Incident report INC-2211]
Timeline:
- 01:03 alert fired
- 01:28 on-call acknowledged
- 01:41 mitigation started
- 01:51 traffic rerouted
- 02:03 root cause identified
---
[chunk 316 | doc inc-INC-2011 | Incident report INC-2011]
Timeline:
- 21:53 alert fired
- 21:57 on-call acknowledged
- 22:17 mitigation started
- 22:39 traffic rerouted
- 23:02 root cause identified
---
[chunk 973 | doc inc-INC-2351 | Incident report INC-2351]
Timeline:
- 18:32 alert fired
- 18:43 on-call acknowledged
- 19:05 mitigation started
- 19:27 traffic rerouted
- 19:33 root cau</t>
        </is>
      </c>
    </row>
    <row r="5030">
      <c r="A5030" t="inlineStr">
        <is>
          <t>base</t>
        </is>
      </c>
      <c r="B5030" t="inlineStr">
        <is>
          <t>vectorcontext_v1</t>
        </is>
      </c>
      <c r="C5030" t="n">
        <v>12</v>
      </c>
      <c r="D5030" t="inlineStr">
        <is>
          <t>agg-2</t>
        </is>
      </c>
      <c r="E5030" t="n">
        <v>1</v>
      </c>
      <c r="F5030" t="inlineStr">
        <is>
          <t>search</t>
        </is>
      </c>
      <c r="G5030" t="inlineStr">
        <is>
          <t>{"query": "\"Root cause: configuration error\"", "k": 30}</t>
        </is>
      </c>
      <c r="H5030" t="inlineStr">
        <is>
          <t>[chunk 278 | doc inc-INC-2211 | Incident report INC-2211]
Timeline:
- 01:03 alert fired
- 01:28 on-call acknowledged
- 01:41 mitigation started
- 01:51 traffic rerouted
- 02:03 root cause identified
---
[chunk 114 | doc inc-INC-2229 | Incident report INC-2229]
Timeline:
- 02:49 alert fired
- 03:14 on-call acknowledged
- 03:39 mitigation started
- 03:43 traffic rerouted
- 03:56 root cause identified
---
[chunk 671 | doc inc-INC-2239 | Incident report INC-2239]
Timeline:
- 16:26 alert fired
- 16:34 on-call acknowledged
- 16:52 mitigation started
- 17:14 traffic rerouted
- 17:35 root cause identified
---
[chunk 676 | doc inc-INC-2049 | Incident report INC-2049]
Timeline:
- 00:36 alert fired
- 00:38 on-call acknowledged
- 00:44 mitigation started
- 01:07 traffic rerouted
- 01:20 root cau</t>
        </is>
      </c>
    </row>
    <row r="5031">
      <c r="A5031" t="inlineStr">
        <is>
          <t>base</t>
        </is>
      </c>
      <c r="B5031" t="inlineStr">
        <is>
          <t>vectorcontext_v1</t>
        </is>
      </c>
      <c r="C5031" t="n">
        <v>12</v>
      </c>
      <c r="D5031" t="inlineStr">
        <is>
          <t>agg-2</t>
        </is>
      </c>
      <c r="E5031" t="n">
        <v>1</v>
      </c>
      <c r="F5031" t="inlineStr">
        <is>
          <t>search</t>
        </is>
      </c>
      <c r="G5031" t="inlineStr">
        <is>
          <t>{"query": "root cause configuration error incident", "k": 30}</t>
        </is>
      </c>
      <c r="H5031" t="inlineStr">
        <is>
          <t>[chunk 676 | doc inc-INC-2049 | Incident report INC-2049]
Timeline:
- 00:36 alert fired
- 00:38 on-call acknowledged
- 00:44 mitigation started
- 01:07 traffic rerouted
- 01:20 root cause identified
---
[chunk 310 | doc inc-INC-2359 | Incident report INC-2359]
Timeline:
- 00:37 alert fired
- 00:43 on-call acknowledged
- 01:05 mitigation started
- 01:09 traffic rerouted
- 01:32 root cause identified
---
[chunk 788 | doc inc-INC-2345 | Incident report INC-2345]
Timeline:
- 07:15 alert fired
- 07:36 on-call acknowledged
- 07:43 mitigation started
- 08:03 traffic rerouted
- 08:28 root cause identified
---
[chunk 278 | doc inc-INC-2211 | Incident report INC-2211]
Timeline:
- 01:03 alert fired
- 01:28 on-call acknowledged
- 01:41 mitigation started
- 01:51 traffic rerouted
- 02:03 root cau</t>
        </is>
      </c>
    </row>
    <row r="5032">
      <c r="A5032" t="inlineStr">
        <is>
          <t>base</t>
        </is>
      </c>
      <c r="B5032" t="inlineStr">
        <is>
          <t>vectorcontext_v1</t>
        </is>
      </c>
      <c r="C5032" t="n">
        <v>12</v>
      </c>
      <c r="D5032" t="inlineStr">
        <is>
          <t>agg-2</t>
        </is>
      </c>
      <c r="E5032" t="n">
        <v>1</v>
      </c>
      <c r="F5032" t="inlineStr">
        <is>
          <t>search</t>
        </is>
      </c>
      <c r="G5032" t="inlineStr">
        <is>
          <t>{"query": "configuration error", "k": 30}</t>
        </is>
      </c>
      <c r="H5032" t="inlineStr">
        <is>
          <t>[chunk 763 | doc runbook-29 | Runbook 29: rotating certificates]
Cost reports are reviewed monthly with the finance partner. Configuration changes are peer reviewed and applied through the deployment tool. Capacity planning is revisited at the start of every quarter. The dashboard shows p50, p95 and p99 latency alongside error budgets. Error budgets are reviewed in the weekly reliability meeting.
---
[chunk 935 | doc inc-INC-2324 | Incident report INC-2324]
# Incident report INC-2324
Severity: SEV1
Date: 2025-04-04
---
[chunk 751 | doc inc-INC-2203 | Incident report INC-2203]
# Incident report INC-2203
Severity: SEV1
Date: 2025-11-21
---
[chunk 355 | doc runbook-8 | Runbook 8: pruning logs]
Feature flags are managed through the configuration service and rolled out gradually. Deploy</t>
        </is>
      </c>
    </row>
    <row r="5033">
      <c r="A5033" t="inlineStr">
        <is>
          <t>base</t>
        </is>
      </c>
      <c r="B5033" t="inlineStr">
        <is>
          <t>vectorcontext_v1</t>
        </is>
      </c>
      <c r="C5033" t="n">
        <v>12</v>
      </c>
      <c r="D5033" t="inlineStr">
        <is>
          <t>agg-2</t>
        </is>
      </c>
      <c r="E5033" t="n">
        <v>2</v>
      </c>
      <c r="F5033" t="inlineStr">
        <is>
          <t>search</t>
        </is>
      </c>
      <c r="G5033" t="inlineStr">
        <is>
          <t>{"query": "incident report \"Root cause was\" \"configuration error\"", "k": 30}</t>
        </is>
      </c>
      <c r="H5033" t="inlineStr">
        <is>
          <t>[chunk 676 | doc inc-INC-2049 | Incident report INC-2049]
Timeline:
- 00:36 alert fired
- 00:38 on-call acknowledged
- 00:44 mitigation started
- 01:07 traffic rerouted
- 01:20 root cause identified
---
[chunk 310 | doc inc-INC-2359 | Incident report INC-2359]
Timeline:
- 00:37 alert fired
- 00:43 on-call acknowledged
- 01:05 mitigation started
- 01:09 traffic rerouted
- 01:32 root cause identified
---
[chunk 973 | doc inc-INC-2351 | Incident report INC-2351]
Timeline:
- 18:32 alert fired
- 18:43 on-call acknowledged
- 19:05 mitigation started
- 19:27 traffic rerouted
- 19:33 root cause identified
---
[chunk 114 | doc inc-INC-2229 | Incident report INC-2229]
Timeline:
- 02:49 alert fired
- 03:14 on-call acknowledged
- 03:39 mitigation started
- 03:43 traffic rerouted
- 03:56 root cau</t>
        </is>
      </c>
    </row>
    <row r="5034">
      <c r="A5034" t="inlineStr">
        <is>
          <t>base</t>
        </is>
      </c>
      <c r="B5034" t="inlineStr">
        <is>
          <t>vectorcontext_v1</t>
        </is>
      </c>
      <c r="C5034" t="n">
        <v>12</v>
      </c>
      <c r="D5034" t="inlineStr">
        <is>
          <t>global-0</t>
        </is>
      </c>
      <c r="E5034" t="n">
        <v>0</v>
      </c>
      <c r="F5034" t="inlineStr">
        <is>
          <t>search</t>
        </is>
      </c>
      <c r="G5034" t="inlineStr">
        <is>
          <t>{"query": "service overview TypeScript us-west-2 language region", "k": 30}</t>
        </is>
      </c>
      <c r="H5034" t="inlineStr">
        <is>
          <t>[chunk 289 | doc svc-i18n-api | Service overview: i18n-api]
It runs in us-west-2 with 4 replicas. Feature flags are managed through the configuration service and rolled out gradually. Capacity planning is revisited at the start of every quarter. Logs are retained for thirty days in the central log store. Data retention follows the company wide policy for personal information. Access to production is granted just in time and audited. Load tests run nightly against the staging environment. Backups are taken daily and verified weekly by restoring to a scratch cluster. The runbook is reviewed quarterly by the owning team. Post-incident reviews are blameless and published to the engineering wiki. Configuration changes are peer reviewed and applied through the deployment tool. Canary releases re</t>
        </is>
      </c>
    </row>
    <row r="5035">
      <c r="A5035" t="inlineStr">
        <is>
          <t>base</t>
        </is>
      </c>
      <c r="B5035" t="inlineStr">
        <is>
          <t>vectorcontext_v1</t>
        </is>
      </c>
      <c r="C5035" t="n">
        <v>12</v>
      </c>
      <c r="D5035" t="inlineStr">
        <is>
          <t>global-0</t>
        </is>
      </c>
      <c r="E5035" t="n">
        <v>0</v>
      </c>
      <c r="F5035" t="inlineStr">
        <is>
          <t>search</t>
        </is>
      </c>
      <c r="G5035" t="inlineStr">
        <is>
          <t>{"query": "\"TypeScript\" \"us-west-2\"", "k": 30}</t>
        </is>
      </c>
      <c r="H5035" t="inlineStr">
        <is>
          <t>[chunk 289 | doc svc-i18n-api | Service overview: i18n-api]
It runs in us-west-2 with 4 replicas. Feature flags are managed through the configuration service and rolled out gradually. Capacity planning is revisited at the start of every quarter. Logs are retained for thirty days in the central log store. Data retention follows the company wide policy for personal information. Access to production is granted just in time and audited. Load tests run nightly against the staging environment. Backups are taken daily and verified weekly by restoring to a scratch cluster. The runbook is reviewed quarterly by the owning team. Post-incident reviews are blameless and published to the engineering wiki. Configuration changes are peer reviewed and applied through the deployment tool. Canary releases re</t>
        </is>
      </c>
    </row>
    <row r="5036">
      <c r="A5036" t="inlineStr">
        <is>
          <t>base</t>
        </is>
      </c>
      <c r="B5036" t="inlineStr">
        <is>
          <t>vectorcontext_v1</t>
        </is>
      </c>
      <c r="C5036" t="n">
        <v>12</v>
      </c>
      <c r="D5036" t="inlineStr">
        <is>
          <t>global-0</t>
        </is>
      </c>
      <c r="E5036" t="n">
        <v>1</v>
      </c>
      <c r="F5036" t="inlineStr">
        <is>
          <t>search</t>
        </is>
      </c>
      <c r="G5036" t="inlineStr">
        <is>
          <t>{"query": "\"codebase is written in TypeScript\" service overview", "k": 30}</t>
        </is>
      </c>
      <c r="H5036" t="inlineStr">
        <is>
          <t>[chunk 301 | doc svc-search-worker | Service overview: search-worker]
The codebase is written in TypeScript. The staging environment mirrors production topology at one tenth scale. Graceful shutdown waits for in flight requests to complete before exiting. Idempotency keys are required on all mutating endpoints. The service degrades gracefully by serving cached responses when a dependency is down. Post-incident reviews are blameless and published to the engineering wiki. Backups are taken daily and verified weekly by restoring to a scratch cluster. Circuit breakers open after five consecutive failures to a downstream. Long running jobs checkpoint progress so they can resume after a restart. Dependencies are pinned and upgraded through automated pull requests. Requests carry a correlation id</t>
        </is>
      </c>
    </row>
    <row r="5037">
      <c r="A5037" t="inlineStr">
        <is>
          <t>base</t>
        </is>
      </c>
      <c r="B5037" t="inlineStr">
        <is>
          <t>vectorcontext_v1</t>
        </is>
      </c>
      <c r="C5037" t="n">
        <v>12</v>
      </c>
      <c r="D5037" t="inlineStr">
        <is>
          <t>global-0</t>
        </is>
      </c>
      <c r="E5037" t="n">
        <v>1</v>
      </c>
      <c r="F5037" t="inlineStr">
        <is>
          <t>search</t>
        </is>
      </c>
      <c r="G5037" t="inlineStr">
        <is>
          <t>{"query": "\"is a TypeScript service\" service overview", "k": 30}</t>
        </is>
      </c>
      <c r="H5037" t="inlineStr">
        <is>
          <t>[chunk 780 | doc svc-geo-api | Service overview: geo-api]
the Geo System is a TypeScript service. Schema changes go through an expand and contract migration process. Secrets are rotated automatically every ninety days. Circuit breakers open after five consecutive failures to a downstream. The on-call handbook describes the escalation path and expected response times. Cost reports are reviewed monthly with the finance partner. Engineers rotate through the support channel one week at a time. Garbage collection pauses are tracked as a leading indicator of memory pressure. Feature flags are managed through the configuration service and rolled out gradually. Rate limiting is enforced at the gateway with a token bucket per client. Data retention follows the company wide policy for personal infor</t>
        </is>
      </c>
    </row>
    <row r="5038">
      <c r="A5038" t="inlineStr">
        <is>
          <t>base</t>
        </is>
      </c>
      <c r="B5038" t="inlineStr">
        <is>
          <t>vectorcontext_v1</t>
        </is>
      </c>
      <c r="C5038" t="n">
        <v>12</v>
      </c>
      <c r="D5038" t="inlineStr">
        <is>
          <t>global-0</t>
        </is>
      </c>
      <c r="E5038" t="n">
        <v>1</v>
      </c>
      <c r="F5038" t="inlineStr">
        <is>
          <t>search</t>
        </is>
      </c>
      <c r="G5038" t="inlineStr">
        <is>
          <t>{"query": "TypeScript programming language service overview", "k": 30}</t>
        </is>
      </c>
      <c r="H5038" t="inlineStr">
        <is>
          <t>[chunk 780 | doc svc-geo-api | Service overview: geo-api]
the Geo System is a TypeScript service. Schema changes go through an expand and contract migration process. Secrets are rotated automatically every ninety days. Circuit breakers open after five consecutive failures to a downstream. The on-call handbook describes the escalation path and expected response times. Cost reports are reviewed monthly with the finance partner. Engineers rotate through the support channel one week at a time. Garbage collection pauses are tracked as a leading indicator of memory pressure. Feature flags are managed through the configuration service and rolled out gradually. Rate limiting is enforced at the gateway with a token bucket per client. Data retention follows the company wide policy for personal infor</t>
        </is>
      </c>
    </row>
    <row r="5039">
      <c r="A5039" t="inlineStr">
        <is>
          <t>base</t>
        </is>
      </c>
      <c r="B5039" t="inlineStr">
        <is>
          <t>vectorcontext_v1</t>
        </is>
      </c>
      <c r="C5039" t="n">
        <v>12</v>
      </c>
      <c r="D5039" t="inlineStr">
        <is>
          <t>global-0</t>
        </is>
      </c>
      <c r="E5039" t="n">
        <v>2</v>
      </c>
      <c r="F5039" t="inlineStr">
        <is>
          <t>search</t>
        </is>
      </c>
      <c r="G5039" t="inlineStr">
        <is>
          <t>{"query": "svc-search-worker deployment region", "k": 10}</t>
        </is>
      </c>
      <c r="H5039" t="inlineStr">
        <is>
          <t>[chunk 296 | doc svc-search-worker | Service overview: search-worker]
# Service overview: search-worker
---
[chunk 297 | doc svc-search-worker | Service overview: search-worker]
search-worker (also referred to internally as the Search System) is a backend component. Runtime dependencies: fraud-core, ranker-engine. Retries use exponential backoff with jitter to avoid thundering herds. Engineers rotate through the support channel one week at a time. Rate limiting is enforced at the gateway with a token bucket per client. Capacity planning is revisited at the start of every quarter. Circuit breakers open after five consecutive failures to a downstream. Container images are scanned for vulnerabilities before promotion. Feature flags are managed through the configuration service and rolled ou</t>
        </is>
      </c>
    </row>
    <row r="5040">
      <c r="A5040" t="inlineStr">
        <is>
          <t>base</t>
        </is>
      </c>
      <c r="B5040" t="inlineStr">
        <is>
          <t>vectorcontext_v1</t>
        </is>
      </c>
      <c r="C5040" t="n">
        <v>12</v>
      </c>
      <c r="D5040" t="inlineStr">
        <is>
          <t>global-0</t>
        </is>
      </c>
      <c r="E5040" t="n">
        <v>2</v>
      </c>
      <c r="F5040" t="inlineStr">
        <is>
          <t>search</t>
        </is>
      </c>
      <c r="G5040" t="inlineStr">
        <is>
          <t>{"query": "svc-cdn-service deployment region", "k": 10}</t>
        </is>
      </c>
      <c r="H5040" t="inlineStr">
        <is>
          <t>[chunk 1033 | doc svc-cdn-service | Service overview: cdn-service]
# Service overview: cdn-service
---
[chunk 1034 | doc svc-cdn-service | Service overview: cdn-service]
cdn-service (also referred to internally as the Cdn System) is a backend component. Runtime dependencies: edge-service, pricing-worker, upload-core. Schema changes go through an expand and contract migration process. Traffic is encrypted in transit with mutual TLS between services. Long running jobs checkpoint progress so they can resume after a restart. Error budgets are reviewed in the weekly reliability meeting. Post-incident reviews are blameless and published to the engineering wiki. Capacity planning is revisited at the start of every quarter. Rate limiting is enforced at the gateway with a token bucket per client.</t>
        </is>
      </c>
    </row>
    <row r="5041">
      <c r="A5041" t="inlineStr">
        <is>
          <t>base</t>
        </is>
      </c>
      <c r="B5041" t="inlineStr">
        <is>
          <t>vectorcontext_v1</t>
        </is>
      </c>
      <c r="C5041" t="n">
        <v>12</v>
      </c>
      <c r="D5041" t="inlineStr">
        <is>
          <t>global-0</t>
        </is>
      </c>
      <c r="E5041" t="n">
        <v>2</v>
      </c>
      <c r="F5041" t="inlineStr">
        <is>
          <t>search</t>
        </is>
      </c>
      <c r="G5041" t="inlineStr">
        <is>
          <t>{"query": "svc-feed-daemon deployment region", "k": 10}</t>
        </is>
      </c>
      <c r="H5041" t="inlineStr">
        <is>
          <t>[chunk 740 | doc svc-feed-daemon | Service overview: feed-daemon]
# Service overview: feed-daemon
---
[chunk 741 | doc svc-feed-daemon | Service overview: feed-daemon]
feed-daemon (also referred to internally as the Feed Service) is a backend component. The codebase is written in TypeScript. Feature flags are managed through the configuration service and rolled out gradually. Load tests run nightly against the staging environment. Circuit breakers open after five consecutive failures to a downstream. Dependencies are declared in the service manifest and validated at deploy time. The runbook is reviewed quarterly by the owning team. Long running jobs checkpoint progress so they can resume after a restart. Structured logs include the request path, status code and duration. Backups are take</t>
        </is>
      </c>
    </row>
    <row r="5042">
      <c r="A5042" t="inlineStr">
        <is>
          <t>base</t>
        </is>
      </c>
      <c r="B5042" t="inlineStr">
        <is>
          <t>vectorcontext_v1</t>
        </is>
      </c>
      <c r="C5042" t="n">
        <v>12</v>
      </c>
      <c r="D5042" t="inlineStr">
        <is>
          <t>global-0</t>
        </is>
      </c>
      <c r="E5042" t="n">
        <v>2</v>
      </c>
      <c r="F5042" t="inlineStr">
        <is>
          <t>search</t>
        </is>
      </c>
      <c r="G5042" t="inlineStr">
        <is>
          <t>{"query": "svc-geo-api deployment region", "k": 10}</t>
        </is>
      </c>
      <c r="H5042" t="inlineStr">
        <is>
          <t>[chunk 775 | doc svc-geo-api | Service overview: geo-api]
# Service overview: geo-api
---
[chunk 782 | doc svc-geo-api | Service overview: geo-api]
The process for geo-api exposes HTTP on :4703. Canary releases receive five percent of traffic for thirty minutes before promotion. Secrets are rotated automatically every ninety days. Traffic is encrypted in transit with mutual TLS between services. Schema changes go through an expand and contract migration process. Cost reports are reviewed monthly with the finance partner. Health checks are performed on the readiness endpoint every ten seconds. Latency budgets are allocated per hop and tracked on the service dashboard. Access to production is granted just in time and audited. The runbook is reviewed quarterly by the owning team. Data reten</t>
        </is>
      </c>
    </row>
    <row r="5043">
      <c r="A5043" t="inlineStr">
        <is>
          <t>base</t>
        </is>
      </c>
      <c r="B5043" t="inlineStr">
        <is>
          <t>vectorcontext_v1</t>
        </is>
      </c>
      <c r="C5043" t="n">
        <v>12</v>
      </c>
      <c r="D5043" t="inlineStr">
        <is>
          <t>global-0</t>
        </is>
      </c>
      <c r="E5043" t="n">
        <v>3</v>
      </c>
      <c r="F5043" t="inlineStr">
        <is>
          <t>search</t>
        </is>
      </c>
      <c r="G5043" t="inlineStr">
        <is>
          <t>{"query": "\"implemented in TypeScript\" OR \"written in TypeScript\" OR \"TypeScript service\"", "k": 30}</t>
        </is>
      </c>
      <c r="H5043" t="inlineStr">
        <is>
          <t>[chunk 301 | doc svc-search-worker | Service overview: search-worker]
The codebase is written in TypeScript. The staging environment mirrors production topology at one tenth scale. Graceful shutdown waits for in flight requests to complete before exiting. Idempotency keys are required on all mutating endpoints. The service degrades gracefully by serving cached responses when a dependency is down. Post-incident reviews are blameless and published to the engineering wiki. Backups are taken daily and verified weekly by restoring to a scratch cluster. Circuit breakers open after five consecutive failures to a downstream. Long running jobs checkpoint progress so they can resume after a restart. Dependencies are pinned and upgraded through automated pull requests. Requests carry a correlation id</t>
        </is>
      </c>
    </row>
    <row r="5044">
      <c r="A5044" t="inlineStr">
        <is>
          <t>base</t>
        </is>
      </c>
      <c r="B5044" t="inlineStr">
        <is>
          <t>vectorcontext_v1</t>
        </is>
      </c>
      <c r="C5044" t="n">
        <v>12</v>
      </c>
      <c r="D5044" t="inlineStr">
        <is>
          <t>global-0</t>
        </is>
      </c>
      <c r="E5044" t="n">
        <v>4</v>
      </c>
      <c r="F5044" t="inlineStr">
        <is>
          <t>search</t>
        </is>
      </c>
      <c r="G5044" t="inlineStr">
        <is>
          <t>{"query": "\"cdn-service\" \"us-west-2\"", "k": 10}</t>
        </is>
      </c>
      <c r="H5044" t="inlineStr">
        <is>
          <t>[chunk 1033 | doc svc-cdn-service | Service overview: cdn-service]
# Service overview: cdn-service
---
[chunk 239 | doc svc-config-service | Service overview: config-service]
13 replicas are deployed to us-west-2. Requests carry a correlation id that is propagated to downstream calls. Container images are scanned for vulnerabilities before promotion. Data retention follows the company wide policy for personal information. Schema changes go through an expand and contract migration process. Secrets are rotated automatically every ninety days. Retries use exponential backoff with jitter to avoid thundering herds. Rate limiting is enforced at the gateway with a token bucket per client. Load tests run nightly against the staging environment. Feature flags are managed through the configuration</t>
        </is>
      </c>
    </row>
    <row r="5045">
      <c r="A5045" t="inlineStr">
        <is>
          <t>base</t>
        </is>
      </c>
      <c r="B5045" t="inlineStr">
        <is>
          <t>vectorcontext_v1</t>
        </is>
      </c>
      <c r="C5045" t="n">
        <v>12</v>
      </c>
      <c r="D5045" t="inlineStr">
        <is>
          <t>global-0</t>
        </is>
      </c>
      <c r="E5045" t="n">
        <v>4</v>
      </c>
      <c r="F5045" t="inlineStr">
        <is>
          <t>search</t>
        </is>
      </c>
      <c r="G5045" t="inlineStr">
        <is>
          <t>{"query": "\"cdn-service\" \"eu-west-1\"", "k": 10}</t>
        </is>
      </c>
      <c r="H5045" t="inlineStr">
        <is>
          <t>[chunk 1033 | doc svc-cdn-service | Service overview: cdn-service]
# Service overview: cdn-service
---
[chunk 1034 | doc svc-cdn-service | Service overview: cdn-service]
cdn-service (also referred to internally as the Cdn System) is a backend component. Runtime dependencies: edge-service, pricing-worker, upload-core. Schema changes go through an expand and contract migration process. Traffic is encrypted in transit with mutual TLS between services. Long running jobs checkpoint progress so they can resume after a restart. Error budgets are reviewed in the weekly reliability meeting. Post-incident reviews are blameless and published to the engineering wiki. Capacity planning is revisited at the start of every quarter. Rate limiting is enforced at the gateway with a token bucket per client.</t>
        </is>
      </c>
    </row>
    <row r="5046">
      <c r="A5046" t="inlineStr">
        <is>
          <t>base</t>
        </is>
      </c>
      <c r="B5046" t="inlineStr">
        <is>
          <t>vectorcontext_v1</t>
        </is>
      </c>
      <c r="C5046" t="n">
        <v>12</v>
      </c>
      <c r="D5046" t="inlineStr">
        <is>
          <t>global-0</t>
        </is>
      </c>
      <c r="E5046" t="n">
        <v>4</v>
      </c>
      <c r="F5046" t="inlineStr">
        <is>
          <t>search</t>
        </is>
      </c>
      <c r="G5046" t="inlineStr">
        <is>
          <t>{"query": "\"cdn-service\" \"ap-southeast-2\"", "k": 10}</t>
        </is>
      </c>
      <c r="H5046" t="inlineStr">
        <is>
          <t>[chunk 1035 | doc svc-cdn-service | Service overview: cdn-service]
5 replicas are deployed to ap-southeast-2. Secrets are rotated automatically every ninety days. Connection pools are sized according to the downstream capacity model. Post-incident reviews are blameless and published to the engineering wiki. Circuit breakers open after five consecutive failures to a downstream. Cost reports are reviewed monthly with the finance partner. Long running jobs checkpoint progress so they can resume after a restart. Idempotency keys are required on all mutating endpoints. Canary releases receive five percent of traffic for thirty minutes before promotion. Rate limiting is enforced at the gateway with a token bucket per client. Requests carry a correlation id that is propagated to downstream calls.</t>
        </is>
      </c>
    </row>
    <row r="5047">
      <c r="A5047" t="inlineStr">
        <is>
          <t>base</t>
        </is>
      </c>
      <c r="B5047" t="inlineStr">
        <is>
          <t>vectorcontext_v1</t>
        </is>
      </c>
      <c r="C5047" t="n">
        <v>12</v>
      </c>
      <c r="D5047" t="inlineStr">
        <is>
          <t>global-0</t>
        </is>
      </c>
      <c r="E5047" t="n">
        <v>4</v>
      </c>
      <c r="F5047" t="inlineStr">
        <is>
          <t>search</t>
        </is>
      </c>
      <c r="G5047" t="inlineStr">
        <is>
          <t>{"query": "\"cdn-service\" \"us-east-1\"", "k": 10}</t>
        </is>
      </c>
      <c r="H5047" t="inlineStr">
        <is>
          <t>[chunk 1033 | doc svc-cdn-service | Service overview: cdn-service]
# Service overview: cdn-service
---
[chunk 1034 | doc svc-cdn-service | Service overview: cdn-service]
cdn-service (also referred to internally as the Cdn System) is a backend component. Runtime dependencies: edge-service, pricing-worker, upload-core. Schema changes go through an expand and contract migration process. Traffic is encrypted in transit with mutual TLS between services. Long running jobs checkpoint progress so they can resume after a restart. Error budgets are reviewed in the weekly reliability meeting. Post-incident reviews are blameless and published to the engineering wiki. Capacity planning is revisited at the start of every quarter. Rate limiting is enforced at the gateway with a token bucket per client.</t>
        </is>
      </c>
    </row>
    <row r="5048">
      <c r="A5048" t="inlineStr">
        <is>
          <t>base</t>
        </is>
      </c>
      <c r="B5048" t="inlineStr">
        <is>
          <t>vectorcontext_v1</t>
        </is>
      </c>
      <c r="C5048" t="n">
        <v>12</v>
      </c>
      <c r="D5048" t="inlineStr">
        <is>
          <t>global-1</t>
        </is>
      </c>
      <c r="E5048" t="n">
        <v>0</v>
      </c>
      <c r="F5048" t="inlineStr">
        <is>
          <t>search</t>
        </is>
      </c>
      <c r="G5048" t="inlineStr">
        <is>
          <t>{"query": "service overview designated on-call engineer on-call: none no on-call", "k": 30}</t>
        </is>
      </c>
      <c r="H5048" t="inlineStr">
        <is>
          <t>[chunk 286 | doc svc-i18n-api | Service overview: i18n-api]
The primary on-call engineer is Rafael Tanaka. Structured logs include the request path, status code and duration. Data retention follows the company wide policy for personal information. Engineers rotate through the support channel one week at a time. Cost reports are reviewed monthly with the finance partner. Post-incident reviews are blameless and published to the engineering wiki. Error budgets are reviewed in the weekly reliability meeting. Health checks are performed on the readiness endpoint every ten seconds. The dashboard shows p50, p95 and p99 latency alongside error budgets. Retries use exponential backoff with jitter to avoid thundering herds. Feature flags are managed through the configuration service and rolled out g</t>
        </is>
      </c>
    </row>
    <row r="5049">
      <c r="A5049" t="inlineStr">
        <is>
          <t>base</t>
        </is>
      </c>
      <c r="B5049" t="inlineStr">
        <is>
          <t>vectorcontext_v1</t>
        </is>
      </c>
      <c r="C5049" t="n">
        <v>12</v>
      </c>
      <c r="D5049" t="inlineStr">
        <is>
          <t>global-1</t>
        </is>
      </c>
      <c r="E5049" t="n">
        <v>1</v>
      </c>
      <c r="F5049" t="inlineStr">
        <is>
          <t>search</t>
        </is>
      </c>
      <c r="G5049" t="inlineStr">
        <is>
          <t>{"query": "\"There is currently no designated on-call engineer\"", "k": 30}</t>
        </is>
      </c>
      <c r="H5049" t="inlineStr">
        <is>
          <t>[chunk 286 | doc svc-i18n-api | Service overview: i18n-api]
The primary on-call engineer is Rafael Tanaka. Structured logs include the request path, status code and duration. Data retention follows the company wide policy for personal information. Engineers rotate through the support channel one week at a time. Cost reports are reviewed monthly with the finance partner. Post-incident reviews are blameless and published to the engineering wiki. Error budgets are reviewed in the weekly reliability meeting. Health checks are performed on the readiness endpoint every ten seconds. The dashboard shows p50, p95 and p99 latency alongside error budgets. Retries use exponential backoff with jitter to avoid thundering herds. Feature flags are managed through the configuration service and rolled out g</t>
        </is>
      </c>
    </row>
    <row r="5050">
      <c r="A5050" t="inlineStr">
        <is>
          <t>base</t>
        </is>
      </c>
      <c r="B5050" t="inlineStr">
        <is>
          <t>vectorcontext_v1</t>
        </is>
      </c>
      <c r="C5050" t="n">
        <v>12</v>
      </c>
      <c r="D5050" t="inlineStr">
        <is>
          <t>global-1</t>
        </is>
      </c>
      <c r="E5050" t="n">
        <v>1</v>
      </c>
      <c r="F5050" t="inlineStr">
        <is>
          <t>search</t>
        </is>
      </c>
      <c r="G5050" t="inlineStr">
        <is>
          <t>{"query": "\"On-call: unassigned\" service overview", "k": 30}</t>
        </is>
      </c>
      <c r="H5050" t="inlineStr">
        <is>
          <t>[chunk 300 | doc svc-search-worker | Service overview: search-worker]
On-call: unassigned (see team page). Rate limiting is enforced at the gateway with a token bucket per client. Container images are scanned for vulnerabilities before promotion. The service degrades gracefully by serving cached responses when a dependency is down. Health checks are performed on the readiness endpoint every ten seconds. Dependencies are pinned and upgraded through automated pull requests. Error budgets are reviewed in the weekly reliability meeting. Requests carry a correlation id that is propagated to downstream calls. Configuration changes are peer reviewed and applied through the deployment tool. Idempotency keys are required on all mutating endpoints. Traffic is encrypted in transit with mutual TLS bet</t>
        </is>
      </c>
    </row>
    <row r="5051">
      <c r="A5051" t="inlineStr">
        <is>
          <t>base</t>
        </is>
      </c>
      <c r="B5051" t="inlineStr">
        <is>
          <t>vectorcontext_v1</t>
        </is>
      </c>
      <c r="C5051" t="n">
        <v>12</v>
      </c>
      <c r="D5051" t="inlineStr">
        <is>
          <t>global-1</t>
        </is>
      </c>
      <c r="E5051" t="n">
        <v>1</v>
      </c>
      <c r="F5051" t="inlineStr">
        <is>
          <t>search</t>
        </is>
      </c>
      <c r="G5051" t="inlineStr">
        <is>
          <t>{"query": "service overview \"on-call\" \"unassigned\" OR \"no designated\"", "k": 30}</t>
        </is>
      </c>
      <c r="H5051" t="inlineStr">
        <is>
          <t>[chunk 300 | doc svc-search-worker | Service overview: search-worker]
On-call: unassigned (see team page). Rate limiting is enforced at the gateway with a token bucket per client. Container images are scanned for vulnerabilities before promotion. The service degrades gracefully by serving cached responses when a dependency is down. Health checks are performed on the readiness endpoint every ten seconds. Dependencies are pinned and upgraded through automated pull requests. Error budgets are reviewed in the weekly reliability meeting. Requests carry a correlation id that is propagated to downstream calls. Configuration changes are peer reviewed and applied through the deployment tool. Idempotency keys are required on all mutating endpoints. Traffic is encrypted in transit with mutual TLS bet</t>
        </is>
      </c>
    </row>
    <row r="5052">
      <c r="A5052" t="inlineStr">
        <is>
          <t>base</t>
        </is>
      </c>
      <c r="B5052" t="inlineStr">
        <is>
          <t>vectorcontext_v1</t>
        </is>
      </c>
      <c r="C5052" t="n">
        <v>12</v>
      </c>
      <c r="D5052" t="inlineStr">
        <is>
          <t>global-2</t>
        </is>
      </c>
      <c r="E5052" t="n">
        <v>0</v>
      </c>
      <c r="F5052" t="inlineStr">
        <is>
          <t>search</t>
        </is>
      </c>
      <c r="G5052" t="inlineStr">
        <is>
          <t>{"query": "approved architecture decision migrate to MongoDB service", "k": 10}</t>
        </is>
      </c>
      <c r="H5052" t="inlineStr">
        <is>
          <t>[chunk 1 | doc adr-ADR-100 | Architecture decision ADR-100]
Decision: migrate cdn-service to MongoDB in Q3 2026. Approved by Sven Larsen. Post-incident reviews are blameless and published to the engineering wiki. Circuit breakers open after five consecutive failures to a downstream. Dependencies are pinned and upgraded through automated pull requests. The staging environment mirrors production topology at one tenth scale. The dashboard shows p50, p95 and p99 latency alongside error budgets. Synthetic probes exercise the critical user journeys every minute. Container images are scanned for vulnerabilities before promotion. Logs are retained for thirty days in the central log store. Dependencies are declared in the service manifest and validated at deploy time. Secrets are rotated automatica</t>
        </is>
      </c>
    </row>
    <row r="5053">
      <c r="A5053" t="inlineStr">
        <is>
          <t>base</t>
        </is>
      </c>
      <c r="B5053" t="inlineStr">
        <is>
          <t>vectorcontext_v1</t>
        </is>
      </c>
      <c r="C5053" t="n">
        <v>12</v>
      </c>
      <c r="D5053" t="inlineStr">
        <is>
          <t>global-2</t>
        </is>
      </c>
      <c r="E5053" t="n">
        <v>0</v>
      </c>
      <c r="F5053" t="inlineStr">
        <is>
          <t>search</t>
        </is>
      </c>
      <c r="G5053" t="inlineStr">
        <is>
          <t>{"query": "architecture decision MongoDB migration approved", "k": 10}</t>
        </is>
      </c>
      <c r="H5053" t="inlineStr">
        <is>
          <t xml:space="preserve">[chunk 1085 | doc adr-ADR-116 | Architecture decision ADR-116]
# Architecture decision ADR-116
---
[chunk 144 | doc adr-ADR-117 | Architecture decision ADR-117]
# Architecture decision ADR-117
---
[chunk 1064 | doc adr-ADR-124 | Architecture decision ADR-124]
# Architecture decision ADR-124
---
[chunk 1134 | doc adr-ADR-109 | Architecture decision ADR-109]
# Architecture decision ADR-109
---
[chunk 1083 | doc adr-ADR-108 | Architecture decision ADR-108]
# Architecture decision ADR-108
---
[chunk 149 | doc adr-ADR-114 | Architecture decision ADR-114]
# Architecture decision ADR-114
---
[chunk 1042 | doc adr-ADR-107 | Architecture decision ADR-107]
# Architecture decision ADR-107
---
[chunk 134 | doc adr-ADR-113 | Architecture decision ADR-113]
# Architecture decision ADR-113
</t>
        </is>
      </c>
    </row>
    <row r="5054">
      <c r="A5054" t="inlineStr">
        <is>
          <t>base</t>
        </is>
      </c>
      <c r="B5054" t="inlineStr">
        <is>
          <t>vectorcontext_v1</t>
        </is>
      </c>
      <c r="C5054" t="n">
        <v>12</v>
      </c>
      <c r="D5054" t="inlineStr">
        <is>
          <t>global-2</t>
        </is>
      </c>
      <c r="E5054" t="n">
        <v>0</v>
      </c>
      <c r="F5054" t="inlineStr">
        <is>
          <t>search</t>
        </is>
      </c>
      <c r="G5054" t="inlineStr">
        <is>
          <t>{"query": "ADR status approved MongoDB", "k": 10}</t>
        </is>
      </c>
      <c r="H5054" t="inlineStr">
        <is>
          <t>[chunk 144 | doc adr-ADR-117 | Architecture decision ADR-117]
# Architecture decision ADR-117
---
[chunk 1134 | doc adr-ADR-109 | Architecture decision ADR-109]
# Architecture decision ADR-109
---
[chunk 422 | doc adr-ADR-106 | Architecture decision ADR-106]
Decision: migrate recsys-worker to MongoDB in Q4 2026. Approved by Elena Rossi. Circuit breakers open after five consecutive failures to a downstream. Health checks are performed on the readiness endpoint every ten seconds. The dashboard shows p50, p95 and p99 latency alongside error budgets. Configuration changes are peer reviewed and applied through the deployment tool. Capacity planning is revisited at the start of every quarter. Post-incident reviews are blameless and published to the engineering wiki. Dependencies are declared</t>
        </is>
      </c>
    </row>
    <row r="5055">
      <c r="A5055" t="inlineStr">
        <is>
          <t>base</t>
        </is>
      </c>
      <c r="B5055" t="inlineStr">
        <is>
          <t>vectorcontext_v1</t>
        </is>
      </c>
      <c r="C5055" t="n">
        <v>12</v>
      </c>
      <c r="D5055" t="inlineStr">
        <is>
          <t>global-2</t>
        </is>
      </c>
      <c r="E5055" t="n">
        <v>1</v>
      </c>
      <c r="F5055" t="inlineStr">
        <is>
          <t>search</t>
        </is>
      </c>
      <c r="G5055" t="inlineStr">
        <is>
          <t>{"query": "\"migrate\" \"to MongoDB\" \"Approved by\"", "k": 30}</t>
        </is>
      </c>
      <c r="H5055" t="inlineStr">
        <is>
          <t>[chunk 220 | doc adr-ADR-115 | Architecture decision ADR-115]
Decision: migrate catalog-gateway to MongoDB in Q3 2026. Approved by Kwame Larsen. Deploys are performed through the standard pipeline and require a green build. Idempotency keys are required on all mutating endpoints. Schema changes go through an expand and contract migration process. Feature flags are managed through the configuration service and rolled out gradually. Synthetic probes exercise the critical user journeys every minute. Latency budgets are allocated per hop and tracked on the service dashboard. Long running jobs checkpoint progress so they can resume after a restart. Logs are retained for thirty days in the central log store. Alerts route through the paging system according to the escalation policy. The on-call h</t>
        </is>
      </c>
    </row>
    <row r="5056">
      <c r="A5056" t="inlineStr">
        <is>
          <t>base</t>
        </is>
      </c>
      <c r="B5056" t="inlineStr">
        <is>
          <t>vectorcontext_v1</t>
        </is>
      </c>
      <c r="C5056" t="n">
        <v>12</v>
      </c>
      <c r="D5056" t="inlineStr">
        <is>
          <t>multihop-0</t>
        </is>
      </c>
      <c r="E5056" t="n">
        <v>0</v>
      </c>
      <c r="F5056" t="inlineStr">
        <is>
          <t>search</t>
        </is>
      </c>
      <c r="G5056" t="inlineStr">
        <is>
          <t>{"query": "INC-2359 affected service incident report", "k": 5}</t>
        </is>
      </c>
      <c r="H5056" t="inlineStr">
        <is>
          <t>[chunk 308 | doc inc-INC-2359 | Incident report INC-2359]
# Incident report INC-2359
Severity: SEV1
Date: 2025-02-03
---
[chunk 311 | doc inc-INC-2336 | Incident report INC-2336]
# Incident report INC-2336
Severity: SEV3
Date: 2025-12-25
---
[chunk 786 | doc inc-INC-2345 | Incident report INC-2345]
# Incident report INC-2345
Severity: SEV2
Date: 2025-10-03
---
[chunk 194 | doc inc-INC-2151 | Incident report INC-2151]
# Incident report INC-2151
Severity: SEV2
Date: 2025-07-27
---
[chunk 170 | doc inc-INC-2380 | Incident report INC-2380]
# Incident report INC-2380
Severity: SEV2
Date: 2025-05-12</t>
        </is>
      </c>
    </row>
    <row r="5057">
      <c r="A5057" t="inlineStr">
        <is>
          <t>base</t>
        </is>
      </c>
      <c r="B5057" t="inlineStr">
        <is>
          <t>vectorcontext_v1</t>
        </is>
      </c>
      <c r="C5057" t="n">
        <v>12</v>
      </c>
      <c r="D5057" t="inlineStr">
        <is>
          <t>multihop-0</t>
        </is>
      </c>
      <c r="E5057" t="n">
        <v>1</v>
      </c>
      <c r="F5057" t="inlineStr">
        <is>
          <t>open_doc</t>
        </is>
      </c>
      <c r="G5057" t="inlineStr">
        <is>
          <t>{"doc_id": "inc-INC-2359"}</t>
        </is>
      </c>
      <c r="H5057" t="inlineStr">
        <is>
          <t># Incident report INC-2359
Severity: SEV1
Date: 2025-02-03
Summary: Partial outage affecting cart-daemon. The incident lasted 230 minutes before full recovery. Root cause was determined to be a memory leak. This report was written by Ingrid Malik. Backups are taken daily and verified weekly by restoring to a scratch cluster. Feature flags are managed through the configuration service and rolled out gradually. Idempotency keys are required on all mutating endpoints. Capacity planning is revisited at the start of every quarter. Data retention follows the company wide policy for personal information. Retries use exponential backoff with jitter to avoid thundering herds. Access to production is granted just in time and audited. Load tests run nightly against the staging environment. Canary r</t>
        </is>
      </c>
    </row>
    <row r="5058">
      <c r="A5058" t="inlineStr">
        <is>
          <t>base</t>
        </is>
      </c>
      <c r="B5058" t="inlineStr">
        <is>
          <t>vectorcontext_v1</t>
        </is>
      </c>
      <c r="C5058" t="n">
        <v>12</v>
      </c>
      <c r="D5058" t="inlineStr">
        <is>
          <t>multihop-0</t>
        </is>
      </c>
      <c r="E5058" t="n">
        <v>2</v>
      </c>
      <c r="F5058" t="inlineStr">
        <is>
          <t>search</t>
        </is>
      </c>
      <c r="G5058" t="inlineStr">
        <is>
          <t>{"query": "cart-daemon service overview on-call engineer", "k": 5}</t>
        </is>
      </c>
      <c r="H5058" t="inlineStr">
        <is>
          <t>[chunk 541 | doc svc-cart-daemon | Service overview: cart-daemon]
# Service overview: cart-daemon
---
[chunk 543 | doc svc-cart-daemon | Service overview: cart-daemon]
The primary on-call engineer is Priya Lindqvist. Long running jobs checkpoint progress so they can resume after a restart. Secrets are rotated automatically every ninety days. Retries use exponential backoff with jitter to avoid thundering herds. Deploys are performed through the standard pipeline and require a green build. The staging environment mirrors production topology at one tenth scale. The runbook is reviewed quarterly by the owning team. Metrics are exported to the shared observability stack every fifteen seconds. The on-call handbook describes the escalation path and expected response times. Requests carry a cor</t>
        </is>
      </c>
    </row>
    <row r="5059">
      <c r="A5059" t="inlineStr">
        <is>
          <t>base</t>
        </is>
      </c>
      <c r="B5059" t="inlineStr">
        <is>
          <t>vectorcontext_v1</t>
        </is>
      </c>
      <c r="C5059" t="n">
        <v>12</v>
      </c>
      <c r="D5059" t="inlineStr">
        <is>
          <t>multihop-1</t>
        </is>
      </c>
      <c r="E5059" t="n">
        <v>0</v>
      </c>
      <c r="F5059" t="inlineStr">
        <is>
          <t>search</t>
        </is>
      </c>
      <c r="G5059" t="inlineStr">
        <is>
          <t>{"query": "queue-svc service overview runtime dependencies kyc-api", "k": 5}</t>
        </is>
      </c>
      <c r="H5059" t="inlineStr">
        <is>
          <t xml:space="preserve">[chunk 647 | doc svc-queue-svc | Service overview: queue-svc]
Runtime dependencies: kyc-api, inventory-worker. Configuration changes are peer reviewed and applied through the deployment tool. Retries use exponential backoff with jitter to avoid thundering herds. Rate limiting is enforced at the gateway with a token bucket per client. Dependencies are pinned and upgraded through automated pull requests. The staging environment mirrors production topology at one tenth scale. Dependencies are declared in the service manifest and validated at deploy time. Engineers rotate through the support channel one week at a time. Access to production is granted just in time and audited. Secrets are rotated automatically every ninety days. Traffic is encrypted in transit with mutual TLS between services. </t>
        </is>
      </c>
    </row>
    <row r="5060">
      <c r="A5060" t="inlineStr">
        <is>
          <t>base</t>
        </is>
      </c>
      <c r="B5060" t="inlineStr">
        <is>
          <t>vectorcontext_v1</t>
        </is>
      </c>
      <c r="C5060" t="n">
        <v>12</v>
      </c>
      <c r="D5060" t="inlineStr">
        <is>
          <t>multihop-1</t>
        </is>
      </c>
      <c r="E5060" t="n">
        <v>0</v>
      </c>
      <c r="F5060" t="inlineStr">
        <is>
          <t>search</t>
        </is>
      </c>
      <c r="G5060" t="inlineStr">
        <is>
          <t>{"query": "kyc-api service overview owner team Slack channel", "k": 5}</t>
        </is>
      </c>
      <c r="H5060" t="inlineStr">
        <is>
          <t>[chunk 485 | doc svc-kyc-api | Service overview: kyc-api]
# Service overview: kyc-api
---
[chunk 486 | doc svc-kyc-api | Service overview: kyc-api]
kyc-api (also referred to internally as the Kyc Service) is a backend component. the Kyc Service is owned by the Messaging team. Structured logs include the request path, status code and duration. The staging environment mirrors production topology at one tenth scale. Configuration changes are peer reviewed and applied through the deployment tool. Access to production is granted just in time and audited. Graceful shutdown waits for in flight requests to complete before exiting. Container images are scanned for vulnerabilities before promotion. Rate limiting is enforced at the gateway with a token bucket per client. Requests carry a correlatio</t>
        </is>
      </c>
    </row>
    <row r="5061">
      <c r="A5061" t="inlineStr">
        <is>
          <t>base</t>
        </is>
      </c>
      <c r="B5061" t="inlineStr">
        <is>
          <t>vectorcontext_v1</t>
        </is>
      </c>
      <c r="C5061" t="n">
        <v>12</v>
      </c>
      <c r="D5061" t="inlineStr">
        <is>
          <t>multihop-1</t>
        </is>
      </c>
      <c r="E5061" t="n">
        <v>1</v>
      </c>
      <c r="F5061" t="inlineStr">
        <is>
          <t>search</t>
        </is>
      </c>
      <c r="G5061" t="inlineStr">
        <is>
          <t>{"query": "Messaging team Slack channel lead", "k": 5}</t>
        </is>
      </c>
      <c r="H5061" t="inlineStr">
        <is>
          <t xml:space="preserve">[chunk 452 | doc team-messaging | Team page: Messaging]
# Team page: Messaging
---
[chunk 453 | doc team-messaging | Team page: Messaging]
The Messaging team is led by Ivan Volkov. For urgent requests, page the team via Slack in #messaging-eng. The team sits on floor 8 of the Berlin office. Weekly planning happens on Tuesday mornings. Access to production is granted just in time and audited. Retries use exponential backoff with jitter to avoid thundering herds. Data retention follows the company wide policy for personal information. Canary releases receive five percent of traffic for thirty minutes before promotion. Cost reports are reviewed monthly with the finance partner. Rate limiting is enforced at the gateway with a token bucket per client. Error budgets are reviewed in the weekly </t>
        </is>
      </c>
    </row>
    <row r="5062">
      <c r="A5062" t="inlineStr">
        <is>
          <t>base</t>
        </is>
      </c>
      <c r="B5062" t="inlineStr">
        <is>
          <t>vectorcontext_v1</t>
        </is>
      </c>
      <c r="C5062" t="n">
        <v>12</v>
      </c>
      <c r="D5062" t="inlineStr">
        <is>
          <t>multihop-2</t>
        </is>
      </c>
      <c r="E5062" t="n">
        <v>0</v>
      </c>
      <c r="F5062" t="inlineStr">
        <is>
          <t>search</t>
        </is>
      </c>
      <c r="G5062" t="inlineStr">
        <is>
          <t>{"query": "ADR-112 service migrated new datastore owning service team owner", "k": 5}</t>
        </is>
      </c>
      <c r="H5062" t="inlineStr">
        <is>
          <t>[chunk 455 | doc svc-auth-core | Service overview: auth-core]
auth-core (also referred to internally as the Auth Service) is a backend component. Primary datastore: Redis. Backups are taken daily and verified weekly by restoring to a scratch cluster. Engineers rotate through the support channel one week at a time. Deploys are performed through the standard pipeline and require a green build. Configuration changes are peer reviewed and applied through the deployment tool. Synthetic probes exercise the critical user journeys every minute. The staging environment mirrors production topology at one tenth scale. Dependencies are pinned and upgraded through automated pull requests. Idempotency keys are required on all mutating endpoints. Capacity planning is revisited at the start of every quart</t>
        </is>
      </c>
    </row>
    <row r="5063">
      <c r="A5063" t="inlineStr">
        <is>
          <t>base</t>
        </is>
      </c>
      <c r="B5063" t="inlineStr">
        <is>
          <t>vectorcontext_v1</t>
        </is>
      </c>
      <c r="C5063" t="n">
        <v>12</v>
      </c>
      <c r="D5063" t="inlineStr">
        <is>
          <t>multihop-2</t>
        </is>
      </c>
      <c r="E5063" t="n">
        <v>1</v>
      </c>
      <c r="F5063" t="inlineStr">
        <is>
          <t>open_doc</t>
        </is>
      </c>
      <c r="G5063" t="inlineStr">
        <is>
          <t>{"doc_id": "adr-ADR-112"}</t>
        </is>
      </c>
      <c r="H5063" t="inlineStr">
        <is>
          <t># Architecture decision ADR-112
Decision: migrate tracing-service to CockroachDB in Q2 2026. Approved by Noah Novak. Graceful shutdown waits for in flight requests to complete before exiting. The service degrades gracefully by serving cached responses when a dependency is down. Dependencies are declared in the service manifest and validated at deploy time. Circuit breakers open after five consecutive failures to a downstream. Configuration changes are peer reviewed and applied through the deployment tool. Health checks are performed on the readiness endpoint every ten seconds. Canary releases receive five percent of traffic for thirty minutes before promotion. Cost reports are reviewed monthly with the finance partner. Connection pools are sized according to the downstream capacity model.</t>
        </is>
      </c>
    </row>
    <row r="5064">
      <c r="A5064" t="inlineStr">
        <is>
          <t>base</t>
        </is>
      </c>
      <c r="B5064" t="inlineStr">
        <is>
          <t>vectorcontext_v1</t>
        </is>
      </c>
      <c r="C5064" t="n">
        <v>12</v>
      </c>
      <c r="D5064" t="inlineStr">
        <is>
          <t>multihop-2</t>
        </is>
      </c>
      <c r="E5064" t="n">
        <v>2</v>
      </c>
      <c r="F5064" t="inlineStr">
        <is>
          <t>search</t>
        </is>
      </c>
      <c r="G5064" t="inlineStr">
        <is>
          <t>{"query": "tracing-service service overview ownership owner team", "k": 5}</t>
        </is>
      </c>
      <c r="H5064" t="inlineStr">
        <is>
          <t>[chunk 385 | doc svc-tracing-service | Service overview: tracing-service]
# Service overview: tracing-service
---
[chunk 386 | doc svc-tracing-service | Service overview: tracing-service]
tracing-service (also referred to internally as the Tracing API) is a backend component. It runs in ap-southeast-2 with 24 replicas. Configuration changes are peer reviewed and applied through the deployment tool. The dashboard shows p50, p95 and p99 latency alongside error budgets. Structured logs include the request path, status code and duration. Graceful shutdown waits for in flight requests to complete before exiting. Logs are retained for thirty days in the central log store. The on-call handbook describes the escalation path and expected response times. Metrics are exported to the shared observab</t>
        </is>
      </c>
    </row>
    <row r="5065">
      <c r="A5065" t="inlineStr">
        <is>
          <t>base</t>
        </is>
      </c>
      <c r="B5065" t="inlineStr">
        <is>
          <t>vectorcontext_v1</t>
        </is>
      </c>
      <c r="C5065" t="n">
        <v>12</v>
      </c>
      <c r="D5065" t="inlineStr">
        <is>
          <t>multihop-2</t>
        </is>
      </c>
      <c r="E5065" t="n">
        <v>3</v>
      </c>
      <c r="F5065" t="inlineStr">
        <is>
          <t>search</t>
        </is>
      </c>
      <c r="G5065" t="inlineStr">
        <is>
          <t>{"query": "Commerce team lead Slack channel team page", "k": 5}</t>
        </is>
      </c>
      <c r="H5065" t="inlineStr">
        <is>
          <t>[chunk 885 | doc team-commerce | Team page: Commerce]
# Team page: Commerce
---
[chunk 886 | doc team-commerce | Team page: Commerce]
The Commerce team is led by Marcus Moreau. For urgent requests, page the team via Slack in #commerce-eng. The team sits on floor 4 of the Berlin office. Weekly planning happens on Monday mornings. Container images are scanned for vulnerabilities before promotion. Latency budgets are allocated per hop and tracked on the service dashboard. Retries use exponential backoff with jitter to avoid thundering herds. The dashboard shows p50, p95 and p99 latency alongside error budgets. Health checks are performed on the readiness endpoint every ten seconds. Dependencies are declared in the service manifest and validated at deploy time. Load tests run nightly against</t>
        </is>
      </c>
    </row>
    <row r="5066">
      <c r="A5066" t="inlineStr">
        <is>
          <t>base</t>
        </is>
      </c>
      <c r="B5066" t="inlineStr">
        <is>
          <t>vectorcontext_v1</t>
        </is>
      </c>
      <c r="C5066" t="n">
        <v>12</v>
      </c>
      <c r="D5066" t="inlineStr">
        <is>
          <t>needle-0</t>
        </is>
      </c>
      <c r="E5066" t="n">
        <v>0</v>
      </c>
      <c r="F5066" t="inlineStr">
        <is>
          <t>search</t>
        </is>
      </c>
      <c r="G5066" t="inlineStr">
        <is>
          <t>{"query": "webhook-daemon service overview region deployed canonical name", "k": 5}</t>
        </is>
      </c>
      <c r="H5066" t="inlineStr">
        <is>
          <t>[chunk 907 | doc svc-webhook-daemon | Service overview: webhook-daemon]
# Service overview: webhook-daemon
---
[chunk 908 | doc svc-webhook-daemon | Service overview: webhook-daemon]
webhook-daemon (also referred to internally as the Webhook Service) is a backend component. Runtime dependencies: scheduler-engine, checkout-service. Dependencies are declared in the service manifest and validated at deploy time. Idempotency keys are required on all mutating endpoints. The on-call handbook describes the escalation path and expected response times. Garbage collection pauses are tracked as a leading indicator of memory pressure. Traffic is encrypted in transit with mutual TLS between services. Secrets are rotated automatically every ninety days. Deploys are performed through the standard pipel</t>
        </is>
      </c>
    </row>
    <row r="5067">
      <c r="A5067" t="inlineStr">
        <is>
          <t>base</t>
        </is>
      </c>
      <c r="B5067" t="inlineStr">
        <is>
          <t>vectorcontext_v1</t>
        </is>
      </c>
      <c r="C5067" t="n">
        <v>12</v>
      </c>
      <c r="D5067" t="inlineStr">
        <is>
          <t>needle-1</t>
        </is>
      </c>
      <c r="E5067" t="n">
        <v>0</v>
      </c>
      <c r="F5067" t="inlineStr">
        <is>
          <t>search</t>
        </is>
      </c>
      <c r="G5067" t="inlineStr">
        <is>
          <t>{"query": "Kyc Service service overview language canonical name alias KYC", "k": 5}</t>
        </is>
      </c>
      <c r="H5067" t="inlineStr">
        <is>
          <t>[chunk 485 | doc svc-kyc-api | Service overview: kyc-api]
# Service overview: kyc-api
---
[chunk 486 | doc svc-kyc-api | Service overview: kyc-api]
kyc-api (also referred to internally as the Kyc Service) is a backend component. the Kyc Service is owned by the Messaging team. Structured logs include the request path, status code and duration. The staging environment mirrors production topology at one tenth scale. Configuration changes are peer reviewed and applied through the deployment tool. Access to production is granted just in time and audited. Graceful shutdown waits for in flight requests to complete before exiting. Container images are scanned for vulnerabilities before promotion. Rate limiting is enforced at the gateway with a token bucket per client. Requests carry a correlatio</t>
        </is>
      </c>
    </row>
    <row r="5068">
      <c r="A5068" t="inlineStr">
        <is>
          <t>base</t>
        </is>
      </c>
      <c r="B5068" t="inlineStr">
        <is>
          <t>vectorcontext_v1</t>
        </is>
      </c>
      <c r="C5068" t="n">
        <v>12</v>
      </c>
      <c r="D5068" t="inlineStr">
        <is>
          <t>needle-2</t>
        </is>
      </c>
      <c r="E5068" t="n">
        <v>0</v>
      </c>
      <c r="F5068" t="inlineStr">
        <is>
          <t>search</t>
        </is>
      </c>
      <c r="G5068" t="inlineStr">
        <is>
          <t>{"query": "payout-worker service overview port listens on", "k": 5}</t>
        </is>
      </c>
      <c r="H5068" t="inlineStr">
        <is>
          <t>[chunk 571 | doc svc-payout-worker | Service overview: payout-worker]
# Service overview: payout-worker
---
[chunk 579 | doc svc-payout-worker | Service overview: payout-worker]
The process for payout-worker exposes HTTP on :4798. Engineers rotate through the support channel one week at a time. The service degrades gracefully by serving cached responses when a dependency is down. Schema changes go through an expand and contract migration process. Retries use exponential backoff with jitter to avoid thundering herds. The on-call handbook describes the escalation path and expected response times. Structured logs include the request path, status code and duration. Container images are scanned for vulnerabilities before promotion. Latency budgets are allocated per hop and tracked on the serv</t>
        </is>
      </c>
    </row>
    <row r="5069">
      <c r="A5069" t="inlineStr">
        <is>
          <t>base</t>
        </is>
      </c>
      <c r="B5069" t="inlineStr">
        <is>
          <t>vectorcontext_v4 [schema3]</t>
        </is>
      </c>
      <c r="C5069" t="n">
        <v>12</v>
      </c>
      <c r="D5069" t="inlineStr">
        <is>
          <t>agg-0</t>
        </is>
      </c>
      <c r="E5069" t="n">
        <v>0</v>
      </c>
      <c r="F5069" t="inlineStr">
        <is>
          <t>python</t>
        </is>
      </c>
      <c r="G5069" t="inlineStr">
        <is>
          <t>{"code": "# inspect relevant cards\n[(f['doc_id'], f.get('subject'), f.get('affected_service'), f.get('severity'), f.get('owner_team'), f.get('aliases')) for f in facts if f.get('type') in ('incident','service')][:20]"}</t>
        </is>
      </c>
      <c r="H5069" t="inlineStr">
        <is>
          <t>[('svc-recsys-worker', 'recsys-worker (backend component)', None, None, 'Identity', ['Recsys Platform']), ('svc-notify-svc', 'notify-svc, backend component', None, None, 'Platform', ['Notify Platform']), ('svc-risk-gateway', 'risk-gateway, backend component', None, None, 'Growth', ['the Risk System']), ('inc-INC-2157', 'The incident report and the incident it documents', 'Scheduler', 'SEV1', None, None), ('inc-INC-2092', 'The incident report and the incident it documents', 'Checkout', 'SEV3', None, None), ('inc-INC-2268', 'The incident report and the incident it documents', 'Notify', 'SEV3', None, None), ('inc-INC-2309', 'The incident report and the incident it documents', 'Thumbnail', 'SEV3', None, None), ('inc-INC-2140', 'The incident report and the incident it documents', 'Kyc', 'SEV1',</t>
        </is>
      </c>
    </row>
    <row r="5070">
      <c r="A5070" t="inlineStr">
        <is>
          <t>base</t>
        </is>
      </c>
      <c r="B5070" t="inlineStr">
        <is>
          <t>vectorcontext_v4 [schema3]</t>
        </is>
      </c>
      <c r="C5070" t="n">
        <v>12</v>
      </c>
      <c r="D5070" t="inlineStr">
        <is>
          <t>agg-0</t>
        </is>
      </c>
      <c r="E5070" t="n">
        <v>1</v>
      </c>
      <c r="F5070" t="inlineStr">
        <is>
          <t>python</t>
        </is>
      </c>
      <c r="G5070" t="inlineStr">
        <is>
          <t>{"code": "commerce=[f for f in facts if f.get('type')=='service' and str(f.get('owner_team','')).lower()=='commerce']\nsev1=[f for f in facts if f.get('type')=='incident' and str(f.get('severity','')).upper()=='SEV1']\nprint('commerce services',[(f['doc_id'],f.get('subject'),f.get('aliases')) for f in commerce])\nprint('sev1',[(f['doc_id'],f.get('incident_id'),f.get('affected_service'),f.get('subject'),f.get('incident_summary')) for f in sev1])"}</t>
        </is>
      </c>
      <c r="H5070" t="inlineStr">
        <is>
          <t>commerce services [('svc-refund-svc', 'refund-svc, backend component', ['Refund Platform']), ('svc-media-svc', 'media-svc, backend component', ['Media API']), ('svc-fraud-core', 'fraud-core, backend component', ['Fraud Platform']), ('svc-tracing-service', 'tracing-service, backend component', ['Tracing API']), ('svc-feed-daemon', 'feed-daemon, backend component', ['Feed Service']), ('svc-webhook-daemon', 'webhook-daemon (backend component)', ['Webhook Service']), ('svc-cdn-service', 'cdn-service, backend component', ['Cdn System'])]
sev1 [('inc-INC-2157', 'INC-2157', 'Scheduler', 'The incident report and the incident it documents', 'Complete outage affecting scheduler-engine for 61 minutes'), ('inc-INC-2140', 'INC-2140', 'Kyc', 'The incident report and the incident it documents', None), ('</t>
        </is>
      </c>
    </row>
    <row r="5071">
      <c r="A5071" t="inlineStr">
        <is>
          <t>base</t>
        </is>
      </c>
      <c r="B5071" t="inlineStr">
        <is>
          <t>vectorcontext_v4 [schema3]</t>
        </is>
      </c>
      <c r="C5071" t="n">
        <v>12</v>
      </c>
      <c r="D5071" t="inlineStr">
        <is>
          <t>agg-0</t>
        </is>
      </c>
      <c r="E5071" t="n">
        <v>2</v>
      </c>
      <c r="F5071" t="inlineStr">
        <is>
          <t>search</t>
        </is>
      </c>
      <c r="G5071" t="inlineStr">
        <is>
          <t>{"query": "services Commerce team cart media webhook feed cdn refund fraud tracing owner", "k": 40}</t>
        </is>
      </c>
      <c r="H5071" t="inlineStr">
        <is>
          <t>- doc svc-cart-daemon: [Service overview: cart-daemon] subject: cart-daemon (backend component); aliases: ["Cart Service"]; owner_team: Platform; implementation_language: Go; endpoint_port: 3302; primary_datastore: MongoDB; runtime_dependencies: ["recsys-worker", "feed-daemon", "gateway-engine"]; availability_slo: 99.9; deployment_region: us-east-1; replica_count: 18; on_call_contact: Priya Lindqvist
- doc svc-cdn-service: [Service overview: cdn-service] subject: cdn-service, backend component; aliases: ["Cdn System"]; owner_team: Commerce; implementation_language: TypeScript; endpoint_port: 5715; primary_datastore: Redis; runtime_dependencies: ["edge-service", "pricing-worker", "upload-core"]; availability_slo: 99.5; deployment_region: ap-southeast-2; replica_count: 5; on_call_contact: Pr</t>
        </is>
      </c>
    </row>
    <row r="5072">
      <c r="A5072" t="inlineStr">
        <is>
          <t>base</t>
        </is>
      </c>
      <c r="B5072" t="inlineStr">
        <is>
          <t>vectorcontext_v4 [schema3]</t>
        </is>
      </c>
      <c r="C5072" t="n">
        <v>12</v>
      </c>
      <c r="D5072" t="inlineStr">
        <is>
          <t>agg-1</t>
        </is>
      </c>
      <c r="E5072" t="n">
        <v>0</v>
      </c>
      <c r="F5072" t="inlineStr">
        <is>
          <t>search</t>
        </is>
      </c>
      <c r="G5072" t="inlineStr">
        <is>
          <t>{"query": "incidents affecting ranker-engine duration minutes affected service", "k": 20}</t>
        </is>
      </c>
      <c r="H5072" t="inlineStr">
        <is>
          <t>- doc inc-INC-2113: [Incident report INC-2113] subject: The incident report and the incident it documents; aliases: null; incident_id: INC-2113; severity: SEV2; incident_date: 2025-10-07; impact_type: Partial outage; affected_service: Ranker; duration_minutes: 211; root_cause: Certificate expiry; report_author: Jonas Nair; recovery_status: Full recovery; mitigation_actions: ["Traffic rerouted"]; operational_dependencies: ["configuration service", "shared observability stack", "central log store", "paging system", "gateway", "downstream services", "standard pipeline", "staging environment"]
- doc svc-ranker-engine: [Service overview: ranker-engine] subject: ranker-engine (backend component); aliases: ["Ranker System"]; owner_team: Platform; implementation_language: Kotlin; endpoint_port: 34</t>
        </is>
      </c>
    </row>
    <row r="5073">
      <c r="A5073" t="inlineStr">
        <is>
          <t>base</t>
        </is>
      </c>
      <c r="B5073" t="inlineStr">
        <is>
          <t>vectorcontext_v4 [schema3]</t>
        </is>
      </c>
      <c r="C5073" t="n">
        <v>12</v>
      </c>
      <c r="D5073" t="inlineStr">
        <is>
          <t>agg-1</t>
        </is>
      </c>
      <c r="E5073" t="n">
        <v>1</v>
      </c>
      <c r="F5073" t="inlineStr">
        <is>
          <t>python</t>
        </is>
      </c>
      <c r="G5073" t="inlineStr">
        <is>
          <t>{"code": "incs=[f for f in facts if f.get('type')=='incident']\n[(f.get('doc_id'), f.get('affected_service'), f.get('duration_minutes'), f.get('subject'), f.get('incident_summary')) for f in incs if any('ranker' in str(f.get(k,'')).lower() for k in ['affected_service','subject','incident_summary'])]"}</t>
        </is>
      </c>
      <c r="H5073" t="inlineStr">
        <is>
          <t xml:space="preserve">[('inc-INC-2113', 'Ranker', 211, 'The incident report and the incident it documents', None)]
</t>
        </is>
      </c>
    </row>
    <row r="5074">
      <c r="A5074" t="inlineStr">
        <is>
          <t>base</t>
        </is>
      </c>
      <c r="B5074" t="inlineStr">
        <is>
          <t>vectorcontext_v4 [schema3]</t>
        </is>
      </c>
      <c r="C5074" t="n">
        <v>12</v>
      </c>
      <c r="D5074" t="inlineStr">
        <is>
          <t>agg-2</t>
        </is>
      </c>
      <c r="E5074" t="n">
        <v>0</v>
      </c>
      <c r="F5074" t="inlineStr">
        <is>
          <t>python</t>
        </is>
      </c>
      <c r="G5074" t="inlineStr">
        <is>
          <t>{"code": "inc=[f for f in facts if f.get('type')=='incident']\n[(f.get('doc_id'), f.get('root_cause')) for f in inc]"}</t>
        </is>
      </c>
      <c r="H5074" t="inlineStr">
        <is>
          <t>[('inc-INC-2157', 'Capacity exhaustion'), ('inc-INC-2092', 'Bad deploy'), ('inc-INC-2268', 'Memory leak'), ('inc-INC-2309', 'Capacity exhaustion'), ('inc-INC-2140', 'Configuration error'), ('inc-INC-2042', 'Memory leak'), ('inc-INC-2128', 'Database failover'), ('inc-INC-2229', 'Capacity exhaustion'), ('inc-INC-2087', 'Dependency outage'), ('inc-INC-2253', 'Network partition'), ('inc-INC-2374', 'Dependency outage'), ('inc-INC-2380', 'Certificate expiry'), ('inc-INC-2222', 'Database failover'), ('inc-INC-2151', 'Configuration error'), ('inc-INC-2365', 'Memory leak'), ('inc-INC-2301', 'Configuration error'), ('inc-INC-2023', 'Bad deploy'), ('inc-INC-2319', 'Certificate expiry'), ('inc-INC-2186', 'Memory leak'), ('inc-INC-2169', 'Configuration error'), ('inc-INC-2211', 'Memory leak'), ('inc-IN</t>
        </is>
      </c>
    </row>
    <row r="5075">
      <c r="A5075" t="inlineStr">
        <is>
          <t>base</t>
        </is>
      </c>
      <c r="B5075" t="inlineStr">
        <is>
          <t>vectorcontext_v4 [schema3]</t>
        </is>
      </c>
      <c r="C5075" t="n">
        <v>12</v>
      </c>
      <c r="D5075" t="inlineStr">
        <is>
          <t>agg-2</t>
        </is>
      </c>
      <c r="E5075" t="n">
        <v>1</v>
      </c>
      <c r="F5075" t="inlineStr">
        <is>
          <t>python</t>
        </is>
      </c>
      <c r="G5075" t="inlineStr">
        <is>
          <t>{"code": "sum(f.get('root_cause')=='Configuration error' for f in facts if f.get('type')=='incident')"}</t>
        </is>
      </c>
      <c r="H5075" t="inlineStr">
        <is>
          <t xml:space="preserve">7
</t>
        </is>
      </c>
    </row>
    <row r="5076">
      <c r="A5076" t="inlineStr">
        <is>
          <t>base</t>
        </is>
      </c>
      <c r="B5076" t="inlineStr">
        <is>
          <t>vectorcontext_v4 [schema3]</t>
        </is>
      </c>
      <c r="C5076" t="n">
        <v>12</v>
      </c>
      <c r="D5076" t="inlineStr">
        <is>
          <t>global-0</t>
        </is>
      </c>
      <c r="E5076" t="n">
        <v>0</v>
      </c>
      <c r="F5076" t="inlineStr">
        <is>
          <t>search</t>
        </is>
      </c>
      <c r="G5076" t="inlineStr">
        <is>
          <t>{"query": "service implementation language TypeScript deployment region us-west-2", "k": 40}</t>
        </is>
      </c>
      <c r="H5076" t="inlineStr">
        <is>
          <t>- doc svc-geo-api: [Service overview: geo-api] subject: geo-api; aliases: ["Geo System"]; owner_team: Payments; implementation_language: TypeScript; endpoint_port: 4703; primary_datastore: MySQL; runtime_dependencies: ["mailer-worker", "media-svc"]; availability_slo: 99.95; deployment_region: us-west-2; replica_count: 13; on_call_contact: null
- doc svc-notify-svc: [Service overview: notify-svc] subject: notify-svc, backend component; aliases: ["Notify Platform"]; owner_team: Platform; implementation_language: Go; endpoint_port: 5842; primary_datastore: DynamoDB; runtime_dependencies: ["gateway-engine"]; availability_slo: 99.9%; deployment_region: us-west-2; replica_count: 21; on_call_contact: Jonas Farah
- doc svc-config-service: [Service overview: config-service] subject: config-service,</t>
        </is>
      </c>
    </row>
    <row r="5077">
      <c r="A5077" t="inlineStr">
        <is>
          <t>base</t>
        </is>
      </c>
      <c r="B5077" t="inlineStr">
        <is>
          <t>vectorcontext_v4 [schema3]</t>
        </is>
      </c>
      <c r="C5077" t="n">
        <v>12</v>
      </c>
      <c r="D5077" t="inlineStr">
        <is>
          <t>global-0</t>
        </is>
      </c>
      <c r="E5077" t="n">
        <v>1</v>
      </c>
      <c r="F5077" t="inlineStr">
        <is>
          <t>python</t>
        </is>
      </c>
      <c r="G5077" t="inlineStr">
        <is>
          <t>{"code": "[(f.get('subject'), f.get('implementation_language'), f.get('deployment_region')) for f in facts if f.get('type')=='service' and str(f.get('implementation_language','')).lower()=='typescript' and f.get('deployment_region')=='us-west-2']"}</t>
        </is>
      </c>
      <c r="H5077" t="inlineStr">
        <is>
          <t xml:space="preserve">[('geo-api', 'TypeScript', 'us-west-2')]
</t>
        </is>
      </c>
    </row>
    <row r="5078">
      <c r="A5078" t="inlineStr">
        <is>
          <t>base</t>
        </is>
      </c>
      <c r="B5078" t="inlineStr">
        <is>
          <t>vectorcontext_v4 [schema3]</t>
        </is>
      </c>
      <c r="C5078" t="n">
        <v>12</v>
      </c>
      <c r="D5078" t="inlineStr">
        <is>
          <t>global-1</t>
        </is>
      </c>
      <c r="E5078" t="n">
        <v>0</v>
      </c>
      <c r="F5078" t="inlineStr">
        <is>
          <t>python</t>
        </is>
      </c>
      <c r="G5078" t="inlineStr">
        <is>
          <t>{"code": "services=[f for f in facts if f.get('type')=='service']\nlen(services), services[:3]"}</t>
        </is>
      </c>
      <c r="H5078" t="inlineStr">
        <is>
          <t>(40, [{'doc_id': 'svc-recsys-worker', 'type': 'service', 'title': 'Service overview: recsys-worker', 'subject': 'recsys-worker (backend component)', 'aliases': ['Recsys Platform'], 'owner_team': 'Identity', 'implementation_language': 'Java', 'endpoint_port': 3725, 'primary_datastore': 'Redis', 'runtime_dependencies': ['audit-gateway'], 'availability_slo': 99.9, 'deployment_region': 'us-east-1', 'replica_count': 4, 'on_call_contact': 'Priya Volkov'}, {'doc_id': 'svc-notify-svc', 'type': 'service', 'title': 'Service overview: notify-svc', 'subject': 'notify-svc, backend component', 'aliases': ['Notify Platform'], 'owner_team': 'Platform', 'implementation_language': 'Go', 'endpoint_port': 5842, 'primary_datastore': 'DynamoDB', 'runtime_dependencies': ['gateway-engine'], 'availability_slo': '9</t>
        </is>
      </c>
    </row>
    <row r="5079">
      <c r="A5079" t="inlineStr">
        <is>
          <t>base</t>
        </is>
      </c>
      <c r="B5079" t="inlineStr">
        <is>
          <t>vectorcontext_v4 [schema3]</t>
        </is>
      </c>
      <c r="C5079" t="n">
        <v>12</v>
      </c>
      <c r="D5079" t="inlineStr">
        <is>
          <t>global-1</t>
        </is>
      </c>
      <c r="E5079" t="n">
        <v>1</v>
      </c>
      <c r="F5079" t="inlineStr">
        <is>
          <t>python</t>
        </is>
      </c>
      <c r="G5079" t="inlineStr">
        <is>
          <t>{"code": "[(f['doc_id'],f.get('subject'),f.get('on_call_contact'),f.get('on_call_status')) for f in services]"}</t>
        </is>
      </c>
      <c r="H5079" t="inlineStr">
        <is>
          <t>[('svc-recsys-worker', 'recsys-worker (backend component)', 'Priya Volkov', None), ('svc-notify-svc', 'notify-svc, backend component', 'Jonas Farah', None), ('svc-risk-gateway', 'risk-gateway, backend component', 'Chen Haddad', None), ('svc-invoice-engine', 'invoice-engine (backend component)', 'Noah Wei', None), ('svc-refund-svc', 'refund-svc, backend component', 'Lucas Silva', None), ('svc-config-service', 'config-service, backend component', 'Fatima Silva', None), ('svc-ranker-engine', 'ranker-engine (backend component)', 'Tariq Tanaka', None), ('svc-index-engine', 'index-engine', None, None), ('svc-pricing-worker', 'pricing-worker (backend component)', 'Jonas Tanaka', None), ('svc-i18n-api', 'i18n-api, backend component', 'Rafael Tanaka', None), ('svc-search-worker', 'search-worker, ba</t>
        </is>
      </c>
    </row>
    <row r="5080">
      <c r="A5080" t="inlineStr">
        <is>
          <t>base</t>
        </is>
      </c>
      <c r="B5080" t="inlineStr">
        <is>
          <t>vectorcontext_v4 [schema3]</t>
        </is>
      </c>
      <c r="C5080" t="n">
        <v>12</v>
      </c>
      <c r="D5080" t="inlineStr">
        <is>
          <t>global-1</t>
        </is>
      </c>
      <c r="E5080" t="n">
        <v>2</v>
      </c>
      <c r="F5080" t="inlineStr">
        <is>
          <t>python</t>
        </is>
      </c>
      <c r="G5080" t="inlineStr">
        <is>
          <t>{"code": "no=[f for f in services if not f.get('on_call_contact') or 'no designated' in str(f.get('on_call_status','')).lower()]\n[(f['subject'],f.get('on_call_contact'),f.get('on_call_status')) for f in no], len(no)"}</t>
        </is>
      </c>
      <c r="H5080" t="inlineStr">
        <is>
          <t xml:space="preserve">([('index-engine', None, None), ('search-worker, backend component', None, None), ('media-svc, backend component', None, None), ('fraud-core, backend component', None, None), ('billing-svc (backend component)', None, 'no designated on-call engineer; pages fall through to the team lead'), ('metrics-gateway, backend component', None, None), ('geo-api', None, None), ('webhook-daemon (backend component)', None, None), ('session-core, backend component', None, 'no designated on-call engineer; pages fall through to the team lead')], 9)
</t>
        </is>
      </c>
    </row>
    <row r="5081">
      <c r="A5081" t="inlineStr">
        <is>
          <t>base</t>
        </is>
      </c>
      <c r="B5081" t="inlineStr">
        <is>
          <t>vectorcontext_v4 [schema3]</t>
        </is>
      </c>
      <c r="C5081" t="n">
        <v>12</v>
      </c>
      <c r="D5081" t="inlineStr">
        <is>
          <t>global-2</t>
        </is>
      </c>
      <c r="E5081" t="n">
        <v>0</v>
      </c>
      <c r="F5081" t="inlineStr">
        <is>
          <t>search</t>
        </is>
      </c>
      <c r="G5081" t="inlineStr">
        <is>
          <t>{"query": "approved architecture decision migrate to MongoDB destination database target service decision", "k": 10}</t>
        </is>
      </c>
      <c r="H5081" t="inlineStr">
        <is>
          <t xml:space="preserve">- doc adr-ADR-115: [Architecture decision ADR-115] subject: catalog-gateway; aliases: null; decision_id: ADR-115; decision: Migrate catalog-gateway to MongoDB in Q3 2026.; target_service: catalog-gateway; destination_database: MongoDB; decision_quarter: Q3; decision_year: 2026; approved_by: Kwame Larsen
- doc adr-ADR-100: [Architecture decision ADR-100] subject: cdn-service; aliases: null; decision_id: ADR-100; decision: Migrate cdn-service to MongoDB in Q3 2026.; target_service: cdn-service; destination_database: MongoDB; decision_quarter: Q3; decision_year: 2026; approved_by: Sven Larsen; resilience_controls: ["Circuit breakers open after five consecutive failures to a downstream.", "Retries use exponential backoff with jitter.", "The service serves cached responses when a dependency is </t>
        </is>
      </c>
    </row>
    <row r="5082">
      <c r="A5082" t="inlineStr">
        <is>
          <t>base</t>
        </is>
      </c>
      <c r="B5082" t="inlineStr">
        <is>
          <t>vectorcontext_v4 [schema3]</t>
        </is>
      </c>
      <c r="C5082" t="n">
        <v>12</v>
      </c>
      <c r="D5082" t="inlineStr">
        <is>
          <t>global-2</t>
        </is>
      </c>
      <c r="E5082" t="n">
        <v>1</v>
      </c>
      <c r="F5082" t="inlineStr">
        <is>
          <t>python</t>
        </is>
      </c>
      <c r="G5082" t="inlineStr">
        <is>
          <t>{"code": "[(f['doc_id'], f.get('target_service') or f.get('subject'), f.get('destination_database'), f.get('approved_by')) for f in facts if f.get('destination_database') == 'MongoDB']"}</t>
        </is>
      </c>
      <c r="H5082" t="inlineStr">
        <is>
          <t xml:space="preserve">[('adr-ADR-100', 'cdn-service', 'MongoDB', 'Sven Larsen'), ('adr-ADR-115', 'catalog-gateway', 'MongoDB', 'Kwame Larsen'), ('adr-ADR-106', 'recsys-worker', 'MongoDB', 'Elena Rossi')]
</t>
        </is>
      </c>
    </row>
    <row r="5083">
      <c r="A5083" t="inlineStr">
        <is>
          <t>base</t>
        </is>
      </c>
      <c r="B5083" t="inlineStr">
        <is>
          <t>vectorcontext_v4 [schema3]</t>
        </is>
      </c>
      <c r="C5083" t="n">
        <v>12</v>
      </c>
      <c r="D5083" t="inlineStr">
        <is>
          <t>multihop-0</t>
        </is>
      </c>
      <c r="E5083" t="n">
        <v>0</v>
      </c>
      <c r="F5083" t="inlineStr">
        <is>
          <t>search</t>
        </is>
      </c>
      <c r="G5083" t="inlineStr">
        <is>
          <t>{"query": "INC-2359 affected service on-call engineer", "k": 5}</t>
        </is>
      </c>
      <c r="H5083" t="inlineStr">
        <is>
          <t>- doc inc-INC-2109: [Incident report INC-2109] subject: The incident report and the incident it documents; aliases: null; incident_id: INC-2109; severity: SEV1; incident_date: 2025-03-11; incident_summary: Complete outage affecting index-engine for 27 minutes; impact_type: Complete outage; affected_service: Index; duration_minutes: 27; root_cause: Dependency outage; report_author: Mei Petrova; recovery_status: Fix deployed; recovery confirmed; mitigation_actions: ["Traffic rerouted", "Fix deployed"]; operational_dependencies: ["deployment tool", "on-call handbook", "central log store", "paging system", "escalatio
- doc inc-INC-2374: [Incident report INC-2374] subject: Incident report INC-2374 and the complete outage affecting index-engine; aliases: null; incident_id: INC-2374; severity: SE</t>
        </is>
      </c>
    </row>
    <row r="5084">
      <c r="A5084" t="inlineStr">
        <is>
          <t>base</t>
        </is>
      </c>
      <c r="B5084" t="inlineStr">
        <is>
          <t>vectorcontext_v4 [schema3]</t>
        </is>
      </c>
      <c r="C5084" t="n">
        <v>12</v>
      </c>
      <c r="D5084" t="inlineStr">
        <is>
          <t>multihop-0</t>
        </is>
      </c>
      <c r="E5084" t="n">
        <v>1</v>
      </c>
      <c r="F5084" t="inlineStr">
        <is>
          <t>search</t>
        </is>
      </c>
      <c r="G5084" t="inlineStr">
        <is>
          <t>{"query": "Cart cart-daemon service on_call_contact owner team", "k": 5}</t>
        </is>
      </c>
      <c r="H5084" t="inlineStr">
        <is>
          <t>- doc svc-cart-daemon: [Service overview: cart-daemon] subject: cart-daemon (backend component); aliases: ["Cart Service"]; owner_team: Platform; implementation_language: Go; endpoint_port: 3302; primary_datastore: MongoDB; runtime_dependencies: ["recsys-worker", "feed-daemon", "gateway-engine"]; availability_slo: 99.9; deployment_region: us-east-1; replica_count: 18; on_call_contact: Priya Lindqvist
- doc svc-webhook-daemon: [Service overview: webhook-daemon] subject: webhook-daemon (backend component); aliases: ["Webhook Service"]; owner_team: Commerce; implementation_language: Kotlin; endpoint_port: 9708; primary_datastore: MongoDB; runtime_dependencies: ["scheduler-engine", "checkout-service"]; availability_slo: 99.99; deployment_region: us-west-2; replica_count: 19; on_call_contact: n</t>
        </is>
      </c>
    </row>
    <row r="5085">
      <c r="A5085" t="inlineStr">
        <is>
          <t>base</t>
        </is>
      </c>
      <c r="B5085" t="inlineStr">
        <is>
          <t>vectorcontext_v4 [schema3]</t>
        </is>
      </c>
      <c r="C5085" t="n">
        <v>12</v>
      </c>
      <c r="D5085" t="inlineStr">
        <is>
          <t>multihop-1</t>
        </is>
      </c>
      <c r="E5085" t="n">
        <v>0</v>
      </c>
      <c r="F5085" t="inlineStr">
        <is>
          <t>search</t>
        </is>
      </c>
      <c r="G5085" t="inlineStr">
        <is>
          <t>{"query": "queue-svc runtime dependencies first listed dependency", "k": 5}</t>
        </is>
      </c>
      <c r="H5085" t="inlineStr">
        <is>
          <t>- doc svc-queue-svc: [Service overview: queue-svc] subject: queue-svc, backend component; aliases: ["Queue Platform"]; owner_team: Search; implementation_language: Kotlin; endpoint_port: 7051; primary_datastore: Postgres; runtime_dependencies: ["kyc-api", "inventory-worker"]; availability_slo: 99.95; deployment_region: ap-southeast-2; replica_count: 3; on_call_contact: Yusuf Hart
- doc adr-ADR-122: [Architecture decision ADR-122] subject: queue-svc; aliases: null; decision_id: ADR-122; decision: Migrate queue-svc to Cassandra in Q1 2026.; target_service: queue-svc; destination_database: Cassandra; decision_quarter: Q1; decision_year: 2026; approved_by: Zara Sato; configuration_dependency_controls: ["Configuration changes are peer reviewed and applied through the deployment tool.", "Depende</t>
        </is>
      </c>
    </row>
    <row r="5086">
      <c r="A5086" t="inlineStr">
        <is>
          <t>base</t>
        </is>
      </c>
      <c r="B5086" t="inlineStr">
        <is>
          <t>vectorcontext_v4 [schema3]</t>
        </is>
      </c>
      <c r="C5086" t="n">
        <v>12</v>
      </c>
      <c r="D5086" t="inlineStr">
        <is>
          <t>multihop-1</t>
        </is>
      </c>
      <c r="E5086" t="n">
        <v>0</v>
      </c>
      <c r="F5086" t="inlineStr">
        <is>
          <t>search</t>
        </is>
      </c>
      <c r="G5086" t="inlineStr">
        <is>
          <t>{"query": "kyc-api owner team Slack urgent contact channel", "k": 5}</t>
        </is>
      </c>
      <c r="H5086" t="inlineStr">
        <is>
          <t>- doc team-platform: [Team page: Platform] subject: Platform; aliases: null; team_lead: Lucas Petrova; urgent_contact_channel: #platform-dev; office_location: Berlin floor 2; planning_schedule: Monday mornings; security_practices: Mutual TLS in transit; dependency_management: Declared in service manifest; validated at deploy time.; alerting_and_escalation: Urgent requests via Slack #platform-dev
- doc team-messaging: [Team page: Messaging] subject: Messaging; aliases: null; team_lead: Ivan Volkov; urgent_contact_channel: #messaging-eng; office_location: Berlin floor 8; planning_schedule: Tuesday mornings; security_practices: Just-in-time audited production access; dependency_management: null; data_handling: Company-wide personal information retention policy
- doc svc-kyc-api: [Service over</t>
        </is>
      </c>
    </row>
    <row r="5087">
      <c r="A5087" t="inlineStr">
        <is>
          <t>base</t>
        </is>
      </c>
      <c r="B5087" t="inlineStr">
        <is>
          <t>vectorcontext_v4 [schema3]</t>
        </is>
      </c>
      <c r="C5087" t="n">
        <v>12</v>
      </c>
      <c r="D5087" t="inlineStr">
        <is>
          <t>multihop-2</t>
        </is>
      </c>
      <c r="E5087" t="n">
        <v>0</v>
      </c>
      <c r="F5087" t="inlineStr">
        <is>
          <t>search</t>
        </is>
      </c>
      <c r="G5087" t="inlineStr">
        <is>
          <t>{"query": "ADR-112 migration new datastore target service destination database decision", "k": 5}</t>
        </is>
      </c>
      <c r="H5087" t="inlineStr">
        <is>
          <t>- doc adr-ADR-121: [Architecture decision ADR-121] subject: edge-service; aliases: null; decision_id: ADR-121; decision: Migrate edge-service to DynamoDB in Q2 2026.; target_service: edge-service; destination_database: DynamoDB; decision_quarter: Q2; decision_year: 2026; approved_by: Tariq Bell
- doc adr-ADR-118: [Architecture decision ADR-118] subject: upload-core; aliases: null; decision_id: ADR-118; decision: Migrate upload-core to Cassandra in Q2 2026.; target_service: upload-core; destination_database: Cassandra; decision_quarter: Q2; decision_year: 2026; approved_by: Aiko Okafor
- doc adr-ADR-115: [Architecture decision ADR-115] subject: catalog-gateway; aliases: null; decision_id: ADR-115; decision: Migrate catalog-gateway to MongoDB in Q3 2026.; target_service: catalog-gateway; des</t>
        </is>
      </c>
    </row>
    <row r="5088">
      <c r="A5088" t="inlineStr">
        <is>
          <t>base</t>
        </is>
      </c>
      <c r="B5088" t="inlineStr">
        <is>
          <t>vectorcontext_v4 [schema3]</t>
        </is>
      </c>
      <c r="C5088" t="n">
        <v>12</v>
      </c>
      <c r="D5088" t="inlineStr">
        <is>
          <t>multihop-2</t>
        </is>
      </c>
      <c r="E5088" t="n">
        <v>1</v>
      </c>
      <c r="F5088" t="inlineStr">
        <is>
          <t>search</t>
        </is>
      </c>
      <c r="G5088" t="inlineStr">
        <is>
          <t>{"query": "decision_id ADR-112", "k": 10}</t>
        </is>
      </c>
      <c r="H5088" t="inlineStr">
        <is>
          <t>- doc adr-ADR-121: [Architecture decision ADR-121] subject: edge-service; aliases: null; decision_id: ADR-121; decision: Migrate edge-service to DynamoDB in Q2 2026.; target_service: edge-service; destination_database: DynamoDB; decision_quarter: Q2; decision_year: 2026; approved_by: Tariq Bell
- doc adr-ADR-101: [Architecture decision ADR-101] subject: audit-gateway; aliases: null; decision_id: ADR-101; decision: Migrate audit-gateway to Postgres in Q3 2026.; target_service: audit-gateway; destination_database: Postgres; decision_quarter: Q3; decision_year: 2026; approved_by: Fatima Bell
- doc adr-ADR-110: [Architecture decision ADR-110] subject: payout-worker; aliases: null; decision_id: ADR-110; decision: Migrate payout-worker to Postgres in Q3 2026.; target_service: payout-worker; dest</t>
        </is>
      </c>
    </row>
    <row r="5089">
      <c r="A5089" t="inlineStr">
        <is>
          <t>base</t>
        </is>
      </c>
      <c r="B5089" t="inlineStr">
        <is>
          <t>vectorcontext_v4 [schema3]</t>
        </is>
      </c>
      <c r="C5089" t="n">
        <v>12</v>
      </c>
      <c r="D5089" t="inlineStr">
        <is>
          <t>multihop-2</t>
        </is>
      </c>
      <c r="E5089" t="n">
        <v>2</v>
      </c>
      <c r="F5089" t="inlineStr">
        <is>
          <t>search</t>
        </is>
      </c>
      <c r="G5089" t="inlineStr">
        <is>
          <t>{"query": "service tracing-service owner team team lead", "k": 10}</t>
        </is>
      </c>
      <c r="H5089" t="inlineStr">
        <is>
          <t>- doc svc-tracing-service: [Service overview: tracing-service] subject: tracing-service, backend component; aliases: ["Tracing API"]; owner_team: Commerce; implementation_language: Rust; endpoint_port: 3519; primary_datastore: Redis; runtime_dependencies: ["recsys-worker", "thumbnail-api", "pricing-worker"]; availability_slo: 99.9; deployment_region: ap-southeast-2; replica_count: 24; on_call_contact: Sven Meyer; observability_configuration: ["p50, p95, and p99 latency tracked on the dashboard", "error budgets tracked and reviewed weekly", "structured logs include request path, status code, and duration", "metrics expor
- doc svc-billing-svc: [Service overview: billing-svc] subject: billing-svc (backend component); aliases: ["the Billing Service"]; owner_team: Platform; implementation_lang</t>
        </is>
      </c>
    </row>
    <row r="5090">
      <c r="A5090" t="inlineStr">
        <is>
          <t>base</t>
        </is>
      </c>
      <c r="B5090" t="inlineStr">
        <is>
          <t>vectorcontext_v4 [schema3]</t>
        </is>
      </c>
      <c r="C5090" t="n">
        <v>12</v>
      </c>
      <c r="D5090" t="inlineStr">
        <is>
          <t>multihop-2</t>
        </is>
      </c>
      <c r="E5090" t="n">
        <v>3</v>
      </c>
      <c r="F5090" t="inlineStr">
        <is>
          <t>search</t>
        </is>
      </c>
      <c r="G5090" t="inlineStr">
        <is>
          <t>{"query": "team Commerce team lead owner tracing-service", "k": 10}</t>
        </is>
      </c>
      <c r="H5090" t="inlineStr">
        <is>
          <t>- doc team-commerce: [Team page: Commerce] subject: Commerce; aliases: null; team_lead: Marcus Moreau; urgent_contact_channel: #commerce-eng; office_location: Berlin floor 4; planning_schedule: Monday mornings; security_practices: Container image vulnerability scanning; dependency_management: Declared in service manifest; validated at deploy time.; alerting_and_escalation: null
- doc svc-tracing-service: [Service overview: tracing-service] subject: tracing-service, backend component; aliases: ["Tracing API"]; owner_team: Commerce; implementation_language: Rust; endpoint_port: 3519; primary_datastore: Redis; runtime_dependencies: ["recsys-worker", "thumbnail-api", "pricing-worker"]; availability_slo: 99.9; deployment_region: ap-southeast-2; replica_count: 24; on_call_contact: Sven Meyer; ob</t>
        </is>
      </c>
    </row>
    <row r="5091">
      <c r="A5091" t="inlineStr">
        <is>
          <t>base</t>
        </is>
      </c>
      <c r="B5091" t="inlineStr">
        <is>
          <t>vectorcontext_v4 [schema3]</t>
        </is>
      </c>
      <c r="C5091" t="n">
        <v>12</v>
      </c>
      <c r="D5091" t="inlineStr">
        <is>
          <t>needle-0</t>
        </is>
      </c>
      <c r="E5091" t="n">
        <v>0</v>
      </c>
      <c r="F5091" t="inlineStr">
        <is>
          <t>search</t>
        </is>
      </c>
      <c r="G5091" t="inlineStr">
        <is>
          <t>{"query": "webhook-daemon deployment region", "k": 5}</t>
        </is>
      </c>
      <c r="H5091" t="inlineStr">
        <is>
          <t>- doc svc-webhook-daemon: [Service overview: webhook-daemon] subject: webhook-daemon (backend component); aliases: ["Webhook Service"]; owner_team: Commerce; implementation_language: Kotlin; endpoint_port: 9708; primary_datastore: MongoDB; runtime_dependencies: ["scheduler-engine", "checkout-service"]; availability_slo: 99.99; deployment_region: us-west-2; replica_count: 19; on_call_contact: null
- doc svc-cart-daemon: [Service overview: cart-daemon] subject: cart-daemon (backend component); aliases: ["Cart Service"]; owner_team: Platform; implementation_language: Go; endpoint_port: 3302; primary_datastore: MongoDB; runtime_dependencies: ["recsys-worker", "feed-daemon", "gateway-engine"]; availability_slo: 99.9; deployment_region: us-east-1; replica_count: 18; on_call_contact: Priya Lindqv</t>
        </is>
      </c>
    </row>
    <row r="5092">
      <c r="A5092" t="inlineStr">
        <is>
          <t>base</t>
        </is>
      </c>
      <c r="B5092" t="inlineStr">
        <is>
          <t>vectorcontext_v4 [schema3]</t>
        </is>
      </c>
      <c r="C5092" t="n">
        <v>12</v>
      </c>
      <c r="D5092" t="inlineStr">
        <is>
          <t>needle-1</t>
        </is>
      </c>
      <c r="E5092" t="n">
        <v>0</v>
      </c>
      <c r="F5092" t="inlineStr">
        <is>
          <t>search</t>
        </is>
      </c>
      <c r="G5092" t="inlineStr">
        <is>
          <t>{"query": "Kyc Service implementation language programming language written in", "k": 5}</t>
        </is>
      </c>
      <c r="H5092" t="inlineStr">
        <is>
          <t>- doc svc-kyc-api: [Service overview: kyc-api] subject: kyc-api (backend component); aliases: ["Kyc Service"]; owner_team: Messaging; implementation_language: Go; endpoint_port: 4728; primary_datastore: MySQL; runtime_dependencies: ["fraud-core", "webhook-daemon", "ledger-api"]; availability_slo: 99.95; deployment_region: ap-southeast-2; replica_count: 18; on_call_contact: Fatima Aziz; observability_configuration: ["structured logs include request path, status code, and duration", "synthetic probes exercise critical user journeys every minute", "metrics exported to the shared observability stack every fifteen se
- doc svc-session-core: [Service overview: session-core] subject: session-core, backend component; aliases: ["Session Platform"]; owner_team: Identity; implementation_language: Rus</t>
        </is>
      </c>
    </row>
    <row r="5093">
      <c r="A5093" t="inlineStr">
        <is>
          <t>base</t>
        </is>
      </c>
      <c r="B5093" t="inlineStr">
        <is>
          <t>vectorcontext_v4 [schema3]</t>
        </is>
      </c>
      <c r="C5093" t="n">
        <v>12</v>
      </c>
      <c r="D5093" t="inlineStr">
        <is>
          <t>needle-2</t>
        </is>
      </c>
      <c r="E5093" t="n">
        <v>0</v>
      </c>
      <c r="F5093" t="inlineStr">
        <is>
          <t>search</t>
        </is>
      </c>
      <c r="G5093" t="inlineStr">
        <is>
          <t>{"query": "payout-worker endpoint port listens on", "k": 5}</t>
        </is>
      </c>
      <c r="H5093" t="inlineStr">
        <is>
          <t>- doc svc-payout-worker: [Service overview: payout-worker] subject: payout-worker (backend component); aliases: ["Payout System"]; owner_team: Search; implementation_language: Kotlin; endpoint_port: 4798; primary_datastore: Cassandra; runtime_dependencies: ["refund-svc", "pricing-worker"]; availability_slo: 99.99; deployment_region: us-east-1; replica_count: 7; on_call_contact: Aiko Mensah; observability_configuration: ["p50, p95, and p99 latency metrics", "error budgets on the service dashboard", "logs retained for 30 days in the central log store", "structured logs include request path, status code, and duration", "
- doc inc-INC-2073: [Incident report INC-2073] subject: The incident report and the incident it documents; aliases: null; incident_id: INC-2073; severity: SEV3; incident_date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120" customWidth="1" min="2" max="2"/>
  </cols>
  <sheetData>
    <row r="1">
      <c r="A1" t="inlineStr">
        <is>
          <t>metric</t>
        </is>
      </c>
      <c r="B1" t="inlineStr">
        <is>
          <t>definition</t>
        </is>
      </c>
    </row>
    <row r="2">
      <c r="A2" t="inlineStr">
        <is>
          <t>accuracy</t>
        </is>
      </c>
      <c r="B2" t="inlineStr">
        <is>
          <t>fraction of questions graded correct (rule-based normalization; LLM judge for ambiguous cases)</t>
        </is>
      </c>
    </row>
    <row r="3">
      <c r="A3" t="inlineStr">
        <is>
          <t>prompt_tokens</t>
        </is>
      </c>
      <c r="B3" t="inlineStr">
        <is>
          <t>cumulative input tokens over every LLM call in the episode (what you pay for)</t>
        </is>
      </c>
    </row>
    <row r="4">
      <c r="A4" t="inlineStr">
        <is>
          <t>peak_prompt_tokens</t>
        </is>
      </c>
      <c r="B4" t="inlineStr">
        <is>
          <t>largest single-call input size in the episode (context pressure / how close to the window limit)</t>
        </is>
      </c>
    </row>
    <row r="5">
      <c r="A5" t="inlineStr">
        <is>
          <t>cached_tokens / cached_fraction</t>
        </is>
      </c>
      <c r="B5" t="inlineStr">
        <is>
          <t>input tokens served from the provider prompt cache (billed at a fraction of the price). The full-context baseline reaches ~93% cache hits when questions run back to back against the same corpus prefix, which cuts its warm cost to ~1/6 of its cold cost; token counts are the cache-independent measure</t>
        </is>
      </c>
    </row>
    <row r="6">
      <c r="A6" t="inlineStr">
        <is>
          <t>reasoning_tokens</t>
        </is>
      </c>
      <c r="B6" t="inlineStr">
        <is>
          <t>hidden reasoning tokens billed as output</t>
        </is>
      </c>
    </row>
    <row r="7">
      <c r="A7" t="inlineStr">
        <is>
          <t>llm_calls / tool_calls</t>
        </is>
      </c>
      <c r="B7" t="inlineStr">
        <is>
          <t>number of model calls and tool invocations per question</t>
        </is>
      </c>
    </row>
    <row r="8">
      <c r="A8" t="inlineStr">
        <is>
          <t>cost_usd</t>
        </is>
      </c>
      <c r="B8" t="inlineStr">
        <is>
          <t>OpenRouter-reported cost for the episode (embedding query cost added in Summary)</t>
        </is>
      </c>
    </row>
    <row r="9">
      <c r="A9" t="inlineStr">
        <is>
          <t>prompt_tokens_vs_baseline</t>
        </is>
      </c>
      <c r="B9" t="inlineStr">
        <is>
          <t>mean cumulative prompt tokens divided by the full-context baseline at the same corpus scale</t>
        </is>
      </c>
    </row>
    <row r="10">
      <c r="A10" t="inlineStr">
        <is>
          <t>scale</t>
        </is>
      </c>
      <c r="B10" t="inlineStr">
        <is>
          <t>corpus size knob: 1≈23k tokens, 3≈45k, 6≈78k, 12≈145k (same 39 questions at every scale)</t>
        </is>
      </c>
    </row>
    <row r="11">
      <c r="A11" t="inlineStr">
        <is>
          <t>conditions</t>
        </is>
      </c>
      <c r="B11" t="inlineStr">
        <is>
          <t>baseline = whole corpus in prompt; repl = corpus as python variable, model greps via tool; vector_rag = single-shot top-8 dense retrieval; vectorcontext_v1 = agentic hybrid (dense+BM25 RRF) search + open_doc tools; v3 = +python over workspace with search() callable from code; v4 = per-document fact cards (schema-first LLM extraction at index time, values canonicalized) searched by hybrid retrieval and aggregated in python</t>
        </is>
      </c>
    </row>
    <row r="12">
      <c r="A12" t="inlineStr">
        <is>
          <t>tags</t>
        </is>
      </c>
      <c r="B12" t="inlineStr">
        <is>
          <t>[compact] = 220-char sentence chunks; [mask] = observation masking, only last tool output kept verbatim; [schema] = schema-first extraction; [schema2] = schema-first + parse retry + value canonicalization; [v5] = v4 + raw-passage search_text tool + guided strategy prompt + index-time supersession resolution (current/history on cards); [v5min] = v5 with a minimal prompt (prompt-sensitivity ablation); [v4r] = v4 tools/prompt with the resolver only; [maskprev] = tool outputs of earlier conversation turns elided before each new turn; @model = agent model swapped (fact layer and judge stay on gpt-5.6-luna)</t>
        </is>
      </c>
    </row>
    <row r="13">
      <c r="A13" t="inlineStr">
        <is>
          <t>corpus</t>
        </is>
      </c>
      <c r="B13" t="inlineStr">
        <is>
          <t>base = 168 docs, 39 questions (needle/multihop/aggregation/global); hard = base + 16 change records that supersede overview facts (some superseded again) + collateral-impact mentions in 40% of incident reports; 33 hard questions (temporal, prose-only, negation, numeric, distractor) + 6 four-turn conversations (24 graded turns; follow-ups use pronouns)</t>
        </is>
      </c>
    </row>
    <row r="14">
      <c r="A14" t="inlineStr">
        <is>
          <t>convo_prompt_tokens_cum</t>
        </is>
      </c>
      <c r="B14" t="inlineStr">
        <is>
          <t>running total of prompt tokens over the turns of one conversation (context growth across turns)</t>
        </is>
      </c>
    </row>
    <row r="15">
      <c r="A15" t="inlineStr">
        <is>
          <t>resolve_patches_applied</t>
        </is>
      </c>
      <c r="B15" t="inlineStr">
        <is>
          <t>index-time supersession: number of change-record patches the resolver applied to fact cards (verified against ground truth by lab/check_resolve.py)</t>
        </is>
      </c>
    </row>
    <row r="16">
      <c r="A16" t="inlineStr">
        <is>
          <t>Chat sheet</t>
        </is>
      </c>
      <c r="B16" t="inlineStr">
        <is>
          <t>no-documents benchmark: the context to reduce is the conversation itself (lab/corpus_chat.py). chat_full = whole transcript in context; chat_window = last 10 exchanges; chat_summary = rolling LLM summary (compaction) + last 10; chat_repl = transcript in a Python variable + last 10; chat_state = online fact ledger (one extraction call per exchange) in the prompt + last 10; chat_vc = ledger + tools (search over facts, search over raw exchanges, open_turn, python)</t>
        </is>
      </c>
    </row>
    <row r="17">
      <c r="A17" t="inlineStr">
        <is>
          <t>Chat question types</t>
        </is>
      </c>
      <c r="B17" t="inlineStr">
        <is>
          <t>early = fact from the first third, never revised; updated = latest value after explicit/coreferent/relational/swap revisions; original = value before the first revision; count/sum = over modules currently in scope (one dropped, one added); negation = module with no datastore; list = P0 modules; paste = number inside pasted tool output; absent = fact never stated (gold 'not stated')</t>
        </is>
      </c>
    </row>
    <row r="18">
      <c r="A18" t="inlineStr">
        <is>
          <t>Handoff sheet</t>
        </is>
      </c>
      <c r="B18" t="inlineStr">
        <is>
          <t>agent-to-agent delegation: a worker agent must write a note containing every required fact (24 facts for the module table, 7-9 for the readiness summary). worker_full = worker gets the whole transcript; worker_brief = orchestrator (full context) writes a brief, worker gets the brief; worker_summary = worker gets the rolling summary; worker_state = worker gets the ledger; worker_vc = ledger + tools, no transcript. fact_recall = required facts present in the note (rule-graded, order-aware for the on-call list); stale = superseded values mentioned (not penalized)</t>
        </is>
      </c>
    </row>
    <row r="19">
      <c r="A19" t="inlineStr">
        <is>
          <t>fold_model / batch</t>
        </is>
      </c>
      <c r="B19" t="inlineStr">
        <is>
          <t>model used for online folding (extraction + summaries; agent model may differ) and exchanges per extraction call</t>
        </is>
      </c>
    </row>
    <row r="20">
      <c r="A20" t="inlineStr">
        <is>
          <t>ChatFolding sheet</t>
        </is>
      </c>
      <c r="B20" t="inlineStr">
        <is>
          <t>one row per (chat, folder model, variant): variant 'audit' = the folder re-read the raw exchanges in chunks of 20 against its finished ledger and patched omissions (audit_fields_before -&gt; ledger_fields_correct, audit_patches applied); 'repeat:rep1' = folding redone from scratch with the cache bypassed; ledger_fields_checked counts per-module/paste fields plus the membership list (48 for 6-module chats, 88 dense)</t>
        </is>
      </c>
    </row>
    <row r="21">
      <c r="A21" t="inlineStr">
        <is>
          <t>chat ids ending in m</t>
        </is>
      </c>
      <c r="B21" t="inlineStr">
        <is>
          <t>messy variant (lab/chat_messy.py): user turns paraphrased by the LLM into informal chat with every name/date/number kept verbatim (checked), assistant replies that do not restate the fact; same questions, tasks and ground truth as chat1-3</t>
        </is>
      </c>
    </row>
    <row r="22">
      <c r="A22" t="inlineStr">
        <is>
          <t>condition suffixes</t>
        </is>
      </c>
      <c r="B22" t="inlineStr">
        <is>
          <t>[tag] = run tag (messy, foldglm, foldglm_audit); @model = agent model; fold@model = folder model; +audit = audited ledger; n counts pooled repeat runs (--rep)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8" customWidth="1" min="1" max="1"/>
    <col width="8" customWidth="1" min="2" max="2"/>
    <col width="8" customWidth="1" min="3" max="3"/>
    <col width="14" customWidth="1" min="4" max="4"/>
    <col width="14" customWidth="1" min="5" max="5"/>
    <col width="16" customWidth="1" min="6" max="6"/>
    <col width="10" customWidth="1" min="7" max="7"/>
    <col width="10" customWidth="1" min="8" max="8"/>
    <col width="12" customWidth="1" min="9" max="9"/>
    <col width="80" customWidth="1" min="10" max="10"/>
  </cols>
  <sheetData>
    <row r="1">
      <c r="A1" s="5" t="inlineStr">
        <is>
          <t>corpus</t>
        </is>
      </c>
      <c r="B1" s="5" t="inlineStr">
        <is>
          <t>scale</t>
        </is>
      </c>
      <c r="C1" s="5" t="inlineStr">
        <is>
          <t>n_docs</t>
        </is>
      </c>
      <c r="D1" s="5" t="inlineStr">
        <is>
          <t>docs_extracted</t>
        </is>
      </c>
      <c r="E1" s="5" t="inlineStr">
        <is>
          <t>prompt_tokens</t>
        </is>
      </c>
      <c r="F1" s="5" t="inlineStr">
        <is>
          <t>completion_tokens</t>
        </is>
      </c>
      <c r="G1" s="5" t="inlineStr">
        <is>
          <t>cost_usd</t>
        </is>
      </c>
      <c r="H1" s="5" t="inlineStr">
        <is>
          <t>mode</t>
        </is>
      </c>
      <c r="I1" s="5" t="inlineStr">
        <is>
          <t>resolve_patches_applied</t>
        </is>
      </c>
      <c r="J1" s="5" t="inlineStr">
        <is>
          <t>note</t>
        </is>
      </c>
    </row>
    <row r="2">
      <c r="A2" t="inlineStr">
        <is>
          <t>base</t>
        </is>
      </c>
      <c r="B2" t="n">
        <v>6</v>
      </c>
      <c r="C2" t="n">
        <v>168</v>
      </c>
      <c r="D2" t="n">
        <v>168</v>
      </c>
      <c r="E2" t="n">
        <v>155051</v>
      </c>
      <c r="F2" t="n">
        <v>73331</v>
      </c>
      <c r="G2" t="n">
        <v>0.1226277</v>
      </c>
      <c r="H2" t="inlineStr">
        <is>
          <t>schema</t>
        </is>
      </c>
      <c r="J2" t="inlineStr">
        <is>
          <t>one-time fact-card extraction for vectorcontext_v4/v5; amortized over all future queries</t>
        </is>
      </c>
    </row>
    <row r="3">
      <c r="A3" t="inlineStr">
        <is>
          <t>base</t>
        </is>
      </c>
      <c r="B3" t="n">
        <v>12</v>
      </c>
      <c r="C3" t="n">
        <v>168</v>
      </c>
      <c r="D3" t="n">
        <v>168</v>
      </c>
      <c r="E3" t="n">
        <v>233449</v>
      </c>
      <c r="F3" t="n">
        <v>94687</v>
      </c>
      <c r="G3" t="n">
        <v>0.16742505</v>
      </c>
      <c r="H3" t="inlineStr">
        <is>
          <t>schema</t>
        </is>
      </c>
      <c r="J3" t="inlineStr">
        <is>
          <t>one-time fact-card extraction for vectorcontext_v4/v5; amortized over all future queries</t>
        </is>
      </c>
    </row>
    <row r="4">
      <c r="A4" t="inlineStr">
        <is>
          <t>base</t>
        </is>
      </c>
      <c r="B4" t="n">
        <v>3</v>
      </c>
      <c r="C4" t="n">
        <v>168</v>
      </c>
      <c r="D4" t="n">
        <v>168</v>
      </c>
      <c r="E4" t="n">
        <v>114498</v>
      </c>
      <c r="F4" t="n">
        <v>59912</v>
      </c>
      <c r="G4" t="n">
        <v>0.0952766</v>
      </c>
      <c r="H4" t="inlineStr">
        <is>
          <t>schema</t>
        </is>
      </c>
      <c r="J4" t="inlineStr">
        <is>
          <t>one-time fact-card extraction for vectorcontext_v4/v5; amortized over all future queries</t>
        </is>
      </c>
    </row>
    <row r="5">
      <c r="A5" t="inlineStr">
        <is>
          <t>hard</t>
        </is>
      </c>
      <c r="B5" t="n">
        <v>3</v>
      </c>
      <c r="C5" t="n">
        <v>184</v>
      </c>
      <c r="D5" t="n">
        <v>76</v>
      </c>
      <c r="E5" t="n">
        <v>75912</v>
      </c>
      <c r="F5" t="n">
        <v>20511</v>
      </c>
      <c r="G5" t="n">
        <v>0.04132485</v>
      </c>
      <c r="H5" t="inlineStr">
        <is>
          <t>schema</t>
        </is>
      </c>
      <c r="I5" t="n">
        <v>15</v>
      </c>
      <c r="J5" t="inlineStr">
        <is>
          <t>one-time fact-card extraction for vectorcontext_v4/v5; amortized over all future queries</t>
        </is>
      </c>
    </row>
    <row r="6">
      <c r="A6" t="inlineStr">
        <is>
          <t>hardx3</t>
        </is>
      </c>
      <c r="B6" t="n">
        <v>1</v>
      </c>
      <c r="C6" t="n">
        <v>504</v>
      </c>
      <c r="D6" t="n">
        <v>504</v>
      </c>
      <c r="E6" t="n">
        <v>318105</v>
      </c>
      <c r="F6" t="n">
        <v>137046</v>
      </c>
      <c r="G6" t="n">
        <v>0.23163545</v>
      </c>
      <c r="H6" t="inlineStr">
        <is>
          <t>schema</t>
        </is>
      </c>
      <c r="I6" t="n">
        <v>15</v>
      </c>
      <c r="J6" t="inlineStr">
        <is>
          <t>one-time fact-card extraction for vectorcontext_v4/v5; amortized over all future queries</t>
        </is>
      </c>
    </row>
    <row r="8">
      <c r="A8" s="5" t="inlineStr">
        <is>
          <t>scale</t>
        </is>
      </c>
      <c r="B8" s="5" t="inlineStr">
        <is>
          <t>service fields checked</t>
        </is>
      </c>
      <c r="C8" s="5" t="inlineStr">
        <is>
          <t>service field errors</t>
        </is>
      </c>
      <c r="D8" s="5" t="inlineStr">
        <is>
          <t>service field accuracy</t>
        </is>
      </c>
      <c r="E8" s="5" t="inlineStr">
        <is>
          <t>incident fields checked</t>
        </is>
      </c>
      <c r="F8" s="5" t="inlineStr">
        <is>
          <t>incident field errors</t>
        </is>
      </c>
      <c r="G8" s="5" t="inlineStr">
        <is>
          <t>incident field accuracy</t>
        </is>
      </c>
      <c r="H8" s="5" t="n"/>
      <c r="I8" s="5" t="n"/>
      <c r="J8" s="5" t="n"/>
    </row>
    <row r="9">
      <c r="A9" t="n">
        <v>3</v>
      </c>
      <c r="B9" t="n">
        <v>280</v>
      </c>
      <c r="C9" t="n">
        <v>0</v>
      </c>
      <c r="D9" t="n">
        <v>1</v>
      </c>
      <c r="E9" t="n">
        <v>300</v>
      </c>
      <c r="F9" t="n">
        <v>0</v>
      </c>
      <c r="G9" t="n">
        <v>1</v>
      </c>
    </row>
    <row r="10">
      <c r="A10" t="n">
        <v>6</v>
      </c>
      <c r="B10" t="n">
        <v>240</v>
      </c>
      <c r="C10" t="n">
        <v>0</v>
      </c>
      <c r="D10" t="n">
        <v>1</v>
      </c>
      <c r="E10" t="n">
        <v>180</v>
      </c>
      <c r="F10" t="n">
        <v>0</v>
      </c>
      <c r="G10" t="n">
        <v>1</v>
      </c>
    </row>
    <row r="11">
      <c r="A11" t="n">
        <v>12</v>
      </c>
      <c r="B11" t="n">
        <v>240</v>
      </c>
      <c r="C11" t="n">
        <v>0</v>
      </c>
      <c r="D11" t="n">
        <v>1</v>
      </c>
      <c r="E11" t="n">
        <v>180</v>
      </c>
      <c r="F11" t="n">
        <v>0</v>
      </c>
      <c r="G11"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0" customWidth="1" min="1" max="1"/>
    <col width="60" customWidth="1" min="2" max="2"/>
    <col width="80" customWidth="1" min="3" max="3"/>
    <col width="50" customWidth="1" min="4" max="4"/>
  </cols>
  <sheetData>
    <row r="1">
      <c r="A1" s="5" t="inlineStr">
        <is>
          <t>family</t>
        </is>
      </c>
      <c r="B1" s="5" t="inlineStr">
        <is>
          <t>reference</t>
        </is>
      </c>
      <c r="C1" s="5" t="inlineStr">
        <is>
          <t>key result</t>
        </is>
      </c>
      <c r="D1" s="5" t="inlineStr">
        <is>
          <t>implication for this lab</t>
        </is>
      </c>
    </row>
    <row r="2">
      <c r="A2" s="6" t="inlineStr">
        <is>
          <t>REPL</t>
        </is>
      </c>
      <c r="B2" s="6" t="inlineStr">
        <is>
          <t>Recursive Language Models, Zhang/Kraska/Khattab 2025, arXiv:2512.24601</t>
        </is>
      </c>
      <c r="C2" s="6" t="inlineStr">
        <is>
          <t>Corpus as a Python variable; RLM 91.3 vs 0.0 (overflow) on BrowseComp-Plus 1K docs; OOLONG-Pairs F1 58 vs 0.1 base</t>
        </is>
      </c>
      <c r="D2" s="6" t="inlineStr">
        <is>
          <t>REPL wins aggregation; cost heavy-tailed</t>
        </is>
      </c>
    </row>
    <row r="3">
      <c r="A3" s="6" t="inlineStr">
        <is>
          <t>REPL</t>
        </is>
      </c>
      <c r="B3" s="6" t="inlineStr">
        <is>
          <t>Direct Corpus Interaction (DCI), Li et al. 2026, arXiv:2605.05242</t>
        </is>
      </c>
      <c r="C3" s="6" t="inlineStr">
        <is>
          <t>grep/read agent 80.0 vs 69.0 dense-retrieval agent, -29% cost; but ~35 tool calls/q and collapse at 400K docs</t>
        </is>
      </c>
      <c r="D3" s="6" t="inlineStr">
        <is>
          <t>grep misses paraphrase; needs index at scale</t>
        </is>
      </c>
    </row>
    <row r="4">
      <c r="A4" s="6" t="inlineStr">
        <is>
          <t>REPL</t>
        </is>
      </c>
      <c r="B4" s="6" t="inlineStr">
        <is>
          <t>Anthropic, Code execution with MCP (2025)</t>
        </is>
      </c>
      <c r="C4" s="6" t="inlineStr">
        <is>
          <t>150,000 -&gt; 2,000 tokens (98.7%) by keeping tool results in the sandbox</t>
        </is>
      </c>
      <c r="D4" s="6" t="inlineStr">
        <is>
          <t>motivates the REPL arm</t>
        </is>
      </c>
    </row>
    <row r="5">
      <c r="A5" s="6" t="inlineStr">
        <is>
          <t>Vector</t>
        </is>
      </c>
      <c r="B5" s="6" t="inlineStr">
        <is>
          <t>Self-Route, Li et al. EMNLP 2024, arXiv:2407.16833</t>
        </is>
      </c>
      <c r="C5" s="6" t="inlineStr">
        <is>
          <t>Long-context beats RAG on average; Self-Route matches LC with 38-61% of tokens; RAG fails on multi-step, vague, implicit queries</t>
        </is>
      </c>
      <c r="D5" s="6" t="inlineStr">
        <is>
          <t>predicts vector_rag failure on multihop/aggregation</t>
        </is>
      </c>
    </row>
    <row r="6">
      <c r="A6" s="6" t="inlineStr">
        <is>
          <t>Vector</t>
        </is>
      </c>
      <c r="B6" s="6" t="inlineStr">
        <is>
          <t>Anthropic Contextual Retrieval (2024)</t>
        </is>
      </c>
      <c r="C6" s="6" t="inlineStr">
        <is>
          <t>contextual headers + hybrid BM25 + rerank: retrieval failure 5.7% -&gt; 1.9%</t>
        </is>
      </c>
      <c r="D6" s="6" t="inlineStr">
        <is>
          <t>we use contextual headers + hybrid RRF</t>
        </is>
      </c>
    </row>
    <row r="7">
      <c r="A7" s="6" t="inlineStr">
        <is>
          <t>Vector</t>
        </is>
      </c>
      <c r="B7" s="6" t="inlineStr">
        <is>
          <t>BrowseComp-Plus, Chen et al. 2025, arXiv:2508.06600</t>
        </is>
      </c>
      <c r="C7" s="6" t="inlineStr">
        <is>
          <t>retriever quality dominates: BM25 55.9% vs dense 70.1% (GPT-5)</t>
        </is>
      </c>
      <c r="D7" s="6" t="inlineStr">
        <is>
          <t>dense search as an agent tool is worth +14 pts</t>
        </is>
      </c>
    </row>
    <row r="8">
      <c r="A8" s="6" t="inlineStr">
        <is>
          <t>Vector</t>
        </is>
      </c>
      <c r="B8" s="6" t="inlineStr">
        <is>
          <t>OOLONG, Bertsch et al. 2025, arXiv:2511.02817</t>
        </is>
      </c>
      <c r="C8" s="6" t="inlineStr">
        <is>
          <t>every frontier model &lt;50% at 128K; bottleneck is aggregation</t>
        </is>
      </c>
      <c r="D8" s="6" t="inlineStr">
        <is>
          <t>aggregation must be done in code, not in context</t>
        </is>
      </c>
    </row>
    <row r="9">
      <c r="A9" s="6" t="inlineStr">
        <is>
          <t>Hybrid</t>
        </is>
      </c>
      <c r="B9" s="6" t="inlineStr">
        <is>
          <t>Context-Folding, Sun et al. ICML 2026, arXiv:2510.11967</t>
        </is>
      </c>
      <c r="C9" s="6" t="inlineStr">
        <is>
          <t>fold sub-trajectories; 10x smaller active context at equal/better accuracy</t>
        </is>
      </c>
      <c r="D9" s="6" t="inlineStr">
        <is>
          <t>masking/folding history; our naive masking hurt accuracy</t>
        </is>
      </c>
    </row>
    <row r="10">
      <c r="A10" s="6" t="inlineStr">
        <is>
          <t>Hybrid</t>
        </is>
      </c>
      <c r="B10" s="6" t="inlineStr">
        <is>
          <t>IRCoT, arXiv:2212.10509</t>
        </is>
      </c>
      <c r="C10" s="6" t="inlineStr">
        <is>
          <t>interleaved retrieval + reasoning: +15 QA pts on multi-hop</t>
        </is>
      </c>
      <c r="D10" s="6" t="inlineStr">
        <is>
          <t>agentic multi-round search (vectorcontext_v1)</t>
        </is>
      </c>
    </row>
    <row r="11">
      <c r="A11" s="6" t="inlineStr">
        <is>
          <t>Hybrid</t>
        </is>
      </c>
      <c r="B11" s="6" t="inlineStr">
        <is>
          <t>RAPTOR, ICLR 2024, arXiv:2401.18059</t>
        </is>
      </c>
      <c r="C11" s="6" t="inlineStr">
        <is>
          <t>retrievable summary nodes above leaves</t>
        </is>
      </c>
      <c r="D11" s="6" t="inlineStr">
        <is>
          <t>our fact cards are a per-doc structured summary layer</t>
        </is>
      </c>
    </row>
    <row r="12">
      <c r="A12" s="6" t="inlineStr">
        <is>
          <t>Temporal</t>
        </is>
      </c>
      <c r="B12" s="6" t="inlineStr">
        <is>
          <t>Zep / Graphiti, Rasmussen et al. 2025, arXiv:2501.13956</t>
        </is>
      </c>
      <c r="C12" s="6" t="inlineStr">
        <is>
          <t>temporal knowledge graph for agent memory: facts carry validity intervals and are invalidated by later facts; 94.8% on DMR vs 93.4% MemGPT, up to 18.5% on LongMemEval</t>
        </is>
      </c>
      <c r="D12" s="6" t="inlineStr">
        <is>
          <t>our v5 resolver: change records patch a `current` view on cards and keep `history`, source fields untouched (provenance)</t>
        </is>
      </c>
    </row>
    <row r="13">
      <c r="A13" s="6" t="inlineStr">
        <is>
          <t>Multi-turn</t>
        </is>
      </c>
      <c r="B13" s="6" t="inlineStr">
        <is>
          <t>LongMemEval, Wu et al. ICLR 2025, arXiv:2410.10813</t>
        </is>
      </c>
      <c r="C13" s="6" t="inlineStr">
        <is>
          <t>commercial assistants drop ~30% accuracy over long multi-session histories; session decomposition + fact-augmented keys help</t>
        </is>
      </c>
      <c r="D13" s="6" t="inlineStr">
        <is>
          <t>our conversation set: pronoun follow-ups; measures context growth per turn and cross-turn masking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48"/>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0" customWidth="1" min="3" max="3"/>
    <col width="10" customWidth="1" min="4" max="4"/>
    <col width="11" customWidth="1" min="5" max="5"/>
    <col width="13" customWidth="1" min="6" max="6"/>
    <col width="14" customWidth="1" min="7" max="7"/>
    <col width="11" customWidth="1" min="8" max="8"/>
    <col width="10" customWidth="1" min="9" max="9"/>
    <col width="14" customWidth="1" min="10" max="10"/>
    <col width="10" customWidth="1" min="11" max="11"/>
    <col width="11" customWidth="1" min="12" max="12"/>
    <col width="12" customWidth="1" min="13" max="13"/>
    <col width="20" customWidth="1" min="14" max="14"/>
    <col width="25" customWidth="1" min="15" max="15"/>
    <col width="16" customWidth="1" min="16" max="16"/>
    <col width="15" customWidth="1" min="17" max="17"/>
    <col width="17" customWidth="1" min="18" max="18"/>
    <col width="10" customWidth="1" min="19" max="19"/>
  </cols>
  <sheetData>
    <row r="1">
      <c r="A1" s="1" t="inlineStr">
        <is>
          <t>chats</t>
        </is>
      </c>
      <c r="B1" s="1" t="inlineStr">
        <is>
          <t>condition</t>
        </is>
      </c>
      <c r="C1" s="1" t="inlineStr">
        <is>
          <t>n</t>
        </is>
      </c>
      <c r="D1" s="1" t="inlineStr">
        <is>
          <t>accuracy</t>
        </is>
      </c>
      <c r="E1" s="1" t="inlineStr">
        <is>
          <t>acc_early</t>
        </is>
      </c>
      <c r="F1" s="1" t="inlineStr">
        <is>
          <t>acc_updated</t>
        </is>
      </c>
      <c r="G1" s="1" t="inlineStr">
        <is>
          <t>acc_original</t>
        </is>
      </c>
      <c r="H1" s="1" t="inlineStr">
        <is>
          <t>acc_count</t>
        </is>
      </c>
      <c r="I1" s="1" t="inlineStr">
        <is>
          <t>acc_sum</t>
        </is>
      </c>
      <c r="J1" s="1" t="inlineStr">
        <is>
          <t>acc_negation</t>
        </is>
      </c>
      <c r="K1" s="1" t="inlineStr">
        <is>
          <t>acc_list</t>
        </is>
      </c>
      <c r="L1" s="1" t="inlineStr">
        <is>
          <t>acc_paste</t>
        </is>
      </c>
      <c r="M1" s="1" t="inlineStr">
        <is>
          <t>acc_absent</t>
        </is>
      </c>
      <c r="N1" s="1" t="inlineStr">
        <is>
          <t>mean_prompt_tokens</t>
        </is>
      </c>
      <c r="O1" s="1" t="inlineStr">
        <is>
          <t>mean_peak_prompt_tokens</t>
        </is>
      </c>
      <c r="P1" s="1" t="inlineStr">
        <is>
          <t>mean_llm_calls</t>
        </is>
      </c>
      <c r="Q1" s="1" t="inlineStr">
        <is>
          <t>mean_cost_usd</t>
        </is>
      </c>
      <c r="R1" s="1" t="inlineStr">
        <is>
          <t>cached_fraction</t>
        </is>
      </c>
      <c r="S1" s="1" t="inlineStr">
        <is>
          <t>errors</t>
        </is>
      </c>
    </row>
    <row r="2">
      <c r="A2" t="inlineStr">
        <is>
          <t>dense</t>
        </is>
      </c>
      <c r="B2" t="inlineStr">
        <is>
          <t>chat_full</t>
        </is>
      </c>
      <c r="C2" t="n">
        <v>19</v>
      </c>
      <c r="D2" s="7" t="n">
        <v>0.9473684210526315</v>
      </c>
      <c r="E2" s="7" t="n">
        <v>1</v>
      </c>
      <c r="F2" s="7" t="n">
        <v>1</v>
      </c>
      <c r="G2" s="7" t="n">
        <v>1</v>
      </c>
      <c r="H2" s="7" t="n">
        <v>1</v>
      </c>
      <c r="I2" s="7" t="n">
        <v>0</v>
      </c>
      <c r="J2" s="7" t="n">
        <v>1</v>
      </c>
      <c r="K2" s="7" t="n">
        <v>1</v>
      </c>
      <c r="L2" s="7" t="n">
        <v>1</v>
      </c>
      <c r="M2" s="7" t="n">
        <v>1</v>
      </c>
      <c r="N2" t="n">
        <v>31458.36842105263</v>
      </c>
      <c r="O2" t="n">
        <v>31458.36842105263</v>
      </c>
      <c r="P2" t="n">
        <v>1</v>
      </c>
      <c r="Q2" t="n">
        <v>0.0079576</v>
      </c>
      <c r="R2" t="n">
        <v>0</v>
      </c>
      <c r="S2" t="n">
        <v>0</v>
      </c>
    </row>
    <row r="3">
      <c r="A3" t="inlineStr">
        <is>
          <t>dense</t>
        </is>
      </c>
      <c r="B3" t="inlineStr">
        <is>
          <t>chat_full@glm-5.3-flash</t>
        </is>
      </c>
      <c r="C3" t="n">
        <v>19</v>
      </c>
      <c r="D3" s="7" t="n">
        <v>1</v>
      </c>
      <c r="E3" s="7" t="n">
        <v>1</v>
      </c>
      <c r="F3" s="7" t="n">
        <v>1</v>
      </c>
      <c r="G3" s="7" t="n">
        <v>1</v>
      </c>
      <c r="H3" s="7" t="n">
        <v>1</v>
      </c>
      <c r="I3" s="7" t="n">
        <v>1</v>
      </c>
      <c r="J3" s="7" t="n">
        <v>1</v>
      </c>
      <c r="K3" s="7" t="n">
        <v>1</v>
      </c>
      <c r="L3" s="7" t="n">
        <v>1</v>
      </c>
      <c r="M3" s="7" t="n">
        <v>1</v>
      </c>
      <c r="N3" t="n">
        <v>30704.57894736842</v>
      </c>
      <c r="O3" t="n">
        <v>30704.57894736842</v>
      </c>
      <c r="P3" t="n">
        <v>1</v>
      </c>
      <c r="Q3" t="n">
        <v>0.001324244918421053</v>
      </c>
      <c r="R3" t="n">
        <v>0.893101834631214</v>
      </c>
      <c r="S3" t="n">
        <v>0</v>
      </c>
    </row>
    <row r="4">
      <c r="A4" t="inlineStr">
        <is>
          <t>dense</t>
        </is>
      </c>
      <c r="B4" t="inlineStr">
        <is>
          <t>chat_repl</t>
        </is>
      </c>
      <c r="C4" t="n">
        <v>19</v>
      </c>
      <c r="D4" s="7" t="n">
        <v>0.9473684210526315</v>
      </c>
      <c r="E4" s="7" t="n">
        <v>1</v>
      </c>
      <c r="F4" s="7" t="n">
        <v>0.8333333333333334</v>
      </c>
      <c r="G4" s="7" t="n">
        <v>1</v>
      </c>
      <c r="H4" s="7" t="n">
        <v>1</v>
      </c>
      <c r="I4" s="7" t="n">
        <v>1</v>
      </c>
      <c r="J4" s="7" t="n">
        <v>1</v>
      </c>
      <c r="K4" s="7" t="n">
        <v>1</v>
      </c>
      <c r="L4" s="7" t="n">
        <v>1</v>
      </c>
      <c r="M4" s="7" t="n">
        <v>1</v>
      </c>
      <c r="N4" t="n">
        <v>9540.842105263158</v>
      </c>
      <c r="O4" t="n">
        <v>3563.947368421052</v>
      </c>
      <c r="P4" t="n">
        <v>2.789473684210526</v>
      </c>
      <c r="Q4" t="n">
        <v>0.001314183157894737</v>
      </c>
      <c r="R4" t="n">
        <v>0.6258909066837309</v>
      </c>
      <c r="S4" t="n">
        <v>0</v>
      </c>
    </row>
    <row r="5">
      <c r="A5" t="inlineStr">
        <is>
          <t>dense</t>
        </is>
      </c>
      <c r="B5" t="inlineStr">
        <is>
          <t>chat_state</t>
        </is>
      </c>
      <c r="C5" t="n">
        <v>38</v>
      </c>
      <c r="D5" s="7" t="n">
        <v>1</v>
      </c>
      <c r="E5" s="7" t="n">
        <v>1</v>
      </c>
      <c r="F5" s="7" t="n">
        <v>1</v>
      </c>
      <c r="G5" s="7" t="n">
        <v>1</v>
      </c>
      <c r="H5" s="7" t="n">
        <v>1</v>
      </c>
      <c r="I5" s="7" t="n">
        <v>1</v>
      </c>
      <c r="J5" s="7" t="n">
        <v>1</v>
      </c>
      <c r="K5" s="7" t="n">
        <v>1</v>
      </c>
      <c r="L5" s="7" t="n">
        <v>1</v>
      </c>
      <c r="M5" s="7" t="n">
        <v>1</v>
      </c>
      <c r="N5" t="n">
        <v>4459.368421052632</v>
      </c>
      <c r="O5" t="n">
        <v>4459.368421052632</v>
      </c>
      <c r="P5" t="n">
        <v>1</v>
      </c>
      <c r="Q5" t="n">
        <v>0.0006796097368421053</v>
      </c>
      <c r="R5" t="n">
        <v>0.4996636294967425</v>
      </c>
      <c r="S5" t="n">
        <v>0</v>
      </c>
    </row>
    <row r="6">
      <c r="A6" t="inlineStr">
        <is>
          <t>dense</t>
        </is>
      </c>
      <c r="B6" t="inlineStr">
        <is>
          <t>chat_state@glm-5.3-flash</t>
        </is>
      </c>
      <c r="C6" t="n">
        <v>19</v>
      </c>
      <c r="D6" s="7" t="n">
        <v>0.9473684210526315</v>
      </c>
      <c r="E6" s="7" t="n">
        <v>1</v>
      </c>
      <c r="F6" s="7" t="n">
        <v>1</v>
      </c>
      <c r="G6" s="7" t="n">
        <v>1</v>
      </c>
      <c r="H6" s="7" t="n">
        <v>0</v>
      </c>
      <c r="I6" s="7" t="n">
        <v>1</v>
      </c>
      <c r="J6" s="7" t="n">
        <v>1</v>
      </c>
      <c r="K6" s="7" t="n">
        <v>1</v>
      </c>
      <c r="L6" s="7" t="n">
        <v>1</v>
      </c>
      <c r="M6" s="7" t="n">
        <v>1</v>
      </c>
      <c r="N6" t="n">
        <v>4251.578947368421</v>
      </c>
      <c r="O6" t="n">
        <v>4251.578947368421</v>
      </c>
      <c r="P6" t="n">
        <v>1</v>
      </c>
      <c r="Q6" t="n">
        <v>0.0002889463157894737</v>
      </c>
      <c r="R6" t="n">
        <v>0.9420153503342411</v>
      </c>
      <c r="S6" t="n">
        <v>0</v>
      </c>
    </row>
    <row r="7">
      <c r="A7" t="inlineStr">
        <is>
          <t>dense</t>
        </is>
      </c>
      <c r="B7" t="inlineStr">
        <is>
          <t>chat_state[foldglm] fold@glm-5.3-flash</t>
        </is>
      </c>
      <c r="C7" t="n">
        <v>19</v>
      </c>
      <c r="D7" s="7" t="n">
        <v>1</v>
      </c>
      <c r="E7" s="7" t="n">
        <v>1</v>
      </c>
      <c r="F7" s="7" t="n">
        <v>1</v>
      </c>
      <c r="G7" s="7" t="n">
        <v>1</v>
      </c>
      <c r="H7" s="7" t="n">
        <v>1</v>
      </c>
      <c r="I7" s="7" t="n">
        <v>1</v>
      </c>
      <c r="J7" s="7" t="n">
        <v>1</v>
      </c>
      <c r="K7" s="7" t="n">
        <v>1</v>
      </c>
      <c r="L7" s="7" t="n">
        <v>1</v>
      </c>
      <c r="M7" s="7" t="n">
        <v>1</v>
      </c>
      <c r="N7" t="n">
        <v>4280.368421052632</v>
      </c>
      <c r="O7" t="n">
        <v>4280.368421052632</v>
      </c>
      <c r="P7" t="n">
        <v>1</v>
      </c>
      <c r="Q7" t="n">
        <v>0.001151352631578947</v>
      </c>
      <c r="R7" t="n">
        <v>0</v>
      </c>
      <c r="S7" t="n">
        <v>0</v>
      </c>
    </row>
    <row r="8">
      <c r="A8" t="inlineStr">
        <is>
          <t>dense</t>
        </is>
      </c>
      <c r="B8" t="inlineStr">
        <is>
          <t>chat_state[foldglm_audit] fold@glm-5.3-flash +audit</t>
        </is>
      </c>
      <c r="C8" t="n">
        <v>19</v>
      </c>
      <c r="D8" s="7" t="n">
        <v>1</v>
      </c>
      <c r="E8" s="7" t="n">
        <v>1</v>
      </c>
      <c r="F8" s="7" t="n">
        <v>1</v>
      </c>
      <c r="G8" s="7" t="n">
        <v>1</v>
      </c>
      <c r="H8" s="7" t="n">
        <v>1</v>
      </c>
      <c r="I8" s="7" t="n">
        <v>1</v>
      </c>
      <c r="J8" s="7" t="n">
        <v>1</v>
      </c>
      <c r="K8" s="7" t="n">
        <v>1</v>
      </c>
      <c r="L8" s="7" t="n">
        <v>1</v>
      </c>
      <c r="M8" s="7" t="n">
        <v>1</v>
      </c>
      <c r="N8" t="n">
        <v>4280.368421052632</v>
      </c>
      <c r="O8" t="n">
        <v>4280.368421052632</v>
      </c>
      <c r="P8" t="n">
        <v>1</v>
      </c>
      <c r="Q8" t="n">
        <v>0.0001751368421052632</v>
      </c>
      <c r="R8" t="n">
        <v>0.9992991257515954</v>
      </c>
      <c r="S8" t="n">
        <v>0</v>
      </c>
    </row>
    <row r="9">
      <c r="A9" t="inlineStr">
        <is>
          <t>dense</t>
        </is>
      </c>
      <c r="B9" t="inlineStr">
        <is>
          <t>chat_summary</t>
        </is>
      </c>
      <c r="C9" t="n">
        <v>38</v>
      </c>
      <c r="D9" s="7" t="n">
        <v>1</v>
      </c>
      <c r="E9" s="7" t="n">
        <v>1</v>
      </c>
      <c r="F9" s="7" t="n">
        <v>1</v>
      </c>
      <c r="G9" s="7" t="n">
        <v>1</v>
      </c>
      <c r="H9" s="7" t="n">
        <v>1</v>
      </c>
      <c r="I9" s="7" t="n">
        <v>1</v>
      </c>
      <c r="J9" s="7" t="n">
        <v>1</v>
      </c>
      <c r="K9" s="7" t="n">
        <v>1</v>
      </c>
      <c r="L9" s="7" t="n">
        <v>1</v>
      </c>
      <c r="M9" s="7" t="n">
        <v>1</v>
      </c>
      <c r="N9" t="n">
        <v>3727.368421052632</v>
      </c>
      <c r="O9" t="n">
        <v>3727.368421052632</v>
      </c>
      <c r="P9" t="n">
        <v>1</v>
      </c>
      <c r="Q9" t="n">
        <v>0.0005838528947368421</v>
      </c>
      <c r="R9" t="n">
        <v>0.4995975713075402</v>
      </c>
      <c r="S9" t="n">
        <v>0</v>
      </c>
    </row>
    <row r="10">
      <c r="A10" t="inlineStr">
        <is>
          <t>dense</t>
        </is>
      </c>
      <c r="B10" t="inlineStr">
        <is>
          <t>chat_summary@glm-5.3-flash</t>
        </is>
      </c>
      <c r="C10" t="n">
        <v>19</v>
      </c>
      <c r="D10" s="7" t="n">
        <v>1</v>
      </c>
      <c r="E10" s="7" t="n">
        <v>1</v>
      </c>
      <c r="F10" s="7" t="n">
        <v>1</v>
      </c>
      <c r="G10" s="7" t="n">
        <v>1</v>
      </c>
      <c r="H10" s="7" t="n">
        <v>1</v>
      </c>
      <c r="I10" s="7" t="n">
        <v>1</v>
      </c>
      <c r="J10" s="7" t="n">
        <v>1</v>
      </c>
      <c r="K10" s="7" t="n">
        <v>1</v>
      </c>
      <c r="L10" s="7" t="n">
        <v>1</v>
      </c>
      <c r="M10" s="7" t="n">
        <v>1</v>
      </c>
      <c r="N10" t="n">
        <v>3680.578947368421</v>
      </c>
      <c r="O10" t="n">
        <v>3680.578947368421</v>
      </c>
      <c r="P10" t="n">
        <v>1</v>
      </c>
      <c r="Q10" t="n">
        <v>0.0002907525694736842</v>
      </c>
      <c r="R10" t="n">
        <v>0.6781541805493987</v>
      </c>
      <c r="S10" t="n">
        <v>0</v>
      </c>
    </row>
    <row r="11">
      <c r="A11" t="inlineStr">
        <is>
          <t>dense</t>
        </is>
      </c>
      <c r="B11" t="inlineStr">
        <is>
          <t>chat_summary[foldglm] fold@glm-5.3-flash</t>
        </is>
      </c>
      <c r="C11" t="n">
        <v>19</v>
      </c>
      <c r="D11" s="7" t="n">
        <v>1</v>
      </c>
      <c r="E11" s="7" t="n">
        <v>1</v>
      </c>
      <c r="F11" s="7" t="n">
        <v>1</v>
      </c>
      <c r="G11" s="7" t="n">
        <v>1</v>
      </c>
      <c r="H11" s="7" t="n">
        <v>1</v>
      </c>
      <c r="I11" s="7" t="n">
        <v>1</v>
      </c>
      <c r="J11" s="7" t="n">
        <v>1</v>
      </c>
      <c r="K11" s="7" t="n">
        <v>1</v>
      </c>
      <c r="L11" s="7" t="n">
        <v>1</v>
      </c>
      <c r="M11" s="7" t="n">
        <v>1</v>
      </c>
      <c r="N11" t="n">
        <v>3364.368421052632</v>
      </c>
      <c r="O11" t="n">
        <v>3364.368421052632</v>
      </c>
      <c r="P11" t="n">
        <v>1</v>
      </c>
      <c r="Q11" t="n">
        <v>0.0009251947368421053</v>
      </c>
      <c r="R11" t="n">
        <v>0</v>
      </c>
      <c r="S11" t="n">
        <v>0</v>
      </c>
    </row>
    <row r="12">
      <c r="A12" t="inlineStr">
        <is>
          <t>dense</t>
        </is>
      </c>
      <c r="B12" t="inlineStr">
        <is>
          <t>chat_vc</t>
        </is>
      </c>
      <c r="C12" t="n">
        <v>38</v>
      </c>
      <c r="D12" s="7" t="n">
        <v>1</v>
      </c>
      <c r="E12" s="7" t="n">
        <v>1</v>
      </c>
      <c r="F12" s="7" t="n">
        <v>1</v>
      </c>
      <c r="G12" s="7" t="n">
        <v>1</v>
      </c>
      <c r="H12" s="7" t="n">
        <v>1</v>
      </c>
      <c r="I12" s="7" t="n">
        <v>1</v>
      </c>
      <c r="J12" s="7" t="n">
        <v>1</v>
      </c>
      <c r="K12" s="7" t="n">
        <v>1</v>
      </c>
      <c r="L12" s="7" t="n">
        <v>1</v>
      </c>
      <c r="M12" s="7" t="n">
        <v>1</v>
      </c>
      <c r="N12" t="n">
        <v>5962</v>
      </c>
      <c r="O12" t="n">
        <v>4943.157894736843</v>
      </c>
      <c r="P12" t="n">
        <v>1.210526315789474</v>
      </c>
      <c r="Q12" t="n">
        <v>0.0007894739473684211</v>
      </c>
      <c r="R12" t="n">
        <v>0.576382881053691</v>
      </c>
      <c r="S12" t="n">
        <v>0</v>
      </c>
    </row>
    <row r="13">
      <c r="A13" t="inlineStr">
        <is>
          <t>dense</t>
        </is>
      </c>
      <c r="B13" t="inlineStr">
        <is>
          <t>chat_vc@glm-5.3-flash</t>
        </is>
      </c>
      <c r="C13" t="n">
        <v>19</v>
      </c>
      <c r="D13" s="7" t="n">
        <v>1</v>
      </c>
      <c r="E13" s="7" t="n">
        <v>1</v>
      </c>
      <c r="F13" s="7" t="n">
        <v>1</v>
      </c>
      <c r="G13" s="7" t="n">
        <v>1</v>
      </c>
      <c r="H13" s="7" t="n">
        <v>1</v>
      </c>
      <c r="I13" s="7" t="n">
        <v>1</v>
      </c>
      <c r="J13" s="7" t="n">
        <v>1</v>
      </c>
      <c r="K13" s="7" t="n">
        <v>1</v>
      </c>
      <c r="L13" s="7" t="n">
        <v>1</v>
      </c>
      <c r="M13" s="7" t="n">
        <v>1</v>
      </c>
      <c r="N13" t="n">
        <v>8748.842105263158</v>
      </c>
      <c r="O13" t="n">
        <v>5172.736842105263</v>
      </c>
      <c r="P13" t="n">
        <v>1.684210526315789</v>
      </c>
      <c r="Q13" t="n">
        <v>0.0005422930415789474</v>
      </c>
      <c r="R13" t="n">
        <v>0.8235435666674688</v>
      </c>
      <c r="S13" t="n">
        <v>0</v>
      </c>
    </row>
    <row r="14">
      <c r="A14" t="inlineStr">
        <is>
          <t>dense</t>
        </is>
      </c>
      <c r="B14" t="inlineStr">
        <is>
          <t>chat_vc[foldglm] fold@glm-5.3-flash</t>
        </is>
      </c>
      <c r="C14" t="n">
        <v>19</v>
      </c>
      <c r="D14" s="7" t="n">
        <v>1</v>
      </c>
      <c r="E14" s="7" t="n">
        <v>1</v>
      </c>
      <c r="F14" s="7" t="n">
        <v>1</v>
      </c>
      <c r="G14" s="7" t="n">
        <v>1</v>
      </c>
      <c r="H14" s="7" t="n">
        <v>1</v>
      </c>
      <c r="I14" s="7" t="n">
        <v>1</v>
      </c>
      <c r="J14" s="7" t="n">
        <v>1</v>
      </c>
      <c r="K14" s="7" t="n">
        <v>1</v>
      </c>
      <c r="L14" s="7" t="n">
        <v>1</v>
      </c>
      <c r="M14" s="7" t="n">
        <v>1</v>
      </c>
      <c r="N14" t="n">
        <v>5758.526315789473</v>
      </c>
      <c r="O14" t="n">
        <v>4777.421052631579</v>
      </c>
      <c r="P14" t="n">
        <v>1.210526315789474</v>
      </c>
      <c r="Q14" t="n">
        <v>0.00130533052631579</v>
      </c>
      <c r="R14" t="n">
        <v>0.1702646876028224</v>
      </c>
      <c r="S14" t="n">
        <v>0</v>
      </c>
    </row>
    <row r="15">
      <c r="A15" t="inlineStr">
        <is>
          <t>dense</t>
        </is>
      </c>
      <c r="B15" t="inlineStr">
        <is>
          <t>chat_window</t>
        </is>
      </c>
      <c r="C15" t="n">
        <v>19</v>
      </c>
      <c r="D15" s="7" t="n">
        <v>0.2631578947368421</v>
      </c>
      <c r="E15" s="7" t="n">
        <v>0</v>
      </c>
      <c r="F15" s="7" t="n">
        <v>0.3333333333333333</v>
      </c>
      <c r="G15" s="7" t="n">
        <v>0</v>
      </c>
      <c r="H15" s="7" t="n">
        <v>0</v>
      </c>
      <c r="I15" s="7" t="n">
        <v>0</v>
      </c>
      <c r="J15" s="7" t="n">
        <v>0</v>
      </c>
      <c r="K15" s="7" t="n">
        <v>0</v>
      </c>
      <c r="L15" s="7" t="n">
        <v>0.3333333333333333</v>
      </c>
      <c r="M15" s="7" t="n">
        <v>1</v>
      </c>
      <c r="N15" t="n">
        <v>2514.368421052632</v>
      </c>
      <c r="O15" t="n">
        <v>2514.368421052632</v>
      </c>
      <c r="P15" t="n">
        <v>1</v>
      </c>
      <c r="Q15" t="n">
        <v>0.0007456</v>
      </c>
      <c r="R15" t="n">
        <v>0</v>
      </c>
      <c r="S15" t="n">
        <v>0</v>
      </c>
    </row>
    <row r="16">
      <c r="A16" t="inlineStr">
        <is>
          <t>long</t>
        </is>
      </c>
      <c r="B16" t="inlineStr">
        <is>
          <t>chat_full</t>
        </is>
      </c>
      <c r="C16" t="n">
        <v>19</v>
      </c>
      <c r="D16" s="7" t="n">
        <v>1</v>
      </c>
      <c r="E16" s="7" t="n">
        <v>1</v>
      </c>
      <c r="F16" s="7" t="n">
        <v>1</v>
      </c>
      <c r="G16" s="7" t="n">
        <v>1</v>
      </c>
      <c r="H16" s="7" t="n">
        <v>1</v>
      </c>
      <c r="I16" s="7" t="n">
        <v>1</v>
      </c>
      <c r="J16" s="7" t="n">
        <v>1</v>
      </c>
      <c r="K16" s="7" t="n">
        <v>1</v>
      </c>
      <c r="L16" s="7" t="n">
        <v>1</v>
      </c>
      <c r="M16" s="7" t="n">
        <v>1</v>
      </c>
      <c r="N16" t="n">
        <v>74367.42105263157</v>
      </c>
      <c r="O16" t="n">
        <v>74367.42105263157</v>
      </c>
      <c r="P16" t="n">
        <v>1</v>
      </c>
      <c r="Q16" t="n">
        <v>0.01867936842105263</v>
      </c>
      <c r="R16" t="n">
        <v>0</v>
      </c>
      <c r="S16" t="n">
        <v>0</v>
      </c>
    </row>
    <row r="17">
      <c r="A17" t="inlineStr">
        <is>
          <t>long</t>
        </is>
      </c>
      <c r="B17" t="inlineStr">
        <is>
          <t>chat_full@glm-5.3-flash</t>
        </is>
      </c>
      <c r="C17" t="n">
        <v>19</v>
      </c>
      <c r="D17" s="7" t="n">
        <v>0.9473684210526315</v>
      </c>
      <c r="E17" s="7" t="n">
        <v>1</v>
      </c>
      <c r="F17" s="7" t="n">
        <v>1</v>
      </c>
      <c r="G17" s="7" t="n">
        <v>1</v>
      </c>
      <c r="H17" s="7" t="n">
        <v>0</v>
      </c>
      <c r="I17" s="7" t="n">
        <v>1</v>
      </c>
      <c r="J17" s="7" t="n">
        <v>1</v>
      </c>
      <c r="K17" s="7" t="n">
        <v>1</v>
      </c>
      <c r="L17" s="7" t="n">
        <v>1</v>
      </c>
      <c r="M17" s="7" t="n">
        <v>1</v>
      </c>
      <c r="N17" t="n">
        <v>73584.57894736843</v>
      </c>
      <c r="O17" t="n">
        <v>73584.57894736843</v>
      </c>
      <c r="P17" t="n">
        <v>1</v>
      </c>
      <c r="Q17" t="n">
        <v>0.00350420468</v>
      </c>
      <c r="R17" t="n">
        <v>0.8413204425698463</v>
      </c>
      <c r="S17" t="n">
        <v>0</v>
      </c>
    </row>
    <row r="18">
      <c r="A18" t="inlineStr">
        <is>
          <t>long</t>
        </is>
      </c>
      <c r="B18" t="inlineStr">
        <is>
          <t>chat_repl</t>
        </is>
      </c>
      <c r="C18" t="n">
        <v>19</v>
      </c>
      <c r="D18" s="7" t="n">
        <v>0.8947368421052632</v>
      </c>
      <c r="E18" s="7" t="n">
        <v>1</v>
      </c>
      <c r="F18" s="7" t="n">
        <v>1</v>
      </c>
      <c r="G18" s="7" t="n">
        <v>1</v>
      </c>
      <c r="H18" s="7" t="n">
        <v>1</v>
      </c>
      <c r="I18" s="7" t="n">
        <v>0</v>
      </c>
      <c r="J18" s="7" t="n">
        <v>1</v>
      </c>
      <c r="K18" s="7" t="n">
        <v>1</v>
      </c>
      <c r="L18" s="7" t="n">
        <v>1</v>
      </c>
      <c r="M18" s="7" t="n">
        <v>0.5</v>
      </c>
      <c r="N18" t="n">
        <v>13231.63157894737</v>
      </c>
      <c r="O18" t="n">
        <v>4830.421052631579</v>
      </c>
      <c r="P18" t="n">
        <v>2.894736842105263</v>
      </c>
      <c r="Q18" t="n">
        <v>0.001703786842105263</v>
      </c>
      <c r="R18" t="n">
        <v>0.6345042382488534</v>
      </c>
      <c r="S18" t="n">
        <v>0</v>
      </c>
    </row>
    <row r="19">
      <c r="A19" t="inlineStr">
        <is>
          <t>long</t>
        </is>
      </c>
      <c r="B19" t="inlineStr">
        <is>
          <t>chat_state</t>
        </is>
      </c>
      <c r="C19" t="n">
        <v>38</v>
      </c>
      <c r="D19" s="7" t="n">
        <v>1</v>
      </c>
      <c r="E19" s="7" t="n">
        <v>1</v>
      </c>
      <c r="F19" s="7" t="n">
        <v>1</v>
      </c>
      <c r="G19" s="7" t="n">
        <v>1</v>
      </c>
      <c r="H19" s="7" t="n">
        <v>1</v>
      </c>
      <c r="I19" s="7" t="n">
        <v>1</v>
      </c>
      <c r="J19" s="7" t="n">
        <v>1</v>
      </c>
      <c r="K19" s="7" t="n">
        <v>1</v>
      </c>
      <c r="L19" s="7" t="n">
        <v>1</v>
      </c>
      <c r="M19" s="7" t="n">
        <v>1</v>
      </c>
      <c r="N19" t="n">
        <v>4915.421052631579</v>
      </c>
      <c r="O19" t="n">
        <v>4915.421052631579</v>
      </c>
      <c r="P19" t="n">
        <v>1</v>
      </c>
      <c r="Q19" t="n">
        <v>0.001296378947368421</v>
      </c>
      <c r="R19" t="n">
        <v>0</v>
      </c>
      <c r="S19" t="n">
        <v>0</v>
      </c>
    </row>
    <row r="20">
      <c r="A20" t="inlineStr">
        <is>
          <t>long</t>
        </is>
      </c>
      <c r="B20" t="inlineStr">
        <is>
          <t>chat_state@glm-5.3-flash</t>
        </is>
      </c>
      <c r="C20" t="n">
        <v>19</v>
      </c>
      <c r="D20" s="7" t="n">
        <v>1</v>
      </c>
      <c r="E20" s="7" t="n">
        <v>1</v>
      </c>
      <c r="F20" s="7" t="n">
        <v>1</v>
      </c>
      <c r="G20" s="7" t="n">
        <v>1</v>
      </c>
      <c r="H20" s="7" t="n">
        <v>1</v>
      </c>
      <c r="I20" s="7" t="n">
        <v>1</v>
      </c>
      <c r="J20" s="7" t="n">
        <v>1</v>
      </c>
      <c r="K20" s="7" t="n">
        <v>1</v>
      </c>
      <c r="L20" s="7" t="n">
        <v>1</v>
      </c>
      <c r="M20" s="7" t="n">
        <v>1</v>
      </c>
      <c r="N20" t="n">
        <v>4892.578947368421</v>
      </c>
      <c r="O20" t="n">
        <v>4892.578947368421</v>
      </c>
      <c r="P20" t="n">
        <v>1</v>
      </c>
      <c r="Q20" t="n">
        <v>0.0002787002910526316</v>
      </c>
      <c r="R20" t="n">
        <v>0.8351208597338612</v>
      </c>
      <c r="S20" t="n">
        <v>0</v>
      </c>
    </row>
    <row r="21">
      <c r="A21" t="inlineStr">
        <is>
          <t>long</t>
        </is>
      </c>
      <c r="B21" t="inlineStr">
        <is>
          <t>chat_state[foldglm] fold@glm-5.3-flash</t>
        </is>
      </c>
      <c r="C21" t="n">
        <v>19</v>
      </c>
      <c r="D21" s="7" t="n">
        <v>1</v>
      </c>
      <c r="E21" s="7" t="n">
        <v>1</v>
      </c>
      <c r="F21" s="7" t="n">
        <v>1</v>
      </c>
      <c r="G21" s="7" t="n">
        <v>1</v>
      </c>
      <c r="H21" s="7" t="n">
        <v>1</v>
      </c>
      <c r="I21" s="7" t="n">
        <v>1</v>
      </c>
      <c r="J21" s="7" t="n">
        <v>1</v>
      </c>
      <c r="K21" s="7" t="n">
        <v>1</v>
      </c>
      <c r="L21" s="7" t="n">
        <v>1</v>
      </c>
      <c r="M21" s="7" t="n">
        <v>1</v>
      </c>
      <c r="N21" t="n">
        <v>5043.421052631579</v>
      </c>
      <c r="O21" t="n">
        <v>5043.421052631579</v>
      </c>
      <c r="P21" t="n">
        <v>1</v>
      </c>
      <c r="Q21" t="n">
        <v>0.001326894736842105</v>
      </c>
      <c r="R21" t="n">
        <v>0</v>
      </c>
      <c r="S21" t="n">
        <v>0</v>
      </c>
    </row>
    <row r="22">
      <c r="A22" t="inlineStr">
        <is>
          <t>long</t>
        </is>
      </c>
      <c r="B22" t="inlineStr">
        <is>
          <t>chat_state[foldglm_audit] fold@glm-5.3-flash +audit</t>
        </is>
      </c>
      <c r="C22" t="n">
        <v>19</v>
      </c>
      <c r="D22" s="7" t="n">
        <v>1</v>
      </c>
      <c r="E22" s="7" t="n">
        <v>1</v>
      </c>
      <c r="F22" s="7" t="n">
        <v>1</v>
      </c>
      <c r="G22" s="7" t="n">
        <v>1</v>
      </c>
      <c r="H22" s="7" t="n">
        <v>1</v>
      </c>
      <c r="I22" s="7" t="n">
        <v>1</v>
      </c>
      <c r="J22" s="7" t="n">
        <v>1</v>
      </c>
      <c r="K22" s="7" t="n">
        <v>1</v>
      </c>
      <c r="L22" s="7" t="n">
        <v>1</v>
      </c>
      <c r="M22" s="7" t="n">
        <v>1</v>
      </c>
      <c r="N22" t="n">
        <v>5043.421052631579</v>
      </c>
      <c r="O22" t="n">
        <v>5043.421052631579</v>
      </c>
      <c r="P22" t="n">
        <v>1</v>
      </c>
      <c r="Q22" t="n">
        <v>0.001334663157894737</v>
      </c>
      <c r="R22" t="n">
        <v>0</v>
      </c>
      <c r="S22" t="n">
        <v>0</v>
      </c>
    </row>
    <row r="23">
      <c r="A23" t="inlineStr">
        <is>
          <t>long</t>
        </is>
      </c>
      <c r="B23" t="inlineStr">
        <is>
          <t>chat_summary</t>
        </is>
      </c>
      <c r="C23" t="n">
        <v>38</v>
      </c>
      <c r="D23" s="7" t="n">
        <v>0.9736842105263158</v>
      </c>
      <c r="E23" s="7" t="n">
        <v>1</v>
      </c>
      <c r="F23" s="7" t="n">
        <v>1</v>
      </c>
      <c r="G23" s="7" t="n">
        <v>1</v>
      </c>
      <c r="H23" s="7" t="n">
        <v>1</v>
      </c>
      <c r="I23" s="7" t="n">
        <v>1</v>
      </c>
      <c r="J23" s="7" t="n">
        <v>0.5</v>
      </c>
      <c r="K23" s="7" t="n">
        <v>1</v>
      </c>
      <c r="L23" s="7" t="n">
        <v>1</v>
      </c>
      <c r="M23" s="7" t="n">
        <v>1</v>
      </c>
      <c r="N23" t="n">
        <v>4880.421052631579</v>
      </c>
      <c r="O23" t="n">
        <v>4880.421052631579</v>
      </c>
      <c r="P23" t="n">
        <v>1</v>
      </c>
      <c r="Q23" t="n">
        <v>0.001291292105263158</v>
      </c>
      <c r="R23" t="n">
        <v>0</v>
      </c>
      <c r="S23" t="n">
        <v>0</v>
      </c>
    </row>
    <row r="24">
      <c r="A24" t="inlineStr">
        <is>
          <t>long</t>
        </is>
      </c>
      <c r="B24" t="inlineStr">
        <is>
          <t>chat_summary@glm-5.3-flash</t>
        </is>
      </c>
      <c r="C24" t="n">
        <v>19</v>
      </c>
      <c r="D24" s="7" t="n">
        <v>1</v>
      </c>
      <c r="E24" s="7" t="n">
        <v>1</v>
      </c>
      <c r="F24" s="7" t="n">
        <v>1</v>
      </c>
      <c r="G24" s="7" t="n">
        <v>1</v>
      </c>
      <c r="H24" s="7" t="n">
        <v>1</v>
      </c>
      <c r="I24" s="7" t="n">
        <v>1</v>
      </c>
      <c r="J24" s="7" t="n">
        <v>1</v>
      </c>
      <c r="K24" s="7" t="n">
        <v>1</v>
      </c>
      <c r="L24" s="7" t="n">
        <v>1</v>
      </c>
      <c r="M24" s="7" t="n">
        <v>1</v>
      </c>
      <c r="N24" t="n">
        <v>4858.578947368421</v>
      </c>
      <c r="O24" t="n">
        <v>4858.578947368421</v>
      </c>
      <c r="P24" t="n">
        <v>1</v>
      </c>
      <c r="Q24" t="n">
        <v>0.0003421373815789474</v>
      </c>
      <c r="R24" t="n">
        <v>0.7286514358757705</v>
      </c>
      <c r="S24" t="n">
        <v>0</v>
      </c>
    </row>
    <row r="25">
      <c r="A25" t="inlineStr">
        <is>
          <t>long</t>
        </is>
      </c>
      <c r="B25" t="inlineStr">
        <is>
          <t>chat_summary[foldglm] fold@glm-5.3-flash</t>
        </is>
      </c>
      <c r="C25" t="n">
        <v>19</v>
      </c>
      <c r="D25" s="7" t="n">
        <v>1</v>
      </c>
      <c r="E25" s="7" t="n">
        <v>1</v>
      </c>
      <c r="F25" s="7" t="n">
        <v>1</v>
      </c>
      <c r="G25" s="7" t="n">
        <v>1</v>
      </c>
      <c r="H25" s="7" t="n">
        <v>1</v>
      </c>
      <c r="I25" s="7" t="n">
        <v>1</v>
      </c>
      <c r="J25" s="7" t="n">
        <v>1</v>
      </c>
      <c r="K25" s="7" t="n">
        <v>1</v>
      </c>
      <c r="L25" s="7" t="n">
        <v>1</v>
      </c>
      <c r="M25" s="7" t="n">
        <v>1</v>
      </c>
      <c r="N25" t="n">
        <v>4880.421052631579</v>
      </c>
      <c r="O25" t="n">
        <v>4880.421052631579</v>
      </c>
      <c r="P25" t="n">
        <v>1</v>
      </c>
      <c r="Q25" t="n">
        <v>0.001294923684210526</v>
      </c>
      <c r="R25" t="n">
        <v>0</v>
      </c>
      <c r="S25" t="n">
        <v>0</v>
      </c>
    </row>
    <row r="26">
      <c r="A26" t="inlineStr">
        <is>
          <t>long</t>
        </is>
      </c>
      <c r="B26" t="inlineStr">
        <is>
          <t>chat_vc</t>
        </is>
      </c>
      <c r="C26" t="n">
        <v>38</v>
      </c>
      <c r="D26" s="7" t="n">
        <v>1</v>
      </c>
      <c r="E26" s="7" t="n">
        <v>1</v>
      </c>
      <c r="F26" s="7" t="n">
        <v>1</v>
      </c>
      <c r="G26" s="7" t="n">
        <v>1</v>
      </c>
      <c r="H26" s="7" t="n">
        <v>1</v>
      </c>
      <c r="I26" s="7" t="n">
        <v>1</v>
      </c>
      <c r="J26" s="7" t="n">
        <v>1</v>
      </c>
      <c r="K26" s="7" t="n">
        <v>1</v>
      </c>
      <c r="L26" s="7" t="n">
        <v>1</v>
      </c>
      <c r="M26" s="7" t="n">
        <v>1</v>
      </c>
      <c r="N26" t="n">
        <v>6379.526315789473</v>
      </c>
      <c r="O26" t="n">
        <v>5404.026315789473</v>
      </c>
      <c r="P26" t="n">
        <v>1.184210526315789</v>
      </c>
      <c r="Q26" t="n">
        <v>0.001460402894736842</v>
      </c>
      <c r="R26" t="n">
        <v>0.152824413625826</v>
      </c>
      <c r="S26" t="n">
        <v>0</v>
      </c>
    </row>
    <row r="27">
      <c r="A27" t="inlineStr">
        <is>
          <t>long</t>
        </is>
      </c>
      <c r="B27" t="inlineStr">
        <is>
          <t>chat_vc@glm-5.3-flash</t>
        </is>
      </c>
      <c r="C27" t="n">
        <v>19</v>
      </c>
      <c r="D27" s="7" t="n">
        <v>1</v>
      </c>
      <c r="E27" s="7" t="n">
        <v>1</v>
      </c>
      <c r="F27" s="7" t="n">
        <v>1</v>
      </c>
      <c r="G27" s="7" t="n">
        <v>1</v>
      </c>
      <c r="H27" s="7" t="n">
        <v>1</v>
      </c>
      <c r="I27" s="7" t="n">
        <v>1</v>
      </c>
      <c r="J27" s="7" t="n">
        <v>1</v>
      </c>
      <c r="K27" s="7" t="n">
        <v>1</v>
      </c>
      <c r="L27" s="7" t="n">
        <v>1</v>
      </c>
      <c r="M27" s="7" t="n">
        <v>1</v>
      </c>
      <c r="N27" t="n">
        <v>10306.47368421053</v>
      </c>
      <c r="O27" t="n">
        <v>5829.052631578948</v>
      </c>
      <c r="P27" t="n">
        <v>1.789473684210526</v>
      </c>
      <c r="Q27" t="n">
        <v>0.0005185138005263158</v>
      </c>
      <c r="R27" t="n">
        <v>0.8870051015457837</v>
      </c>
      <c r="S27" t="n">
        <v>0</v>
      </c>
    </row>
    <row r="28">
      <c r="A28" t="inlineStr">
        <is>
          <t>long</t>
        </is>
      </c>
      <c r="B28" t="inlineStr">
        <is>
          <t>chat_vc[foldglm] fold@glm-5.3-flash</t>
        </is>
      </c>
      <c r="C28" t="n">
        <v>19</v>
      </c>
      <c r="D28" s="7" t="n">
        <v>1</v>
      </c>
      <c r="E28" s="7" t="n">
        <v>1</v>
      </c>
      <c r="F28" s="7" t="n">
        <v>1</v>
      </c>
      <c r="G28" s="7" t="n">
        <v>1</v>
      </c>
      <c r="H28" s="7" t="n">
        <v>1</v>
      </c>
      <c r="I28" s="7" t="n">
        <v>1</v>
      </c>
      <c r="J28" s="7" t="n">
        <v>1</v>
      </c>
      <c r="K28" s="7" t="n">
        <v>1</v>
      </c>
      <c r="L28" s="7" t="n">
        <v>1</v>
      </c>
      <c r="M28" s="7" t="n">
        <v>1</v>
      </c>
      <c r="N28" t="n">
        <v>6352.894736842105</v>
      </c>
      <c r="O28" t="n">
        <v>5496.368421052632</v>
      </c>
      <c r="P28" t="n">
        <v>1.157894736842105</v>
      </c>
      <c r="Q28" t="n">
        <v>0.001468336842105263</v>
      </c>
      <c r="R28" t="n">
        <v>0.1347500103558262</v>
      </c>
      <c r="S28" t="n">
        <v>0</v>
      </c>
    </row>
    <row r="29">
      <c r="A29" t="inlineStr">
        <is>
          <t>long</t>
        </is>
      </c>
      <c r="B29" t="inlineStr">
        <is>
          <t>chat_window</t>
        </is>
      </c>
      <c r="C29" t="n">
        <v>19</v>
      </c>
      <c r="D29" s="7" t="n">
        <v>0.2105263157894737</v>
      </c>
      <c r="E29" s="7" t="n">
        <v>0</v>
      </c>
      <c r="F29" s="7" t="n">
        <v>0.3333333333333333</v>
      </c>
      <c r="G29" s="7" t="n">
        <v>0</v>
      </c>
      <c r="H29" s="7" t="n">
        <v>0</v>
      </c>
      <c r="I29" s="7" t="n">
        <v>0</v>
      </c>
      <c r="J29" s="7" t="n">
        <v>0</v>
      </c>
      <c r="K29" s="7" t="n">
        <v>0</v>
      </c>
      <c r="L29" s="7" t="n">
        <v>0</v>
      </c>
      <c r="M29" s="7" t="n">
        <v>1</v>
      </c>
      <c r="N29" t="n">
        <v>3826.421052631579</v>
      </c>
      <c r="O29" t="n">
        <v>3826.421052631579</v>
      </c>
      <c r="P29" t="n">
        <v>1</v>
      </c>
      <c r="Q29" t="n">
        <v>0.001039634210526316</v>
      </c>
      <c r="R29" t="n">
        <v>0</v>
      </c>
      <c r="S29" t="n">
        <v>0</v>
      </c>
    </row>
    <row r="30">
      <c r="A30" t="inlineStr">
        <is>
          <t>messy</t>
        </is>
      </c>
      <c r="B30" t="inlineStr">
        <is>
          <t>chat_full[messy]</t>
        </is>
      </c>
      <c r="C30" t="n">
        <v>57</v>
      </c>
      <c r="D30" s="7" t="n">
        <v>0.9649122807017544</v>
      </c>
      <c r="E30" s="7" t="n">
        <v>1</v>
      </c>
      <c r="F30" s="7" t="n">
        <v>0.9444444444444444</v>
      </c>
      <c r="G30" s="7" t="n">
        <v>1</v>
      </c>
      <c r="H30" s="7" t="n">
        <v>1</v>
      </c>
      <c r="I30" s="7" t="n">
        <v>0.6666666666666666</v>
      </c>
      <c r="J30" s="7" t="n">
        <v>1</v>
      </c>
      <c r="K30" s="7" t="n">
        <v>1</v>
      </c>
      <c r="L30" s="7" t="n">
        <v>1</v>
      </c>
      <c r="M30" s="7" t="n">
        <v>1</v>
      </c>
      <c r="N30" t="n">
        <v>30784.0350877193</v>
      </c>
      <c r="O30" t="n">
        <v>30784.0350877193</v>
      </c>
      <c r="P30" t="n">
        <v>1</v>
      </c>
      <c r="Q30" t="n">
        <v>0.007804090350877193</v>
      </c>
      <c r="R30" t="n">
        <v>0</v>
      </c>
      <c r="S30" t="n">
        <v>0</v>
      </c>
    </row>
    <row r="31">
      <c r="A31" t="inlineStr">
        <is>
          <t>messy</t>
        </is>
      </c>
      <c r="B31" t="inlineStr">
        <is>
          <t>chat_repl[messy]</t>
        </is>
      </c>
      <c r="C31" t="n">
        <v>57</v>
      </c>
      <c r="D31" s="7" t="n">
        <v>0.9122807017543859</v>
      </c>
      <c r="E31" s="7" t="n">
        <v>1</v>
      </c>
      <c r="F31" s="7" t="n">
        <v>0.8888888888888888</v>
      </c>
      <c r="G31" s="7" t="n">
        <v>1</v>
      </c>
      <c r="H31" s="7" t="n">
        <v>1</v>
      </c>
      <c r="I31" s="7" t="n">
        <v>0</v>
      </c>
      <c r="J31" s="7" t="n">
        <v>1</v>
      </c>
      <c r="K31" s="7" t="n">
        <v>1</v>
      </c>
      <c r="L31" s="7" t="n">
        <v>1</v>
      </c>
      <c r="M31" s="7" t="n">
        <v>1</v>
      </c>
      <c r="N31" t="n">
        <v>11190.0701754386</v>
      </c>
      <c r="O31" t="n">
        <v>4110.210526315789</v>
      </c>
      <c r="P31" t="n">
        <v>2.964912280701754</v>
      </c>
      <c r="Q31" t="n">
        <v>0.001508355614035088</v>
      </c>
      <c r="R31" t="n">
        <v>0.6321644816676439</v>
      </c>
      <c r="S31" t="n">
        <v>0</v>
      </c>
    </row>
    <row r="32">
      <c r="A32" t="inlineStr">
        <is>
          <t>messy</t>
        </is>
      </c>
      <c r="B32" t="inlineStr">
        <is>
          <t>chat_state[messy]</t>
        </is>
      </c>
      <c r="C32" t="n">
        <v>57</v>
      </c>
      <c r="D32" s="7" t="n">
        <v>1</v>
      </c>
      <c r="E32" s="7" t="n">
        <v>1</v>
      </c>
      <c r="F32" s="7" t="n">
        <v>1</v>
      </c>
      <c r="G32" s="7" t="n">
        <v>1</v>
      </c>
      <c r="H32" s="7" t="n">
        <v>1</v>
      </c>
      <c r="I32" s="7" t="n">
        <v>1</v>
      </c>
      <c r="J32" s="7" t="n">
        <v>1</v>
      </c>
      <c r="K32" s="7" t="n">
        <v>1</v>
      </c>
      <c r="L32" s="7" t="n">
        <v>1</v>
      </c>
      <c r="M32" s="7" t="n">
        <v>1</v>
      </c>
      <c r="N32" t="n">
        <v>4087.368421052632</v>
      </c>
      <c r="O32" t="n">
        <v>4087.368421052632</v>
      </c>
      <c r="P32" t="n">
        <v>1</v>
      </c>
      <c r="Q32" t="n">
        <v>0.001090092105263158</v>
      </c>
      <c r="R32" t="n">
        <v>0</v>
      </c>
      <c r="S32" t="n">
        <v>0</v>
      </c>
    </row>
    <row r="33">
      <c r="A33" t="inlineStr">
        <is>
          <t>messy</t>
        </is>
      </c>
      <c r="B33" t="inlineStr">
        <is>
          <t>chat_summary[messy]</t>
        </is>
      </c>
      <c r="C33" t="n">
        <v>57</v>
      </c>
      <c r="D33" s="7" t="n">
        <v>0.9649122807017544</v>
      </c>
      <c r="E33" s="7" t="n">
        <v>1</v>
      </c>
      <c r="F33" s="7" t="n">
        <v>1</v>
      </c>
      <c r="G33" s="7" t="n">
        <v>1</v>
      </c>
      <c r="H33" s="7" t="n">
        <v>1</v>
      </c>
      <c r="I33" s="7" t="n">
        <v>0.6666666666666666</v>
      </c>
      <c r="J33" s="7" t="n">
        <v>1</v>
      </c>
      <c r="K33" s="7" t="n">
        <v>0.6666666666666666</v>
      </c>
      <c r="L33" s="7" t="n">
        <v>1</v>
      </c>
      <c r="M33" s="7" t="n">
        <v>1</v>
      </c>
      <c r="N33" t="n">
        <v>4077.035087719298</v>
      </c>
      <c r="O33" t="n">
        <v>4077.035087719298</v>
      </c>
      <c r="P33" t="n">
        <v>1</v>
      </c>
      <c r="Q33" t="n">
        <v>0.001098435087719298</v>
      </c>
      <c r="R33" t="n">
        <v>0</v>
      </c>
      <c r="S33" t="n">
        <v>0</v>
      </c>
    </row>
    <row r="34">
      <c r="A34" t="inlineStr">
        <is>
          <t>messy</t>
        </is>
      </c>
      <c r="B34" t="inlineStr">
        <is>
          <t>chat_vc[messy]</t>
        </is>
      </c>
      <c r="C34" t="n">
        <v>57</v>
      </c>
      <c r="D34" s="7" t="n">
        <v>1</v>
      </c>
      <c r="E34" s="7" t="n">
        <v>1</v>
      </c>
      <c r="F34" s="7" t="n">
        <v>1</v>
      </c>
      <c r="G34" s="7" t="n">
        <v>1</v>
      </c>
      <c r="H34" s="7" t="n">
        <v>1</v>
      </c>
      <c r="I34" s="7" t="n">
        <v>1</v>
      </c>
      <c r="J34" s="7" t="n">
        <v>1</v>
      </c>
      <c r="K34" s="7" t="n">
        <v>1</v>
      </c>
      <c r="L34" s="7" t="n">
        <v>1</v>
      </c>
      <c r="M34" s="7" t="n">
        <v>1</v>
      </c>
      <c r="N34" t="n">
        <v>5617.543859649123</v>
      </c>
      <c r="O34" t="n">
        <v>4603.175438596491</v>
      </c>
      <c r="P34" t="n">
        <v>1.228070175438597</v>
      </c>
      <c r="Q34" t="n">
        <v>0.001253412280701754</v>
      </c>
      <c r="R34" t="n">
        <v>0.1804497189256715</v>
      </c>
      <c r="S34" t="n">
        <v>0</v>
      </c>
    </row>
    <row r="35">
      <c r="A35" t="inlineStr">
        <is>
          <t>normal</t>
        </is>
      </c>
      <c r="B35" t="inlineStr">
        <is>
          <t>chat_full</t>
        </is>
      </c>
      <c r="C35" t="n">
        <v>57</v>
      </c>
      <c r="D35" s="7" t="n">
        <v>1</v>
      </c>
      <c r="E35" s="7" t="n">
        <v>1</v>
      </c>
      <c r="F35" s="7" t="n">
        <v>1</v>
      </c>
      <c r="G35" s="7" t="n">
        <v>1</v>
      </c>
      <c r="H35" s="7" t="n">
        <v>1</v>
      </c>
      <c r="I35" s="7" t="n">
        <v>1</v>
      </c>
      <c r="J35" s="7" t="n">
        <v>1</v>
      </c>
      <c r="K35" s="7" t="n">
        <v>1</v>
      </c>
      <c r="L35" s="7" t="n">
        <v>1</v>
      </c>
      <c r="M35" s="7" t="n">
        <v>1</v>
      </c>
      <c r="N35" t="n">
        <v>30332.70175438597</v>
      </c>
      <c r="O35" t="n">
        <v>30332.70175438597</v>
      </c>
      <c r="P35" t="n">
        <v>1</v>
      </c>
      <c r="Q35" t="n">
        <v>0.007662899122807018</v>
      </c>
      <c r="R35" t="n">
        <v>0</v>
      </c>
      <c r="S35" t="n">
        <v>0</v>
      </c>
    </row>
    <row r="36">
      <c r="A36" t="inlineStr">
        <is>
          <t>normal</t>
        </is>
      </c>
      <c r="B36" t="inlineStr">
        <is>
          <t>chat_full@glm-5.3-flash</t>
        </is>
      </c>
      <c r="C36" t="n">
        <v>57</v>
      </c>
      <c r="D36" s="7" t="n">
        <v>1</v>
      </c>
      <c r="E36" s="7" t="n">
        <v>1</v>
      </c>
      <c r="F36" s="7" t="n">
        <v>1</v>
      </c>
      <c r="G36" s="7" t="n">
        <v>1</v>
      </c>
      <c r="H36" s="7" t="n">
        <v>1</v>
      </c>
      <c r="I36" s="7" t="n">
        <v>1</v>
      </c>
      <c r="J36" s="7" t="n">
        <v>1</v>
      </c>
      <c r="K36" s="7" t="n">
        <v>1</v>
      </c>
      <c r="L36" s="7" t="n">
        <v>1</v>
      </c>
      <c r="M36" s="7" t="n">
        <v>1</v>
      </c>
      <c r="N36" t="n">
        <v>29818.87719298246</v>
      </c>
      <c r="O36" t="n">
        <v>29818.87719298246</v>
      </c>
      <c r="P36" t="n">
        <v>1</v>
      </c>
      <c r="Q36" t="n">
        <v>0.001644772312105263</v>
      </c>
      <c r="R36" t="n">
        <v>0.788216107069818</v>
      </c>
      <c r="S36" t="n">
        <v>0</v>
      </c>
    </row>
    <row r="37">
      <c r="A37" t="inlineStr">
        <is>
          <t>normal</t>
        </is>
      </c>
      <c r="B37" t="inlineStr">
        <is>
          <t>chat_repl</t>
        </is>
      </c>
      <c r="C37" t="n">
        <v>57</v>
      </c>
      <c r="D37" s="7" t="n">
        <v>0.9473684210526315</v>
      </c>
      <c r="E37" s="7" t="n">
        <v>1</v>
      </c>
      <c r="F37" s="7" t="n">
        <v>0.9444444444444444</v>
      </c>
      <c r="G37" s="7" t="n">
        <v>1</v>
      </c>
      <c r="H37" s="7" t="n">
        <v>1</v>
      </c>
      <c r="I37" s="7" t="n">
        <v>0.3333333333333333</v>
      </c>
      <c r="J37" s="7" t="n">
        <v>1</v>
      </c>
      <c r="K37" s="7" t="n">
        <v>1</v>
      </c>
      <c r="L37" s="7" t="n">
        <v>1</v>
      </c>
      <c r="M37" s="7" t="n">
        <v>1</v>
      </c>
      <c r="N37" t="n">
        <v>9588.421052631578</v>
      </c>
      <c r="O37" t="n">
        <v>3920</v>
      </c>
      <c r="P37" t="n">
        <v>2.631578947368421</v>
      </c>
      <c r="Q37" t="n">
        <v>0.001369383684210526</v>
      </c>
      <c r="R37" t="n">
        <v>0.5906630804698649</v>
      </c>
      <c r="S37" t="n">
        <v>0</v>
      </c>
    </row>
    <row r="38">
      <c r="A38" t="inlineStr">
        <is>
          <t>normal</t>
        </is>
      </c>
      <c r="B38" t="inlineStr">
        <is>
          <t>chat_state</t>
        </is>
      </c>
      <c r="C38" t="n">
        <v>114</v>
      </c>
      <c r="D38" s="7" t="n">
        <v>1</v>
      </c>
      <c r="E38" s="7" t="n">
        <v>1</v>
      </c>
      <c r="F38" s="7" t="n">
        <v>1</v>
      </c>
      <c r="G38" s="7" t="n">
        <v>1</v>
      </c>
      <c r="H38" s="7" t="n">
        <v>1</v>
      </c>
      <c r="I38" s="7" t="n">
        <v>1</v>
      </c>
      <c r="J38" s="7" t="n">
        <v>1</v>
      </c>
      <c r="K38" s="7" t="n">
        <v>1</v>
      </c>
      <c r="L38" s="7" t="n">
        <v>1</v>
      </c>
      <c r="M38" s="7" t="n">
        <v>1</v>
      </c>
      <c r="N38" t="n">
        <v>4059.368421052632</v>
      </c>
      <c r="O38" t="n">
        <v>4059.368421052632</v>
      </c>
      <c r="P38" t="n">
        <v>1</v>
      </c>
      <c r="Q38" t="n">
        <v>0.0009277308771929824</v>
      </c>
      <c r="R38" t="n">
        <v>0.1654090170452581</v>
      </c>
      <c r="S38" t="n">
        <v>0</v>
      </c>
    </row>
    <row r="39">
      <c r="A39" t="inlineStr">
        <is>
          <t>normal</t>
        </is>
      </c>
      <c r="B39" t="inlineStr">
        <is>
          <t>chat_state@glm-5.3-flash</t>
        </is>
      </c>
      <c r="C39" t="n">
        <v>57</v>
      </c>
      <c r="D39" s="7" t="n">
        <v>1</v>
      </c>
      <c r="E39" s="7" t="n">
        <v>1</v>
      </c>
      <c r="F39" s="7" t="n">
        <v>1</v>
      </c>
      <c r="G39" s="7" t="n">
        <v>1</v>
      </c>
      <c r="H39" s="7" t="n">
        <v>1</v>
      </c>
      <c r="I39" s="7" t="n">
        <v>1</v>
      </c>
      <c r="J39" s="7" t="n">
        <v>1</v>
      </c>
      <c r="K39" s="7" t="n">
        <v>1</v>
      </c>
      <c r="L39" s="7" t="n">
        <v>1</v>
      </c>
      <c r="M39" s="7" t="n">
        <v>1</v>
      </c>
      <c r="N39" t="n">
        <v>4002.21052631579</v>
      </c>
      <c r="O39" t="n">
        <v>4002.21052631579</v>
      </c>
      <c r="P39" t="n">
        <v>1</v>
      </c>
      <c r="Q39" t="n">
        <v>0.000243720308245614</v>
      </c>
      <c r="R39" t="n">
        <v>0.8769890323768443</v>
      </c>
      <c r="S39" t="n">
        <v>0</v>
      </c>
    </row>
    <row r="40">
      <c r="A40" t="inlineStr">
        <is>
          <t>normal</t>
        </is>
      </c>
      <c r="B40" t="inlineStr">
        <is>
          <t>chat_state[foldglm] fold@glm-5.3-flash</t>
        </is>
      </c>
      <c r="C40" t="n">
        <v>57</v>
      </c>
      <c r="D40" s="7" t="n">
        <v>0.8947368421052632</v>
      </c>
      <c r="E40" s="7" t="n">
        <v>0.8888888888888888</v>
      </c>
      <c r="F40" s="7" t="n">
        <v>1</v>
      </c>
      <c r="G40" s="7" t="n">
        <v>1</v>
      </c>
      <c r="H40" s="7" t="n">
        <v>0.6666666666666666</v>
      </c>
      <c r="I40" s="7" t="n">
        <v>0.6666666666666666</v>
      </c>
      <c r="J40" s="7" t="n">
        <v>0.6666666666666666</v>
      </c>
      <c r="K40" s="7" t="n">
        <v>0.6666666666666666</v>
      </c>
      <c r="L40" s="7" t="n">
        <v>0.8888888888888888</v>
      </c>
      <c r="M40" s="7" t="n">
        <v>1</v>
      </c>
      <c r="N40" t="n">
        <v>3995.035087719298</v>
      </c>
      <c r="O40" t="n">
        <v>3995.035087719298</v>
      </c>
      <c r="P40" t="n">
        <v>1</v>
      </c>
      <c r="Q40" t="n">
        <v>0.001074166666666667</v>
      </c>
      <c r="R40" t="n">
        <v>0</v>
      </c>
      <c r="S40" t="n">
        <v>0</v>
      </c>
    </row>
    <row r="41">
      <c r="A41" t="inlineStr">
        <is>
          <t>normal</t>
        </is>
      </c>
      <c r="B41" t="inlineStr">
        <is>
          <t>chat_state[foldglm_audit] fold@glm-5.3-flash +audit</t>
        </is>
      </c>
      <c r="C41" t="n">
        <v>57</v>
      </c>
      <c r="D41" s="7" t="n">
        <v>1</v>
      </c>
      <c r="E41" s="7" t="n">
        <v>1</v>
      </c>
      <c r="F41" s="7" t="n">
        <v>1</v>
      </c>
      <c r="G41" s="7" t="n">
        <v>1</v>
      </c>
      <c r="H41" s="7" t="n">
        <v>1</v>
      </c>
      <c r="I41" s="7" t="n">
        <v>1</v>
      </c>
      <c r="J41" s="7" t="n">
        <v>1</v>
      </c>
      <c r="K41" s="7" t="n">
        <v>1</v>
      </c>
      <c r="L41" s="7" t="n">
        <v>1</v>
      </c>
      <c r="M41" s="7" t="n">
        <v>1</v>
      </c>
      <c r="N41" t="n">
        <v>4085.035087719298</v>
      </c>
      <c r="O41" t="n">
        <v>4085.035087719298</v>
      </c>
      <c r="P41" t="n">
        <v>1</v>
      </c>
      <c r="Q41" t="n">
        <v>0.0007258810526315789</v>
      </c>
      <c r="R41" t="n">
        <v>0.3859444184378583</v>
      </c>
      <c r="S41" t="n">
        <v>0</v>
      </c>
    </row>
    <row r="42">
      <c r="A42" t="inlineStr">
        <is>
          <t>normal</t>
        </is>
      </c>
      <c r="B42" t="inlineStr">
        <is>
          <t>chat_summary</t>
        </is>
      </c>
      <c r="C42" t="n">
        <v>114</v>
      </c>
      <c r="D42" s="7" t="n">
        <v>0.9912280701754386</v>
      </c>
      <c r="E42" s="7" t="n">
        <v>1</v>
      </c>
      <c r="F42" s="7" t="n">
        <v>1</v>
      </c>
      <c r="G42" s="7" t="n">
        <v>0.8333333333333334</v>
      </c>
      <c r="H42" s="7" t="n">
        <v>1</v>
      </c>
      <c r="I42" s="7" t="n">
        <v>1</v>
      </c>
      <c r="J42" s="7" t="n">
        <v>1</v>
      </c>
      <c r="K42" s="7" t="n">
        <v>1</v>
      </c>
      <c r="L42" s="7" t="n">
        <v>1</v>
      </c>
      <c r="M42" s="7" t="n">
        <v>1</v>
      </c>
      <c r="N42" t="n">
        <v>3958.035087719298</v>
      </c>
      <c r="O42" t="n">
        <v>3958.035087719298</v>
      </c>
      <c r="P42" t="n">
        <v>1</v>
      </c>
      <c r="Q42" t="n">
        <v>0.001062758771929825</v>
      </c>
      <c r="R42" t="n">
        <v>0</v>
      </c>
      <c r="S42" t="n">
        <v>0</v>
      </c>
    </row>
    <row r="43">
      <c r="A43" t="inlineStr">
        <is>
          <t>normal</t>
        </is>
      </c>
      <c r="B43" t="inlineStr">
        <is>
          <t>chat_summary@glm-5.3-flash</t>
        </is>
      </c>
      <c r="C43" t="n">
        <v>57</v>
      </c>
      <c r="D43" s="7" t="n">
        <v>0.9649122807017544</v>
      </c>
      <c r="E43" s="7" t="n">
        <v>1</v>
      </c>
      <c r="F43" s="7" t="n">
        <v>1</v>
      </c>
      <c r="G43" s="7" t="n">
        <v>0.6666666666666666</v>
      </c>
      <c r="H43" s="7" t="n">
        <v>0.6666666666666666</v>
      </c>
      <c r="I43" s="7" t="n">
        <v>1</v>
      </c>
      <c r="J43" s="7" t="n">
        <v>1</v>
      </c>
      <c r="K43" s="7" t="n">
        <v>1</v>
      </c>
      <c r="L43" s="7" t="n">
        <v>1</v>
      </c>
      <c r="M43" s="7" t="n">
        <v>1</v>
      </c>
      <c r="N43" t="n">
        <v>3906.21052631579</v>
      </c>
      <c r="O43" t="n">
        <v>3906.21052631579</v>
      </c>
      <c r="P43" t="n">
        <v>1</v>
      </c>
      <c r="Q43" t="n">
        <v>0.0002694018026315789</v>
      </c>
      <c r="R43" t="n">
        <v>0.8031115542500921</v>
      </c>
      <c r="S43" t="n">
        <v>0</v>
      </c>
    </row>
    <row r="44">
      <c r="A44" t="inlineStr">
        <is>
          <t>normal</t>
        </is>
      </c>
      <c r="B44" t="inlineStr">
        <is>
          <t>chat_summary[foldglm] fold@glm-5.3-flash</t>
        </is>
      </c>
      <c r="C44" t="n">
        <v>57</v>
      </c>
      <c r="D44" s="7" t="n">
        <v>1</v>
      </c>
      <c r="E44" s="7" t="n">
        <v>1</v>
      </c>
      <c r="F44" s="7" t="n">
        <v>1</v>
      </c>
      <c r="G44" s="7" t="n">
        <v>1</v>
      </c>
      <c r="H44" s="7" t="n">
        <v>1</v>
      </c>
      <c r="I44" s="7" t="n">
        <v>1</v>
      </c>
      <c r="J44" s="7" t="n">
        <v>1</v>
      </c>
      <c r="K44" s="7" t="n">
        <v>1</v>
      </c>
      <c r="L44" s="7" t="n">
        <v>1</v>
      </c>
      <c r="M44" s="7" t="n">
        <v>1</v>
      </c>
      <c r="N44" t="n">
        <v>3702.368421052632</v>
      </c>
      <c r="O44" t="n">
        <v>3702.368421052632</v>
      </c>
      <c r="P44" t="n">
        <v>1</v>
      </c>
      <c r="Q44" t="n">
        <v>0.0009962631578947368</v>
      </c>
      <c r="R44" t="n">
        <v>0</v>
      </c>
      <c r="S44" t="n">
        <v>0</v>
      </c>
    </row>
    <row r="45">
      <c r="A45" t="inlineStr">
        <is>
          <t>normal</t>
        </is>
      </c>
      <c r="B45" t="inlineStr">
        <is>
          <t>chat_vc</t>
        </is>
      </c>
      <c r="C45" t="n">
        <v>114</v>
      </c>
      <c r="D45" s="7" t="n">
        <v>1</v>
      </c>
      <c r="E45" s="7" t="n">
        <v>1</v>
      </c>
      <c r="F45" s="7" t="n">
        <v>1</v>
      </c>
      <c r="G45" s="7" t="n">
        <v>1</v>
      </c>
      <c r="H45" s="7" t="n">
        <v>1</v>
      </c>
      <c r="I45" s="7" t="n">
        <v>1</v>
      </c>
      <c r="J45" s="7" t="n">
        <v>1</v>
      </c>
      <c r="K45" s="7" t="n">
        <v>1</v>
      </c>
      <c r="L45" s="7" t="n">
        <v>1</v>
      </c>
      <c r="M45" s="7" t="n">
        <v>1</v>
      </c>
      <c r="N45" t="n">
        <v>5307.19298245614</v>
      </c>
      <c r="O45" t="n">
        <v>4569.245614035088</v>
      </c>
      <c r="P45" t="n">
        <v>1.166666666666667</v>
      </c>
      <c r="Q45" t="n">
        <v>0.001067124561403509</v>
      </c>
      <c r="R45" t="n">
        <v>0.2774040527585865</v>
      </c>
      <c r="S45" t="n">
        <v>0</v>
      </c>
    </row>
    <row r="46">
      <c r="A46" t="inlineStr">
        <is>
          <t>normal</t>
        </is>
      </c>
      <c r="B46" t="inlineStr">
        <is>
          <t>chat_vc@glm-5.3-flash</t>
        </is>
      </c>
      <c r="C46" t="n">
        <v>57</v>
      </c>
      <c r="D46" s="7" t="n">
        <v>1</v>
      </c>
      <c r="E46" s="7" t="n">
        <v>1</v>
      </c>
      <c r="F46" s="7" t="n">
        <v>1</v>
      </c>
      <c r="G46" s="7" t="n">
        <v>1</v>
      </c>
      <c r="H46" s="7" t="n">
        <v>1</v>
      </c>
      <c r="I46" s="7" t="n">
        <v>1</v>
      </c>
      <c r="J46" s="7" t="n">
        <v>1</v>
      </c>
      <c r="K46" s="7" t="n">
        <v>1</v>
      </c>
      <c r="L46" s="7" t="n">
        <v>1</v>
      </c>
      <c r="M46" s="7" t="n">
        <v>1</v>
      </c>
      <c r="N46" t="n">
        <v>8870.982456140351</v>
      </c>
      <c r="O46" t="n">
        <v>4910.578947368421</v>
      </c>
      <c r="P46" t="n">
        <v>1.824561403508772</v>
      </c>
      <c r="Q46" t="n">
        <v>0.0004407259350877193</v>
      </c>
      <c r="R46" t="n">
        <v>0.846505262575003</v>
      </c>
      <c r="S46" t="n">
        <v>0</v>
      </c>
    </row>
    <row r="47">
      <c r="A47" t="inlineStr">
        <is>
          <t>normal</t>
        </is>
      </c>
      <c r="B47" t="inlineStr">
        <is>
          <t>chat_vc[foldglm] fold@glm-5.3-flash</t>
        </is>
      </c>
      <c r="C47" t="n">
        <v>57</v>
      </c>
      <c r="D47" s="7" t="n">
        <v>0.9649122807017544</v>
      </c>
      <c r="E47" s="7" t="n">
        <v>1</v>
      </c>
      <c r="F47" s="7" t="n">
        <v>1</v>
      </c>
      <c r="G47" s="7" t="n">
        <v>1</v>
      </c>
      <c r="H47" s="7" t="n">
        <v>0.6666666666666666</v>
      </c>
      <c r="I47" s="7" t="n">
        <v>0.6666666666666666</v>
      </c>
      <c r="J47" s="7" t="n">
        <v>1</v>
      </c>
      <c r="K47" s="7" t="n">
        <v>1</v>
      </c>
      <c r="L47" s="7" t="n">
        <v>1</v>
      </c>
      <c r="M47" s="7" t="n">
        <v>1</v>
      </c>
      <c r="N47" t="n">
        <v>5780.473684210527</v>
      </c>
      <c r="O47" t="n">
        <v>4598.754385964912</v>
      </c>
      <c r="P47" t="n">
        <v>1.280701754385965</v>
      </c>
      <c r="Q47" t="n">
        <v>0.001276314035087719</v>
      </c>
      <c r="R47" t="n">
        <v>0.2042872708179685</v>
      </c>
      <c r="S47" t="n">
        <v>0</v>
      </c>
    </row>
    <row r="48">
      <c r="A48" t="inlineStr">
        <is>
          <t>normal</t>
        </is>
      </c>
      <c r="B48" t="inlineStr">
        <is>
          <t>chat_window</t>
        </is>
      </c>
      <c r="C48" t="n">
        <v>57</v>
      </c>
      <c r="D48" s="7" t="n">
        <v>0.2456140350877193</v>
      </c>
      <c r="E48" s="7" t="n">
        <v>0</v>
      </c>
      <c r="F48" s="7" t="n">
        <v>0.2777777777777778</v>
      </c>
      <c r="G48" s="7" t="n">
        <v>0</v>
      </c>
      <c r="H48" s="7" t="n">
        <v>0</v>
      </c>
      <c r="I48" s="7" t="n">
        <v>0</v>
      </c>
      <c r="J48" s="7" t="n">
        <v>0.3333333333333333</v>
      </c>
      <c r="K48" s="7" t="n">
        <v>0</v>
      </c>
      <c r="L48" s="7" t="n">
        <v>0.2222222222222222</v>
      </c>
      <c r="M48" s="7" t="n">
        <v>1</v>
      </c>
      <c r="N48" t="n">
        <v>2954.368421052632</v>
      </c>
      <c r="O48" t="n">
        <v>2954.368421052632</v>
      </c>
      <c r="P48" t="n">
        <v>1</v>
      </c>
      <c r="Q48" t="n">
        <v>0.0008209052631578947</v>
      </c>
      <c r="R48" t="n">
        <v>0</v>
      </c>
      <c r="S48" t="n">
        <v>0</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A190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2" customWidth="1" min="4" max="4"/>
    <col width="10" customWidth="1" min="5" max="5"/>
    <col width="10" customWidth="1" min="6" max="6"/>
    <col width="10" customWidth="1" min="7" max="7"/>
    <col width="11" customWidth="1" min="8" max="8"/>
    <col width="10" customWidth="1" min="9" max="9"/>
    <col width="10" customWidth="1" min="10" max="10"/>
    <col width="50" customWidth="1" min="11" max="11"/>
    <col width="10" customWidth="1" min="12" max="12"/>
    <col width="40" customWidth="1" min="13" max="13"/>
    <col width="10" customWidth="1" min="14" max="14"/>
    <col width="10" customWidth="1" min="15" max="15"/>
    <col width="10" customWidth="1" min="16" max="16"/>
    <col width="10" customWidth="1" min="17" max="17"/>
    <col width="10" customWidth="1" min="18" max="18"/>
    <col width="15" customWidth="1" min="19" max="19"/>
    <col width="20" customWidth="1" min="20" max="20"/>
    <col width="19" customWidth="1" min="21" max="21"/>
    <col width="15" customWidth="1" min="22" max="22"/>
    <col width="11" customWidth="1" min="23" max="23"/>
    <col width="12" customWidth="1" min="24" max="24"/>
    <col width="11" customWidth="1" min="25" max="25"/>
    <col width="10" customWidth="1" min="26" max="26"/>
    <col width="10" customWidth="1" min="27" max="27"/>
  </cols>
  <sheetData>
    <row r="1">
      <c r="A1" s="1" t="inlineStr">
        <is>
          <t>condition</t>
        </is>
      </c>
      <c r="B1" s="1" t="inlineStr">
        <is>
          <t>tag</t>
        </is>
      </c>
      <c r="C1" s="1" t="inlineStr">
        <is>
          <t>model</t>
        </is>
      </c>
      <c r="D1" s="1" t="inlineStr">
        <is>
          <t>fold_model</t>
        </is>
      </c>
      <c r="E1" s="1" t="inlineStr">
        <is>
          <t>batch</t>
        </is>
      </c>
      <c r="F1" s="1" t="inlineStr">
        <is>
          <t>style</t>
        </is>
      </c>
      <c r="G1" s="1" t="inlineStr">
        <is>
          <t>audit</t>
        </is>
      </c>
      <c r="H1" s="1" t="inlineStr">
        <is>
          <t>fold_salt</t>
        </is>
      </c>
      <c r="I1" s="1" t="inlineStr">
        <is>
          <t>rep</t>
        </is>
      </c>
      <c r="J1" s="1" t="inlineStr">
        <is>
          <t>chat</t>
        </is>
      </c>
      <c r="K1" s="1" t="inlineStr">
        <is>
          <t>n_turns</t>
        </is>
      </c>
      <c r="L1" s="1" t="inlineStr">
        <is>
          <t>qid</t>
        </is>
      </c>
      <c r="M1" s="1" t="inlineStr">
        <is>
          <t>qtype</t>
        </is>
      </c>
      <c r="N1" s="1" t="inlineStr">
        <is>
          <t>question</t>
        </is>
      </c>
      <c r="O1" s="1" t="inlineStr">
        <is>
          <t>gold</t>
        </is>
      </c>
      <c r="P1" s="1" t="inlineStr">
        <is>
          <t>answer</t>
        </is>
      </c>
      <c r="Q1" s="1" t="inlineStr">
        <is>
          <t>correct</t>
        </is>
      </c>
      <c r="R1" s="1" t="inlineStr">
        <is>
          <t>grader</t>
        </is>
      </c>
      <c r="S1" s="1" t="inlineStr">
        <is>
          <t>prompt_tokens</t>
        </is>
      </c>
      <c r="T1" s="1" t="inlineStr">
        <is>
          <t>peak_prompt_tokens</t>
        </is>
      </c>
      <c r="U1" s="1" t="inlineStr">
        <is>
          <t>completion_tokens</t>
        </is>
      </c>
      <c r="V1" s="1" t="inlineStr">
        <is>
          <t>cached_tokens</t>
        </is>
      </c>
      <c r="W1" s="1" t="inlineStr">
        <is>
          <t>llm_calls</t>
        </is>
      </c>
      <c r="X1" s="1" t="inlineStr">
        <is>
          <t>tool_calls</t>
        </is>
      </c>
      <c r="Y1" s="1" t="inlineStr">
        <is>
          <t>latency_s</t>
        </is>
      </c>
      <c r="Z1" s="1" t="inlineStr">
        <is>
          <t>cost_usd</t>
        </is>
      </c>
      <c r="AA1" s="1" t="inlineStr">
        <is>
          <t>error</t>
        </is>
      </c>
    </row>
    <row r="2">
      <c r="A2" t="inlineStr">
        <is>
          <t>chat_full</t>
        </is>
      </c>
      <c r="B2" t="inlineStr">
        <is>
          <t>main</t>
        </is>
      </c>
      <c r="C2" t="inlineStr">
        <is>
          <t>openai/gpt-5.6-luna</t>
        </is>
      </c>
      <c r="D2" t="inlineStr">
        <is>
          <t>openai/gpt-5.6-luna</t>
        </is>
      </c>
      <c r="I2" t="n">
        <v>0</v>
      </c>
      <c r="J2" t="inlineStr">
        <is>
          <t>chat1</t>
        </is>
      </c>
      <c r="K2" t="n">
        <v>114</v>
      </c>
      <c r="L2" t="inlineStr">
        <is>
          <t>chat1/absent-0</t>
        </is>
      </c>
      <c r="M2" t="inlineStr">
        <is>
          <t>absent</t>
        </is>
      </c>
      <c r="N2" t="inlineStr">
        <is>
          <t>What date did we set for QA sign-off?</t>
        </is>
      </c>
      <c r="O2" t="inlineStr">
        <is>
          <t>not stated</t>
        </is>
      </c>
      <c r="P2" t="inlineStr">
        <is>
          <t>not stated</t>
        </is>
      </c>
      <c r="Q2" t="b">
        <v>1</v>
      </c>
      <c r="R2" t="inlineStr">
        <is>
          <t>rule</t>
        </is>
      </c>
      <c r="S2" t="n">
        <v>30504</v>
      </c>
      <c r="T2" t="n">
        <v>30504</v>
      </c>
      <c r="U2" t="n">
        <v>39</v>
      </c>
      <c r="V2" t="n">
        <v>0</v>
      </c>
      <c r="W2" t="n">
        <v>1</v>
      </c>
      <c r="X2" t="n">
        <v>0</v>
      </c>
      <c r="Y2" t="n">
        <v>2.039802074432373</v>
      </c>
      <c r="Z2" t="n">
        <v>0.00767265</v>
      </c>
    </row>
    <row r="3">
      <c r="A3" t="inlineStr">
        <is>
          <t>chat_full</t>
        </is>
      </c>
      <c r="B3" t="inlineStr">
        <is>
          <t>main</t>
        </is>
      </c>
      <c r="C3" t="inlineStr">
        <is>
          <t>openai/gpt-5.6-luna</t>
        </is>
      </c>
      <c r="D3" t="inlineStr">
        <is>
          <t>openai/gpt-5.6-luna</t>
        </is>
      </c>
      <c r="I3" t="n">
        <v>0</v>
      </c>
      <c r="J3" t="inlineStr">
        <is>
          <t>chat1</t>
        </is>
      </c>
      <c r="K3" t="n">
        <v>114</v>
      </c>
      <c r="L3" t="inlineStr">
        <is>
          <t>chat1/absent-1</t>
        </is>
      </c>
      <c r="M3" t="inlineStr">
        <is>
          <t>absent</t>
        </is>
      </c>
      <c r="N3" t="inlineStr">
        <is>
          <t>Which CI provider did we decide on?</t>
        </is>
      </c>
      <c r="O3" t="inlineStr">
        <is>
          <t>not stated</t>
        </is>
      </c>
      <c r="P3" t="inlineStr">
        <is>
          <t>not stated</t>
        </is>
      </c>
      <c r="Q3" t="b">
        <v>1</v>
      </c>
      <c r="R3" t="inlineStr">
        <is>
          <t>rule</t>
        </is>
      </c>
      <c r="S3" t="n">
        <v>30502</v>
      </c>
      <c r="T3" t="n">
        <v>30502</v>
      </c>
      <c r="U3" t="n">
        <v>42</v>
      </c>
      <c r="V3" t="n">
        <v>0</v>
      </c>
      <c r="W3" t="n">
        <v>1</v>
      </c>
      <c r="X3" t="n">
        <v>0</v>
      </c>
      <c r="Y3" t="n">
        <v>2.326568841934204</v>
      </c>
      <c r="Z3" t="n">
        <v>0.00767575</v>
      </c>
    </row>
    <row r="4">
      <c r="A4" t="inlineStr">
        <is>
          <t>chat_full</t>
        </is>
      </c>
      <c r="B4" t="inlineStr">
        <is>
          <t>main</t>
        </is>
      </c>
      <c r="C4" t="inlineStr">
        <is>
          <t>openai/gpt-5.6-luna</t>
        </is>
      </c>
      <c r="D4" t="inlineStr">
        <is>
          <t>openai/gpt-5.6-luna</t>
        </is>
      </c>
      <c r="I4" t="n">
        <v>0</v>
      </c>
      <c r="J4" t="inlineStr">
        <is>
          <t>chat1</t>
        </is>
      </c>
      <c r="K4" t="n">
        <v>114</v>
      </c>
      <c r="L4" t="inlineStr">
        <is>
          <t>chat1/count-0</t>
        </is>
      </c>
      <c r="M4" t="inlineStr">
        <is>
          <t>count</t>
        </is>
      </c>
      <c r="N4" t="inlineStr">
        <is>
          <t>How many modules are currently in scope for the launch?</t>
        </is>
      </c>
      <c r="O4" t="n">
        <v>6</v>
      </c>
      <c r="P4" t="inlineStr">
        <is>
          <t>6</t>
        </is>
      </c>
      <c r="Q4" t="b">
        <v>1</v>
      </c>
      <c r="R4" t="inlineStr">
        <is>
          <t>rule</t>
        </is>
      </c>
      <c r="S4" t="n">
        <v>30505</v>
      </c>
      <c r="T4" t="n">
        <v>30505</v>
      </c>
      <c r="U4" t="n">
        <v>107</v>
      </c>
      <c r="V4" t="n">
        <v>0</v>
      </c>
      <c r="W4" t="n">
        <v>1</v>
      </c>
      <c r="X4" t="n">
        <v>0</v>
      </c>
      <c r="Y4" t="n">
        <v>3.12497091293335</v>
      </c>
      <c r="Z4" t="n">
        <v>0.0077545</v>
      </c>
    </row>
    <row r="5">
      <c r="A5" t="inlineStr">
        <is>
          <t>chat_full</t>
        </is>
      </c>
      <c r="B5" t="inlineStr">
        <is>
          <t>main</t>
        </is>
      </c>
      <c r="C5" t="inlineStr">
        <is>
          <t>openai/gpt-5.6-luna</t>
        </is>
      </c>
      <c r="D5" t="inlineStr">
        <is>
          <t>openai/gpt-5.6-luna</t>
        </is>
      </c>
      <c r="I5" t="n">
        <v>0</v>
      </c>
      <c r="J5" t="inlineStr">
        <is>
          <t>chat1</t>
        </is>
      </c>
      <c r="K5" t="n">
        <v>114</v>
      </c>
      <c r="L5" t="inlineStr">
        <is>
          <t>chat1/early-0</t>
        </is>
      </c>
      <c r="M5" t="inlineStr">
        <is>
          <t>early</t>
        </is>
      </c>
      <c r="N5" t="inlineStr">
        <is>
          <t>Who owns auth-bridge?</t>
        </is>
      </c>
      <c r="O5" t="inlineStr">
        <is>
          <t>Sofia</t>
        </is>
      </c>
      <c r="P5" t="inlineStr">
        <is>
          <t>Sofia</t>
        </is>
      </c>
      <c r="Q5" t="b">
        <v>1</v>
      </c>
      <c r="R5" t="inlineStr">
        <is>
          <t>rule</t>
        </is>
      </c>
      <c r="S5" t="n">
        <v>30500</v>
      </c>
      <c r="T5" t="n">
        <v>30500</v>
      </c>
      <c r="U5" t="n">
        <v>50</v>
      </c>
      <c r="V5" t="n">
        <v>0</v>
      </c>
      <c r="W5" t="n">
        <v>1</v>
      </c>
      <c r="X5" t="n">
        <v>0</v>
      </c>
      <c r="Y5" t="n">
        <v>2.478830099105835</v>
      </c>
      <c r="Z5" t="n">
        <v>0.00768485</v>
      </c>
    </row>
    <row r="6">
      <c r="A6" t="inlineStr">
        <is>
          <t>chat_full</t>
        </is>
      </c>
      <c r="B6" t="inlineStr">
        <is>
          <t>main</t>
        </is>
      </c>
      <c r="C6" t="inlineStr">
        <is>
          <t>openai/gpt-5.6-luna</t>
        </is>
      </c>
      <c r="D6" t="inlineStr">
        <is>
          <t>openai/gpt-5.6-luna</t>
        </is>
      </c>
      <c r="I6" t="n">
        <v>0</v>
      </c>
      <c r="J6" t="inlineStr">
        <is>
          <t>chat1</t>
        </is>
      </c>
      <c r="K6" t="n">
        <v>114</v>
      </c>
      <c r="L6" t="inlineStr">
        <is>
          <t>chat1/early-1</t>
        </is>
      </c>
      <c r="M6" t="inlineStr">
        <is>
          <t>early</t>
        </is>
      </c>
      <c r="N6" t="inlineStr">
        <is>
          <t>Which region are we deploying Borealis to?</t>
        </is>
      </c>
      <c r="O6" t="inlineStr">
        <is>
          <t>us-west-2</t>
        </is>
      </c>
      <c r="P6" t="inlineStr">
        <is>
          <t>us-west-2</t>
        </is>
      </c>
      <c r="Q6" t="b">
        <v>1</v>
      </c>
      <c r="R6" t="inlineStr">
        <is>
          <t>rule</t>
        </is>
      </c>
      <c r="S6" t="n">
        <v>30503</v>
      </c>
      <c r="T6" t="n">
        <v>30503</v>
      </c>
      <c r="U6" t="n">
        <v>44</v>
      </c>
      <c r="V6" t="n">
        <v>0</v>
      </c>
      <c r="W6" t="n">
        <v>1</v>
      </c>
      <c r="X6" t="n">
        <v>0</v>
      </c>
      <c r="Y6" t="n">
        <v>3.052862882614136</v>
      </c>
      <c r="Z6" t="n">
        <v>0.0076784</v>
      </c>
    </row>
    <row r="7">
      <c r="A7" t="inlineStr">
        <is>
          <t>chat_full</t>
        </is>
      </c>
      <c r="B7" t="inlineStr">
        <is>
          <t>main</t>
        </is>
      </c>
      <c r="C7" t="inlineStr">
        <is>
          <t>openai/gpt-5.6-luna</t>
        </is>
      </c>
      <c r="D7" t="inlineStr">
        <is>
          <t>openai/gpt-5.6-luna</t>
        </is>
      </c>
      <c r="I7" t="n">
        <v>0</v>
      </c>
      <c r="J7" t="inlineStr">
        <is>
          <t>chat1</t>
        </is>
      </c>
      <c r="K7" t="n">
        <v>114</v>
      </c>
      <c r="L7" t="inlineStr">
        <is>
          <t>chat1/early-2</t>
        </is>
      </c>
      <c r="M7" t="inlineStr">
        <is>
          <t>early</t>
        </is>
      </c>
      <c r="N7" t="inlineStr">
        <is>
          <t>At what time (UTC) is the daily standup?</t>
        </is>
      </c>
      <c r="O7" t="inlineStr">
        <is>
          <t>09:30</t>
        </is>
      </c>
      <c r="P7" t="inlineStr">
        <is>
          <t>09:30 UTC</t>
        </is>
      </c>
      <c r="Q7" t="b">
        <v>1</v>
      </c>
      <c r="R7" t="inlineStr">
        <is>
          <t>rule</t>
        </is>
      </c>
      <c r="S7" t="n">
        <v>30506</v>
      </c>
      <c r="T7" t="n">
        <v>30506</v>
      </c>
      <c r="U7" t="n">
        <v>54</v>
      </c>
      <c r="V7" t="n">
        <v>0</v>
      </c>
      <c r="W7" t="n">
        <v>1</v>
      </c>
      <c r="X7" t="n">
        <v>0</v>
      </c>
      <c r="Y7" t="n">
        <v>2.288789987564087</v>
      </c>
      <c r="Z7" t="n">
        <v>0.00769115</v>
      </c>
    </row>
    <row r="8">
      <c r="A8" t="inlineStr">
        <is>
          <t>chat_full</t>
        </is>
      </c>
      <c r="B8" t="inlineStr">
        <is>
          <t>main</t>
        </is>
      </c>
      <c r="C8" t="inlineStr">
        <is>
          <t>openai/gpt-5.6-luna</t>
        </is>
      </c>
      <c r="D8" t="inlineStr">
        <is>
          <t>openai/gpt-5.6-luna</t>
        </is>
      </c>
      <c r="I8" t="n">
        <v>0</v>
      </c>
      <c r="J8" t="inlineStr">
        <is>
          <t>chat1</t>
        </is>
      </c>
      <c r="K8" t="n">
        <v>114</v>
      </c>
      <c r="L8" t="inlineStr">
        <is>
          <t>chat1/list-0</t>
        </is>
      </c>
      <c r="M8" t="inlineStr">
        <is>
          <t>list</t>
        </is>
      </c>
      <c r="N8" t="inlineStr">
        <is>
          <t>Which in-scope modules are P0?</t>
        </is>
      </c>
      <c r="O8" t="inlineStr">
        <is>
          <t>["notifier", "auth-bridge", "billing-sync", "audit-trail"]</t>
        </is>
      </c>
      <c r="P8" t="inlineStr">
        <is>
          <t>notifier, auth-bridge, billing-sync, audit-trail</t>
        </is>
      </c>
      <c r="Q8" t="b">
        <v>1</v>
      </c>
      <c r="R8" t="inlineStr">
        <is>
          <t>rule</t>
        </is>
      </c>
      <c r="S8" t="n">
        <v>30503</v>
      </c>
      <c r="T8" t="n">
        <v>30503</v>
      </c>
      <c r="U8" t="n">
        <v>125</v>
      </c>
      <c r="V8" t="n">
        <v>0</v>
      </c>
      <c r="W8" t="n">
        <v>1</v>
      </c>
      <c r="X8" t="n">
        <v>0</v>
      </c>
      <c r="Y8" t="n">
        <v>2.945691108703613</v>
      </c>
      <c r="Z8" t="n">
        <v>0.0077756</v>
      </c>
    </row>
    <row r="9">
      <c r="A9" t="inlineStr">
        <is>
          <t>chat_full</t>
        </is>
      </c>
      <c r="B9" t="inlineStr">
        <is>
          <t>main</t>
        </is>
      </c>
      <c r="C9" t="inlineStr">
        <is>
          <t>openai/gpt-5.6-luna</t>
        </is>
      </c>
      <c r="D9" t="inlineStr">
        <is>
          <t>openai/gpt-5.6-luna</t>
        </is>
      </c>
      <c r="I9" t="n">
        <v>0</v>
      </c>
      <c r="J9" t="inlineStr">
        <is>
          <t>chat1</t>
        </is>
      </c>
      <c r="K9" t="n">
        <v>114</v>
      </c>
      <c r="L9" t="inlineStr">
        <is>
          <t>chat1/neg-0</t>
        </is>
      </c>
      <c r="M9" t="inlineStr">
        <is>
          <t>negation</t>
        </is>
      </c>
      <c r="N9" t="inlineStr">
        <is>
          <t>Which in-scope module has no datastore decided yet?</t>
        </is>
      </c>
      <c r="O9" t="inlineStr">
        <is>
          <t>billing-sync</t>
        </is>
      </c>
      <c r="P9" t="inlineStr">
        <is>
          <t>billing-sync</t>
        </is>
      </c>
      <c r="Q9" t="b">
        <v>1</v>
      </c>
      <c r="R9" t="inlineStr">
        <is>
          <t>rule</t>
        </is>
      </c>
      <c r="S9" t="n">
        <v>30505</v>
      </c>
      <c r="T9" t="n">
        <v>30505</v>
      </c>
      <c r="U9" t="n">
        <v>133</v>
      </c>
      <c r="V9" t="n">
        <v>0</v>
      </c>
      <c r="W9" t="n">
        <v>1</v>
      </c>
      <c r="X9" t="n">
        <v>0</v>
      </c>
      <c r="Y9" t="n">
        <v>2.508392810821533</v>
      </c>
      <c r="Z9" t="n">
        <v>0.0077857</v>
      </c>
    </row>
    <row r="10">
      <c r="A10" t="inlineStr">
        <is>
          <t>chat_full</t>
        </is>
      </c>
      <c r="B10" t="inlineStr">
        <is>
          <t>main</t>
        </is>
      </c>
      <c r="C10" t="inlineStr">
        <is>
          <t>openai/gpt-5.6-luna</t>
        </is>
      </c>
      <c r="D10" t="inlineStr">
        <is>
          <t>openai/gpt-5.6-luna</t>
        </is>
      </c>
      <c r="I10" t="n">
        <v>0</v>
      </c>
      <c r="J10" t="inlineStr">
        <is>
          <t>chat1</t>
        </is>
      </c>
      <c r="K10" t="n">
        <v>114</v>
      </c>
      <c r="L10" t="inlineStr">
        <is>
          <t>chat1/original-0</t>
        </is>
      </c>
      <c r="M10" t="inlineStr">
        <is>
          <t>original</t>
        </is>
      </c>
      <c r="N10" t="inlineStr">
        <is>
          <t>What was the very first deadline we set for notifier, before any changes?</t>
        </is>
      </c>
      <c r="O10" t="inlineStr">
        <is>
          <t>Oct 12</t>
        </is>
      </c>
      <c r="P10" t="inlineStr">
        <is>
          <t>Oct 12</t>
        </is>
      </c>
      <c r="Q10" t="b">
        <v>1</v>
      </c>
      <c r="R10" t="inlineStr">
        <is>
          <t>rule</t>
        </is>
      </c>
      <c r="S10" t="n">
        <v>30509</v>
      </c>
      <c r="T10" t="n">
        <v>30509</v>
      </c>
      <c r="U10" t="n">
        <v>56</v>
      </c>
      <c r="V10" t="n">
        <v>0</v>
      </c>
      <c r="W10" t="n">
        <v>1</v>
      </c>
      <c r="X10" t="n">
        <v>0</v>
      </c>
      <c r="Y10" t="n">
        <v>4.115834951400757</v>
      </c>
      <c r="Z10" t="n">
        <v>0.0076943</v>
      </c>
    </row>
    <row r="11">
      <c r="A11" t="inlineStr">
        <is>
          <t>chat_full</t>
        </is>
      </c>
      <c r="B11" t="inlineStr">
        <is>
          <t>main</t>
        </is>
      </c>
      <c r="C11" t="inlineStr">
        <is>
          <t>openai/gpt-5.6-luna</t>
        </is>
      </c>
      <c r="D11" t="inlineStr">
        <is>
          <t>openai/gpt-5.6-luna</t>
        </is>
      </c>
      <c r="I11" t="n">
        <v>0</v>
      </c>
      <c r="J11" t="inlineStr">
        <is>
          <t>chat1</t>
        </is>
      </c>
      <c r="K11" t="n">
        <v>114</v>
      </c>
      <c r="L11" t="inlineStr">
        <is>
          <t>chat1/paste-0</t>
        </is>
      </c>
      <c r="M11" t="inlineStr">
        <is>
          <t>paste</t>
        </is>
      </c>
      <c r="N11" t="inlineStr">
        <is>
          <t>What p95 latency, in ms, did the load test I pasted report?</t>
        </is>
      </c>
      <c r="O11" t="n">
        <v>556</v>
      </c>
      <c r="P11" t="inlineStr">
        <is>
          <t>556 ms</t>
        </is>
      </c>
      <c r="Q11" t="b">
        <v>1</v>
      </c>
      <c r="R11" t="inlineStr">
        <is>
          <t>rule</t>
        </is>
      </c>
      <c r="S11" t="n">
        <v>30510</v>
      </c>
      <c r="T11" t="n">
        <v>30510</v>
      </c>
      <c r="U11" t="n">
        <v>42</v>
      </c>
      <c r="V11" t="n">
        <v>0</v>
      </c>
      <c r="W11" t="n">
        <v>1</v>
      </c>
      <c r="X11" t="n">
        <v>0</v>
      </c>
      <c r="Y11" t="n">
        <v>1.772539138793945</v>
      </c>
      <c r="Z11" t="n">
        <v>0.00767775</v>
      </c>
    </row>
    <row r="12">
      <c r="A12" t="inlineStr">
        <is>
          <t>chat_full</t>
        </is>
      </c>
      <c r="B12" t="inlineStr">
        <is>
          <t>main</t>
        </is>
      </c>
      <c r="C12" t="inlineStr">
        <is>
          <t>openai/gpt-5.6-luna</t>
        </is>
      </c>
      <c r="D12" t="inlineStr">
        <is>
          <t>openai/gpt-5.6-luna</t>
        </is>
      </c>
      <c r="I12" t="n">
        <v>0</v>
      </c>
      <c r="J12" t="inlineStr">
        <is>
          <t>chat1</t>
        </is>
      </c>
      <c r="K12" t="n">
        <v>114</v>
      </c>
      <c r="L12" t="inlineStr">
        <is>
          <t>chat1/paste-1</t>
        </is>
      </c>
      <c r="M12" t="inlineStr">
        <is>
          <t>paste</t>
        </is>
      </c>
      <c r="N12" t="inlineStr">
        <is>
          <t>How many tests failed in the CI output I pasted?</t>
        </is>
      </c>
      <c r="O12" t="n">
        <v>3</v>
      </c>
      <c r="P12" t="inlineStr">
        <is>
          <t>3</t>
        </is>
      </c>
      <c r="Q12" t="b">
        <v>1</v>
      </c>
      <c r="R12" t="inlineStr">
        <is>
          <t>rule</t>
        </is>
      </c>
      <c r="S12" t="n">
        <v>30505</v>
      </c>
      <c r="T12" t="n">
        <v>30505</v>
      </c>
      <c r="U12" t="n">
        <v>46</v>
      </c>
      <c r="V12" t="n">
        <v>0</v>
      </c>
      <c r="W12" t="n">
        <v>1</v>
      </c>
      <c r="X12" t="n">
        <v>0</v>
      </c>
      <c r="Y12" t="n">
        <v>2.659335851669312</v>
      </c>
      <c r="Z12" t="n">
        <v>0.0076813</v>
      </c>
    </row>
    <row r="13">
      <c r="A13" t="inlineStr">
        <is>
          <t>chat_full</t>
        </is>
      </c>
      <c r="B13" t="inlineStr">
        <is>
          <t>main</t>
        </is>
      </c>
      <c r="C13" t="inlineStr">
        <is>
          <t>openai/gpt-5.6-luna</t>
        </is>
      </c>
      <c r="D13" t="inlineStr">
        <is>
          <t>openai/gpt-5.6-luna</t>
        </is>
      </c>
      <c r="I13" t="n">
        <v>0</v>
      </c>
      <c r="J13" t="inlineStr">
        <is>
          <t>chat1</t>
        </is>
      </c>
      <c r="K13" t="n">
        <v>114</v>
      </c>
      <c r="L13" t="inlineStr">
        <is>
          <t>chat1/paste-2</t>
        </is>
      </c>
      <c r="M13" t="inlineStr">
        <is>
          <t>paste</t>
        </is>
      </c>
      <c r="N13" t="inlineStr">
        <is>
          <t>What is db_pool_size in the config I pasted?</t>
        </is>
      </c>
      <c r="O13" t="n">
        <v>12</v>
      </c>
      <c r="P13" t="inlineStr">
        <is>
          <t>12 database connections</t>
        </is>
      </c>
      <c r="Q13" t="b">
        <v>1</v>
      </c>
      <c r="R13" t="inlineStr">
        <is>
          <t>rule</t>
        </is>
      </c>
      <c r="S13" t="n">
        <v>30505</v>
      </c>
      <c r="T13" t="n">
        <v>30505</v>
      </c>
      <c r="U13" t="n">
        <v>78</v>
      </c>
      <c r="V13" t="n">
        <v>0</v>
      </c>
      <c r="W13" t="n">
        <v>1</v>
      </c>
      <c r="X13" t="n">
        <v>0</v>
      </c>
      <c r="Y13" t="n">
        <v>3.847013235092163</v>
      </c>
      <c r="Z13" t="n">
        <v>0.0077197</v>
      </c>
    </row>
    <row r="14">
      <c r="A14" t="inlineStr">
        <is>
          <t>chat_full</t>
        </is>
      </c>
      <c r="B14" t="inlineStr">
        <is>
          <t>main</t>
        </is>
      </c>
      <c r="C14" t="inlineStr">
        <is>
          <t>openai/gpt-5.6-luna</t>
        </is>
      </c>
      <c r="D14" t="inlineStr">
        <is>
          <t>openai/gpt-5.6-luna</t>
        </is>
      </c>
      <c r="I14" t="n">
        <v>0</v>
      </c>
      <c r="J14" t="inlineStr">
        <is>
          <t>chat1</t>
        </is>
      </c>
      <c r="K14" t="n">
        <v>114</v>
      </c>
      <c r="L14" t="inlineStr">
        <is>
          <t>chat1/sum-0</t>
        </is>
      </c>
      <c r="M14" t="inlineStr">
        <is>
          <t>sum</t>
        </is>
      </c>
      <c r="N14" t="inlineStr">
        <is>
          <t>What is the total budget, in thousands of dollars, across the modules currently in scope?</t>
        </is>
      </c>
      <c r="O14" t="n">
        <v>255</v>
      </c>
      <c r="P14" t="inlineStr">
        <is>
          <t>255 thousand dollars</t>
        </is>
      </c>
      <c r="Q14" t="b">
        <v>1</v>
      </c>
      <c r="R14" t="inlineStr">
        <is>
          <t>rule</t>
        </is>
      </c>
      <c r="S14" t="n">
        <v>30512</v>
      </c>
      <c r="T14" t="n">
        <v>30512</v>
      </c>
      <c r="U14" t="n">
        <v>133</v>
      </c>
      <c r="V14" t="n">
        <v>0</v>
      </c>
      <c r="W14" t="n">
        <v>1</v>
      </c>
      <c r="X14" t="n">
        <v>0</v>
      </c>
      <c r="Y14" t="n">
        <v>3.169697999954224</v>
      </c>
      <c r="Z14" t="n">
        <v>0.00778745</v>
      </c>
    </row>
    <row r="15">
      <c r="A15" t="inlineStr">
        <is>
          <t>chat_full</t>
        </is>
      </c>
      <c r="B15" t="inlineStr">
        <is>
          <t>main</t>
        </is>
      </c>
      <c r="C15" t="inlineStr">
        <is>
          <t>openai/gpt-5.6-luna</t>
        </is>
      </c>
      <c r="D15" t="inlineStr">
        <is>
          <t>openai/gpt-5.6-luna</t>
        </is>
      </c>
      <c r="I15" t="n">
        <v>0</v>
      </c>
      <c r="J15" t="inlineStr">
        <is>
          <t>chat1</t>
        </is>
      </c>
      <c r="K15" t="n">
        <v>114</v>
      </c>
      <c r="L15" t="inlineStr">
        <is>
          <t>chat1/updated-0</t>
        </is>
      </c>
      <c r="M15" t="inlineStr">
        <is>
          <t>updated</t>
        </is>
      </c>
      <c r="N15" t="inlineStr">
        <is>
          <t>What is the current deadline for notifier?</t>
        </is>
      </c>
      <c r="O15" t="inlineStr">
        <is>
          <t>Oct 22</t>
        </is>
      </c>
      <c r="P15" t="inlineStr">
        <is>
          <t>Oct 22</t>
        </is>
      </c>
      <c r="Q15" t="b">
        <v>1</v>
      </c>
      <c r="R15" t="inlineStr">
        <is>
          <t>rule</t>
        </is>
      </c>
      <c r="S15" t="n">
        <v>30502</v>
      </c>
      <c r="T15" t="n">
        <v>30502</v>
      </c>
      <c r="U15" t="n">
        <v>62</v>
      </c>
      <c r="V15" t="n">
        <v>0</v>
      </c>
      <c r="W15" t="n">
        <v>1</v>
      </c>
      <c r="X15" t="n">
        <v>0</v>
      </c>
      <c r="Y15" t="n">
        <v>3.013881683349609</v>
      </c>
      <c r="Z15" t="n">
        <v>0.00769975</v>
      </c>
    </row>
    <row r="16">
      <c r="A16" t="inlineStr">
        <is>
          <t>chat_full</t>
        </is>
      </c>
      <c r="B16" t="inlineStr">
        <is>
          <t>main</t>
        </is>
      </c>
      <c r="C16" t="inlineStr">
        <is>
          <t>openai/gpt-5.6-luna</t>
        </is>
      </c>
      <c r="D16" t="inlineStr">
        <is>
          <t>openai/gpt-5.6-luna</t>
        </is>
      </c>
      <c r="I16" t="n">
        <v>0</v>
      </c>
      <c r="J16" t="inlineStr">
        <is>
          <t>chat1</t>
        </is>
      </c>
      <c r="K16" t="n">
        <v>114</v>
      </c>
      <c r="L16" t="inlineStr">
        <is>
          <t>chat1/updated-1</t>
        </is>
      </c>
      <c r="M16" t="inlineStr">
        <is>
          <t>updated</t>
        </is>
      </c>
      <c r="N16" t="inlineStr">
        <is>
          <t>What is auth-bridge's budget now, in thousands of dollars?</t>
        </is>
      </c>
      <c r="O16" t="n">
        <v>65</v>
      </c>
      <c r="P16" t="inlineStr">
        <is>
          <t>65</t>
        </is>
      </c>
      <c r="Q16" t="b">
        <v>1</v>
      </c>
      <c r="R16" t="inlineStr">
        <is>
          <t>rule</t>
        </is>
      </c>
      <c r="S16" t="n">
        <v>30508</v>
      </c>
      <c r="T16" t="n">
        <v>30508</v>
      </c>
      <c r="U16" t="n">
        <v>59</v>
      </c>
      <c r="V16" t="n">
        <v>0</v>
      </c>
      <c r="W16" t="n">
        <v>1</v>
      </c>
      <c r="X16" t="n">
        <v>0</v>
      </c>
      <c r="Y16" t="n">
        <v>2.788513898849487</v>
      </c>
      <c r="Z16" t="n">
        <v>0.00769765</v>
      </c>
    </row>
    <row r="17">
      <c r="A17" t="inlineStr">
        <is>
          <t>chat_full</t>
        </is>
      </c>
      <c r="B17" t="inlineStr">
        <is>
          <t>main</t>
        </is>
      </c>
      <c r="C17" t="inlineStr">
        <is>
          <t>openai/gpt-5.6-luna</t>
        </is>
      </c>
      <c r="D17" t="inlineStr">
        <is>
          <t>openai/gpt-5.6-luna</t>
        </is>
      </c>
      <c r="I17" t="n">
        <v>0</v>
      </c>
      <c r="J17" t="inlineStr">
        <is>
          <t>chat1</t>
        </is>
      </c>
      <c r="K17" t="n">
        <v>114</v>
      </c>
      <c r="L17" t="inlineStr">
        <is>
          <t>chat1/updated-2</t>
        </is>
      </c>
      <c r="M17" t="inlineStr">
        <is>
          <t>updated</t>
        </is>
      </c>
      <c r="N17" t="inlineStr">
        <is>
          <t>What is the current deadline for billing-sync?</t>
        </is>
      </c>
      <c r="O17" t="inlineStr">
        <is>
          <t>Oct 13</t>
        </is>
      </c>
      <c r="P17" t="inlineStr">
        <is>
          <t>Oct 13</t>
        </is>
      </c>
      <c r="Q17" t="b">
        <v>1</v>
      </c>
      <c r="R17" t="inlineStr">
        <is>
          <t>rule</t>
        </is>
      </c>
      <c r="S17" t="n">
        <v>30503</v>
      </c>
      <c r="T17" t="n">
        <v>30503</v>
      </c>
      <c r="U17" t="n">
        <v>61</v>
      </c>
      <c r="V17" t="n">
        <v>0</v>
      </c>
      <c r="W17" t="n">
        <v>1</v>
      </c>
      <c r="X17" t="n">
        <v>0</v>
      </c>
      <c r="Y17" t="n">
        <v>3.286365985870361</v>
      </c>
      <c r="Z17" t="n">
        <v>0.0076988</v>
      </c>
    </row>
    <row r="18">
      <c r="A18" t="inlineStr">
        <is>
          <t>chat_full</t>
        </is>
      </c>
      <c r="B18" t="inlineStr">
        <is>
          <t>main</t>
        </is>
      </c>
      <c r="C18" t="inlineStr">
        <is>
          <t>openai/gpt-5.6-luna</t>
        </is>
      </c>
      <c r="D18" t="inlineStr">
        <is>
          <t>openai/gpt-5.6-luna</t>
        </is>
      </c>
      <c r="I18" t="n">
        <v>0</v>
      </c>
      <c r="J18" t="inlineStr">
        <is>
          <t>chat1</t>
        </is>
      </c>
      <c r="K18" t="n">
        <v>114</v>
      </c>
      <c r="L18" t="inlineStr">
        <is>
          <t>chat1/updated-3</t>
        </is>
      </c>
      <c r="M18" t="inlineStr">
        <is>
          <t>updated</t>
        </is>
      </c>
      <c r="N18" t="inlineStr">
        <is>
          <t>What is scheduler-v2's budget, in thousands of dollars?</t>
        </is>
      </c>
      <c r="O18" t="n">
        <v>45</v>
      </c>
      <c r="P18" t="inlineStr">
        <is>
          <t>45</t>
        </is>
      </c>
      <c r="Q18" t="b">
        <v>1</v>
      </c>
      <c r="R18" t="inlineStr">
        <is>
          <t>rule</t>
        </is>
      </c>
      <c r="S18" t="n">
        <v>30507</v>
      </c>
      <c r="T18" t="n">
        <v>30507</v>
      </c>
      <c r="U18" t="n">
        <v>79</v>
      </c>
      <c r="V18" t="n">
        <v>0</v>
      </c>
      <c r="W18" t="n">
        <v>1</v>
      </c>
      <c r="X18" t="n">
        <v>0</v>
      </c>
      <c r="Y18" t="n">
        <v>3.202927112579346</v>
      </c>
      <c r="Z18" t="n">
        <v>0.0077214</v>
      </c>
    </row>
    <row r="19">
      <c r="A19" t="inlineStr">
        <is>
          <t>chat_full</t>
        </is>
      </c>
      <c r="B19" t="inlineStr">
        <is>
          <t>main</t>
        </is>
      </c>
      <c r="C19" t="inlineStr">
        <is>
          <t>openai/gpt-5.6-luna</t>
        </is>
      </c>
      <c r="D19" t="inlineStr">
        <is>
          <t>openai/gpt-5.6-luna</t>
        </is>
      </c>
      <c r="I19" t="n">
        <v>0</v>
      </c>
      <c r="J19" t="inlineStr">
        <is>
          <t>chat1</t>
        </is>
      </c>
      <c r="K19" t="n">
        <v>114</v>
      </c>
      <c r="L19" t="inlineStr">
        <is>
          <t>chat1/updated-4</t>
        </is>
      </c>
      <c r="M19" t="inlineStr">
        <is>
          <t>updated</t>
        </is>
      </c>
      <c r="N19" t="inlineStr">
        <is>
          <t>Who owns notifier now?</t>
        </is>
      </c>
      <c r="O19" t="inlineStr">
        <is>
          <t>Tomasz</t>
        </is>
      </c>
      <c r="P19" t="inlineStr">
        <is>
          <t>Tomasz</t>
        </is>
      </c>
      <c r="Q19" t="b">
        <v>1</v>
      </c>
      <c r="R19" t="inlineStr">
        <is>
          <t>rule</t>
        </is>
      </c>
      <c r="S19" t="n">
        <v>30499</v>
      </c>
      <c r="T19" t="n">
        <v>30499</v>
      </c>
      <c r="U19" t="n">
        <v>52</v>
      </c>
      <c r="V19" t="n">
        <v>0</v>
      </c>
      <c r="W19" t="n">
        <v>1</v>
      </c>
      <c r="X19" t="n">
        <v>0</v>
      </c>
      <c r="Y19" t="n">
        <v>1.865142583847046</v>
      </c>
      <c r="Z19" t="n">
        <v>0.007687</v>
      </c>
    </row>
    <row r="20">
      <c r="A20" t="inlineStr">
        <is>
          <t>chat_full</t>
        </is>
      </c>
      <c r="B20" t="inlineStr">
        <is>
          <t>main</t>
        </is>
      </c>
      <c r="C20" t="inlineStr">
        <is>
          <t>openai/gpt-5.6-luna</t>
        </is>
      </c>
      <c r="D20" t="inlineStr">
        <is>
          <t>openai/gpt-5.6-luna</t>
        </is>
      </c>
      <c r="I20" t="n">
        <v>0</v>
      </c>
      <c r="J20" t="inlineStr">
        <is>
          <t>chat1</t>
        </is>
      </c>
      <c r="K20" t="n">
        <v>114</v>
      </c>
      <c r="L20" t="inlineStr">
        <is>
          <t>chat1/updated-5</t>
        </is>
      </c>
      <c r="M20" t="inlineStr">
        <is>
          <t>updated</t>
        </is>
      </c>
      <c r="N20" t="inlineStr">
        <is>
          <t>Which datastore does auth-bridge use?</t>
        </is>
      </c>
      <c r="O20" t="inlineStr">
        <is>
          <t>Postgres</t>
        </is>
      </c>
      <c r="P20" t="inlineStr">
        <is>
          <t>Postgres</t>
        </is>
      </c>
      <c r="Q20" t="b">
        <v>1</v>
      </c>
      <c r="R20" t="inlineStr">
        <is>
          <t>rule</t>
        </is>
      </c>
      <c r="S20" t="n">
        <v>30502</v>
      </c>
      <c r="T20" t="n">
        <v>30502</v>
      </c>
      <c r="U20" t="n">
        <v>54</v>
      </c>
      <c r="V20" t="n">
        <v>0</v>
      </c>
      <c r="W20" t="n">
        <v>1</v>
      </c>
      <c r="X20" t="n">
        <v>0</v>
      </c>
      <c r="Y20" t="n">
        <v>3.21886420249939</v>
      </c>
      <c r="Z20" t="n">
        <v>0.00769015</v>
      </c>
    </row>
    <row r="21">
      <c r="A21" t="inlineStr">
        <is>
          <t>chat_full</t>
        </is>
      </c>
      <c r="B21" t="inlineStr">
        <is>
          <t>main</t>
        </is>
      </c>
      <c r="C21" t="inlineStr">
        <is>
          <t>z-ai/glm-5.3-flash</t>
        </is>
      </c>
      <c r="D21" t="inlineStr">
        <is>
          <t>openai/gpt-5.6-luna</t>
        </is>
      </c>
      <c r="E21" t="n">
        <v>1</v>
      </c>
      <c r="I21" t="n">
        <v>0</v>
      </c>
      <c r="J21" t="inlineStr">
        <is>
          <t>chat1</t>
        </is>
      </c>
      <c r="K21" t="n">
        <v>114</v>
      </c>
      <c r="L21" t="inlineStr">
        <is>
          <t>chat1/absent-0</t>
        </is>
      </c>
      <c r="M21" t="inlineStr">
        <is>
          <t>absent</t>
        </is>
      </c>
      <c r="N21" t="inlineStr">
        <is>
          <t>What date did we set for QA sign-off?</t>
        </is>
      </c>
      <c r="O21" t="inlineStr">
        <is>
          <t>not stated</t>
        </is>
      </c>
      <c r="P21" t="inlineStr">
        <is>
          <t>not stated</t>
        </is>
      </c>
      <c r="Q21" t="b">
        <v>1</v>
      </c>
      <c r="R21" t="inlineStr">
        <is>
          <t>rule</t>
        </is>
      </c>
      <c r="S21" t="n">
        <v>29968</v>
      </c>
      <c r="T21" t="n">
        <v>29968</v>
      </c>
      <c r="U21" t="n">
        <v>183</v>
      </c>
      <c r="V21" t="n">
        <v>29952</v>
      </c>
      <c r="W21" t="n">
        <v>1</v>
      </c>
      <c r="X21" t="n">
        <v>0</v>
      </c>
      <c r="Y21" t="n">
        <v>2.651492118835449</v>
      </c>
      <c r="Z21" t="n">
        <v>0.0009924599999999999</v>
      </c>
    </row>
    <row r="22">
      <c r="A22" t="inlineStr">
        <is>
          <t>chat_full</t>
        </is>
      </c>
      <c r="B22" t="inlineStr">
        <is>
          <t>main</t>
        </is>
      </c>
      <c r="C22" t="inlineStr">
        <is>
          <t>z-ai/glm-5.3-flash</t>
        </is>
      </c>
      <c r="D22" t="inlineStr">
        <is>
          <t>openai/gpt-5.6-luna</t>
        </is>
      </c>
      <c r="E22" t="n">
        <v>1</v>
      </c>
      <c r="I22" t="n">
        <v>0</v>
      </c>
      <c r="J22" t="inlineStr">
        <is>
          <t>chat1</t>
        </is>
      </c>
      <c r="K22" t="n">
        <v>114</v>
      </c>
      <c r="L22" t="inlineStr">
        <is>
          <t>chat1/absent-1</t>
        </is>
      </c>
      <c r="M22" t="inlineStr">
        <is>
          <t>absent</t>
        </is>
      </c>
      <c r="N22" t="inlineStr">
        <is>
          <t>Which CI provider did we decide on?</t>
        </is>
      </c>
      <c r="O22" t="inlineStr">
        <is>
          <t>not stated</t>
        </is>
      </c>
      <c r="P22" t="inlineStr">
        <is>
          <t>not stated</t>
        </is>
      </c>
      <c r="Q22" t="b">
        <v>1</v>
      </c>
      <c r="R22" t="inlineStr">
        <is>
          <t>rule</t>
        </is>
      </c>
      <c r="S22" t="n">
        <v>29966</v>
      </c>
      <c r="T22" t="n">
        <v>29966</v>
      </c>
      <c r="U22" t="n">
        <v>147</v>
      </c>
      <c r="V22" t="n">
        <v>29952</v>
      </c>
      <c r="W22" t="n">
        <v>1</v>
      </c>
      <c r="X22" t="n">
        <v>0</v>
      </c>
      <c r="Y22" t="n">
        <v>2.530953884124756</v>
      </c>
      <c r="Z22" t="n">
        <v>0.00097416</v>
      </c>
    </row>
    <row r="23">
      <c r="A23" t="inlineStr">
        <is>
          <t>chat_full</t>
        </is>
      </c>
      <c r="B23" t="inlineStr">
        <is>
          <t>main</t>
        </is>
      </c>
      <c r="C23" t="inlineStr">
        <is>
          <t>z-ai/glm-5.3-flash</t>
        </is>
      </c>
      <c r="D23" t="inlineStr">
        <is>
          <t>openai/gpt-5.6-luna</t>
        </is>
      </c>
      <c r="E23" t="n">
        <v>1</v>
      </c>
      <c r="I23" t="n">
        <v>0</v>
      </c>
      <c r="J23" t="inlineStr">
        <is>
          <t>chat1</t>
        </is>
      </c>
      <c r="K23" t="n">
        <v>114</v>
      </c>
      <c r="L23" t="inlineStr">
        <is>
          <t>chat1/count-0</t>
        </is>
      </c>
      <c r="M23" t="inlineStr">
        <is>
          <t>count</t>
        </is>
      </c>
      <c r="N23" t="inlineStr">
        <is>
          <t>How many modules are currently in scope for the launch?</t>
        </is>
      </c>
      <c r="O23" t="n">
        <v>6</v>
      </c>
      <c r="P23" t="inlineStr">
        <is>
          <t>6</t>
        </is>
      </c>
      <c r="Q23" t="b">
        <v>1</v>
      </c>
      <c r="R23" t="inlineStr">
        <is>
          <t>rule</t>
        </is>
      </c>
      <c r="S23" t="n">
        <v>29969</v>
      </c>
      <c r="T23" t="n">
        <v>29969</v>
      </c>
      <c r="U23" t="n">
        <v>177</v>
      </c>
      <c r="V23" t="n">
        <v>29952</v>
      </c>
      <c r="W23" t="n">
        <v>1</v>
      </c>
      <c r="X23" t="n">
        <v>0</v>
      </c>
      <c r="Y23" t="n">
        <v>2.493090152740479</v>
      </c>
      <c r="Z23" t="n">
        <v>0.0009896099999999999</v>
      </c>
    </row>
    <row r="24">
      <c r="A24" t="inlineStr">
        <is>
          <t>chat_full</t>
        </is>
      </c>
      <c r="B24" t="inlineStr">
        <is>
          <t>main</t>
        </is>
      </c>
      <c r="C24" t="inlineStr">
        <is>
          <t>z-ai/glm-5.3-flash</t>
        </is>
      </c>
      <c r="D24" t="inlineStr">
        <is>
          <t>openai/gpt-5.6-luna</t>
        </is>
      </c>
      <c r="E24" t="n">
        <v>1</v>
      </c>
      <c r="I24" t="n">
        <v>0</v>
      </c>
      <c r="J24" t="inlineStr">
        <is>
          <t>chat1</t>
        </is>
      </c>
      <c r="K24" t="n">
        <v>114</v>
      </c>
      <c r="L24" t="inlineStr">
        <is>
          <t>chat1/early-0</t>
        </is>
      </c>
      <c r="M24" t="inlineStr">
        <is>
          <t>early</t>
        </is>
      </c>
      <c r="N24" t="inlineStr">
        <is>
          <t>Who owns auth-bridge?</t>
        </is>
      </c>
      <c r="O24" t="inlineStr">
        <is>
          <t>Sofia</t>
        </is>
      </c>
      <c r="P24" t="inlineStr">
        <is>
          <t>Sofia</t>
        </is>
      </c>
      <c r="Q24" t="b">
        <v>1</v>
      </c>
      <c r="R24" t="inlineStr">
        <is>
          <t>rule</t>
        </is>
      </c>
      <c r="S24" t="n">
        <v>29964</v>
      </c>
      <c r="T24" t="n">
        <v>29964</v>
      </c>
      <c r="U24" t="n">
        <v>64</v>
      </c>
      <c r="V24" t="n">
        <v>0</v>
      </c>
      <c r="W24" t="n">
        <v>1</v>
      </c>
      <c r="X24" t="n">
        <v>0</v>
      </c>
      <c r="Y24" t="n">
        <v>5.664830923080444</v>
      </c>
      <c r="Z24" t="n">
        <v>0.0045266</v>
      </c>
    </row>
    <row r="25">
      <c r="A25" t="inlineStr">
        <is>
          <t>chat_full</t>
        </is>
      </c>
      <c r="B25" t="inlineStr">
        <is>
          <t>main</t>
        </is>
      </c>
      <c r="C25" t="inlineStr">
        <is>
          <t>z-ai/glm-5.3-flash</t>
        </is>
      </c>
      <c r="D25" t="inlineStr">
        <is>
          <t>openai/gpt-5.6-luna</t>
        </is>
      </c>
      <c r="E25" t="n">
        <v>1</v>
      </c>
      <c r="I25" t="n">
        <v>0</v>
      </c>
      <c r="J25" t="inlineStr">
        <is>
          <t>chat1</t>
        </is>
      </c>
      <c r="K25" t="n">
        <v>114</v>
      </c>
      <c r="L25" t="inlineStr">
        <is>
          <t>chat1/early-1</t>
        </is>
      </c>
      <c r="M25" t="inlineStr">
        <is>
          <t>early</t>
        </is>
      </c>
      <c r="N25" t="inlineStr">
        <is>
          <t>Which region are we deploying Borealis to?</t>
        </is>
      </c>
      <c r="O25" t="inlineStr">
        <is>
          <t>us-west-2</t>
        </is>
      </c>
      <c r="P25" t="inlineStr">
        <is>
          <t>us-west-2</t>
        </is>
      </c>
      <c r="Q25" t="b">
        <v>1</v>
      </c>
      <c r="R25" t="inlineStr">
        <is>
          <t>rule</t>
        </is>
      </c>
      <c r="S25" t="n">
        <v>29968</v>
      </c>
      <c r="T25" t="n">
        <v>29968</v>
      </c>
      <c r="U25" t="n">
        <v>104</v>
      </c>
      <c r="V25" t="n">
        <v>0</v>
      </c>
      <c r="W25" t="n">
        <v>1</v>
      </c>
      <c r="X25" t="n">
        <v>0</v>
      </c>
      <c r="Y25" t="n">
        <v>3.522322177886963</v>
      </c>
      <c r="Z25" t="n">
        <v>0.0034058528</v>
      </c>
    </row>
    <row r="26">
      <c r="A26" t="inlineStr">
        <is>
          <t>chat_full</t>
        </is>
      </c>
      <c r="B26" t="inlineStr">
        <is>
          <t>main</t>
        </is>
      </c>
      <c r="C26" t="inlineStr">
        <is>
          <t>z-ai/glm-5.3-flash</t>
        </is>
      </c>
      <c r="D26" t="inlineStr">
        <is>
          <t>openai/gpt-5.6-luna</t>
        </is>
      </c>
      <c r="E26" t="n">
        <v>1</v>
      </c>
      <c r="I26" t="n">
        <v>0</v>
      </c>
      <c r="J26" t="inlineStr">
        <is>
          <t>chat1</t>
        </is>
      </c>
      <c r="K26" t="n">
        <v>114</v>
      </c>
      <c r="L26" t="inlineStr">
        <is>
          <t>chat1/early-2</t>
        </is>
      </c>
      <c r="M26" t="inlineStr">
        <is>
          <t>early</t>
        </is>
      </c>
      <c r="N26" t="inlineStr">
        <is>
          <t>At what time (UTC) is the daily standup?</t>
        </is>
      </c>
      <c r="O26" t="inlineStr">
        <is>
          <t>09:30</t>
        </is>
      </c>
      <c r="P26" t="inlineStr">
        <is>
          <t>09:30 UTC</t>
        </is>
      </c>
      <c r="Q26" t="b">
        <v>1</v>
      </c>
      <c r="R26" t="inlineStr">
        <is>
          <t>rule</t>
        </is>
      </c>
      <c r="S26" t="n">
        <v>29970</v>
      </c>
      <c r="T26" t="n">
        <v>29970</v>
      </c>
      <c r="U26" t="n">
        <v>54</v>
      </c>
      <c r="V26" t="n">
        <v>0</v>
      </c>
      <c r="W26" t="n">
        <v>1</v>
      </c>
      <c r="X26" t="n">
        <v>0</v>
      </c>
      <c r="Y26" t="n">
        <v>1.832019329071045</v>
      </c>
      <c r="Z26" t="n">
        <v>0.0045225</v>
      </c>
    </row>
    <row r="27">
      <c r="A27" t="inlineStr">
        <is>
          <t>chat_full</t>
        </is>
      </c>
      <c r="B27" t="inlineStr">
        <is>
          <t>main</t>
        </is>
      </c>
      <c r="C27" t="inlineStr">
        <is>
          <t>z-ai/glm-5.3-flash</t>
        </is>
      </c>
      <c r="D27" t="inlineStr">
        <is>
          <t>openai/gpt-5.6-luna</t>
        </is>
      </c>
      <c r="E27" t="n">
        <v>1</v>
      </c>
      <c r="I27" t="n">
        <v>0</v>
      </c>
      <c r="J27" t="inlineStr">
        <is>
          <t>chat1</t>
        </is>
      </c>
      <c r="K27" t="n">
        <v>114</v>
      </c>
      <c r="L27" t="inlineStr">
        <is>
          <t>chat1/list-0</t>
        </is>
      </c>
      <c r="M27" t="inlineStr">
        <is>
          <t>list</t>
        </is>
      </c>
      <c r="N27" t="inlineStr">
        <is>
          <t>Which in-scope modules are P0?</t>
        </is>
      </c>
      <c r="O27" t="inlineStr">
        <is>
          <t>["notifier", "auth-bridge", "billing-sync", "audit-trail"]</t>
        </is>
      </c>
      <c r="P27" t="inlineStr">
        <is>
          <t>notifier, auth-bridge, billing-sync, audit-trail</t>
        </is>
      </c>
      <c r="Q27" t="b">
        <v>1</v>
      </c>
      <c r="R27" t="inlineStr">
        <is>
          <t>rule</t>
        </is>
      </c>
      <c r="S27" t="n">
        <v>29967</v>
      </c>
      <c r="T27" t="n">
        <v>29967</v>
      </c>
      <c r="U27" t="n">
        <v>338</v>
      </c>
      <c r="V27" t="n">
        <v>29952</v>
      </c>
      <c r="W27" t="n">
        <v>1</v>
      </c>
      <c r="X27" t="n">
        <v>0</v>
      </c>
      <c r="Y27" t="n">
        <v>3.797188282012939</v>
      </c>
      <c r="Z27" t="n">
        <v>0.00106981</v>
      </c>
    </row>
    <row r="28">
      <c r="A28" t="inlineStr">
        <is>
          <t>chat_full</t>
        </is>
      </c>
      <c r="B28" t="inlineStr">
        <is>
          <t>main</t>
        </is>
      </c>
      <c r="C28" t="inlineStr">
        <is>
          <t>z-ai/glm-5.3-flash</t>
        </is>
      </c>
      <c r="D28" t="inlineStr">
        <is>
          <t>openai/gpt-5.6-luna</t>
        </is>
      </c>
      <c r="E28" t="n">
        <v>1</v>
      </c>
      <c r="I28" t="n">
        <v>0</v>
      </c>
      <c r="J28" t="inlineStr">
        <is>
          <t>chat1</t>
        </is>
      </c>
      <c r="K28" t="n">
        <v>114</v>
      </c>
      <c r="L28" t="inlineStr">
        <is>
          <t>chat1/neg-0</t>
        </is>
      </c>
      <c r="M28" t="inlineStr">
        <is>
          <t>negation</t>
        </is>
      </c>
      <c r="N28" t="inlineStr">
        <is>
          <t>Which in-scope module has no datastore decided yet?</t>
        </is>
      </c>
      <c r="O28" t="inlineStr">
        <is>
          <t>billing-sync</t>
        </is>
      </c>
      <c r="P28" t="inlineStr">
        <is>
          <t>billing-sync</t>
        </is>
      </c>
      <c r="Q28" t="b">
        <v>1</v>
      </c>
      <c r="R28" t="inlineStr">
        <is>
          <t>rule</t>
        </is>
      </c>
      <c r="S28" t="n">
        <v>29969</v>
      </c>
      <c r="T28" t="n">
        <v>29969</v>
      </c>
      <c r="U28" t="n">
        <v>214</v>
      </c>
      <c r="V28" t="n">
        <v>29952</v>
      </c>
      <c r="W28" t="n">
        <v>1</v>
      </c>
      <c r="X28" t="n">
        <v>0</v>
      </c>
      <c r="Y28" t="n">
        <v>2.968111991882324</v>
      </c>
      <c r="Z28" t="n">
        <v>0.00100811</v>
      </c>
    </row>
    <row r="29">
      <c r="A29" t="inlineStr">
        <is>
          <t>chat_full</t>
        </is>
      </c>
      <c r="B29" t="inlineStr">
        <is>
          <t>main</t>
        </is>
      </c>
      <c r="C29" t="inlineStr">
        <is>
          <t>z-ai/glm-5.3-flash</t>
        </is>
      </c>
      <c r="D29" t="inlineStr">
        <is>
          <t>openai/gpt-5.6-luna</t>
        </is>
      </c>
      <c r="E29" t="n">
        <v>1</v>
      </c>
      <c r="I29" t="n">
        <v>0</v>
      </c>
      <c r="J29" t="inlineStr">
        <is>
          <t>chat1</t>
        </is>
      </c>
      <c r="K29" t="n">
        <v>114</v>
      </c>
      <c r="L29" t="inlineStr">
        <is>
          <t>chat1/original-0</t>
        </is>
      </c>
      <c r="M29" t="inlineStr">
        <is>
          <t>original</t>
        </is>
      </c>
      <c r="N29" t="inlineStr">
        <is>
          <t>What was the very first deadline we set for notifier, before any changes?</t>
        </is>
      </c>
      <c r="O29" t="inlineStr">
        <is>
          <t>Oct 12</t>
        </is>
      </c>
      <c r="P29" t="inlineStr">
        <is>
          <t>Oct 12</t>
        </is>
      </c>
      <c r="Q29" t="b">
        <v>1</v>
      </c>
      <c r="R29" t="inlineStr">
        <is>
          <t>rule</t>
        </is>
      </c>
      <c r="S29" t="n">
        <v>29973</v>
      </c>
      <c r="T29" t="n">
        <v>29973</v>
      </c>
      <c r="U29" t="n">
        <v>138</v>
      </c>
      <c r="V29" t="n">
        <v>29952</v>
      </c>
      <c r="W29" t="n">
        <v>1</v>
      </c>
      <c r="X29" t="n">
        <v>0</v>
      </c>
      <c r="Y29" t="n">
        <v>2.926163196563721</v>
      </c>
      <c r="Z29" t="n">
        <v>0.00097071</v>
      </c>
    </row>
    <row r="30">
      <c r="A30" t="inlineStr">
        <is>
          <t>chat_full</t>
        </is>
      </c>
      <c r="B30" t="inlineStr">
        <is>
          <t>main</t>
        </is>
      </c>
      <c r="C30" t="inlineStr">
        <is>
          <t>z-ai/glm-5.3-flash</t>
        </is>
      </c>
      <c r="D30" t="inlineStr">
        <is>
          <t>openai/gpt-5.6-luna</t>
        </is>
      </c>
      <c r="E30" t="n">
        <v>1</v>
      </c>
      <c r="I30" t="n">
        <v>0</v>
      </c>
      <c r="J30" t="inlineStr">
        <is>
          <t>chat1</t>
        </is>
      </c>
      <c r="K30" t="n">
        <v>114</v>
      </c>
      <c r="L30" t="inlineStr">
        <is>
          <t>chat1/paste-0</t>
        </is>
      </c>
      <c r="M30" t="inlineStr">
        <is>
          <t>paste</t>
        </is>
      </c>
      <c r="N30" t="inlineStr">
        <is>
          <t>What p95 latency, in ms, did the load test I pasted report?</t>
        </is>
      </c>
      <c r="O30" t="n">
        <v>556</v>
      </c>
      <c r="P30" t="inlineStr">
        <is>
          <t>556</t>
        </is>
      </c>
      <c r="Q30" t="b">
        <v>1</v>
      </c>
      <c r="R30" t="inlineStr">
        <is>
          <t>rule</t>
        </is>
      </c>
      <c r="S30" t="n">
        <v>29975</v>
      </c>
      <c r="T30" t="n">
        <v>29975</v>
      </c>
      <c r="U30" t="n">
        <v>107</v>
      </c>
      <c r="V30" t="n">
        <v>29952</v>
      </c>
      <c r="W30" t="n">
        <v>1</v>
      </c>
      <c r="X30" t="n">
        <v>0</v>
      </c>
      <c r="Y30" t="n">
        <v>1.962858915328979</v>
      </c>
      <c r="Z30" t="n">
        <v>0.00095551</v>
      </c>
    </row>
    <row r="31">
      <c r="A31" t="inlineStr">
        <is>
          <t>chat_full</t>
        </is>
      </c>
      <c r="B31" t="inlineStr">
        <is>
          <t>main</t>
        </is>
      </c>
      <c r="C31" t="inlineStr">
        <is>
          <t>z-ai/glm-5.3-flash</t>
        </is>
      </c>
      <c r="D31" t="inlineStr">
        <is>
          <t>openai/gpt-5.6-luna</t>
        </is>
      </c>
      <c r="E31" t="n">
        <v>1</v>
      </c>
      <c r="I31" t="n">
        <v>0</v>
      </c>
      <c r="J31" t="inlineStr">
        <is>
          <t>chat1</t>
        </is>
      </c>
      <c r="K31" t="n">
        <v>114</v>
      </c>
      <c r="L31" t="inlineStr">
        <is>
          <t>chat1/paste-1</t>
        </is>
      </c>
      <c r="M31" t="inlineStr">
        <is>
          <t>paste</t>
        </is>
      </c>
      <c r="N31" t="inlineStr">
        <is>
          <t>How many tests failed in the CI output I pasted?</t>
        </is>
      </c>
      <c r="O31" t="n">
        <v>3</v>
      </c>
      <c r="P31" t="inlineStr">
        <is>
          <t>3</t>
        </is>
      </c>
      <c r="Q31" t="b">
        <v>1</v>
      </c>
      <c r="R31" t="inlineStr">
        <is>
          <t>rule</t>
        </is>
      </c>
      <c r="S31" t="n">
        <v>29970</v>
      </c>
      <c r="T31" t="n">
        <v>29970</v>
      </c>
      <c r="U31" t="n">
        <v>78</v>
      </c>
      <c r="V31" t="n">
        <v>29952</v>
      </c>
      <c r="W31" t="n">
        <v>1</v>
      </c>
      <c r="X31" t="n">
        <v>0</v>
      </c>
      <c r="Y31" t="n">
        <v>2.247206926345825</v>
      </c>
      <c r="Z31" t="n">
        <v>0.0009402600000000001</v>
      </c>
    </row>
    <row r="32">
      <c r="A32" t="inlineStr">
        <is>
          <t>chat_full</t>
        </is>
      </c>
      <c r="B32" t="inlineStr">
        <is>
          <t>main</t>
        </is>
      </c>
      <c r="C32" t="inlineStr">
        <is>
          <t>z-ai/glm-5.3-flash</t>
        </is>
      </c>
      <c r="D32" t="inlineStr">
        <is>
          <t>openai/gpt-5.6-luna</t>
        </is>
      </c>
      <c r="E32" t="n">
        <v>1</v>
      </c>
      <c r="I32" t="n">
        <v>0</v>
      </c>
      <c r="J32" t="inlineStr">
        <is>
          <t>chat1</t>
        </is>
      </c>
      <c r="K32" t="n">
        <v>114</v>
      </c>
      <c r="L32" t="inlineStr">
        <is>
          <t>chat1/paste-2</t>
        </is>
      </c>
      <c r="M32" t="inlineStr">
        <is>
          <t>paste</t>
        </is>
      </c>
      <c r="N32" t="inlineStr">
        <is>
          <t>What is db_pool_size in the config I pasted?</t>
        </is>
      </c>
      <c r="O32" t="n">
        <v>12</v>
      </c>
      <c r="P32" t="inlineStr">
        <is>
          <t>12</t>
        </is>
      </c>
      <c r="Q32" t="b">
        <v>1</v>
      </c>
      <c r="R32" t="inlineStr">
        <is>
          <t>rule</t>
        </is>
      </c>
      <c r="S32" t="n">
        <v>29970</v>
      </c>
      <c r="T32" t="n">
        <v>29970</v>
      </c>
      <c r="U32" t="n">
        <v>99</v>
      </c>
      <c r="V32" t="n">
        <v>29952</v>
      </c>
      <c r="W32" t="n">
        <v>1</v>
      </c>
      <c r="X32" t="n">
        <v>0</v>
      </c>
      <c r="Y32" t="n">
        <v>1.779078006744385</v>
      </c>
      <c r="Z32" t="n">
        <v>0.00095076</v>
      </c>
    </row>
    <row r="33">
      <c r="A33" t="inlineStr">
        <is>
          <t>chat_full</t>
        </is>
      </c>
      <c r="B33" t="inlineStr">
        <is>
          <t>main</t>
        </is>
      </c>
      <c r="C33" t="inlineStr">
        <is>
          <t>z-ai/glm-5.3-flash</t>
        </is>
      </c>
      <c r="D33" t="inlineStr">
        <is>
          <t>openai/gpt-5.6-luna</t>
        </is>
      </c>
      <c r="E33" t="n">
        <v>1</v>
      </c>
      <c r="I33" t="n">
        <v>0</v>
      </c>
      <c r="J33" t="inlineStr">
        <is>
          <t>chat1</t>
        </is>
      </c>
      <c r="K33" t="n">
        <v>114</v>
      </c>
      <c r="L33" t="inlineStr">
        <is>
          <t>chat1/sum-0</t>
        </is>
      </c>
      <c r="M33" t="inlineStr">
        <is>
          <t>sum</t>
        </is>
      </c>
      <c r="N33" t="inlineStr">
        <is>
          <t>What is the total budget, in thousands of dollars, across the modules currently in scope?</t>
        </is>
      </c>
      <c r="O33" t="n">
        <v>255</v>
      </c>
      <c r="P33" t="inlineStr">
        <is>
          <t>255</t>
        </is>
      </c>
      <c r="Q33" t="b">
        <v>1</v>
      </c>
      <c r="R33" t="inlineStr">
        <is>
          <t>rule</t>
        </is>
      </c>
      <c r="S33" t="n">
        <v>29976</v>
      </c>
      <c r="T33" t="n">
        <v>29976</v>
      </c>
      <c r="U33" t="n">
        <v>309</v>
      </c>
      <c r="V33" t="n">
        <v>29952</v>
      </c>
      <c r="W33" t="n">
        <v>1</v>
      </c>
      <c r="X33" t="n">
        <v>0</v>
      </c>
      <c r="Y33" t="n">
        <v>3.536620140075684</v>
      </c>
      <c r="Z33" t="n">
        <v>0.00105666</v>
      </c>
    </row>
    <row r="34">
      <c r="A34" t="inlineStr">
        <is>
          <t>chat_full</t>
        </is>
      </c>
      <c r="B34" t="inlineStr">
        <is>
          <t>main</t>
        </is>
      </c>
      <c r="C34" t="inlineStr">
        <is>
          <t>z-ai/glm-5.3-flash</t>
        </is>
      </c>
      <c r="D34" t="inlineStr">
        <is>
          <t>openai/gpt-5.6-luna</t>
        </is>
      </c>
      <c r="E34" t="n">
        <v>1</v>
      </c>
      <c r="I34" t="n">
        <v>0</v>
      </c>
      <c r="J34" t="inlineStr">
        <is>
          <t>chat1</t>
        </is>
      </c>
      <c r="K34" t="n">
        <v>114</v>
      </c>
      <c r="L34" t="inlineStr">
        <is>
          <t>chat1/updated-0</t>
        </is>
      </c>
      <c r="M34" t="inlineStr">
        <is>
          <t>updated</t>
        </is>
      </c>
      <c r="N34" t="inlineStr">
        <is>
          <t>What is the current deadline for notifier?</t>
        </is>
      </c>
      <c r="O34" t="inlineStr">
        <is>
          <t>Oct 22</t>
        </is>
      </c>
      <c r="P34" t="inlineStr">
        <is>
          <t>Oct 22</t>
        </is>
      </c>
      <c r="Q34" t="b">
        <v>1</v>
      </c>
      <c r="R34" t="inlineStr">
        <is>
          <t>rule</t>
        </is>
      </c>
      <c r="S34" t="n">
        <v>29966</v>
      </c>
      <c r="T34" t="n">
        <v>29966</v>
      </c>
      <c r="U34" t="n">
        <v>175</v>
      </c>
      <c r="V34" t="n">
        <v>29952</v>
      </c>
      <c r="W34" t="n">
        <v>1</v>
      </c>
      <c r="X34" t="n">
        <v>0</v>
      </c>
      <c r="Y34" t="n">
        <v>3.082324028015137</v>
      </c>
      <c r="Z34" t="n">
        <v>0.0009881600000000001</v>
      </c>
    </row>
    <row r="35">
      <c r="A35" t="inlineStr">
        <is>
          <t>chat_full</t>
        </is>
      </c>
      <c r="B35" t="inlineStr">
        <is>
          <t>main</t>
        </is>
      </c>
      <c r="C35" t="inlineStr">
        <is>
          <t>z-ai/glm-5.3-flash</t>
        </is>
      </c>
      <c r="D35" t="inlineStr">
        <is>
          <t>openai/gpt-5.6-luna</t>
        </is>
      </c>
      <c r="E35" t="n">
        <v>1</v>
      </c>
      <c r="I35" t="n">
        <v>0</v>
      </c>
      <c r="J35" t="inlineStr">
        <is>
          <t>chat1</t>
        </is>
      </c>
      <c r="K35" t="n">
        <v>114</v>
      </c>
      <c r="L35" t="inlineStr">
        <is>
          <t>chat1/updated-1</t>
        </is>
      </c>
      <c r="M35" t="inlineStr">
        <is>
          <t>updated</t>
        </is>
      </c>
      <c r="N35" t="inlineStr">
        <is>
          <t>What is auth-bridge's budget now, in thousands of dollars?</t>
        </is>
      </c>
      <c r="O35" t="n">
        <v>65</v>
      </c>
      <c r="P35" t="inlineStr">
        <is>
          <t>65</t>
        </is>
      </c>
      <c r="Q35" t="b">
        <v>1</v>
      </c>
      <c r="R35" t="inlineStr">
        <is>
          <t>rule</t>
        </is>
      </c>
      <c r="S35" t="n">
        <v>29972</v>
      </c>
      <c r="T35" t="n">
        <v>29972</v>
      </c>
      <c r="U35" t="n">
        <v>48</v>
      </c>
      <c r="V35" t="n">
        <v>0</v>
      </c>
      <c r="W35" t="n">
        <v>1</v>
      </c>
      <c r="X35" t="n">
        <v>0</v>
      </c>
      <c r="Y35" t="n">
        <v>5.857929944992065</v>
      </c>
      <c r="Z35" t="n">
        <v>0.0045198</v>
      </c>
    </row>
    <row r="36">
      <c r="A36" t="inlineStr">
        <is>
          <t>chat_full</t>
        </is>
      </c>
      <c r="B36" t="inlineStr">
        <is>
          <t>main</t>
        </is>
      </c>
      <c r="C36" t="inlineStr">
        <is>
          <t>z-ai/glm-5.3-flash</t>
        </is>
      </c>
      <c r="D36" t="inlineStr">
        <is>
          <t>openai/gpt-5.6-luna</t>
        </is>
      </c>
      <c r="E36" t="n">
        <v>1</v>
      </c>
      <c r="I36" t="n">
        <v>0</v>
      </c>
      <c r="J36" t="inlineStr">
        <is>
          <t>chat1</t>
        </is>
      </c>
      <c r="K36" t="n">
        <v>114</v>
      </c>
      <c r="L36" t="inlineStr">
        <is>
          <t>chat1/updated-2</t>
        </is>
      </c>
      <c r="M36" t="inlineStr">
        <is>
          <t>updated</t>
        </is>
      </c>
      <c r="N36" t="inlineStr">
        <is>
          <t>What is the current deadline for billing-sync?</t>
        </is>
      </c>
      <c r="O36" t="inlineStr">
        <is>
          <t>Oct 13</t>
        </is>
      </c>
      <c r="P36" t="inlineStr">
        <is>
          <t>Oct 13</t>
        </is>
      </c>
      <c r="Q36" t="b">
        <v>1</v>
      </c>
      <c r="R36" t="inlineStr">
        <is>
          <t>rule</t>
        </is>
      </c>
      <c r="S36" t="n">
        <v>29967</v>
      </c>
      <c r="T36" t="n">
        <v>29967</v>
      </c>
      <c r="U36" t="n">
        <v>106</v>
      </c>
      <c r="V36" t="n">
        <v>29952</v>
      </c>
      <c r="W36" t="n">
        <v>1</v>
      </c>
      <c r="X36" t="n">
        <v>0</v>
      </c>
      <c r="Y36" t="n">
        <v>2.607381820678711</v>
      </c>
      <c r="Z36" t="n">
        <v>0.00095381</v>
      </c>
    </row>
    <row r="37">
      <c r="A37" t="inlineStr">
        <is>
          <t>chat_full</t>
        </is>
      </c>
      <c r="B37" t="inlineStr">
        <is>
          <t>main</t>
        </is>
      </c>
      <c r="C37" t="inlineStr">
        <is>
          <t>z-ai/glm-5.3-flash</t>
        </is>
      </c>
      <c r="D37" t="inlineStr">
        <is>
          <t>openai/gpt-5.6-luna</t>
        </is>
      </c>
      <c r="E37" t="n">
        <v>1</v>
      </c>
      <c r="I37" t="n">
        <v>0</v>
      </c>
      <c r="J37" t="inlineStr">
        <is>
          <t>chat1</t>
        </is>
      </c>
      <c r="K37" t="n">
        <v>114</v>
      </c>
      <c r="L37" t="inlineStr">
        <is>
          <t>chat1/updated-3</t>
        </is>
      </c>
      <c r="M37" t="inlineStr">
        <is>
          <t>updated</t>
        </is>
      </c>
      <c r="N37" t="inlineStr">
        <is>
          <t>What is scheduler-v2's budget, in thousands of dollars?</t>
        </is>
      </c>
      <c r="O37" t="n">
        <v>45</v>
      </c>
      <c r="P37" t="inlineStr">
        <is>
          <t>45</t>
        </is>
      </c>
      <c r="Q37" t="b">
        <v>1</v>
      </c>
      <c r="R37" t="inlineStr">
        <is>
          <t>rule</t>
        </is>
      </c>
      <c r="S37" t="n">
        <v>29971</v>
      </c>
      <c r="T37" t="n">
        <v>29971</v>
      </c>
      <c r="U37" t="n">
        <v>195</v>
      </c>
      <c r="V37" t="n">
        <v>29952</v>
      </c>
      <c r="W37" t="n">
        <v>1</v>
      </c>
      <c r="X37" t="n">
        <v>0</v>
      </c>
      <c r="Y37" t="n">
        <v>5.120658874511719</v>
      </c>
      <c r="Z37" t="n">
        <v>0.00099891</v>
      </c>
    </row>
    <row r="38">
      <c r="A38" t="inlineStr">
        <is>
          <t>chat_full</t>
        </is>
      </c>
      <c r="B38" t="inlineStr">
        <is>
          <t>main</t>
        </is>
      </c>
      <c r="C38" t="inlineStr">
        <is>
          <t>z-ai/glm-5.3-flash</t>
        </is>
      </c>
      <c r="D38" t="inlineStr">
        <is>
          <t>openai/gpt-5.6-luna</t>
        </is>
      </c>
      <c r="E38" t="n">
        <v>1</v>
      </c>
      <c r="I38" t="n">
        <v>0</v>
      </c>
      <c r="J38" t="inlineStr">
        <is>
          <t>chat1</t>
        </is>
      </c>
      <c r="K38" t="n">
        <v>114</v>
      </c>
      <c r="L38" t="inlineStr">
        <is>
          <t>chat1/updated-4</t>
        </is>
      </c>
      <c r="M38" t="inlineStr">
        <is>
          <t>updated</t>
        </is>
      </c>
      <c r="N38" t="inlineStr">
        <is>
          <t>Who owns notifier now?</t>
        </is>
      </c>
      <c r="O38" t="inlineStr">
        <is>
          <t>Tomasz</t>
        </is>
      </c>
      <c r="P38" t="inlineStr">
        <is>
          <t>Tomasz</t>
        </is>
      </c>
      <c r="Q38" t="b">
        <v>1</v>
      </c>
      <c r="R38" t="inlineStr">
        <is>
          <t>rule</t>
        </is>
      </c>
      <c r="S38" t="n">
        <v>29963</v>
      </c>
      <c r="T38" t="n">
        <v>29963</v>
      </c>
      <c r="U38" t="n">
        <v>237</v>
      </c>
      <c r="V38" t="n">
        <v>29952</v>
      </c>
      <c r="W38" t="n">
        <v>1</v>
      </c>
      <c r="X38" t="n">
        <v>0</v>
      </c>
      <c r="Y38" t="n">
        <v>4.913620948791504</v>
      </c>
      <c r="Z38" t="n">
        <v>0.00101871</v>
      </c>
    </row>
    <row r="39">
      <c r="A39" t="inlineStr">
        <is>
          <t>chat_full</t>
        </is>
      </c>
      <c r="B39" t="inlineStr">
        <is>
          <t>main</t>
        </is>
      </c>
      <c r="C39" t="inlineStr">
        <is>
          <t>z-ai/glm-5.3-flash</t>
        </is>
      </c>
      <c r="D39" t="inlineStr">
        <is>
          <t>openai/gpt-5.6-luna</t>
        </is>
      </c>
      <c r="E39" t="n">
        <v>1</v>
      </c>
      <c r="I39" t="n">
        <v>0</v>
      </c>
      <c r="J39" t="inlineStr">
        <is>
          <t>chat1</t>
        </is>
      </c>
      <c r="K39" t="n">
        <v>114</v>
      </c>
      <c r="L39" t="inlineStr">
        <is>
          <t>chat1/updated-5</t>
        </is>
      </c>
      <c r="M39" t="inlineStr">
        <is>
          <t>updated</t>
        </is>
      </c>
      <c r="N39" t="inlineStr">
        <is>
          <t>Which datastore does auth-bridge use?</t>
        </is>
      </c>
      <c r="O39" t="inlineStr">
        <is>
          <t>Postgres</t>
        </is>
      </c>
      <c r="P39" t="inlineStr">
        <is>
          <t>Postgres</t>
        </is>
      </c>
      <c r="Q39" t="b">
        <v>1</v>
      </c>
      <c r="R39" t="inlineStr">
        <is>
          <t>rule</t>
        </is>
      </c>
      <c r="S39" t="n">
        <v>29966</v>
      </c>
      <c r="T39" t="n">
        <v>29966</v>
      </c>
      <c r="U39" t="n">
        <v>95</v>
      </c>
      <c r="V39" t="n">
        <v>29952</v>
      </c>
      <c r="W39" t="n">
        <v>1</v>
      </c>
      <c r="X39" t="n">
        <v>0</v>
      </c>
      <c r="Y39" t="n">
        <v>3.113261699676514</v>
      </c>
      <c r="Z39" t="n">
        <v>0.00094816</v>
      </c>
    </row>
    <row r="40">
      <c r="A40" t="inlineStr">
        <is>
          <t>chat_repl</t>
        </is>
      </c>
      <c r="B40" t="inlineStr">
        <is>
          <t>main</t>
        </is>
      </c>
      <c r="C40" t="inlineStr">
        <is>
          <t>openai/gpt-5.6-luna</t>
        </is>
      </c>
      <c r="D40" t="inlineStr">
        <is>
          <t>openai/gpt-5.6-luna</t>
        </is>
      </c>
      <c r="I40" t="n">
        <v>0</v>
      </c>
      <c r="J40" t="inlineStr">
        <is>
          <t>chat1</t>
        </is>
      </c>
      <c r="K40" t="n">
        <v>114</v>
      </c>
      <c r="L40" t="inlineStr">
        <is>
          <t>chat1/absent-0</t>
        </is>
      </c>
      <c r="M40" t="inlineStr">
        <is>
          <t>absent</t>
        </is>
      </c>
      <c r="N40" t="inlineStr">
        <is>
          <t>What date did we set for QA sign-off?</t>
        </is>
      </c>
      <c r="O40" t="inlineStr">
        <is>
          <t>not stated</t>
        </is>
      </c>
      <c r="P40" t="inlineStr">
        <is>
          <t>not stated</t>
        </is>
      </c>
      <c r="Q40" t="b">
        <v>1</v>
      </c>
      <c r="R40" t="inlineStr">
        <is>
          <t>rule</t>
        </is>
      </c>
      <c r="S40" t="n">
        <v>6182</v>
      </c>
      <c r="T40" t="n">
        <v>3156</v>
      </c>
      <c r="U40" t="n">
        <v>114</v>
      </c>
      <c r="V40" t="n">
        <v>3023</v>
      </c>
      <c r="W40" t="n">
        <v>2</v>
      </c>
      <c r="X40" t="n">
        <v>1</v>
      </c>
      <c r="Y40" t="n">
        <v>3.071845054626465</v>
      </c>
      <c r="Z40" t="n">
        <v>0.00098671</v>
      </c>
    </row>
    <row r="41">
      <c r="A41" t="inlineStr">
        <is>
          <t>chat_repl</t>
        </is>
      </c>
      <c r="B41" t="inlineStr">
        <is>
          <t>main</t>
        </is>
      </c>
      <c r="C41" t="inlineStr">
        <is>
          <t>openai/gpt-5.6-luna</t>
        </is>
      </c>
      <c r="D41" t="inlineStr">
        <is>
          <t>openai/gpt-5.6-luna</t>
        </is>
      </c>
      <c r="I41" t="n">
        <v>0</v>
      </c>
      <c r="J41" t="inlineStr">
        <is>
          <t>chat1</t>
        </is>
      </c>
      <c r="K41" t="n">
        <v>114</v>
      </c>
      <c r="L41" t="inlineStr">
        <is>
          <t>chat1/absent-1</t>
        </is>
      </c>
      <c r="M41" t="inlineStr">
        <is>
          <t>absent</t>
        </is>
      </c>
      <c r="N41" t="inlineStr">
        <is>
          <t>Which CI provider did we decide on?</t>
        </is>
      </c>
      <c r="O41" t="inlineStr">
        <is>
          <t>not stated</t>
        </is>
      </c>
      <c r="P41" t="inlineStr">
        <is>
          <t>not stated</t>
        </is>
      </c>
      <c r="Q41" t="b">
        <v>1</v>
      </c>
      <c r="R41" t="inlineStr">
        <is>
          <t>rule</t>
        </is>
      </c>
      <c r="S41" t="n">
        <v>6131</v>
      </c>
      <c r="T41" t="n">
        <v>3107</v>
      </c>
      <c r="U41" t="n">
        <v>121</v>
      </c>
      <c r="V41" t="n">
        <v>3021</v>
      </c>
      <c r="W41" t="n">
        <v>2</v>
      </c>
      <c r="X41" t="n">
        <v>1</v>
      </c>
      <c r="Y41" t="n">
        <v>3.168094873428345</v>
      </c>
      <c r="Z41" t="n">
        <v>0.0009828200000000001</v>
      </c>
    </row>
    <row r="42">
      <c r="A42" t="inlineStr">
        <is>
          <t>chat_repl</t>
        </is>
      </c>
      <c r="B42" t="inlineStr">
        <is>
          <t>main</t>
        </is>
      </c>
      <c r="C42" t="inlineStr">
        <is>
          <t>openai/gpt-5.6-luna</t>
        </is>
      </c>
      <c r="D42" t="inlineStr">
        <is>
          <t>openai/gpt-5.6-luna</t>
        </is>
      </c>
      <c r="I42" t="n">
        <v>0</v>
      </c>
      <c r="J42" t="inlineStr">
        <is>
          <t>chat1</t>
        </is>
      </c>
      <c r="K42" t="n">
        <v>114</v>
      </c>
      <c r="L42" t="inlineStr">
        <is>
          <t>chat1/count-0</t>
        </is>
      </c>
      <c r="M42" t="inlineStr">
        <is>
          <t>count</t>
        </is>
      </c>
      <c r="N42" t="inlineStr">
        <is>
          <t>How many modules are currently in scope for the launch?</t>
        </is>
      </c>
      <c r="O42" t="n">
        <v>6</v>
      </c>
      <c r="P42" t="inlineStr">
        <is>
          <t>6</t>
        </is>
      </c>
      <c r="Q42" t="b">
        <v>1</v>
      </c>
      <c r="R42" t="inlineStr">
        <is>
          <t>rule</t>
        </is>
      </c>
      <c r="S42" t="n">
        <v>10874</v>
      </c>
      <c r="T42" t="n">
        <v>4159</v>
      </c>
      <c r="U42" t="n">
        <v>308</v>
      </c>
      <c r="V42" t="n">
        <v>6709</v>
      </c>
      <c r="W42" t="n">
        <v>3</v>
      </c>
      <c r="X42" t="n">
        <v>2</v>
      </c>
      <c r="Y42" t="n">
        <v>6.538244724273682</v>
      </c>
      <c r="Z42" t="n">
        <v>0.00154458</v>
      </c>
    </row>
    <row r="43">
      <c r="A43" t="inlineStr">
        <is>
          <t>chat_repl</t>
        </is>
      </c>
      <c r="B43" t="inlineStr">
        <is>
          <t>main</t>
        </is>
      </c>
      <c r="C43" t="inlineStr">
        <is>
          <t>openai/gpt-5.6-luna</t>
        </is>
      </c>
      <c r="D43" t="inlineStr">
        <is>
          <t>openai/gpt-5.6-luna</t>
        </is>
      </c>
      <c r="I43" t="n">
        <v>0</v>
      </c>
      <c r="J43" t="inlineStr">
        <is>
          <t>chat1</t>
        </is>
      </c>
      <c r="K43" t="n">
        <v>114</v>
      </c>
      <c r="L43" t="inlineStr">
        <is>
          <t>chat1/early-0</t>
        </is>
      </c>
      <c r="M43" t="inlineStr">
        <is>
          <t>early</t>
        </is>
      </c>
      <c r="N43" t="inlineStr">
        <is>
          <t>Who owns auth-bridge?</t>
        </is>
      </c>
      <c r="O43" t="inlineStr">
        <is>
          <t>Sofia</t>
        </is>
      </c>
      <c r="P43" t="inlineStr">
        <is>
          <t>Sofia</t>
        </is>
      </c>
      <c r="Q43" t="b">
        <v>1</v>
      </c>
      <c r="R43" t="inlineStr">
        <is>
          <t>rule</t>
        </is>
      </c>
      <c r="S43" t="n">
        <v>6413</v>
      </c>
      <c r="T43" t="n">
        <v>3391</v>
      </c>
      <c r="U43" t="n">
        <v>112</v>
      </c>
      <c r="V43" t="n">
        <v>3019</v>
      </c>
      <c r="W43" t="n">
        <v>2</v>
      </c>
      <c r="X43" t="n">
        <v>1</v>
      </c>
      <c r="Y43" t="n">
        <v>3.223813772201538</v>
      </c>
      <c r="Z43" t="n">
        <v>0.00104298</v>
      </c>
    </row>
    <row r="44">
      <c r="A44" t="inlineStr">
        <is>
          <t>chat_repl</t>
        </is>
      </c>
      <c r="B44" t="inlineStr">
        <is>
          <t>main</t>
        </is>
      </c>
      <c r="C44" t="inlineStr">
        <is>
          <t>openai/gpt-5.6-luna</t>
        </is>
      </c>
      <c r="D44" t="inlineStr">
        <is>
          <t>openai/gpt-5.6-luna</t>
        </is>
      </c>
      <c r="I44" t="n">
        <v>0</v>
      </c>
      <c r="J44" t="inlineStr">
        <is>
          <t>chat1</t>
        </is>
      </c>
      <c r="K44" t="n">
        <v>114</v>
      </c>
      <c r="L44" t="inlineStr">
        <is>
          <t>chat1/early-1</t>
        </is>
      </c>
      <c r="M44" t="inlineStr">
        <is>
          <t>early</t>
        </is>
      </c>
      <c r="N44" t="inlineStr">
        <is>
          <t>Which region are we deploying Borealis to?</t>
        </is>
      </c>
      <c r="O44" t="inlineStr">
        <is>
          <t>us-west-2</t>
        </is>
      </c>
      <c r="P44" t="inlineStr">
        <is>
          <t>us-west-2</t>
        </is>
      </c>
      <c r="Q44" t="b">
        <v>1</v>
      </c>
      <c r="R44" t="inlineStr">
        <is>
          <t>rule</t>
        </is>
      </c>
      <c r="S44" t="n">
        <v>10517</v>
      </c>
      <c r="T44" t="n">
        <v>3843</v>
      </c>
      <c r="U44" t="n">
        <v>253</v>
      </c>
      <c r="V44" t="n">
        <v>6668</v>
      </c>
      <c r="W44" t="n">
        <v>3</v>
      </c>
      <c r="X44" t="n">
        <v>2</v>
      </c>
      <c r="Y44" t="n">
        <v>5.222533941268921</v>
      </c>
      <c r="Z44" t="n">
        <v>0.00139876</v>
      </c>
    </row>
    <row r="45">
      <c r="A45" t="inlineStr">
        <is>
          <t>chat_repl</t>
        </is>
      </c>
      <c r="B45" t="inlineStr">
        <is>
          <t>main</t>
        </is>
      </c>
      <c r="C45" t="inlineStr">
        <is>
          <t>openai/gpt-5.6-luna</t>
        </is>
      </c>
      <c r="D45" t="inlineStr">
        <is>
          <t>openai/gpt-5.6-luna</t>
        </is>
      </c>
      <c r="I45" t="n">
        <v>0</v>
      </c>
      <c r="J45" t="inlineStr">
        <is>
          <t>chat1</t>
        </is>
      </c>
      <c r="K45" t="n">
        <v>114</v>
      </c>
      <c r="L45" t="inlineStr">
        <is>
          <t>chat1/early-2</t>
        </is>
      </c>
      <c r="M45" t="inlineStr">
        <is>
          <t>early</t>
        </is>
      </c>
      <c r="N45" t="inlineStr">
        <is>
          <t>At what time (UTC) is the daily standup?</t>
        </is>
      </c>
      <c r="O45" t="inlineStr">
        <is>
          <t>09:30</t>
        </is>
      </c>
      <c r="P45" t="inlineStr">
        <is>
          <t>09:30 UTC</t>
        </is>
      </c>
      <c r="Q45" t="b">
        <v>1</v>
      </c>
      <c r="R45" t="inlineStr">
        <is>
          <t>rule</t>
        </is>
      </c>
      <c r="S45" t="n">
        <v>6164</v>
      </c>
      <c r="T45" t="n">
        <v>3136</v>
      </c>
      <c r="U45" t="n">
        <v>123</v>
      </c>
      <c r="V45" t="n">
        <v>3025</v>
      </c>
      <c r="W45" t="n">
        <v>2</v>
      </c>
      <c r="X45" t="n">
        <v>1</v>
      </c>
      <c r="Y45" t="n">
        <v>10.98608493804932</v>
      </c>
      <c r="Z45" t="n">
        <v>0.00099255</v>
      </c>
    </row>
    <row r="46">
      <c r="A46" t="inlineStr">
        <is>
          <t>chat_repl</t>
        </is>
      </c>
      <c r="B46" t="inlineStr">
        <is>
          <t>main</t>
        </is>
      </c>
      <c r="C46" t="inlineStr">
        <is>
          <t>openai/gpt-5.6-luna</t>
        </is>
      </c>
      <c r="D46" t="inlineStr">
        <is>
          <t>openai/gpt-5.6-luna</t>
        </is>
      </c>
      <c r="I46" t="n">
        <v>0</v>
      </c>
      <c r="J46" t="inlineStr">
        <is>
          <t>chat1</t>
        </is>
      </c>
      <c r="K46" t="n">
        <v>114</v>
      </c>
      <c r="L46" t="inlineStr">
        <is>
          <t>chat1/list-0</t>
        </is>
      </c>
      <c r="M46" t="inlineStr">
        <is>
          <t>list</t>
        </is>
      </c>
      <c r="N46" t="inlineStr">
        <is>
          <t>Which in-scope modules are P0?</t>
        </is>
      </c>
      <c r="O46" t="inlineStr">
        <is>
          <t>["notifier", "auth-bridge", "billing-sync", "audit-trail"]</t>
        </is>
      </c>
      <c r="P46" t="inlineStr">
        <is>
          <t>notifier, auth-bridge, billing-sync, audit-trail</t>
        </is>
      </c>
      <c r="Q46" t="b">
        <v>1</v>
      </c>
      <c r="R46" t="inlineStr">
        <is>
          <t>rule</t>
        </is>
      </c>
      <c r="S46" t="n">
        <v>6428</v>
      </c>
      <c r="T46" t="n">
        <v>3403</v>
      </c>
      <c r="U46" t="n">
        <v>186</v>
      </c>
      <c r="V46" t="n">
        <v>3022</v>
      </c>
      <c r="W46" t="n">
        <v>2</v>
      </c>
      <c r="X46" t="n">
        <v>1</v>
      </c>
      <c r="Y46" t="n">
        <v>6.830437898635864</v>
      </c>
      <c r="Z46" t="n">
        <v>0.00113484</v>
      </c>
    </row>
    <row r="47">
      <c r="A47" t="inlineStr">
        <is>
          <t>chat_repl</t>
        </is>
      </c>
      <c r="B47" t="inlineStr">
        <is>
          <t>main</t>
        </is>
      </c>
      <c r="C47" t="inlineStr">
        <is>
          <t>openai/gpt-5.6-luna</t>
        </is>
      </c>
      <c r="D47" t="inlineStr">
        <is>
          <t>openai/gpt-5.6-luna</t>
        </is>
      </c>
      <c r="I47" t="n">
        <v>0</v>
      </c>
      <c r="J47" t="inlineStr">
        <is>
          <t>chat1</t>
        </is>
      </c>
      <c r="K47" t="n">
        <v>114</v>
      </c>
      <c r="L47" t="inlineStr">
        <is>
          <t>chat1/neg-0</t>
        </is>
      </c>
      <c r="M47" t="inlineStr">
        <is>
          <t>negation</t>
        </is>
      </c>
      <c r="N47" t="inlineStr">
        <is>
          <t>Which in-scope module has no datastore decided yet?</t>
        </is>
      </c>
      <c r="O47" t="inlineStr">
        <is>
          <t>billing-sync</t>
        </is>
      </c>
      <c r="P47" t="inlineStr">
        <is>
          <t>billing-sync</t>
        </is>
      </c>
      <c r="Q47" t="b">
        <v>1</v>
      </c>
      <c r="R47" t="inlineStr">
        <is>
          <t>rule</t>
        </is>
      </c>
      <c r="S47" t="n">
        <v>21186</v>
      </c>
      <c r="T47" t="n">
        <v>5292</v>
      </c>
      <c r="U47" t="n">
        <v>607</v>
      </c>
      <c r="V47" t="n">
        <v>15882</v>
      </c>
      <c r="W47" t="n">
        <v>5</v>
      </c>
      <c r="X47" t="n">
        <v>4</v>
      </c>
      <c r="Y47" t="n">
        <v>13.79454112052917</v>
      </c>
      <c r="Z47" t="n">
        <v>0.00237129</v>
      </c>
    </row>
    <row r="48">
      <c r="A48" t="inlineStr">
        <is>
          <t>chat_repl</t>
        </is>
      </c>
      <c r="B48" t="inlineStr">
        <is>
          <t>main</t>
        </is>
      </c>
      <c r="C48" t="inlineStr">
        <is>
          <t>openai/gpt-5.6-luna</t>
        </is>
      </c>
      <c r="D48" t="inlineStr">
        <is>
          <t>openai/gpt-5.6-luna</t>
        </is>
      </c>
      <c r="I48" t="n">
        <v>0</v>
      </c>
      <c r="J48" t="inlineStr">
        <is>
          <t>chat1</t>
        </is>
      </c>
      <c r="K48" t="n">
        <v>114</v>
      </c>
      <c r="L48" t="inlineStr">
        <is>
          <t>chat1/original-0</t>
        </is>
      </c>
      <c r="M48" t="inlineStr">
        <is>
          <t>original</t>
        </is>
      </c>
      <c r="N48" t="inlineStr">
        <is>
          <t>What was the very first deadline we set for notifier, before any changes?</t>
        </is>
      </c>
      <c r="O48" t="inlineStr">
        <is>
          <t>Oct 12</t>
        </is>
      </c>
      <c r="P48" t="inlineStr">
        <is>
          <t>Oct 12</t>
        </is>
      </c>
      <c r="Q48" t="b">
        <v>1</v>
      </c>
      <c r="R48" t="inlineStr">
        <is>
          <t>rule</t>
        </is>
      </c>
      <c r="S48" t="n">
        <v>6949</v>
      </c>
      <c r="T48" t="n">
        <v>3918</v>
      </c>
      <c r="U48" t="n">
        <v>187</v>
      </c>
      <c r="V48" t="n">
        <v>3028</v>
      </c>
      <c r="W48" t="n">
        <v>2</v>
      </c>
      <c r="X48" t="n">
        <v>1</v>
      </c>
      <c r="Y48" t="n">
        <v>4.198981046676636</v>
      </c>
      <c r="Z48" t="n">
        <v>0.00126491</v>
      </c>
    </row>
    <row r="49">
      <c r="A49" t="inlineStr">
        <is>
          <t>chat_repl</t>
        </is>
      </c>
      <c r="B49" t="inlineStr">
        <is>
          <t>main</t>
        </is>
      </c>
      <c r="C49" t="inlineStr">
        <is>
          <t>openai/gpt-5.6-luna</t>
        </is>
      </c>
      <c r="D49" t="inlineStr">
        <is>
          <t>openai/gpt-5.6-luna</t>
        </is>
      </c>
      <c r="I49" t="n">
        <v>0</v>
      </c>
      <c r="J49" t="inlineStr">
        <is>
          <t>chat1</t>
        </is>
      </c>
      <c r="K49" t="n">
        <v>114</v>
      </c>
      <c r="L49" t="inlineStr">
        <is>
          <t>chat1/paste-0</t>
        </is>
      </c>
      <c r="M49" t="inlineStr">
        <is>
          <t>paste</t>
        </is>
      </c>
      <c r="N49" t="inlineStr">
        <is>
          <t>What p95 latency, in ms, did the load test I pasted report?</t>
        </is>
      </c>
      <c r="O49" t="n">
        <v>556</v>
      </c>
      <c r="P49" t="inlineStr">
        <is>
          <t>556 ms</t>
        </is>
      </c>
      <c r="Q49" t="b">
        <v>1</v>
      </c>
      <c r="R49" t="inlineStr">
        <is>
          <t>rule</t>
        </is>
      </c>
      <c r="S49" t="n">
        <v>21545</v>
      </c>
      <c r="T49" t="n">
        <v>5381</v>
      </c>
      <c r="U49" t="n">
        <v>536</v>
      </c>
      <c r="V49" t="n">
        <v>16152</v>
      </c>
      <c r="W49" t="n">
        <v>5</v>
      </c>
      <c r="X49" t="n">
        <v>4</v>
      </c>
      <c r="Y49" t="n">
        <v>13.00072073936462</v>
      </c>
      <c r="Z49" t="n">
        <v>0.00231374</v>
      </c>
    </row>
    <row r="50">
      <c r="A50" t="inlineStr">
        <is>
          <t>chat_repl</t>
        </is>
      </c>
      <c r="B50" t="inlineStr">
        <is>
          <t>main</t>
        </is>
      </c>
      <c r="C50" t="inlineStr">
        <is>
          <t>openai/gpt-5.6-luna</t>
        </is>
      </c>
      <c r="D50" t="inlineStr">
        <is>
          <t>openai/gpt-5.6-luna</t>
        </is>
      </c>
      <c r="I50" t="n">
        <v>0</v>
      </c>
      <c r="J50" t="inlineStr">
        <is>
          <t>chat1</t>
        </is>
      </c>
      <c r="K50" t="n">
        <v>114</v>
      </c>
      <c r="L50" t="inlineStr">
        <is>
          <t>chat1/paste-1</t>
        </is>
      </c>
      <c r="M50" t="inlineStr">
        <is>
          <t>paste</t>
        </is>
      </c>
      <c r="N50" t="inlineStr">
        <is>
          <t>How many tests failed in the CI output I pasted?</t>
        </is>
      </c>
      <c r="O50" t="n">
        <v>3</v>
      </c>
      <c r="P50" t="inlineStr">
        <is>
          <t>3</t>
        </is>
      </c>
      <c r="Q50" t="b">
        <v>1</v>
      </c>
      <c r="R50" t="inlineStr">
        <is>
          <t>rule</t>
        </is>
      </c>
      <c r="S50" t="n">
        <v>3027</v>
      </c>
      <c r="T50" t="n">
        <v>3027</v>
      </c>
      <c r="U50" t="n">
        <v>53</v>
      </c>
      <c r="V50" t="n">
        <v>0</v>
      </c>
      <c r="W50" t="n">
        <v>1</v>
      </c>
      <c r="X50" t="n">
        <v>0</v>
      </c>
      <c r="Y50" t="n">
        <v>1.569423913955688</v>
      </c>
      <c r="Z50" t="n">
        <v>0.0008202</v>
      </c>
    </row>
    <row r="51">
      <c r="A51" t="inlineStr">
        <is>
          <t>chat_repl</t>
        </is>
      </c>
      <c r="B51" t="inlineStr">
        <is>
          <t>main</t>
        </is>
      </c>
      <c r="C51" t="inlineStr">
        <is>
          <t>openai/gpt-5.6-luna</t>
        </is>
      </c>
      <c r="D51" t="inlineStr">
        <is>
          <t>openai/gpt-5.6-luna</t>
        </is>
      </c>
      <c r="I51" t="n">
        <v>0</v>
      </c>
      <c r="J51" t="inlineStr">
        <is>
          <t>chat1</t>
        </is>
      </c>
      <c r="K51" t="n">
        <v>114</v>
      </c>
      <c r="L51" t="inlineStr">
        <is>
          <t>chat1/paste-2</t>
        </is>
      </c>
      <c r="M51" t="inlineStr">
        <is>
          <t>paste</t>
        </is>
      </c>
      <c r="N51" t="inlineStr">
        <is>
          <t>What is db_pool_size in the config I pasted?</t>
        </is>
      </c>
      <c r="O51" t="n">
        <v>12</v>
      </c>
      <c r="P51" t="inlineStr">
        <is>
          <t>12</t>
        </is>
      </c>
      <c r="Q51" t="b">
        <v>1</v>
      </c>
      <c r="R51" t="inlineStr">
        <is>
          <t>rule</t>
        </is>
      </c>
      <c r="S51" t="n">
        <v>6224</v>
      </c>
      <c r="T51" t="n">
        <v>3197</v>
      </c>
      <c r="U51" t="n">
        <v>126</v>
      </c>
      <c r="V51" t="n">
        <v>3024</v>
      </c>
      <c r="W51" t="n">
        <v>2</v>
      </c>
      <c r="X51" t="n">
        <v>1</v>
      </c>
      <c r="Y51" t="n">
        <v>4.398972988128662</v>
      </c>
      <c r="Z51" t="n">
        <v>0.00101138</v>
      </c>
    </row>
    <row r="52">
      <c r="A52" t="inlineStr">
        <is>
          <t>chat_repl</t>
        </is>
      </c>
      <c r="B52" t="inlineStr">
        <is>
          <t>main</t>
        </is>
      </c>
      <c r="C52" t="inlineStr">
        <is>
          <t>openai/gpt-5.6-luna</t>
        </is>
      </c>
      <c r="D52" t="inlineStr">
        <is>
          <t>openai/gpt-5.6-luna</t>
        </is>
      </c>
      <c r="I52" t="n">
        <v>0</v>
      </c>
      <c r="J52" t="inlineStr">
        <is>
          <t>chat1</t>
        </is>
      </c>
      <c r="K52" t="n">
        <v>114</v>
      </c>
      <c r="L52" t="inlineStr">
        <is>
          <t>chat1/sum-0</t>
        </is>
      </c>
      <c r="M52" t="inlineStr">
        <is>
          <t>sum</t>
        </is>
      </c>
      <c r="N52" t="inlineStr">
        <is>
          <t>What is the total budget, in thousands of dollars, across the modules currently in scope?</t>
        </is>
      </c>
      <c r="O52" t="n">
        <v>255</v>
      </c>
      <c r="P52" t="inlineStr">
        <is>
          <t>240</t>
        </is>
      </c>
      <c r="Q52" t="b">
        <v>0</v>
      </c>
      <c r="R52" t="inlineStr">
        <is>
          <t>rule</t>
        </is>
      </c>
      <c r="S52" t="n">
        <v>21724</v>
      </c>
      <c r="T52" t="n">
        <v>5861</v>
      </c>
      <c r="U52" t="n">
        <v>577</v>
      </c>
      <c r="V52" t="n">
        <v>15851</v>
      </c>
      <c r="W52" t="n">
        <v>5</v>
      </c>
      <c r="X52" t="n">
        <v>4</v>
      </c>
      <c r="Y52" t="n">
        <v>17.4970281124115</v>
      </c>
      <c r="Z52" t="n">
        <v>0.00247692</v>
      </c>
    </row>
    <row r="53">
      <c r="A53" t="inlineStr">
        <is>
          <t>chat_repl</t>
        </is>
      </c>
      <c r="B53" t="inlineStr">
        <is>
          <t>main</t>
        </is>
      </c>
      <c r="C53" t="inlineStr">
        <is>
          <t>openai/gpt-5.6-luna</t>
        </is>
      </c>
      <c r="D53" t="inlineStr">
        <is>
          <t>openai/gpt-5.6-luna</t>
        </is>
      </c>
      <c r="I53" t="n">
        <v>0</v>
      </c>
      <c r="J53" t="inlineStr">
        <is>
          <t>chat1</t>
        </is>
      </c>
      <c r="K53" t="n">
        <v>114</v>
      </c>
      <c r="L53" t="inlineStr">
        <is>
          <t>chat1/updated-0</t>
        </is>
      </c>
      <c r="M53" t="inlineStr">
        <is>
          <t>updated</t>
        </is>
      </c>
      <c r="N53" t="inlineStr">
        <is>
          <t>What is the current deadline for notifier?</t>
        </is>
      </c>
      <c r="O53" t="inlineStr">
        <is>
          <t>Oct 22</t>
        </is>
      </c>
      <c r="P53" t="inlineStr">
        <is>
          <t>Oct 22</t>
        </is>
      </c>
      <c r="Q53" t="b">
        <v>1</v>
      </c>
      <c r="R53" t="inlineStr">
        <is>
          <t>rule</t>
        </is>
      </c>
      <c r="S53" t="n">
        <v>6422</v>
      </c>
      <c r="T53" t="n">
        <v>3398</v>
      </c>
      <c r="U53" t="n">
        <v>112</v>
      </c>
      <c r="V53" t="n">
        <v>3021</v>
      </c>
      <c r="W53" t="n">
        <v>2</v>
      </c>
      <c r="X53" t="n">
        <v>1</v>
      </c>
      <c r="Y53" t="n">
        <v>4.376395225524902</v>
      </c>
      <c r="Z53" t="n">
        <v>0.00104477</v>
      </c>
    </row>
    <row r="54">
      <c r="A54" t="inlineStr">
        <is>
          <t>chat_repl</t>
        </is>
      </c>
      <c r="B54" t="inlineStr">
        <is>
          <t>main</t>
        </is>
      </c>
      <c r="C54" t="inlineStr">
        <is>
          <t>openai/gpt-5.6-luna</t>
        </is>
      </c>
      <c r="D54" t="inlineStr">
        <is>
          <t>openai/gpt-5.6-luna</t>
        </is>
      </c>
      <c r="I54" t="n">
        <v>0</v>
      </c>
      <c r="J54" t="inlineStr">
        <is>
          <t>chat1</t>
        </is>
      </c>
      <c r="K54" t="n">
        <v>114</v>
      </c>
      <c r="L54" t="inlineStr">
        <is>
          <t>chat1/updated-1</t>
        </is>
      </c>
      <c r="M54" t="inlineStr">
        <is>
          <t>updated</t>
        </is>
      </c>
      <c r="N54" t="inlineStr">
        <is>
          <t>What is auth-bridge's budget now, in thousands of dollars?</t>
        </is>
      </c>
      <c r="O54" t="n">
        <v>65</v>
      </c>
      <c r="P54" t="inlineStr">
        <is>
          <t>65</t>
        </is>
      </c>
      <c r="Q54" t="b">
        <v>1</v>
      </c>
      <c r="R54" t="inlineStr">
        <is>
          <t>rule</t>
        </is>
      </c>
      <c r="S54" t="n">
        <v>10672</v>
      </c>
      <c r="T54" t="n">
        <v>3949</v>
      </c>
      <c r="U54" t="n">
        <v>241</v>
      </c>
      <c r="V54" t="n">
        <v>6717</v>
      </c>
      <c r="W54" t="n">
        <v>3</v>
      </c>
      <c r="X54" t="n">
        <v>2</v>
      </c>
      <c r="Y54" t="n">
        <v>5.453353404998779</v>
      </c>
      <c r="Z54" t="n">
        <v>0.00141184</v>
      </c>
    </row>
    <row r="55">
      <c r="A55" t="inlineStr">
        <is>
          <t>chat_repl</t>
        </is>
      </c>
      <c r="B55" t="inlineStr">
        <is>
          <t>main</t>
        </is>
      </c>
      <c r="C55" t="inlineStr">
        <is>
          <t>openai/gpt-5.6-luna</t>
        </is>
      </c>
      <c r="D55" t="inlineStr">
        <is>
          <t>openai/gpt-5.6-luna</t>
        </is>
      </c>
      <c r="I55" t="n">
        <v>0</v>
      </c>
      <c r="J55" t="inlineStr">
        <is>
          <t>chat1</t>
        </is>
      </c>
      <c r="K55" t="n">
        <v>114</v>
      </c>
      <c r="L55" t="inlineStr">
        <is>
          <t>chat1/updated-2</t>
        </is>
      </c>
      <c r="M55" t="inlineStr">
        <is>
          <t>updated</t>
        </is>
      </c>
      <c r="N55" t="inlineStr">
        <is>
          <t>What is the current deadline for billing-sync?</t>
        </is>
      </c>
      <c r="O55" t="inlineStr">
        <is>
          <t>Oct 13</t>
        </is>
      </c>
      <c r="P55" t="inlineStr">
        <is>
          <t>Oct 13</t>
        </is>
      </c>
      <c r="Q55" t="b">
        <v>1</v>
      </c>
      <c r="R55" t="inlineStr">
        <is>
          <t>rule</t>
        </is>
      </c>
      <c r="S55" t="n">
        <v>6372</v>
      </c>
      <c r="T55" t="n">
        <v>3347</v>
      </c>
      <c r="U55" t="n">
        <v>123</v>
      </c>
      <c r="V55" t="n">
        <v>3022</v>
      </c>
      <c r="W55" t="n">
        <v>2</v>
      </c>
      <c r="X55" t="n">
        <v>1</v>
      </c>
      <c r="Y55" t="n">
        <v>4.916193008422852</v>
      </c>
      <c r="Z55" t="n">
        <v>0.00104524</v>
      </c>
    </row>
    <row r="56">
      <c r="A56" t="inlineStr">
        <is>
          <t>chat_repl</t>
        </is>
      </c>
      <c r="B56" t="inlineStr">
        <is>
          <t>main</t>
        </is>
      </c>
      <c r="C56" t="inlineStr">
        <is>
          <t>openai/gpt-5.6-luna</t>
        </is>
      </c>
      <c r="D56" t="inlineStr">
        <is>
          <t>openai/gpt-5.6-luna</t>
        </is>
      </c>
      <c r="I56" t="n">
        <v>0</v>
      </c>
      <c r="J56" t="inlineStr">
        <is>
          <t>chat1</t>
        </is>
      </c>
      <c r="K56" t="n">
        <v>114</v>
      </c>
      <c r="L56" t="inlineStr">
        <is>
          <t>chat1/updated-3</t>
        </is>
      </c>
      <c r="M56" t="inlineStr">
        <is>
          <t>updated</t>
        </is>
      </c>
      <c r="N56" t="inlineStr">
        <is>
          <t>What is scheduler-v2's budget, in thousands of dollars?</t>
        </is>
      </c>
      <c r="O56" t="n">
        <v>45</v>
      </c>
      <c r="P56" t="inlineStr">
        <is>
          <t>60</t>
        </is>
      </c>
      <c r="Q56" t="b">
        <v>0</v>
      </c>
      <c r="R56" t="inlineStr">
        <is>
          <t>rule</t>
        </is>
      </c>
      <c r="S56" t="n">
        <v>6864</v>
      </c>
      <c r="T56" t="n">
        <v>3835</v>
      </c>
      <c r="U56" t="n">
        <v>176</v>
      </c>
      <c r="V56" t="n">
        <v>3026</v>
      </c>
      <c r="W56" t="n">
        <v>2</v>
      </c>
      <c r="X56" t="n">
        <v>1</v>
      </c>
      <c r="Y56" t="n">
        <v>4.993932008743286</v>
      </c>
      <c r="Z56" t="n">
        <v>0.00123092</v>
      </c>
    </row>
    <row r="57">
      <c r="A57" t="inlineStr">
        <is>
          <t>chat_repl</t>
        </is>
      </c>
      <c r="B57" t="inlineStr">
        <is>
          <t>main</t>
        </is>
      </c>
      <c r="C57" t="inlineStr">
        <is>
          <t>openai/gpt-5.6-luna</t>
        </is>
      </c>
      <c r="D57" t="inlineStr">
        <is>
          <t>openai/gpt-5.6-luna</t>
        </is>
      </c>
      <c r="I57" t="n">
        <v>0</v>
      </c>
      <c r="J57" t="inlineStr">
        <is>
          <t>chat1</t>
        </is>
      </c>
      <c r="K57" t="n">
        <v>114</v>
      </c>
      <c r="L57" t="inlineStr">
        <is>
          <t>chat1/updated-4</t>
        </is>
      </c>
      <c r="M57" t="inlineStr">
        <is>
          <t>updated</t>
        </is>
      </c>
      <c r="N57" t="inlineStr">
        <is>
          <t>Who owns notifier now?</t>
        </is>
      </c>
      <c r="O57" t="inlineStr">
        <is>
          <t>Tomasz</t>
        </is>
      </c>
      <c r="P57" t="inlineStr">
        <is>
          <t>Tomasz</t>
        </is>
      </c>
      <c r="Q57" t="b">
        <v>1</v>
      </c>
      <c r="R57" t="inlineStr">
        <is>
          <t>rule</t>
        </is>
      </c>
      <c r="S57" t="n">
        <v>6440</v>
      </c>
      <c r="T57" t="n">
        <v>3419</v>
      </c>
      <c r="U57" t="n">
        <v>118</v>
      </c>
      <c r="V57" t="n">
        <v>3018</v>
      </c>
      <c r="W57" t="n">
        <v>2</v>
      </c>
      <c r="X57" t="n">
        <v>1</v>
      </c>
      <c r="Y57" t="n">
        <v>3.387182235717773</v>
      </c>
      <c r="Z57" t="n">
        <v>0.00105716</v>
      </c>
    </row>
    <row r="58">
      <c r="A58" t="inlineStr">
        <is>
          <t>chat_repl</t>
        </is>
      </c>
      <c r="B58" t="inlineStr">
        <is>
          <t>main</t>
        </is>
      </c>
      <c r="C58" t="inlineStr">
        <is>
          <t>openai/gpt-5.6-luna</t>
        </is>
      </c>
      <c r="D58" t="inlineStr">
        <is>
          <t>openai/gpt-5.6-luna</t>
        </is>
      </c>
      <c r="I58" t="n">
        <v>0</v>
      </c>
      <c r="J58" t="inlineStr">
        <is>
          <t>chat1</t>
        </is>
      </c>
      <c r="K58" t="n">
        <v>114</v>
      </c>
      <c r="L58" t="inlineStr">
        <is>
          <t>chat1/updated-5</t>
        </is>
      </c>
      <c r="M58" t="inlineStr">
        <is>
          <t>updated</t>
        </is>
      </c>
      <c r="N58" t="inlineStr">
        <is>
          <t>Which datastore does auth-bridge use?</t>
        </is>
      </c>
      <c r="O58" t="inlineStr">
        <is>
          <t>Postgres</t>
        </is>
      </c>
      <c r="P58" t="inlineStr">
        <is>
          <t>Postgres</t>
        </is>
      </c>
      <c r="Q58" t="b">
        <v>1</v>
      </c>
      <c r="R58" t="inlineStr">
        <is>
          <t>rule</t>
        </is>
      </c>
      <c r="S58" t="n">
        <v>3024</v>
      </c>
      <c r="T58" t="n">
        <v>3024</v>
      </c>
      <c r="U58" t="n">
        <v>54</v>
      </c>
      <c r="V58" t="n">
        <v>0</v>
      </c>
      <c r="W58" t="n">
        <v>1</v>
      </c>
      <c r="X58" t="n">
        <v>0</v>
      </c>
      <c r="Y58" t="n">
        <v>2.182991027832031</v>
      </c>
      <c r="Z58" t="n">
        <v>0.00082065</v>
      </c>
    </row>
    <row r="59">
      <c r="A59" t="inlineStr">
        <is>
          <t>chat_state</t>
        </is>
      </c>
      <c r="B59" t="inlineStr">
        <is>
          <t>main</t>
        </is>
      </c>
      <c r="C59" t="inlineStr">
        <is>
          <t>openai/gpt-5.6-luna</t>
        </is>
      </c>
      <c r="D59" t="inlineStr">
        <is>
          <t>openai/gpt-5.6-luna</t>
        </is>
      </c>
      <c r="E59" t="n">
        <v>1</v>
      </c>
      <c r="F59" t="inlineStr">
        <is>
          <t>clean</t>
        </is>
      </c>
      <c r="G59" t="b">
        <v>0</v>
      </c>
      <c r="H59" t="inlineStr"/>
      <c r="I59" t="n">
        <v>0</v>
      </c>
      <c r="J59" t="inlineStr">
        <is>
          <t>chat1</t>
        </is>
      </c>
      <c r="K59" t="n">
        <v>114</v>
      </c>
      <c r="L59" t="inlineStr">
        <is>
          <t>chat1/absent-0</t>
        </is>
      </c>
      <c r="M59" t="inlineStr">
        <is>
          <t>absent</t>
        </is>
      </c>
      <c r="N59" t="inlineStr">
        <is>
          <t>What date did we set for QA sign-off?</t>
        </is>
      </c>
      <c r="O59" t="inlineStr">
        <is>
          <t>not stated</t>
        </is>
      </c>
      <c r="P59" t="inlineStr">
        <is>
          <t>not stated</t>
        </is>
      </c>
      <c r="Q59" t="b">
        <v>1</v>
      </c>
      <c r="R59" t="inlineStr">
        <is>
          <t>rule</t>
        </is>
      </c>
      <c r="S59" t="n">
        <v>4031</v>
      </c>
      <c r="T59" t="n">
        <v>4031</v>
      </c>
      <c r="U59" t="n">
        <v>39</v>
      </c>
      <c r="V59" t="n">
        <v>0</v>
      </c>
      <c r="W59" t="n">
        <v>1</v>
      </c>
      <c r="X59" t="n">
        <v>0</v>
      </c>
      <c r="Y59" t="n">
        <v>1.811347961425781</v>
      </c>
      <c r="Z59" t="n">
        <v>0.0010544</v>
      </c>
    </row>
    <row r="60">
      <c r="A60" t="inlineStr">
        <is>
          <t>chat_state</t>
        </is>
      </c>
      <c r="B60" t="inlineStr">
        <is>
          <t>main</t>
        </is>
      </c>
      <c r="C60" t="inlineStr">
        <is>
          <t>openai/gpt-5.6-luna</t>
        </is>
      </c>
      <c r="D60" t="inlineStr">
        <is>
          <t>openai/gpt-5.6-luna</t>
        </is>
      </c>
      <c r="E60" t="n">
        <v>1</v>
      </c>
      <c r="F60" t="inlineStr">
        <is>
          <t>clean</t>
        </is>
      </c>
      <c r="G60" t="b">
        <v>0</v>
      </c>
      <c r="H60" t="inlineStr"/>
      <c r="I60" t="n">
        <v>1</v>
      </c>
      <c r="J60" t="inlineStr">
        <is>
          <t>chat1</t>
        </is>
      </c>
      <c r="K60" t="n">
        <v>114</v>
      </c>
      <c r="L60" t="inlineStr">
        <is>
          <t>chat1/absent-0</t>
        </is>
      </c>
      <c r="M60" t="inlineStr">
        <is>
          <t>absent</t>
        </is>
      </c>
      <c r="N60" t="inlineStr">
        <is>
          <t>What date did we set for QA sign-off?</t>
        </is>
      </c>
      <c r="O60" t="inlineStr">
        <is>
          <t>not stated</t>
        </is>
      </c>
      <c r="P60" t="inlineStr">
        <is>
          <t>not stated</t>
        </is>
      </c>
      <c r="Q60" t="b">
        <v>1</v>
      </c>
      <c r="R60" t="inlineStr">
        <is>
          <t>rule</t>
        </is>
      </c>
      <c r="S60" t="n">
        <v>4031</v>
      </c>
      <c r="T60" t="n">
        <v>4031</v>
      </c>
      <c r="U60" t="n">
        <v>40</v>
      </c>
      <c r="V60" t="n">
        <v>4028</v>
      </c>
      <c r="W60" t="n">
        <v>1</v>
      </c>
      <c r="X60" t="n">
        <v>0</v>
      </c>
      <c r="Y60" t="n">
        <v>1.402058124542236</v>
      </c>
      <c r="Z60" t="n">
        <v>0.00012916</v>
      </c>
    </row>
    <row r="61">
      <c r="A61" t="inlineStr">
        <is>
          <t>chat_state</t>
        </is>
      </c>
      <c r="B61" t="inlineStr">
        <is>
          <t>main</t>
        </is>
      </c>
      <c r="C61" t="inlineStr">
        <is>
          <t>openai/gpt-5.6-luna</t>
        </is>
      </c>
      <c r="D61" t="inlineStr">
        <is>
          <t>openai/gpt-5.6-luna</t>
        </is>
      </c>
      <c r="E61" t="n">
        <v>1</v>
      </c>
      <c r="F61" t="inlineStr">
        <is>
          <t>clean</t>
        </is>
      </c>
      <c r="G61" t="b">
        <v>0</v>
      </c>
      <c r="H61" t="inlineStr"/>
      <c r="I61" t="n">
        <v>0</v>
      </c>
      <c r="J61" t="inlineStr">
        <is>
          <t>chat1</t>
        </is>
      </c>
      <c r="K61" t="n">
        <v>114</v>
      </c>
      <c r="L61" t="inlineStr">
        <is>
          <t>chat1/absent-1</t>
        </is>
      </c>
      <c r="M61" t="inlineStr">
        <is>
          <t>absent</t>
        </is>
      </c>
      <c r="N61" t="inlineStr">
        <is>
          <t>Which CI provider did we decide on?</t>
        </is>
      </c>
      <c r="O61" t="inlineStr">
        <is>
          <t>not stated</t>
        </is>
      </c>
      <c r="P61" t="inlineStr">
        <is>
          <t>not stated</t>
        </is>
      </c>
      <c r="Q61" t="b">
        <v>1</v>
      </c>
      <c r="R61" t="inlineStr">
        <is>
          <t>rule</t>
        </is>
      </c>
      <c r="S61" t="n">
        <v>4029</v>
      </c>
      <c r="T61" t="n">
        <v>4029</v>
      </c>
      <c r="U61" t="n">
        <v>43</v>
      </c>
      <c r="V61" t="n">
        <v>0</v>
      </c>
      <c r="W61" t="n">
        <v>1</v>
      </c>
      <c r="X61" t="n">
        <v>0</v>
      </c>
      <c r="Y61" t="n">
        <v>1.243756055831909</v>
      </c>
      <c r="Z61" t="n">
        <v>0.0010587</v>
      </c>
    </row>
    <row r="62">
      <c r="A62" t="inlineStr">
        <is>
          <t>chat_state</t>
        </is>
      </c>
      <c r="B62" t="inlineStr">
        <is>
          <t>main</t>
        </is>
      </c>
      <c r="C62" t="inlineStr">
        <is>
          <t>openai/gpt-5.6-luna</t>
        </is>
      </c>
      <c r="D62" t="inlineStr">
        <is>
          <t>openai/gpt-5.6-luna</t>
        </is>
      </c>
      <c r="E62" t="n">
        <v>1</v>
      </c>
      <c r="F62" t="inlineStr">
        <is>
          <t>clean</t>
        </is>
      </c>
      <c r="G62" t="b">
        <v>0</v>
      </c>
      <c r="H62" t="inlineStr"/>
      <c r="I62" t="n">
        <v>1</v>
      </c>
      <c r="J62" t="inlineStr">
        <is>
          <t>chat1</t>
        </is>
      </c>
      <c r="K62" t="n">
        <v>114</v>
      </c>
      <c r="L62" t="inlineStr">
        <is>
          <t>chat1/absent-1</t>
        </is>
      </c>
      <c r="M62" t="inlineStr">
        <is>
          <t>absent</t>
        </is>
      </c>
      <c r="N62" t="inlineStr">
        <is>
          <t>Which CI provider did we decide on?</t>
        </is>
      </c>
      <c r="O62" t="inlineStr">
        <is>
          <t>not stated</t>
        </is>
      </c>
      <c r="P62" t="inlineStr">
        <is>
          <t>not stated</t>
        </is>
      </c>
      <c r="Q62" t="b">
        <v>1</v>
      </c>
      <c r="R62" t="inlineStr">
        <is>
          <t>rule</t>
        </is>
      </c>
      <c r="S62" t="n">
        <v>4029</v>
      </c>
      <c r="T62" t="n">
        <v>4029</v>
      </c>
      <c r="U62" t="n">
        <v>45</v>
      </c>
      <c r="V62" t="n">
        <v>4026</v>
      </c>
      <c r="W62" t="n">
        <v>1</v>
      </c>
      <c r="X62" t="n">
        <v>0</v>
      </c>
      <c r="Y62" t="n">
        <v>1.382044315338135</v>
      </c>
      <c r="Z62" t="n">
        <v>0.00013512</v>
      </c>
    </row>
    <row r="63">
      <c r="A63" t="inlineStr">
        <is>
          <t>chat_state</t>
        </is>
      </c>
      <c r="B63" t="inlineStr">
        <is>
          <t>main</t>
        </is>
      </c>
      <c r="C63" t="inlineStr">
        <is>
          <t>openai/gpt-5.6-luna</t>
        </is>
      </c>
      <c r="D63" t="inlineStr">
        <is>
          <t>openai/gpt-5.6-luna</t>
        </is>
      </c>
      <c r="E63" t="n">
        <v>1</v>
      </c>
      <c r="F63" t="inlineStr">
        <is>
          <t>clean</t>
        </is>
      </c>
      <c r="G63" t="b">
        <v>0</v>
      </c>
      <c r="H63" t="inlineStr"/>
      <c r="I63" t="n">
        <v>0</v>
      </c>
      <c r="J63" t="inlineStr">
        <is>
          <t>chat1</t>
        </is>
      </c>
      <c r="K63" t="n">
        <v>114</v>
      </c>
      <c r="L63" t="inlineStr">
        <is>
          <t>chat1/count-0</t>
        </is>
      </c>
      <c r="M63" t="inlineStr">
        <is>
          <t>count</t>
        </is>
      </c>
      <c r="N63" t="inlineStr">
        <is>
          <t>How many modules are currently in scope for the launch?</t>
        </is>
      </c>
      <c r="O63" t="n">
        <v>6</v>
      </c>
      <c r="P63" t="inlineStr">
        <is>
          <t>6</t>
        </is>
      </c>
      <c r="Q63" t="b">
        <v>1</v>
      </c>
      <c r="R63" t="inlineStr">
        <is>
          <t>rule</t>
        </is>
      </c>
      <c r="S63" t="n">
        <v>4032</v>
      </c>
      <c r="T63" t="n">
        <v>4032</v>
      </c>
      <c r="U63" t="n">
        <v>57</v>
      </c>
      <c r="V63" t="n">
        <v>0</v>
      </c>
      <c r="W63" t="n">
        <v>1</v>
      </c>
      <c r="X63" t="n">
        <v>0</v>
      </c>
      <c r="Y63" t="n">
        <v>1.646737813949585</v>
      </c>
      <c r="Z63" t="n">
        <v>0.00107625</v>
      </c>
    </row>
    <row r="64">
      <c r="A64" t="inlineStr">
        <is>
          <t>chat_state</t>
        </is>
      </c>
      <c r="B64" t="inlineStr">
        <is>
          <t>main</t>
        </is>
      </c>
      <c r="C64" t="inlineStr">
        <is>
          <t>openai/gpt-5.6-luna</t>
        </is>
      </c>
      <c r="D64" t="inlineStr">
        <is>
          <t>openai/gpt-5.6-luna</t>
        </is>
      </c>
      <c r="E64" t="n">
        <v>1</v>
      </c>
      <c r="F64" t="inlineStr">
        <is>
          <t>clean</t>
        </is>
      </c>
      <c r="G64" t="b">
        <v>0</v>
      </c>
      <c r="H64" t="inlineStr"/>
      <c r="I64" t="n">
        <v>1</v>
      </c>
      <c r="J64" t="inlineStr">
        <is>
          <t>chat1</t>
        </is>
      </c>
      <c r="K64" t="n">
        <v>114</v>
      </c>
      <c r="L64" t="inlineStr">
        <is>
          <t>chat1/count-0</t>
        </is>
      </c>
      <c r="M64" t="inlineStr">
        <is>
          <t>count</t>
        </is>
      </c>
      <c r="N64" t="inlineStr">
        <is>
          <t>How many modules are currently in scope for the launch?</t>
        </is>
      </c>
      <c r="O64" t="n">
        <v>6</v>
      </c>
      <c r="P64" t="inlineStr">
        <is>
          <t>6</t>
        </is>
      </c>
      <c r="Q64" t="b">
        <v>1</v>
      </c>
      <c r="R64" t="inlineStr">
        <is>
          <t>rule</t>
        </is>
      </c>
      <c r="S64" t="n">
        <v>4032</v>
      </c>
      <c r="T64" t="n">
        <v>4032</v>
      </c>
      <c r="U64" t="n">
        <v>58</v>
      </c>
      <c r="V64" t="n">
        <v>4029</v>
      </c>
      <c r="W64" t="n">
        <v>1</v>
      </c>
      <c r="X64" t="n">
        <v>0</v>
      </c>
      <c r="Y64" t="n">
        <v>1.889971017837524</v>
      </c>
      <c r="Z64" t="n">
        <v>0.00015078</v>
      </c>
    </row>
    <row r="65">
      <c r="A65" t="inlineStr">
        <is>
          <t>chat_state</t>
        </is>
      </c>
      <c r="B65" t="inlineStr">
        <is>
          <t>main</t>
        </is>
      </c>
      <c r="C65" t="inlineStr">
        <is>
          <t>openai/gpt-5.6-luna</t>
        </is>
      </c>
      <c r="D65" t="inlineStr">
        <is>
          <t>openai/gpt-5.6-luna</t>
        </is>
      </c>
      <c r="E65" t="n">
        <v>1</v>
      </c>
      <c r="F65" t="inlineStr">
        <is>
          <t>clean</t>
        </is>
      </c>
      <c r="G65" t="b">
        <v>0</v>
      </c>
      <c r="H65" t="inlineStr"/>
      <c r="I65" t="n">
        <v>0</v>
      </c>
      <c r="J65" t="inlineStr">
        <is>
          <t>chat1</t>
        </is>
      </c>
      <c r="K65" t="n">
        <v>114</v>
      </c>
      <c r="L65" t="inlineStr">
        <is>
          <t>chat1/early-0</t>
        </is>
      </c>
      <c r="M65" t="inlineStr">
        <is>
          <t>early</t>
        </is>
      </c>
      <c r="N65" t="inlineStr">
        <is>
          <t>Who owns auth-bridge?</t>
        </is>
      </c>
      <c r="O65" t="inlineStr">
        <is>
          <t>Sofia</t>
        </is>
      </c>
      <c r="P65" t="inlineStr">
        <is>
          <t>Sofia</t>
        </is>
      </c>
      <c r="Q65" t="b">
        <v>1</v>
      </c>
      <c r="R65" t="inlineStr">
        <is>
          <t>rule</t>
        </is>
      </c>
      <c r="S65" t="n">
        <v>4027</v>
      </c>
      <c r="T65" t="n">
        <v>4027</v>
      </c>
      <c r="U65" t="n">
        <v>40</v>
      </c>
      <c r="V65" t="n">
        <v>0</v>
      </c>
      <c r="W65" t="n">
        <v>1</v>
      </c>
      <c r="X65" t="n">
        <v>0</v>
      </c>
      <c r="Y65" t="n">
        <v>1.663419961929321</v>
      </c>
      <c r="Z65" t="n">
        <v>0.0010546</v>
      </c>
    </row>
    <row r="66">
      <c r="A66" t="inlineStr">
        <is>
          <t>chat_state</t>
        </is>
      </c>
      <c r="B66" t="inlineStr">
        <is>
          <t>main</t>
        </is>
      </c>
      <c r="C66" t="inlineStr">
        <is>
          <t>openai/gpt-5.6-luna</t>
        </is>
      </c>
      <c r="D66" t="inlineStr">
        <is>
          <t>openai/gpt-5.6-luna</t>
        </is>
      </c>
      <c r="E66" t="n">
        <v>1</v>
      </c>
      <c r="F66" t="inlineStr">
        <is>
          <t>clean</t>
        </is>
      </c>
      <c r="G66" t="b">
        <v>0</v>
      </c>
      <c r="H66" t="inlineStr"/>
      <c r="I66" t="n">
        <v>1</v>
      </c>
      <c r="J66" t="inlineStr">
        <is>
          <t>chat1</t>
        </is>
      </c>
      <c r="K66" t="n">
        <v>114</v>
      </c>
      <c r="L66" t="inlineStr">
        <is>
          <t>chat1/early-0</t>
        </is>
      </c>
      <c r="M66" t="inlineStr">
        <is>
          <t>early</t>
        </is>
      </c>
      <c r="N66" t="inlineStr">
        <is>
          <t>Who owns auth-bridge?</t>
        </is>
      </c>
      <c r="O66" t="inlineStr">
        <is>
          <t>Sofia</t>
        </is>
      </c>
      <c r="P66" t="inlineStr">
        <is>
          <t>Sofia</t>
        </is>
      </c>
      <c r="Q66" t="b">
        <v>1</v>
      </c>
      <c r="R66" t="inlineStr">
        <is>
          <t>rule</t>
        </is>
      </c>
      <c r="S66" t="n">
        <v>4027</v>
      </c>
      <c r="T66" t="n">
        <v>4027</v>
      </c>
      <c r="U66" t="n">
        <v>37</v>
      </c>
      <c r="V66" t="n">
        <v>4024</v>
      </c>
      <c r="W66" t="n">
        <v>1</v>
      </c>
      <c r="X66" t="n">
        <v>0</v>
      </c>
      <c r="Y66" t="n">
        <v>1.536375999450684</v>
      </c>
      <c r="Z66" t="n">
        <v>0.00012548</v>
      </c>
    </row>
    <row r="67">
      <c r="A67" t="inlineStr">
        <is>
          <t>chat_state</t>
        </is>
      </c>
      <c r="B67" t="inlineStr">
        <is>
          <t>main</t>
        </is>
      </c>
      <c r="C67" t="inlineStr">
        <is>
          <t>openai/gpt-5.6-luna</t>
        </is>
      </c>
      <c r="D67" t="inlineStr">
        <is>
          <t>openai/gpt-5.6-luna</t>
        </is>
      </c>
      <c r="E67" t="n">
        <v>1</v>
      </c>
      <c r="F67" t="inlineStr">
        <is>
          <t>clean</t>
        </is>
      </c>
      <c r="G67" t="b">
        <v>0</v>
      </c>
      <c r="H67" t="inlineStr"/>
      <c r="I67" t="n">
        <v>0</v>
      </c>
      <c r="J67" t="inlineStr">
        <is>
          <t>chat1</t>
        </is>
      </c>
      <c r="K67" t="n">
        <v>114</v>
      </c>
      <c r="L67" t="inlineStr">
        <is>
          <t>chat1/early-1</t>
        </is>
      </c>
      <c r="M67" t="inlineStr">
        <is>
          <t>early</t>
        </is>
      </c>
      <c r="N67" t="inlineStr">
        <is>
          <t>Which region are we deploying Borealis to?</t>
        </is>
      </c>
      <c r="O67" t="inlineStr">
        <is>
          <t>us-west-2</t>
        </is>
      </c>
      <c r="P67" t="inlineStr">
        <is>
          <t>us-west-2</t>
        </is>
      </c>
      <c r="Q67" t="b">
        <v>1</v>
      </c>
      <c r="R67" t="inlineStr">
        <is>
          <t>rule</t>
        </is>
      </c>
      <c r="S67" t="n">
        <v>4030</v>
      </c>
      <c r="T67" t="n">
        <v>4030</v>
      </c>
      <c r="U67" t="n">
        <v>50</v>
      </c>
      <c r="V67" t="n">
        <v>0</v>
      </c>
      <c r="W67" t="n">
        <v>1</v>
      </c>
      <c r="X67" t="n">
        <v>0</v>
      </c>
      <c r="Y67" t="n">
        <v>1.621657133102417</v>
      </c>
      <c r="Z67" t="n">
        <v>0.00106735</v>
      </c>
    </row>
    <row r="68">
      <c r="A68" t="inlineStr">
        <is>
          <t>chat_state</t>
        </is>
      </c>
      <c r="B68" t="inlineStr">
        <is>
          <t>main</t>
        </is>
      </c>
      <c r="C68" t="inlineStr">
        <is>
          <t>openai/gpt-5.6-luna</t>
        </is>
      </c>
      <c r="D68" t="inlineStr">
        <is>
          <t>openai/gpt-5.6-luna</t>
        </is>
      </c>
      <c r="E68" t="n">
        <v>1</v>
      </c>
      <c r="F68" t="inlineStr">
        <is>
          <t>clean</t>
        </is>
      </c>
      <c r="G68" t="b">
        <v>0</v>
      </c>
      <c r="H68" t="inlineStr"/>
      <c r="I68" t="n">
        <v>1</v>
      </c>
      <c r="J68" t="inlineStr">
        <is>
          <t>chat1</t>
        </is>
      </c>
      <c r="K68" t="n">
        <v>114</v>
      </c>
      <c r="L68" t="inlineStr">
        <is>
          <t>chat1/early-1</t>
        </is>
      </c>
      <c r="M68" t="inlineStr">
        <is>
          <t>early</t>
        </is>
      </c>
      <c r="N68" t="inlineStr">
        <is>
          <t>Which region are we deploying Borealis to?</t>
        </is>
      </c>
      <c r="O68" t="inlineStr">
        <is>
          <t>us-west-2</t>
        </is>
      </c>
      <c r="P68" t="inlineStr">
        <is>
          <t>us-west-2</t>
        </is>
      </c>
      <c r="Q68" t="b">
        <v>1</v>
      </c>
      <c r="R68" t="inlineStr">
        <is>
          <t>rule</t>
        </is>
      </c>
      <c r="S68" t="n">
        <v>4030</v>
      </c>
      <c r="T68" t="n">
        <v>4030</v>
      </c>
      <c r="U68" t="n">
        <v>52</v>
      </c>
      <c r="V68" t="n">
        <v>4027</v>
      </c>
      <c r="W68" t="n">
        <v>1</v>
      </c>
      <c r="X68" t="n">
        <v>0</v>
      </c>
      <c r="Y68" t="n">
        <v>2.117456197738647</v>
      </c>
      <c r="Z68" t="n">
        <v>0.00014354</v>
      </c>
    </row>
    <row r="69">
      <c r="A69" t="inlineStr">
        <is>
          <t>chat_state</t>
        </is>
      </c>
      <c r="B69" t="inlineStr">
        <is>
          <t>main</t>
        </is>
      </c>
      <c r="C69" t="inlineStr">
        <is>
          <t>openai/gpt-5.6-luna</t>
        </is>
      </c>
      <c r="D69" t="inlineStr">
        <is>
          <t>openai/gpt-5.6-luna</t>
        </is>
      </c>
      <c r="E69" t="n">
        <v>1</v>
      </c>
      <c r="F69" t="inlineStr">
        <is>
          <t>clean</t>
        </is>
      </c>
      <c r="G69" t="b">
        <v>0</v>
      </c>
      <c r="H69" t="inlineStr"/>
      <c r="I69" t="n">
        <v>0</v>
      </c>
      <c r="J69" t="inlineStr">
        <is>
          <t>chat1</t>
        </is>
      </c>
      <c r="K69" t="n">
        <v>114</v>
      </c>
      <c r="L69" t="inlineStr">
        <is>
          <t>chat1/early-2</t>
        </is>
      </c>
      <c r="M69" t="inlineStr">
        <is>
          <t>early</t>
        </is>
      </c>
      <c r="N69" t="inlineStr">
        <is>
          <t>At what time (UTC) is the daily standup?</t>
        </is>
      </c>
      <c r="O69" t="inlineStr">
        <is>
          <t>09:30</t>
        </is>
      </c>
      <c r="P69" t="inlineStr">
        <is>
          <t>09:30 UTC</t>
        </is>
      </c>
      <c r="Q69" t="b">
        <v>1</v>
      </c>
      <c r="R69" t="inlineStr">
        <is>
          <t>rule</t>
        </is>
      </c>
      <c r="S69" t="n">
        <v>4033</v>
      </c>
      <c r="T69" t="n">
        <v>4033</v>
      </c>
      <c r="U69" t="n">
        <v>48</v>
      </c>
      <c r="V69" t="n">
        <v>0</v>
      </c>
      <c r="W69" t="n">
        <v>1</v>
      </c>
      <c r="X69" t="n">
        <v>0</v>
      </c>
      <c r="Y69" t="n">
        <v>2.037091255187988</v>
      </c>
      <c r="Z69" t="n">
        <v>0.0010657</v>
      </c>
    </row>
    <row r="70">
      <c r="A70" t="inlineStr">
        <is>
          <t>chat_state</t>
        </is>
      </c>
      <c r="B70" t="inlineStr">
        <is>
          <t>main</t>
        </is>
      </c>
      <c r="C70" t="inlineStr">
        <is>
          <t>openai/gpt-5.6-luna</t>
        </is>
      </c>
      <c r="D70" t="inlineStr">
        <is>
          <t>openai/gpt-5.6-luna</t>
        </is>
      </c>
      <c r="E70" t="n">
        <v>1</v>
      </c>
      <c r="F70" t="inlineStr">
        <is>
          <t>clean</t>
        </is>
      </c>
      <c r="G70" t="b">
        <v>0</v>
      </c>
      <c r="H70" t="inlineStr"/>
      <c r="I70" t="n">
        <v>1</v>
      </c>
      <c r="J70" t="inlineStr">
        <is>
          <t>chat1</t>
        </is>
      </c>
      <c r="K70" t="n">
        <v>114</v>
      </c>
      <c r="L70" t="inlineStr">
        <is>
          <t>chat1/early-2</t>
        </is>
      </c>
      <c r="M70" t="inlineStr">
        <is>
          <t>early</t>
        </is>
      </c>
      <c r="N70" t="inlineStr">
        <is>
          <t>At what time (UTC) is the daily standup?</t>
        </is>
      </c>
      <c r="O70" t="inlineStr">
        <is>
          <t>09:30</t>
        </is>
      </c>
      <c r="P70" t="inlineStr">
        <is>
          <t>09:30 UTC</t>
        </is>
      </c>
      <c r="Q70" t="b">
        <v>1</v>
      </c>
      <c r="R70" t="inlineStr">
        <is>
          <t>rule</t>
        </is>
      </c>
      <c r="S70" t="n">
        <v>4033</v>
      </c>
      <c r="T70" t="n">
        <v>4033</v>
      </c>
      <c r="U70" t="n">
        <v>45</v>
      </c>
      <c r="V70" t="n">
        <v>4030</v>
      </c>
      <c r="W70" t="n">
        <v>1</v>
      </c>
      <c r="X70" t="n">
        <v>0</v>
      </c>
      <c r="Y70" t="n">
        <v>2.567248106002808</v>
      </c>
      <c r="Z70" t="n">
        <v>0.0001352</v>
      </c>
    </row>
    <row r="71">
      <c r="A71" t="inlineStr">
        <is>
          <t>chat_state</t>
        </is>
      </c>
      <c r="B71" t="inlineStr">
        <is>
          <t>main</t>
        </is>
      </c>
      <c r="C71" t="inlineStr">
        <is>
          <t>openai/gpt-5.6-luna</t>
        </is>
      </c>
      <c r="D71" t="inlineStr">
        <is>
          <t>openai/gpt-5.6-luna</t>
        </is>
      </c>
      <c r="E71" t="n">
        <v>1</v>
      </c>
      <c r="F71" t="inlineStr">
        <is>
          <t>clean</t>
        </is>
      </c>
      <c r="G71" t="b">
        <v>0</v>
      </c>
      <c r="H71" t="inlineStr"/>
      <c r="I71" t="n">
        <v>0</v>
      </c>
      <c r="J71" t="inlineStr">
        <is>
          <t>chat1</t>
        </is>
      </c>
      <c r="K71" t="n">
        <v>114</v>
      </c>
      <c r="L71" t="inlineStr">
        <is>
          <t>chat1/list-0</t>
        </is>
      </c>
      <c r="M71" t="inlineStr">
        <is>
          <t>list</t>
        </is>
      </c>
      <c r="N71" t="inlineStr">
        <is>
          <t>Which in-scope modules are P0?</t>
        </is>
      </c>
      <c r="O71" t="inlineStr">
        <is>
          <t>["notifier", "auth-bridge", "billing-sync", "audit-trail"]</t>
        </is>
      </c>
      <c r="P71" t="inlineStr">
        <is>
          <t>notifier, auth-bridge, billing-sync, audit-trail</t>
        </is>
      </c>
      <c r="Q71" t="b">
        <v>1</v>
      </c>
      <c r="R71" t="inlineStr">
        <is>
          <t>rule</t>
        </is>
      </c>
      <c r="S71" t="n">
        <v>4030</v>
      </c>
      <c r="T71" t="n">
        <v>4030</v>
      </c>
      <c r="U71" t="n">
        <v>90</v>
      </c>
      <c r="V71" t="n">
        <v>0</v>
      </c>
      <c r="W71" t="n">
        <v>1</v>
      </c>
      <c r="X71" t="n">
        <v>0</v>
      </c>
      <c r="Y71" t="n">
        <v>2.241736173629761</v>
      </c>
      <c r="Z71" t="n">
        <v>0.00111535</v>
      </c>
    </row>
    <row r="72">
      <c r="A72" t="inlineStr">
        <is>
          <t>chat_state</t>
        </is>
      </c>
      <c r="B72" t="inlineStr">
        <is>
          <t>main</t>
        </is>
      </c>
      <c r="C72" t="inlineStr">
        <is>
          <t>openai/gpt-5.6-luna</t>
        </is>
      </c>
      <c r="D72" t="inlineStr">
        <is>
          <t>openai/gpt-5.6-luna</t>
        </is>
      </c>
      <c r="E72" t="n">
        <v>1</v>
      </c>
      <c r="F72" t="inlineStr">
        <is>
          <t>clean</t>
        </is>
      </c>
      <c r="G72" t="b">
        <v>0</v>
      </c>
      <c r="H72" t="inlineStr"/>
      <c r="I72" t="n">
        <v>1</v>
      </c>
      <c r="J72" t="inlineStr">
        <is>
          <t>chat1</t>
        </is>
      </c>
      <c r="K72" t="n">
        <v>114</v>
      </c>
      <c r="L72" t="inlineStr">
        <is>
          <t>chat1/list-0</t>
        </is>
      </c>
      <c r="M72" t="inlineStr">
        <is>
          <t>list</t>
        </is>
      </c>
      <c r="N72" t="inlineStr">
        <is>
          <t>Which in-scope modules are P0?</t>
        </is>
      </c>
      <c r="O72" t="inlineStr">
        <is>
          <t>["notifier", "auth-bridge", "billing-sync", "audit-trail"]</t>
        </is>
      </c>
      <c r="P72" t="inlineStr">
        <is>
          <t>notifier, auth-bridge, billing-sync, audit-trail</t>
        </is>
      </c>
      <c r="Q72" t="b">
        <v>1</v>
      </c>
      <c r="R72" t="inlineStr">
        <is>
          <t>rule</t>
        </is>
      </c>
      <c r="S72" t="n">
        <v>4030</v>
      </c>
      <c r="T72" t="n">
        <v>4030</v>
      </c>
      <c r="U72" t="n">
        <v>98</v>
      </c>
      <c r="V72" t="n">
        <v>4027</v>
      </c>
      <c r="W72" t="n">
        <v>1</v>
      </c>
      <c r="X72" t="n">
        <v>0</v>
      </c>
      <c r="Y72" t="n">
        <v>2.319569826126099</v>
      </c>
      <c r="Z72" t="n">
        <v>0.00019874</v>
      </c>
    </row>
    <row r="73">
      <c r="A73" t="inlineStr">
        <is>
          <t>chat_state</t>
        </is>
      </c>
      <c r="B73" t="inlineStr">
        <is>
          <t>main</t>
        </is>
      </c>
      <c r="C73" t="inlineStr">
        <is>
          <t>openai/gpt-5.6-luna</t>
        </is>
      </c>
      <c r="D73" t="inlineStr">
        <is>
          <t>openai/gpt-5.6-luna</t>
        </is>
      </c>
      <c r="E73" t="n">
        <v>1</v>
      </c>
      <c r="F73" t="inlineStr">
        <is>
          <t>clean</t>
        </is>
      </c>
      <c r="G73" t="b">
        <v>0</v>
      </c>
      <c r="H73" t="inlineStr"/>
      <c r="I73" t="n">
        <v>0</v>
      </c>
      <c r="J73" t="inlineStr">
        <is>
          <t>chat1</t>
        </is>
      </c>
      <c r="K73" t="n">
        <v>114</v>
      </c>
      <c r="L73" t="inlineStr">
        <is>
          <t>chat1/neg-0</t>
        </is>
      </c>
      <c r="M73" t="inlineStr">
        <is>
          <t>negation</t>
        </is>
      </c>
      <c r="N73" t="inlineStr">
        <is>
          <t>Which in-scope module has no datastore decided yet?</t>
        </is>
      </c>
      <c r="O73" t="inlineStr">
        <is>
          <t>billing-sync</t>
        </is>
      </c>
      <c r="P73" t="inlineStr">
        <is>
          <t>billing-sync</t>
        </is>
      </c>
      <c r="Q73" t="b">
        <v>1</v>
      </c>
      <c r="R73" t="inlineStr">
        <is>
          <t>rule</t>
        </is>
      </c>
      <c r="S73" t="n">
        <v>4032</v>
      </c>
      <c r="T73" t="n">
        <v>4032</v>
      </c>
      <c r="U73" t="n">
        <v>76</v>
      </c>
      <c r="V73" t="n">
        <v>0</v>
      </c>
      <c r="W73" t="n">
        <v>1</v>
      </c>
      <c r="X73" t="n">
        <v>0</v>
      </c>
      <c r="Y73" t="n">
        <v>2.674644947052002</v>
      </c>
      <c r="Z73" t="n">
        <v>0.00109905</v>
      </c>
    </row>
    <row r="74">
      <c r="A74" t="inlineStr">
        <is>
          <t>chat_state</t>
        </is>
      </c>
      <c r="B74" t="inlineStr">
        <is>
          <t>main</t>
        </is>
      </c>
      <c r="C74" t="inlineStr">
        <is>
          <t>openai/gpt-5.6-luna</t>
        </is>
      </c>
      <c r="D74" t="inlineStr">
        <is>
          <t>openai/gpt-5.6-luna</t>
        </is>
      </c>
      <c r="E74" t="n">
        <v>1</v>
      </c>
      <c r="F74" t="inlineStr">
        <is>
          <t>clean</t>
        </is>
      </c>
      <c r="G74" t="b">
        <v>0</v>
      </c>
      <c r="H74" t="inlineStr"/>
      <c r="I74" t="n">
        <v>1</v>
      </c>
      <c r="J74" t="inlineStr">
        <is>
          <t>chat1</t>
        </is>
      </c>
      <c r="K74" t="n">
        <v>114</v>
      </c>
      <c r="L74" t="inlineStr">
        <is>
          <t>chat1/neg-0</t>
        </is>
      </c>
      <c r="M74" t="inlineStr">
        <is>
          <t>negation</t>
        </is>
      </c>
      <c r="N74" t="inlineStr">
        <is>
          <t>Which in-scope module has no datastore decided yet?</t>
        </is>
      </c>
      <c r="O74" t="inlineStr">
        <is>
          <t>billing-sync</t>
        </is>
      </c>
      <c r="P74" t="inlineStr">
        <is>
          <t>billing-sync</t>
        </is>
      </c>
      <c r="Q74" t="b">
        <v>1</v>
      </c>
      <c r="R74" t="inlineStr">
        <is>
          <t>rule</t>
        </is>
      </c>
      <c r="S74" t="n">
        <v>4032</v>
      </c>
      <c r="T74" t="n">
        <v>4032</v>
      </c>
      <c r="U74" t="n">
        <v>107</v>
      </c>
      <c r="V74" t="n">
        <v>4029</v>
      </c>
      <c r="W74" t="n">
        <v>1</v>
      </c>
      <c r="X74" t="n">
        <v>0</v>
      </c>
      <c r="Y74" t="n">
        <v>2.872139930725098</v>
      </c>
      <c r="Z74" t="n">
        <v>0.00020958</v>
      </c>
    </row>
    <row r="75">
      <c r="A75" t="inlineStr">
        <is>
          <t>chat_state</t>
        </is>
      </c>
      <c r="B75" t="inlineStr">
        <is>
          <t>main</t>
        </is>
      </c>
      <c r="C75" t="inlineStr">
        <is>
          <t>openai/gpt-5.6-luna</t>
        </is>
      </c>
      <c r="D75" t="inlineStr">
        <is>
          <t>openai/gpt-5.6-luna</t>
        </is>
      </c>
      <c r="E75" t="n">
        <v>1</v>
      </c>
      <c r="F75" t="inlineStr">
        <is>
          <t>clean</t>
        </is>
      </c>
      <c r="G75" t="b">
        <v>0</v>
      </c>
      <c r="H75" t="inlineStr"/>
      <c r="I75" t="n">
        <v>0</v>
      </c>
      <c r="J75" t="inlineStr">
        <is>
          <t>chat1</t>
        </is>
      </c>
      <c r="K75" t="n">
        <v>114</v>
      </c>
      <c r="L75" t="inlineStr">
        <is>
          <t>chat1/original-0</t>
        </is>
      </c>
      <c r="M75" t="inlineStr">
        <is>
          <t>original</t>
        </is>
      </c>
      <c r="N75" t="inlineStr">
        <is>
          <t>What was the very first deadline we set for notifier, before any changes?</t>
        </is>
      </c>
      <c r="O75" t="inlineStr">
        <is>
          <t>Oct 12</t>
        </is>
      </c>
      <c r="P75" t="inlineStr">
        <is>
          <t>Oct 12</t>
        </is>
      </c>
      <c r="Q75" t="b">
        <v>1</v>
      </c>
      <c r="R75" t="inlineStr">
        <is>
          <t>rule</t>
        </is>
      </c>
      <c r="S75" t="n">
        <v>4036</v>
      </c>
      <c r="T75" t="n">
        <v>4036</v>
      </c>
      <c r="U75" t="n">
        <v>90</v>
      </c>
      <c r="V75" t="n">
        <v>0</v>
      </c>
      <c r="W75" t="n">
        <v>1</v>
      </c>
      <c r="X75" t="n">
        <v>0</v>
      </c>
      <c r="Y75" t="n">
        <v>2.121646165847778</v>
      </c>
      <c r="Z75" t="n">
        <v>0.00111685</v>
      </c>
    </row>
    <row r="76">
      <c r="A76" t="inlineStr">
        <is>
          <t>chat_state</t>
        </is>
      </c>
      <c r="B76" t="inlineStr">
        <is>
          <t>main</t>
        </is>
      </c>
      <c r="C76" t="inlineStr">
        <is>
          <t>openai/gpt-5.6-luna</t>
        </is>
      </c>
      <c r="D76" t="inlineStr">
        <is>
          <t>openai/gpt-5.6-luna</t>
        </is>
      </c>
      <c r="E76" t="n">
        <v>1</v>
      </c>
      <c r="F76" t="inlineStr">
        <is>
          <t>clean</t>
        </is>
      </c>
      <c r="G76" t="b">
        <v>0</v>
      </c>
      <c r="H76" t="inlineStr"/>
      <c r="I76" t="n">
        <v>1</v>
      </c>
      <c r="J76" t="inlineStr">
        <is>
          <t>chat1</t>
        </is>
      </c>
      <c r="K76" t="n">
        <v>114</v>
      </c>
      <c r="L76" t="inlineStr">
        <is>
          <t>chat1/original-0</t>
        </is>
      </c>
      <c r="M76" t="inlineStr">
        <is>
          <t>original</t>
        </is>
      </c>
      <c r="N76" t="inlineStr">
        <is>
          <t>What was the very first deadline we set for notifier, before any changes?</t>
        </is>
      </c>
      <c r="O76" t="inlineStr">
        <is>
          <t>Oct 12</t>
        </is>
      </c>
      <c r="P76" t="inlineStr">
        <is>
          <t>Oct 12</t>
        </is>
      </c>
      <c r="Q76" t="b">
        <v>1</v>
      </c>
      <c r="R76" t="inlineStr">
        <is>
          <t>rule</t>
        </is>
      </c>
      <c r="S76" t="n">
        <v>4036</v>
      </c>
      <c r="T76" t="n">
        <v>4036</v>
      </c>
      <c r="U76" t="n">
        <v>82</v>
      </c>
      <c r="V76" t="n">
        <v>4033</v>
      </c>
      <c r="W76" t="n">
        <v>1</v>
      </c>
      <c r="X76" t="n">
        <v>0</v>
      </c>
      <c r="Y76" t="n">
        <v>2.436748027801514</v>
      </c>
      <c r="Z76" t="n">
        <v>0.00017966</v>
      </c>
    </row>
    <row r="77">
      <c r="A77" t="inlineStr">
        <is>
          <t>chat_state</t>
        </is>
      </c>
      <c r="B77" t="inlineStr">
        <is>
          <t>main</t>
        </is>
      </c>
      <c r="C77" t="inlineStr">
        <is>
          <t>openai/gpt-5.6-luna</t>
        </is>
      </c>
      <c r="D77" t="inlineStr">
        <is>
          <t>openai/gpt-5.6-luna</t>
        </is>
      </c>
      <c r="E77" t="n">
        <v>1</v>
      </c>
      <c r="F77" t="inlineStr">
        <is>
          <t>clean</t>
        </is>
      </c>
      <c r="G77" t="b">
        <v>0</v>
      </c>
      <c r="H77" t="inlineStr"/>
      <c r="I77" t="n">
        <v>0</v>
      </c>
      <c r="J77" t="inlineStr">
        <is>
          <t>chat1</t>
        </is>
      </c>
      <c r="K77" t="n">
        <v>114</v>
      </c>
      <c r="L77" t="inlineStr">
        <is>
          <t>chat1/paste-0</t>
        </is>
      </c>
      <c r="M77" t="inlineStr">
        <is>
          <t>paste</t>
        </is>
      </c>
      <c r="N77" t="inlineStr">
        <is>
          <t>What p95 latency, in ms, did the load test I pasted report?</t>
        </is>
      </c>
      <c r="O77" t="n">
        <v>556</v>
      </c>
      <c r="P77" t="inlineStr">
        <is>
          <t>556 ms</t>
        </is>
      </c>
      <c r="Q77" t="b">
        <v>1</v>
      </c>
      <c r="R77" t="inlineStr">
        <is>
          <t>rule</t>
        </is>
      </c>
      <c r="S77" t="n">
        <v>4037</v>
      </c>
      <c r="T77" t="n">
        <v>4037</v>
      </c>
      <c r="U77" t="n">
        <v>42</v>
      </c>
      <c r="V77" t="n">
        <v>0</v>
      </c>
      <c r="W77" t="n">
        <v>1</v>
      </c>
      <c r="X77" t="n">
        <v>0</v>
      </c>
      <c r="Y77" t="n">
        <v>1.330206871032715</v>
      </c>
      <c r="Z77" t="n">
        <v>0.0010595</v>
      </c>
    </row>
    <row r="78">
      <c r="A78" t="inlineStr">
        <is>
          <t>chat_state</t>
        </is>
      </c>
      <c r="B78" t="inlineStr">
        <is>
          <t>main</t>
        </is>
      </c>
      <c r="C78" t="inlineStr">
        <is>
          <t>openai/gpt-5.6-luna</t>
        </is>
      </c>
      <c r="D78" t="inlineStr">
        <is>
          <t>openai/gpt-5.6-luna</t>
        </is>
      </c>
      <c r="E78" t="n">
        <v>1</v>
      </c>
      <c r="F78" t="inlineStr">
        <is>
          <t>clean</t>
        </is>
      </c>
      <c r="G78" t="b">
        <v>0</v>
      </c>
      <c r="H78" t="inlineStr"/>
      <c r="I78" t="n">
        <v>1</v>
      </c>
      <c r="J78" t="inlineStr">
        <is>
          <t>chat1</t>
        </is>
      </c>
      <c r="K78" t="n">
        <v>114</v>
      </c>
      <c r="L78" t="inlineStr">
        <is>
          <t>chat1/paste-0</t>
        </is>
      </c>
      <c r="M78" t="inlineStr">
        <is>
          <t>paste</t>
        </is>
      </c>
      <c r="N78" t="inlineStr">
        <is>
          <t>What p95 latency, in ms, did the load test I pasted report?</t>
        </is>
      </c>
      <c r="O78" t="n">
        <v>556</v>
      </c>
      <c r="P78" t="inlineStr">
        <is>
          <t>556 ms</t>
        </is>
      </c>
      <c r="Q78" t="b">
        <v>1</v>
      </c>
      <c r="R78" t="inlineStr">
        <is>
          <t>rule</t>
        </is>
      </c>
      <c r="S78" t="n">
        <v>4037</v>
      </c>
      <c r="T78" t="n">
        <v>4037</v>
      </c>
      <c r="U78" t="n">
        <v>48</v>
      </c>
      <c r="V78" t="n">
        <v>4034</v>
      </c>
      <c r="W78" t="n">
        <v>1</v>
      </c>
      <c r="X78" t="n">
        <v>0</v>
      </c>
      <c r="Y78" t="n">
        <v>1.491818904876709</v>
      </c>
      <c r="Z78" t="n">
        <v>0.00013888</v>
      </c>
    </row>
    <row r="79">
      <c r="A79" t="inlineStr">
        <is>
          <t>chat_state</t>
        </is>
      </c>
      <c r="B79" t="inlineStr">
        <is>
          <t>main</t>
        </is>
      </c>
      <c r="C79" t="inlineStr">
        <is>
          <t>openai/gpt-5.6-luna</t>
        </is>
      </c>
      <c r="D79" t="inlineStr">
        <is>
          <t>openai/gpt-5.6-luna</t>
        </is>
      </c>
      <c r="E79" t="n">
        <v>1</v>
      </c>
      <c r="F79" t="inlineStr">
        <is>
          <t>clean</t>
        </is>
      </c>
      <c r="G79" t="b">
        <v>0</v>
      </c>
      <c r="H79" t="inlineStr"/>
      <c r="I79" t="n">
        <v>0</v>
      </c>
      <c r="J79" t="inlineStr">
        <is>
          <t>chat1</t>
        </is>
      </c>
      <c r="K79" t="n">
        <v>114</v>
      </c>
      <c r="L79" t="inlineStr">
        <is>
          <t>chat1/paste-1</t>
        </is>
      </c>
      <c r="M79" t="inlineStr">
        <is>
          <t>paste</t>
        </is>
      </c>
      <c r="N79" t="inlineStr">
        <is>
          <t>How many tests failed in the CI output I pasted?</t>
        </is>
      </c>
      <c r="O79" t="n">
        <v>3</v>
      </c>
      <c r="P79" t="inlineStr">
        <is>
          <t>3</t>
        </is>
      </c>
      <c r="Q79" t="b">
        <v>1</v>
      </c>
      <c r="R79" t="inlineStr">
        <is>
          <t>rule</t>
        </is>
      </c>
      <c r="S79" t="n">
        <v>4032</v>
      </c>
      <c r="T79" t="n">
        <v>4032</v>
      </c>
      <c r="U79" t="n">
        <v>23</v>
      </c>
      <c r="V79" t="n">
        <v>0</v>
      </c>
      <c r="W79" t="n">
        <v>1</v>
      </c>
      <c r="X79" t="n">
        <v>0</v>
      </c>
      <c r="Y79" t="n">
        <v>1.58411693572998</v>
      </c>
      <c r="Z79" t="n">
        <v>0.00103545</v>
      </c>
    </row>
    <row r="80">
      <c r="A80" t="inlineStr">
        <is>
          <t>chat_state</t>
        </is>
      </c>
      <c r="B80" t="inlineStr">
        <is>
          <t>main</t>
        </is>
      </c>
      <c r="C80" t="inlineStr">
        <is>
          <t>openai/gpt-5.6-luna</t>
        </is>
      </c>
      <c r="D80" t="inlineStr">
        <is>
          <t>openai/gpt-5.6-luna</t>
        </is>
      </c>
      <c r="E80" t="n">
        <v>1</v>
      </c>
      <c r="F80" t="inlineStr">
        <is>
          <t>clean</t>
        </is>
      </c>
      <c r="G80" t="b">
        <v>0</v>
      </c>
      <c r="H80" t="inlineStr"/>
      <c r="I80" t="n">
        <v>1</v>
      </c>
      <c r="J80" t="inlineStr">
        <is>
          <t>chat1</t>
        </is>
      </c>
      <c r="K80" t="n">
        <v>114</v>
      </c>
      <c r="L80" t="inlineStr">
        <is>
          <t>chat1/paste-1</t>
        </is>
      </c>
      <c r="M80" t="inlineStr">
        <is>
          <t>paste</t>
        </is>
      </c>
      <c r="N80" t="inlineStr">
        <is>
          <t>How many tests failed in the CI output I pasted?</t>
        </is>
      </c>
      <c r="O80" t="n">
        <v>3</v>
      </c>
      <c r="P80" t="inlineStr">
        <is>
          <t>3</t>
        </is>
      </c>
      <c r="Q80" t="b">
        <v>1</v>
      </c>
      <c r="R80" t="inlineStr">
        <is>
          <t>rule</t>
        </is>
      </c>
      <c r="S80" t="n">
        <v>4032</v>
      </c>
      <c r="T80" t="n">
        <v>4032</v>
      </c>
      <c r="U80" t="n">
        <v>25</v>
      </c>
      <c r="V80" t="n">
        <v>4029</v>
      </c>
      <c r="W80" t="n">
        <v>1</v>
      </c>
      <c r="X80" t="n">
        <v>0</v>
      </c>
      <c r="Y80" t="n">
        <v>1.568709135055542</v>
      </c>
      <c r="Z80" t="n">
        <v>0.00011118</v>
      </c>
    </row>
    <row r="81">
      <c r="A81" t="inlineStr">
        <is>
          <t>chat_state</t>
        </is>
      </c>
      <c r="B81" t="inlineStr">
        <is>
          <t>main</t>
        </is>
      </c>
      <c r="C81" t="inlineStr">
        <is>
          <t>openai/gpt-5.6-luna</t>
        </is>
      </c>
      <c r="D81" t="inlineStr">
        <is>
          <t>openai/gpt-5.6-luna</t>
        </is>
      </c>
      <c r="E81" t="n">
        <v>1</v>
      </c>
      <c r="F81" t="inlineStr">
        <is>
          <t>clean</t>
        </is>
      </c>
      <c r="G81" t="b">
        <v>0</v>
      </c>
      <c r="H81" t="inlineStr"/>
      <c r="I81" t="n">
        <v>0</v>
      </c>
      <c r="J81" t="inlineStr">
        <is>
          <t>chat1</t>
        </is>
      </c>
      <c r="K81" t="n">
        <v>114</v>
      </c>
      <c r="L81" t="inlineStr">
        <is>
          <t>chat1/paste-2</t>
        </is>
      </c>
      <c r="M81" t="inlineStr">
        <is>
          <t>paste</t>
        </is>
      </c>
      <c r="N81" t="inlineStr">
        <is>
          <t>What is db_pool_size in the config I pasted?</t>
        </is>
      </c>
      <c r="O81" t="n">
        <v>12</v>
      </c>
      <c r="P81" t="inlineStr">
        <is>
          <t>12</t>
        </is>
      </c>
      <c r="Q81" t="b">
        <v>1</v>
      </c>
      <c r="R81" t="inlineStr">
        <is>
          <t>rule</t>
        </is>
      </c>
      <c r="S81" t="n">
        <v>4032</v>
      </c>
      <c r="T81" t="n">
        <v>4032</v>
      </c>
      <c r="U81" t="n">
        <v>42</v>
      </c>
      <c r="V81" t="n">
        <v>0</v>
      </c>
      <c r="W81" t="n">
        <v>1</v>
      </c>
      <c r="X81" t="n">
        <v>0</v>
      </c>
      <c r="Y81" t="n">
        <v>1.650938749313354</v>
      </c>
      <c r="Z81" t="n">
        <v>0.00105825</v>
      </c>
    </row>
    <row r="82">
      <c r="A82" t="inlineStr">
        <is>
          <t>chat_state</t>
        </is>
      </c>
      <c r="B82" t="inlineStr">
        <is>
          <t>main</t>
        </is>
      </c>
      <c r="C82" t="inlineStr">
        <is>
          <t>openai/gpt-5.6-luna</t>
        </is>
      </c>
      <c r="D82" t="inlineStr">
        <is>
          <t>openai/gpt-5.6-luna</t>
        </is>
      </c>
      <c r="E82" t="n">
        <v>1</v>
      </c>
      <c r="F82" t="inlineStr">
        <is>
          <t>clean</t>
        </is>
      </c>
      <c r="G82" t="b">
        <v>0</v>
      </c>
      <c r="H82" t="inlineStr"/>
      <c r="I82" t="n">
        <v>1</v>
      </c>
      <c r="J82" t="inlineStr">
        <is>
          <t>chat1</t>
        </is>
      </c>
      <c r="K82" t="n">
        <v>114</v>
      </c>
      <c r="L82" t="inlineStr">
        <is>
          <t>chat1/paste-2</t>
        </is>
      </c>
      <c r="M82" t="inlineStr">
        <is>
          <t>paste</t>
        </is>
      </c>
      <c r="N82" t="inlineStr">
        <is>
          <t>What is db_pool_size in the config I pasted?</t>
        </is>
      </c>
      <c r="O82" t="n">
        <v>12</v>
      </c>
      <c r="P82" t="inlineStr">
        <is>
          <t>12</t>
        </is>
      </c>
      <c r="Q82" t="b">
        <v>1</v>
      </c>
      <c r="R82" t="inlineStr">
        <is>
          <t>rule</t>
        </is>
      </c>
      <c r="S82" t="n">
        <v>4032</v>
      </c>
      <c r="T82" t="n">
        <v>4032</v>
      </c>
      <c r="U82" t="n">
        <v>43</v>
      </c>
      <c r="V82" t="n">
        <v>4029</v>
      </c>
      <c r="W82" t="n">
        <v>1</v>
      </c>
      <c r="X82" t="n">
        <v>0</v>
      </c>
      <c r="Y82" t="n">
        <v>1.472898006439209</v>
      </c>
      <c r="Z82" t="n">
        <v>0.00013278</v>
      </c>
    </row>
    <row r="83">
      <c r="A83" t="inlineStr">
        <is>
          <t>chat_state</t>
        </is>
      </c>
      <c r="B83" t="inlineStr">
        <is>
          <t>main</t>
        </is>
      </c>
      <c r="C83" t="inlineStr">
        <is>
          <t>openai/gpt-5.6-luna</t>
        </is>
      </c>
      <c r="D83" t="inlineStr">
        <is>
          <t>openai/gpt-5.6-luna</t>
        </is>
      </c>
      <c r="E83" t="n">
        <v>1</v>
      </c>
      <c r="F83" t="inlineStr">
        <is>
          <t>clean</t>
        </is>
      </c>
      <c r="G83" t="b">
        <v>0</v>
      </c>
      <c r="H83" t="inlineStr"/>
      <c r="I83" t="n">
        <v>0</v>
      </c>
      <c r="J83" t="inlineStr">
        <is>
          <t>chat1</t>
        </is>
      </c>
      <c r="K83" t="n">
        <v>114</v>
      </c>
      <c r="L83" t="inlineStr">
        <is>
          <t>chat1/sum-0</t>
        </is>
      </c>
      <c r="M83" t="inlineStr">
        <is>
          <t>sum</t>
        </is>
      </c>
      <c r="N83" t="inlineStr">
        <is>
          <t>What is the total budget, in thousands of dollars, across the modules currently in scope?</t>
        </is>
      </c>
      <c r="O83" t="n">
        <v>255</v>
      </c>
      <c r="P83" t="inlineStr">
        <is>
          <t>255</t>
        </is>
      </c>
      <c r="Q83" t="b">
        <v>1</v>
      </c>
      <c r="R83" t="inlineStr">
        <is>
          <t>rule</t>
        </is>
      </c>
      <c r="S83" t="n">
        <v>4039</v>
      </c>
      <c r="T83" t="n">
        <v>4039</v>
      </c>
      <c r="U83" t="n">
        <v>77</v>
      </c>
      <c r="V83" t="n">
        <v>0</v>
      </c>
      <c r="W83" t="n">
        <v>1</v>
      </c>
      <c r="X83" t="n">
        <v>0</v>
      </c>
      <c r="Y83" t="n">
        <v>2.605767965316772</v>
      </c>
      <c r="Z83" t="n">
        <v>0.001102</v>
      </c>
    </row>
    <row r="84">
      <c r="A84" t="inlineStr">
        <is>
          <t>chat_state</t>
        </is>
      </c>
      <c r="B84" t="inlineStr">
        <is>
          <t>main</t>
        </is>
      </c>
      <c r="C84" t="inlineStr">
        <is>
          <t>openai/gpt-5.6-luna</t>
        </is>
      </c>
      <c r="D84" t="inlineStr">
        <is>
          <t>openai/gpt-5.6-luna</t>
        </is>
      </c>
      <c r="E84" t="n">
        <v>1</v>
      </c>
      <c r="F84" t="inlineStr">
        <is>
          <t>clean</t>
        </is>
      </c>
      <c r="G84" t="b">
        <v>0</v>
      </c>
      <c r="H84" t="inlineStr"/>
      <c r="I84" t="n">
        <v>1</v>
      </c>
      <c r="J84" t="inlineStr">
        <is>
          <t>chat1</t>
        </is>
      </c>
      <c r="K84" t="n">
        <v>114</v>
      </c>
      <c r="L84" t="inlineStr">
        <is>
          <t>chat1/sum-0</t>
        </is>
      </c>
      <c r="M84" t="inlineStr">
        <is>
          <t>sum</t>
        </is>
      </c>
      <c r="N84" t="inlineStr">
        <is>
          <t>What is the total budget, in thousands of dollars, across the modules currently in scope?</t>
        </is>
      </c>
      <c r="O84" t="n">
        <v>255</v>
      </c>
      <c r="P84" t="inlineStr">
        <is>
          <t>255</t>
        </is>
      </c>
      <c r="Q84" t="b">
        <v>1</v>
      </c>
      <c r="R84" t="inlineStr">
        <is>
          <t>rule</t>
        </is>
      </c>
      <c r="S84" t="n">
        <v>4039</v>
      </c>
      <c r="T84" t="n">
        <v>4039</v>
      </c>
      <c r="U84" t="n">
        <v>107</v>
      </c>
      <c r="V84" t="n">
        <v>4036</v>
      </c>
      <c r="W84" t="n">
        <v>1</v>
      </c>
      <c r="X84" t="n">
        <v>0</v>
      </c>
      <c r="Y84" t="n">
        <v>3.643046140670776</v>
      </c>
      <c r="Z84" t="n">
        <v>0.00020972</v>
      </c>
    </row>
    <row r="85">
      <c r="A85" t="inlineStr">
        <is>
          <t>chat_state</t>
        </is>
      </c>
      <c r="B85" t="inlineStr">
        <is>
          <t>main</t>
        </is>
      </c>
      <c r="C85" t="inlineStr">
        <is>
          <t>openai/gpt-5.6-luna</t>
        </is>
      </c>
      <c r="D85" t="inlineStr">
        <is>
          <t>openai/gpt-5.6-luna</t>
        </is>
      </c>
      <c r="E85" t="n">
        <v>1</v>
      </c>
      <c r="F85" t="inlineStr">
        <is>
          <t>clean</t>
        </is>
      </c>
      <c r="G85" t="b">
        <v>0</v>
      </c>
      <c r="H85" t="inlineStr"/>
      <c r="I85" t="n">
        <v>0</v>
      </c>
      <c r="J85" t="inlineStr">
        <is>
          <t>chat1</t>
        </is>
      </c>
      <c r="K85" t="n">
        <v>114</v>
      </c>
      <c r="L85" t="inlineStr">
        <is>
          <t>chat1/updated-0</t>
        </is>
      </c>
      <c r="M85" t="inlineStr">
        <is>
          <t>updated</t>
        </is>
      </c>
      <c r="N85" t="inlineStr">
        <is>
          <t>What is the current deadline for notifier?</t>
        </is>
      </c>
      <c r="O85" t="inlineStr">
        <is>
          <t>Oct 22</t>
        </is>
      </c>
      <c r="P85" t="inlineStr">
        <is>
          <t>Oct 22</t>
        </is>
      </c>
      <c r="Q85" t="b">
        <v>1</v>
      </c>
      <c r="R85" t="inlineStr">
        <is>
          <t>rule</t>
        </is>
      </c>
      <c r="S85" t="n">
        <v>4029</v>
      </c>
      <c r="T85" t="n">
        <v>4029</v>
      </c>
      <c r="U85" t="n">
        <v>46</v>
      </c>
      <c r="V85" t="n">
        <v>0</v>
      </c>
      <c r="W85" t="n">
        <v>1</v>
      </c>
      <c r="X85" t="n">
        <v>0</v>
      </c>
      <c r="Y85" t="n">
        <v>3.151993036270142</v>
      </c>
      <c r="Z85" t="n">
        <v>0.0010623</v>
      </c>
    </row>
    <row r="86">
      <c r="A86" t="inlineStr">
        <is>
          <t>chat_state</t>
        </is>
      </c>
      <c r="B86" t="inlineStr">
        <is>
          <t>main</t>
        </is>
      </c>
      <c r="C86" t="inlineStr">
        <is>
          <t>openai/gpt-5.6-luna</t>
        </is>
      </c>
      <c r="D86" t="inlineStr">
        <is>
          <t>openai/gpt-5.6-luna</t>
        </is>
      </c>
      <c r="E86" t="n">
        <v>1</v>
      </c>
      <c r="F86" t="inlineStr">
        <is>
          <t>clean</t>
        </is>
      </c>
      <c r="G86" t="b">
        <v>0</v>
      </c>
      <c r="H86" t="inlineStr"/>
      <c r="I86" t="n">
        <v>1</v>
      </c>
      <c r="J86" t="inlineStr">
        <is>
          <t>chat1</t>
        </is>
      </c>
      <c r="K86" t="n">
        <v>114</v>
      </c>
      <c r="L86" t="inlineStr">
        <is>
          <t>chat1/updated-0</t>
        </is>
      </c>
      <c r="M86" t="inlineStr">
        <is>
          <t>updated</t>
        </is>
      </c>
      <c r="N86" t="inlineStr">
        <is>
          <t>What is the current deadline for notifier?</t>
        </is>
      </c>
      <c r="O86" t="inlineStr">
        <is>
          <t>Oct 22</t>
        </is>
      </c>
      <c r="P86" t="inlineStr">
        <is>
          <t>Oct 22</t>
        </is>
      </c>
      <c r="Q86" t="b">
        <v>1</v>
      </c>
      <c r="R86" t="inlineStr">
        <is>
          <t>rule</t>
        </is>
      </c>
      <c r="S86" t="n">
        <v>4029</v>
      </c>
      <c r="T86" t="n">
        <v>4029</v>
      </c>
      <c r="U86" t="n">
        <v>25</v>
      </c>
      <c r="V86" t="n">
        <v>4026</v>
      </c>
      <c r="W86" t="n">
        <v>1</v>
      </c>
      <c r="X86" t="n">
        <v>0</v>
      </c>
      <c r="Y86" t="n">
        <v>1.425372123718262</v>
      </c>
      <c r="Z86" t="n">
        <v>0.00011112</v>
      </c>
    </row>
    <row r="87">
      <c r="A87" t="inlineStr">
        <is>
          <t>chat_state</t>
        </is>
      </c>
      <c r="B87" t="inlineStr">
        <is>
          <t>main</t>
        </is>
      </c>
      <c r="C87" t="inlineStr">
        <is>
          <t>openai/gpt-5.6-luna</t>
        </is>
      </c>
      <c r="D87" t="inlineStr">
        <is>
          <t>openai/gpt-5.6-luna</t>
        </is>
      </c>
      <c r="E87" t="n">
        <v>1</v>
      </c>
      <c r="F87" t="inlineStr">
        <is>
          <t>clean</t>
        </is>
      </c>
      <c r="G87" t="b">
        <v>0</v>
      </c>
      <c r="H87" t="inlineStr"/>
      <c r="I87" t="n">
        <v>0</v>
      </c>
      <c r="J87" t="inlineStr">
        <is>
          <t>chat1</t>
        </is>
      </c>
      <c r="K87" t="n">
        <v>114</v>
      </c>
      <c r="L87" t="inlineStr">
        <is>
          <t>chat1/updated-1</t>
        </is>
      </c>
      <c r="M87" t="inlineStr">
        <is>
          <t>updated</t>
        </is>
      </c>
      <c r="N87" t="inlineStr">
        <is>
          <t>What is auth-bridge's budget now, in thousands of dollars?</t>
        </is>
      </c>
      <c r="O87" t="n">
        <v>65</v>
      </c>
      <c r="P87" t="inlineStr">
        <is>
          <t>65</t>
        </is>
      </c>
      <c r="Q87" t="b">
        <v>1</v>
      </c>
      <c r="R87" t="inlineStr">
        <is>
          <t>rule</t>
        </is>
      </c>
      <c r="S87" t="n">
        <v>4035</v>
      </c>
      <c r="T87" t="n">
        <v>4035</v>
      </c>
      <c r="U87" t="n">
        <v>51</v>
      </c>
      <c r="V87" t="n">
        <v>0</v>
      </c>
      <c r="W87" t="n">
        <v>1</v>
      </c>
      <c r="X87" t="n">
        <v>0</v>
      </c>
      <c r="Y87" t="n">
        <v>2.206350088119507</v>
      </c>
      <c r="Z87" t="n">
        <v>0.0010698</v>
      </c>
    </row>
    <row r="88">
      <c r="A88" t="inlineStr">
        <is>
          <t>chat_state</t>
        </is>
      </c>
      <c r="B88" t="inlineStr">
        <is>
          <t>main</t>
        </is>
      </c>
      <c r="C88" t="inlineStr">
        <is>
          <t>openai/gpt-5.6-luna</t>
        </is>
      </c>
      <c r="D88" t="inlineStr">
        <is>
          <t>openai/gpt-5.6-luna</t>
        </is>
      </c>
      <c r="E88" t="n">
        <v>1</v>
      </c>
      <c r="F88" t="inlineStr">
        <is>
          <t>clean</t>
        </is>
      </c>
      <c r="G88" t="b">
        <v>0</v>
      </c>
      <c r="H88" t="inlineStr"/>
      <c r="I88" t="n">
        <v>1</v>
      </c>
      <c r="J88" t="inlineStr">
        <is>
          <t>chat1</t>
        </is>
      </c>
      <c r="K88" t="n">
        <v>114</v>
      </c>
      <c r="L88" t="inlineStr">
        <is>
          <t>chat1/updated-1</t>
        </is>
      </c>
      <c r="M88" t="inlineStr">
        <is>
          <t>updated</t>
        </is>
      </c>
      <c r="N88" t="inlineStr">
        <is>
          <t>What is auth-bridge's budget now, in thousands of dollars?</t>
        </is>
      </c>
      <c r="O88" t="n">
        <v>65</v>
      </c>
      <c r="P88" t="inlineStr">
        <is>
          <t>65</t>
        </is>
      </c>
      <c r="Q88" t="b">
        <v>1</v>
      </c>
      <c r="R88" t="inlineStr">
        <is>
          <t>rule</t>
        </is>
      </c>
      <c r="S88" t="n">
        <v>4035</v>
      </c>
      <c r="T88" t="n">
        <v>4035</v>
      </c>
      <c r="U88" t="n">
        <v>59</v>
      </c>
      <c r="V88" t="n">
        <v>4032</v>
      </c>
      <c r="W88" t="n">
        <v>1</v>
      </c>
      <c r="X88" t="n">
        <v>0</v>
      </c>
      <c r="Y88" t="n">
        <v>2.184031963348389</v>
      </c>
      <c r="Z88" t="n">
        <v>0.00015204</v>
      </c>
    </row>
    <row r="89">
      <c r="A89" t="inlineStr">
        <is>
          <t>chat_state</t>
        </is>
      </c>
      <c r="B89" t="inlineStr">
        <is>
          <t>main</t>
        </is>
      </c>
      <c r="C89" t="inlineStr">
        <is>
          <t>openai/gpt-5.6-luna</t>
        </is>
      </c>
      <c r="D89" t="inlineStr">
        <is>
          <t>openai/gpt-5.6-luna</t>
        </is>
      </c>
      <c r="E89" t="n">
        <v>1</v>
      </c>
      <c r="F89" t="inlineStr">
        <is>
          <t>clean</t>
        </is>
      </c>
      <c r="G89" t="b">
        <v>0</v>
      </c>
      <c r="H89" t="inlineStr"/>
      <c r="I89" t="n">
        <v>0</v>
      </c>
      <c r="J89" t="inlineStr">
        <is>
          <t>chat1</t>
        </is>
      </c>
      <c r="K89" t="n">
        <v>114</v>
      </c>
      <c r="L89" t="inlineStr">
        <is>
          <t>chat1/updated-2</t>
        </is>
      </c>
      <c r="M89" t="inlineStr">
        <is>
          <t>updated</t>
        </is>
      </c>
      <c r="N89" t="inlineStr">
        <is>
          <t>What is the current deadline for billing-sync?</t>
        </is>
      </c>
      <c r="O89" t="inlineStr">
        <is>
          <t>Oct 13</t>
        </is>
      </c>
      <c r="P89" t="inlineStr">
        <is>
          <t>Oct 13</t>
        </is>
      </c>
      <c r="Q89" t="b">
        <v>1</v>
      </c>
      <c r="R89" t="inlineStr">
        <is>
          <t>rule</t>
        </is>
      </c>
      <c r="S89" t="n">
        <v>4030</v>
      </c>
      <c r="T89" t="n">
        <v>4030</v>
      </c>
      <c r="U89" t="n">
        <v>49</v>
      </c>
      <c r="V89" t="n">
        <v>0</v>
      </c>
      <c r="W89" t="n">
        <v>1</v>
      </c>
      <c r="X89" t="n">
        <v>0</v>
      </c>
      <c r="Y89" t="n">
        <v>1.944342136383057</v>
      </c>
      <c r="Z89" t="n">
        <v>0.00106615</v>
      </c>
    </row>
    <row r="90">
      <c r="A90" t="inlineStr">
        <is>
          <t>chat_state</t>
        </is>
      </c>
      <c r="B90" t="inlineStr">
        <is>
          <t>main</t>
        </is>
      </c>
      <c r="C90" t="inlineStr">
        <is>
          <t>openai/gpt-5.6-luna</t>
        </is>
      </c>
      <c r="D90" t="inlineStr">
        <is>
          <t>openai/gpt-5.6-luna</t>
        </is>
      </c>
      <c r="E90" t="n">
        <v>1</v>
      </c>
      <c r="F90" t="inlineStr">
        <is>
          <t>clean</t>
        </is>
      </c>
      <c r="G90" t="b">
        <v>0</v>
      </c>
      <c r="H90" t="inlineStr"/>
      <c r="I90" t="n">
        <v>1</v>
      </c>
      <c r="J90" t="inlineStr">
        <is>
          <t>chat1</t>
        </is>
      </c>
      <c r="K90" t="n">
        <v>114</v>
      </c>
      <c r="L90" t="inlineStr">
        <is>
          <t>chat1/updated-2</t>
        </is>
      </c>
      <c r="M90" t="inlineStr">
        <is>
          <t>updated</t>
        </is>
      </c>
      <c r="N90" t="inlineStr">
        <is>
          <t>What is the current deadline for billing-sync?</t>
        </is>
      </c>
      <c r="O90" t="inlineStr">
        <is>
          <t>Oct 13</t>
        </is>
      </c>
      <c r="P90" t="inlineStr">
        <is>
          <t>Oct 13</t>
        </is>
      </c>
      <c r="Q90" t="b">
        <v>1</v>
      </c>
      <c r="R90" t="inlineStr">
        <is>
          <t>rule</t>
        </is>
      </c>
      <c r="S90" t="n">
        <v>4030</v>
      </c>
      <c r="T90" t="n">
        <v>4030</v>
      </c>
      <c r="U90" t="n">
        <v>43</v>
      </c>
      <c r="V90" t="n">
        <v>4027</v>
      </c>
      <c r="W90" t="n">
        <v>1</v>
      </c>
      <c r="X90" t="n">
        <v>0</v>
      </c>
      <c r="Y90" t="n">
        <v>2.063796281814575</v>
      </c>
      <c r="Z90" t="n">
        <v>0.00013274</v>
      </c>
    </row>
    <row r="91">
      <c r="A91" t="inlineStr">
        <is>
          <t>chat_state</t>
        </is>
      </c>
      <c r="B91" t="inlineStr">
        <is>
          <t>main</t>
        </is>
      </c>
      <c r="C91" t="inlineStr">
        <is>
          <t>openai/gpt-5.6-luna</t>
        </is>
      </c>
      <c r="D91" t="inlineStr">
        <is>
          <t>openai/gpt-5.6-luna</t>
        </is>
      </c>
      <c r="E91" t="n">
        <v>1</v>
      </c>
      <c r="F91" t="inlineStr">
        <is>
          <t>clean</t>
        </is>
      </c>
      <c r="G91" t="b">
        <v>0</v>
      </c>
      <c r="H91" t="inlineStr"/>
      <c r="I91" t="n">
        <v>0</v>
      </c>
      <c r="J91" t="inlineStr">
        <is>
          <t>chat1</t>
        </is>
      </c>
      <c r="K91" t="n">
        <v>114</v>
      </c>
      <c r="L91" t="inlineStr">
        <is>
          <t>chat1/updated-3</t>
        </is>
      </c>
      <c r="M91" t="inlineStr">
        <is>
          <t>updated</t>
        </is>
      </c>
      <c r="N91" t="inlineStr">
        <is>
          <t>What is scheduler-v2's budget, in thousands of dollars?</t>
        </is>
      </c>
      <c r="O91" t="n">
        <v>45</v>
      </c>
      <c r="P91" t="inlineStr">
        <is>
          <t>45</t>
        </is>
      </c>
      <c r="Q91" t="b">
        <v>1</v>
      </c>
      <c r="R91" t="inlineStr">
        <is>
          <t>rule</t>
        </is>
      </c>
      <c r="S91" t="n">
        <v>4034</v>
      </c>
      <c r="T91" t="n">
        <v>4034</v>
      </c>
      <c r="U91" t="n">
        <v>43</v>
      </c>
      <c r="V91" t="n">
        <v>0</v>
      </c>
      <c r="W91" t="n">
        <v>1</v>
      </c>
      <c r="X91" t="n">
        <v>0</v>
      </c>
      <c r="Y91" t="n">
        <v>2.155339956283569</v>
      </c>
      <c r="Z91" t="n">
        <v>0.00105995</v>
      </c>
    </row>
    <row r="92">
      <c r="A92" t="inlineStr">
        <is>
          <t>chat_state</t>
        </is>
      </c>
      <c r="B92" t="inlineStr">
        <is>
          <t>main</t>
        </is>
      </c>
      <c r="C92" t="inlineStr">
        <is>
          <t>openai/gpt-5.6-luna</t>
        </is>
      </c>
      <c r="D92" t="inlineStr">
        <is>
          <t>openai/gpt-5.6-luna</t>
        </is>
      </c>
      <c r="E92" t="n">
        <v>1</v>
      </c>
      <c r="F92" t="inlineStr">
        <is>
          <t>clean</t>
        </is>
      </c>
      <c r="G92" t="b">
        <v>0</v>
      </c>
      <c r="H92" t="inlineStr"/>
      <c r="I92" t="n">
        <v>1</v>
      </c>
      <c r="J92" t="inlineStr">
        <is>
          <t>chat1</t>
        </is>
      </c>
      <c r="K92" t="n">
        <v>114</v>
      </c>
      <c r="L92" t="inlineStr">
        <is>
          <t>chat1/updated-3</t>
        </is>
      </c>
      <c r="M92" t="inlineStr">
        <is>
          <t>updated</t>
        </is>
      </c>
      <c r="N92" t="inlineStr">
        <is>
          <t>What is scheduler-v2's budget, in thousands of dollars?</t>
        </is>
      </c>
      <c r="O92" t="n">
        <v>45</v>
      </c>
      <c r="P92" t="inlineStr">
        <is>
          <t>45</t>
        </is>
      </c>
      <c r="Q92" t="b">
        <v>1</v>
      </c>
      <c r="R92" t="inlineStr">
        <is>
          <t>rule</t>
        </is>
      </c>
      <c r="S92" t="n">
        <v>4034</v>
      </c>
      <c r="T92" t="n">
        <v>4034</v>
      </c>
      <c r="U92" t="n">
        <v>62</v>
      </c>
      <c r="V92" t="n">
        <v>4031</v>
      </c>
      <c r="W92" t="n">
        <v>1</v>
      </c>
      <c r="X92" t="n">
        <v>0</v>
      </c>
      <c r="Y92" t="n">
        <v>2.215420961380005</v>
      </c>
      <c r="Z92" t="n">
        <v>0.00015562</v>
      </c>
    </row>
    <row r="93">
      <c r="A93" t="inlineStr">
        <is>
          <t>chat_state</t>
        </is>
      </c>
      <c r="B93" t="inlineStr">
        <is>
          <t>main</t>
        </is>
      </c>
      <c r="C93" t="inlineStr">
        <is>
          <t>openai/gpt-5.6-luna</t>
        </is>
      </c>
      <c r="D93" t="inlineStr">
        <is>
          <t>openai/gpt-5.6-luna</t>
        </is>
      </c>
      <c r="E93" t="n">
        <v>1</v>
      </c>
      <c r="F93" t="inlineStr">
        <is>
          <t>clean</t>
        </is>
      </c>
      <c r="G93" t="b">
        <v>0</v>
      </c>
      <c r="H93" t="inlineStr"/>
      <c r="I93" t="n">
        <v>0</v>
      </c>
      <c r="J93" t="inlineStr">
        <is>
          <t>chat1</t>
        </is>
      </c>
      <c r="K93" t="n">
        <v>114</v>
      </c>
      <c r="L93" t="inlineStr">
        <is>
          <t>chat1/updated-4</t>
        </is>
      </c>
      <c r="M93" t="inlineStr">
        <is>
          <t>updated</t>
        </is>
      </c>
      <c r="N93" t="inlineStr">
        <is>
          <t>Who owns notifier now?</t>
        </is>
      </c>
      <c r="O93" t="inlineStr">
        <is>
          <t>Tomasz</t>
        </is>
      </c>
      <c r="P93" t="inlineStr">
        <is>
          <t>Tomasz</t>
        </is>
      </c>
      <c r="Q93" t="b">
        <v>1</v>
      </c>
      <c r="R93" t="inlineStr">
        <is>
          <t>rule</t>
        </is>
      </c>
      <c r="S93" t="n">
        <v>4026</v>
      </c>
      <c r="T93" t="n">
        <v>4026</v>
      </c>
      <c r="U93" t="n">
        <v>46</v>
      </c>
      <c r="V93" t="n">
        <v>0</v>
      </c>
      <c r="W93" t="n">
        <v>1</v>
      </c>
      <c r="X93" t="n">
        <v>0</v>
      </c>
      <c r="Y93" t="n">
        <v>3.594872713088989</v>
      </c>
      <c r="Z93" t="n">
        <v>0.00106155</v>
      </c>
    </row>
    <row r="94">
      <c r="A94" t="inlineStr">
        <is>
          <t>chat_state</t>
        </is>
      </c>
      <c r="B94" t="inlineStr">
        <is>
          <t>main</t>
        </is>
      </c>
      <c r="C94" t="inlineStr">
        <is>
          <t>openai/gpt-5.6-luna</t>
        </is>
      </c>
      <c r="D94" t="inlineStr">
        <is>
          <t>openai/gpt-5.6-luna</t>
        </is>
      </c>
      <c r="E94" t="n">
        <v>1</v>
      </c>
      <c r="F94" t="inlineStr">
        <is>
          <t>clean</t>
        </is>
      </c>
      <c r="G94" t="b">
        <v>0</v>
      </c>
      <c r="H94" t="inlineStr"/>
      <c r="I94" t="n">
        <v>1</v>
      </c>
      <c r="J94" t="inlineStr">
        <is>
          <t>chat1</t>
        </is>
      </c>
      <c r="K94" t="n">
        <v>114</v>
      </c>
      <c r="L94" t="inlineStr">
        <is>
          <t>chat1/updated-4</t>
        </is>
      </c>
      <c r="M94" t="inlineStr">
        <is>
          <t>updated</t>
        </is>
      </c>
      <c r="N94" t="inlineStr">
        <is>
          <t>Who owns notifier now?</t>
        </is>
      </c>
      <c r="O94" t="inlineStr">
        <is>
          <t>Tomasz</t>
        </is>
      </c>
      <c r="P94" t="inlineStr">
        <is>
          <t>Tomasz</t>
        </is>
      </c>
      <c r="Q94" t="b">
        <v>1</v>
      </c>
      <c r="R94" t="inlineStr">
        <is>
          <t>rule</t>
        </is>
      </c>
      <c r="S94" t="n">
        <v>4026</v>
      </c>
      <c r="T94" t="n">
        <v>4026</v>
      </c>
      <c r="U94" t="n">
        <v>47</v>
      </c>
      <c r="V94" t="n">
        <v>4023</v>
      </c>
      <c r="W94" t="n">
        <v>1</v>
      </c>
      <c r="X94" t="n">
        <v>0</v>
      </c>
      <c r="Y94" t="n">
        <v>2.130798101425171</v>
      </c>
      <c r="Z94" t="n">
        <v>0.00013746</v>
      </c>
    </row>
    <row r="95">
      <c r="A95" t="inlineStr">
        <is>
          <t>chat_state</t>
        </is>
      </c>
      <c r="B95" t="inlineStr">
        <is>
          <t>main</t>
        </is>
      </c>
      <c r="C95" t="inlineStr">
        <is>
          <t>openai/gpt-5.6-luna</t>
        </is>
      </c>
      <c r="D95" t="inlineStr">
        <is>
          <t>openai/gpt-5.6-luna</t>
        </is>
      </c>
      <c r="E95" t="n">
        <v>1</v>
      </c>
      <c r="F95" t="inlineStr">
        <is>
          <t>clean</t>
        </is>
      </c>
      <c r="G95" t="b">
        <v>0</v>
      </c>
      <c r="H95" t="inlineStr"/>
      <c r="I95" t="n">
        <v>0</v>
      </c>
      <c r="J95" t="inlineStr">
        <is>
          <t>chat1</t>
        </is>
      </c>
      <c r="K95" t="n">
        <v>114</v>
      </c>
      <c r="L95" t="inlineStr">
        <is>
          <t>chat1/updated-5</t>
        </is>
      </c>
      <c r="M95" t="inlineStr">
        <is>
          <t>updated</t>
        </is>
      </c>
      <c r="N95" t="inlineStr">
        <is>
          <t>Which datastore does auth-bridge use?</t>
        </is>
      </c>
      <c r="O95" t="inlineStr">
        <is>
          <t>Postgres</t>
        </is>
      </c>
      <c r="P95" t="inlineStr">
        <is>
          <t>Postgres</t>
        </is>
      </c>
      <c r="Q95" t="b">
        <v>1</v>
      </c>
      <c r="R95" t="inlineStr">
        <is>
          <t>rule</t>
        </is>
      </c>
      <c r="S95" t="n">
        <v>4029</v>
      </c>
      <c r="T95" t="n">
        <v>4029</v>
      </c>
      <c r="U95" t="n">
        <v>50</v>
      </c>
      <c r="V95" t="n">
        <v>0</v>
      </c>
      <c r="W95" t="n">
        <v>1</v>
      </c>
      <c r="X95" t="n">
        <v>0</v>
      </c>
      <c r="Y95" t="n">
        <v>1.82046914100647</v>
      </c>
      <c r="Z95" t="n">
        <v>0.0010671</v>
      </c>
    </row>
    <row r="96">
      <c r="A96" t="inlineStr">
        <is>
          <t>chat_state</t>
        </is>
      </c>
      <c r="B96" t="inlineStr">
        <is>
          <t>main</t>
        </is>
      </c>
      <c r="C96" t="inlineStr">
        <is>
          <t>openai/gpt-5.6-luna</t>
        </is>
      </c>
      <c r="D96" t="inlineStr">
        <is>
          <t>openai/gpt-5.6-luna</t>
        </is>
      </c>
      <c r="E96" t="n">
        <v>1</v>
      </c>
      <c r="F96" t="inlineStr">
        <is>
          <t>clean</t>
        </is>
      </c>
      <c r="G96" t="b">
        <v>0</v>
      </c>
      <c r="H96" t="inlineStr"/>
      <c r="I96" t="n">
        <v>1</v>
      </c>
      <c r="J96" t="inlineStr">
        <is>
          <t>chat1</t>
        </is>
      </c>
      <c r="K96" t="n">
        <v>114</v>
      </c>
      <c r="L96" t="inlineStr">
        <is>
          <t>chat1/updated-5</t>
        </is>
      </c>
      <c r="M96" t="inlineStr">
        <is>
          <t>updated</t>
        </is>
      </c>
      <c r="N96" t="inlineStr">
        <is>
          <t>Which datastore does auth-bridge use?</t>
        </is>
      </c>
      <c r="O96" t="inlineStr">
        <is>
          <t>Postgres</t>
        </is>
      </c>
      <c r="P96" t="inlineStr">
        <is>
          <t>Postgres</t>
        </is>
      </c>
      <c r="Q96" t="b">
        <v>1</v>
      </c>
      <c r="R96" t="inlineStr">
        <is>
          <t>rule</t>
        </is>
      </c>
      <c r="S96" t="n">
        <v>4029</v>
      </c>
      <c r="T96" t="n">
        <v>4029</v>
      </c>
      <c r="U96" t="n">
        <v>40</v>
      </c>
      <c r="V96" t="n">
        <v>4026</v>
      </c>
      <c r="W96" t="n">
        <v>1</v>
      </c>
      <c r="X96" t="n">
        <v>0</v>
      </c>
      <c r="Y96" t="n">
        <v>1.345730781555176</v>
      </c>
      <c r="Z96" t="n">
        <v>0.00012912</v>
      </c>
    </row>
    <row r="97">
      <c r="A97" t="inlineStr">
        <is>
          <t>chat_state</t>
        </is>
      </c>
      <c r="B97" t="inlineStr">
        <is>
          <t>main</t>
        </is>
      </c>
      <c r="C97" t="inlineStr">
        <is>
          <t>z-ai/glm-5.3-flash</t>
        </is>
      </c>
      <c r="D97" t="inlineStr">
        <is>
          <t>openai/gpt-5.6-luna</t>
        </is>
      </c>
      <c r="E97" t="n">
        <v>1</v>
      </c>
      <c r="I97" t="n">
        <v>0</v>
      </c>
      <c r="J97" t="inlineStr">
        <is>
          <t>chat1</t>
        </is>
      </c>
      <c r="K97" t="n">
        <v>114</v>
      </c>
      <c r="L97" t="inlineStr">
        <is>
          <t>chat1/absent-0</t>
        </is>
      </c>
      <c r="M97" t="inlineStr">
        <is>
          <t>absent</t>
        </is>
      </c>
      <c r="N97" t="inlineStr">
        <is>
          <t>What date did we set for QA sign-off?</t>
        </is>
      </c>
      <c r="O97" t="inlineStr">
        <is>
          <t>not stated</t>
        </is>
      </c>
      <c r="P97" t="inlineStr">
        <is>
          <t>not stated</t>
        </is>
      </c>
      <c r="Q97" t="b">
        <v>1</v>
      </c>
      <c r="R97" t="inlineStr">
        <is>
          <t>rule</t>
        </is>
      </c>
      <c r="S97" t="n">
        <v>3953</v>
      </c>
      <c r="T97" t="n">
        <v>3953</v>
      </c>
      <c r="U97" t="n">
        <v>183</v>
      </c>
      <c r="V97" t="n">
        <v>3904</v>
      </c>
      <c r="W97" t="n">
        <v>1</v>
      </c>
      <c r="X97" t="n">
        <v>0</v>
      </c>
      <c r="Y97" t="n">
        <v>3.050495862960815</v>
      </c>
      <c r="Z97" t="n">
        <v>0.00021597</v>
      </c>
    </row>
    <row r="98">
      <c r="A98" t="inlineStr">
        <is>
          <t>chat_state</t>
        </is>
      </c>
      <c r="B98" t="inlineStr">
        <is>
          <t>main</t>
        </is>
      </c>
      <c r="C98" t="inlineStr">
        <is>
          <t>z-ai/glm-5.3-flash</t>
        </is>
      </c>
      <c r="D98" t="inlineStr">
        <is>
          <t>openai/gpt-5.6-luna</t>
        </is>
      </c>
      <c r="E98" t="n">
        <v>1</v>
      </c>
      <c r="I98" t="n">
        <v>0</v>
      </c>
      <c r="J98" t="inlineStr">
        <is>
          <t>chat1</t>
        </is>
      </c>
      <c r="K98" t="n">
        <v>114</v>
      </c>
      <c r="L98" t="inlineStr">
        <is>
          <t>chat1/absent-1</t>
        </is>
      </c>
      <c r="M98" t="inlineStr">
        <is>
          <t>absent</t>
        </is>
      </c>
      <c r="N98" t="inlineStr">
        <is>
          <t>Which CI provider did we decide on?</t>
        </is>
      </c>
      <c r="O98" t="inlineStr">
        <is>
          <t>not stated</t>
        </is>
      </c>
      <c r="P98" t="inlineStr">
        <is>
          <t>not stated</t>
        </is>
      </c>
      <c r="Q98" t="b">
        <v>1</v>
      </c>
      <c r="R98" t="inlineStr">
        <is>
          <t>rule</t>
        </is>
      </c>
      <c r="S98" t="n">
        <v>3951</v>
      </c>
      <c r="T98" t="n">
        <v>3951</v>
      </c>
      <c r="U98" t="n">
        <v>162</v>
      </c>
      <c r="V98" t="n">
        <v>3904</v>
      </c>
      <c r="W98" t="n">
        <v>1</v>
      </c>
      <c r="X98" t="n">
        <v>0</v>
      </c>
      <c r="Y98" t="n">
        <v>2.877729177474976</v>
      </c>
      <c r="Z98" t="n">
        <v>0.00015367233</v>
      </c>
    </row>
    <row r="99">
      <c r="A99" t="inlineStr">
        <is>
          <t>chat_state</t>
        </is>
      </c>
      <c r="B99" t="inlineStr">
        <is>
          <t>main</t>
        </is>
      </c>
      <c r="C99" t="inlineStr">
        <is>
          <t>z-ai/glm-5.3-flash</t>
        </is>
      </c>
      <c r="D99" t="inlineStr">
        <is>
          <t>openai/gpt-5.6-luna</t>
        </is>
      </c>
      <c r="E99" t="n">
        <v>1</v>
      </c>
      <c r="I99" t="n">
        <v>0</v>
      </c>
      <c r="J99" t="inlineStr">
        <is>
          <t>chat1</t>
        </is>
      </c>
      <c r="K99" t="n">
        <v>114</v>
      </c>
      <c r="L99" t="inlineStr">
        <is>
          <t>chat1/count-0</t>
        </is>
      </c>
      <c r="M99" t="inlineStr">
        <is>
          <t>count</t>
        </is>
      </c>
      <c r="N99" t="inlineStr">
        <is>
          <t>How many modules are currently in scope for the launch?</t>
        </is>
      </c>
      <c r="O99" t="n">
        <v>6</v>
      </c>
      <c r="P99" t="inlineStr">
        <is>
          <t>6</t>
        </is>
      </c>
      <c r="Q99" t="b">
        <v>1</v>
      </c>
      <c r="R99" t="inlineStr">
        <is>
          <t>rule</t>
        </is>
      </c>
      <c r="S99" t="n">
        <v>3954</v>
      </c>
      <c r="T99" t="n">
        <v>3954</v>
      </c>
      <c r="U99" t="n">
        <v>238</v>
      </c>
      <c r="V99" t="n">
        <v>3904</v>
      </c>
      <c r="W99" t="n">
        <v>1</v>
      </c>
      <c r="X99" t="n">
        <v>0</v>
      </c>
      <c r="Y99" t="n">
        <v>2.385608911514282</v>
      </c>
      <c r="Z99" t="n">
        <v>0.00024362</v>
      </c>
    </row>
    <row r="100">
      <c r="A100" t="inlineStr">
        <is>
          <t>chat_state</t>
        </is>
      </c>
      <c r="B100" t="inlineStr">
        <is>
          <t>main</t>
        </is>
      </c>
      <c r="C100" t="inlineStr">
        <is>
          <t>z-ai/glm-5.3-flash</t>
        </is>
      </c>
      <c r="D100" t="inlineStr">
        <is>
          <t>openai/gpt-5.6-luna</t>
        </is>
      </c>
      <c r="E100" t="n">
        <v>1</v>
      </c>
      <c r="I100" t="n">
        <v>0</v>
      </c>
      <c r="J100" t="inlineStr">
        <is>
          <t>chat1</t>
        </is>
      </c>
      <c r="K100" t="n">
        <v>114</v>
      </c>
      <c r="L100" t="inlineStr">
        <is>
          <t>chat1/early-0</t>
        </is>
      </c>
      <c r="M100" t="inlineStr">
        <is>
          <t>early</t>
        </is>
      </c>
      <c r="N100" t="inlineStr">
        <is>
          <t>Who owns auth-bridge?</t>
        </is>
      </c>
      <c r="O100" t="inlineStr">
        <is>
          <t>Sofia</t>
        </is>
      </c>
      <c r="P100" t="inlineStr">
        <is>
          <t>Sofia</t>
        </is>
      </c>
      <c r="Q100" t="b">
        <v>1</v>
      </c>
      <c r="R100" t="inlineStr">
        <is>
          <t>rule</t>
        </is>
      </c>
      <c r="S100" t="n">
        <v>3949</v>
      </c>
      <c r="T100" t="n">
        <v>3949</v>
      </c>
      <c r="U100" t="n">
        <v>71</v>
      </c>
      <c r="V100" t="n">
        <v>64</v>
      </c>
      <c r="W100" t="n">
        <v>1</v>
      </c>
      <c r="X100" t="n">
        <v>0</v>
      </c>
      <c r="Y100" t="n">
        <v>1.790899753570557</v>
      </c>
      <c r="Z100" t="n">
        <v>0.00062017</v>
      </c>
    </row>
    <row r="101">
      <c r="A101" t="inlineStr">
        <is>
          <t>chat_state</t>
        </is>
      </c>
      <c r="B101" t="inlineStr">
        <is>
          <t>main</t>
        </is>
      </c>
      <c r="C101" t="inlineStr">
        <is>
          <t>z-ai/glm-5.3-flash</t>
        </is>
      </c>
      <c r="D101" t="inlineStr">
        <is>
          <t>openai/gpt-5.6-luna</t>
        </is>
      </c>
      <c r="E101" t="n">
        <v>1</v>
      </c>
      <c r="I101" t="n">
        <v>0</v>
      </c>
      <c r="J101" t="inlineStr">
        <is>
          <t>chat1</t>
        </is>
      </c>
      <c r="K101" t="n">
        <v>114</v>
      </c>
      <c r="L101" t="inlineStr">
        <is>
          <t>chat1/early-1</t>
        </is>
      </c>
      <c r="M101" t="inlineStr">
        <is>
          <t>early</t>
        </is>
      </c>
      <c r="N101" t="inlineStr">
        <is>
          <t>Which region are we deploying Borealis to?</t>
        </is>
      </c>
      <c r="O101" t="inlineStr">
        <is>
          <t>us-west-2</t>
        </is>
      </c>
      <c r="P101" t="inlineStr">
        <is>
          <t>us-west-2</t>
        </is>
      </c>
      <c r="Q101" t="b">
        <v>1</v>
      </c>
      <c r="R101" t="inlineStr">
        <is>
          <t>rule</t>
        </is>
      </c>
      <c r="S101" t="n">
        <v>3953</v>
      </c>
      <c r="T101" t="n">
        <v>3953</v>
      </c>
      <c r="U101" t="n">
        <v>70</v>
      </c>
      <c r="V101" t="n">
        <v>0</v>
      </c>
      <c r="W101" t="n">
        <v>1</v>
      </c>
      <c r="X101" t="n">
        <v>0</v>
      </c>
      <c r="Y101" t="n">
        <v>0.9673221111297607</v>
      </c>
      <c r="Z101" t="n">
        <v>0.0006279499999999999</v>
      </c>
    </row>
    <row r="102">
      <c r="A102" t="inlineStr">
        <is>
          <t>chat_state</t>
        </is>
      </c>
      <c r="B102" t="inlineStr">
        <is>
          <t>main</t>
        </is>
      </c>
      <c r="C102" t="inlineStr">
        <is>
          <t>z-ai/glm-5.3-flash</t>
        </is>
      </c>
      <c r="D102" t="inlineStr">
        <is>
          <t>openai/gpt-5.6-luna</t>
        </is>
      </c>
      <c r="E102" t="n">
        <v>1</v>
      </c>
      <c r="I102" t="n">
        <v>0</v>
      </c>
      <c r="J102" t="inlineStr">
        <is>
          <t>chat1</t>
        </is>
      </c>
      <c r="K102" t="n">
        <v>114</v>
      </c>
      <c r="L102" t="inlineStr">
        <is>
          <t>chat1/early-2</t>
        </is>
      </c>
      <c r="M102" t="inlineStr">
        <is>
          <t>early</t>
        </is>
      </c>
      <c r="N102" t="inlineStr">
        <is>
          <t>At what time (UTC) is the daily standup?</t>
        </is>
      </c>
      <c r="O102" t="inlineStr">
        <is>
          <t>09:30</t>
        </is>
      </c>
      <c r="P102" t="inlineStr">
        <is>
          <t>09:30 UTC</t>
        </is>
      </c>
      <c r="Q102" t="b">
        <v>1</v>
      </c>
      <c r="R102" t="inlineStr">
        <is>
          <t>rule</t>
        </is>
      </c>
      <c r="S102" t="n">
        <v>3955</v>
      </c>
      <c r="T102" t="n">
        <v>3955</v>
      </c>
      <c r="U102" t="n">
        <v>85</v>
      </c>
      <c r="V102" t="n">
        <v>3904</v>
      </c>
      <c r="W102" t="n">
        <v>1</v>
      </c>
      <c r="X102" t="n">
        <v>0</v>
      </c>
      <c r="Y102" t="n">
        <v>1.526728868484497</v>
      </c>
      <c r="Z102" t="n">
        <v>0.00016727</v>
      </c>
    </row>
    <row r="103">
      <c r="A103" t="inlineStr">
        <is>
          <t>chat_state</t>
        </is>
      </c>
      <c r="B103" t="inlineStr">
        <is>
          <t>main</t>
        </is>
      </c>
      <c r="C103" t="inlineStr">
        <is>
          <t>z-ai/glm-5.3-flash</t>
        </is>
      </c>
      <c r="D103" t="inlineStr">
        <is>
          <t>openai/gpt-5.6-luna</t>
        </is>
      </c>
      <c r="E103" t="n">
        <v>1</v>
      </c>
      <c r="I103" t="n">
        <v>0</v>
      </c>
      <c r="J103" t="inlineStr">
        <is>
          <t>chat1</t>
        </is>
      </c>
      <c r="K103" t="n">
        <v>114</v>
      </c>
      <c r="L103" t="inlineStr">
        <is>
          <t>chat1/list-0</t>
        </is>
      </c>
      <c r="M103" t="inlineStr">
        <is>
          <t>list</t>
        </is>
      </c>
      <c r="N103" t="inlineStr">
        <is>
          <t>Which in-scope modules are P0?</t>
        </is>
      </c>
      <c r="O103" t="inlineStr">
        <is>
          <t>["notifier", "auth-bridge", "billing-sync", "audit-trail"]</t>
        </is>
      </c>
      <c r="P103" t="inlineStr">
        <is>
          <t>notifier, auth-bridge, billing-sync, audit-trail</t>
        </is>
      </c>
      <c r="Q103" t="b">
        <v>1</v>
      </c>
      <c r="R103" t="inlineStr">
        <is>
          <t>rule</t>
        </is>
      </c>
      <c r="S103" t="n">
        <v>3952</v>
      </c>
      <c r="T103" t="n">
        <v>3952</v>
      </c>
      <c r="U103" t="n">
        <v>603</v>
      </c>
      <c r="V103" t="n">
        <v>3840</v>
      </c>
      <c r="W103" t="n">
        <v>1</v>
      </c>
      <c r="X103" t="n">
        <v>0</v>
      </c>
      <c r="Y103" t="n">
        <v>9.727893590927124</v>
      </c>
      <c r="Z103" t="n">
        <v>0.0004335</v>
      </c>
    </row>
    <row r="104">
      <c r="A104" t="inlineStr">
        <is>
          <t>chat_state</t>
        </is>
      </c>
      <c r="B104" t="inlineStr">
        <is>
          <t>main</t>
        </is>
      </c>
      <c r="C104" t="inlineStr">
        <is>
          <t>z-ai/glm-5.3-flash</t>
        </is>
      </c>
      <c r="D104" t="inlineStr">
        <is>
          <t>openai/gpt-5.6-luna</t>
        </is>
      </c>
      <c r="E104" t="n">
        <v>1</v>
      </c>
      <c r="I104" t="n">
        <v>0</v>
      </c>
      <c r="J104" t="inlineStr">
        <is>
          <t>chat1</t>
        </is>
      </c>
      <c r="K104" t="n">
        <v>114</v>
      </c>
      <c r="L104" t="inlineStr">
        <is>
          <t>chat1/neg-0</t>
        </is>
      </c>
      <c r="M104" t="inlineStr">
        <is>
          <t>negation</t>
        </is>
      </c>
      <c r="N104" t="inlineStr">
        <is>
          <t>Which in-scope module has no datastore decided yet?</t>
        </is>
      </c>
      <c r="O104" t="inlineStr">
        <is>
          <t>billing-sync</t>
        </is>
      </c>
      <c r="P104" t="inlineStr">
        <is>
          <t>billing-sync</t>
        </is>
      </c>
      <c r="Q104" t="b">
        <v>1</v>
      </c>
      <c r="R104" t="inlineStr">
        <is>
          <t>rule</t>
        </is>
      </c>
      <c r="S104" t="n">
        <v>3954</v>
      </c>
      <c r="T104" t="n">
        <v>3954</v>
      </c>
      <c r="U104" t="n">
        <v>190</v>
      </c>
      <c r="V104" t="n">
        <v>3904</v>
      </c>
      <c r="W104" t="n">
        <v>1</v>
      </c>
      <c r="X104" t="n">
        <v>0</v>
      </c>
      <c r="Y104" t="n">
        <v>2.323508024215698</v>
      </c>
      <c r="Z104" t="n">
        <v>0.00021962</v>
      </c>
    </row>
    <row r="105">
      <c r="A105" t="inlineStr">
        <is>
          <t>chat_state</t>
        </is>
      </c>
      <c r="B105" t="inlineStr">
        <is>
          <t>main</t>
        </is>
      </c>
      <c r="C105" t="inlineStr">
        <is>
          <t>z-ai/glm-5.3-flash</t>
        </is>
      </c>
      <c r="D105" t="inlineStr">
        <is>
          <t>openai/gpt-5.6-luna</t>
        </is>
      </c>
      <c r="E105" t="n">
        <v>1</v>
      </c>
      <c r="I105" t="n">
        <v>0</v>
      </c>
      <c r="J105" t="inlineStr">
        <is>
          <t>chat1</t>
        </is>
      </c>
      <c r="K105" t="n">
        <v>114</v>
      </c>
      <c r="L105" t="inlineStr">
        <is>
          <t>chat1/original-0</t>
        </is>
      </c>
      <c r="M105" t="inlineStr">
        <is>
          <t>original</t>
        </is>
      </c>
      <c r="N105" t="inlineStr">
        <is>
          <t>What was the very first deadline we set for notifier, before any changes?</t>
        </is>
      </c>
      <c r="O105" t="inlineStr">
        <is>
          <t>Oct 12</t>
        </is>
      </c>
      <c r="P105" t="inlineStr">
        <is>
          <t>Oct 12</t>
        </is>
      </c>
      <c r="Q105" t="b">
        <v>1</v>
      </c>
      <c r="R105" t="inlineStr">
        <is>
          <t>rule</t>
        </is>
      </c>
      <c r="S105" t="n">
        <v>3958</v>
      </c>
      <c r="T105" t="n">
        <v>3958</v>
      </c>
      <c r="U105" t="n">
        <v>241</v>
      </c>
      <c r="V105" t="n">
        <v>3904</v>
      </c>
      <c r="W105" t="n">
        <v>1</v>
      </c>
      <c r="X105" t="n">
        <v>0</v>
      </c>
      <c r="Y105" t="n">
        <v>2.88135027885437</v>
      </c>
      <c r="Z105" t="n">
        <v>0.00024572</v>
      </c>
    </row>
    <row r="106">
      <c r="A106" t="inlineStr">
        <is>
          <t>chat_state</t>
        </is>
      </c>
      <c r="B106" t="inlineStr">
        <is>
          <t>main</t>
        </is>
      </c>
      <c r="C106" t="inlineStr">
        <is>
          <t>z-ai/glm-5.3-flash</t>
        </is>
      </c>
      <c r="D106" t="inlineStr">
        <is>
          <t>openai/gpt-5.6-luna</t>
        </is>
      </c>
      <c r="E106" t="n">
        <v>1</v>
      </c>
      <c r="I106" t="n">
        <v>0</v>
      </c>
      <c r="J106" t="inlineStr">
        <is>
          <t>chat1</t>
        </is>
      </c>
      <c r="K106" t="n">
        <v>114</v>
      </c>
      <c r="L106" t="inlineStr">
        <is>
          <t>chat1/paste-0</t>
        </is>
      </c>
      <c r="M106" t="inlineStr">
        <is>
          <t>paste</t>
        </is>
      </c>
      <c r="N106" t="inlineStr">
        <is>
          <t>What p95 latency, in ms, did the load test I pasted report?</t>
        </is>
      </c>
      <c r="O106" t="n">
        <v>556</v>
      </c>
      <c r="P106" t="inlineStr">
        <is>
          <t>556</t>
        </is>
      </c>
      <c r="Q106" t="b">
        <v>1</v>
      </c>
      <c r="R106" t="inlineStr">
        <is>
          <t>rule</t>
        </is>
      </c>
      <c r="S106" t="n">
        <v>3960</v>
      </c>
      <c r="T106" t="n">
        <v>3960</v>
      </c>
      <c r="U106" t="n">
        <v>77</v>
      </c>
      <c r="V106" t="n">
        <v>3904</v>
      </c>
      <c r="W106" t="n">
        <v>1</v>
      </c>
      <c r="X106" t="n">
        <v>0</v>
      </c>
      <c r="Y106" t="n">
        <v>1.731973171234131</v>
      </c>
      <c r="Z106" t="n">
        <v>0.00012285098</v>
      </c>
    </row>
    <row r="107">
      <c r="A107" t="inlineStr">
        <is>
          <t>chat_state</t>
        </is>
      </c>
      <c r="B107" t="inlineStr">
        <is>
          <t>main</t>
        </is>
      </c>
      <c r="C107" t="inlineStr">
        <is>
          <t>z-ai/glm-5.3-flash</t>
        </is>
      </c>
      <c r="D107" t="inlineStr">
        <is>
          <t>openai/gpt-5.6-luna</t>
        </is>
      </c>
      <c r="E107" t="n">
        <v>1</v>
      </c>
      <c r="I107" t="n">
        <v>0</v>
      </c>
      <c r="J107" t="inlineStr">
        <is>
          <t>chat1</t>
        </is>
      </c>
      <c r="K107" t="n">
        <v>114</v>
      </c>
      <c r="L107" t="inlineStr">
        <is>
          <t>chat1/paste-1</t>
        </is>
      </c>
      <c r="M107" t="inlineStr">
        <is>
          <t>paste</t>
        </is>
      </c>
      <c r="N107" t="inlineStr">
        <is>
          <t>How many tests failed in the CI output I pasted?</t>
        </is>
      </c>
      <c r="O107" t="n">
        <v>3</v>
      </c>
      <c r="P107" t="inlineStr">
        <is>
          <t>3</t>
        </is>
      </c>
      <c r="Q107" t="b">
        <v>1</v>
      </c>
      <c r="R107" t="inlineStr">
        <is>
          <t>rule</t>
        </is>
      </c>
      <c r="S107" t="n">
        <v>3955</v>
      </c>
      <c r="T107" t="n">
        <v>3955</v>
      </c>
      <c r="U107" t="n">
        <v>99</v>
      </c>
      <c r="V107" t="n">
        <v>3904</v>
      </c>
      <c r="W107" t="n">
        <v>1</v>
      </c>
      <c r="X107" t="n">
        <v>0</v>
      </c>
      <c r="Y107" t="n">
        <v>2.291607141494751</v>
      </c>
      <c r="Z107" t="n">
        <v>0.00017427</v>
      </c>
    </row>
    <row r="108">
      <c r="A108" t="inlineStr">
        <is>
          <t>chat_state</t>
        </is>
      </c>
      <c r="B108" t="inlineStr">
        <is>
          <t>main</t>
        </is>
      </c>
      <c r="C108" t="inlineStr">
        <is>
          <t>z-ai/glm-5.3-flash</t>
        </is>
      </c>
      <c r="D108" t="inlineStr">
        <is>
          <t>openai/gpt-5.6-luna</t>
        </is>
      </c>
      <c r="E108" t="n">
        <v>1</v>
      </c>
      <c r="I108" t="n">
        <v>0</v>
      </c>
      <c r="J108" t="inlineStr">
        <is>
          <t>chat1</t>
        </is>
      </c>
      <c r="K108" t="n">
        <v>114</v>
      </c>
      <c r="L108" t="inlineStr">
        <is>
          <t>chat1/paste-2</t>
        </is>
      </c>
      <c r="M108" t="inlineStr">
        <is>
          <t>paste</t>
        </is>
      </c>
      <c r="N108" t="inlineStr">
        <is>
          <t>What is db_pool_size in the config I pasted?</t>
        </is>
      </c>
      <c r="O108" t="n">
        <v>12</v>
      </c>
      <c r="P108" t="inlineStr">
        <is>
          <t>12</t>
        </is>
      </c>
      <c r="Q108" t="b">
        <v>1</v>
      </c>
      <c r="R108" t="inlineStr">
        <is>
          <t>rule</t>
        </is>
      </c>
      <c r="S108" t="n">
        <v>3955</v>
      </c>
      <c r="T108" t="n">
        <v>3955</v>
      </c>
      <c r="U108" t="n">
        <v>102</v>
      </c>
      <c r="V108" t="n">
        <v>3904</v>
      </c>
      <c r="W108" t="n">
        <v>1</v>
      </c>
      <c r="X108" t="n">
        <v>0</v>
      </c>
      <c r="Y108" t="n">
        <v>2.536046981811523</v>
      </c>
      <c r="Z108" t="n">
        <v>0.00017577</v>
      </c>
    </row>
    <row r="109">
      <c r="A109" t="inlineStr">
        <is>
          <t>chat_state</t>
        </is>
      </c>
      <c r="B109" t="inlineStr">
        <is>
          <t>main</t>
        </is>
      </c>
      <c r="C109" t="inlineStr">
        <is>
          <t>z-ai/glm-5.3-flash</t>
        </is>
      </c>
      <c r="D109" t="inlineStr">
        <is>
          <t>openai/gpt-5.6-luna</t>
        </is>
      </c>
      <c r="E109" t="n">
        <v>1</v>
      </c>
      <c r="I109" t="n">
        <v>0</v>
      </c>
      <c r="J109" t="inlineStr">
        <is>
          <t>chat1</t>
        </is>
      </c>
      <c r="K109" t="n">
        <v>114</v>
      </c>
      <c r="L109" t="inlineStr">
        <is>
          <t>chat1/sum-0</t>
        </is>
      </c>
      <c r="M109" t="inlineStr">
        <is>
          <t>sum</t>
        </is>
      </c>
      <c r="N109" t="inlineStr">
        <is>
          <t>What is the total budget, in thousands of dollars, across the modules currently in scope?</t>
        </is>
      </c>
      <c r="O109" t="n">
        <v>255</v>
      </c>
      <c r="P109" t="inlineStr">
        <is>
          <t>255</t>
        </is>
      </c>
      <c r="Q109" t="b">
        <v>1</v>
      </c>
      <c r="R109" t="inlineStr">
        <is>
          <t>rule</t>
        </is>
      </c>
      <c r="S109" t="n">
        <v>3961</v>
      </c>
      <c r="T109" t="n">
        <v>3961</v>
      </c>
      <c r="U109" t="n">
        <v>357</v>
      </c>
      <c r="V109" t="n">
        <v>3840</v>
      </c>
      <c r="W109" t="n">
        <v>1</v>
      </c>
      <c r="X109" t="n">
        <v>0</v>
      </c>
      <c r="Y109" t="n">
        <v>2.914722919464111</v>
      </c>
      <c r="Z109" t="n">
        <v>0.00031185</v>
      </c>
    </row>
    <row r="110">
      <c r="A110" t="inlineStr">
        <is>
          <t>chat_state</t>
        </is>
      </c>
      <c r="B110" t="inlineStr">
        <is>
          <t>main</t>
        </is>
      </c>
      <c r="C110" t="inlineStr">
        <is>
          <t>z-ai/glm-5.3-flash</t>
        </is>
      </c>
      <c r="D110" t="inlineStr">
        <is>
          <t>openai/gpt-5.6-luna</t>
        </is>
      </c>
      <c r="E110" t="n">
        <v>1</v>
      </c>
      <c r="I110" t="n">
        <v>0</v>
      </c>
      <c r="J110" t="inlineStr">
        <is>
          <t>chat1</t>
        </is>
      </c>
      <c r="K110" t="n">
        <v>114</v>
      </c>
      <c r="L110" t="inlineStr">
        <is>
          <t>chat1/updated-0</t>
        </is>
      </c>
      <c r="M110" t="inlineStr">
        <is>
          <t>updated</t>
        </is>
      </c>
      <c r="N110" t="inlineStr">
        <is>
          <t>What is the current deadline for notifier?</t>
        </is>
      </c>
      <c r="O110" t="inlineStr">
        <is>
          <t>Oct 22</t>
        </is>
      </c>
      <c r="P110" t="inlineStr">
        <is>
          <t>Oct 22</t>
        </is>
      </c>
      <c r="Q110" t="b">
        <v>1</v>
      </c>
      <c r="R110" t="inlineStr">
        <is>
          <t>rule</t>
        </is>
      </c>
      <c r="S110" t="n">
        <v>3951</v>
      </c>
      <c r="T110" t="n">
        <v>3951</v>
      </c>
      <c r="U110" t="n">
        <v>94</v>
      </c>
      <c r="V110" t="n">
        <v>3904</v>
      </c>
      <c r="W110" t="n">
        <v>1</v>
      </c>
      <c r="X110" t="n">
        <v>0</v>
      </c>
      <c r="Y110" t="n">
        <v>2.879487991333008</v>
      </c>
      <c r="Z110" t="n">
        <v>0.00012820633</v>
      </c>
    </row>
    <row r="111">
      <c r="A111" t="inlineStr">
        <is>
          <t>chat_state</t>
        </is>
      </c>
      <c r="B111" t="inlineStr">
        <is>
          <t>main</t>
        </is>
      </c>
      <c r="C111" t="inlineStr">
        <is>
          <t>z-ai/glm-5.3-flash</t>
        </is>
      </c>
      <c r="D111" t="inlineStr">
        <is>
          <t>openai/gpt-5.6-luna</t>
        </is>
      </c>
      <c r="E111" t="n">
        <v>1</v>
      </c>
      <c r="I111" t="n">
        <v>0</v>
      </c>
      <c r="J111" t="inlineStr">
        <is>
          <t>chat1</t>
        </is>
      </c>
      <c r="K111" t="n">
        <v>114</v>
      </c>
      <c r="L111" t="inlineStr">
        <is>
          <t>chat1/updated-1</t>
        </is>
      </c>
      <c r="M111" t="inlineStr">
        <is>
          <t>updated</t>
        </is>
      </c>
      <c r="N111" t="inlineStr">
        <is>
          <t>What is auth-bridge's budget now, in thousands of dollars?</t>
        </is>
      </c>
      <c r="O111" t="n">
        <v>65</v>
      </c>
      <c r="P111" t="inlineStr">
        <is>
          <t>65</t>
        </is>
      </c>
      <c r="Q111" t="b">
        <v>1</v>
      </c>
      <c r="R111" t="inlineStr">
        <is>
          <t>rule</t>
        </is>
      </c>
      <c r="S111" t="n">
        <v>3957</v>
      </c>
      <c r="T111" t="n">
        <v>3957</v>
      </c>
      <c r="U111" t="n">
        <v>80</v>
      </c>
      <c r="V111" t="n">
        <v>3840</v>
      </c>
      <c r="W111" t="n">
        <v>1</v>
      </c>
      <c r="X111" t="n">
        <v>0</v>
      </c>
      <c r="Y111" t="n">
        <v>0.9371280670166016</v>
      </c>
      <c r="Z111" t="n">
        <v>0.00017275</v>
      </c>
    </row>
    <row r="112">
      <c r="A112" t="inlineStr">
        <is>
          <t>chat_state</t>
        </is>
      </c>
      <c r="B112" t="inlineStr">
        <is>
          <t>main</t>
        </is>
      </c>
      <c r="C112" t="inlineStr">
        <is>
          <t>z-ai/glm-5.3-flash</t>
        </is>
      </c>
      <c r="D112" t="inlineStr">
        <is>
          <t>openai/gpt-5.6-luna</t>
        </is>
      </c>
      <c r="E112" t="n">
        <v>1</v>
      </c>
      <c r="I112" t="n">
        <v>0</v>
      </c>
      <c r="J112" t="inlineStr">
        <is>
          <t>chat1</t>
        </is>
      </c>
      <c r="K112" t="n">
        <v>114</v>
      </c>
      <c r="L112" t="inlineStr">
        <is>
          <t>chat1/updated-2</t>
        </is>
      </c>
      <c r="M112" t="inlineStr">
        <is>
          <t>updated</t>
        </is>
      </c>
      <c r="N112" t="inlineStr">
        <is>
          <t>What is the current deadline for billing-sync?</t>
        </is>
      </c>
      <c r="O112" t="inlineStr">
        <is>
          <t>Oct 13</t>
        </is>
      </c>
      <c r="P112" t="inlineStr">
        <is>
          <t>Oct 13</t>
        </is>
      </c>
      <c r="Q112" t="b">
        <v>1</v>
      </c>
      <c r="R112" t="inlineStr">
        <is>
          <t>rule</t>
        </is>
      </c>
      <c r="S112" t="n">
        <v>3952</v>
      </c>
      <c r="T112" t="n">
        <v>3952</v>
      </c>
      <c r="U112" t="n">
        <v>76</v>
      </c>
      <c r="V112" t="n">
        <v>3904</v>
      </c>
      <c r="W112" t="n">
        <v>1</v>
      </c>
      <c r="X112" t="n">
        <v>0</v>
      </c>
      <c r="Y112" t="n">
        <v>1.52711296081543</v>
      </c>
      <c r="Z112" t="n">
        <v>0.00016232</v>
      </c>
    </row>
    <row r="113">
      <c r="A113" t="inlineStr">
        <is>
          <t>chat_state</t>
        </is>
      </c>
      <c r="B113" t="inlineStr">
        <is>
          <t>main</t>
        </is>
      </c>
      <c r="C113" t="inlineStr">
        <is>
          <t>z-ai/glm-5.3-flash</t>
        </is>
      </c>
      <c r="D113" t="inlineStr">
        <is>
          <t>openai/gpt-5.6-luna</t>
        </is>
      </c>
      <c r="E113" t="n">
        <v>1</v>
      </c>
      <c r="I113" t="n">
        <v>0</v>
      </c>
      <c r="J113" t="inlineStr">
        <is>
          <t>chat1</t>
        </is>
      </c>
      <c r="K113" t="n">
        <v>114</v>
      </c>
      <c r="L113" t="inlineStr">
        <is>
          <t>chat1/updated-3</t>
        </is>
      </c>
      <c r="M113" t="inlineStr">
        <is>
          <t>updated</t>
        </is>
      </c>
      <c r="N113" t="inlineStr">
        <is>
          <t>What is scheduler-v2's budget, in thousands of dollars?</t>
        </is>
      </c>
      <c r="O113" t="n">
        <v>45</v>
      </c>
      <c r="P113" t="inlineStr">
        <is>
          <t>45</t>
        </is>
      </c>
      <c r="Q113" t="b">
        <v>1</v>
      </c>
      <c r="R113" t="inlineStr">
        <is>
          <t>rule</t>
        </is>
      </c>
      <c r="S113" t="n">
        <v>3956</v>
      </c>
      <c r="T113" t="n">
        <v>3956</v>
      </c>
      <c r="U113" t="n">
        <v>97</v>
      </c>
      <c r="V113" t="n">
        <v>3904</v>
      </c>
      <c r="W113" t="n">
        <v>1</v>
      </c>
      <c r="X113" t="n">
        <v>0</v>
      </c>
      <c r="Y113" t="n">
        <v>1.472671031951904</v>
      </c>
      <c r="Z113" t="n">
        <v>0.00017342</v>
      </c>
    </row>
    <row r="114">
      <c r="A114" t="inlineStr">
        <is>
          <t>chat_state</t>
        </is>
      </c>
      <c r="B114" t="inlineStr">
        <is>
          <t>main</t>
        </is>
      </c>
      <c r="C114" t="inlineStr">
        <is>
          <t>z-ai/glm-5.3-flash</t>
        </is>
      </c>
      <c r="D114" t="inlineStr">
        <is>
          <t>openai/gpt-5.6-luna</t>
        </is>
      </c>
      <c r="E114" t="n">
        <v>1</v>
      </c>
      <c r="I114" t="n">
        <v>0</v>
      </c>
      <c r="J114" t="inlineStr">
        <is>
          <t>chat1</t>
        </is>
      </c>
      <c r="K114" t="n">
        <v>114</v>
      </c>
      <c r="L114" t="inlineStr">
        <is>
          <t>chat1/updated-4</t>
        </is>
      </c>
      <c r="M114" t="inlineStr">
        <is>
          <t>updated</t>
        </is>
      </c>
      <c r="N114" t="inlineStr">
        <is>
          <t>Who owns notifier now?</t>
        </is>
      </c>
      <c r="O114" t="inlineStr">
        <is>
          <t>Tomasz</t>
        </is>
      </c>
      <c r="P114" t="inlineStr">
        <is>
          <t>Tomasz</t>
        </is>
      </c>
      <c r="Q114" t="b">
        <v>1</v>
      </c>
      <c r="R114" t="inlineStr">
        <is>
          <t>rule</t>
        </is>
      </c>
      <c r="S114" t="n">
        <v>3948</v>
      </c>
      <c r="T114" t="n">
        <v>3948</v>
      </c>
      <c r="U114" t="n">
        <v>131</v>
      </c>
      <c r="V114" t="n">
        <v>3840</v>
      </c>
      <c r="W114" t="n">
        <v>1</v>
      </c>
      <c r="X114" t="n">
        <v>0</v>
      </c>
      <c r="Y114" t="n">
        <v>1.577805995941162</v>
      </c>
      <c r="Z114" t="n">
        <v>0.0001969</v>
      </c>
    </row>
    <row r="115">
      <c r="A115" t="inlineStr">
        <is>
          <t>chat_state</t>
        </is>
      </c>
      <c r="B115" t="inlineStr">
        <is>
          <t>main</t>
        </is>
      </c>
      <c r="C115" t="inlineStr">
        <is>
          <t>z-ai/glm-5.3-flash</t>
        </is>
      </c>
      <c r="D115" t="inlineStr">
        <is>
          <t>openai/gpt-5.6-luna</t>
        </is>
      </c>
      <c r="E115" t="n">
        <v>1</v>
      </c>
      <c r="I115" t="n">
        <v>0</v>
      </c>
      <c r="J115" t="inlineStr">
        <is>
          <t>chat1</t>
        </is>
      </c>
      <c r="K115" t="n">
        <v>114</v>
      </c>
      <c r="L115" t="inlineStr">
        <is>
          <t>chat1/updated-5</t>
        </is>
      </c>
      <c r="M115" t="inlineStr">
        <is>
          <t>updated</t>
        </is>
      </c>
      <c r="N115" t="inlineStr">
        <is>
          <t>Which datastore does auth-bridge use?</t>
        </is>
      </c>
      <c r="O115" t="inlineStr">
        <is>
          <t>Postgres</t>
        </is>
      </c>
      <c r="P115" t="inlineStr">
        <is>
          <t>Postgres</t>
        </is>
      </c>
      <c r="Q115" t="b">
        <v>1</v>
      </c>
      <c r="R115" t="inlineStr">
        <is>
          <t>rule</t>
        </is>
      </c>
      <c r="S115" t="n">
        <v>3951</v>
      </c>
      <c r="T115" t="n">
        <v>3951</v>
      </c>
      <c r="U115" t="n">
        <v>71</v>
      </c>
      <c r="V115" t="n">
        <v>3840</v>
      </c>
      <c r="W115" t="n">
        <v>1</v>
      </c>
      <c r="X115" t="n">
        <v>0</v>
      </c>
      <c r="Y115" t="n">
        <v>0.9147729873657227</v>
      </c>
      <c r="Z115" t="n">
        <v>0.00016735</v>
      </c>
    </row>
    <row r="116">
      <c r="A116" t="inlineStr">
        <is>
          <t>chat_state</t>
        </is>
      </c>
      <c r="B116" t="inlineStr">
        <is>
          <t>foldglm</t>
        </is>
      </c>
      <c r="C116" t="inlineStr">
        <is>
          <t>openai/gpt-5.6-luna</t>
        </is>
      </c>
      <c r="D116" t="inlineStr">
        <is>
          <t>z-ai/glm-5.3-flash</t>
        </is>
      </c>
      <c r="E116" t="n">
        <v>1</v>
      </c>
      <c r="I116" t="n">
        <v>0</v>
      </c>
      <c r="J116" t="inlineStr">
        <is>
          <t>chat1</t>
        </is>
      </c>
      <c r="K116" t="n">
        <v>114</v>
      </c>
      <c r="L116" t="inlineStr">
        <is>
          <t>chat1/absent-0</t>
        </is>
      </c>
      <c r="M116" t="inlineStr">
        <is>
          <t>absent</t>
        </is>
      </c>
      <c r="N116" t="inlineStr">
        <is>
          <t>What date did we set for QA sign-off?</t>
        </is>
      </c>
      <c r="O116" t="inlineStr">
        <is>
          <t>not stated</t>
        </is>
      </c>
      <c r="P116" t="inlineStr">
        <is>
          <t>not stated</t>
        </is>
      </c>
      <c r="Q116" t="b">
        <v>1</v>
      </c>
      <c r="R116" t="inlineStr">
        <is>
          <t>rule</t>
        </is>
      </c>
      <c r="S116" t="n">
        <v>3948</v>
      </c>
      <c r="T116" t="n">
        <v>3948</v>
      </c>
      <c r="U116" t="n">
        <v>38</v>
      </c>
      <c r="V116" t="n">
        <v>0</v>
      </c>
      <c r="W116" t="n">
        <v>1</v>
      </c>
      <c r="X116" t="n">
        <v>0</v>
      </c>
      <c r="Y116" t="n">
        <v>1.17478084564209</v>
      </c>
      <c r="Z116" t="n">
        <v>0.00103245</v>
      </c>
    </row>
    <row r="117">
      <c r="A117" t="inlineStr">
        <is>
          <t>chat_state</t>
        </is>
      </c>
      <c r="B117" t="inlineStr">
        <is>
          <t>foldglm</t>
        </is>
      </c>
      <c r="C117" t="inlineStr">
        <is>
          <t>openai/gpt-5.6-luna</t>
        </is>
      </c>
      <c r="D117" t="inlineStr">
        <is>
          <t>z-ai/glm-5.3-flash</t>
        </is>
      </c>
      <c r="E117" t="n">
        <v>1</v>
      </c>
      <c r="I117" t="n">
        <v>0</v>
      </c>
      <c r="J117" t="inlineStr">
        <is>
          <t>chat1</t>
        </is>
      </c>
      <c r="K117" t="n">
        <v>114</v>
      </c>
      <c r="L117" t="inlineStr">
        <is>
          <t>chat1/absent-1</t>
        </is>
      </c>
      <c r="M117" t="inlineStr">
        <is>
          <t>absent</t>
        </is>
      </c>
      <c r="N117" t="inlineStr">
        <is>
          <t>Which CI provider did we decide on?</t>
        </is>
      </c>
      <c r="O117" t="inlineStr">
        <is>
          <t>not stated</t>
        </is>
      </c>
      <c r="P117" t="inlineStr">
        <is>
          <t>not stated</t>
        </is>
      </c>
      <c r="Q117" t="b">
        <v>1</v>
      </c>
      <c r="R117" t="inlineStr">
        <is>
          <t>rule</t>
        </is>
      </c>
      <c r="S117" t="n">
        <v>3946</v>
      </c>
      <c r="T117" t="n">
        <v>3946</v>
      </c>
      <c r="U117" t="n">
        <v>43</v>
      </c>
      <c r="V117" t="n">
        <v>0</v>
      </c>
      <c r="W117" t="n">
        <v>1</v>
      </c>
      <c r="X117" t="n">
        <v>0</v>
      </c>
      <c r="Y117" t="n">
        <v>1.677391767501831</v>
      </c>
      <c r="Z117" t="n">
        <v>0.00103795</v>
      </c>
    </row>
    <row r="118">
      <c r="A118" t="inlineStr">
        <is>
          <t>chat_state</t>
        </is>
      </c>
      <c r="B118" t="inlineStr">
        <is>
          <t>foldglm</t>
        </is>
      </c>
      <c r="C118" t="inlineStr">
        <is>
          <t>openai/gpt-5.6-luna</t>
        </is>
      </c>
      <c r="D118" t="inlineStr">
        <is>
          <t>z-ai/glm-5.3-flash</t>
        </is>
      </c>
      <c r="E118" t="n">
        <v>1</v>
      </c>
      <c r="I118" t="n">
        <v>0</v>
      </c>
      <c r="J118" t="inlineStr">
        <is>
          <t>chat1</t>
        </is>
      </c>
      <c r="K118" t="n">
        <v>114</v>
      </c>
      <c r="L118" t="inlineStr">
        <is>
          <t>chat1/count-0</t>
        </is>
      </c>
      <c r="M118" t="inlineStr">
        <is>
          <t>count</t>
        </is>
      </c>
      <c r="N118" t="inlineStr">
        <is>
          <t>How many modules are currently in scope for the launch?</t>
        </is>
      </c>
      <c r="O118" t="n">
        <v>6</v>
      </c>
      <c r="P118" t="inlineStr">
        <is>
          <t>6</t>
        </is>
      </c>
      <c r="Q118" t="b">
        <v>1</v>
      </c>
      <c r="R118" t="inlineStr">
        <is>
          <t>rule</t>
        </is>
      </c>
      <c r="S118" t="n">
        <v>3949</v>
      </c>
      <c r="T118" t="n">
        <v>3949</v>
      </c>
      <c r="U118" t="n">
        <v>67</v>
      </c>
      <c r="V118" t="n">
        <v>0</v>
      </c>
      <c r="W118" t="n">
        <v>1</v>
      </c>
      <c r="X118" t="n">
        <v>0</v>
      </c>
      <c r="Y118" t="n">
        <v>2.771798849105835</v>
      </c>
      <c r="Z118" t="n">
        <v>0.0010675</v>
      </c>
    </row>
    <row r="119">
      <c r="A119" t="inlineStr">
        <is>
          <t>chat_state</t>
        </is>
      </c>
      <c r="B119" t="inlineStr">
        <is>
          <t>foldglm</t>
        </is>
      </c>
      <c r="C119" t="inlineStr">
        <is>
          <t>openai/gpt-5.6-luna</t>
        </is>
      </c>
      <c r="D119" t="inlineStr">
        <is>
          <t>z-ai/glm-5.3-flash</t>
        </is>
      </c>
      <c r="E119" t="n">
        <v>1</v>
      </c>
      <c r="I119" t="n">
        <v>0</v>
      </c>
      <c r="J119" t="inlineStr">
        <is>
          <t>chat1</t>
        </is>
      </c>
      <c r="K119" t="n">
        <v>114</v>
      </c>
      <c r="L119" t="inlineStr">
        <is>
          <t>chat1/early-0</t>
        </is>
      </c>
      <c r="M119" t="inlineStr">
        <is>
          <t>early</t>
        </is>
      </c>
      <c r="N119" t="inlineStr">
        <is>
          <t>Who owns auth-bridge?</t>
        </is>
      </c>
      <c r="O119" t="inlineStr">
        <is>
          <t>Sofia</t>
        </is>
      </c>
      <c r="P119" t="inlineStr">
        <is>
          <t>Sofia</t>
        </is>
      </c>
      <c r="Q119" t="b">
        <v>1</v>
      </c>
      <c r="R119" t="inlineStr">
        <is>
          <t>rule</t>
        </is>
      </c>
      <c r="S119" t="n">
        <v>3944</v>
      </c>
      <c r="T119" t="n">
        <v>3944</v>
      </c>
      <c r="U119" t="n">
        <v>39</v>
      </c>
      <c r="V119" t="n">
        <v>0</v>
      </c>
      <c r="W119" t="n">
        <v>1</v>
      </c>
      <c r="X119" t="n">
        <v>0</v>
      </c>
      <c r="Y119" t="n">
        <v>1.544315814971924</v>
      </c>
      <c r="Z119" t="n">
        <v>0.00103265</v>
      </c>
    </row>
    <row r="120">
      <c r="A120" t="inlineStr">
        <is>
          <t>chat_state</t>
        </is>
      </c>
      <c r="B120" t="inlineStr">
        <is>
          <t>foldglm</t>
        </is>
      </c>
      <c r="C120" t="inlineStr">
        <is>
          <t>openai/gpt-5.6-luna</t>
        </is>
      </c>
      <c r="D120" t="inlineStr">
        <is>
          <t>z-ai/glm-5.3-flash</t>
        </is>
      </c>
      <c r="E120" t="n">
        <v>1</v>
      </c>
      <c r="I120" t="n">
        <v>0</v>
      </c>
      <c r="J120" t="inlineStr">
        <is>
          <t>chat1</t>
        </is>
      </c>
      <c r="K120" t="n">
        <v>114</v>
      </c>
      <c r="L120" t="inlineStr">
        <is>
          <t>chat1/early-1</t>
        </is>
      </c>
      <c r="M120" t="inlineStr">
        <is>
          <t>early</t>
        </is>
      </c>
      <c r="N120" t="inlineStr">
        <is>
          <t>Which region are we deploying Borealis to?</t>
        </is>
      </c>
      <c r="O120" t="inlineStr">
        <is>
          <t>us-west-2</t>
        </is>
      </c>
      <c r="P120" t="inlineStr">
        <is>
          <t>us-west-2</t>
        </is>
      </c>
      <c r="Q120" t="b">
        <v>1</v>
      </c>
      <c r="R120" t="inlineStr">
        <is>
          <t>rule</t>
        </is>
      </c>
      <c r="S120" t="n">
        <v>3947</v>
      </c>
      <c r="T120" t="n">
        <v>3947</v>
      </c>
      <c r="U120" t="n">
        <v>49</v>
      </c>
      <c r="V120" t="n">
        <v>0</v>
      </c>
      <c r="W120" t="n">
        <v>1</v>
      </c>
      <c r="X120" t="n">
        <v>0</v>
      </c>
      <c r="Y120" t="n">
        <v>1.645277261734009</v>
      </c>
      <c r="Z120" t="n">
        <v>0.0010454</v>
      </c>
    </row>
    <row r="121">
      <c r="A121" t="inlineStr">
        <is>
          <t>chat_state</t>
        </is>
      </c>
      <c r="B121" t="inlineStr">
        <is>
          <t>foldglm</t>
        </is>
      </c>
      <c r="C121" t="inlineStr">
        <is>
          <t>openai/gpt-5.6-luna</t>
        </is>
      </c>
      <c r="D121" t="inlineStr">
        <is>
          <t>z-ai/glm-5.3-flash</t>
        </is>
      </c>
      <c r="E121" t="n">
        <v>1</v>
      </c>
      <c r="I121" t="n">
        <v>0</v>
      </c>
      <c r="J121" t="inlineStr">
        <is>
          <t>chat1</t>
        </is>
      </c>
      <c r="K121" t="n">
        <v>114</v>
      </c>
      <c r="L121" t="inlineStr">
        <is>
          <t>chat1/early-2</t>
        </is>
      </c>
      <c r="M121" t="inlineStr">
        <is>
          <t>early</t>
        </is>
      </c>
      <c r="N121" t="inlineStr">
        <is>
          <t>At what time (UTC) is the daily standup?</t>
        </is>
      </c>
      <c r="O121" t="inlineStr">
        <is>
          <t>09:30</t>
        </is>
      </c>
      <c r="P121" t="inlineStr">
        <is>
          <t>09:30 UTC</t>
        </is>
      </c>
      <c r="Q121" t="b">
        <v>1</v>
      </c>
      <c r="R121" t="inlineStr">
        <is>
          <t>rule</t>
        </is>
      </c>
      <c r="S121" t="n">
        <v>3950</v>
      </c>
      <c r="T121" t="n">
        <v>3950</v>
      </c>
      <c r="U121" t="n">
        <v>50</v>
      </c>
      <c r="V121" t="n">
        <v>0</v>
      </c>
      <c r="W121" t="n">
        <v>1</v>
      </c>
      <c r="X121" t="n">
        <v>0</v>
      </c>
      <c r="Y121" t="n">
        <v>1.888483762741089</v>
      </c>
      <c r="Z121" t="n">
        <v>0.00104735</v>
      </c>
    </row>
    <row r="122">
      <c r="A122" t="inlineStr">
        <is>
          <t>chat_state</t>
        </is>
      </c>
      <c r="B122" t="inlineStr">
        <is>
          <t>foldglm</t>
        </is>
      </c>
      <c r="C122" t="inlineStr">
        <is>
          <t>openai/gpt-5.6-luna</t>
        </is>
      </c>
      <c r="D122" t="inlineStr">
        <is>
          <t>z-ai/glm-5.3-flash</t>
        </is>
      </c>
      <c r="E122" t="n">
        <v>1</v>
      </c>
      <c r="I122" t="n">
        <v>0</v>
      </c>
      <c r="J122" t="inlineStr">
        <is>
          <t>chat1</t>
        </is>
      </c>
      <c r="K122" t="n">
        <v>114</v>
      </c>
      <c r="L122" t="inlineStr">
        <is>
          <t>chat1/list-0</t>
        </is>
      </c>
      <c r="M122" t="inlineStr">
        <is>
          <t>list</t>
        </is>
      </c>
      <c r="N122" t="inlineStr">
        <is>
          <t>Which in-scope modules are P0?</t>
        </is>
      </c>
      <c r="O122" t="inlineStr">
        <is>
          <t>["notifier", "auth-bridge", "billing-sync", "audit-trail"]</t>
        </is>
      </c>
      <c r="P122" t="inlineStr">
        <is>
          <t>notifier, auth-bridge, billing-sync, audit-trail</t>
        </is>
      </c>
      <c r="Q122" t="b">
        <v>1</v>
      </c>
      <c r="R122" t="inlineStr">
        <is>
          <t>rule</t>
        </is>
      </c>
      <c r="S122" t="n">
        <v>3947</v>
      </c>
      <c r="T122" t="n">
        <v>3947</v>
      </c>
      <c r="U122" t="n">
        <v>100</v>
      </c>
      <c r="V122" t="n">
        <v>0</v>
      </c>
      <c r="W122" t="n">
        <v>1</v>
      </c>
      <c r="X122" t="n">
        <v>0</v>
      </c>
      <c r="Y122" t="n">
        <v>1.654881000518799</v>
      </c>
      <c r="Z122" t="n">
        <v>0.0011066</v>
      </c>
    </row>
    <row r="123">
      <c r="A123" t="inlineStr">
        <is>
          <t>chat_state</t>
        </is>
      </c>
      <c r="B123" t="inlineStr">
        <is>
          <t>foldglm</t>
        </is>
      </c>
      <c r="C123" t="inlineStr">
        <is>
          <t>openai/gpt-5.6-luna</t>
        </is>
      </c>
      <c r="D123" t="inlineStr">
        <is>
          <t>z-ai/glm-5.3-flash</t>
        </is>
      </c>
      <c r="E123" t="n">
        <v>1</v>
      </c>
      <c r="I123" t="n">
        <v>0</v>
      </c>
      <c r="J123" t="inlineStr">
        <is>
          <t>chat1</t>
        </is>
      </c>
      <c r="K123" t="n">
        <v>114</v>
      </c>
      <c r="L123" t="inlineStr">
        <is>
          <t>chat1/neg-0</t>
        </is>
      </c>
      <c r="M123" t="inlineStr">
        <is>
          <t>negation</t>
        </is>
      </c>
      <c r="N123" t="inlineStr">
        <is>
          <t>Which in-scope module has no datastore decided yet?</t>
        </is>
      </c>
      <c r="O123" t="inlineStr">
        <is>
          <t>billing-sync</t>
        </is>
      </c>
      <c r="P123" t="inlineStr">
        <is>
          <t>billing-sync</t>
        </is>
      </c>
      <c r="Q123" t="b">
        <v>1</v>
      </c>
      <c r="R123" t="inlineStr">
        <is>
          <t>rule</t>
        </is>
      </c>
      <c r="S123" t="n">
        <v>3949</v>
      </c>
      <c r="T123" t="n">
        <v>3949</v>
      </c>
      <c r="U123" t="n">
        <v>83</v>
      </c>
      <c r="V123" t="n">
        <v>0</v>
      </c>
      <c r="W123" t="n">
        <v>1</v>
      </c>
      <c r="X123" t="n">
        <v>0</v>
      </c>
      <c r="Y123" t="n">
        <v>2.551979064941406</v>
      </c>
      <c r="Z123" t="n">
        <v>0.0010867</v>
      </c>
    </row>
    <row r="124">
      <c r="A124" t="inlineStr">
        <is>
          <t>chat_state</t>
        </is>
      </c>
      <c r="B124" t="inlineStr">
        <is>
          <t>foldglm</t>
        </is>
      </c>
      <c r="C124" t="inlineStr">
        <is>
          <t>openai/gpt-5.6-luna</t>
        </is>
      </c>
      <c r="D124" t="inlineStr">
        <is>
          <t>z-ai/glm-5.3-flash</t>
        </is>
      </c>
      <c r="E124" t="n">
        <v>1</v>
      </c>
      <c r="I124" t="n">
        <v>0</v>
      </c>
      <c r="J124" t="inlineStr">
        <is>
          <t>chat1</t>
        </is>
      </c>
      <c r="K124" t="n">
        <v>114</v>
      </c>
      <c r="L124" t="inlineStr">
        <is>
          <t>chat1/original-0</t>
        </is>
      </c>
      <c r="M124" t="inlineStr">
        <is>
          <t>original</t>
        </is>
      </c>
      <c r="N124" t="inlineStr">
        <is>
          <t>What was the very first deadline we set for notifier, before any changes?</t>
        </is>
      </c>
      <c r="O124" t="inlineStr">
        <is>
          <t>Oct 12</t>
        </is>
      </c>
      <c r="P124" t="inlineStr">
        <is>
          <t>Oct 12</t>
        </is>
      </c>
      <c r="Q124" t="b">
        <v>1</v>
      </c>
      <c r="R124" t="inlineStr">
        <is>
          <t>rule</t>
        </is>
      </c>
      <c r="S124" t="n">
        <v>3953</v>
      </c>
      <c r="T124" t="n">
        <v>3953</v>
      </c>
      <c r="U124" t="n">
        <v>76</v>
      </c>
      <c r="V124" t="n">
        <v>0</v>
      </c>
      <c r="W124" t="n">
        <v>1</v>
      </c>
      <c r="X124" t="n">
        <v>0</v>
      </c>
      <c r="Y124" t="n">
        <v>1.797466039657593</v>
      </c>
      <c r="Z124" t="n">
        <v>0.0010793</v>
      </c>
    </row>
    <row r="125">
      <c r="A125" t="inlineStr">
        <is>
          <t>chat_state</t>
        </is>
      </c>
      <c r="B125" t="inlineStr">
        <is>
          <t>foldglm</t>
        </is>
      </c>
      <c r="C125" t="inlineStr">
        <is>
          <t>openai/gpt-5.6-luna</t>
        </is>
      </c>
      <c r="D125" t="inlineStr">
        <is>
          <t>z-ai/glm-5.3-flash</t>
        </is>
      </c>
      <c r="E125" t="n">
        <v>1</v>
      </c>
      <c r="I125" t="n">
        <v>0</v>
      </c>
      <c r="J125" t="inlineStr">
        <is>
          <t>chat1</t>
        </is>
      </c>
      <c r="K125" t="n">
        <v>114</v>
      </c>
      <c r="L125" t="inlineStr">
        <is>
          <t>chat1/paste-0</t>
        </is>
      </c>
      <c r="M125" t="inlineStr">
        <is>
          <t>paste</t>
        </is>
      </c>
      <c r="N125" t="inlineStr">
        <is>
          <t>What p95 latency, in ms, did the load test I pasted report?</t>
        </is>
      </c>
      <c r="O125" t="n">
        <v>556</v>
      </c>
      <c r="P125" t="inlineStr">
        <is>
          <t>556 ms</t>
        </is>
      </c>
      <c r="Q125" t="b">
        <v>1</v>
      </c>
      <c r="R125" t="inlineStr">
        <is>
          <t>rule</t>
        </is>
      </c>
      <c r="S125" t="n">
        <v>3954</v>
      </c>
      <c r="T125" t="n">
        <v>3954</v>
      </c>
      <c r="U125" t="n">
        <v>44</v>
      </c>
      <c r="V125" t="n">
        <v>0</v>
      </c>
      <c r="W125" t="n">
        <v>1</v>
      </c>
      <c r="X125" t="n">
        <v>0</v>
      </c>
      <c r="Y125" t="n">
        <v>2.487652063369751</v>
      </c>
      <c r="Z125" t="n">
        <v>0.00104115</v>
      </c>
    </row>
    <row r="126">
      <c r="A126" t="inlineStr">
        <is>
          <t>chat_state</t>
        </is>
      </c>
      <c r="B126" t="inlineStr">
        <is>
          <t>foldglm</t>
        </is>
      </c>
      <c r="C126" t="inlineStr">
        <is>
          <t>openai/gpt-5.6-luna</t>
        </is>
      </c>
      <c r="D126" t="inlineStr">
        <is>
          <t>z-ai/glm-5.3-flash</t>
        </is>
      </c>
      <c r="E126" t="n">
        <v>1</v>
      </c>
      <c r="I126" t="n">
        <v>0</v>
      </c>
      <c r="J126" t="inlineStr">
        <is>
          <t>chat1</t>
        </is>
      </c>
      <c r="K126" t="n">
        <v>114</v>
      </c>
      <c r="L126" t="inlineStr">
        <is>
          <t>chat1/paste-1</t>
        </is>
      </c>
      <c r="M126" t="inlineStr">
        <is>
          <t>paste</t>
        </is>
      </c>
      <c r="N126" t="inlineStr">
        <is>
          <t>How many tests failed in the CI output I pasted?</t>
        </is>
      </c>
      <c r="O126" t="n">
        <v>3</v>
      </c>
      <c r="P126" t="inlineStr">
        <is>
          <t>3</t>
        </is>
      </c>
      <c r="Q126" t="b">
        <v>1</v>
      </c>
      <c r="R126" t="inlineStr">
        <is>
          <t>rule</t>
        </is>
      </c>
      <c r="S126" t="n">
        <v>3949</v>
      </c>
      <c r="T126" t="n">
        <v>3949</v>
      </c>
      <c r="U126" t="n">
        <v>27</v>
      </c>
      <c r="V126" t="n">
        <v>0</v>
      </c>
      <c r="W126" t="n">
        <v>1</v>
      </c>
      <c r="X126" t="n">
        <v>0</v>
      </c>
      <c r="Y126" t="n">
        <v>1.391966342926025</v>
      </c>
      <c r="Z126" t="n">
        <v>0.0010195</v>
      </c>
    </row>
    <row r="127">
      <c r="A127" t="inlineStr">
        <is>
          <t>chat_state</t>
        </is>
      </c>
      <c r="B127" t="inlineStr">
        <is>
          <t>foldglm</t>
        </is>
      </c>
      <c r="C127" t="inlineStr">
        <is>
          <t>openai/gpt-5.6-luna</t>
        </is>
      </c>
      <c r="D127" t="inlineStr">
        <is>
          <t>z-ai/glm-5.3-flash</t>
        </is>
      </c>
      <c r="E127" t="n">
        <v>1</v>
      </c>
      <c r="I127" t="n">
        <v>0</v>
      </c>
      <c r="J127" t="inlineStr">
        <is>
          <t>chat1</t>
        </is>
      </c>
      <c r="K127" t="n">
        <v>114</v>
      </c>
      <c r="L127" t="inlineStr">
        <is>
          <t>chat1/paste-2</t>
        </is>
      </c>
      <c r="M127" t="inlineStr">
        <is>
          <t>paste</t>
        </is>
      </c>
      <c r="N127" t="inlineStr">
        <is>
          <t>What is db_pool_size in the config I pasted?</t>
        </is>
      </c>
      <c r="O127" t="n">
        <v>12</v>
      </c>
      <c r="P127" t="inlineStr">
        <is>
          <t>12</t>
        </is>
      </c>
      <c r="Q127" t="b">
        <v>1</v>
      </c>
      <c r="R127" t="inlineStr">
        <is>
          <t>rule</t>
        </is>
      </c>
      <c r="S127" t="n">
        <v>3949</v>
      </c>
      <c r="T127" t="n">
        <v>3949</v>
      </c>
      <c r="U127" t="n">
        <v>55</v>
      </c>
      <c r="V127" t="n">
        <v>0</v>
      </c>
      <c r="W127" t="n">
        <v>1</v>
      </c>
      <c r="X127" t="n">
        <v>0</v>
      </c>
      <c r="Y127" t="n">
        <v>1.320426940917969</v>
      </c>
      <c r="Z127" t="n">
        <v>0.0010531</v>
      </c>
    </row>
    <row r="128">
      <c r="A128" t="inlineStr">
        <is>
          <t>chat_state</t>
        </is>
      </c>
      <c r="B128" t="inlineStr">
        <is>
          <t>foldglm</t>
        </is>
      </c>
      <c r="C128" t="inlineStr">
        <is>
          <t>openai/gpt-5.6-luna</t>
        </is>
      </c>
      <c r="D128" t="inlineStr">
        <is>
          <t>z-ai/glm-5.3-flash</t>
        </is>
      </c>
      <c r="E128" t="n">
        <v>1</v>
      </c>
      <c r="I128" t="n">
        <v>0</v>
      </c>
      <c r="J128" t="inlineStr">
        <is>
          <t>chat1</t>
        </is>
      </c>
      <c r="K128" t="n">
        <v>114</v>
      </c>
      <c r="L128" t="inlineStr">
        <is>
          <t>chat1/sum-0</t>
        </is>
      </c>
      <c r="M128" t="inlineStr">
        <is>
          <t>sum</t>
        </is>
      </c>
      <c r="N128" t="inlineStr">
        <is>
          <t>What is the total budget, in thousands of dollars, across the modules currently in scope?</t>
        </is>
      </c>
      <c r="O128" t="n">
        <v>255</v>
      </c>
      <c r="P128" t="inlineStr">
        <is>
          <t>255</t>
        </is>
      </c>
      <c r="Q128" t="b">
        <v>1</v>
      </c>
      <c r="R128" t="inlineStr">
        <is>
          <t>rule</t>
        </is>
      </c>
      <c r="S128" t="n">
        <v>3956</v>
      </c>
      <c r="T128" t="n">
        <v>3956</v>
      </c>
      <c r="U128" t="n">
        <v>100</v>
      </c>
      <c r="V128" t="n">
        <v>0</v>
      </c>
      <c r="W128" t="n">
        <v>1</v>
      </c>
      <c r="X128" t="n">
        <v>0</v>
      </c>
      <c r="Y128" t="n">
        <v>3.043536186218262</v>
      </c>
      <c r="Z128" t="n">
        <v>0.00110885</v>
      </c>
    </row>
    <row r="129">
      <c r="A129" t="inlineStr">
        <is>
          <t>chat_state</t>
        </is>
      </c>
      <c r="B129" t="inlineStr">
        <is>
          <t>foldglm</t>
        </is>
      </c>
      <c r="C129" t="inlineStr">
        <is>
          <t>openai/gpt-5.6-luna</t>
        </is>
      </c>
      <c r="D129" t="inlineStr">
        <is>
          <t>z-ai/glm-5.3-flash</t>
        </is>
      </c>
      <c r="E129" t="n">
        <v>1</v>
      </c>
      <c r="I129" t="n">
        <v>0</v>
      </c>
      <c r="J129" t="inlineStr">
        <is>
          <t>chat1</t>
        </is>
      </c>
      <c r="K129" t="n">
        <v>114</v>
      </c>
      <c r="L129" t="inlineStr">
        <is>
          <t>chat1/updated-0</t>
        </is>
      </c>
      <c r="M129" t="inlineStr">
        <is>
          <t>updated</t>
        </is>
      </c>
      <c r="N129" t="inlineStr">
        <is>
          <t>What is the current deadline for notifier?</t>
        </is>
      </c>
      <c r="O129" t="inlineStr">
        <is>
          <t>Oct 22</t>
        </is>
      </c>
      <c r="P129" t="inlineStr">
        <is>
          <t>Oct 22</t>
        </is>
      </c>
      <c r="Q129" t="b">
        <v>1</v>
      </c>
      <c r="R129" t="inlineStr">
        <is>
          <t>rule</t>
        </is>
      </c>
      <c r="S129" t="n">
        <v>3946</v>
      </c>
      <c r="T129" t="n">
        <v>3946</v>
      </c>
      <c r="U129" t="n">
        <v>30</v>
      </c>
      <c r="V129" t="n">
        <v>0</v>
      </c>
      <c r="W129" t="n">
        <v>1</v>
      </c>
      <c r="X129" t="n">
        <v>0</v>
      </c>
      <c r="Y129" t="n">
        <v>1.668428897857666</v>
      </c>
      <c r="Z129" t="n">
        <v>0.00102235</v>
      </c>
    </row>
    <row r="130">
      <c r="A130" t="inlineStr">
        <is>
          <t>chat_state</t>
        </is>
      </c>
      <c r="B130" t="inlineStr">
        <is>
          <t>foldglm</t>
        </is>
      </c>
      <c r="C130" t="inlineStr">
        <is>
          <t>openai/gpt-5.6-luna</t>
        </is>
      </c>
      <c r="D130" t="inlineStr">
        <is>
          <t>z-ai/glm-5.3-flash</t>
        </is>
      </c>
      <c r="E130" t="n">
        <v>1</v>
      </c>
      <c r="I130" t="n">
        <v>0</v>
      </c>
      <c r="J130" t="inlineStr">
        <is>
          <t>chat1</t>
        </is>
      </c>
      <c r="K130" t="n">
        <v>114</v>
      </c>
      <c r="L130" t="inlineStr">
        <is>
          <t>chat1/updated-1</t>
        </is>
      </c>
      <c r="M130" t="inlineStr">
        <is>
          <t>updated</t>
        </is>
      </c>
      <c r="N130" t="inlineStr">
        <is>
          <t>What is auth-bridge's budget now, in thousands of dollars?</t>
        </is>
      </c>
      <c r="O130" t="n">
        <v>65</v>
      </c>
      <c r="P130" t="inlineStr">
        <is>
          <t>65</t>
        </is>
      </c>
      <c r="Q130" t="b">
        <v>1</v>
      </c>
      <c r="R130" t="inlineStr">
        <is>
          <t>rule</t>
        </is>
      </c>
      <c r="S130" t="n">
        <v>3952</v>
      </c>
      <c r="T130" t="n">
        <v>3952</v>
      </c>
      <c r="U130" t="n">
        <v>68</v>
      </c>
      <c r="V130" t="n">
        <v>0</v>
      </c>
      <c r="W130" t="n">
        <v>1</v>
      </c>
      <c r="X130" t="n">
        <v>0</v>
      </c>
      <c r="Y130" t="n">
        <v>2.261762857437134</v>
      </c>
      <c r="Z130" t="n">
        <v>0.00106945</v>
      </c>
    </row>
    <row r="131">
      <c r="A131" t="inlineStr">
        <is>
          <t>chat_state</t>
        </is>
      </c>
      <c r="B131" t="inlineStr">
        <is>
          <t>foldglm</t>
        </is>
      </c>
      <c r="C131" t="inlineStr">
        <is>
          <t>openai/gpt-5.6-luna</t>
        </is>
      </c>
      <c r="D131" t="inlineStr">
        <is>
          <t>z-ai/glm-5.3-flash</t>
        </is>
      </c>
      <c r="E131" t="n">
        <v>1</v>
      </c>
      <c r="I131" t="n">
        <v>0</v>
      </c>
      <c r="J131" t="inlineStr">
        <is>
          <t>chat1</t>
        </is>
      </c>
      <c r="K131" t="n">
        <v>114</v>
      </c>
      <c r="L131" t="inlineStr">
        <is>
          <t>chat1/updated-2</t>
        </is>
      </c>
      <c r="M131" t="inlineStr">
        <is>
          <t>updated</t>
        </is>
      </c>
      <c r="N131" t="inlineStr">
        <is>
          <t>What is the current deadline for billing-sync?</t>
        </is>
      </c>
      <c r="O131" t="inlineStr">
        <is>
          <t>Oct 13</t>
        </is>
      </c>
      <c r="P131" t="inlineStr">
        <is>
          <t>Oct 13</t>
        </is>
      </c>
      <c r="Q131" t="b">
        <v>1</v>
      </c>
      <c r="R131" t="inlineStr">
        <is>
          <t>rule</t>
        </is>
      </c>
      <c r="S131" t="n">
        <v>3947</v>
      </c>
      <c r="T131" t="n">
        <v>3947</v>
      </c>
      <c r="U131" t="n">
        <v>44</v>
      </c>
      <c r="V131" t="n">
        <v>0</v>
      </c>
      <c r="W131" t="n">
        <v>1</v>
      </c>
      <c r="X131" t="n">
        <v>0</v>
      </c>
      <c r="Y131" t="n">
        <v>2.379076242446899</v>
      </c>
      <c r="Z131" t="n">
        <v>0.0010394</v>
      </c>
    </row>
    <row r="132">
      <c r="A132" t="inlineStr">
        <is>
          <t>chat_state</t>
        </is>
      </c>
      <c r="B132" t="inlineStr">
        <is>
          <t>foldglm</t>
        </is>
      </c>
      <c r="C132" t="inlineStr">
        <is>
          <t>openai/gpt-5.6-luna</t>
        </is>
      </c>
      <c r="D132" t="inlineStr">
        <is>
          <t>z-ai/glm-5.3-flash</t>
        </is>
      </c>
      <c r="E132" t="n">
        <v>1</v>
      </c>
      <c r="I132" t="n">
        <v>0</v>
      </c>
      <c r="J132" t="inlineStr">
        <is>
          <t>chat1</t>
        </is>
      </c>
      <c r="K132" t="n">
        <v>114</v>
      </c>
      <c r="L132" t="inlineStr">
        <is>
          <t>chat1/updated-3</t>
        </is>
      </c>
      <c r="M132" t="inlineStr">
        <is>
          <t>updated</t>
        </is>
      </c>
      <c r="N132" t="inlineStr">
        <is>
          <t>What is scheduler-v2's budget, in thousands of dollars?</t>
        </is>
      </c>
      <c r="O132" t="n">
        <v>45</v>
      </c>
      <c r="P132" t="inlineStr">
        <is>
          <t>45</t>
        </is>
      </c>
      <c r="Q132" t="b">
        <v>1</v>
      </c>
      <c r="R132" t="inlineStr">
        <is>
          <t>rule</t>
        </is>
      </c>
      <c r="S132" t="n">
        <v>3951</v>
      </c>
      <c r="T132" t="n">
        <v>3951</v>
      </c>
      <c r="U132" t="n">
        <v>54</v>
      </c>
      <c r="V132" t="n">
        <v>0</v>
      </c>
      <c r="W132" t="n">
        <v>1</v>
      </c>
      <c r="X132" t="n">
        <v>0</v>
      </c>
      <c r="Y132" t="n">
        <v>2.767223119735718</v>
      </c>
      <c r="Z132" t="n">
        <v>0.0010524</v>
      </c>
    </row>
    <row r="133">
      <c r="A133" t="inlineStr">
        <is>
          <t>chat_state</t>
        </is>
      </c>
      <c r="B133" t="inlineStr">
        <is>
          <t>foldglm</t>
        </is>
      </c>
      <c r="C133" t="inlineStr">
        <is>
          <t>openai/gpt-5.6-luna</t>
        </is>
      </c>
      <c r="D133" t="inlineStr">
        <is>
          <t>z-ai/glm-5.3-flash</t>
        </is>
      </c>
      <c r="E133" t="n">
        <v>1</v>
      </c>
      <c r="I133" t="n">
        <v>0</v>
      </c>
      <c r="J133" t="inlineStr">
        <is>
          <t>chat1</t>
        </is>
      </c>
      <c r="K133" t="n">
        <v>114</v>
      </c>
      <c r="L133" t="inlineStr">
        <is>
          <t>chat1/updated-4</t>
        </is>
      </c>
      <c r="M133" t="inlineStr">
        <is>
          <t>updated</t>
        </is>
      </c>
      <c r="N133" t="inlineStr">
        <is>
          <t>Who owns notifier now?</t>
        </is>
      </c>
      <c r="O133" t="inlineStr">
        <is>
          <t>Tomasz</t>
        </is>
      </c>
      <c r="P133" t="inlineStr">
        <is>
          <t>Tomasz</t>
        </is>
      </c>
      <c r="Q133" t="b">
        <v>1</v>
      </c>
      <c r="R133" t="inlineStr">
        <is>
          <t>rule</t>
        </is>
      </c>
      <c r="S133" t="n">
        <v>3943</v>
      </c>
      <c r="T133" t="n">
        <v>3943</v>
      </c>
      <c r="U133" t="n">
        <v>47</v>
      </c>
      <c r="V133" t="n">
        <v>0</v>
      </c>
      <c r="W133" t="n">
        <v>1</v>
      </c>
      <c r="X133" t="n">
        <v>0</v>
      </c>
      <c r="Y133" t="n">
        <v>1.632404088973999</v>
      </c>
      <c r="Z133" t="n">
        <v>0.001042</v>
      </c>
    </row>
    <row r="134">
      <c r="A134" t="inlineStr">
        <is>
          <t>chat_state</t>
        </is>
      </c>
      <c r="B134" t="inlineStr">
        <is>
          <t>foldglm</t>
        </is>
      </c>
      <c r="C134" t="inlineStr">
        <is>
          <t>openai/gpt-5.6-luna</t>
        </is>
      </c>
      <c r="D134" t="inlineStr">
        <is>
          <t>z-ai/glm-5.3-flash</t>
        </is>
      </c>
      <c r="E134" t="n">
        <v>1</v>
      </c>
      <c r="I134" t="n">
        <v>0</v>
      </c>
      <c r="J134" t="inlineStr">
        <is>
          <t>chat1</t>
        </is>
      </c>
      <c r="K134" t="n">
        <v>114</v>
      </c>
      <c r="L134" t="inlineStr">
        <is>
          <t>chat1/updated-5</t>
        </is>
      </c>
      <c r="M134" t="inlineStr">
        <is>
          <t>updated</t>
        </is>
      </c>
      <c r="N134" t="inlineStr">
        <is>
          <t>Which datastore does auth-bridge use?</t>
        </is>
      </c>
      <c r="O134" t="inlineStr">
        <is>
          <t>Postgres</t>
        </is>
      </c>
      <c r="P134" t="inlineStr">
        <is>
          <t>Postgres</t>
        </is>
      </c>
      <c r="Q134" t="b">
        <v>1</v>
      </c>
      <c r="R134" t="inlineStr">
        <is>
          <t>rule</t>
        </is>
      </c>
      <c r="S134" t="n">
        <v>3946</v>
      </c>
      <c r="T134" t="n">
        <v>3946</v>
      </c>
      <c r="U134" t="n">
        <v>50</v>
      </c>
      <c r="V134" t="n">
        <v>0</v>
      </c>
      <c r="W134" t="n">
        <v>1</v>
      </c>
      <c r="X134" t="n">
        <v>0</v>
      </c>
      <c r="Y134" t="n">
        <v>1.447786808013916</v>
      </c>
      <c r="Z134" t="n">
        <v>0.00104635</v>
      </c>
    </row>
    <row r="135">
      <c r="A135" t="inlineStr">
        <is>
          <t>chat_state</t>
        </is>
      </c>
      <c r="B135" t="inlineStr">
        <is>
          <t>foldglm_audit</t>
        </is>
      </c>
      <c r="C135" t="inlineStr">
        <is>
          <t>openai/gpt-5.6-luna</t>
        </is>
      </c>
      <c r="D135" t="inlineStr">
        <is>
          <t>z-ai/glm-5.3-flash</t>
        </is>
      </c>
      <c r="E135" t="n">
        <v>1</v>
      </c>
      <c r="F135" t="inlineStr">
        <is>
          <t>clean</t>
        </is>
      </c>
      <c r="G135" t="b">
        <v>1</v>
      </c>
      <c r="H135" t="inlineStr"/>
      <c r="I135" t="n">
        <v>0</v>
      </c>
      <c r="J135" t="inlineStr">
        <is>
          <t>chat1</t>
        </is>
      </c>
      <c r="K135" t="n">
        <v>114</v>
      </c>
      <c r="L135" t="inlineStr">
        <is>
          <t>chat1/absent-0</t>
        </is>
      </c>
      <c r="M135" t="inlineStr">
        <is>
          <t>absent</t>
        </is>
      </c>
      <c r="N135" t="inlineStr">
        <is>
          <t>What date did we set for QA sign-off?</t>
        </is>
      </c>
      <c r="O135" t="inlineStr">
        <is>
          <t>not stated</t>
        </is>
      </c>
      <c r="P135" t="inlineStr">
        <is>
          <t>not stated</t>
        </is>
      </c>
      <c r="Q135" t="b">
        <v>1</v>
      </c>
      <c r="R135" t="inlineStr">
        <is>
          <t>rule</t>
        </is>
      </c>
      <c r="S135" t="n">
        <v>4009</v>
      </c>
      <c r="T135" t="n">
        <v>4009</v>
      </c>
      <c r="U135" t="n">
        <v>44</v>
      </c>
      <c r="V135" t="n">
        <v>0</v>
      </c>
      <c r="W135" t="n">
        <v>1</v>
      </c>
      <c r="X135" t="n">
        <v>0</v>
      </c>
      <c r="Y135" t="n">
        <v>1.429625749588013</v>
      </c>
      <c r="Z135" t="n">
        <v>0.0010549</v>
      </c>
    </row>
    <row r="136">
      <c r="A136" t="inlineStr">
        <is>
          <t>chat_state</t>
        </is>
      </c>
      <c r="B136" t="inlineStr">
        <is>
          <t>foldglm_audit</t>
        </is>
      </c>
      <c r="C136" t="inlineStr">
        <is>
          <t>openai/gpt-5.6-luna</t>
        </is>
      </c>
      <c r="D136" t="inlineStr">
        <is>
          <t>z-ai/glm-5.3-flash</t>
        </is>
      </c>
      <c r="E136" t="n">
        <v>1</v>
      </c>
      <c r="F136" t="inlineStr">
        <is>
          <t>clean</t>
        </is>
      </c>
      <c r="G136" t="b">
        <v>1</v>
      </c>
      <c r="H136" t="inlineStr"/>
      <c r="I136" t="n">
        <v>0</v>
      </c>
      <c r="J136" t="inlineStr">
        <is>
          <t>chat1</t>
        </is>
      </c>
      <c r="K136" t="n">
        <v>114</v>
      </c>
      <c r="L136" t="inlineStr">
        <is>
          <t>chat1/absent-1</t>
        </is>
      </c>
      <c r="M136" t="inlineStr">
        <is>
          <t>absent</t>
        </is>
      </c>
      <c r="N136" t="inlineStr">
        <is>
          <t>Which CI provider did we decide on?</t>
        </is>
      </c>
      <c r="O136" t="inlineStr">
        <is>
          <t>not stated</t>
        </is>
      </c>
      <c r="P136" t="inlineStr">
        <is>
          <t>not stated</t>
        </is>
      </c>
      <c r="Q136" t="b">
        <v>1</v>
      </c>
      <c r="R136" t="inlineStr">
        <is>
          <t>rule</t>
        </is>
      </c>
      <c r="S136" t="n">
        <v>4007</v>
      </c>
      <c r="T136" t="n">
        <v>4007</v>
      </c>
      <c r="U136" t="n">
        <v>46</v>
      </c>
      <c r="V136" t="n">
        <v>0</v>
      </c>
      <c r="W136" t="n">
        <v>1</v>
      </c>
      <c r="X136" t="n">
        <v>0</v>
      </c>
      <c r="Y136" t="n">
        <v>1.820990085601807</v>
      </c>
      <c r="Z136" t="n">
        <v>0.0010568</v>
      </c>
    </row>
    <row r="137">
      <c r="A137" t="inlineStr">
        <is>
          <t>chat_state</t>
        </is>
      </c>
      <c r="B137" t="inlineStr">
        <is>
          <t>foldglm_audit</t>
        </is>
      </c>
      <c r="C137" t="inlineStr">
        <is>
          <t>openai/gpt-5.6-luna</t>
        </is>
      </c>
      <c r="D137" t="inlineStr">
        <is>
          <t>z-ai/glm-5.3-flash</t>
        </is>
      </c>
      <c r="E137" t="n">
        <v>1</v>
      </c>
      <c r="F137" t="inlineStr">
        <is>
          <t>clean</t>
        </is>
      </c>
      <c r="G137" t="b">
        <v>1</v>
      </c>
      <c r="H137" t="inlineStr"/>
      <c r="I137" t="n">
        <v>0</v>
      </c>
      <c r="J137" t="inlineStr">
        <is>
          <t>chat1</t>
        </is>
      </c>
      <c r="K137" t="n">
        <v>114</v>
      </c>
      <c r="L137" t="inlineStr">
        <is>
          <t>chat1/count-0</t>
        </is>
      </c>
      <c r="M137" t="inlineStr">
        <is>
          <t>count</t>
        </is>
      </c>
      <c r="N137" t="inlineStr">
        <is>
          <t>How many modules are currently in scope for the launch?</t>
        </is>
      </c>
      <c r="O137" t="n">
        <v>6</v>
      </c>
      <c r="P137" t="inlineStr">
        <is>
          <t>6</t>
        </is>
      </c>
      <c r="Q137" t="b">
        <v>1</v>
      </c>
      <c r="R137" t="inlineStr">
        <is>
          <t>rule</t>
        </is>
      </c>
      <c r="S137" t="n">
        <v>4010</v>
      </c>
      <c r="T137" t="n">
        <v>4010</v>
      </c>
      <c r="U137" t="n">
        <v>57</v>
      </c>
      <c r="V137" t="n">
        <v>0</v>
      </c>
      <c r="W137" t="n">
        <v>1</v>
      </c>
      <c r="X137" t="n">
        <v>0</v>
      </c>
      <c r="Y137" t="n">
        <v>2.122488021850586</v>
      </c>
      <c r="Z137" t="n">
        <v>0.00107075</v>
      </c>
    </row>
    <row r="138">
      <c r="A138" t="inlineStr">
        <is>
          <t>chat_state</t>
        </is>
      </c>
      <c r="B138" t="inlineStr">
        <is>
          <t>foldglm_audit</t>
        </is>
      </c>
      <c r="C138" t="inlineStr">
        <is>
          <t>openai/gpt-5.6-luna</t>
        </is>
      </c>
      <c r="D138" t="inlineStr">
        <is>
          <t>z-ai/glm-5.3-flash</t>
        </is>
      </c>
      <c r="E138" t="n">
        <v>1</v>
      </c>
      <c r="F138" t="inlineStr">
        <is>
          <t>clean</t>
        </is>
      </c>
      <c r="G138" t="b">
        <v>1</v>
      </c>
      <c r="H138" t="inlineStr"/>
      <c r="I138" t="n">
        <v>0</v>
      </c>
      <c r="J138" t="inlineStr">
        <is>
          <t>chat1</t>
        </is>
      </c>
      <c r="K138" t="n">
        <v>114</v>
      </c>
      <c r="L138" t="inlineStr">
        <is>
          <t>chat1/early-0</t>
        </is>
      </c>
      <c r="M138" t="inlineStr">
        <is>
          <t>early</t>
        </is>
      </c>
      <c r="N138" t="inlineStr">
        <is>
          <t>Who owns auth-bridge?</t>
        </is>
      </c>
      <c r="O138" t="inlineStr">
        <is>
          <t>Sofia</t>
        </is>
      </c>
      <c r="P138" t="inlineStr">
        <is>
          <t>Sofia</t>
        </is>
      </c>
      <c r="Q138" t="b">
        <v>1</v>
      </c>
      <c r="R138" t="inlineStr">
        <is>
          <t>rule</t>
        </is>
      </c>
      <c r="S138" t="n">
        <v>4005</v>
      </c>
      <c r="T138" t="n">
        <v>4005</v>
      </c>
      <c r="U138" t="n">
        <v>17</v>
      </c>
      <c r="V138" t="n">
        <v>0</v>
      </c>
      <c r="W138" t="n">
        <v>1</v>
      </c>
      <c r="X138" t="n">
        <v>0</v>
      </c>
      <c r="Y138" t="n">
        <v>4.953426837921143</v>
      </c>
      <c r="Z138" t="n">
        <v>0.0010215</v>
      </c>
    </row>
    <row r="139">
      <c r="A139" t="inlineStr">
        <is>
          <t>chat_state</t>
        </is>
      </c>
      <c r="B139" t="inlineStr">
        <is>
          <t>foldglm_audit</t>
        </is>
      </c>
      <c r="C139" t="inlineStr">
        <is>
          <t>openai/gpt-5.6-luna</t>
        </is>
      </c>
      <c r="D139" t="inlineStr">
        <is>
          <t>z-ai/glm-5.3-flash</t>
        </is>
      </c>
      <c r="E139" t="n">
        <v>1</v>
      </c>
      <c r="F139" t="inlineStr">
        <is>
          <t>clean</t>
        </is>
      </c>
      <c r="G139" t="b">
        <v>1</v>
      </c>
      <c r="H139" t="inlineStr"/>
      <c r="I139" t="n">
        <v>0</v>
      </c>
      <c r="J139" t="inlineStr">
        <is>
          <t>chat1</t>
        </is>
      </c>
      <c r="K139" t="n">
        <v>114</v>
      </c>
      <c r="L139" t="inlineStr">
        <is>
          <t>chat1/early-1</t>
        </is>
      </c>
      <c r="M139" t="inlineStr">
        <is>
          <t>early</t>
        </is>
      </c>
      <c r="N139" t="inlineStr">
        <is>
          <t>Which region are we deploying Borealis to?</t>
        </is>
      </c>
      <c r="O139" t="inlineStr">
        <is>
          <t>us-west-2</t>
        </is>
      </c>
      <c r="P139" t="inlineStr">
        <is>
          <t>us-west-2</t>
        </is>
      </c>
      <c r="Q139" t="b">
        <v>1</v>
      </c>
      <c r="R139" t="inlineStr">
        <is>
          <t>rule</t>
        </is>
      </c>
      <c r="S139" t="n">
        <v>4008</v>
      </c>
      <c r="T139" t="n">
        <v>4008</v>
      </c>
      <c r="U139" t="n">
        <v>53</v>
      </c>
      <c r="V139" t="n">
        <v>0</v>
      </c>
      <c r="W139" t="n">
        <v>1</v>
      </c>
      <c r="X139" t="n">
        <v>0</v>
      </c>
      <c r="Y139" t="n">
        <v>2.105872869491577</v>
      </c>
      <c r="Z139" t="n">
        <v>0.00106545</v>
      </c>
    </row>
    <row r="140">
      <c r="A140" t="inlineStr">
        <is>
          <t>chat_state</t>
        </is>
      </c>
      <c r="B140" t="inlineStr">
        <is>
          <t>foldglm_audit</t>
        </is>
      </c>
      <c r="C140" t="inlineStr">
        <is>
          <t>openai/gpt-5.6-luna</t>
        </is>
      </c>
      <c r="D140" t="inlineStr">
        <is>
          <t>z-ai/glm-5.3-flash</t>
        </is>
      </c>
      <c r="E140" t="n">
        <v>1</v>
      </c>
      <c r="F140" t="inlineStr">
        <is>
          <t>clean</t>
        </is>
      </c>
      <c r="G140" t="b">
        <v>1</v>
      </c>
      <c r="H140" t="inlineStr"/>
      <c r="I140" t="n">
        <v>0</v>
      </c>
      <c r="J140" t="inlineStr">
        <is>
          <t>chat1</t>
        </is>
      </c>
      <c r="K140" t="n">
        <v>114</v>
      </c>
      <c r="L140" t="inlineStr">
        <is>
          <t>chat1/early-2</t>
        </is>
      </c>
      <c r="M140" t="inlineStr">
        <is>
          <t>early</t>
        </is>
      </c>
      <c r="N140" t="inlineStr">
        <is>
          <t>At what time (UTC) is the daily standup?</t>
        </is>
      </c>
      <c r="O140" t="inlineStr">
        <is>
          <t>09:30</t>
        </is>
      </c>
      <c r="P140" t="inlineStr">
        <is>
          <t>09:30 UTC</t>
        </is>
      </c>
      <c r="Q140" t="b">
        <v>1</v>
      </c>
      <c r="R140" t="inlineStr">
        <is>
          <t>rule</t>
        </is>
      </c>
      <c r="S140" t="n">
        <v>4011</v>
      </c>
      <c r="T140" t="n">
        <v>4011</v>
      </c>
      <c r="U140" t="n">
        <v>51</v>
      </c>
      <c r="V140" t="n">
        <v>0</v>
      </c>
      <c r="W140" t="n">
        <v>1</v>
      </c>
      <c r="X140" t="n">
        <v>0</v>
      </c>
      <c r="Y140" t="n">
        <v>1.821506977081299</v>
      </c>
      <c r="Z140" t="n">
        <v>0.0010638</v>
      </c>
    </row>
    <row r="141">
      <c r="A141" t="inlineStr">
        <is>
          <t>chat_state</t>
        </is>
      </c>
      <c r="B141" t="inlineStr">
        <is>
          <t>foldglm_audit</t>
        </is>
      </c>
      <c r="C141" t="inlineStr">
        <is>
          <t>openai/gpt-5.6-luna</t>
        </is>
      </c>
      <c r="D141" t="inlineStr">
        <is>
          <t>z-ai/glm-5.3-flash</t>
        </is>
      </c>
      <c r="E141" t="n">
        <v>1</v>
      </c>
      <c r="F141" t="inlineStr">
        <is>
          <t>clean</t>
        </is>
      </c>
      <c r="G141" t="b">
        <v>1</v>
      </c>
      <c r="H141" t="inlineStr"/>
      <c r="I141" t="n">
        <v>0</v>
      </c>
      <c r="J141" t="inlineStr">
        <is>
          <t>chat1</t>
        </is>
      </c>
      <c r="K141" t="n">
        <v>114</v>
      </c>
      <c r="L141" t="inlineStr">
        <is>
          <t>chat1/list-0</t>
        </is>
      </c>
      <c r="M141" t="inlineStr">
        <is>
          <t>list</t>
        </is>
      </c>
      <c r="N141" t="inlineStr">
        <is>
          <t>Which in-scope modules are P0?</t>
        </is>
      </c>
      <c r="O141" t="inlineStr">
        <is>
          <t>["notifier", "auth-bridge", "billing-sync", "audit-trail"]</t>
        </is>
      </c>
      <c r="P141" t="inlineStr">
        <is>
          <t>auth-bridge, billing-sync, notifier, audit-trail</t>
        </is>
      </c>
      <c r="Q141" t="b">
        <v>1</v>
      </c>
      <c r="R141" t="inlineStr">
        <is>
          <t>rule</t>
        </is>
      </c>
      <c r="S141" t="n">
        <v>4008</v>
      </c>
      <c r="T141" t="n">
        <v>4008</v>
      </c>
      <c r="U141" t="n">
        <v>98</v>
      </c>
      <c r="V141" t="n">
        <v>0</v>
      </c>
      <c r="W141" t="n">
        <v>1</v>
      </c>
      <c r="X141" t="n">
        <v>0</v>
      </c>
      <c r="Y141" t="n">
        <v>2.149362325668335</v>
      </c>
      <c r="Z141" t="n">
        <v>0.00111945</v>
      </c>
    </row>
    <row r="142">
      <c r="A142" t="inlineStr">
        <is>
          <t>chat_state</t>
        </is>
      </c>
      <c r="B142" t="inlineStr">
        <is>
          <t>foldglm_audit</t>
        </is>
      </c>
      <c r="C142" t="inlineStr">
        <is>
          <t>openai/gpt-5.6-luna</t>
        </is>
      </c>
      <c r="D142" t="inlineStr">
        <is>
          <t>z-ai/glm-5.3-flash</t>
        </is>
      </c>
      <c r="E142" t="n">
        <v>1</v>
      </c>
      <c r="F142" t="inlineStr">
        <is>
          <t>clean</t>
        </is>
      </c>
      <c r="G142" t="b">
        <v>1</v>
      </c>
      <c r="H142" t="inlineStr"/>
      <c r="I142" t="n">
        <v>0</v>
      </c>
      <c r="J142" t="inlineStr">
        <is>
          <t>chat1</t>
        </is>
      </c>
      <c r="K142" t="n">
        <v>114</v>
      </c>
      <c r="L142" t="inlineStr">
        <is>
          <t>chat1/neg-0</t>
        </is>
      </c>
      <c r="M142" t="inlineStr">
        <is>
          <t>negation</t>
        </is>
      </c>
      <c r="N142" t="inlineStr">
        <is>
          <t>Which in-scope module has no datastore decided yet?</t>
        </is>
      </c>
      <c r="O142" t="inlineStr">
        <is>
          <t>billing-sync</t>
        </is>
      </c>
      <c r="P142" t="inlineStr">
        <is>
          <t>billing-sync</t>
        </is>
      </c>
      <c r="Q142" t="b">
        <v>1</v>
      </c>
      <c r="R142" t="inlineStr">
        <is>
          <t>rule</t>
        </is>
      </c>
      <c r="S142" t="n">
        <v>4010</v>
      </c>
      <c r="T142" t="n">
        <v>4010</v>
      </c>
      <c r="U142" t="n">
        <v>93</v>
      </c>
      <c r="V142" t="n">
        <v>0</v>
      </c>
      <c r="W142" t="n">
        <v>1</v>
      </c>
      <c r="X142" t="n">
        <v>0</v>
      </c>
      <c r="Y142" t="n">
        <v>2.685790061950684</v>
      </c>
      <c r="Z142" t="n">
        <v>0.00111395</v>
      </c>
    </row>
    <row r="143">
      <c r="A143" t="inlineStr">
        <is>
          <t>chat_state</t>
        </is>
      </c>
      <c r="B143" t="inlineStr">
        <is>
          <t>foldglm_audit</t>
        </is>
      </c>
      <c r="C143" t="inlineStr">
        <is>
          <t>openai/gpt-5.6-luna</t>
        </is>
      </c>
      <c r="D143" t="inlineStr">
        <is>
          <t>z-ai/glm-5.3-flash</t>
        </is>
      </c>
      <c r="E143" t="n">
        <v>1</v>
      </c>
      <c r="F143" t="inlineStr">
        <is>
          <t>clean</t>
        </is>
      </c>
      <c r="G143" t="b">
        <v>1</v>
      </c>
      <c r="H143" t="inlineStr"/>
      <c r="I143" t="n">
        <v>0</v>
      </c>
      <c r="J143" t="inlineStr">
        <is>
          <t>chat1</t>
        </is>
      </c>
      <c r="K143" t="n">
        <v>114</v>
      </c>
      <c r="L143" t="inlineStr">
        <is>
          <t>chat1/original-0</t>
        </is>
      </c>
      <c r="M143" t="inlineStr">
        <is>
          <t>original</t>
        </is>
      </c>
      <c r="N143" t="inlineStr">
        <is>
          <t>What was the very first deadline we set for notifier, before any changes?</t>
        </is>
      </c>
      <c r="O143" t="inlineStr">
        <is>
          <t>Oct 12</t>
        </is>
      </c>
      <c r="P143" t="inlineStr">
        <is>
          <t>Oct 12</t>
        </is>
      </c>
      <c r="Q143" t="b">
        <v>1</v>
      </c>
      <c r="R143" t="inlineStr">
        <is>
          <t>rule</t>
        </is>
      </c>
      <c r="S143" t="n">
        <v>4014</v>
      </c>
      <c r="T143" t="n">
        <v>4014</v>
      </c>
      <c r="U143" t="n">
        <v>79</v>
      </c>
      <c r="V143" t="n">
        <v>0</v>
      </c>
      <c r="W143" t="n">
        <v>1</v>
      </c>
      <c r="X143" t="n">
        <v>0</v>
      </c>
      <c r="Y143" t="n">
        <v>2.798166036605835</v>
      </c>
      <c r="Z143" t="n">
        <v>0.00109815</v>
      </c>
    </row>
    <row r="144">
      <c r="A144" t="inlineStr">
        <is>
          <t>chat_state</t>
        </is>
      </c>
      <c r="B144" t="inlineStr">
        <is>
          <t>foldglm_audit</t>
        </is>
      </c>
      <c r="C144" t="inlineStr">
        <is>
          <t>openai/gpt-5.6-luna</t>
        </is>
      </c>
      <c r="D144" t="inlineStr">
        <is>
          <t>z-ai/glm-5.3-flash</t>
        </is>
      </c>
      <c r="E144" t="n">
        <v>1</v>
      </c>
      <c r="F144" t="inlineStr">
        <is>
          <t>clean</t>
        </is>
      </c>
      <c r="G144" t="b">
        <v>1</v>
      </c>
      <c r="H144" t="inlineStr"/>
      <c r="I144" t="n">
        <v>0</v>
      </c>
      <c r="J144" t="inlineStr">
        <is>
          <t>chat1</t>
        </is>
      </c>
      <c r="K144" t="n">
        <v>114</v>
      </c>
      <c r="L144" t="inlineStr">
        <is>
          <t>chat1/paste-0</t>
        </is>
      </c>
      <c r="M144" t="inlineStr">
        <is>
          <t>paste</t>
        </is>
      </c>
      <c r="N144" t="inlineStr">
        <is>
          <t>What p95 latency, in ms, did the load test I pasted report?</t>
        </is>
      </c>
      <c r="O144" t="n">
        <v>556</v>
      </c>
      <c r="P144" t="inlineStr">
        <is>
          <t>556 ms</t>
        </is>
      </c>
      <c r="Q144" t="b">
        <v>1</v>
      </c>
      <c r="R144" t="inlineStr">
        <is>
          <t>rule</t>
        </is>
      </c>
      <c r="S144" t="n">
        <v>4015</v>
      </c>
      <c r="T144" t="n">
        <v>4015</v>
      </c>
      <c r="U144" t="n">
        <v>44</v>
      </c>
      <c r="V144" t="n">
        <v>0</v>
      </c>
      <c r="W144" t="n">
        <v>1</v>
      </c>
      <c r="X144" t="n">
        <v>0</v>
      </c>
      <c r="Y144" t="n">
        <v>1.900668859481812</v>
      </c>
      <c r="Z144" t="n">
        <v>0.0010564</v>
      </c>
    </row>
    <row r="145">
      <c r="A145" t="inlineStr">
        <is>
          <t>chat_state</t>
        </is>
      </c>
      <c r="B145" t="inlineStr">
        <is>
          <t>foldglm_audit</t>
        </is>
      </c>
      <c r="C145" t="inlineStr">
        <is>
          <t>openai/gpt-5.6-luna</t>
        </is>
      </c>
      <c r="D145" t="inlineStr">
        <is>
          <t>z-ai/glm-5.3-flash</t>
        </is>
      </c>
      <c r="E145" t="n">
        <v>1</v>
      </c>
      <c r="F145" t="inlineStr">
        <is>
          <t>clean</t>
        </is>
      </c>
      <c r="G145" t="b">
        <v>1</v>
      </c>
      <c r="H145" t="inlineStr"/>
      <c r="I145" t="n">
        <v>0</v>
      </c>
      <c r="J145" t="inlineStr">
        <is>
          <t>chat1</t>
        </is>
      </c>
      <c r="K145" t="n">
        <v>114</v>
      </c>
      <c r="L145" t="inlineStr">
        <is>
          <t>chat1/paste-1</t>
        </is>
      </c>
      <c r="M145" t="inlineStr">
        <is>
          <t>paste</t>
        </is>
      </c>
      <c r="N145" t="inlineStr">
        <is>
          <t>How many tests failed in the CI output I pasted?</t>
        </is>
      </c>
      <c r="O145" t="n">
        <v>3</v>
      </c>
      <c r="P145" t="inlineStr">
        <is>
          <t>3</t>
        </is>
      </c>
      <c r="Q145" t="b">
        <v>1</v>
      </c>
      <c r="R145" t="inlineStr">
        <is>
          <t>rule</t>
        </is>
      </c>
      <c r="S145" t="n">
        <v>4010</v>
      </c>
      <c r="T145" t="n">
        <v>4010</v>
      </c>
      <c r="U145" t="n">
        <v>38</v>
      </c>
      <c r="V145" t="n">
        <v>0</v>
      </c>
      <c r="W145" t="n">
        <v>1</v>
      </c>
      <c r="X145" t="n">
        <v>0</v>
      </c>
      <c r="Y145" t="n">
        <v>1.97153902053833</v>
      </c>
      <c r="Z145" t="n">
        <v>0.00104795</v>
      </c>
    </row>
    <row r="146">
      <c r="A146" t="inlineStr">
        <is>
          <t>chat_state</t>
        </is>
      </c>
      <c r="B146" t="inlineStr">
        <is>
          <t>foldglm_audit</t>
        </is>
      </c>
      <c r="C146" t="inlineStr">
        <is>
          <t>openai/gpt-5.6-luna</t>
        </is>
      </c>
      <c r="D146" t="inlineStr">
        <is>
          <t>z-ai/glm-5.3-flash</t>
        </is>
      </c>
      <c r="E146" t="n">
        <v>1</v>
      </c>
      <c r="F146" t="inlineStr">
        <is>
          <t>clean</t>
        </is>
      </c>
      <c r="G146" t="b">
        <v>1</v>
      </c>
      <c r="H146" t="inlineStr"/>
      <c r="I146" t="n">
        <v>0</v>
      </c>
      <c r="J146" t="inlineStr">
        <is>
          <t>chat1</t>
        </is>
      </c>
      <c r="K146" t="n">
        <v>114</v>
      </c>
      <c r="L146" t="inlineStr">
        <is>
          <t>chat1/paste-2</t>
        </is>
      </c>
      <c r="M146" t="inlineStr">
        <is>
          <t>paste</t>
        </is>
      </c>
      <c r="N146" t="inlineStr">
        <is>
          <t>What is db_pool_size in the config I pasted?</t>
        </is>
      </c>
      <c r="O146" t="n">
        <v>12</v>
      </c>
      <c r="P146" t="inlineStr">
        <is>
          <t>12</t>
        </is>
      </c>
      <c r="Q146" t="b">
        <v>1</v>
      </c>
      <c r="R146" t="inlineStr">
        <is>
          <t>rule</t>
        </is>
      </c>
      <c r="S146" t="n">
        <v>4010</v>
      </c>
      <c r="T146" t="n">
        <v>4010</v>
      </c>
      <c r="U146" t="n">
        <v>43</v>
      </c>
      <c r="V146" t="n">
        <v>0</v>
      </c>
      <c r="W146" t="n">
        <v>1</v>
      </c>
      <c r="X146" t="n">
        <v>0</v>
      </c>
      <c r="Y146" t="n">
        <v>1.519868135452271</v>
      </c>
      <c r="Z146" t="n">
        <v>0.00105395</v>
      </c>
    </row>
    <row r="147">
      <c r="A147" t="inlineStr">
        <is>
          <t>chat_state</t>
        </is>
      </c>
      <c r="B147" t="inlineStr">
        <is>
          <t>foldglm_audit</t>
        </is>
      </c>
      <c r="C147" t="inlineStr">
        <is>
          <t>openai/gpt-5.6-luna</t>
        </is>
      </c>
      <c r="D147" t="inlineStr">
        <is>
          <t>z-ai/glm-5.3-flash</t>
        </is>
      </c>
      <c r="E147" t="n">
        <v>1</v>
      </c>
      <c r="F147" t="inlineStr">
        <is>
          <t>clean</t>
        </is>
      </c>
      <c r="G147" t="b">
        <v>1</v>
      </c>
      <c r="H147" t="inlineStr"/>
      <c r="I147" t="n">
        <v>0</v>
      </c>
      <c r="J147" t="inlineStr">
        <is>
          <t>chat1</t>
        </is>
      </c>
      <c r="K147" t="n">
        <v>114</v>
      </c>
      <c r="L147" t="inlineStr">
        <is>
          <t>chat1/sum-0</t>
        </is>
      </c>
      <c r="M147" t="inlineStr">
        <is>
          <t>sum</t>
        </is>
      </c>
      <c r="N147" t="inlineStr">
        <is>
          <t>What is the total budget, in thousands of dollars, across the modules currently in scope?</t>
        </is>
      </c>
      <c r="O147" t="n">
        <v>255</v>
      </c>
      <c r="P147" t="inlineStr">
        <is>
          <t>255</t>
        </is>
      </c>
      <c r="Q147" t="b">
        <v>1</v>
      </c>
      <c r="R147" t="inlineStr">
        <is>
          <t>rule</t>
        </is>
      </c>
      <c r="S147" t="n">
        <v>4017</v>
      </c>
      <c r="T147" t="n">
        <v>4017</v>
      </c>
      <c r="U147" t="n">
        <v>76</v>
      </c>
      <c r="V147" t="n">
        <v>0</v>
      </c>
      <c r="W147" t="n">
        <v>1</v>
      </c>
      <c r="X147" t="n">
        <v>0</v>
      </c>
      <c r="Y147" t="n">
        <v>1.947648048400879</v>
      </c>
      <c r="Z147" t="n">
        <v>0.0010953</v>
      </c>
    </row>
    <row r="148">
      <c r="A148" t="inlineStr">
        <is>
          <t>chat_state</t>
        </is>
      </c>
      <c r="B148" t="inlineStr">
        <is>
          <t>foldglm_audit</t>
        </is>
      </c>
      <c r="C148" t="inlineStr">
        <is>
          <t>openai/gpt-5.6-luna</t>
        </is>
      </c>
      <c r="D148" t="inlineStr">
        <is>
          <t>z-ai/glm-5.3-flash</t>
        </is>
      </c>
      <c r="E148" t="n">
        <v>1</v>
      </c>
      <c r="F148" t="inlineStr">
        <is>
          <t>clean</t>
        </is>
      </c>
      <c r="G148" t="b">
        <v>1</v>
      </c>
      <c r="H148" t="inlineStr"/>
      <c r="I148" t="n">
        <v>0</v>
      </c>
      <c r="J148" t="inlineStr">
        <is>
          <t>chat1</t>
        </is>
      </c>
      <c r="K148" t="n">
        <v>114</v>
      </c>
      <c r="L148" t="inlineStr">
        <is>
          <t>chat1/updated-0</t>
        </is>
      </c>
      <c r="M148" t="inlineStr">
        <is>
          <t>updated</t>
        </is>
      </c>
      <c r="N148" t="inlineStr">
        <is>
          <t>What is the current deadline for notifier?</t>
        </is>
      </c>
      <c r="O148" t="inlineStr">
        <is>
          <t>Oct 22</t>
        </is>
      </c>
      <c r="P148" t="inlineStr">
        <is>
          <t>Oct 22</t>
        </is>
      </c>
      <c r="Q148" t="b">
        <v>1</v>
      </c>
      <c r="R148" t="inlineStr">
        <is>
          <t>rule</t>
        </is>
      </c>
      <c r="S148" t="n">
        <v>4007</v>
      </c>
      <c r="T148" t="n">
        <v>4007</v>
      </c>
      <c r="U148" t="n">
        <v>46</v>
      </c>
      <c r="V148" t="n">
        <v>0</v>
      </c>
      <c r="W148" t="n">
        <v>1</v>
      </c>
      <c r="X148" t="n">
        <v>0</v>
      </c>
      <c r="Y148" t="n">
        <v>1.614720106124878</v>
      </c>
      <c r="Z148" t="n">
        <v>0.0010568</v>
      </c>
    </row>
    <row r="149">
      <c r="A149" t="inlineStr">
        <is>
          <t>chat_state</t>
        </is>
      </c>
      <c r="B149" t="inlineStr">
        <is>
          <t>foldglm_audit</t>
        </is>
      </c>
      <c r="C149" t="inlineStr">
        <is>
          <t>openai/gpt-5.6-luna</t>
        </is>
      </c>
      <c r="D149" t="inlineStr">
        <is>
          <t>z-ai/glm-5.3-flash</t>
        </is>
      </c>
      <c r="E149" t="n">
        <v>1</v>
      </c>
      <c r="F149" t="inlineStr">
        <is>
          <t>clean</t>
        </is>
      </c>
      <c r="G149" t="b">
        <v>1</v>
      </c>
      <c r="H149" t="inlineStr"/>
      <c r="I149" t="n">
        <v>0</v>
      </c>
      <c r="J149" t="inlineStr">
        <is>
          <t>chat1</t>
        </is>
      </c>
      <c r="K149" t="n">
        <v>114</v>
      </c>
      <c r="L149" t="inlineStr">
        <is>
          <t>chat1/updated-1</t>
        </is>
      </c>
      <c r="M149" t="inlineStr">
        <is>
          <t>updated</t>
        </is>
      </c>
      <c r="N149" t="inlineStr">
        <is>
          <t>What is auth-bridge's budget now, in thousands of dollars?</t>
        </is>
      </c>
      <c r="O149" t="n">
        <v>65</v>
      </c>
      <c r="P149" t="inlineStr">
        <is>
          <t>65</t>
        </is>
      </c>
      <c r="Q149" t="b">
        <v>1</v>
      </c>
      <c r="R149" t="inlineStr">
        <is>
          <t>rule</t>
        </is>
      </c>
      <c r="S149" t="n">
        <v>4013</v>
      </c>
      <c r="T149" t="n">
        <v>4013</v>
      </c>
      <c r="U149" t="n">
        <v>44</v>
      </c>
      <c r="V149" t="n">
        <v>0</v>
      </c>
      <c r="W149" t="n">
        <v>1</v>
      </c>
      <c r="X149" t="n">
        <v>0</v>
      </c>
      <c r="Y149" t="n">
        <v>2.136451005935669</v>
      </c>
      <c r="Z149" t="n">
        <v>0.0010559</v>
      </c>
    </row>
    <row r="150">
      <c r="A150" t="inlineStr">
        <is>
          <t>chat_state</t>
        </is>
      </c>
      <c r="B150" t="inlineStr">
        <is>
          <t>foldglm_audit</t>
        </is>
      </c>
      <c r="C150" t="inlineStr">
        <is>
          <t>openai/gpt-5.6-luna</t>
        </is>
      </c>
      <c r="D150" t="inlineStr">
        <is>
          <t>z-ai/glm-5.3-flash</t>
        </is>
      </c>
      <c r="E150" t="n">
        <v>1</v>
      </c>
      <c r="F150" t="inlineStr">
        <is>
          <t>clean</t>
        </is>
      </c>
      <c r="G150" t="b">
        <v>1</v>
      </c>
      <c r="H150" t="inlineStr"/>
      <c r="I150" t="n">
        <v>0</v>
      </c>
      <c r="J150" t="inlineStr">
        <is>
          <t>chat1</t>
        </is>
      </c>
      <c r="K150" t="n">
        <v>114</v>
      </c>
      <c r="L150" t="inlineStr">
        <is>
          <t>chat1/updated-2</t>
        </is>
      </c>
      <c r="M150" t="inlineStr">
        <is>
          <t>updated</t>
        </is>
      </c>
      <c r="N150" t="inlineStr">
        <is>
          <t>What is the current deadline for billing-sync?</t>
        </is>
      </c>
      <c r="O150" t="inlineStr">
        <is>
          <t>Oct 13</t>
        </is>
      </c>
      <c r="P150" t="inlineStr">
        <is>
          <t>Oct 13</t>
        </is>
      </c>
      <c r="Q150" t="b">
        <v>1</v>
      </c>
      <c r="R150" t="inlineStr">
        <is>
          <t>rule</t>
        </is>
      </c>
      <c r="S150" t="n">
        <v>4008</v>
      </c>
      <c r="T150" t="n">
        <v>4008</v>
      </c>
      <c r="U150" t="n">
        <v>48</v>
      </c>
      <c r="V150" t="n">
        <v>0</v>
      </c>
      <c r="W150" t="n">
        <v>1</v>
      </c>
      <c r="X150" t="n">
        <v>0</v>
      </c>
      <c r="Y150" t="n">
        <v>2.069863796234131</v>
      </c>
      <c r="Z150" t="n">
        <v>0.00105945</v>
      </c>
    </row>
    <row r="151">
      <c r="A151" t="inlineStr">
        <is>
          <t>chat_state</t>
        </is>
      </c>
      <c r="B151" t="inlineStr">
        <is>
          <t>foldglm_audit</t>
        </is>
      </c>
      <c r="C151" t="inlineStr">
        <is>
          <t>openai/gpt-5.6-luna</t>
        </is>
      </c>
      <c r="D151" t="inlineStr">
        <is>
          <t>z-ai/glm-5.3-flash</t>
        </is>
      </c>
      <c r="E151" t="n">
        <v>1</v>
      </c>
      <c r="F151" t="inlineStr">
        <is>
          <t>clean</t>
        </is>
      </c>
      <c r="G151" t="b">
        <v>1</v>
      </c>
      <c r="H151" t="inlineStr"/>
      <c r="I151" t="n">
        <v>0</v>
      </c>
      <c r="J151" t="inlineStr">
        <is>
          <t>chat1</t>
        </is>
      </c>
      <c r="K151" t="n">
        <v>114</v>
      </c>
      <c r="L151" t="inlineStr">
        <is>
          <t>chat1/updated-3</t>
        </is>
      </c>
      <c r="M151" t="inlineStr">
        <is>
          <t>updated</t>
        </is>
      </c>
      <c r="N151" t="inlineStr">
        <is>
          <t>What is scheduler-v2's budget, in thousands of dollars?</t>
        </is>
      </c>
      <c r="O151" t="n">
        <v>45</v>
      </c>
      <c r="P151" t="inlineStr">
        <is>
          <t>45</t>
        </is>
      </c>
      <c r="Q151" t="b">
        <v>1</v>
      </c>
      <c r="R151" t="inlineStr">
        <is>
          <t>rule</t>
        </is>
      </c>
      <c r="S151" t="n">
        <v>4012</v>
      </c>
      <c r="T151" t="n">
        <v>4012</v>
      </c>
      <c r="U151" t="n">
        <v>50</v>
      </c>
      <c r="V151" t="n">
        <v>0</v>
      </c>
      <c r="W151" t="n">
        <v>1</v>
      </c>
      <c r="X151" t="n">
        <v>0</v>
      </c>
      <c r="Y151" t="n">
        <v>1.705682992935181</v>
      </c>
      <c r="Z151" t="n">
        <v>0.00106285</v>
      </c>
    </row>
    <row r="152">
      <c r="A152" t="inlineStr">
        <is>
          <t>chat_state</t>
        </is>
      </c>
      <c r="B152" t="inlineStr">
        <is>
          <t>foldglm_audit</t>
        </is>
      </c>
      <c r="C152" t="inlineStr">
        <is>
          <t>openai/gpt-5.6-luna</t>
        </is>
      </c>
      <c r="D152" t="inlineStr">
        <is>
          <t>z-ai/glm-5.3-flash</t>
        </is>
      </c>
      <c r="E152" t="n">
        <v>1</v>
      </c>
      <c r="F152" t="inlineStr">
        <is>
          <t>clean</t>
        </is>
      </c>
      <c r="G152" t="b">
        <v>1</v>
      </c>
      <c r="H152" t="inlineStr"/>
      <c r="I152" t="n">
        <v>0</v>
      </c>
      <c r="J152" t="inlineStr">
        <is>
          <t>chat1</t>
        </is>
      </c>
      <c r="K152" t="n">
        <v>114</v>
      </c>
      <c r="L152" t="inlineStr">
        <is>
          <t>chat1/updated-4</t>
        </is>
      </c>
      <c r="M152" t="inlineStr">
        <is>
          <t>updated</t>
        </is>
      </c>
      <c r="N152" t="inlineStr">
        <is>
          <t>Who owns notifier now?</t>
        </is>
      </c>
      <c r="O152" t="inlineStr">
        <is>
          <t>Tomasz</t>
        </is>
      </c>
      <c r="P152" t="inlineStr">
        <is>
          <t>Tomasz</t>
        </is>
      </c>
      <c r="Q152" t="b">
        <v>1</v>
      </c>
      <c r="R152" t="inlineStr">
        <is>
          <t>rule</t>
        </is>
      </c>
      <c r="S152" t="n">
        <v>4004</v>
      </c>
      <c r="T152" t="n">
        <v>4004</v>
      </c>
      <c r="U152" t="n">
        <v>46</v>
      </c>
      <c r="V152" t="n">
        <v>0</v>
      </c>
      <c r="W152" t="n">
        <v>1</v>
      </c>
      <c r="X152" t="n">
        <v>0</v>
      </c>
      <c r="Y152" t="n">
        <v>1.748085021972656</v>
      </c>
      <c r="Z152" t="n">
        <v>0.00105605</v>
      </c>
    </row>
    <row r="153">
      <c r="A153" t="inlineStr">
        <is>
          <t>chat_state</t>
        </is>
      </c>
      <c r="B153" t="inlineStr">
        <is>
          <t>foldglm_audit</t>
        </is>
      </c>
      <c r="C153" t="inlineStr">
        <is>
          <t>openai/gpt-5.6-luna</t>
        </is>
      </c>
      <c r="D153" t="inlineStr">
        <is>
          <t>z-ai/glm-5.3-flash</t>
        </is>
      </c>
      <c r="E153" t="n">
        <v>1</v>
      </c>
      <c r="F153" t="inlineStr">
        <is>
          <t>clean</t>
        </is>
      </c>
      <c r="G153" t="b">
        <v>1</v>
      </c>
      <c r="H153" t="inlineStr"/>
      <c r="I153" t="n">
        <v>0</v>
      </c>
      <c r="J153" t="inlineStr">
        <is>
          <t>chat1</t>
        </is>
      </c>
      <c r="K153" t="n">
        <v>114</v>
      </c>
      <c r="L153" t="inlineStr">
        <is>
          <t>chat1/updated-5</t>
        </is>
      </c>
      <c r="M153" t="inlineStr">
        <is>
          <t>updated</t>
        </is>
      </c>
      <c r="N153" t="inlineStr">
        <is>
          <t>Which datastore does auth-bridge use?</t>
        </is>
      </c>
      <c r="O153" t="inlineStr">
        <is>
          <t>Postgres</t>
        </is>
      </c>
      <c r="P153" t="inlineStr">
        <is>
          <t>Postgres</t>
        </is>
      </c>
      <c r="Q153" t="b">
        <v>1</v>
      </c>
      <c r="R153" t="inlineStr">
        <is>
          <t>rule</t>
        </is>
      </c>
      <c r="S153" t="n">
        <v>4007</v>
      </c>
      <c r="T153" t="n">
        <v>4007</v>
      </c>
      <c r="U153" t="n">
        <v>39</v>
      </c>
      <c r="V153" t="n">
        <v>0</v>
      </c>
      <c r="W153" t="n">
        <v>1</v>
      </c>
      <c r="X153" t="n">
        <v>0</v>
      </c>
      <c r="Y153" t="n">
        <v>2.045374155044556</v>
      </c>
      <c r="Z153" t="n">
        <v>0.0010484</v>
      </c>
    </row>
    <row r="154">
      <c r="A154" t="inlineStr">
        <is>
          <t>chat_summary</t>
        </is>
      </c>
      <c r="B154" t="inlineStr">
        <is>
          <t>main</t>
        </is>
      </c>
      <c r="C154" t="inlineStr">
        <is>
          <t>openai/gpt-5.6-luna</t>
        </is>
      </c>
      <c r="D154" t="inlineStr">
        <is>
          <t>openai/gpt-5.6-luna</t>
        </is>
      </c>
      <c r="I154" t="n">
        <v>0</v>
      </c>
      <c r="J154" t="inlineStr">
        <is>
          <t>chat1</t>
        </is>
      </c>
      <c r="K154" t="n">
        <v>114</v>
      </c>
      <c r="L154" t="inlineStr">
        <is>
          <t>chat1/absent-0</t>
        </is>
      </c>
      <c r="M154" t="inlineStr">
        <is>
          <t>absent</t>
        </is>
      </c>
      <c r="N154" t="inlineStr">
        <is>
          <t>What date did we set for QA sign-off?</t>
        </is>
      </c>
      <c r="O154" t="inlineStr">
        <is>
          <t>not stated</t>
        </is>
      </c>
      <c r="P154" t="inlineStr">
        <is>
          <t>not stated</t>
        </is>
      </c>
      <c r="Q154" t="b">
        <v>1</v>
      </c>
      <c r="R154" t="inlineStr">
        <is>
          <t>rule</t>
        </is>
      </c>
      <c r="S154" t="n">
        <v>3832</v>
      </c>
      <c r="T154" t="n">
        <v>3832</v>
      </c>
      <c r="U154" t="n">
        <v>41</v>
      </c>
      <c r="V154" t="n">
        <v>0</v>
      </c>
      <c r="W154" t="n">
        <v>1</v>
      </c>
      <c r="X154" t="n">
        <v>0</v>
      </c>
      <c r="Y154" t="n">
        <v>1.381911039352417</v>
      </c>
      <c r="Z154" t="n">
        <v>0.00100705</v>
      </c>
    </row>
    <row r="155">
      <c r="A155" t="inlineStr">
        <is>
          <t>chat_summary</t>
        </is>
      </c>
      <c r="B155" t="inlineStr">
        <is>
          <t>main</t>
        </is>
      </c>
      <c r="C155" t="inlineStr">
        <is>
          <t>openai/gpt-5.6-luna</t>
        </is>
      </c>
      <c r="D155" t="inlineStr">
        <is>
          <t>openai/gpt-5.6-luna</t>
        </is>
      </c>
      <c r="E155" t="n">
        <v>1</v>
      </c>
      <c r="F155" t="inlineStr">
        <is>
          <t>clean</t>
        </is>
      </c>
      <c r="G155" t="b">
        <v>0</v>
      </c>
      <c r="H155" t="inlineStr"/>
      <c r="I155" t="n">
        <v>1</v>
      </c>
      <c r="J155" t="inlineStr">
        <is>
          <t>chat1</t>
        </is>
      </c>
      <c r="K155" t="n">
        <v>114</v>
      </c>
      <c r="L155" t="inlineStr">
        <is>
          <t>chat1/absent-0</t>
        </is>
      </c>
      <c r="M155" t="inlineStr">
        <is>
          <t>absent</t>
        </is>
      </c>
      <c r="N155" t="inlineStr">
        <is>
          <t>What date did we set for QA sign-off?</t>
        </is>
      </c>
      <c r="O155" t="inlineStr">
        <is>
          <t>not stated</t>
        </is>
      </c>
      <c r="P155" t="inlineStr">
        <is>
          <t>not stated</t>
        </is>
      </c>
      <c r="Q155" t="b">
        <v>1</v>
      </c>
      <c r="R155" t="inlineStr">
        <is>
          <t>rule</t>
        </is>
      </c>
      <c r="S155" t="n">
        <v>3818</v>
      </c>
      <c r="T155" t="n">
        <v>3818</v>
      </c>
      <c r="U155" t="n">
        <v>47</v>
      </c>
      <c r="V155" t="n">
        <v>0</v>
      </c>
      <c r="W155" t="n">
        <v>1</v>
      </c>
      <c r="X155" t="n">
        <v>0</v>
      </c>
      <c r="Y155" t="n">
        <v>1.561030864715576</v>
      </c>
      <c r="Z155" t="n">
        <v>0.00101075</v>
      </c>
    </row>
    <row r="156">
      <c r="A156" t="inlineStr">
        <is>
          <t>chat_summary</t>
        </is>
      </c>
      <c r="B156" t="inlineStr">
        <is>
          <t>main</t>
        </is>
      </c>
      <c r="C156" t="inlineStr">
        <is>
          <t>openai/gpt-5.6-luna</t>
        </is>
      </c>
      <c r="D156" t="inlineStr">
        <is>
          <t>openai/gpt-5.6-luna</t>
        </is>
      </c>
      <c r="I156" t="n">
        <v>0</v>
      </c>
      <c r="J156" t="inlineStr">
        <is>
          <t>chat1</t>
        </is>
      </c>
      <c r="K156" t="n">
        <v>114</v>
      </c>
      <c r="L156" t="inlineStr">
        <is>
          <t>chat1/absent-1</t>
        </is>
      </c>
      <c r="M156" t="inlineStr">
        <is>
          <t>absent</t>
        </is>
      </c>
      <c r="N156" t="inlineStr">
        <is>
          <t>Which CI provider did we decide on?</t>
        </is>
      </c>
      <c r="O156" t="inlineStr">
        <is>
          <t>not stated</t>
        </is>
      </c>
      <c r="P156" t="inlineStr">
        <is>
          <t>not stated</t>
        </is>
      </c>
      <c r="Q156" t="b">
        <v>1</v>
      </c>
      <c r="R156" t="inlineStr">
        <is>
          <t>rule</t>
        </is>
      </c>
      <c r="S156" t="n">
        <v>3830</v>
      </c>
      <c r="T156" t="n">
        <v>3830</v>
      </c>
      <c r="U156" t="n">
        <v>46</v>
      </c>
      <c r="V156" t="n">
        <v>0</v>
      </c>
      <c r="W156" t="n">
        <v>1</v>
      </c>
      <c r="X156" t="n">
        <v>0</v>
      </c>
      <c r="Y156" t="n">
        <v>1.947975873947144</v>
      </c>
      <c r="Z156" t="n">
        <v>0.00101255</v>
      </c>
    </row>
    <row r="157">
      <c r="A157" t="inlineStr">
        <is>
          <t>chat_summary</t>
        </is>
      </c>
      <c r="B157" t="inlineStr">
        <is>
          <t>main</t>
        </is>
      </c>
      <c r="C157" t="inlineStr">
        <is>
          <t>openai/gpt-5.6-luna</t>
        </is>
      </c>
      <c r="D157" t="inlineStr">
        <is>
          <t>openai/gpt-5.6-luna</t>
        </is>
      </c>
      <c r="E157" t="n">
        <v>1</v>
      </c>
      <c r="F157" t="inlineStr">
        <is>
          <t>clean</t>
        </is>
      </c>
      <c r="G157" t="b">
        <v>0</v>
      </c>
      <c r="H157" t="inlineStr"/>
      <c r="I157" t="n">
        <v>1</v>
      </c>
      <c r="J157" t="inlineStr">
        <is>
          <t>chat1</t>
        </is>
      </c>
      <c r="K157" t="n">
        <v>114</v>
      </c>
      <c r="L157" t="inlineStr">
        <is>
          <t>chat1/absent-1</t>
        </is>
      </c>
      <c r="M157" t="inlineStr">
        <is>
          <t>absent</t>
        </is>
      </c>
      <c r="N157" t="inlineStr">
        <is>
          <t>Which CI provider did we decide on?</t>
        </is>
      </c>
      <c r="O157" t="inlineStr">
        <is>
          <t>not stated</t>
        </is>
      </c>
      <c r="P157" t="inlineStr">
        <is>
          <t>Not stated</t>
        </is>
      </c>
      <c r="Q157" t="b">
        <v>1</v>
      </c>
      <c r="R157" t="inlineStr">
        <is>
          <t>rule</t>
        </is>
      </c>
      <c r="S157" t="n">
        <v>3816</v>
      </c>
      <c r="T157" t="n">
        <v>3816</v>
      </c>
      <c r="U157" t="n">
        <v>52</v>
      </c>
      <c r="V157" t="n">
        <v>0</v>
      </c>
      <c r="W157" t="n">
        <v>1</v>
      </c>
      <c r="X157" t="n">
        <v>0</v>
      </c>
      <c r="Y157" t="n">
        <v>1.42343282699585</v>
      </c>
      <c r="Z157" t="n">
        <v>0.00101625</v>
      </c>
    </row>
    <row r="158">
      <c r="A158" t="inlineStr">
        <is>
          <t>chat_summary</t>
        </is>
      </c>
      <c r="B158" t="inlineStr">
        <is>
          <t>main</t>
        </is>
      </c>
      <c r="C158" t="inlineStr">
        <is>
          <t>openai/gpt-5.6-luna</t>
        </is>
      </c>
      <c r="D158" t="inlineStr">
        <is>
          <t>openai/gpt-5.6-luna</t>
        </is>
      </c>
      <c r="I158" t="n">
        <v>0</v>
      </c>
      <c r="J158" t="inlineStr">
        <is>
          <t>chat1</t>
        </is>
      </c>
      <c r="K158" t="n">
        <v>114</v>
      </c>
      <c r="L158" t="inlineStr">
        <is>
          <t>chat1/count-0</t>
        </is>
      </c>
      <c r="M158" t="inlineStr">
        <is>
          <t>count</t>
        </is>
      </c>
      <c r="N158" t="inlineStr">
        <is>
          <t>How many modules are currently in scope for the launch?</t>
        </is>
      </c>
      <c r="O158" t="n">
        <v>6</v>
      </c>
      <c r="P158" t="inlineStr">
        <is>
          <t>6</t>
        </is>
      </c>
      <c r="Q158" t="b">
        <v>1</v>
      </c>
      <c r="R158" t="inlineStr">
        <is>
          <t>rule</t>
        </is>
      </c>
      <c r="S158" t="n">
        <v>3833</v>
      </c>
      <c r="T158" t="n">
        <v>3833</v>
      </c>
      <c r="U158" t="n">
        <v>44</v>
      </c>
      <c r="V158" t="n">
        <v>0</v>
      </c>
      <c r="W158" t="n">
        <v>1</v>
      </c>
      <c r="X158" t="n">
        <v>0</v>
      </c>
      <c r="Y158" t="n">
        <v>2.026520013809204</v>
      </c>
      <c r="Z158" t="n">
        <v>0.0010109</v>
      </c>
    </row>
    <row r="159">
      <c r="A159" t="inlineStr">
        <is>
          <t>chat_summary</t>
        </is>
      </c>
      <c r="B159" t="inlineStr">
        <is>
          <t>main</t>
        </is>
      </c>
      <c r="C159" t="inlineStr">
        <is>
          <t>openai/gpt-5.6-luna</t>
        </is>
      </c>
      <c r="D159" t="inlineStr">
        <is>
          <t>openai/gpt-5.6-luna</t>
        </is>
      </c>
      <c r="E159" t="n">
        <v>1</v>
      </c>
      <c r="F159" t="inlineStr">
        <is>
          <t>clean</t>
        </is>
      </c>
      <c r="G159" t="b">
        <v>0</v>
      </c>
      <c r="H159" t="inlineStr"/>
      <c r="I159" t="n">
        <v>1</v>
      </c>
      <c r="J159" t="inlineStr">
        <is>
          <t>chat1</t>
        </is>
      </c>
      <c r="K159" t="n">
        <v>114</v>
      </c>
      <c r="L159" t="inlineStr">
        <is>
          <t>chat1/count-0</t>
        </is>
      </c>
      <c r="M159" t="inlineStr">
        <is>
          <t>count</t>
        </is>
      </c>
      <c r="N159" t="inlineStr">
        <is>
          <t>How many modules are currently in scope for the launch?</t>
        </is>
      </c>
      <c r="O159" t="n">
        <v>6</v>
      </c>
      <c r="P159" t="inlineStr">
        <is>
          <t>6</t>
        </is>
      </c>
      <c r="Q159" t="b">
        <v>1</v>
      </c>
      <c r="R159" t="inlineStr">
        <is>
          <t>rule</t>
        </is>
      </c>
      <c r="S159" t="n">
        <v>3819</v>
      </c>
      <c r="T159" t="n">
        <v>3819</v>
      </c>
      <c r="U159" t="n">
        <v>107</v>
      </c>
      <c r="V159" t="n">
        <v>0</v>
      </c>
      <c r="W159" t="n">
        <v>1</v>
      </c>
      <c r="X159" t="n">
        <v>0</v>
      </c>
      <c r="Y159" t="n">
        <v>3.990494012832642</v>
      </c>
      <c r="Z159" t="n">
        <v>0.001083</v>
      </c>
    </row>
    <row r="160">
      <c r="A160" t="inlineStr">
        <is>
          <t>chat_summary</t>
        </is>
      </c>
      <c r="B160" t="inlineStr">
        <is>
          <t>main</t>
        </is>
      </c>
      <c r="C160" t="inlineStr">
        <is>
          <t>openai/gpt-5.6-luna</t>
        </is>
      </c>
      <c r="D160" t="inlineStr">
        <is>
          <t>openai/gpt-5.6-luna</t>
        </is>
      </c>
      <c r="I160" t="n">
        <v>0</v>
      </c>
      <c r="J160" t="inlineStr">
        <is>
          <t>chat1</t>
        </is>
      </c>
      <c r="K160" t="n">
        <v>114</v>
      </c>
      <c r="L160" t="inlineStr">
        <is>
          <t>chat1/early-0</t>
        </is>
      </c>
      <c r="M160" t="inlineStr">
        <is>
          <t>early</t>
        </is>
      </c>
      <c r="N160" t="inlineStr">
        <is>
          <t>Who owns auth-bridge?</t>
        </is>
      </c>
      <c r="O160" t="inlineStr">
        <is>
          <t>Sofia</t>
        </is>
      </c>
      <c r="P160" t="inlineStr">
        <is>
          <t>Sofia</t>
        </is>
      </c>
      <c r="Q160" t="b">
        <v>1</v>
      </c>
      <c r="R160" t="inlineStr">
        <is>
          <t>rule</t>
        </is>
      </c>
      <c r="S160" t="n">
        <v>3828</v>
      </c>
      <c r="T160" t="n">
        <v>3828</v>
      </c>
      <c r="U160" t="n">
        <v>44</v>
      </c>
      <c r="V160" t="n">
        <v>0</v>
      </c>
      <c r="W160" t="n">
        <v>1</v>
      </c>
      <c r="X160" t="n">
        <v>0</v>
      </c>
      <c r="Y160" t="n">
        <v>2.281018733978271</v>
      </c>
      <c r="Z160" t="n">
        <v>0.00100965</v>
      </c>
    </row>
    <row r="161">
      <c r="A161" t="inlineStr">
        <is>
          <t>chat_summary</t>
        </is>
      </c>
      <c r="B161" t="inlineStr">
        <is>
          <t>main</t>
        </is>
      </c>
      <c r="C161" t="inlineStr">
        <is>
          <t>openai/gpt-5.6-luna</t>
        </is>
      </c>
      <c r="D161" t="inlineStr">
        <is>
          <t>openai/gpt-5.6-luna</t>
        </is>
      </c>
      <c r="E161" t="n">
        <v>1</v>
      </c>
      <c r="F161" t="inlineStr">
        <is>
          <t>clean</t>
        </is>
      </c>
      <c r="G161" t="b">
        <v>0</v>
      </c>
      <c r="H161" t="inlineStr"/>
      <c r="I161" t="n">
        <v>1</v>
      </c>
      <c r="J161" t="inlineStr">
        <is>
          <t>chat1</t>
        </is>
      </c>
      <c r="K161" t="n">
        <v>114</v>
      </c>
      <c r="L161" t="inlineStr">
        <is>
          <t>chat1/early-0</t>
        </is>
      </c>
      <c r="M161" t="inlineStr">
        <is>
          <t>early</t>
        </is>
      </c>
      <c r="N161" t="inlineStr">
        <is>
          <t>Who owns auth-bridge?</t>
        </is>
      </c>
      <c r="O161" t="inlineStr">
        <is>
          <t>Sofia</t>
        </is>
      </c>
      <c r="P161" t="inlineStr">
        <is>
          <t>Sofia</t>
        </is>
      </c>
      <c r="Q161" t="b">
        <v>1</v>
      </c>
      <c r="R161" t="inlineStr">
        <is>
          <t>rule</t>
        </is>
      </c>
      <c r="S161" t="n">
        <v>3814</v>
      </c>
      <c r="T161" t="n">
        <v>3814</v>
      </c>
      <c r="U161" t="n">
        <v>39</v>
      </c>
      <c r="V161" t="n">
        <v>0</v>
      </c>
      <c r="W161" t="n">
        <v>1</v>
      </c>
      <c r="X161" t="n">
        <v>0</v>
      </c>
      <c r="Y161" t="n">
        <v>1.503712892532349</v>
      </c>
      <c r="Z161" t="n">
        <v>0.00100015</v>
      </c>
    </row>
    <row r="162">
      <c r="A162" t="inlineStr">
        <is>
          <t>chat_summary</t>
        </is>
      </c>
      <c r="B162" t="inlineStr">
        <is>
          <t>main</t>
        </is>
      </c>
      <c r="C162" t="inlineStr">
        <is>
          <t>openai/gpt-5.6-luna</t>
        </is>
      </c>
      <c r="D162" t="inlineStr">
        <is>
          <t>openai/gpt-5.6-luna</t>
        </is>
      </c>
      <c r="I162" t="n">
        <v>0</v>
      </c>
      <c r="J162" t="inlineStr">
        <is>
          <t>chat1</t>
        </is>
      </c>
      <c r="K162" t="n">
        <v>114</v>
      </c>
      <c r="L162" t="inlineStr">
        <is>
          <t>chat1/early-1</t>
        </is>
      </c>
      <c r="M162" t="inlineStr">
        <is>
          <t>early</t>
        </is>
      </c>
      <c r="N162" t="inlineStr">
        <is>
          <t>Which region are we deploying Borealis to?</t>
        </is>
      </c>
      <c r="O162" t="inlineStr">
        <is>
          <t>us-west-2</t>
        </is>
      </c>
      <c r="P162" t="inlineStr">
        <is>
          <t>`us-west-2`</t>
        </is>
      </c>
      <c r="Q162" t="b">
        <v>1</v>
      </c>
      <c r="R162" t="inlineStr">
        <is>
          <t>rule</t>
        </is>
      </c>
      <c r="S162" t="n">
        <v>3831</v>
      </c>
      <c r="T162" t="n">
        <v>3831</v>
      </c>
      <c r="U162" t="n">
        <v>49</v>
      </c>
      <c r="V162" t="n">
        <v>0</v>
      </c>
      <c r="W162" t="n">
        <v>1</v>
      </c>
      <c r="X162" t="n">
        <v>0</v>
      </c>
      <c r="Y162" t="n">
        <v>2.52908730506897</v>
      </c>
      <c r="Z162" t="n">
        <v>0.0010164</v>
      </c>
    </row>
    <row r="163">
      <c r="A163" t="inlineStr">
        <is>
          <t>chat_summary</t>
        </is>
      </c>
      <c r="B163" t="inlineStr">
        <is>
          <t>main</t>
        </is>
      </c>
      <c r="C163" t="inlineStr">
        <is>
          <t>openai/gpt-5.6-luna</t>
        </is>
      </c>
      <c r="D163" t="inlineStr">
        <is>
          <t>openai/gpt-5.6-luna</t>
        </is>
      </c>
      <c r="E163" t="n">
        <v>1</v>
      </c>
      <c r="F163" t="inlineStr">
        <is>
          <t>clean</t>
        </is>
      </c>
      <c r="G163" t="b">
        <v>0</v>
      </c>
      <c r="H163" t="inlineStr"/>
      <c r="I163" t="n">
        <v>1</v>
      </c>
      <c r="J163" t="inlineStr">
        <is>
          <t>chat1</t>
        </is>
      </c>
      <c r="K163" t="n">
        <v>114</v>
      </c>
      <c r="L163" t="inlineStr">
        <is>
          <t>chat1/early-1</t>
        </is>
      </c>
      <c r="M163" t="inlineStr">
        <is>
          <t>early</t>
        </is>
      </c>
      <c r="N163" t="inlineStr">
        <is>
          <t>Which region are we deploying Borealis to?</t>
        </is>
      </c>
      <c r="O163" t="inlineStr">
        <is>
          <t>us-west-2</t>
        </is>
      </c>
      <c r="P163" t="inlineStr">
        <is>
          <t>us-west-2</t>
        </is>
      </c>
      <c r="Q163" t="b">
        <v>1</v>
      </c>
      <c r="R163" t="inlineStr">
        <is>
          <t>rule</t>
        </is>
      </c>
      <c r="S163" t="n">
        <v>3817</v>
      </c>
      <c r="T163" t="n">
        <v>3817</v>
      </c>
      <c r="U163" t="n">
        <v>50</v>
      </c>
      <c r="V163" t="n">
        <v>0</v>
      </c>
      <c r="W163" t="n">
        <v>1</v>
      </c>
      <c r="X163" t="n">
        <v>0</v>
      </c>
      <c r="Y163" t="n">
        <v>1.471376895904541</v>
      </c>
      <c r="Z163" t="n">
        <v>0.0010141</v>
      </c>
    </row>
    <row r="164">
      <c r="A164" t="inlineStr">
        <is>
          <t>chat_summary</t>
        </is>
      </c>
      <c r="B164" t="inlineStr">
        <is>
          <t>main</t>
        </is>
      </c>
      <c r="C164" t="inlineStr">
        <is>
          <t>openai/gpt-5.6-luna</t>
        </is>
      </c>
      <c r="D164" t="inlineStr">
        <is>
          <t>openai/gpt-5.6-luna</t>
        </is>
      </c>
      <c r="I164" t="n">
        <v>0</v>
      </c>
      <c r="J164" t="inlineStr">
        <is>
          <t>chat1</t>
        </is>
      </c>
      <c r="K164" t="n">
        <v>114</v>
      </c>
      <c r="L164" t="inlineStr">
        <is>
          <t>chat1/early-2</t>
        </is>
      </c>
      <c r="M164" t="inlineStr">
        <is>
          <t>early</t>
        </is>
      </c>
      <c r="N164" t="inlineStr">
        <is>
          <t>At what time (UTC) is the daily standup?</t>
        </is>
      </c>
      <c r="O164" t="inlineStr">
        <is>
          <t>09:30</t>
        </is>
      </c>
      <c r="P164" t="inlineStr">
        <is>
          <t>09:30 UTC</t>
        </is>
      </c>
      <c r="Q164" t="b">
        <v>1</v>
      </c>
      <c r="R164" t="inlineStr">
        <is>
          <t>rule</t>
        </is>
      </c>
      <c r="S164" t="n">
        <v>3834</v>
      </c>
      <c r="T164" t="n">
        <v>3834</v>
      </c>
      <c r="U164" t="n">
        <v>48</v>
      </c>
      <c r="V164" t="n">
        <v>0</v>
      </c>
      <c r="W164" t="n">
        <v>1</v>
      </c>
      <c r="X164" t="n">
        <v>0</v>
      </c>
      <c r="Y164" t="n">
        <v>1.969533920288086</v>
      </c>
      <c r="Z164" t="n">
        <v>0.00101595</v>
      </c>
    </row>
    <row r="165">
      <c r="A165" t="inlineStr">
        <is>
          <t>chat_summary</t>
        </is>
      </c>
      <c r="B165" t="inlineStr">
        <is>
          <t>main</t>
        </is>
      </c>
      <c r="C165" t="inlineStr">
        <is>
          <t>openai/gpt-5.6-luna</t>
        </is>
      </c>
      <c r="D165" t="inlineStr">
        <is>
          <t>openai/gpt-5.6-luna</t>
        </is>
      </c>
      <c r="E165" t="n">
        <v>1</v>
      </c>
      <c r="F165" t="inlineStr">
        <is>
          <t>clean</t>
        </is>
      </c>
      <c r="G165" t="b">
        <v>0</v>
      </c>
      <c r="H165" t="inlineStr"/>
      <c r="I165" t="n">
        <v>1</v>
      </c>
      <c r="J165" t="inlineStr">
        <is>
          <t>chat1</t>
        </is>
      </c>
      <c r="K165" t="n">
        <v>114</v>
      </c>
      <c r="L165" t="inlineStr">
        <is>
          <t>chat1/early-2</t>
        </is>
      </c>
      <c r="M165" t="inlineStr">
        <is>
          <t>early</t>
        </is>
      </c>
      <c r="N165" t="inlineStr">
        <is>
          <t>At what time (UTC) is the daily standup?</t>
        </is>
      </c>
      <c r="O165" t="inlineStr">
        <is>
          <t>09:30</t>
        </is>
      </c>
      <c r="P165" t="inlineStr">
        <is>
          <t>09:30 UTC</t>
        </is>
      </c>
      <c r="Q165" t="b">
        <v>1</v>
      </c>
      <c r="R165" t="inlineStr">
        <is>
          <t>rule</t>
        </is>
      </c>
      <c r="S165" t="n">
        <v>3820</v>
      </c>
      <c r="T165" t="n">
        <v>3820</v>
      </c>
      <c r="U165" t="n">
        <v>28</v>
      </c>
      <c r="V165" t="n">
        <v>0</v>
      </c>
      <c r="W165" t="n">
        <v>1</v>
      </c>
      <c r="X165" t="n">
        <v>0</v>
      </c>
      <c r="Y165" t="n">
        <v>1.10962700843811</v>
      </c>
      <c r="Z165" t="n">
        <v>0.0009884500000000001</v>
      </c>
    </row>
    <row r="166">
      <c r="A166" t="inlineStr">
        <is>
          <t>chat_summary</t>
        </is>
      </c>
      <c r="B166" t="inlineStr">
        <is>
          <t>main</t>
        </is>
      </c>
      <c r="C166" t="inlineStr">
        <is>
          <t>openai/gpt-5.6-luna</t>
        </is>
      </c>
      <c r="D166" t="inlineStr">
        <is>
          <t>openai/gpt-5.6-luna</t>
        </is>
      </c>
      <c r="I166" t="n">
        <v>0</v>
      </c>
      <c r="J166" t="inlineStr">
        <is>
          <t>chat1</t>
        </is>
      </c>
      <c r="K166" t="n">
        <v>114</v>
      </c>
      <c r="L166" t="inlineStr">
        <is>
          <t>chat1/list-0</t>
        </is>
      </c>
      <c r="M166" t="inlineStr">
        <is>
          <t>list</t>
        </is>
      </c>
      <c r="N166" t="inlineStr">
        <is>
          <t>Which in-scope modules are P0?</t>
        </is>
      </c>
      <c r="O166" t="inlineStr">
        <is>
          <t>["notifier", "auth-bridge", "billing-sync", "audit-trail"]</t>
        </is>
      </c>
      <c r="P166" t="inlineStr">
        <is>
          <t>auth-bridge, billing-sync, notifier, audit-trail</t>
        </is>
      </c>
      <c r="Q166" t="b">
        <v>1</v>
      </c>
      <c r="R166" t="inlineStr">
        <is>
          <t>rule</t>
        </is>
      </c>
      <c r="S166" t="n">
        <v>3831</v>
      </c>
      <c r="T166" t="n">
        <v>3831</v>
      </c>
      <c r="U166" t="n">
        <v>103</v>
      </c>
      <c r="V166" t="n">
        <v>0</v>
      </c>
      <c r="W166" t="n">
        <v>1</v>
      </c>
      <c r="X166" t="n">
        <v>0</v>
      </c>
      <c r="Y166" t="n">
        <v>2.588268995285034</v>
      </c>
      <c r="Z166" t="n">
        <v>0.0010812</v>
      </c>
    </row>
    <row r="167">
      <c r="A167" t="inlineStr">
        <is>
          <t>chat_summary</t>
        </is>
      </c>
      <c r="B167" t="inlineStr">
        <is>
          <t>main</t>
        </is>
      </c>
      <c r="C167" t="inlineStr">
        <is>
          <t>openai/gpt-5.6-luna</t>
        </is>
      </c>
      <c r="D167" t="inlineStr">
        <is>
          <t>openai/gpt-5.6-luna</t>
        </is>
      </c>
      <c r="E167" t="n">
        <v>1</v>
      </c>
      <c r="F167" t="inlineStr">
        <is>
          <t>clean</t>
        </is>
      </c>
      <c r="G167" t="b">
        <v>0</v>
      </c>
      <c r="H167" t="inlineStr"/>
      <c r="I167" t="n">
        <v>1</v>
      </c>
      <c r="J167" t="inlineStr">
        <is>
          <t>chat1</t>
        </is>
      </c>
      <c r="K167" t="n">
        <v>114</v>
      </c>
      <c r="L167" t="inlineStr">
        <is>
          <t>chat1/list-0</t>
        </is>
      </c>
      <c r="M167" t="inlineStr">
        <is>
          <t>list</t>
        </is>
      </c>
      <c r="N167" t="inlineStr">
        <is>
          <t>Which in-scope modules are P0?</t>
        </is>
      </c>
      <c r="O167" t="inlineStr">
        <is>
          <t>["notifier", "auth-bridge", "billing-sync", "audit-trail"]</t>
        </is>
      </c>
      <c r="P167" t="inlineStr">
        <is>
          <t>auth-bridge, billing-sync, notifier, audit-trail</t>
        </is>
      </c>
      <c r="Q167" t="b">
        <v>1</v>
      </c>
      <c r="R167" t="inlineStr">
        <is>
          <t>rule</t>
        </is>
      </c>
      <c r="S167" t="n">
        <v>3817</v>
      </c>
      <c r="T167" t="n">
        <v>3817</v>
      </c>
      <c r="U167" t="n">
        <v>87</v>
      </c>
      <c r="V167" t="n">
        <v>0</v>
      </c>
      <c r="W167" t="n">
        <v>1</v>
      </c>
      <c r="X167" t="n">
        <v>0</v>
      </c>
      <c r="Y167" t="n">
        <v>3.477715969085693</v>
      </c>
      <c r="Z167" t="n">
        <v>0.0010585</v>
      </c>
    </row>
    <row r="168">
      <c r="A168" t="inlineStr">
        <is>
          <t>chat_summary</t>
        </is>
      </c>
      <c r="B168" t="inlineStr">
        <is>
          <t>main</t>
        </is>
      </c>
      <c r="C168" t="inlineStr">
        <is>
          <t>openai/gpt-5.6-luna</t>
        </is>
      </c>
      <c r="D168" t="inlineStr">
        <is>
          <t>openai/gpt-5.6-luna</t>
        </is>
      </c>
      <c r="I168" t="n">
        <v>0</v>
      </c>
      <c r="J168" t="inlineStr">
        <is>
          <t>chat1</t>
        </is>
      </c>
      <c r="K168" t="n">
        <v>114</v>
      </c>
      <c r="L168" t="inlineStr">
        <is>
          <t>chat1/neg-0</t>
        </is>
      </c>
      <c r="M168" t="inlineStr">
        <is>
          <t>negation</t>
        </is>
      </c>
      <c r="N168" t="inlineStr">
        <is>
          <t>Which in-scope module has no datastore decided yet?</t>
        </is>
      </c>
      <c r="O168" t="inlineStr">
        <is>
          <t>billing-sync</t>
        </is>
      </c>
      <c r="P168" t="inlineStr">
        <is>
          <t>billing-sync</t>
        </is>
      </c>
      <c r="Q168" t="b">
        <v>1</v>
      </c>
      <c r="R168" t="inlineStr">
        <is>
          <t>rule</t>
        </is>
      </c>
      <c r="S168" t="n">
        <v>3833</v>
      </c>
      <c r="T168" t="n">
        <v>3833</v>
      </c>
      <c r="U168" t="n">
        <v>78</v>
      </c>
      <c r="V168" t="n">
        <v>0</v>
      </c>
      <c r="W168" t="n">
        <v>1</v>
      </c>
      <c r="X168" t="n">
        <v>0</v>
      </c>
      <c r="Y168" t="n">
        <v>2.605286121368408</v>
      </c>
      <c r="Z168" t="n">
        <v>0.0010517</v>
      </c>
    </row>
    <row r="169">
      <c r="A169" t="inlineStr">
        <is>
          <t>chat_summary</t>
        </is>
      </c>
      <c r="B169" t="inlineStr">
        <is>
          <t>main</t>
        </is>
      </c>
      <c r="C169" t="inlineStr">
        <is>
          <t>openai/gpt-5.6-luna</t>
        </is>
      </c>
      <c r="D169" t="inlineStr">
        <is>
          <t>openai/gpt-5.6-luna</t>
        </is>
      </c>
      <c r="E169" t="n">
        <v>1</v>
      </c>
      <c r="F169" t="inlineStr">
        <is>
          <t>clean</t>
        </is>
      </c>
      <c r="G169" t="b">
        <v>0</v>
      </c>
      <c r="H169" t="inlineStr"/>
      <c r="I169" t="n">
        <v>1</v>
      </c>
      <c r="J169" t="inlineStr">
        <is>
          <t>chat1</t>
        </is>
      </c>
      <c r="K169" t="n">
        <v>114</v>
      </c>
      <c r="L169" t="inlineStr">
        <is>
          <t>chat1/neg-0</t>
        </is>
      </c>
      <c r="M169" t="inlineStr">
        <is>
          <t>negation</t>
        </is>
      </c>
      <c r="N169" t="inlineStr">
        <is>
          <t>Which in-scope module has no datastore decided yet?</t>
        </is>
      </c>
      <c r="O169" t="inlineStr">
        <is>
          <t>billing-sync</t>
        </is>
      </c>
      <c r="P169" t="inlineStr">
        <is>
          <t>billing-sync</t>
        </is>
      </c>
      <c r="Q169" t="b">
        <v>1</v>
      </c>
      <c r="R169" t="inlineStr">
        <is>
          <t>rule</t>
        </is>
      </c>
      <c r="S169" t="n">
        <v>3819</v>
      </c>
      <c r="T169" t="n">
        <v>3819</v>
      </c>
      <c r="U169" t="n">
        <v>100</v>
      </c>
      <c r="V169" t="n">
        <v>0</v>
      </c>
      <c r="W169" t="n">
        <v>1</v>
      </c>
      <c r="X169" t="n">
        <v>0</v>
      </c>
      <c r="Y169" t="n">
        <v>3.789135932922363</v>
      </c>
      <c r="Z169" t="n">
        <v>0.0010746</v>
      </c>
    </row>
    <row r="170">
      <c r="A170" t="inlineStr">
        <is>
          <t>chat_summary</t>
        </is>
      </c>
      <c r="B170" t="inlineStr">
        <is>
          <t>main</t>
        </is>
      </c>
      <c r="C170" t="inlineStr">
        <is>
          <t>openai/gpt-5.6-luna</t>
        </is>
      </c>
      <c r="D170" t="inlineStr">
        <is>
          <t>openai/gpt-5.6-luna</t>
        </is>
      </c>
      <c r="I170" t="n">
        <v>0</v>
      </c>
      <c r="J170" t="inlineStr">
        <is>
          <t>chat1</t>
        </is>
      </c>
      <c r="K170" t="n">
        <v>114</v>
      </c>
      <c r="L170" t="inlineStr">
        <is>
          <t>chat1/original-0</t>
        </is>
      </c>
      <c r="M170" t="inlineStr">
        <is>
          <t>original</t>
        </is>
      </c>
      <c r="N170" t="inlineStr">
        <is>
          <t>What was the very first deadline we set for notifier, before any changes?</t>
        </is>
      </c>
      <c r="O170" t="inlineStr">
        <is>
          <t>Oct 12</t>
        </is>
      </c>
      <c r="P170" t="inlineStr">
        <is>
          <t>Oct 12</t>
        </is>
      </c>
      <c r="Q170" t="b">
        <v>1</v>
      </c>
      <c r="R170" t="inlineStr">
        <is>
          <t>rule</t>
        </is>
      </c>
      <c r="S170" t="n">
        <v>3837</v>
      </c>
      <c r="T170" t="n">
        <v>3837</v>
      </c>
      <c r="U170" t="n">
        <v>119</v>
      </c>
      <c r="V170" t="n">
        <v>0</v>
      </c>
      <c r="W170" t="n">
        <v>1</v>
      </c>
      <c r="X170" t="n">
        <v>0</v>
      </c>
      <c r="Y170" t="n">
        <v>2.88212513923645</v>
      </c>
      <c r="Z170" t="n">
        <v>0.0011019</v>
      </c>
    </row>
    <row r="171">
      <c r="A171" t="inlineStr">
        <is>
          <t>chat_summary</t>
        </is>
      </c>
      <c r="B171" t="inlineStr">
        <is>
          <t>main</t>
        </is>
      </c>
      <c r="C171" t="inlineStr">
        <is>
          <t>openai/gpt-5.6-luna</t>
        </is>
      </c>
      <c r="D171" t="inlineStr">
        <is>
          <t>openai/gpt-5.6-luna</t>
        </is>
      </c>
      <c r="E171" t="n">
        <v>1</v>
      </c>
      <c r="F171" t="inlineStr">
        <is>
          <t>clean</t>
        </is>
      </c>
      <c r="G171" t="b">
        <v>0</v>
      </c>
      <c r="H171" t="inlineStr"/>
      <c r="I171" t="n">
        <v>1</v>
      </c>
      <c r="J171" t="inlineStr">
        <is>
          <t>chat1</t>
        </is>
      </c>
      <c r="K171" t="n">
        <v>114</v>
      </c>
      <c r="L171" t="inlineStr">
        <is>
          <t>chat1/original-0</t>
        </is>
      </c>
      <c r="M171" t="inlineStr">
        <is>
          <t>original</t>
        </is>
      </c>
      <c r="N171" t="inlineStr">
        <is>
          <t>What was the very first deadline we set for notifier, before any changes?</t>
        </is>
      </c>
      <c r="O171" t="inlineStr">
        <is>
          <t>Oct 12</t>
        </is>
      </c>
      <c r="P171" t="inlineStr">
        <is>
          <t>Oct 17</t>
        </is>
      </c>
      <c r="Q171" t="b">
        <v>0</v>
      </c>
      <c r="R171" t="inlineStr">
        <is>
          <t>rule</t>
        </is>
      </c>
      <c r="S171" t="n">
        <v>3823</v>
      </c>
      <c r="T171" t="n">
        <v>3823</v>
      </c>
      <c r="U171" t="n">
        <v>56</v>
      </c>
      <c r="V171" t="n">
        <v>0</v>
      </c>
      <c r="W171" t="n">
        <v>1</v>
      </c>
      <c r="X171" t="n">
        <v>0</v>
      </c>
      <c r="Y171" t="n">
        <v>1.985276222229004</v>
      </c>
      <c r="Z171" t="n">
        <v>0.0010228</v>
      </c>
    </row>
    <row r="172">
      <c r="A172" t="inlineStr">
        <is>
          <t>chat_summary</t>
        </is>
      </c>
      <c r="B172" t="inlineStr">
        <is>
          <t>main</t>
        </is>
      </c>
      <c r="C172" t="inlineStr">
        <is>
          <t>openai/gpt-5.6-luna</t>
        </is>
      </c>
      <c r="D172" t="inlineStr">
        <is>
          <t>openai/gpt-5.6-luna</t>
        </is>
      </c>
      <c r="I172" t="n">
        <v>0</v>
      </c>
      <c r="J172" t="inlineStr">
        <is>
          <t>chat1</t>
        </is>
      </c>
      <c r="K172" t="n">
        <v>114</v>
      </c>
      <c r="L172" t="inlineStr">
        <is>
          <t>chat1/paste-0</t>
        </is>
      </c>
      <c r="M172" t="inlineStr">
        <is>
          <t>paste</t>
        </is>
      </c>
      <c r="N172" t="inlineStr">
        <is>
          <t>What p95 latency, in ms, did the load test I pasted report?</t>
        </is>
      </c>
      <c r="O172" t="n">
        <v>556</v>
      </c>
      <c r="P172" t="inlineStr">
        <is>
          <t>556 ms</t>
        </is>
      </c>
      <c r="Q172" t="b">
        <v>1</v>
      </c>
      <c r="R172" t="inlineStr">
        <is>
          <t>rule</t>
        </is>
      </c>
      <c r="S172" t="n">
        <v>3838</v>
      </c>
      <c r="T172" t="n">
        <v>3838</v>
      </c>
      <c r="U172" t="n">
        <v>44</v>
      </c>
      <c r="V172" t="n">
        <v>0</v>
      </c>
      <c r="W172" t="n">
        <v>1</v>
      </c>
      <c r="X172" t="n">
        <v>0</v>
      </c>
      <c r="Y172" t="n">
        <v>2.646907091140747</v>
      </c>
      <c r="Z172" t="n">
        <v>0.00101215</v>
      </c>
    </row>
    <row r="173">
      <c r="A173" t="inlineStr">
        <is>
          <t>chat_summary</t>
        </is>
      </c>
      <c r="B173" t="inlineStr">
        <is>
          <t>main</t>
        </is>
      </c>
      <c r="C173" t="inlineStr">
        <is>
          <t>openai/gpt-5.6-luna</t>
        </is>
      </c>
      <c r="D173" t="inlineStr">
        <is>
          <t>openai/gpt-5.6-luna</t>
        </is>
      </c>
      <c r="E173" t="n">
        <v>1</v>
      </c>
      <c r="F173" t="inlineStr">
        <is>
          <t>clean</t>
        </is>
      </c>
      <c r="G173" t="b">
        <v>0</v>
      </c>
      <c r="H173" t="inlineStr"/>
      <c r="I173" t="n">
        <v>1</v>
      </c>
      <c r="J173" t="inlineStr">
        <is>
          <t>chat1</t>
        </is>
      </c>
      <c r="K173" t="n">
        <v>114</v>
      </c>
      <c r="L173" t="inlineStr">
        <is>
          <t>chat1/paste-0</t>
        </is>
      </c>
      <c r="M173" t="inlineStr">
        <is>
          <t>paste</t>
        </is>
      </c>
      <c r="N173" t="inlineStr">
        <is>
          <t>What p95 latency, in ms, did the load test I pasted report?</t>
        </is>
      </c>
      <c r="O173" t="n">
        <v>556</v>
      </c>
      <c r="P173" t="inlineStr">
        <is>
          <t>556 ms</t>
        </is>
      </c>
      <c r="Q173" t="b">
        <v>1</v>
      </c>
      <c r="R173" t="inlineStr">
        <is>
          <t>rule</t>
        </is>
      </c>
      <c r="S173" t="n">
        <v>3824</v>
      </c>
      <c r="T173" t="n">
        <v>3824</v>
      </c>
      <c r="U173" t="n">
        <v>44</v>
      </c>
      <c r="V173" t="n">
        <v>0</v>
      </c>
      <c r="W173" t="n">
        <v>1</v>
      </c>
      <c r="X173" t="n">
        <v>0</v>
      </c>
      <c r="Y173" t="n">
        <v>1.547455072402954</v>
      </c>
      <c r="Z173" t="n">
        <v>0.00100865</v>
      </c>
    </row>
    <row r="174">
      <c r="A174" t="inlineStr">
        <is>
          <t>chat_summary</t>
        </is>
      </c>
      <c r="B174" t="inlineStr">
        <is>
          <t>main</t>
        </is>
      </c>
      <c r="C174" t="inlineStr">
        <is>
          <t>openai/gpt-5.6-luna</t>
        </is>
      </c>
      <c r="D174" t="inlineStr">
        <is>
          <t>openai/gpt-5.6-luna</t>
        </is>
      </c>
      <c r="I174" t="n">
        <v>0</v>
      </c>
      <c r="J174" t="inlineStr">
        <is>
          <t>chat1</t>
        </is>
      </c>
      <c r="K174" t="n">
        <v>114</v>
      </c>
      <c r="L174" t="inlineStr">
        <is>
          <t>chat1/paste-1</t>
        </is>
      </c>
      <c r="M174" t="inlineStr">
        <is>
          <t>paste</t>
        </is>
      </c>
      <c r="N174" t="inlineStr">
        <is>
          <t>How many tests failed in the CI output I pasted?</t>
        </is>
      </c>
      <c r="O174" t="n">
        <v>3</v>
      </c>
      <c r="P174" t="inlineStr">
        <is>
          <t>3</t>
        </is>
      </c>
      <c r="Q174" t="b">
        <v>1</v>
      </c>
      <c r="R174" t="inlineStr">
        <is>
          <t>rule</t>
        </is>
      </c>
      <c r="S174" t="n">
        <v>3833</v>
      </c>
      <c r="T174" t="n">
        <v>3833</v>
      </c>
      <c r="U174" t="n">
        <v>24</v>
      </c>
      <c r="V174" t="n">
        <v>0</v>
      </c>
      <c r="W174" t="n">
        <v>1</v>
      </c>
      <c r="X174" t="n">
        <v>0</v>
      </c>
      <c r="Y174" t="n">
        <v>1.696076154708862</v>
      </c>
      <c r="Z174" t="n">
        <v>0.0009869</v>
      </c>
    </row>
    <row r="175">
      <c r="A175" t="inlineStr">
        <is>
          <t>chat_summary</t>
        </is>
      </c>
      <c r="B175" t="inlineStr">
        <is>
          <t>main</t>
        </is>
      </c>
      <c r="C175" t="inlineStr">
        <is>
          <t>openai/gpt-5.6-luna</t>
        </is>
      </c>
      <c r="D175" t="inlineStr">
        <is>
          <t>openai/gpt-5.6-luna</t>
        </is>
      </c>
      <c r="E175" t="n">
        <v>1</v>
      </c>
      <c r="F175" t="inlineStr">
        <is>
          <t>clean</t>
        </is>
      </c>
      <c r="G175" t="b">
        <v>0</v>
      </c>
      <c r="H175" t="inlineStr"/>
      <c r="I175" t="n">
        <v>1</v>
      </c>
      <c r="J175" t="inlineStr">
        <is>
          <t>chat1</t>
        </is>
      </c>
      <c r="K175" t="n">
        <v>114</v>
      </c>
      <c r="L175" t="inlineStr">
        <is>
          <t>chat1/paste-1</t>
        </is>
      </c>
      <c r="M175" t="inlineStr">
        <is>
          <t>paste</t>
        </is>
      </c>
      <c r="N175" t="inlineStr">
        <is>
          <t>How many tests failed in the CI output I pasted?</t>
        </is>
      </c>
      <c r="O175" t="n">
        <v>3</v>
      </c>
      <c r="P175" t="inlineStr">
        <is>
          <t>3</t>
        </is>
      </c>
      <c r="Q175" t="b">
        <v>1</v>
      </c>
      <c r="R175" t="inlineStr">
        <is>
          <t>rule</t>
        </is>
      </c>
      <c r="S175" t="n">
        <v>3819</v>
      </c>
      <c r="T175" t="n">
        <v>3819</v>
      </c>
      <c r="U175" t="n">
        <v>24</v>
      </c>
      <c r="V175" t="n">
        <v>0</v>
      </c>
      <c r="W175" t="n">
        <v>1</v>
      </c>
      <c r="X175" t="n">
        <v>0</v>
      </c>
      <c r="Y175" t="n">
        <v>1.43830394744873</v>
      </c>
      <c r="Z175" t="n">
        <v>0.0009833999999999999</v>
      </c>
    </row>
    <row r="176">
      <c r="A176" t="inlineStr">
        <is>
          <t>chat_summary</t>
        </is>
      </c>
      <c r="B176" t="inlineStr">
        <is>
          <t>main</t>
        </is>
      </c>
      <c r="C176" t="inlineStr">
        <is>
          <t>openai/gpt-5.6-luna</t>
        </is>
      </c>
      <c r="D176" t="inlineStr">
        <is>
          <t>openai/gpt-5.6-luna</t>
        </is>
      </c>
      <c r="I176" t="n">
        <v>0</v>
      </c>
      <c r="J176" t="inlineStr">
        <is>
          <t>chat1</t>
        </is>
      </c>
      <c r="K176" t="n">
        <v>114</v>
      </c>
      <c r="L176" t="inlineStr">
        <is>
          <t>chat1/paste-2</t>
        </is>
      </c>
      <c r="M176" t="inlineStr">
        <is>
          <t>paste</t>
        </is>
      </c>
      <c r="N176" t="inlineStr">
        <is>
          <t>What is db_pool_size in the config I pasted?</t>
        </is>
      </c>
      <c r="O176" t="n">
        <v>12</v>
      </c>
      <c r="P176" t="inlineStr">
        <is>
          <t>12</t>
        </is>
      </c>
      <c r="Q176" t="b">
        <v>1</v>
      </c>
      <c r="R176" t="inlineStr">
        <is>
          <t>rule</t>
        </is>
      </c>
      <c r="S176" t="n">
        <v>3833</v>
      </c>
      <c r="T176" t="n">
        <v>3833</v>
      </c>
      <c r="U176" t="n">
        <v>48</v>
      </c>
      <c r="V176" t="n">
        <v>0</v>
      </c>
      <c r="W176" t="n">
        <v>1</v>
      </c>
      <c r="X176" t="n">
        <v>0</v>
      </c>
      <c r="Y176" t="n">
        <v>1.447969913482666</v>
      </c>
      <c r="Z176" t="n">
        <v>0.0010157</v>
      </c>
    </row>
    <row r="177">
      <c r="A177" t="inlineStr">
        <is>
          <t>chat_summary</t>
        </is>
      </c>
      <c r="B177" t="inlineStr">
        <is>
          <t>main</t>
        </is>
      </c>
      <c r="C177" t="inlineStr">
        <is>
          <t>openai/gpt-5.6-luna</t>
        </is>
      </c>
      <c r="D177" t="inlineStr">
        <is>
          <t>openai/gpt-5.6-luna</t>
        </is>
      </c>
      <c r="E177" t="n">
        <v>1</v>
      </c>
      <c r="F177" t="inlineStr">
        <is>
          <t>clean</t>
        </is>
      </c>
      <c r="G177" t="b">
        <v>0</v>
      </c>
      <c r="H177" t="inlineStr"/>
      <c r="I177" t="n">
        <v>1</v>
      </c>
      <c r="J177" t="inlineStr">
        <is>
          <t>chat1</t>
        </is>
      </c>
      <c r="K177" t="n">
        <v>114</v>
      </c>
      <c r="L177" t="inlineStr">
        <is>
          <t>chat1/paste-2</t>
        </is>
      </c>
      <c r="M177" t="inlineStr">
        <is>
          <t>paste</t>
        </is>
      </c>
      <c r="N177" t="inlineStr">
        <is>
          <t>What is db_pool_size in the config I pasted?</t>
        </is>
      </c>
      <c r="O177" t="n">
        <v>12</v>
      </c>
      <c r="P177" t="inlineStr">
        <is>
          <t>12</t>
        </is>
      </c>
      <c r="Q177" t="b">
        <v>1</v>
      </c>
      <c r="R177" t="inlineStr">
        <is>
          <t>rule</t>
        </is>
      </c>
      <c r="S177" t="n">
        <v>3819</v>
      </c>
      <c r="T177" t="n">
        <v>3819</v>
      </c>
      <c r="U177" t="n">
        <v>69</v>
      </c>
      <c r="V177" t="n">
        <v>0</v>
      </c>
      <c r="W177" t="n">
        <v>1</v>
      </c>
      <c r="X177" t="n">
        <v>0</v>
      </c>
      <c r="Y177" t="n">
        <v>2.085855960845947</v>
      </c>
      <c r="Z177" t="n">
        <v>0.0010374</v>
      </c>
    </row>
    <row r="178">
      <c r="A178" t="inlineStr">
        <is>
          <t>chat_summary</t>
        </is>
      </c>
      <c r="B178" t="inlineStr">
        <is>
          <t>main</t>
        </is>
      </c>
      <c r="C178" t="inlineStr">
        <is>
          <t>openai/gpt-5.6-luna</t>
        </is>
      </c>
      <c r="D178" t="inlineStr">
        <is>
          <t>openai/gpt-5.6-luna</t>
        </is>
      </c>
      <c r="I178" t="n">
        <v>0</v>
      </c>
      <c r="J178" t="inlineStr">
        <is>
          <t>chat1</t>
        </is>
      </c>
      <c r="K178" t="n">
        <v>114</v>
      </c>
      <c r="L178" t="inlineStr">
        <is>
          <t>chat1/sum-0</t>
        </is>
      </c>
      <c r="M178" t="inlineStr">
        <is>
          <t>sum</t>
        </is>
      </c>
      <c r="N178" t="inlineStr">
        <is>
          <t>What is the total budget, in thousands of dollars, across the modules currently in scope?</t>
        </is>
      </c>
      <c r="O178" t="n">
        <v>255</v>
      </c>
      <c r="P178" t="inlineStr">
        <is>
          <t>255 thousand dollars</t>
        </is>
      </c>
      <c r="Q178" t="b">
        <v>1</v>
      </c>
      <c r="R178" t="inlineStr">
        <is>
          <t>rule</t>
        </is>
      </c>
      <c r="S178" t="n">
        <v>3840</v>
      </c>
      <c r="T178" t="n">
        <v>3840</v>
      </c>
      <c r="U178" t="n">
        <v>123</v>
      </c>
      <c r="V178" t="n">
        <v>0</v>
      </c>
      <c r="W178" t="n">
        <v>1</v>
      </c>
      <c r="X178" t="n">
        <v>0</v>
      </c>
      <c r="Y178" t="n">
        <v>2.537401676177979</v>
      </c>
      <c r="Z178" t="n">
        <v>0.00110745</v>
      </c>
    </row>
    <row r="179">
      <c r="A179" t="inlineStr">
        <is>
          <t>chat_summary</t>
        </is>
      </c>
      <c r="B179" t="inlineStr">
        <is>
          <t>main</t>
        </is>
      </c>
      <c r="C179" t="inlineStr">
        <is>
          <t>openai/gpt-5.6-luna</t>
        </is>
      </c>
      <c r="D179" t="inlineStr">
        <is>
          <t>openai/gpt-5.6-luna</t>
        </is>
      </c>
      <c r="E179" t="n">
        <v>1</v>
      </c>
      <c r="F179" t="inlineStr">
        <is>
          <t>clean</t>
        </is>
      </c>
      <c r="G179" t="b">
        <v>0</v>
      </c>
      <c r="H179" t="inlineStr"/>
      <c r="I179" t="n">
        <v>1</v>
      </c>
      <c r="J179" t="inlineStr">
        <is>
          <t>chat1</t>
        </is>
      </c>
      <c r="K179" t="n">
        <v>114</v>
      </c>
      <c r="L179" t="inlineStr">
        <is>
          <t>chat1/sum-0</t>
        </is>
      </c>
      <c r="M179" t="inlineStr">
        <is>
          <t>sum</t>
        </is>
      </c>
      <c r="N179" t="inlineStr">
        <is>
          <t>What is the total budget, in thousands of dollars, across the modules currently in scope?</t>
        </is>
      </c>
      <c r="O179" t="n">
        <v>255</v>
      </c>
      <c r="P179" t="inlineStr">
        <is>
          <t>255</t>
        </is>
      </c>
      <c r="Q179" t="b">
        <v>1</v>
      </c>
      <c r="R179" t="inlineStr">
        <is>
          <t>rule</t>
        </is>
      </c>
      <c r="S179" t="n">
        <v>3826</v>
      </c>
      <c r="T179" t="n">
        <v>3826</v>
      </c>
      <c r="U179" t="n">
        <v>142</v>
      </c>
      <c r="V179" t="n">
        <v>0</v>
      </c>
      <c r="W179" t="n">
        <v>1</v>
      </c>
      <c r="X179" t="n">
        <v>0</v>
      </c>
      <c r="Y179" t="n">
        <v>3.781634092330933</v>
      </c>
      <c r="Z179" t="n">
        <v>0.00112675</v>
      </c>
    </row>
    <row r="180">
      <c r="A180" t="inlineStr">
        <is>
          <t>chat_summary</t>
        </is>
      </c>
      <c r="B180" t="inlineStr">
        <is>
          <t>main</t>
        </is>
      </c>
      <c r="C180" t="inlineStr">
        <is>
          <t>openai/gpt-5.6-luna</t>
        </is>
      </c>
      <c r="D180" t="inlineStr">
        <is>
          <t>openai/gpt-5.6-luna</t>
        </is>
      </c>
      <c r="I180" t="n">
        <v>0</v>
      </c>
      <c r="J180" t="inlineStr">
        <is>
          <t>chat1</t>
        </is>
      </c>
      <c r="K180" t="n">
        <v>114</v>
      </c>
      <c r="L180" t="inlineStr">
        <is>
          <t>chat1/updated-0</t>
        </is>
      </c>
      <c r="M180" t="inlineStr">
        <is>
          <t>updated</t>
        </is>
      </c>
      <c r="N180" t="inlineStr">
        <is>
          <t>What is the current deadline for notifier?</t>
        </is>
      </c>
      <c r="O180" t="inlineStr">
        <is>
          <t>Oct 22</t>
        </is>
      </c>
      <c r="P180" t="inlineStr">
        <is>
          <t>Oct 22</t>
        </is>
      </c>
      <c r="Q180" t="b">
        <v>1</v>
      </c>
      <c r="R180" t="inlineStr">
        <is>
          <t>rule</t>
        </is>
      </c>
      <c r="S180" t="n">
        <v>3830</v>
      </c>
      <c r="T180" t="n">
        <v>3830</v>
      </c>
      <c r="U180" t="n">
        <v>51</v>
      </c>
      <c r="V180" t="n">
        <v>0</v>
      </c>
      <c r="W180" t="n">
        <v>1</v>
      </c>
      <c r="X180" t="n">
        <v>0</v>
      </c>
      <c r="Y180" t="n">
        <v>1.752993106842041</v>
      </c>
      <c r="Z180" t="n">
        <v>0.00101855</v>
      </c>
    </row>
    <row r="181">
      <c r="A181" t="inlineStr">
        <is>
          <t>chat_summary</t>
        </is>
      </c>
      <c r="B181" t="inlineStr">
        <is>
          <t>main</t>
        </is>
      </c>
      <c r="C181" t="inlineStr">
        <is>
          <t>openai/gpt-5.6-luna</t>
        </is>
      </c>
      <c r="D181" t="inlineStr">
        <is>
          <t>openai/gpt-5.6-luna</t>
        </is>
      </c>
      <c r="E181" t="n">
        <v>1</v>
      </c>
      <c r="F181" t="inlineStr">
        <is>
          <t>clean</t>
        </is>
      </c>
      <c r="G181" t="b">
        <v>0</v>
      </c>
      <c r="H181" t="inlineStr"/>
      <c r="I181" t="n">
        <v>1</v>
      </c>
      <c r="J181" t="inlineStr">
        <is>
          <t>chat1</t>
        </is>
      </c>
      <c r="K181" t="n">
        <v>114</v>
      </c>
      <c r="L181" t="inlineStr">
        <is>
          <t>chat1/updated-0</t>
        </is>
      </c>
      <c r="M181" t="inlineStr">
        <is>
          <t>updated</t>
        </is>
      </c>
      <c r="N181" t="inlineStr">
        <is>
          <t>What is the current deadline for notifier?</t>
        </is>
      </c>
      <c r="O181" t="inlineStr">
        <is>
          <t>Oct 22</t>
        </is>
      </c>
      <c r="P181" t="inlineStr">
        <is>
          <t>Oct 22</t>
        </is>
      </c>
      <c r="Q181" t="b">
        <v>1</v>
      </c>
      <c r="R181" t="inlineStr">
        <is>
          <t>rule</t>
        </is>
      </c>
      <c r="S181" t="n">
        <v>3816</v>
      </c>
      <c r="T181" t="n">
        <v>3816</v>
      </c>
      <c r="U181" t="n">
        <v>55</v>
      </c>
      <c r="V181" t="n">
        <v>0</v>
      </c>
      <c r="W181" t="n">
        <v>1</v>
      </c>
      <c r="X181" t="n">
        <v>0</v>
      </c>
      <c r="Y181" t="n">
        <v>2.577898025512695</v>
      </c>
      <c r="Z181" t="n">
        <v>0.00101985</v>
      </c>
    </row>
    <row r="182">
      <c r="A182" t="inlineStr">
        <is>
          <t>chat_summary</t>
        </is>
      </c>
      <c r="B182" t="inlineStr">
        <is>
          <t>main</t>
        </is>
      </c>
      <c r="C182" t="inlineStr">
        <is>
          <t>openai/gpt-5.6-luna</t>
        </is>
      </c>
      <c r="D182" t="inlineStr">
        <is>
          <t>openai/gpt-5.6-luna</t>
        </is>
      </c>
      <c r="I182" t="n">
        <v>0</v>
      </c>
      <c r="J182" t="inlineStr">
        <is>
          <t>chat1</t>
        </is>
      </c>
      <c r="K182" t="n">
        <v>114</v>
      </c>
      <c r="L182" t="inlineStr">
        <is>
          <t>chat1/updated-1</t>
        </is>
      </c>
      <c r="M182" t="inlineStr">
        <is>
          <t>updated</t>
        </is>
      </c>
      <c r="N182" t="inlineStr">
        <is>
          <t>What is auth-bridge's budget now, in thousands of dollars?</t>
        </is>
      </c>
      <c r="O182" t="n">
        <v>65</v>
      </c>
      <c r="P182" t="inlineStr">
        <is>
          <t>65</t>
        </is>
      </c>
      <c r="Q182" t="b">
        <v>1</v>
      </c>
      <c r="R182" t="inlineStr">
        <is>
          <t>rule</t>
        </is>
      </c>
      <c r="S182" t="n">
        <v>3836</v>
      </c>
      <c r="T182" t="n">
        <v>3836</v>
      </c>
      <c r="U182" t="n">
        <v>87</v>
      </c>
      <c r="V182" t="n">
        <v>0</v>
      </c>
      <c r="W182" t="n">
        <v>1</v>
      </c>
      <c r="X182" t="n">
        <v>0</v>
      </c>
      <c r="Y182" t="n">
        <v>3.233278036117554</v>
      </c>
      <c r="Z182" t="n">
        <v>0.00106325</v>
      </c>
    </row>
    <row r="183">
      <c r="A183" t="inlineStr">
        <is>
          <t>chat_summary</t>
        </is>
      </c>
      <c r="B183" t="inlineStr">
        <is>
          <t>main</t>
        </is>
      </c>
      <c r="C183" t="inlineStr">
        <is>
          <t>openai/gpt-5.6-luna</t>
        </is>
      </c>
      <c r="D183" t="inlineStr">
        <is>
          <t>openai/gpt-5.6-luna</t>
        </is>
      </c>
      <c r="E183" t="n">
        <v>1</v>
      </c>
      <c r="F183" t="inlineStr">
        <is>
          <t>clean</t>
        </is>
      </c>
      <c r="G183" t="b">
        <v>0</v>
      </c>
      <c r="H183" t="inlineStr"/>
      <c r="I183" t="n">
        <v>1</v>
      </c>
      <c r="J183" t="inlineStr">
        <is>
          <t>chat1</t>
        </is>
      </c>
      <c r="K183" t="n">
        <v>114</v>
      </c>
      <c r="L183" t="inlineStr">
        <is>
          <t>chat1/updated-1</t>
        </is>
      </c>
      <c r="M183" t="inlineStr">
        <is>
          <t>updated</t>
        </is>
      </c>
      <c r="N183" t="inlineStr">
        <is>
          <t>What is auth-bridge's budget now, in thousands of dollars?</t>
        </is>
      </c>
      <c r="O183" t="n">
        <v>65</v>
      </c>
      <c r="P183" t="inlineStr">
        <is>
          <t>65</t>
        </is>
      </c>
      <c r="Q183" t="b">
        <v>1</v>
      </c>
      <c r="R183" t="inlineStr">
        <is>
          <t>rule</t>
        </is>
      </c>
      <c r="S183" t="n">
        <v>3822</v>
      </c>
      <c r="T183" t="n">
        <v>3822</v>
      </c>
      <c r="U183" t="n">
        <v>66</v>
      </c>
      <c r="V183" t="n">
        <v>0</v>
      </c>
      <c r="W183" t="n">
        <v>1</v>
      </c>
      <c r="X183" t="n">
        <v>0</v>
      </c>
      <c r="Y183" t="n">
        <v>2.43563985824585</v>
      </c>
      <c r="Z183" t="n">
        <v>0.00103455</v>
      </c>
    </row>
    <row r="184">
      <c r="A184" t="inlineStr">
        <is>
          <t>chat_summary</t>
        </is>
      </c>
      <c r="B184" t="inlineStr">
        <is>
          <t>main</t>
        </is>
      </c>
      <c r="C184" t="inlineStr">
        <is>
          <t>openai/gpt-5.6-luna</t>
        </is>
      </c>
      <c r="D184" t="inlineStr">
        <is>
          <t>openai/gpt-5.6-luna</t>
        </is>
      </c>
      <c r="I184" t="n">
        <v>0</v>
      </c>
      <c r="J184" t="inlineStr">
        <is>
          <t>chat1</t>
        </is>
      </c>
      <c r="K184" t="n">
        <v>114</v>
      </c>
      <c r="L184" t="inlineStr">
        <is>
          <t>chat1/updated-2</t>
        </is>
      </c>
      <c r="M184" t="inlineStr">
        <is>
          <t>updated</t>
        </is>
      </c>
      <c r="N184" t="inlineStr">
        <is>
          <t>What is the current deadline for billing-sync?</t>
        </is>
      </c>
      <c r="O184" t="inlineStr">
        <is>
          <t>Oct 13</t>
        </is>
      </c>
      <c r="P184" t="inlineStr">
        <is>
          <t>Oct 13</t>
        </is>
      </c>
      <c r="Q184" t="b">
        <v>1</v>
      </c>
      <c r="R184" t="inlineStr">
        <is>
          <t>rule</t>
        </is>
      </c>
      <c r="S184" t="n">
        <v>3831</v>
      </c>
      <c r="T184" t="n">
        <v>3831</v>
      </c>
      <c r="U184" t="n">
        <v>50</v>
      </c>
      <c r="V184" t="n">
        <v>0</v>
      </c>
      <c r="W184" t="n">
        <v>1</v>
      </c>
      <c r="X184" t="n">
        <v>0</v>
      </c>
      <c r="Y184" t="n">
        <v>3.396612882614136</v>
      </c>
      <c r="Z184" t="n">
        <v>0.0010176</v>
      </c>
    </row>
    <row r="185">
      <c r="A185" t="inlineStr">
        <is>
          <t>chat_summary</t>
        </is>
      </c>
      <c r="B185" t="inlineStr">
        <is>
          <t>main</t>
        </is>
      </c>
      <c r="C185" t="inlineStr">
        <is>
          <t>openai/gpt-5.6-luna</t>
        </is>
      </c>
      <c r="D185" t="inlineStr">
        <is>
          <t>openai/gpt-5.6-luna</t>
        </is>
      </c>
      <c r="E185" t="n">
        <v>1</v>
      </c>
      <c r="F185" t="inlineStr">
        <is>
          <t>clean</t>
        </is>
      </c>
      <c r="G185" t="b">
        <v>0</v>
      </c>
      <c r="H185" t="inlineStr"/>
      <c r="I185" t="n">
        <v>1</v>
      </c>
      <c r="J185" t="inlineStr">
        <is>
          <t>chat1</t>
        </is>
      </c>
      <c r="K185" t="n">
        <v>114</v>
      </c>
      <c r="L185" t="inlineStr">
        <is>
          <t>chat1/updated-2</t>
        </is>
      </c>
      <c r="M185" t="inlineStr">
        <is>
          <t>updated</t>
        </is>
      </c>
      <c r="N185" t="inlineStr">
        <is>
          <t>What is the current deadline for billing-sync?</t>
        </is>
      </c>
      <c r="O185" t="inlineStr">
        <is>
          <t>Oct 13</t>
        </is>
      </c>
      <c r="P185" t="inlineStr">
        <is>
          <t>Oct 13</t>
        </is>
      </c>
      <c r="Q185" t="b">
        <v>1</v>
      </c>
      <c r="R185" t="inlineStr">
        <is>
          <t>rule</t>
        </is>
      </c>
      <c r="S185" t="n">
        <v>3817</v>
      </c>
      <c r="T185" t="n">
        <v>3817</v>
      </c>
      <c r="U185" t="n">
        <v>50</v>
      </c>
      <c r="V185" t="n">
        <v>0</v>
      </c>
      <c r="W185" t="n">
        <v>1</v>
      </c>
      <c r="X185" t="n">
        <v>0</v>
      </c>
      <c r="Y185" t="n">
        <v>2.282964944839478</v>
      </c>
      <c r="Z185" t="n">
        <v>0.0010141</v>
      </c>
    </row>
    <row r="186">
      <c r="A186" t="inlineStr">
        <is>
          <t>chat_summary</t>
        </is>
      </c>
      <c r="B186" t="inlineStr">
        <is>
          <t>main</t>
        </is>
      </c>
      <c r="C186" t="inlineStr">
        <is>
          <t>openai/gpt-5.6-luna</t>
        </is>
      </c>
      <c r="D186" t="inlineStr">
        <is>
          <t>openai/gpt-5.6-luna</t>
        </is>
      </c>
      <c r="I186" t="n">
        <v>0</v>
      </c>
      <c r="J186" t="inlineStr">
        <is>
          <t>chat1</t>
        </is>
      </c>
      <c r="K186" t="n">
        <v>114</v>
      </c>
      <c r="L186" t="inlineStr">
        <is>
          <t>chat1/updated-3</t>
        </is>
      </c>
      <c r="M186" t="inlineStr">
        <is>
          <t>updated</t>
        </is>
      </c>
      <c r="N186" t="inlineStr">
        <is>
          <t>What is scheduler-v2's budget, in thousands of dollars?</t>
        </is>
      </c>
      <c r="O186" t="n">
        <v>45</v>
      </c>
      <c r="P186" t="inlineStr">
        <is>
          <t>45</t>
        </is>
      </c>
      <c r="Q186" t="b">
        <v>1</v>
      </c>
      <c r="R186" t="inlineStr">
        <is>
          <t>rule</t>
        </is>
      </c>
      <c r="S186" t="n">
        <v>3835</v>
      </c>
      <c r="T186" t="n">
        <v>3835</v>
      </c>
      <c r="U186" t="n">
        <v>84</v>
      </c>
      <c r="V186" t="n">
        <v>0</v>
      </c>
      <c r="W186" t="n">
        <v>1</v>
      </c>
      <c r="X186" t="n">
        <v>0</v>
      </c>
      <c r="Y186" t="n">
        <v>2.785398960113525</v>
      </c>
      <c r="Z186" t="n">
        <v>0.0010594</v>
      </c>
    </row>
    <row r="187">
      <c r="A187" t="inlineStr">
        <is>
          <t>chat_summary</t>
        </is>
      </c>
      <c r="B187" t="inlineStr">
        <is>
          <t>main</t>
        </is>
      </c>
      <c r="C187" t="inlineStr">
        <is>
          <t>openai/gpt-5.6-luna</t>
        </is>
      </c>
      <c r="D187" t="inlineStr">
        <is>
          <t>openai/gpt-5.6-luna</t>
        </is>
      </c>
      <c r="E187" t="n">
        <v>1</v>
      </c>
      <c r="F187" t="inlineStr">
        <is>
          <t>clean</t>
        </is>
      </c>
      <c r="G187" t="b">
        <v>0</v>
      </c>
      <c r="H187" t="inlineStr"/>
      <c r="I187" t="n">
        <v>1</v>
      </c>
      <c r="J187" t="inlineStr">
        <is>
          <t>chat1</t>
        </is>
      </c>
      <c r="K187" t="n">
        <v>114</v>
      </c>
      <c r="L187" t="inlineStr">
        <is>
          <t>chat1/updated-3</t>
        </is>
      </c>
      <c r="M187" t="inlineStr">
        <is>
          <t>updated</t>
        </is>
      </c>
      <c r="N187" t="inlineStr">
        <is>
          <t>What is scheduler-v2's budget, in thousands of dollars?</t>
        </is>
      </c>
      <c r="O187" t="n">
        <v>45</v>
      </c>
      <c r="P187" t="inlineStr">
        <is>
          <t>45</t>
        </is>
      </c>
      <c r="Q187" t="b">
        <v>1</v>
      </c>
      <c r="R187" t="inlineStr">
        <is>
          <t>rule</t>
        </is>
      </c>
      <c r="S187" t="n">
        <v>3821</v>
      </c>
      <c r="T187" t="n">
        <v>3821</v>
      </c>
      <c r="U187" t="n">
        <v>50</v>
      </c>
      <c r="V187" t="n">
        <v>0</v>
      </c>
      <c r="W187" t="n">
        <v>1</v>
      </c>
      <c r="X187" t="n">
        <v>0</v>
      </c>
      <c r="Y187" t="n">
        <v>1.860540151596069</v>
      </c>
      <c r="Z187" t="n">
        <v>0.0010151</v>
      </c>
    </row>
    <row r="188">
      <c r="A188" t="inlineStr">
        <is>
          <t>chat_summary</t>
        </is>
      </c>
      <c r="B188" t="inlineStr">
        <is>
          <t>main</t>
        </is>
      </c>
      <c r="C188" t="inlineStr">
        <is>
          <t>openai/gpt-5.6-luna</t>
        </is>
      </c>
      <c r="D188" t="inlineStr">
        <is>
          <t>openai/gpt-5.6-luna</t>
        </is>
      </c>
      <c r="I188" t="n">
        <v>0</v>
      </c>
      <c r="J188" t="inlineStr">
        <is>
          <t>chat1</t>
        </is>
      </c>
      <c r="K188" t="n">
        <v>114</v>
      </c>
      <c r="L188" t="inlineStr">
        <is>
          <t>chat1/updated-4</t>
        </is>
      </c>
      <c r="M188" t="inlineStr">
        <is>
          <t>updated</t>
        </is>
      </c>
      <c r="N188" t="inlineStr">
        <is>
          <t>Who owns notifier now?</t>
        </is>
      </c>
      <c r="O188" t="inlineStr">
        <is>
          <t>Tomasz</t>
        </is>
      </c>
      <c r="P188" t="inlineStr">
        <is>
          <t>Tomasz</t>
        </is>
      </c>
      <c r="Q188" t="b">
        <v>1</v>
      </c>
      <c r="R188" t="inlineStr">
        <is>
          <t>rule</t>
        </is>
      </c>
      <c r="S188" t="n">
        <v>3827</v>
      </c>
      <c r="T188" t="n">
        <v>3827</v>
      </c>
      <c r="U188" t="n">
        <v>60</v>
      </c>
      <c r="V188" t="n">
        <v>0</v>
      </c>
      <c r="W188" t="n">
        <v>1</v>
      </c>
      <c r="X188" t="n">
        <v>0</v>
      </c>
      <c r="Y188" t="n">
        <v>1.759448051452637</v>
      </c>
      <c r="Z188" t="n">
        <v>0.0010286</v>
      </c>
    </row>
    <row r="189">
      <c r="A189" t="inlineStr">
        <is>
          <t>chat_summary</t>
        </is>
      </c>
      <c r="B189" t="inlineStr">
        <is>
          <t>main</t>
        </is>
      </c>
      <c r="C189" t="inlineStr">
        <is>
          <t>openai/gpt-5.6-luna</t>
        </is>
      </c>
      <c r="D189" t="inlineStr">
        <is>
          <t>openai/gpt-5.6-luna</t>
        </is>
      </c>
      <c r="E189" t="n">
        <v>1</v>
      </c>
      <c r="F189" t="inlineStr">
        <is>
          <t>clean</t>
        </is>
      </c>
      <c r="G189" t="b">
        <v>0</v>
      </c>
      <c r="H189" t="inlineStr"/>
      <c r="I189" t="n">
        <v>1</v>
      </c>
      <c r="J189" t="inlineStr">
        <is>
          <t>chat1</t>
        </is>
      </c>
      <c r="K189" t="n">
        <v>114</v>
      </c>
      <c r="L189" t="inlineStr">
        <is>
          <t>chat1/updated-4</t>
        </is>
      </c>
      <c r="M189" t="inlineStr">
        <is>
          <t>updated</t>
        </is>
      </c>
      <c r="N189" t="inlineStr">
        <is>
          <t>Who owns notifier now?</t>
        </is>
      </c>
      <c r="O189" t="inlineStr">
        <is>
          <t>Tomasz</t>
        </is>
      </c>
      <c r="P189" t="inlineStr">
        <is>
          <t>Tomasz</t>
        </is>
      </c>
      <c r="Q189" t="b">
        <v>1</v>
      </c>
      <c r="R189" t="inlineStr">
        <is>
          <t>rule</t>
        </is>
      </c>
      <c r="S189" t="n">
        <v>3813</v>
      </c>
      <c r="T189" t="n">
        <v>3813</v>
      </c>
      <c r="U189" t="n">
        <v>42</v>
      </c>
      <c r="V189" t="n">
        <v>0</v>
      </c>
      <c r="W189" t="n">
        <v>1</v>
      </c>
      <c r="X189" t="n">
        <v>0</v>
      </c>
      <c r="Y189" t="n">
        <v>1.654786825180054</v>
      </c>
      <c r="Z189" t="n">
        <v>0.0010035</v>
      </c>
    </row>
    <row r="190">
      <c r="A190" t="inlineStr">
        <is>
          <t>chat_summary</t>
        </is>
      </c>
      <c r="B190" t="inlineStr">
        <is>
          <t>main</t>
        </is>
      </c>
      <c r="C190" t="inlineStr">
        <is>
          <t>openai/gpt-5.6-luna</t>
        </is>
      </c>
      <c r="D190" t="inlineStr">
        <is>
          <t>openai/gpt-5.6-luna</t>
        </is>
      </c>
      <c r="I190" t="n">
        <v>0</v>
      </c>
      <c r="J190" t="inlineStr">
        <is>
          <t>chat1</t>
        </is>
      </c>
      <c r="K190" t="n">
        <v>114</v>
      </c>
      <c r="L190" t="inlineStr">
        <is>
          <t>chat1/updated-5</t>
        </is>
      </c>
      <c r="M190" t="inlineStr">
        <is>
          <t>updated</t>
        </is>
      </c>
      <c r="N190" t="inlineStr">
        <is>
          <t>Which datastore does auth-bridge use?</t>
        </is>
      </c>
      <c r="O190" t="inlineStr">
        <is>
          <t>Postgres</t>
        </is>
      </c>
      <c r="P190" t="inlineStr">
        <is>
          <t>Postgres</t>
        </is>
      </c>
      <c r="Q190" t="b">
        <v>1</v>
      </c>
      <c r="R190" t="inlineStr">
        <is>
          <t>rule</t>
        </is>
      </c>
      <c r="S190" t="n">
        <v>3830</v>
      </c>
      <c r="T190" t="n">
        <v>3830</v>
      </c>
      <c r="U190" t="n">
        <v>43</v>
      </c>
      <c r="V190" t="n">
        <v>0</v>
      </c>
      <c r="W190" t="n">
        <v>1</v>
      </c>
      <c r="X190" t="n">
        <v>0</v>
      </c>
      <c r="Y190" t="n">
        <v>3.0624840259552</v>
      </c>
      <c r="Z190" t="n">
        <v>0.00100895</v>
      </c>
    </row>
    <row r="191">
      <c r="A191" t="inlineStr">
        <is>
          <t>chat_summary</t>
        </is>
      </c>
      <c r="B191" t="inlineStr">
        <is>
          <t>main</t>
        </is>
      </c>
      <c r="C191" t="inlineStr">
        <is>
          <t>openai/gpt-5.6-luna</t>
        </is>
      </c>
      <c r="D191" t="inlineStr">
        <is>
          <t>openai/gpt-5.6-luna</t>
        </is>
      </c>
      <c r="E191" t="n">
        <v>1</v>
      </c>
      <c r="F191" t="inlineStr">
        <is>
          <t>clean</t>
        </is>
      </c>
      <c r="G191" t="b">
        <v>0</v>
      </c>
      <c r="H191" t="inlineStr"/>
      <c r="I191" t="n">
        <v>1</v>
      </c>
      <c r="J191" t="inlineStr">
        <is>
          <t>chat1</t>
        </is>
      </c>
      <c r="K191" t="n">
        <v>114</v>
      </c>
      <c r="L191" t="inlineStr">
        <is>
          <t>chat1/updated-5</t>
        </is>
      </c>
      <c r="M191" t="inlineStr">
        <is>
          <t>updated</t>
        </is>
      </c>
      <c r="N191" t="inlineStr">
        <is>
          <t>Which datastore does auth-bridge use?</t>
        </is>
      </c>
      <c r="O191" t="inlineStr">
        <is>
          <t>Postgres</t>
        </is>
      </c>
      <c r="P191" t="inlineStr">
        <is>
          <t>Postgres</t>
        </is>
      </c>
      <c r="Q191" t="b">
        <v>1</v>
      </c>
      <c r="R191" t="inlineStr">
        <is>
          <t>rule</t>
        </is>
      </c>
      <c r="S191" t="n">
        <v>3816</v>
      </c>
      <c r="T191" t="n">
        <v>3816</v>
      </c>
      <c r="U191" t="n">
        <v>43</v>
      </c>
      <c r="V191" t="n">
        <v>0</v>
      </c>
      <c r="W191" t="n">
        <v>1</v>
      </c>
      <c r="X191" t="n">
        <v>0</v>
      </c>
      <c r="Y191" t="n">
        <v>2.722932815551758</v>
      </c>
      <c r="Z191" t="n">
        <v>0.00100545</v>
      </c>
    </row>
    <row r="192">
      <c r="A192" t="inlineStr">
        <is>
          <t>chat_summary</t>
        </is>
      </c>
      <c r="B192" t="inlineStr">
        <is>
          <t>main</t>
        </is>
      </c>
      <c r="C192" t="inlineStr">
        <is>
          <t>z-ai/glm-5.3-flash</t>
        </is>
      </c>
      <c r="D192" t="inlineStr">
        <is>
          <t>openai/gpt-5.6-luna</t>
        </is>
      </c>
      <c r="E192" t="n">
        <v>1</v>
      </c>
      <c r="I192" t="n">
        <v>0</v>
      </c>
      <c r="J192" t="inlineStr">
        <is>
          <t>chat1</t>
        </is>
      </c>
      <c r="K192" t="n">
        <v>114</v>
      </c>
      <c r="L192" t="inlineStr">
        <is>
          <t>chat1/absent-0</t>
        </is>
      </c>
      <c r="M192" t="inlineStr">
        <is>
          <t>absent</t>
        </is>
      </c>
      <c r="N192" t="inlineStr">
        <is>
          <t>What date did we set for QA sign-off?</t>
        </is>
      </c>
      <c r="O192" t="inlineStr">
        <is>
          <t>not stated</t>
        </is>
      </c>
      <c r="P192" t="inlineStr">
        <is>
          <t>not stated</t>
        </is>
      </c>
      <c r="Q192" t="b">
        <v>1</v>
      </c>
      <c r="R192" t="inlineStr">
        <is>
          <t>rule</t>
        </is>
      </c>
      <c r="S192" t="n">
        <v>3770</v>
      </c>
      <c r="T192" t="n">
        <v>3770</v>
      </c>
      <c r="U192" t="n">
        <v>191</v>
      </c>
      <c r="V192" t="n">
        <v>3712</v>
      </c>
      <c r="W192" t="n">
        <v>1</v>
      </c>
      <c r="X192" t="n">
        <v>0</v>
      </c>
      <c r="Y192" t="n">
        <v>2.988486051559448</v>
      </c>
      <c r="Z192" t="n">
        <v>0.00021556</v>
      </c>
    </row>
    <row r="193">
      <c r="A193" t="inlineStr">
        <is>
          <t>chat_summary</t>
        </is>
      </c>
      <c r="B193" t="inlineStr">
        <is>
          <t>main</t>
        </is>
      </c>
      <c r="C193" t="inlineStr">
        <is>
          <t>z-ai/glm-5.3-flash</t>
        </is>
      </c>
      <c r="D193" t="inlineStr">
        <is>
          <t>openai/gpt-5.6-luna</t>
        </is>
      </c>
      <c r="E193" t="n">
        <v>1</v>
      </c>
      <c r="I193" t="n">
        <v>0</v>
      </c>
      <c r="J193" t="inlineStr">
        <is>
          <t>chat1</t>
        </is>
      </c>
      <c r="K193" t="n">
        <v>114</v>
      </c>
      <c r="L193" t="inlineStr">
        <is>
          <t>chat1/absent-1</t>
        </is>
      </c>
      <c r="M193" t="inlineStr">
        <is>
          <t>absent</t>
        </is>
      </c>
      <c r="N193" t="inlineStr">
        <is>
          <t>Which CI provider did we decide on?</t>
        </is>
      </c>
      <c r="O193" t="inlineStr">
        <is>
          <t>not stated</t>
        </is>
      </c>
      <c r="P193" t="inlineStr">
        <is>
          <t>not stated</t>
        </is>
      </c>
      <c r="Q193" t="b">
        <v>1</v>
      </c>
      <c r="R193" t="inlineStr">
        <is>
          <t>rule</t>
        </is>
      </c>
      <c r="S193" t="n">
        <v>3768</v>
      </c>
      <c r="T193" t="n">
        <v>3768</v>
      </c>
      <c r="U193" t="n">
        <v>146</v>
      </c>
      <c r="V193" t="n">
        <v>3712</v>
      </c>
      <c r="W193" t="n">
        <v>1</v>
      </c>
      <c r="X193" t="n">
        <v>0</v>
      </c>
      <c r="Y193" t="n">
        <v>2.31978964805603</v>
      </c>
      <c r="Z193" t="n">
        <v>0.00019276</v>
      </c>
    </row>
    <row r="194">
      <c r="A194" t="inlineStr">
        <is>
          <t>chat_summary</t>
        </is>
      </c>
      <c r="B194" t="inlineStr">
        <is>
          <t>main</t>
        </is>
      </c>
      <c r="C194" t="inlineStr">
        <is>
          <t>z-ai/glm-5.3-flash</t>
        </is>
      </c>
      <c r="D194" t="inlineStr">
        <is>
          <t>openai/gpt-5.6-luna</t>
        </is>
      </c>
      <c r="E194" t="n">
        <v>1</v>
      </c>
      <c r="I194" t="n">
        <v>0</v>
      </c>
      <c r="J194" t="inlineStr">
        <is>
          <t>chat1</t>
        </is>
      </c>
      <c r="K194" t="n">
        <v>114</v>
      </c>
      <c r="L194" t="inlineStr">
        <is>
          <t>chat1/count-0</t>
        </is>
      </c>
      <c r="M194" t="inlineStr">
        <is>
          <t>count</t>
        </is>
      </c>
      <c r="N194" t="inlineStr">
        <is>
          <t>How many modules are currently in scope for the launch?</t>
        </is>
      </c>
      <c r="O194" t="n">
        <v>6</v>
      </c>
      <c r="P194" t="inlineStr">
        <is>
          <t>5</t>
        </is>
      </c>
      <c r="Q194" t="b">
        <v>0</v>
      </c>
      <c r="R194" t="inlineStr">
        <is>
          <t>rule</t>
        </is>
      </c>
      <c r="S194" t="n">
        <v>3771</v>
      </c>
      <c r="T194" t="n">
        <v>3771</v>
      </c>
      <c r="U194" t="n">
        <v>153</v>
      </c>
      <c r="V194" t="n">
        <v>3712</v>
      </c>
      <c r="W194" t="n">
        <v>1</v>
      </c>
      <c r="X194" t="n">
        <v>0</v>
      </c>
      <c r="Y194" t="n">
        <v>2.050334930419922</v>
      </c>
      <c r="Z194" t="n">
        <v>0.00019671</v>
      </c>
    </row>
    <row r="195">
      <c r="A195" t="inlineStr">
        <is>
          <t>chat_summary</t>
        </is>
      </c>
      <c r="B195" t="inlineStr">
        <is>
          <t>main</t>
        </is>
      </c>
      <c r="C195" t="inlineStr">
        <is>
          <t>z-ai/glm-5.3-flash</t>
        </is>
      </c>
      <c r="D195" t="inlineStr">
        <is>
          <t>openai/gpt-5.6-luna</t>
        </is>
      </c>
      <c r="E195" t="n">
        <v>1</v>
      </c>
      <c r="I195" t="n">
        <v>0</v>
      </c>
      <c r="J195" t="inlineStr">
        <is>
          <t>chat1</t>
        </is>
      </c>
      <c r="K195" t="n">
        <v>114</v>
      </c>
      <c r="L195" t="inlineStr">
        <is>
          <t>chat1/early-0</t>
        </is>
      </c>
      <c r="M195" t="inlineStr">
        <is>
          <t>early</t>
        </is>
      </c>
      <c r="N195" t="inlineStr">
        <is>
          <t>Who owns auth-bridge?</t>
        </is>
      </c>
      <c r="O195" t="inlineStr">
        <is>
          <t>Sofia</t>
        </is>
      </c>
      <c r="P195" t="inlineStr">
        <is>
          <t>Sofia</t>
        </is>
      </c>
      <c r="Q195" t="b">
        <v>1</v>
      </c>
      <c r="R195" t="inlineStr">
        <is>
          <t>rule</t>
        </is>
      </c>
      <c r="S195" t="n">
        <v>3766</v>
      </c>
      <c r="T195" t="n">
        <v>3766</v>
      </c>
      <c r="U195" t="n">
        <v>93</v>
      </c>
      <c r="V195" t="n">
        <v>64</v>
      </c>
      <c r="W195" t="n">
        <v>1</v>
      </c>
      <c r="X195" t="n">
        <v>0</v>
      </c>
      <c r="Y195" t="n">
        <v>1.971384048461914</v>
      </c>
      <c r="Z195" t="n">
        <v>0.00060372</v>
      </c>
    </row>
    <row r="196">
      <c r="A196" t="inlineStr">
        <is>
          <t>chat_summary</t>
        </is>
      </c>
      <c r="B196" t="inlineStr">
        <is>
          <t>main</t>
        </is>
      </c>
      <c r="C196" t="inlineStr">
        <is>
          <t>z-ai/glm-5.3-flash</t>
        </is>
      </c>
      <c r="D196" t="inlineStr">
        <is>
          <t>openai/gpt-5.6-luna</t>
        </is>
      </c>
      <c r="E196" t="n">
        <v>1</v>
      </c>
      <c r="I196" t="n">
        <v>0</v>
      </c>
      <c r="J196" t="inlineStr">
        <is>
          <t>chat1</t>
        </is>
      </c>
      <c r="K196" t="n">
        <v>114</v>
      </c>
      <c r="L196" t="inlineStr">
        <is>
          <t>chat1/early-1</t>
        </is>
      </c>
      <c r="M196" t="inlineStr">
        <is>
          <t>early</t>
        </is>
      </c>
      <c r="N196" t="inlineStr">
        <is>
          <t>Which region are we deploying Borealis to?</t>
        </is>
      </c>
      <c r="O196" t="inlineStr">
        <is>
          <t>us-west-2</t>
        </is>
      </c>
      <c r="P196" t="inlineStr">
        <is>
          <t>us-west-2</t>
        </is>
      </c>
      <c r="Q196" t="b">
        <v>1</v>
      </c>
      <c r="R196" t="inlineStr">
        <is>
          <t>rule</t>
        </is>
      </c>
      <c r="S196" t="n">
        <v>3770</v>
      </c>
      <c r="T196" t="n">
        <v>3770</v>
      </c>
      <c r="U196" t="n">
        <v>68</v>
      </c>
      <c r="V196" t="n">
        <v>3712</v>
      </c>
      <c r="W196" t="n">
        <v>1</v>
      </c>
      <c r="X196" t="n">
        <v>0</v>
      </c>
      <c r="Y196" t="n">
        <v>1.804973125457764</v>
      </c>
      <c r="Z196" t="n">
        <v>0.00015406</v>
      </c>
    </row>
    <row r="197">
      <c r="A197" t="inlineStr">
        <is>
          <t>chat_summary</t>
        </is>
      </c>
      <c r="B197" t="inlineStr">
        <is>
          <t>main</t>
        </is>
      </c>
      <c r="C197" t="inlineStr">
        <is>
          <t>z-ai/glm-5.3-flash</t>
        </is>
      </c>
      <c r="D197" t="inlineStr">
        <is>
          <t>openai/gpt-5.6-luna</t>
        </is>
      </c>
      <c r="E197" t="n">
        <v>1</v>
      </c>
      <c r="I197" t="n">
        <v>0</v>
      </c>
      <c r="J197" t="inlineStr">
        <is>
          <t>chat1</t>
        </is>
      </c>
      <c r="K197" t="n">
        <v>114</v>
      </c>
      <c r="L197" t="inlineStr">
        <is>
          <t>chat1/early-2</t>
        </is>
      </c>
      <c r="M197" t="inlineStr">
        <is>
          <t>early</t>
        </is>
      </c>
      <c r="N197" t="inlineStr">
        <is>
          <t>At what time (UTC) is the daily standup?</t>
        </is>
      </c>
      <c r="O197" t="inlineStr">
        <is>
          <t>09:30</t>
        </is>
      </c>
      <c r="P197" t="inlineStr">
        <is>
          <t>09:30 UTC</t>
        </is>
      </c>
      <c r="Q197" t="b">
        <v>1</v>
      </c>
      <c r="R197" t="inlineStr">
        <is>
          <t>rule</t>
        </is>
      </c>
      <c r="S197" t="n">
        <v>3772</v>
      </c>
      <c r="T197" t="n">
        <v>3772</v>
      </c>
      <c r="U197" t="n">
        <v>52</v>
      </c>
      <c r="V197" t="n">
        <v>0</v>
      </c>
      <c r="W197" t="n">
        <v>1</v>
      </c>
      <c r="X197" t="n">
        <v>0</v>
      </c>
      <c r="Y197" t="n">
        <v>1.851771831512451</v>
      </c>
      <c r="Z197" t="n">
        <v>0.0004432582</v>
      </c>
    </row>
    <row r="198">
      <c r="A198" t="inlineStr">
        <is>
          <t>chat_summary</t>
        </is>
      </c>
      <c r="B198" t="inlineStr">
        <is>
          <t>main</t>
        </is>
      </c>
      <c r="C198" t="inlineStr">
        <is>
          <t>z-ai/glm-5.3-flash</t>
        </is>
      </c>
      <c r="D198" t="inlineStr">
        <is>
          <t>openai/gpt-5.6-luna</t>
        </is>
      </c>
      <c r="E198" t="n">
        <v>1</v>
      </c>
      <c r="I198" t="n">
        <v>0</v>
      </c>
      <c r="J198" t="inlineStr">
        <is>
          <t>chat1</t>
        </is>
      </c>
      <c r="K198" t="n">
        <v>114</v>
      </c>
      <c r="L198" t="inlineStr">
        <is>
          <t>chat1/list-0</t>
        </is>
      </c>
      <c r="M198" t="inlineStr">
        <is>
          <t>list</t>
        </is>
      </c>
      <c r="N198" t="inlineStr">
        <is>
          <t>Which in-scope modules are P0?</t>
        </is>
      </c>
      <c r="O198" t="inlineStr">
        <is>
          <t>["notifier", "auth-bridge", "billing-sync", "audit-trail"]</t>
        </is>
      </c>
      <c r="P198" t="inlineStr">
        <is>
          <t>auth-bridge, billing-sync, notifier, audit-trail</t>
        </is>
      </c>
      <c r="Q198" t="b">
        <v>1</v>
      </c>
      <c r="R198" t="inlineStr">
        <is>
          <t>rule</t>
        </is>
      </c>
      <c r="S198" t="n">
        <v>3769</v>
      </c>
      <c r="T198" t="n">
        <v>3769</v>
      </c>
      <c r="U198" t="n">
        <v>232</v>
      </c>
      <c r="V198" t="n">
        <v>3712</v>
      </c>
      <c r="W198" t="n">
        <v>1</v>
      </c>
      <c r="X198" t="n">
        <v>0</v>
      </c>
      <c r="Y198" t="n">
        <v>2.747927904129028</v>
      </c>
      <c r="Z198" t="n">
        <v>0.00023591</v>
      </c>
    </row>
    <row r="199">
      <c r="A199" t="inlineStr">
        <is>
          <t>chat_summary</t>
        </is>
      </c>
      <c r="B199" t="inlineStr">
        <is>
          <t>main</t>
        </is>
      </c>
      <c r="C199" t="inlineStr">
        <is>
          <t>z-ai/glm-5.3-flash</t>
        </is>
      </c>
      <c r="D199" t="inlineStr">
        <is>
          <t>openai/gpt-5.6-luna</t>
        </is>
      </c>
      <c r="E199" t="n">
        <v>1</v>
      </c>
      <c r="I199" t="n">
        <v>0</v>
      </c>
      <c r="J199" t="inlineStr">
        <is>
          <t>chat1</t>
        </is>
      </c>
      <c r="K199" t="n">
        <v>114</v>
      </c>
      <c r="L199" t="inlineStr">
        <is>
          <t>chat1/neg-0</t>
        </is>
      </c>
      <c r="M199" t="inlineStr">
        <is>
          <t>negation</t>
        </is>
      </c>
      <c r="N199" t="inlineStr">
        <is>
          <t>Which in-scope module has no datastore decided yet?</t>
        </is>
      </c>
      <c r="O199" t="inlineStr">
        <is>
          <t>billing-sync</t>
        </is>
      </c>
      <c r="P199" t="inlineStr">
        <is>
          <t>billing-sync</t>
        </is>
      </c>
      <c r="Q199" t="b">
        <v>1</v>
      </c>
      <c r="R199" t="inlineStr">
        <is>
          <t>rule</t>
        </is>
      </c>
      <c r="S199" t="n">
        <v>3771</v>
      </c>
      <c r="T199" t="n">
        <v>3771</v>
      </c>
      <c r="U199" t="n">
        <v>230</v>
      </c>
      <c r="V199" t="n">
        <v>3712</v>
      </c>
      <c r="W199" t="n">
        <v>1</v>
      </c>
      <c r="X199" t="n">
        <v>0</v>
      </c>
      <c r="Y199" t="n">
        <v>3.166635990142822</v>
      </c>
      <c r="Z199" t="n">
        <v>0.00023521</v>
      </c>
    </row>
    <row r="200">
      <c r="A200" t="inlineStr">
        <is>
          <t>chat_summary</t>
        </is>
      </c>
      <c r="B200" t="inlineStr">
        <is>
          <t>main</t>
        </is>
      </c>
      <c r="C200" t="inlineStr">
        <is>
          <t>z-ai/glm-5.3-flash</t>
        </is>
      </c>
      <c r="D200" t="inlineStr">
        <is>
          <t>openai/gpt-5.6-luna</t>
        </is>
      </c>
      <c r="E200" t="n">
        <v>1</v>
      </c>
      <c r="I200" t="n">
        <v>0</v>
      </c>
      <c r="J200" t="inlineStr">
        <is>
          <t>chat1</t>
        </is>
      </c>
      <c r="K200" t="n">
        <v>114</v>
      </c>
      <c r="L200" t="inlineStr">
        <is>
          <t>chat1/original-0</t>
        </is>
      </c>
      <c r="M200" t="inlineStr">
        <is>
          <t>original</t>
        </is>
      </c>
      <c r="N200" t="inlineStr">
        <is>
          <t>What was the very first deadline we set for notifier, before any changes?</t>
        </is>
      </c>
      <c r="O200" t="inlineStr">
        <is>
          <t>Oct 12</t>
        </is>
      </c>
      <c r="P200" t="inlineStr">
        <is>
          <t>Oct 17</t>
        </is>
      </c>
      <c r="Q200" t="b">
        <v>0</v>
      </c>
      <c r="R200" t="inlineStr">
        <is>
          <t>rule</t>
        </is>
      </c>
      <c r="S200" t="n">
        <v>3775</v>
      </c>
      <c r="T200" t="n">
        <v>3775</v>
      </c>
      <c r="U200" t="n">
        <v>101</v>
      </c>
      <c r="V200" t="n">
        <v>3712</v>
      </c>
      <c r="W200" t="n">
        <v>1</v>
      </c>
      <c r="X200" t="n">
        <v>0</v>
      </c>
      <c r="Y200" t="n">
        <v>1.605598926544189</v>
      </c>
      <c r="Z200" t="n">
        <v>0.00017131</v>
      </c>
    </row>
    <row r="201">
      <c r="A201" t="inlineStr">
        <is>
          <t>chat_summary</t>
        </is>
      </c>
      <c r="B201" t="inlineStr">
        <is>
          <t>main</t>
        </is>
      </c>
      <c r="C201" t="inlineStr">
        <is>
          <t>z-ai/glm-5.3-flash</t>
        </is>
      </c>
      <c r="D201" t="inlineStr">
        <is>
          <t>openai/gpt-5.6-luna</t>
        </is>
      </c>
      <c r="E201" t="n">
        <v>1</v>
      </c>
      <c r="I201" t="n">
        <v>0</v>
      </c>
      <c r="J201" t="inlineStr">
        <is>
          <t>chat1</t>
        </is>
      </c>
      <c r="K201" t="n">
        <v>114</v>
      </c>
      <c r="L201" t="inlineStr">
        <is>
          <t>chat1/paste-0</t>
        </is>
      </c>
      <c r="M201" t="inlineStr">
        <is>
          <t>paste</t>
        </is>
      </c>
      <c r="N201" t="inlineStr">
        <is>
          <t>What p95 latency, in ms, did the load test I pasted report?</t>
        </is>
      </c>
      <c r="O201" t="n">
        <v>556</v>
      </c>
      <c r="P201" t="inlineStr">
        <is>
          <t>556</t>
        </is>
      </c>
      <c r="Q201" t="b">
        <v>1</v>
      </c>
      <c r="R201" t="inlineStr">
        <is>
          <t>rule</t>
        </is>
      </c>
      <c r="S201" t="n">
        <v>3777</v>
      </c>
      <c r="T201" t="n">
        <v>3777</v>
      </c>
      <c r="U201" t="n">
        <v>71</v>
      </c>
      <c r="V201" t="n">
        <v>3712</v>
      </c>
      <c r="W201" t="n">
        <v>1</v>
      </c>
      <c r="X201" t="n">
        <v>0</v>
      </c>
      <c r="Y201" t="n">
        <v>2.219618797302246</v>
      </c>
      <c r="Z201" t="n">
        <v>0.00015661</v>
      </c>
    </row>
    <row r="202">
      <c r="A202" t="inlineStr">
        <is>
          <t>chat_summary</t>
        </is>
      </c>
      <c r="B202" t="inlineStr">
        <is>
          <t>main</t>
        </is>
      </c>
      <c r="C202" t="inlineStr">
        <is>
          <t>z-ai/glm-5.3-flash</t>
        </is>
      </c>
      <c r="D202" t="inlineStr">
        <is>
          <t>openai/gpt-5.6-luna</t>
        </is>
      </c>
      <c r="E202" t="n">
        <v>1</v>
      </c>
      <c r="I202" t="n">
        <v>0</v>
      </c>
      <c r="J202" t="inlineStr">
        <is>
          <t>chat1</t>
        </is>
      </c>
      <c r="K202" t="n">
        <v>114</v>
      </c>
      <c r="L202" t="inlineStr">
        <is>
          <t>chat1/paste-1</t>
        </is>
      </c>
      <c r="M202" t="inlineStr">
        <is>
          <t>paste</t>
        </is>
      </c>
      <c r="N202" t="inlineStr">
        <is>
          <t>How many tests failed in the CI output I pasted?</t>
        </is>
      </c>
      <c r="O202" t="n">
        <v>3</v>
      </c>
      <c r="P202" t="inlineStr">
        <is>
          <t>3</t>
        </is>
      </c>
      <c r="Q202" t="b">
        <v>1</v>
      </c>
      <c r="R202" t="inlineStr">
        <is>
          <t>rule</t>
        </is>
      </c>
      <c r="S202" t="n">
        <v>3772</v>
      </c>
      <c r="T202" t="n">
        <v>3772</v>
      </c>
      <c r="U202" t="n">
        <v>215</v>
      </c>
      <c r="V202" t="n">
        <v>3712</v>
      </c>
      <c r="W202" t="n">
        <v>1</v>
      </c>
      <c r="X202" t="n">
        <v>0</v>
      </c>
      <c r="Y202" t="n">
        <v>2.309890747070312</v>
      </c>
      <c r="Z202" t="n">
        <v>0.00022786</v>
      </c>
    </row>
    <row r="203">
      <c r="A203" t="inlineStr">
        <is>
          <t>chat_summary</t>
        </is>
      </c>
      <c r="B203" t="inlineStr">
        <is>
          <t>main</t>
        </is>
      </c>
      <c r="C203" t="inlineStr">
        <is>
          <t>z-ai/glm-5.3-flash</t>
        </is>
      </c>
      <c r="D203" t="inlineStr">
        <is>
          <t>openai/gpt-5.6-luna</t>
        </is>
      </c>
      <c r="E203" t="n">
        <v>1</v>
      </c>
      <c r="I203" t="n">
        <v>0</v>
      </c>
      <c r="J203" t="inlineStr">
        <is>
          <t>chat1</t>
        </is>
      </c>
      <c r="K203" t="n">
        <v>114</v>
      </c>
      <c r="L203" t="inlineStr">
        <is>
          <t>chat1/paste-2</t>
        </is>
      </c>
      <c r="M203" t="inlineStr">
        <is>
          <t>paste</t>
        </is>
      </c>
      <c r="N203" t="inlineStr">
        <is>
          <t>What is db_pool_size in the config I pasted?</t>
        </is>
      </c>
      <c r="O203" t="n">
        <v>12</v>
      </c>
      <c r="P203" t="inlineStr">
        <is>
          <t>12</t>
        </is>
      </c>
      <c r="Q203" t="b">
        <v>1</v>
      </c>
      <c r="R203" t="inlineStr">
        <is>
          <t>rule</t>
        </is>
      </c>
      <c r="S203" t="n">
        <v>3772</v>
      </c>
      <c r="T203" t="n">
        <v>3772</v>
      </c>
      <c r="U203" t="n">
        <v>121</v>
      </c>
      <c r="V203" t="n">
        <v>3712</v>
      </c>
      <c r="W203" t="n">
        <v>1</v>
      </c>
      <c r="X203" t="n">
        <v>0</v>
      </c>
      <c r="Y203" t="n">
        <v>2.195533990859985</v>
      </c>
      <c r="Z203" t="n">
        <v>0.00018086</v>
      </c>
    </row>
    <row r="204">
      <c r="A204" t="inlineStr">
        <is>
          <t>chat_summary</t>
        </is>
      </c>
      <c r="B204" t="inlineStr">
        <is>
          <t>main</t>
        </is>
      </c>
      <c r="C204" t="inlineStr">
        <is>
          <t>z-ai/glm-5.3-flash</t>
        </is>
      </c>
      <c r="D204" t="inlineStr">
        <is>
          <t>openai/gpt-5.6-luna</t>
        </is>
      </c>
      <c r="E204" t="n">
        <v>1</v>
      </c>
      <c r="I204" t="n">
        <v>0</v>
      </c>
      <c r="J204" t="inlineStr">
        <is>
          <t>chat1</t>
        </is>
      </c>
      <c r="K204" t="n">
        <v>114</v>
      </c>
      <c r="L204" t="inlineStr">
        <is>
          <t>chat1/sum-0</t>
        </is>
      </c>
      <c r="M204" t="inlineStr">
        <is>
          <t>sum</t>
        </is>
      </c>
      <c r="N204" t="inlineStr">
        <is>
          <t>What is the total budget, in thousands of dollars, across the modules currently in scope?</t>
        </is>
      </c>
      <c r="O204" t="n">
        <v>255</v>
      </c>
      <c r="P204" t="inlineStr">
        <is>
          <t>255</t>
        </is>
      </c>
      <c r="Q204" t="b">
        <v>1</v>
      </c>
      <c r="R204" t="inlineStr">
        <is>
          <t>rule</t>
        </is>
      </c>
      <c r="S204" t="n">
        <v>3778</v>
      </c>
      <c r="T204" t="n">
        <v>3778</v>
      </c>
      <c r="U204" t="n">
        <v>336</v>
      </c>
      <c r="V204" t="n">
        <v>3712</v>
      </c>
      <c r="W204" t="n">
        <v>1</v>
      </c>
      <c r="X204" t="n">
        <v>0</v>
      </c>
      <c r="Y204" t="n">
        <v>3.419551849365234</v>
      </c>
      <c r="Z204" t="n">
        <v>0.00028926</v>
      </c>
    </row>
    <row r="205">
      <c r="A205" t="inlineStr">
        <is>
          <t>chat_summary</t>
        </is>
      </c>
      <c r="B205" t="inlineStr">
        <is>
          <t>main</t>
        </is>
      </c>
      <c r="C205" t="inlineStr">
        <is>
          <t>z-ai/glm-5.3-flash</t>
        </is>
      </c>
      <c r="D205" t="inlineStr">
        <is>
          <t>openai/gpt-5.6-luna</t>
        </is>
      </c>
      <c r="E205" t="n">
        <v>1</v>
      </c>
      <c r="I205" t="n">
        <v>0</v>
      </c>
      <c r="J205" t="inlineStr">
        <is>
          <t>chat1</t>
        </is>
      </c>
      <c r="K205" t="n">
        <v>114</v>
      </c>
      <c r="L205" t="inlineStr">
        <is>
          <t>chat1/updated-0</t>
        </is>
      </c>
      <c r="M205" t="inlineStr">
        <is>
          <t>updated</t>
        </is>
      </c>
      <c r="N205" t="inlineStr">
        <is>
          <t>What is the current deadline for notifier?</t>
        </is>
      </c>
      <c r="O205" t="inlineStr">
        <is>
          <t>Oct 22</t>
        </is>
      </c>
      <c r="P205" t="inlineStr">
        <is>
          <t>Oct 22</t>
        </is>
      </c>
      <c r="Q205" t="b">
        <v>1</v>
      </c>
      <c r="R205" t="inlineStr">
        <is>
          <t>rule</t>
        </is>
      </c>
      <c r="S205" t="n">
        <v>3768</v>
      </c>
      <c r="T205" t="n">
        <v>3768</v>
      </c>
      <c r="U205" t="n">
        <v>76</v>
      </c>
      <c r="V205" t="n">
        <v>3712</v>
      </c>
      <c r="W205" t="n">
        <v>1</v>
      </c>
      <c r="X205" t="n">
        <v>0</v>
      </c>
      <c r="Y205" t="n">
        <v>1.669080972671509</v>
      </c>
      <c r="Z205" t="n">
        <v>0.00015776</v>
      </c>
    </row>
    <row r="206">
      <c r="A206" t="inlineStr">
        <is>
          <t>chat_summary</t>
        </is>
      </c>
      <c r="B206" t="inlineStr">
        <is>
          <t>main</t>
        </is>
      </c>
      <c r="C206" t="inlineStr">
        <is>
          <t>z-ai/glm-5.3-flash</t>
        </is>
      </c>
      <c r="D206" t="inlineStr">
        <is>
          <t>openai/gpt-5.6-luna</t>
        </is>
      </c>
      <c r="E206" t="n">
        <v>1</v>
      </c>
      <c r="I206" t="n">
        <v>0</v>
      </c>
      <c r="J206" t="inlineStr">
        <is>
          <t>chat1</t>
        </is>
      </c>
      <c r="K206" t="n">
        <v>114</v>
      </c>
      <c r="L206" t="inlineStr">
        <is>
          <t>chat1/updated-1</t>
        </is>
      </c>
      <c r="M206" t="inlineStr">
        <is>
          <t>updated</t>
        </is>
      </c>
      <c r="N206" t="inlineStr">
        <is>
          <t>What is auth-bridge's budget now, in thousands of dollars?</t>
        </is>
      </c>
      <c r="O206" t="n">
        <v>65</v>
      </c>
      <c r="P206" t="inlineStr">
        <is>
          <t>65</t>
        </is>
      </c>
      <c r="Q206" t="b">
        <v>1</v>
      </c>
      <c r="R206" t="inlineStr">
        <is>
          <t>rule</t>
        </is>
      </c>
      <c r="S206" t="n">
        <v>3774</v>
      </c>
      <c r="T206" t="n">
        <v>3774</v>
      </c>
      <c r="U206" t="n">
        <v>196</v>
      </c>
      <c r="V206" t="n">
        <v>3712</v>
      </c>
      <c r="W206" t="n">
        <v>1</v>
      </c>
      <c r="X206" t="n">
        <v>0</v>
      </c>
      <c r="Y206" t="n">
        <v>2.572628974914551</v>
      </c>
      <c r="Z206" t="n">
        <v>0.00021866</v>
      </c>
    </row>
    <row r="207">
      <c r="A207" t="inlineStr">
        <is>
          <t>chat_summary</t>
        </is>
      </c>
      <c r="B207" t="inlineStr">
        <is>
          <t>main</t>
        </is>
      </c>
      <c r="C207" t="inlineStr">
        <is>
          <t>z-ai/glm-5.3-flash</t>
        </is>
      </c>
      <c r="D207" t="inlineStr">
        <is>
          <t>openai/gpt-5.6-luna</t>
        </is>
      </c>
      <c r="E207" t="n">
        <v>1</v>
      </c>
      <c r="I207" t="n">
        <v>0</v>
      </c>
      <c r="J207" t="inlineStr">
        <is>
          <t>chat1</t>
        </is>
      </c>
      <c r="K207" t="n">
        <v>114</v>
      </c>
      <c r="L207" t="inlineStr">
        <is>
          <t>chat1/updated-2</t>
        </is>
      </c>
      <c r="M207" t="inlineStr">
        <is>
          <t>updated</t>
        </is>
      </c>
      <c r="N207" t="inlineStr">
        <is>
          <t>What is the current deadline for billing-sync?</t>
        </is>
      </c>
      <c r="O207" t="inlineStr">
        <is>
          <t>Oct 13</t>
        </is>
      </c>
      <c r="P207" t="inlineStr">
        <is>
          <t>Oct 13</t>
        </is>
      </c>
      <c r="Q207" t="b">
        <v>1</v>
      </c>
      <c r="R207" t="inlineStr">
        <is>
          <t>rule</t>
        </is>
      </c>
      <c r="S207" t="n">
        <v>3769</v>
      </c>
      <c r="T207" t="n">
        <v>3769</v>
      </c>
      <c r="U207" t="n">
        <v>91</v>
      </c>
      <c r="V207" t="n">
        <v>3712</v>
      </c>
      <c r="W207" t="n">
        <v>1</v>
      </c>
      <c r="X207" t="n">
        <v>0</v>
      </c>
      <c r="Y207" t="n">
        <v>1.676414966583252</v>
      </c>
      <c r="Z207" t="n">
        <v>0.00016541</v>
      </c>
    </row>
    <row r="208">
      <c r="A208" t="inlineStr">
        <is>
          <t>chat_summary</t>
        </is>
      </c>
      <c r="B208" t="inlineStr">
        <is>
          <t>main</t>
        </is>
      </c>
      <c r="C208" t="inlineStr">
        <is>
          <t>z-ai/glm-5.3-flash</t>
        </is>
      </c>
      <c r="D208" t="inlineStr">
        <is>
          <t>openai/gpt-5.6-luna</t>
        </is>
      </c>
      <c r="E208" t="n">
        <v>1</v>
      </c>
      <c r="I208" t="n">
        <v>0</v>
      </c>
      <c r="J208" t="inlineStr">
        <is>
          <t>chat1</t>
        </is>
      </c>
      <c r="K208" t="n">
        <v>114</v>
      </c>
      <c r="L208" t="inlineStr">
        <is>
          <t>chat1/updated-3</t>
        </is>
      </c>
      <c r="M208" t="inlineStr">
        <is>
          <t>updated</t>
        </is>
      </c>
      <c r="N208" t="inlineStr">
        <is>
          <t>What is scheduler-v2's budget, in thousands of dollars?</t>
        </is>
      </c>
      <c r="O208" t="n">
        <v>45</v>
      </c>
      <c r="P208" t="inlineStr">
        <is>
          <t>45</t>
        </is>
      </c>
      <c r="Q208" t="b">
        <v>1</v>
      </c>
      <c r="R208" t="inlineStr">
        <is>
          <t>rule</t>
        </is>
      </c>
      <c r="S208" t="n">
        <v>3773</v>
      </c>
      <c r="T208" t="n">
        <v>3773</v>
      </c>
      <c r="U208" t="n">
        <v>124</v>
      </c>
      <c r="V208" t="n">
        <v>3712</v>
      </c>
      <c r="W208" t="n">
        <v>1</v>
      </c>
      <c r="X208" t="n">
        <v>0</v>
      </c>
      <c r="Y208" t="n">
        <v>1.984246015548706</v>
      </c>
      <c r="Z208" t="n">
        <v>0.00018251</v>
      </c>
    </row>
    <row r="209">
      <c r="A209" t="inlineStr">
        <is>
          <t>chat_summary</t>
        </is>
      </c>
      <c r="B209" t="inlineStr">
        <is>
          <t>main</t>
        </is>
      </c>
      <c r="C209" t="inlineStr">
        <is>
          <t>z-ai/glm-5.3-flash</t>
        </is>
      </c>
      <c r="D209" t="inlineStr">
        <is>
          <t>openai/gpt-5.6-luna</t>
        </is>
      </c>
      <c r="E209" t="n">
        <v>1</v>
      </c>
      <c r="I209" t="n">
        <v>0</v>
      </c>
      <c r="J209" t="inlineStr">
        <is>
          <t>chat1</t>
        </is>
      </c>
      <c r="K209" t="n">
        <v>114</v>
      </c>
      <c r="L209" t="inlineStr">
        <is>
          <t>chat1/updated-4</t>
        </is>
      </c>
      <c r="M209" t="inlineStr">
        <is>
          <t>updated</t>
        </is>
      </c>
      <c r="N209" t="inlineStr">
        <is>
          <t>Who owns notifier now?</t>
        </is>
      </c>
      <c r="O209" t="inlineStr">
        <is>
          <t>Tomasz</t>
        </is>
      </c>
      <c r="P209" t="inlineStr">
        <is>
          <t>Tomasz</t>
        </is>
      </c>
      <c r="Q209" t="b">
        <v>1</v>
      </c>
      <c r="R209" t="inlineStr">
        <is>
          <t>rule</t>
        </is>
      </c>
      <c r="S209" t="n">
        <v>3765</v>
      </c>
      <c r="T209" t="n">
        <v>3765</v>
      </c>
      <c r="U209" t="n">
        <v>94</v>
      </c>
      <c r="V209" t="n">
        <v>3712</v>
      </c>
      <c r="W209" t="n">
        <v>1</v>
      </c>
      <c r="X209" t="n">
        <v>0</v>
      </c>
      <c r="Y209" t="n">
        <v>1.963860273361206</v>
      </c>
      <c r="Z209" t="n">
        <v>0.00016631</v>
      </c>
    </row>
    <row r="210">
      <c r="A210" t="inlineStr">
        <is>
          <t>chat_summary</t>
        </is>
      </c>
      <c r="B210" t="inlineStr">
        <is>
          <t>main</t>
        </is>
      </c>
      <c r="C210" t="inlineStr">
        <is>
          <t>z-ai/glm-5.3-flash</t>
        </is>
      </c>
      <c r="D210" t="inlineStr">
        <is>
          <t>openai/gpt-5.6-luna</t>
        </is>
      </c>
      <c r="E210" t="n">
        <v>1</v>
      </c>
      <c r="I210" t="n">
        <v>0</v>
      </c>
      <c r="J210" t="inlineStr">
        <is>
          <t>chat1</t>
        </is>
      </c>
      <c r="K210" t="n">
        <v>114</v>
      </c>
      <c r="L210" t="inlineStr">
        <is>
          <t>chat1/updated-5</t>
        </is>
      </c>
      <c r="M210" t="inlineStr">
        <is>
          <t>updated</t>
        </is>
      </c>
      <c r="N210" t="inlineStr">
        <is>
          <t>Which datastore does auth-bridge use?</t>
        </is>
      </c>
      <c r="O210" t="inlineStr">
        <is>
          <t>Postgres</t>
        </is>
      </c>
      <c r="P210" t="inlineStr">
        <is>
          <t>Postgres</t>
        </is>
      </c>
      <c r="Q210" t="b">
        <v>1</v>
      </c>
      <c r="R210" t="inlineStr">
        <is>
          <t>rule</t>
        </is>
      </c>
      <c r="S210" t="n">
        <v>3768</v>
      </c>
      <c r="T210" t="n">
        <v>3768</v>
      </c>
      <c r="U210" t="n">
        <v>101</v>
      </c>
      <c r="V210" t="n">
        <v>3712</v>
      </c>
      <c r="W210" t="n">
        <v>1</v>
      </c>
      <c r="X210" t="n">
        <v>0</v>
      </c>
      <c r="Y210" t="n">
        <v>1.790467023849487</v>
      </c>
      <c r="Z210" t="n">
        <v>0.00017026</v>
      </c>
    </row>
    <row r="211">
      <c r="A211" t="inlineStr">
        <is>
          <t>chat_summary</t>
        </is>
      </c>
      <c r="B211" t="inlineStr">
        <is>
          <t>foldglm</t>
        </is>
      </c>
      <c r="C211" t="inlineStr">
        <is>
          <t>openai/gpt-5.6-luna</t>
        </is>
      </c>
      <c r="D211" t="inlineStr">
        <is>
          <t>z-ai/glm-5.3-flash</t>
        </is>
      </c>
      <c r="E211" t="n">
        <v>1</v>
      </c>
      <c r="I211" t="n">
        <v>0</v>
      </c>
      <c r="J211" t="inlineStr">
        <is>
          <t>chat1</t>
        </is>
      </c>
      <c r="K211" t="n">
        <v>114</v>
      </c>
      <c r="L211" t="inlineStr">
        <is>
          <t>chat1/absent-0</t>
        </is>
      </c>
      <c r="M211" t="inlineStr">
        <is>
          <t>absent</t>
        </is>
      </c>
      <c r="N211" t="inlineStr">
        <is>
          <t>What date did we set for QA sign-off?</t>
        </is>
      </c>
      <c r="O211" t="inlineStr">
        <is>
          <t>not stated</t>
        </is>
      </c>
      <c r="P211" t="inlineStr">
        <is>
          <t>not stated</t>
        </is>
      </c>
      <c r="Q211" t="b">
        <v>1</v>
      </c>
      <c r="R211" t="inlineStr">
        <is>
          <t>rule</t>
        </is>
      </c>
      <c r="S211" t="n">
        <v>3429</v>
      </c>
      <c r="T211" t="n">
        <v>3429</v>
      </c>
      <c r="U211" t="n">
        <v>40</v>
      </c>
      <c r="V211" t="n">
        <v>0</v>
      </c>
      <c r="W211" t="n">
        <v>1</v>
      </c>
      <c r="X211" t="n">
        <v>0</v>
      </c>
      <c r="Y211" t="n">
        <v>1.835882902145386</v>
      </c>
      <c r="Z211" t="n">
        <v>0.0009051</v>
      </c>
    </row>
    <row r="212">
      <c r="A212" t="inlineStr">
        <is>
          <t>chat_summary</t>
        </is>
      </c>
      <c r="B212" t="inlineStr">
        <is>
          <t>foldglm</t>
        </is>
      </c>
      <c r="C212" t="inlineStr">
        <is>
          <t>openai/gpt-5.6-luna</t>
        </is>
      </c>
      <c r="D212" t="inlineStr">
        <is>
          <t>z-ai/glm-5.3-flash</t>
        </is>
      </c>
      <c r="E212" t="n">
        <v>1</v>
      </c>
      <c r="I212" t="n">
        <v>0</v>
      </c>
      <c r="J212" t="inlineStr">
        <is>
          <t>chat1</t>
        </is>
      </c>
      <c r="K212" t="n">
        <v>114</v>
      </c>
      <c r="L212" t="inlineStr">
        <is>
          <t>chat1/absent-1</t>
        </is>
      </c>
      <c r="M212" t="inlineStr">
        <is>
          <t>absent</t>
        </is>
      </c>
      <c r="N212" t="inlineStr">
        <is>
          <t>Which CI provider did we decide on?</t>
        </is>
      </c>
      <c r="O212" t="inlineStr">
        <is>
          <t>not stated</t>
        </is>
      </c>
      <c r="P212" t="inlineStr">
        <is>
          <t>not stated</t>
        </is>
      </c>
      <c r="Q212" t="b">
        <v>1</v>
      </c>
      <c r="R212" t="inlineStr">
        <is>
          <t>rule</t>
        </is>
      </c>
      <c r="S212" t="n">
        <v>3427</v>
      </c>
      <c r="T212" t="n">
        <v>3427</v>
      </c>
      <c r="U212" t="n">
        <v>45</v>
      </c>
      <c r="V212" t="n">
        <v>0</v>
      </c>
      <c r="W212" t="n">
        <v>1</v>
      </c>
      <c r="X212" t="n">
        <v>0</v>
      </c>
      <c r="Y212" t="n">
        <v>1.47663688659668</v>
      </c>
      <c r="Z212" t="n">
        <v>0.0009106</v>
      </c>
    </row>
    <row r="213">
      <c r="A213" t="inlineStr">
        <is>
          <t>chat_summary</t>
        </is>
      </c>
      <c r="B213" t="inlineStr">
        <is>
          <t>foldglm</t>
        </is>
      </c>
      <c r="C213" t="inlineStr">
        <is>
          <t>openai/gpt-5.6-luna</t>
        </is>
      </c>
      <c r="D213" t="inlineStr">
        <is>
          <t>z-ai/glm-5.3-flash</t>
        </is>
      </c>
      <c r="E213" t="n">
        <v>1</v>
      </c>
      <c r="I213" t="n">
        <v>0</v>
      </c>
      <c r="J213" t="inlineStr">
        <is>
          <t>chat1</t>
        </is>
      </c>
      <c r="K213" t="n">
        <v>114</v>
      </c>
      <c r="L213" t="inlineStr">
        <is>
          <t>chat1/count-0</t>
        </is>
      </c>
      <c r="M213" t="inlineStr">
        <is>
          <t>count</t>
        </is>
      </c>
      <c r="N213" t="inlineStr">
        <is>
          <t>How many modules are currently in scope for the launch?</t>
        </is>
      </c>
      <c r="O213" t="n">
        <v>6</v>
      </c>
      <c r="P213" t="inlineStr">
        <is>
          <t>6</t>
        </is>
      </c>
      <c r="Q213" t="b">
        <v>1</v>
      </c>
      <c r="R213" t="inlineStr">
        <is>
          <t>rule</t>
        </is>
      </c>
      <c r="S213" t="n">
        <v>3430</v>
      </c>
      <c r="T213" t="n">
        <v>3430</v>
      </c>
      <c r="U213" t="n">
        <v>78</v>
      </c>
      <c r="V213" t="n">
        <v>0</v>
      </c>
      <c r="W213" t="n">
        <v>1</v>
      </c>
      <c r="X213" t="n">
        <v>0</v>
      </c>
      <c r="Y213" t="n">
        <v>2.636282205581665</v>
      </c>
      <c r="Z213" t="n">
        <v>0.00095095</v>
      </c>
    </row>
    <row r="214">
      <c r="A214" t="inlineStr">
        <is>
          <t>chat_summary</t>
        </is>
      </c>
      <c r="B214" t="inlineStr">
        <is>
          <t>foldglm</t>
        </is>
      </c>
      <c r="C214" t="inlineStr">
        <is>
          <t>openai/gpt-5.6-luna</t>
        </is>
      </c>
      <c r="D214" t="inlineStr">
        <is>
          <t>z-ai/glm-5.3-flash</t>
        </is>
      </c>
      <c r="E214" t="n">
        <v>1</v>
      </c>
      <c r="I214" t="n">
        <v>0</v>
      </c>
      <c r="J214" t="inlineStr">
        <is>
          <t>chat1</t>
        </is>
      </c>
      <c r="K214" t="n">
        <v>114</v>
      </c>
      <c r="L214" t="inlineStr">
        <is>
          <t>chat1/early-0</t>
        </is>
      </c>
      <c r="M214" t="inlineStr">
        <is>
          <t>early</t>
        </is>
      </c>
      <c r="N214" t="inlineStr">
        <is>
          <t>Who owns auth-bridge?</t>
        </is>
      </c>
      <c r="O214" t="inlineStr">
        <is>
          <t>Sofia</t>
        </is>
      </c>
      <c r="P214" t="inlineStr">
        <is>
          <t>Sofia</t>
        </is>
      </c>
      <c r="Q214" t="b">
        <v>1</v>
      </c>
      <c r="R214" t="inlineStr">
        <is>
          <t>rule</t>
        </is>
      </c>
      <c r="S214" t="n">
        <v>3425</v>
      </c>
      <c r="T214" t="n">
        <v>3425</v>
      </c>
      <c r="U214" t="n">
        <v>41</v>
      </c>
      <c r="V214" t="n">
        <v>0</v>
      </c>
      <c r="W214" t="n">
        <v>1</v>
      </c>
      <c r="X214" t="n">
        <v>0</v>
      </c>
      <c r="Y214" t="n">
        <v>1.517051696777344</v>
      </c>
      <c r="Z214" t="n">
        <v>0.0009053</v>
      </c>
    </row>
    <row r="215">
      <c r="A215" t="inlineStr">
        <is>
          <t>chat_summary</t>
        </is>
      </c>
      <c r="B215" t="inlineStr">
        <is>
          <t>foldglm</t>
        </is>
      </c>
      <c r="C215" t="inlineStr">
        <is>
          <t>openai/gpt-5.6-luna</t>
        </is>
      </c>
      <c r="D215" t="inlineStr">
        <is>
          <t>z-ai/glm-5.3-flash</t>
        </is>
      </c>
      <c r="E215" t="n">
        <v>1</v>
      </c>
      <c r="I215" t="n">
        <v>0</v>
      </c>
      <c r="J215" t="inlineStr">
        <is>
          <t>chat1</t>
        </is>
      </c>
      <c r="K215" t="n">
        <v>114</v>
      </c>
      <c r="L215" t="inlineStr">
        <is>
          <t>chat1/early-1</t>
        </is>
      </c>
      <c r="M215" t="inlineStr">
        <is>
          <t>early</t>
        </is>
      </c>
      <c r="N215" t="inlineStr">
        <is>
          <t>Which region are we deploying Borealis to?</t>
        </is>
      </c>
      <c r="O215" t="inlineStr">
        <is>
          <t>us-west-2</t>
        </is>
      </c>
      <c r="P215" t="inlineStr">
        <is>
          <t>us-west-2</t>
        </is>
      </c>
      <c r="Q215" t="b">
        <v>1</v>
      </c>
      <c r="R215" t="inlineStr">
        <is>
          <t>rule</t>
        </is>
      </c>
      <c r="S215" t="n">
        <v>3428</v>
      </c>
      <c r="T215" t="n">
        <v>3428</v>
      </c>
      <c r="U215" t="n">
        <v>49</v>
      </c>
      <c r="V215" t="n">
        <v>0</v>
      </c>
      <c r="W215" t="n">
        <v>1</v>
      </c>
      <c r="X215" t="n">
        <v>0</v>
      </c>
      <c r="Y215" t="n">
        <v>1.826380968093872</v>
      </c>
      <c r="Z215" t="n">
        <v>0.0009156499999999999</v>
      </c>
    </row>
    <row r="216">
      <c r="A216" t="inlineStr">
        <is>
          <t>chat_summary</t>
        </is>
      </c>
      <c r="B216" t="inlineStr">
        <is>
          <t>foldglm</t>
        </is>
      </c>
      <c r="C216" t="inlineStr">
        <is>
          <t>openai/gpt-5.6-luna</t>
        </is>
      </c>
      <c r="D216" t="inlineStr">
        <is>
          <t>z-ai/glm-5.3-flash</t>
        </is>
      </c>
      <c r="E216" t="n">
        <v>1</v>
      </c>
      <c r="I216" t="n">
        <v>0</v>
      </c>
      <c r="J216" t="inlineStr">
        <is>
          <t>chat1</t>
        </is>
      </c>
      <c r="K216" t="n">
        <v>114</v>
      </c>
      <c r="L216" t="inlineStr">
        <is>
          <t>chat1/early-2</t>
        </is>
      </c>
      <c r="M216" t="inlineStr">
        <is>
          <t>early</t>
        </is>
      </c>
      <c r="N216" t="inlineStr">
        <is>
          <t>At what time (UTC) is the daily standup?</t>
        </is>
      </c>
      <c r="O216" t="inlineStr">
        <is>
          <t>09:30</t>
        </is>
      </c>
      <c r="P216" t="inlineStr">
        <is>
          <t>09:30 UTC</t>
        </is>
      </c>
      <c r="Q216" t="b">
        <v>1</v>
      </c>
      <c r="R216" t="inlineStr">
        <is>
          <t>rule</t>
        </is>
      </c>
      <c r="S216" t="n">
        <v>3431</v>
      </c>
      <c r="T216" t="n">
        <v>3431</v>
      </c>
      <c r="U216" t="n">
        <v>45</v>
      </c>
      <c r="V216" t="n">
        <v>0</v>
      </c>
      <c r="W216" t="n">
        <v>1</v>
      </c>
      <c r="X216" t="n">
        <v>0</v>
      </c>
      <c r="Y216" t="n">
        <v>1.960577011108398</v>
      </c>
      <c r="Z216" t="n">
        <v>0.0009116</v>
      </c>
    </row>
    <row r="217">
      <c r="A217" t="inlineStr">
        <is>
          <t>chat_summary</t>
        </is>
      </c>
      <c r="B217" t="inlineStr">
        <is>
          <t>foldglm</t>
        </is>
      </c>
      <c r="C217" t="inlineStr">
        <is>
          <t>openai/gpt-5.6-luna</t>
        </is>
      </c>
      <c r="D217" t="inlineStr">
        <is>
          <t>z-ai/glm-5.3-flash</t>
        </is>
      </c>
      <c r="E217" t="n">
        <v>1</v>
      </c>
      <c r="I217" t="n">
        <v>0</v>
      </c>
      <c r="J217" t="inlineStr">
        <is>
          <t>chat1</t>
        </is>
      </c>
      <c r="K217" t="n">
        <v>114</v>
      </c>
      <c r="L217" t="inlineStr">
        <is>
          <t>chat1/list-0</t>
        </is>
      </c>
      <c r="M217" t="inlineStr">
        <is>
          <t>list</t>
        </is>
      </c>
      <c r="N217" t="inlineStr">
        <is>
          <t>Which in-scope modules are P0?</t>
        </is>
      </c>
      <c r="O217" t="inlineStr">
        <is>
          <t>["notifier", "auth-bridge", "billing-sync", "audit-trail"]</t>
        </is>
      </c>
      <c r="P217" t="inlineStr">
        <is>
          <t>notifier, auth-bridge, billing-sync, audit-trail</t>
        </is>
      </c>
      <c r="Q217" t="b">
        <v>1</v>
      </c>
      <c r="R217" t="inlineStr">
        <is>
          <t>rule</t>
        </is>
      </c>
      <c r="S217" t="n">
        <v>3428</v>
      </c>
      <c r="T217" t="n">
        <v>3428</v>
      </c>
      <c r="U217" t="n">
        <v>86</v>
      </c>
      <c r="V217" t="n">
        <v>0</v>
      </c>
      <c r="W217" t="n">
        <v>1</v>
      </c>
      <c r="X217" t="n">
        <v>0</v>
      </c>
      <c r="Y217" t="n">
        <v>2.384298086166382</v>
      </c>
      <c r="Z217" t="n">
        <v>0.0009600500000000001</v>
      </c>
    </row>
    <row r="218">
      <c r="A218" t="inlineStr">
        <is>
          <t>chat_summary</t>
        </is>
      </c>
      <c r="B218" t="inlineStr">
        <is>
          <t>foldglm</t>
        </is>
      </c>
      <c r="C218" t="inlineStr">
        <is>
          <t>openai/gpt-5.6-luna</t>
        </is>
      </c>
      <c r="D218" t="inlineStr">
        <is>
          <t>z-ai/glm-5.3-flash</t>
        </is>
      </c>
      <c r="E218" t="n">
        <v>1</v>
      </c>
      <c r="I218" t="n">
        <v>0</v>
      </c>
      <c r="J218" t="inlineStr">
        <is>
          <t>chat1</t>
        </is>
      </c>
      <c r="K218" t="n">
        <v>114</v>
      </c>
      <c r="L218" t="inlineStr">
        <is>
          <t>chat1/neg-0</t>
        </is>
      </c>
      <c r="M218" t="inlineStr">
        <is>
          <t>negation</t>
        </is>
      </c>
      <c r="N218" t="inlineStr">
        <is>
          <t>Which in-scope module has no datastore decided yet?</t>
        </is>
      </c>
      <c r="O218" t="inlineStr">
        <is>
          <t>billing-sync</t>
        </is>
      </c>
      <c r="P218" t="inlineStr">
        <is>
          <t>billing-sync</t>
        </is>
      </c>
      <c r="Q218" t="b">
        <v>1</v>
      </c>
      <c r="R218" t="inlineStr">
        <is>
          <t>rule</t>
        </is>
      </c>
      <c r="S218" t="n">
        <v>3430</v>
      </c>
      <c r="T218" t="n">
        <v>3430</v>
      </c>
      <c r="U218" t="n">
        <v>82</v>
      </c>
      <c r="V218" t="n">
        <v>0</v>
      </c>
      <c r="W218" t="n">
        <v>1</v>
      </c>
      <c r="X218" t="n">
        <v>0</v>
      </c>
      <c r="Y218" t="n">
        <v>3.980783224105835</v>
      </c>
      <c r="Z218" t="n">
        <v>0.00095575</v>
      </c>
    </row>
    <row r="219">
      <c r="A219" t="inlineStr">
        <is>
          <t>chat_summary</t>
        </is>
      </c>
      <c r="B219" t="inlineStr">
        <is>
          <t>foldglm</t>
        </is>
      </c>
      <c r="C219" t="inlineStr">
        <is>
          <t>openai/gpt-5.6-luna</t>
        </is>
      </c>
      <c r="D219" t="inlineStr">
        <is>
          <t>z-ai/glm-5.3-flash</t>
        </is>
      </c>
      <c r="E219" t="n">
        <v>1</v>
      </c>
      <c r="I219" t="n">
        <v>0</v>
      </c>
      <c r="J219" t="inlineStr">
        <is>
          <t>chat1</t>
        </is>
      </c>
      <c r="K219" t="n">
        <v>114</v>
      </c>
      <c r="L219" t="inlineStr">
        <is>
          <t>chat1/original-0</t>
        </is>
      </c>
      <c r="M219" t="inlineStr">
        <is>
          <t>original</t>
        </is>
      </c>
      <c r="N219" t="inlineStr">
        <is>
          <t>What was the very first deadline we set for notifier, before any changes?</t>
        </is>
      </c>
      <c r="O219" t="inlineStr">
        <is>
          <t>Oct 12</t>
        </is>
      </c>
      <c r="P219" t="inlineStr">
        <is>
          <t>Oct 12</t>
        </is>
      </c>
      <c r="Q219" t="b">
        <v>1</v>
      </c>
      <c r="R219" t="inlineStr">
        <is>
          <t>rule</t>
        </is>
      </c>
      <c r="S219" t="n">
        <v>3434</v>
      </c>
      <c r="T219" t="n">
        <v>3434</v>
      </c>
      <c r="U219" t="n">
        <v>73</v>
      </c>
      <c r="V219" t="n">
        <v>0</v>
      </c>
      <c r="W219" t="n">
        <v>1</v>
      </c>
      <c r="X219" t="n">
        <v>0</v>
      </c>
      <c r="Y219" t="n">
        <v>2.464795112609863</v>
      </c>
      <c r="Z219" t="n">
        <v>0.00094595</v>
      </c>
    </row>
    <row r="220">
      <c r="A220" t="inlineStr">
        <is>
          <t>chat_summary</t>
        </is>
      </c>
      <c r="B220" t="inlineStr">
        <is>
          <t>foldglm</t>
        </is>
      </c>
      <c r="C220" t="inlineStr">
        <is>
          <t>openai/gpt-5.6-luna</t>
        </is>
      </c>
      <c r="D220" t="inlineStr">
        <is>
          <t>z-ai/glm-5.3-flash</t>
        </is>
      </c>
      <c r="E220" t="n">
        <v>1</v>
      </c>
      <c r="I220" t="n">
        <v>0</v>
      </c>
      <c r="J220" t="inlineStr">
        <is>
          <t>chat1</t>
        </is>
      </c>
      <c r="K220" t="n">
        <v>114</v>
      </c>
      <c r="L220" t="inlineStr">
        <is>
          <t>chat1/paste-0</t>
        </is>
      </c>
      <c r="M220" t="inlineStr">
        <is>
          <t>paste</t>
        </is>
      </c>
      <c r="N220" t="inlineStr">
        <is>
          <t>What p95 latency, in ms, did the load test I pasted report?</t>
        </is>
      </c>
      <c r="O220" t="n">
        <v>556</v>
      </c>
      <c r="P220" t="inlineStr">
        <is>
          <t>556 ms</t>
        </is>
      </c>
      <c r="Q220" t="b">
        <v>1</v>
      </c>
      <c r="R220" t="inlineStr">
        <is>
          <t>rule</t>
        </is>
      </c>
      <c r="S220" t="n">
        <v>3435</v>
      </c>
      <c r="T220" t="n">
        <v>3435</v>
      </c>
      <c r="U220" t="n">
        <v>45</v>
      </c>
      <c r="V220" t="n">
        <v>0</v>
      </c>
      <c r="W220" t="n">
        <v>1</v>
      </c>
      <c r="X220" t="n">
        <v>0</v>
      </c>
      <c r="Y220" t="n">
        <v>1.707449197769165</v>
      </c>
      <c r="Z220" t="n">
        <v>0.0009126</v>
      </c>
    </row>
    <row r="221">
      <c r="A221" t="inlineStr">
        <is>
          <t>chat_summary</t>
        </is>
      </c>
      <c r="B221" t="inlineStr">
        <is>
          <t>foldglm</t>
        </is>
      </c>
      <c r="C221" t="inlineStr">
        <is>
          <t>openai/gpt-5.6-luna</t>
        </is>
      </c>
      <c r="D221" t="inlineStr">
        <is>
          <t>z-ai/glm-5.3-flash</t>
        </is>
      </c>
      <c r="E221" t="n">
        <v>1</v>
      </c>
      <c r="I221" t="n">
        <v>0</v>
      </c>
      <c r="J221" t="inlineStr">
        <is>
          <t>chat1</t>
        </is>
      </c>
      <c r="K221" t="n">
        <v>114</v>
      </c>
      <c r="L221" t="inlineStr">
        <is>
          <t>chat1/paste-1</t>
        </is>
      </c>
      <c r="M221" t="inlineStr">
        <is>
          <t>paste</t>
        </is>
      </c>
      <c r="N221" t="inlineStr">
        <is>
          <t>How many tests failed in the CI output I pasted?</t>
        </is>
      </c>
      <c r="O221" t="n">
        <v>3</v>
      </c>
      <c r="P221" t="inlineStr">
        <is>
          <t>3</t>
        </is>
      </c>
      <c r="Q221" t="b">
        <v>1</v>
      </c>
      <c r="R221" t="inlineStr">
        <is>
          <t>rule</t>
        </is>
      </c>
      <c r="S221" t="n">
        <v>3430</v>
      </c>
      <c r="T221" t="n">
        <v>3430</v>
      </c>
      <c r="U221" t="n">
        <v>23</v>
      </c>
      <c r="V221" t="n">
        <v>0</v>
      </c>
      <c r="W221" t="n">
        <v>1</v>
      </c>
      <c r="X221" t="n">
        <v>0</v>
      </c>
      <c r="Y221" t="n">
        <v>1.635358810424805</v>
      </c>
      <c r="Z221" t="n">
        <v>0.00088495</v>
      </c>
    </row>
    <row r="222">
      <c r="A222" t="inlineStr">
        <is>
          <t>chat_summary</t>
        </is>
      </c>
      <c r="B222" t="inlineStr">
        <is>
          <t>foldglm</t>
        </is>
      </c>
      <c r="C222" t="inlineStr">
        <is>
          <t>openai/gpt-5.6-luna</t>
        </is>
      </c>
      <c r="D222" t="inlineStr">
        <is>
          <t>z-ai/glm-5.3-flash</t>
        </is>
      </c>
      <c r="E222" t="n">
        <v>1</v>
      </c>
      <c r="I222" t="n">
        <v>0</v>
      </c>
      <c r="J222" t="inlineStr">
        <is>
          <t>chat1</t>
        </is>
      </c>
      <c r="K222" t="n">
        <v>114</v>
      </c>
      <c r="L222" t="inlineStr">
        <is>
          <t>chat1/paste-2</t>
        </is>
      </c>
      <c r="M222" t="inlineStr">
        <is>
          <t>paste</t>
        </is>
      </c>
      <c r="N222" t="inlineStr">
        <is>
          <t>What is db_pool_size in the config I pasted?</t>
        </is>
      </c>
      <c r="O222" t="n">
        <v>12</v>
      </c>
      <c r="P222" t="inlineStr">
        <is>
          <t>12</t>
        </is>
      </c>
      <c r="Q222" t="b">
        <v>1</v>
      </c>
      <c r="R222" t="inlineStr">
        <is>
          <t>rule</t>
        </is>
      </c>
      <c r="S222" t="n">
        <v>3430</v>
      </c>
      <c r="T222" t="n">
        <v>3430</v>
      </c>
      <c r="U222" t="n">
        <v>48</v>
      </c>
      <c r="V222" t="n">
        <v>0</v>
      </c>
      <c r="W222" t="n">
        <v>1</v>
      </c>
      <c r="X222" t="n">
        <v>0</v>
      </c>
      <c r="Y222" t="n">
        <v>2.215600728988647</v>
      </c>
      <c r="Z222" t="n">
        <v>0.00091495</v>
      </c>
    </row>
    <row r="223">
      <c r="A223" t="inlineStr">
        <is>
          <t>chat_summary</t>
        </is>
      </c>
      <c r="B223" t="inlineStr">
        <is>
          <t>foldglm</t>
        </is>
      </c>
      <c r="C223" t="inlineStr">
        <is>
          <t>openai/gpt-5.6-luna</t>
        </is>
      </c>
      <c r="D223" t="inlineStr">
        <is>
          <t>z-ai/glm-5.3-flash</t>
        </is>
      </c>
      <c r="E223" t="n">
        <v>1</v>
      </c>
      <c r="I223" t="n">
        <v>0</v>
      </c>
      <c r="J223" t="inlineStr">
        <is>
          <t>chat1</t>
        </is>
      </c>
      <c r="K223" t="n">
        <v>114</v>
      </c>
      <c r="L223" t="inlineStr">
        <is>
          <t>chat1/sum-0</t>
        </is>
      </c>
      <c r="M223" t="inlineStr">
        <is>
          <t>sum</t>
        </is>
      </c>
      <c r="N223" t="inlineStr">
        <is>
          <t>What is the total budget, in thousands of dollars, across the modules currently in scope?</t>
        </is>
      </c>
      <c r="O223" t="n">
        <v>255</v>
      </c>
      <c r="P223" t="inlineStr">
        <is>
          <t>255</t>
        </is>
      </c>
      <c r="Q223" t="b">
        <v>1</v>
      </c>
      <c r="R223" t="inlineStr">
        <is>
          <t>rule</t>
        </is>
      </c>
      <c r="S223" t="n">
        <v>3437</v>
      </c>
      <c r="T223" t="n">
        <v>3437</v>
      </c>
      <c r="U223" t="n">
        <v>124</v>
      </c>
      <c r="V223" t="n">
        <v>0</v>
      </c>
      <c r="W223" t="n">
        <v>1</v>
      </c>
      <c r="X223" t="n">
        <v>0</v>
      </c>
      <c r="Y223" t="n">
        <v>2.573668241500854</v>
      </c>
      <c r="Z223" t="n">
        <v>0.0010079</v>
      </c>
    </row>
    <row r="224">
      <c r="A224" t="inlineStr">
        <is>
          <t>chat_summary</t>
        </is>
      </c>
      <c r="B224" t="inlineStr">
        <is>
          <t>foldglm</t>
        </is>
      </c>
      <c r="C224" t="inlineStr">
        <is>
          <t>openai/gpt-5.6-luna</t>
        </is>
      </c>
      <c r="D224" t="inlineStr">
        <is>
          <t>z-ai/glm-5.3-flash</t>
        </is>
      </c>
      <c r="E224" t="n">
        <v>1</v>
      </c>
      <c r="I224" t="n">
        <v>0</v>
      </c>
      <c r="J224" t="inlineStr">
        <is>
          <t>chat1</t>
        </is>
      </c>
      <c r="K224" t="n">
        <v>114</v>
      </c>
      <c r="L224" t="inlineStr">
        <is>
          <t>chat1/updated-0</t>
        </is>
      </c>
      <c r="M224" t="inlineStr">
        <is>
          <t>updated</t>
        </is>
      </c>
      <c r="N224" t="inlineStr">
        <is>
          <t>What is the current deadline for notifier?</t>
        </is>
      </c>
      <c r="O224" t="inlineStr">
        <is>
          <t>Oct 22</t>
        </is>
      </c>
      <c r="P224" t="inlineStr">
        <is>
          <t>Oct 22</t>
        </is>
      </c>
      <c r="Q224" t="b">
        <v>1</v>
      </c>
      <c r="R224" t="inlineStr">
        <is>
          <t>rule</t>
        </is>
      </c>
      <c r="S224" t="n">
        <v>3427</v>
      </c>
      <c r="T224" t="n">
        <v>3427</v>
      </c>
      <c r="U224" t="n">
        <v>51</v>
      </c>
      <c r="V224" t="n">
        <v>0</v>
      </c>
      <c r="W224" t="n">
        <v>1</v>
      </c>
      <c r="X224" t="n">
        <v>0</v>
      </c>
      <c r="Y224" t="n">
        <v>3.239913940429688</v>
      </c>
      <c r="Z224" t="n">
        <v>0.0009178</v>
      </c>
    </row>
    <row r="225">
      <c r="A225" t="inlineStr">
        <is>
          <t>chat_summary</t>
        </is>
      </c>
      <c r="B225" t="inlineStr">
        <is>
          <t>foldglm</t>
        </is>
      </c>
      <c r="C225" t="inlineStr">
        <is>
          <t>openai/gpt-5.6-luna</t>
        </is>
      </c>
      <c r="D225" t="inlineStr">
        <is>
          <t>z-ai/glm-5.3-flash</t>
        </is>
      </c>
      <c r="E225" t="n">
        <v>1</v>
      </c>
      <c r="I225" t="n">
        <v>0</v>
      </c>
      <c r="J225" t="inlineStr">
        <is>
          <t>chat1</t>
        </is>
      </c>
      <c r="K225" t="n">
        <v>114</v>
      </c>
      <c r="L225" t="inlineStr">
        <is>
          <t>chat1/updated-1</t>
        </is>
      </c>
      <c r="M225" t="inlineStr">
        <is>
          <t>updated</t>
        </is>
      </c>
      <c r="N225" t="inlineStr">
        <is>
          <t>What is auth-bridge's budget now, in thousands of dollars?</t>
        </is>
      </c>
      <c r="O225" t="n">
        <v>65</v>
      </c>
      <c r="P225" t="inlineStr">
        <is>
          <t>65</t>
        </is>
      </c>
      <c r="Q225" t="b">
        <v>1</v>
      </c>
      <c r="R225" t="inlineStr">
        <is>
          <t>rule</t>
        </is>
      </c>
      <c r="S225" t="n">
        <v>3433</v>
      </c>
      <c r="T225" t="n">
        <v>3433</v>
      </c>
      <c r="U225" t="n">
        <v>63</v>
      </c>
      <c r="V225" t="n">
        <v>0</v>
      </c>
      <c r="W225" t="n">
        <v>1</v>
      </c>
      <c r="X225" t="n">
        <v>0</v>
      </c>
      <c r="Y225" t="n">
        <v>2.032829284667969</v>
      </c>
      <c r="Z225" t="n">
        <v>0.0009337</v>
      </c>
    </row>
    <row r="226">
      <c r="A226" t="inlineStr">
        <is>
          <t>chat_summary</t>
        </is>
      </c>
      <c r="B226" t="inlineStr">
        <is>
          <t>foldglm</t>
        </is>
      </c>
      <c r="C226" t="inlineStr">
        <is>
          <t>openai/gpt-5.6-luna</t>
        </is>
      </c>
      <c r="D226" t="inlineStr">
        <is>
          <t>z-ai/glm-5.3-flash</t>
        </is>
      </c>
      <c r="E226" t="n">
        <v>1</v>
      </c>
      <c r="I226" t="n">
        <v>0</v>
      </c>
      <c r="J226" t="inlineStr">
        <is>
          <t>chat1</t>
        </is>
      </c>
      <c r="K226" t="n">
        <v>114</v>
      </c>
      <c r="L226" t="inlineStr">
        <is>
          <t>chat1/updated-2</t>
        </is>
      </c>
      <c r="M226" t="inlineStr">
        <is>
          <t>updated</t>
        </is>
      </c>
      <c r="N226" t="inlineStr">
        <is>
          <t>What is the current deadline for billing-sync?</t>
        </is>
      </c>
      <c r="O226" t="inlineStr">
        <is>
          <t>Oct 13</t>
        </is>
      </c>
      <c r="P226" t="inlineStr">
        <is>
          <t>Oct 13</t>
        </is>
      </c>
      <c r="Q226" t="b">
        <v>1</v>
      </c>
      <c r="R226" t="inlineStr">
        <is>
          <t>rule</t>
        </is>
      </c>
      <c r="S226" t="n">
        <v>3428</v>
      </c>
      <c r="T226" t="n">
        <v>3428</v>
      </c>
      <c r="U226" t="n">
        <v>52</v>
      </c>
      <c r="V226" t="n">
        <v>0</v>
      </c>
      <c r="W226" t="n">
        <v>1</v>
      </c>
      <c r="X226" t="n">
        <v>0</v>
      </c>
      <c r="Y226" t="n">
        <v>2.495239973068237</v>
      </c>
      <c r="Z226" t="n">
        <v>0.00091925</v>
      </c>
    </row>
    <row r="227">
      <c r="A227" t="inlineStr">
        <is>
          <t>chat_summary</t>
        </is>
      </c>
      <c r="B227" t="inlineStr">
        <is>
          <t>foldglm</t>
        </is>
      </c>
      <c r="C227" t="inlineStr">
        <is>
          <t>openai/gpt-5.6-luna</t>
        </is>
      </c>
      <c r="D227" t="inlineStr">
        <is>
          <t>z-ai/glm-5.3-flash</t>
        </is>
      </c>
      <c r="E227" t="n">
        <v>1</v>
      </c>
      <c r="I227" t="n">
        <v>0</v>
      </c>
      <c r="J227" t="inlineStr">
        <is>
          <t>chat1</t>
        </is>
      </c>
      <c r="K227" t="n">
        <v>114</v>
      </c>
      <c r="L227" t="inlineStr">
        <is>
          <t>chat1/updated-3</t>
        </is>
      </c>
      <c r="M227" t="inlineStr">
        <is>
          <t>updated</t>
        </is>
      </c>
      <c r="N227" t="inlineStr">
        <is>
          <t>What is scheduler-v2's budget, in thousands of dollars?</t>
        </is>
      </c>
      <c r="O227" t="n">
        <v>45</v>
      </c>
      <c r="P227" t="inlineStr">
        <is>
          <t>45</t>
        </is>
      </c>
      <c r="Q227" t="b">
        <v>1</v>
      </c>
      <c r="R227" t="inlineStr">
        <is>
          <t>rule</t>
        </is>
      </c>
      <c r="S227" t="n">
        <v>3432</v>
      </c>
      <c r="T227" t="n">
        <v>3432</v>
      </c>
      <c r="U227" t="n">
        <v>51</v>
      </c>
      <c r="V227" t="n">
        <v>0</v>
      </c>
      <c r="W227" t="n">
        <v>1</v>
      </c>
      <c r="X227" t="n">
        <v>0</v>
      </c>
      <c r="Y227" t="n">
        <v>2.185419082641602</v>
      </c>
      <c r="Z227" t="n">
        <v>0.00091905</v>
      </c>
    </row>
    <row r="228">
      <c r="A228" t="inlineStr">
        <is>
          <t>chat_summary</t>
        </is>
      </c>
      <c r="B228" t="inlineStr">
        <is>
          <t>foldglm</t>
        </is>
      </c>
      <c r="C228" t="inlineStr">
        <is>
          <t>openai/gpt-5.6-luna</t>
        </is>
      </c>
      <c r="D228" t="inlineStr">
        <is>
          <t>z-ai/glm-5.3-flash</t>
        </is>
      </c>
      <c r="E228" t="n">
        <v>1</v>
      </c>
      <c r="I228" t="n">
        <v>0</v>
      </c>
      <c r="J228" t="inlineStr">
        <is>
          <t>chat1</t>
        </is>
      </c>
      <c r="K228" t="n">
        <v>114</v>
      </c>
      <c r="L228" t="inlineStr">
        <is>
          <t>chat1/updated-4</t>
        </is>
      </c>
      <c r="M228" t="inlineStr">
        <is>
          <t>updated</t>
        </is>
      </c>
      <c r="N228" t="inlineStr">
        <is>
          <t>Who owns notifier now?</t>
        </is>
      </c>
      <c r="O228" t="inlineStr">
        <is>
          <t>Tomasz</t>
        </is>
      </c>
      <c r="P228" t="inlineStr">
        <is>
          <t>Tomasz</t>
        </is>
      </c>
      <c r="Q228" t="b">
        <v>1</v>
      </c>
      <c r="R228" t="inlineStr">
        <is>
          <t>rule</t>
        </is>
      </c>
      <c r="S228" t="n">
        <v>3424</v>
      </c>
      <c r="T228" t="n">
        <v>3424</v>
      </c>
      <c r="U228" t="n">
        <v>44</v>
      </c>
      <c r="V228" t="n">
        <v>0</v>
      </c>
      <c r="W228" t="n">
        <v>1</v>
      </c>
      <c r="X228" t="n">
        <v>0</v>
      </c>
      <c r="Y228" t="n">
        <v>1.815138101577759</v>
      </c>
      <c r="Z228" t="n">
        <v>0.00090865</v>
      </c>
    </row>
    <row r="229">
      <c r="A229" t="inlineStr">
        <is>
          <t>chat_summary</t>
        </is>
      </c>
      <c r="B229" t="inlineStr">
        <is>
          <t>foldglm</t>
        </is>
      </c>
      <c r="C229" t="inlineStr">
        <is>
          <t>openai/gpt-5.6-luna</t>
        </is>
      </c>
      <c r="D229" t="inlineStr">
        <is>
          <t>z-ai/glm-5.3-flash</t>
        </is>
      </c>
      <c r="E229" t="n">
        <v>1</v>
      </c>
      <c r="I229" t="n">
        <v>0</v>
      </c>
      <c r="J229" t="inlineStr">
        <is>
          <t>chat1</t>
        </is>
      </c>
      <c r="K229" t="n">
        <v>114</v>
      </c>
      <c r="L229" t="inlineStr">
        <is>
          <t>chat1/updated-5</t>
        </is>
      </c>
      <c r="M229" t="inlineStr">
        <is>
          <t>updated</t>
        </is>
      </c>
      <c r="N229" t="inlineStr">
        <is>
          <t>Which datastore does auth-bridge use?</t>
        </is>
      </c>
      <c r="O229" t="inlineStr">
        <is>
          <t>Postgres</t>
        </is>
      </c>
      <c r="P229" t="inlineStr">
        <is>
          <t>Postgres</t>
        </is>
      </c>
      <c r="Q229" t="b">
        <v>1</v>
      </c>
      <c r="R229" t="inlineStr">
        <is>
          <t>rule</t>
        </is>
      </c>
      <c r="S229" t="n">
        <v>3427</v>
      </c>
      <c r="T229" t="n">
        <v>3427</v>
      </c>
      <c r="U229" t="n">
        <v>51</v>
      </c>
      <c r="V229" t="n">
        <v>0</v>
      </c>
      <c r="W229" t="n">
        <v>1</v>
      </c>
      <c r="X229" t="n">
        <v>0</v>
      </c>
      <c r="Y229" t="n">
        <v>2.078679800033569</v>
      </c>
      <c r="Z229" t="n">
        <v>0.0009178</v>
      </c>
    </row>
    <row r="230">
      <c r="A230" t="inlineStr">
        <is>
          <t>chat_vc</t>
        </is>
      </c>
      <c r="B230" t="inlineStr">
        <is>
          <t>main</t>
        </is>
      </c>
      <c r="C230" t="inlineStr">
        <is>
          <t>openai/gpt-5.6-luna</t>
        </is>
      </c>
      <c r="D230" t="inlineStr">
        <is>
          <t>openai/gpt-5.6-luna</t>
        </is>
      </c>
      <c r="E230" t="n">
        <v>1</v>
      </c>
      <c r="F230" t="inlineStr">
        <is>
          <t>clean</t>
        </is>
      </c>
      <c r="G230" t="b">
        <v>0</v>
      </c>
      <c r="H230" t="inlineStr"/>
      <c r="I230" t="n">
        <v>0</v>
      </c>
      <c r="J230" t="inlineStr">
        <is>
          <t>chat1</t>
        </is>
      </c>
      <c r="K230" t="n">
        <v>114</v>
      </c>
      <c r="L230" t="inlineStr">
        <is>
          <t>chat1/absent-0</t>
        </is>
      </c>
      <c r="M230" t="inlineStr">
        <is>
          <t>absent</t>
        </is>
      </c>
      <c r="N230" t="inlineStr">
        <is>
          <t>What date did we set for QA sign-off?</t>
        </is>
      </c>
      <c r="O230" t="inlineStr">
        <is>
          <t>not stated</t>
        </is>
      </c>
      <c r="P230" t="inlineStr">
        <is>
          <t>not stated</t>
        </is>
      </c>
      <c r="Q230" t="b">
        <v>1</v>
      </c>
      <c r="R230" t="inlineStr">
        <is>
          <t>rule</t>
        </is>
      </c>
      <c r="S230" t="n">
        <v>9679</v>
      </c>
      <c r="T230" t="n">
        <v>5268</v>
      </c>
      <c r="U230" t="n">
        <v>119</v>
      </c>
      <c r="V230" t="n">
        <v>4408</v>
      </c>
      <c r="W230" t="n">
        <v>2</v>
      </c>
      <c r="X230" t="n">
        <v>1</v>
      </c>
      <c r="Y230" t="n">
        <v>4.916043043136597</v>
      </c>
      <c r="Z230" t="n">
        <v>0.00154841</v>
      </c>
    </row>
    <row r="231">
      <c r="A231" t="inlineStr">
        <is>
          <t>chat_vc</t>
        </is>
      </c>
      <c r="B231" t="inlineStr">
        <is>
          <t>main</t>
        </is>
      </c>
      <c r="C231" t="inlineStr">
        <is>
          <t>openai/gpt-5.6-luna</t>
        </is>
      </c>
      <c r="D231" t="inlineStr">
        <is>
          <t>openai/gpt-5.6-luna</t>
        </is>
      </c>
      <c r="E231" t="n">
        <v>1</v>
      </c>
      <c r="F231" t="inlineStr">
        <is>
          <t>clean</t>
        </is>
      </c>
      <c r="G231" t="b">
        <v>0</v>
      </c>
      <c r="H231" t="inlineStr"/>
      <c r="I231" t="n">
        <v>1</v>
      </c>
      <c r="J231" t="inlineStr">
        <is>
          <t>chat1</t>
        </is>
      </c>
      <c r="K231" t="n">
        <v>114</v>
      </c>
      <c r="L231" t="inlineStr">
        <is>
          <t>chat1/absent-0</t>
        </is>
      </c>
      <c r="M231" t="inlineStr">
        <is>
          <t>absent</t>
        </is>
      </c>
      <c r="N231" t="inlineStr">
        <is>
          <t>What date did we set for QA sign-off?</t>
        </is>
      </c>
      <c r="O231" t="inlineStr">
        <is>
          <t>not stated</t>
        </is>
      </c>
      <c r="P231" t="inlineStr">
        <is>
          <t>not stated</t>
        </is>
      </c>
      <c r="Q231" t="b">
        <v>1</v>
      </c>
      <c r="R231" t="inlineStr">
        <is>
          <t>rule</t>
        </is>
      </c>
      <c r="S231" t="n">
        <v>9338</v>
      </c>
      <c r="T231" t="n">
        <v>4927</v>
      </c>
      <c r="U231" t="n">
        <v>113</v>
      </c>
      <c r="V231" t="n">
        <v>8816</v>
      </c>
      <c r="W231" t="n">
        <v>2</v>
      </c>
      <c r="X231" t="n">
        <v>1</v>
      </c>
      <c r="Y231" t="n">
        <v>6.56763482093811</v>
      </c>
      <c r="Z231" t="n">
        <v>0.00044212</v>
      </c>
    </row>
    <row r="232">
      <c r="A232" t="inlineStr">
        <is>
          <t>chat_vc</t>
        </is>
      </c>
      <c r="B232" t="inlineStr">
        <is>
          <t>main</t>
        </is>
      </c>
      <c r="C232" t="inlineStr">
        <is>
          <t>openai/gpt-5.6-luna</t>
        </is>
      </c>
      <c r="D232" t="inlineStr">
        <is>
          <t>openai/gpt-5.6-luna</t>
        </is>
      </c>
      <c r="E232" t="n">
        <v>1</v>
      </c>
      <c r="F232" t="inlineStr">
        <is>
          <t>clean</t>
        </is>
      </c>
      <c r="G232" t="b">
        <v>0</v>
      </c>
      <c r="H232" t="inlineStr"/>
      <c r="I232" t="n">
        <v>0</v>
      </c>
      <c r="J232" t="inlineStr">
        <is>
          <t>chat1</t>
        </is>
      </c>
      <c r="K232" t="n">
        <v>114</v>
      </c>
      <c r="L232" t="inlineStr">
        <is>
          <t>chat1/absent-1</t>
        </is>
      </c>
      <c r="M232" t="inlineStr">
        <is>
          <t>absent</t>
        </is>
      </c>
      <c r="N232" t="inlineStr">
        <is>
          <t>Which CI provider did we decide on?</t>
        </is>
      </c>
      <c r="O232" t="inlineStr">
        <is>
          <t>not stated</t>
        </is>
      </c>
      <c r="P232" t="inlineStr">
        <is>
          <t>not stated</t>
        </is>
      </c>
      <c r="Q232" t="b">
        <v>1</v>
      </c>
      <c r="R232" t="inlineStr">
        <is>
          <t>rule</t>
        </is>
      </c>
      <c r="S232" t="n">
        <v>10257</v>
      </c>
      <c r="T232" t="n">
        <v>5848</v>
      </c>
      <c r="U232" t="n">
        <v>126</v>
      </c>
      <c r="V232" t="n">
        <v>4406</v>
      </c>
      <c r="W232" t="n">
        <v>2</v>
      </c>
      <c r="X232" t="n">
        <v>1</v>
      </c>
      <c r="Y232" t="n">
        <v>6.116167068481445</v>
      </c>
      <c r="Z232" t="n">
        <v>0.00170177</v>
      </c>
    </row>
    <row r="233">
      <c r="A233" t="inlineStr">
        <is>
          <t>chat_vc</t>
        </is>
      </c>
      <c r="B233" t="inlineStr">
        <is>
          <t>main</t>
        </is>
      </c>
      <c r="C233" t="inlineStr">
        <is>
          <t>openai/gpt-5.6-luna</t>
        </is>
      </c>
      <c r="D233" t="inlineStr">
        <is>
          <t>openai/gpt-5.6-luna</t>
        </is>
      </c>
      <c r="E233" t="n">
        <v>1</v>
      </c>
      <c r="F233" t="inlineStr">
        <is>
          <t>clean</t>
        </is>
      </c>
      <c r="G233" t="b">
        <v>0</v>
      </c>
      <c r="H233" t="inlineStr"/>
      <c r="I233" t="n">
        <v>1</v>
      </c>
      <c r="J233" t="inlineStr">
        <is>
          <t>chat1</t>
        </is>
      </c>
      <c r="K233" t="n">
        <v>114</v>
      </c>
      <c r="L233" t="inlineStr">
        <is>
          <t>chat1/absent-1</t>
        </is>
      </c>
      <c r="M233" t="inlineStr">
        <is>
          <t>absent</t>
        </is>
      </c>
      <c r="N233" t="inlineStr">
        <is>
          <t>Which CI provider did we decide on?</t>
        </is>
      </c>
      <c r="O233" t="inlineStr">
        <is>
          <t>not stated</t>
        </is>
      </c>
      <c r="P233" t="inlineStr">
        <is>
          <t>not stated</t>
        </is>
      </c>
      <c r="Q233" t="b">
        <v>1</v>
      </c>
      <c r="R233" t="inlineStr">
        <is>
          <t>rule</t>
        </is>
      </c>
      <c r="S233" t="n">
        <v>10273</v>
      </c>
      <c r="T233" t="n">
        <v>5864</v>
      </c>
      <c r="U233" t="n">
        <v>118</v>
      </c>
      <c r="V233" t="n">
        <v>8812</v>
      </c>
      <c r="W233" t="n">
        <v>2</v>
      </c>
      <c r="X233" t="n">
        <v>1</v>
      </c>
      <c r="Y233" t="n">
        <v>5.760646104812622</v>
      </c>
      <c r="Z233" t="n">
        <v>0.00068279</v>
      </c>
    </row>
    <row r="234">
      <c r="A234" t="inlineStr">
        <is>
          <t>chat_vc</t>
        </is>
      </c>
      <c r="B234" t="inlineStr">
        <is>
          <t>main</t>
        </is>
      </c>
      <c r="C234" t="inlineStr">
        <is>
          <t>openai/gpt-5.6-luna</t>
        </is>
      </c>
      <c r="D234" t="inlineStr">
        <is>
          <t>openai/gpt-5.6-luna</t>
        </is>
      </c>
      <c r="E234" t="n">
        <v>1</v>
      </c>
      <c r="F234" t="inlineStr">
        <is>
          <t>clean</t>
        </is>
      </c>
      <c r="G234" t="b">
        <v>0</v>
      </c>
      <c r="H234" t="inlineStr"/>
      <c r="I234" t="n">
        <v>0</v>
      </c>
      <c r="J234" t="inlineStr">
        <is>
          <t>chat1</t>
        </is>
      </c>
      <c r="K234" t="n">
        <v>114</v>
      </c>
      <c r="L234" t="inlineStr">
        <is>
          <t>chat1/count-0</t>
        </is>
      </c>
      <c r="M234" t="inlineStr">
        <is>
          <t>count</t>
        </is>
      </c>
      <c r="N234" t="inlineStr">
        <is>
          <t>How many modules are currently in scope for the launch?</t>
        </is>
      </c>
      <c r="O234" t="n">
        <v>6</v>
      </c>
      <c r="P234" t="inlineStr">
        <is>
          <t>6</t>
        </is>
      </c>
      <c r="Q234" t="b">
        <v>1</v>
      </c>
      <c r="R234" t="inlineStr">
        <is>
          <t>rule</t>
        </is>
      </c>
      <c r="S234" t="n">
        <v>4412</v>
      </c>
      <c r="T234" t="n">
        <v>4412</v>
      </c>
      <c r="U234" t="n">
        <v>59</v>
      </c>
      <c r="V234" t="n">
        <v>0</v>
      </c>
      <c r="W234" t="n">
        <v>1</v>
      </c>
      <c r="X234" t="n">
        <v>0</v>
      </c>
      <c r="Y234" t="n">
        <v>4.084685802459717</v>
      </c>
      <c r="Z234" t="n">
        <v>0.00117365</v>
      </c>
    </row>
    <row r="235">
      <c r="A235" t="inlineStr">
        <is>
          <t>chat_vc</t>
        </is>
      </c>
      <c r="B235" t="inlineStr">
        <is>
          <t>main</t>
        </is>
      </c>
      <c r="C235" t="inlineStr">
        <is>
          <t>openai/gpt-5.6-luna</t>
        </is>
      </c>
      <c r="D235" t="inlineStr">
        <is>
          <t>openai/gpt-5.6-luna</t>
        </is>
      </c>
      <c r="E235" t="n">
        <v>1</v>
      </c>
      <c r="F235" t="inlineStr">
        <is>
          <t>clean</t>
        </is>
      </c>
      <c r="G235" t="b">
        <v>0</v>
      </c>
      <c r="H235" t="inlineStr"/>
      <c r="I235" t="n">
        <v>1</v>
      </c>
      <c r="J235" t="inlineStr">
        <is>
          <t>chat1</t>
        </is>
      </c>
      <c r="K235" t="n">
        <v>114</v>
      </c>
      <c r="L235" t="inlineStr">
        <is>
          <t>chat1/count-0</t>
        </is>
      </c>
      <c r="M235" t="inlineStr">
        <is>
          <t>count</t>
        </is>
      </c>
      <c r="N235" t="inlineStr">
        <is>
          <t>How many modules are currently in scope for the launch?</t>
        </is>
      </c>
      <c r="O235" t="n">
        <v>6</v>
      </c>
      <c r="P235" t="inlineStr">
        <is>
          <t>6</t>
        </is>
      </c>
      <c r="Q235" t="b">
        <v>1</v>
      </c>
      <c r="R235" t="inlineStr">
        <is>
          <t>rule</t>
        </is>
      </c>
      <c r="S235" t="n">
        <v>4412</v>
      </c>
      <c r="T235" t="n">
        <v>4412</v>
      </c>
      <c r="U235" t="n">
        <v>60</v>
      </c>
      <c r="V235" t="n">
        <v>4409</v>
      </c>
      <c r="W235" t="n">
        <v>1</v>
      </c>
      <c r="X235" t="n">
        <v>0</v>
      </c>
      <c r="Y235" t="n">
        <v>2.189043998718262</v>
      </c>
      <c r="Z235" t="n">
        <v>0.00016078</v>
      </c>
    </row>
    <row r="236">
      <c r="A236" t="inlineStr">
        <is>
          <t>chat_vc</t>
        </is>
      </c>
      <c r="B236" t="inlineStr">
        <is>
          <t>main</t>
        </is>
      </c>
      <c r="C236" t="inlineStr">
        <is>
          <t>openai/gpt-5.6-luna</t>
        </is>
      </c>
      <c r="D236" t="inlineStr">
        <is>
          <t>openai/gpt-5.6-luna</t>
        </is>
      </c>
      <c r="E236" t="n">
        <v>1</v>
      </c>
      <c r="F236" t="inlineStr">
        <is>
          <t>clean</t>
        </is>
      </c>
      <c r="G236" t="b">
        <v>0</v>
      </c>
      <c r="H236" t="inlineStr"/>
      <c r="I236" t="n">
        <v>0</v>
      </c>
      <c r="J236" t="inlineStr">
        <is>
          <t>chat1</t>
        </is>
      </c>
      <c r="K236" t="n">
        <v>114</v>
      </c>
      <c r="L236" t="inlineStr">
        <is>
          <t>chat1/early-0</t>
        </is>
      </c>
      <c r="M236" t="inlineStr">
        <is>
          <t>early</t>
        </is>
      </c>
      <c r="N236" t="inlineStr">
        <is>
          <t>Who owns auth-bridge?</t>
        </is>
      </c>
      <c r="O236" t="inlineStr">
        <is>
          <t>Sofia</t>
        </is>
      </c>
      <c r="P236" t="inlineStr">
        <is>
          <t>Sofia</t>
        </is>
      </c>
      <c r="Q236" t="b">
        <v>1</v>
      </c>
      <c r="R236" t="inlineStr">
        <is>
          <t>rule</t>
        </is>
      </c>
      <c r="S236" t="n">
        <v>4407</v>
      </c>
      <c r="T236" t="n">
        <v>4407</v>
      </c>
      <c r="U236" t="n">
        <v>37</v>
      </c>
      <c r="V236" t="n">
        <v>0</v>
      </c>
      <c r="W236" t="n">
        <v>1</v>
      </c>
      <c r="X236" t="n">
        <v>0</v>
      </c>
      <c r="Y236" t="n">
        <v>1.983922243118286</v>
      </c>
      <c r="Z236" t="n">
        <v>0.001146</v>
      </c>
    </row>
    <row r="237">
      <c r="A237" t="inlineStr">
        <is>
          <t>chat_vc</t>
        </is>
      </c>
      <c r="B237" t="inlineStr">
        <is>
          <t>main</t>
        </is>
      </c>
      <c r="C237" t="inlineStr">
        <is>
          <t>openai/gpt-5.6-luna</t>
        </is>
      </c>
      <c r="D237" t="inlineStr">
        <is>
          <t>openai/gpt-5.6-luna</t>
        </is>
      </c>
      <c r="E237" t="n">
        <v>1</v>
      </c>
      <c r="F237" t="inlineStr">
        <is>
          <t>clean</t>
        </is>
      </c>
      <c r="G237" t="b">
        <v>0</v>
      </c>
      <c r="H237" t="inlineStr"/>
      <c r="I237" t="n">
        <v>1</v>
      </c>
      <c r="J237" t="inlineStr">
        <is>
          <t>chat1</t>
        </is>
      </c>
      <c r="K237" t="n">
        <v>114</v>
      </c>
      <c r="L237" t="inlineStr">
        <is>
          <t>chat1/early-0</t>
        </is>
      </c>
      <c r="M237" t="inlineStr">
        <is>
          <t>early</t>
        </is>
      </c>
      <c r="N237" t="inlineStr">
        <is>
          <t>Who owns auth-bridge?</t>
        </is>
      </c>
      <c r="O237" t="inlineStr">
        <is>
          <t>Sofia</t>
        </is>
      </c>
      <c r="P237" t="inlineStr">
        <is>
          <t>Sofia</t>
        </is>
      </c>
      <c r="Q237" t="b">
        <v>1</v>
      </c>
      <c r="R237" t="inlineStr">
        <is>
          <t>rule</t>
        </is>
      </c>
      <c r="S237" t="n">
        <v>4407</v>
      </c>
      <c r="T237" t="n">
        <v>4407</v>
      </c>
      <c r="U237" t="n">
        <v>36</v>
      </c>
      <c r="V237" t="n">
        <v>4404</v>
      </c>
      <c r="W237" t="n">
        <v>1</v>
      </c>
      <c r="X237" t="n">
        <v>0</v>
      </c>
      <c r="Y237" t="n">
        <v>2.711380958557129</v>
      </c>
      <c r="Z237" t="n">
        <v>0.00013188</v>
      </c>
    </row>
    <row r="238">
      <c r="A238" t="inlineStr">
        <is>
          <t>chat_vc</t>
        </is>
      </c>
      <c r="B238" t="inlineStr">
        <is>
          <t>main</t>
        </is>
      </c>
      <c r="C238" t="inlineStr">
        <is>
          <t>openai/gpt-5.6-luna</t>
        </is>
      </c>
      <c r="D238" t="inlineStr">
        <is>
          <t>openai/gpt-5.6-luna</t>
        </is>
      </c>
      <c r="E238" t="n">
        <v>1</v>
      </c>
      <c r="F238" t="inlineStr">
        <is>
          <t>clean</t>
        </is>
      </c>
      <c r="G238" t="b">
        <v>0</v>
      </c>
      <c r="H238" t="inlineStr"/>
      <c r="I238" t="n">
        <v>0</v>
      </c>
      <c r="J238" t="inlineStr">
        <is>
          <t>chat1</t>
        </is>
      </c>
      <c r="K238" t="n">
        <v>114</v>
      </c>
      <c r="L238" t="inlineStr">
        <is>
          <t>chat1/early-1</t>
        </is>
      </c>
      <c r="M238" t="inlineStr">
        <is>
          <t>early</t>
        </is>
      </c>
      <c r="N238" t="inlineStr">
        <is>
          <t>Which region are we deploying Borealis to?</t>
        </is>
      </c>
      <c r="O238" t="inlineStr">
        <is>
          <t>us-west-2</t>
        </is>
      </c>
      <c r="P238" t="inlineStr">
        <is>
          <t>us-west-2</t>
        </is>
      </c>
      <c r="Q238" t="b">
        <v>1</v>
      </c>
      <c r="R238" t="inlineStr">
        <is>
          <t>rule</t>
        </is>
      </c>
      <c r="S238" t="n">
        <v>4410</v>
      </c>
      <c r="T238" t="n">
        <v>4410</v>
      </c>
      <c r="U238" t="n">
        <v>49</v>
      </c>
      <c r="V238" t="n">
        <v>0</v>
      </c>
      <c r="W238" t="n">
        <v>1</v>
      </c>
      <c r="X238" t="n">
        <v>0</v>
      </c>
      <c r="Y238" t="n">
        <v>1.783784151077271</v>
      </c>
      <c r="Z238" t="n">
        <v>0.00116115</v>
      </c>
    </row>
    <row r="239">
      <c r="A239" t="inlineStr">
        <is>
          <t>chat_vc</t>
        </is>
      </c>
      <c r="B239" t="inlineStr">
        <is>
          <t>main</t>
        </is>
      </c>
      <c r="C239" t="inlineStr">
        <is>
          <t>openai/gpt-5.6-luna</t>
        </is>
      </c>
      <c r="D239" t="inlineStr">
        <is>
          <t>openai/gpt-5.6-luna</t>
        </is>
      </c>
      <c r="E239" t="n">
        <v>1</v>
      </c>
      <c r="F239" t="inlineStr">
        <is>
          <t>clean</t>
        </is>
      </c>
      <c r="G239" t="b">
        <v>0</v>
      </c>
      <c r="H239" t="inlineStr"/>
      <c r="I239" t="n">
        <v>1</v>
      </c>
      <c r="J239" t="inlineStr">
        <is>
          <t>chat1</t>
        </is>
      </c>
      <c r="K239" t="n">
        <v>114</v>
      </c>
      <c r="L239" t="inlineStr">
        <is>
          <t>chat1/early-1</t>
        </is>
      </c>
      <c r="M239" t="inlineStr">
        <is>
          <t>early</t>
        </is>
      </c>
      <c r="N239" t="inlineStr">
        <is>
          <t>Which region are we deploying Borealis to?</t>
        </is>
      </c>
      <c r="O239" t="inlineStr">
        <is>
          <t>us-west-2</t>
        </is>
      </c>
      <c r="P239" t="inlineStr">
        <is>
          <t>us-west-2</t>
        </is>
      </c>
      <c r="Q239" t="b">
        <v>1</v>
      </c>
      <c r="R239" t="inlineStr">
        <is>
          <t>rule</t>
        </is>
      </c>
      <c r="S239" t="n">
        <v>4410</v>
      </c>
      <c r="T239" t="n">
        <v>4410</v>
      </c>
      <c r="U239" t="n">
        <v>49</v>
      </c>
      <c r="V239" t="n">
        <v>4407</v>
      </c>
      <c r="W239" t="n">
        <v>1</v>
      </c>
      <c r="X239" t="n">
        <v>0</v>
      </c>
      <c r="Y239" t="n">
        <v>2.153690814971924</v>
      </c>
      <c r="Z239" t="n">
        <v>0.00014754</v>
      </c>
    </row>
    <row r="240">
      <c r="A240" t="inlineStr">
        <is>
          <t>chat_vc</t>
        </is>
      </c>
      <c r="B240" t="inlineStr">
        <is>
          <t>main</t>
        </is>
      </c>
      <c r="C240" t="inlineStr">
        <is>
          <t>openai/gpt-5.6-luna</t>
        </is>
      </c>
      <c r="D240" t="inlineStr">
        <is>
          <t>openai/gpt-5.6-luna</t>
        </is>
      </c>
      <c r="E240" t="n">
        <v>1</v>
      </c>
      <c r="F240" t="inlineStr">
        <is>
          <t>clean</t>
        </is>
      </c>
      <c r="G240" t="b">
        <v>0</v>
      </c>
      <c r="H240" t="inlineStr"/>
      <c r="I240" t="n">
        <v>0</v>
      </c>
      <c r="J240" t="inlineStr">
        <is>
          <t>chat1</t>
        </is>
      </c>
      <c r="K240" t="n">
        <v>114</v>
      </c>
      <c r="L240" t="inlineStr">
        <is>
          <t>chat1/early-2</t>
        </is>
      </c>
      <c r="M240" t="inlineStr">
        <is>
          <t>early</t>
        </is>
      </c>
      <c r="N240" t="inlineStr">
        <is>
          <t>At what time (UTC) is the daily standup?</t>
        </is>
      </c>
      <c r="O240" t="inlineStr">
        <is>
          <t>09:30</t>
        </is>
      </c>
      <c r="P240" t="inlineStr">
        <is>
          <t>09:30 UTC</t>
        </is>
      </c>
      <c r="Q240" t="b">
        <v>1</v>
      </c>
      <c r="R240" t="inlineStr">
        <is>
          <t>rule</t>
        </is>
      </c>
      <c r="S240" t="n">
        <v>4413</v>
      </c>
      <c r="T240" t="n">
        <v>4413</v>
      </c>
      <c r="U240" t="n">
        <v>51</v>
      </c>
      <c r="V240" t="n">
        <v>0</v>
      </c>
      <c r="W240" t="n">
        <v>1</v>
      </c>
      <c r="X240" t="n">
        <v>0</v>
      </c>
      <c r="Y240" t="n">
        <v>1.990800142288208</v>
      </c>
      <c r="Z240" t="n">
        <v>0.0011643</v>
      </c>
    </row>
    <row r="241">
      <c r="A241" t="inlineStr">
        <is>
          <t>chat_vc</t>
        </is>
      </c>
      <c r="B241" t="inlineStr">
        <is>
          <t>main</t>
        </is>
      </c>
      <c r="C241" t="inlineStr">
        <is>
          <t>openai/gpt-5.6-luna</t>
        </is>
      </c>
      <c r="D241" t="inlineStr">
        <is>
          <t>openai/gpt-5.6-luna</t>
        </is>
      </c>
      <c r="E241" t="n">
        <v>1</v>
      </c>
      <c r="F241" t="inlineStr">
        <is>
          <t>clean</t>
        </is>
      </c>
      <c r="G241" t="b">
        <v>0</v>
      </c>
      <c r="H241" t="inlineStr"/>
      <c r="I241" t="n">
        <v>1</v>
      </c>
      <c r="J241" t="inlineStr">
        <is>
          <t>chat1</t>
        </is>
      </c>
      <c r="K241" t="n">
        <v>114</v>
      </c>
      <c r="L241" t="inlineStr">
        <is>
          <t>chat1/early-2</t>
        </is>
      </c>
      <c r="M241" t="inlineStr">
        <is>
          <t>early</t>
        </is>
      </c>
      <c r="N241" t="inlineStr">
        <is>
          <t>At what time (UTC) is the daily standup?</t>
        </is>
      </c>
      <c r="O241" t="inlineStr">
        <is>
          <t>09:30</t>
        </is>
      </c>
      <c r="P241" t="inlineStr">
        <is>
          <t>09:30 UTC</t>
        </is>
      </c>
      <c r="Q241" t="b">
        <v>1</v>
      </c>
      <c r="R241" t="inlineStr">
        <is>
          <t>rule</t>
        </is>
      </c>
      <c r="S241" t="n">
        <v>4413</v>
      </c>
      <c r="T241" t="n">
        <v>4413</v>
      </c>
      <c r="U241" t="n">
        <v>43</v>
      </c>
      <c r="V241" t="n">
        <v>4410</v>
      </c>
      <c r="W241" t="n">
        <v>1</v>
      </c>
      <c r="X241" t="n">
        <v>0</v>
      </c>
      <c r="Y241" t="n">
        <v>2.257142066955566</v>
      </c>
      <c r="Z241" t="n">
        <v>0.0001404</v>
      </c>
    </row>
    <row r="242">
      <c r="A242" t="inlineStr">
        <is>
          <t>chat_vc</t>
        </is>
      </c>
      <c r="B242" t="inlineStr">
        <is>
          <t>main</t>
        </is>
      </c>
      <c r="C242" t="inlineStr">
        <is>
          <t>openai/gpt-5.6-luna</t>
        </is>
      </c>
      <c r="D242" t="inlineStr">
        <is>
          <t>openai/gpt-5.6-luna</t>
        </is>
      </c>
      <c r="E242" t="n">
        <v>1</v>
      </c>
      <c r="F242" t="inlineStr">
        <is>
          <t>clean</t>
        </is>
      </c>
      <c r="G242" t="b">
        <v>0</v>
      </c>
      <c r="H242" t="inlineStr"/>
      <c r="I242" t="n">
        <v>0</v>
      </c>
      <c r="J242" t="inlineStr">
        <is>
          <t>chat1</t>
        </is>
      </c>
      <c r="K242" t="n">
        <v>114</v>
      </c>
      <c r="L242" t="inlineStr">
        <is>
          <t>chat1/list-0</t>
        </is>
      </c>
      <c r="M242" t="inlineStr">
        <is>
          <t>list</t>
        </is>
      </c>
      <c r="N242" t="inlineStr">
        <is>
          <t>Which in-scope modules are P0?</t>
        </is>
      </c>
      <c r="O242" t="inlineStr">
        <is>
          <t>["notifier", "auth-bridge", "billing-sync", "audit-trail"]</t>
        </is>
      </c>
      <c r="P242" t="inlineStr">
        <is>
          <t>notifier, auth-bridge, billing-sync, audit-trail</t>
        </is>
      </c>
      <c r="Q242" t="b">
        <v>1</v>
      </c>
      <c r="R242" t="inlineStr">
        <is>
          <t>rule</t>
        </is>
      </c>
      <c r="S242" t="n">
        <v>4410</v>
      </c>
      <c r="T242" t="n">
        <v>4410</v>
      </c>
      <c r="U242" t="n">
        <v>100</v>
      </c>
      <c r="V242" t="n">
        <v>0</v>
      </c>
      <c r="W242" t="n">
        <v>1</v>
      </c>
      <c r="X242" t="n">
        <v>0</v>
      </c>
      <c r="Y242" t="n">
        <v>3.035238981246948</v>
      </c>
      <c r="Z242" t="n">
        <v>0.00122235</v>
      </c>
    </row>
    <row r="243">
      <c r="A243" t="inlineStr">
        <is>
          <t>chat_vc</t>
        </is>
      </c>
      <c r="B243" t="inlineStr">
        <is>
          <t>main</t>
        </is>
      </c>
      <c r="C243" t="inlineStr">
        <is>
          <t>openai/gpt-5.6-luna</t>
        </is>
      </c>
      <c r="D243" t="inlineStr">
        <is>
          <t>openai/gpt-5.6-luna</t>
        </is>
      </c>
      <c r="E243" t="n">
        <v>1</v>
      </c>
      <c r="F243" t="inlineStr">
        <is>
          <t>clean</t>
        </is>
      </c>
      <c r="G243" t="b">
        <v>0</v>
      </c>
      <c r="H243" t="inlineStr"/>
      <c r="I243" t="n">
        <v>1</v>
      </c>
      <c r="J243" t="inlineStr">
        <is>
          <t>chat1</t>
        </is>
      </c>
      <c r="K243" t="n">
        <v>114</v>
      </c>
      <c r="L243" t="inlineStr">
        <is>
          <t>chat1/list-0</t>
        </is>
      </c>
      <c r="M243" t="inlineStr">
        <is>
          <t>list</t>
        </is>
      </c>
      <c r="N243" t="inlineStr">
        <is>
          <t>Which in-scope modules are P0?</t>
        </is>
      </c>
      <c r="O243" t="inlineStr">
        <is>
          <t>["notifier", "auth-bridge", "billing-sync", "audit-trail"]</t>
        </is>
      </c>
      <c r="P243" t="inlineStr">
        <is>
          <t>notifier, auth-bridge, billing-sync, audit-trail</t>
        </is>
      </c>
      <c r="Q243" t="b">
        <v>1</v>
      </c>
      <c r="R243" t="inlineStr">
        <is>
          <t>rule</t>
        </is>
      </c>
      <c r="S243" t="n">
        <v>8942</v>
      </c>
      <c r="T243" t="n">
        <v>4532</v>
      </c>
      <c r="U243" t="n">
        <v>193</v>
      </c>
      <c r="V243" t="n">
        <v>8814</v>
      </c>
      <c r="W243" t="n">
        <v>2</v>
      </c>
      <c r="X243" t="n">
        <v>1</v>
      </c>
      <c r="Y243" t="n">
        <v>5.198224306106567</v>
      </c>
      <c r="Z243" t="n">
        <v>0.00043958</v>
      </c>
    </row>
    <row r="244">
      <c r="A244" t="inlineStr">
        <is>
          <t>chat_vc</t>
        </is>
      </c>
      <c r="B244" t="inlineStr">
        <is>
          <t>main</t>
        </is>
      </c>
      <c r="C244" t="inlineStr">
        <is>
          <t>openai/gpt-5.6-luna</t>
        </is>
      </c>
      <c r="D244" t="inlineStr">
        <is>
          <t>openai/gpt-5.6-luna</t>
        </is>
      </c>
      <c r="E244" t="n">
        <v>1</v>
      </c>
      <c r="F244" t="inlineStr">
        <is>
          <t>clean</t>
        </is>
      </c>
      <c r="G244" t="b">
        <v>0</v>
      </c>
      <c r="H244" t="inlineStr"/>
      <c r="I244" t="n">
        <v>0</v>
      </c>
      <c r="J244" t="inlineStr">
        <is>
          <t>chat1</t>
        </is>
      </c>
      <c r="K244" t="n">
        <v>114</v>
      </c>
      <c r="L244" t="inlineStr">
        <is>
          <t>chat1/neg-0</t>
        </is>
      </c>
      <c r="M244" t="inlineStr">
        <is>
          <t>negation</t>
        </is>
      </c>
      <c r="N244" t="inlineStr">
        <is>
          <t>Which in-scope module has no datastore decided yet?</t>
        </is>
      </c>
      <c r="O244" t="inlineStr">
        <is>
          <t>billing-sync</t>
        </is>
      </c>
      <c r="P244" t="inlineStr">
        <is>
          <t>billing-sync</t>
        </is>
      </c>
      <c r="Q244" t="b">
        <v>1</v>
      </c>
      <c r="R244" t="inlineStr">
        <is>
          <t>rule</t>
        </is>
      </c>
      <c r="S244" t="n">
        <v>4412</v>
      </c>
      <c r="T244" t="n">
        <v>4412</v>
      </c>
      <c r="U244" t="n">
        <v>79</v>
      </c>
      <c r="V244" t="n">
        <v>0</v>
      </c>
      <c r="W244" t="n">
        <v>1</v>
      </c>
      <c r="X244" t="n">
        <v>0</v>
      </c>
      <c r="Y244" t="n">
        <v>2.604870796203613</v>
      </c>
      <c r="Z244" t="n">
        <v>0.00119765</v>
      </c>
    </row>
    <row r="245">
      <c r="A245" t="inlineStr">
        <is>
          <t>chat_vc</t>
        </is>
      </c>
      <c r="B245" t="inlineStr">
        <is>
          <t>main</t>
        </is>
      </c>
      <c r="C245" t="inlineStr">
        <is>
          <t>openai/gpt-5.6-luna</t>
        </is>
      </c>
      <c r="D245" t="inlineStr">
        <is>
          <t>openai/gpt-5.6-luna</t>
        </is>
      </c>
      <c r="E245" t="n">
        <v>1</v>
      </c>
      <c r="F245" t="inlineStr">
        <is>
          <t>clean</t>
        </is>
      </c>
      <c r="G245" t="b">
        <v>0</v>
      </c>
      <c r="H245" t="inlineStr"/>
      <c r="I245" t="n">
        <v>1</v>
      </c>
      <c r="J245" t="inlineStr">
        <is>
          <t>chat1</t>
        </is>
      </c>
      <c r="K245" t="n">
        <v>114</v>
      </c>
      <c r="L245" t="inlineStr">
        <is>
          <t>chat1/neg-0</t>
        </is>
      </c>
      <c r="M245" t="inlineStr">
        <is>
          <t>negation</t>
        </is>
      </c>
      <c r="N245" t="inlineStr">
        <is>
          <t>Which in-scope module has no datastore decided yet?</t>
        </is>
      </c>
      <c r="O245" t="inlineStr">
        <is>
          <t>billing-sync</t>
        </is>
      </c>
      <c r="P245" t="inlineStr">
        <is>
          <t>billing-sync</t>
        </is>
      </c>
      <c r="Q245" t="b">
        <v>1</v>
      </c>
      <c r="R245" t="inlineStr">
        <is>
          <t>rule</t>
        </is>
      </c>
      <c r="S245" t="n">
        <v>4412</v>
      </c>
      <c r="T245" t="n">
        <v>4412</v>
      </c>
      <c r="U245" t="n">
        <v>95</v>
      </c>
      <c r="V245" t="n">
        <v>4409</v>
      </c>
      <c r="W245" t="n">
        <v>1</v>
      </c>
      <c r="X245" t="n">
        <v>0</v>
      </c>
      <c r="Y245" t="n">
        <v>2.957449913024902</v>
      </c>
      <c r="Z245" t="n">
        <v>0.00020278</v>
      </c>
    </row>
    <row r="246">
      <c r="A246" t="inlineStr">
        <is>
          <t>chat_vc</t>
        </is>
      </c>
      <c r="B246" t="inlineStr">
        <is>
          <t>main</t>
        </is>
      </c>
      <c r="C246" t="inlineStr">
        <is>
          <t>openai/gpt-5.6-luna</t>
        </is>
      </c>
      <c r="D246" t="inlineStr">
        <is>
          <t>openai/gpt-5.6-luna</t>
        </is>
      </c>
      <c r="E246" t="n">
        <v>1</v>
      </c>
      <c r="F246" t="inlineStr">
        <is>
          <t>clean</t>
        </is>
      </c>
      <c r="G246" t="b">
        <v>0</v>
      </c>
      <c r="H246" t="inlineStr"/>
      <c r="I246" t="n">
        <v>0</v>
      </c>
      <c r="J246" t="inlineStr">
        <is>
          <t>chat1</t>
        </is>
      </c>
      <c r="K246" t="n">
        <v>114</v>
      </c>
      <c r="L246" t="inlineStr">
        <is>
          <t>chat1/original-0</t>
        </is>
      </c>
      <c r="M246" t="inlineStr">
        <is>
          <t>original</t>
        </is>
      </c>
      <c r="N246" t="inlineStr">
        <is>
          <t>What was the very first deadline we set for notifier, before any changes?</t>
        </is>
      </c>
      <c r="O246" t="inlineStr">
        <is>
          <t>Oct 12</t>
        </is>
      </c>
      <c r="P246" t="inlineStr">
        <is>
          <t>Oct 12</t>
        </is>
      </c>
      <c r="Q246" t="b">
        <v>1</v>
      </c>
      <c r="R246" t="inlineStr">
        <is>
          <t>rule</t>
        </is>
      </c>
      <c r="S246" t="n">
        <v>4416</v>
      </c>
      <c r="T246" t="n">
        <v>4416</v>
      </c>
      <c r="U246" t="n">
        <v>73</v>
      </c>
      <c r="V246" t="n">
        <v>0</v>
      </c>
      <c r="W246" t="n">
        <v>1</v>
      </c>
      <c r="X246" t="n">
        <v>0</v>
      </c>
      <c r="Y246" t="n">
        <v>2.266488075256348</v>
      </c>
      <c r="Z246" t="n">
        <v>0.00119145</v>
      </c>
    </row>
    <row r="247">
      <c r="A247" t="inlineStr">
        <is>
          <t>chat_vc</t>
        </is>
      </c>
      <c r="B247" t="inlineStr">
        <is>
          <t>main</t>
        </is>
      </c>
      <c r="C247" t="inlineStr">
        <is>
          <t>openai/gpt-5.6-luna</t>
        </is>
      </c>
      <c r="D247" t="inlineStr">
        <is>
          <t>openai/gpt-5.6-luna</t>
        </is>
      </c>
      <c r="E247" t="n">
        <v>1</v>
      </c>
      <c r="F247" t="inlineStr">
        <is>
          <t>clean</t>
        </is>
      </c>
      <c r="G247" t="b">
        <v>0</v>
      </c>
      <c r="H247" t="inlineStr"/>
      <c r="I247" t="n">
        <v>1</v>
      </c>
      <c r="J247" t="inlineStr">
        <is>
          <t>chat1</t>
        </is>
      </c>
      <c r="K247" t="n">
        <v>114</v>
      </c>
      <c r="L247" t="inlineStr">
        <is>
          <t>chat1/original-0</t>
        </is>
      </c>
      <c r="M247" t="inlineStr">
        <is>
          <t>original</t>
        </is>
      </c>
      <c r="N247" t="inlineStr">
        <is>
          <t>What was the very first deadline we set for notifier, before any changes?</t>
        </is>
      </c>
      <c r="O247" t="inlineStr">
        <is>
          <t>Oct 12</t>
        </is>
      </c>
      <c r="P247" t="inlineStr">
        <is>
          <t>Oct 12</t>
        </is>
      </c>
      <c r="Q247" t="b">
        <v>1</v>
      </c>
      <c r="R247" t="inlineStr">
        <is>
          <t>rule</t>
        </is>
      </c>
      <c r="S247" t="n">
        <v>4416</v>
      </c>
      <c r="T247" t="n">
        <v>4416</v>
      </c>
      <c r="U247" t="n">
        <v>115</v>
      </c>
      <c r="V247" t="n">
        <v>4413</v>
      </c>
      <c r="W247" t="n">
        <v>1</v>
      </c>
      <c r="X247" t="n">
        <v>0</v>
      </c>
      <c r="Y247" t="n">
        <v>3.245096206665039</v>
      </c>
      <c r="Z247" t="n">
        <v>0.00022686</v>
      </c>
    </row>
    <row r="248">
      <c r="A248" t="inlineStr">
        <is>
          <t>chat_vc</t>
        </is>
      </c>
      <c r="B248" t="inlineStr">
        <is>
          <t>main</t>
        </is>
      </c>
      <c r="C248" t="inlineStr">
        <is>
          <t>openai/gpt-5.6-luna</t>
        </is>
      </c>
      <c r="D248" t="inlineStr">
        <is>
          <t>openai/gpt-5.6-luna</t>
        </is>
      </c>
      <c r="E248" t="n">
        <v>1</v>
      </c>
      <c r="F248" t="inlineStr">
        <is>
          <t>clean</t>
        </is>
      </c>
      <c r="G248" t="b">
        <v>0</v>
      </c>
      <c r="H248" t="inlineStr"/>
      <c r="I248" t="n">
        <v>0</v>
      </c>
      <c r="J248" t="inlineStr">
        <is>
          <t>chat1</t>
        </is>
      </c>
      <c r="K248" t="n">
        <v>114</v>
      </c>
      <c r="L248" t="inlineStr">
        <is>
          <t>chat1/paste-0</t>
        </is>
      </c>
      <c r="M248" t="inlineStr">
        <is>
          <t>paste</t>
        </is>
      </c>
      <c r="N248" t="inlineStr">
        <is>
          <t>What p95 latency, in ms, did the load test I pasted report?</t>
        </is>
      </c>
      <c r="O248" t="n">
        <v>556</v>
      </c>
      <c r="P248" t="inlineStr">
        <is>
          <t>556 ms</t>
        </is>
      </c>
      <c r="Q248" t="b">
        <v>1</v>
      </c>
      <c r="R248" t="inlineStr">
        <is>
          <t>rule</t>
        </is>
      </c>
      <c r="S248" t="n">
        <v>4417</v>
      </c>
      <c r="T248" t="n">
        <v>4417</v>
      </c>
      <c r="U248" t="n">
        <v>52</v>
      </c>
      <c r="V248" t="n">
        <v>0</v>
      </c>
      <c r="W248" t="n">
        <v>1</v>
      </c>
      <c r="X248" t="n">
        <v>0</v>
      </c>
      <c r="Y248" t="n">
        <v>2.133554935455322</v>
      </c>
      <c r="Z248" t="n">
        <v>0.0011665</v>
      </c>
    </row>
    <row r="249">
      <c r="A249" t="inlineStr">
        <is>
          <t>chat_vc</t>
        </is>
      </c>
      <c r="B249" t="inlineStr">
        <is>
          <t>main</t>
        </is>
      </c>
      <c r="C249" t="inlineStr">
        <is>
          <t>openai/gpt-5.6-luna</t>
        </is>
      </c>
      <c r="D249" t="inlineStr">
        <is>
          <t>openai/gpt-5.6-luna</t>
        </is>
      </c>
      <c r="E249" t="n">
        <v>1</v>
      </c>
      <c r="F249" t="inlineStr">
        <is>
          <t>clean</t>
        </is>
      </c>
      <c r="G249" t="b">
        <v>0</v>
      </c>
      <c r="H249" t="inlineStr"/>
      <c r="I249" t="n">
        <v>1</v>
      </c>
      <c r="J249" t="inlineStr">
        <is>
          <t>chat1</t>
        </is>
      </c>
      <c r="K249" t="n">
        <v>114</v>
      </c>
      <c r="L249" t="inlineStr">
        <is>
          <t>chat1/paste-0</t>
        </is>
      </c>
      <c r="M249" t="inlineStr">
        <is>
          <t>paste</t>
        </is>
      </c>
      <c r="N249" t="inlineStr">
        <is>
          <t>What p95 latency, in ms, did the load test I pasted report?</t>
        </is>
      </c>
      <c r="O249" t="n">
        <v>556</v>
      </c>
      <c r="P249" t="inlineStr">
        <is>
          <t>556 ms</t>
        </is>
      </c>
      <c r="Q249" t="b">
        <v>1</v>
      </c>
      <c r="R249" t="inlineStr">
        <is>
          <t>rule</t>
        </is>
      </c>
      <c r="S249" t="n">
        <v>4417</v>
      </c>
      <c r="T249" t="n">
        <v>4417</v>
      </c>
      <c r="U249" t="n">
        <v>44</v>
      </c>
      <c r="V249" t="n">
        <v>4414</v>
      </c>
      <c r="W249" t="n">
        <v>1</v>
      </c>
      <c r="X249" t="n">
        <v>0</v>
      </c>
      <c r="Y249" t="n">
        <v>1.727586030960083</v>
      </c>
      <c r="Z249" t="n">
        <v>0.00014168</v>
      </c>
    </row>
    <row r="250">
      <c r="A250" t="inlineStr">
        <is>
          <t>chat_vc</t>
        </is>
      </c>
      <c r="B250" t="inlineStr">
        <is>
          <t>main</t>
        </is>
      </c>
      <c r="C250" t="inlineStr">
        <is>
          <t>openai/gpt-5.6-luna</t>
        </is>
      </c>
      <c r="D250" t="inlineStr">
        <is>
          <t>openai/gpt-5.6-luna</t>
        </is>
      </c>
      <c r="E250" t="n">
        <v>1</v>
      </c>
      <c r="F250" t="inlineStr">
        <is>
          <t>clean</t>
        </is>
      </c>
      <c r="G250" t="b">
        <v>0</v>
      </c>
      <c r="H250" t="inlineStr"/>
      <c r="I250" t="n">
        <v>0</v>
      </c>
      <c r="J250" t="inlineStr">
        <is>
          <t>chat1</t>
        </is>
      </c>
      <c r="K250" t="n">
        <v>114</v>
      </c>
      <c r="L250" t="inlineStr">
        <is>
          <t>chat1/paste-1</t>
        </is>
      </c>
      <c r="M250" t="inlineStr">
        <is>
          <t>paste</t>
        </is>
      </c>
      <c r="N250" t="inlineStr">
        <is>
          <t>How many tests failed in the CI output I pasted?</t>
        </is>
      </c>
      <c r="O250" t="n">
        <v>3</v>
      </c>
      <c r="P250" t="inlineStr">
        <is>
          <t>3</t>
        </is>
      </c>
      <c r="Q250" t="b">
        <v>1</v>
      </c>
      <c r="R250" t="inlineStr">
        <is>
          <t>rule</t>
        </is>
      </c>
      <c r="S250" t="n">
        <v>4412</v>
      </c>
      <c r="T250" t="n">
        <v>4412</v>
      </c>
      <c r="U250" t="n">
        <v>110</v>
      </c>
      <c r="V250" t="n">
        <v>0</v>
      </c>
      <c r="W250" t="n">
        <v>1</v>
      </c>
      <c r="X250" t="n">
        <v>0</v>
      </c>
      <c r="Y250" t="n">
        <v>3.834273099899292</v>
      </c>
      <c r="Z250" t="n">
        <v>0.00123485</v>
      </c>
    </row>
    <row r="251">
      <c r="A251" t="inlineStr">
        <is>
          <t>chat_vc</t>
        </is>
      </c>
      <c r="B251" t="inlineStr">
        <is>
          <t>main</t>
        </is>
      </c>
      <c r="C251" t="inlineStr">
        <is>
          <t>openai/gpt-5.6-luna</t>
        </is>
      </c>
      <c r="D251" t="inlineStr">
        <is>
          <t>openai/gpt-5.6-luna</t>
        </is>
      </c>
      <c r="E251" t="n">
        <v>1</v>
      </c>
      <c r="F251" t="inlineStr">
        <is>
          <t>clean</t>
        </is>
      </c>
      <c r="G251" t="b">
        <v>0</v>
      </c>
      <c r="H251" t="inlineStr"/>
      <c r="I251" t="n">
        <v>1</v>
      </c>
      <c r="J251" t="inlineStr">
        <is>
          <t>chat1</t>
        </is>
      </c>
      <c r="K251" t="n">
        <v>114</v>
      </c>
      <c r="L251" t="inlineStr">
        <is>
          <t>chat1/paste-1</t>
        </is>
      </c>
      <c r="M251" t="inlineStr">
        <is>
          <t>paste</t>
        </is>
      </c>
      <c r="N251" t="inlineStr">
        <is>
          <t>How many tests failed in the CI output I pasted?</t>
        </is>
      </c>
      <c r="O251" t="n">
        <v>3</v>
      </c>
      <c r="P251" t="inlineStr">
        <is>
          <t>3</t>
        </is>
      </c>
      <c r="Q251" t="b">
        <v>1</v>
      </c>
      <c r="R251" t="inlineStr">
        <is>
          <t>rule</t>
        </is>
      </c>
      <c r="S251" t="n">
        <v>4412</v>
      </c>
      <c r="T251" t="n">
        <v>4412</v>
      </c>
      <c r="U251" t="n">
        <v>84</v>
      </c>
      <c r="V251" t="n">
        <v>4409</v>
      </c>
      <c r="W251" t="n">
        <v>1</v>
      </c>
      <c r="X251" t="n">
        <v>0</v>
      </c>
      <c r="Y251" t="n">
        <v>5.055107116699219</v>
      </c>
      <c r="Z251" t="n">
        <v>0.00018958</v>
      </c>
    </row>
    <row r="252">
      <c r="A252" t="inlineStr">
        <is>
          <t>chat_vc</t>
        </is>
      </c>
      <c r="B252" t="inlineStr">
        <is>
          <t>main</t>
        </is>
      </c>
      <c r="C252" t="inlineStr">
        <is>
          <t>openai/gpt-5.6-luna</t>
        </is>
      </c>
      <c r="D252" t="inlineStr">
        <is>
          <t>openai/gpt-5.6-luna</t>
        </is>
      </c>
      <c r="E252" t="n">
        <v>1</v>
      </c>
      <c r="F252" t="inlineStr">
        <is>
          <t>clean</t>
        </is>
      </c>
      <c r="G252" t="b">
        <v>0</v>
      </c>
      <c r="H252" t="inlineStr"/>
      <c r="I252" t="n">
        <v>0</v>
      </c>
      <c r="J252" t="inlineStr">
        <is>
          <t>chat1</t>
        </is>
      </c>
      <c r="K252" t="n">
        <v>114</v>
      </c>
      <c r="L252" t="inlineStr">
        <is>
          <t>chat1/paste-2</t>
        </is>
      </c>
      <c r="M252" t="inlineStr">
        <is>
          <t>paste</t>
        </is>
      </c>
      <c r="N252" t="inlineStr">
        <is>
          <t>What is db_pool_size in the config I pasted?</t>
        </is>
      </c>
      <c r="O252" t="n">
        <v>12</v>
      </c>
      <c r="P252" t="inlineStr">
        <is>
          <t>12</t>
        </is>
      </c>
      <c r="Q252" t="b">
        <v>1</v>
      </c>
      <c r="R252" t="inlineStr">
        <is>
          <t>rule</t>
        </is>
      </c>
      <c r="S252" t="n">
        <v>4412</v>
      </c>
      <c r="T252" t="n">
        <v>4412</v>
      </c>
      <c r="U252" t="n">
        <v>41</v>
      </c>
      <c r="V252" t="n">
        <v>0</v>
      </c>
      <c r="W252" t="n">
        <v>1</v>
      </c>
      <c r="X252" t="n">
        <v>0</v>
      </c>
      <c r="Y252" t="n">
        <v>3.127427101135254</v>
      </c>
      <c r="Z252" t="n">
        <v>0.00115205</v>
      </c>
    </row>
    <row r="253">
      <c r="A253" t="inlineStr">
        <is>
          <t>chat_vc</t>
        </is>
      </c>
      <c r="B253" t="inlineStr">
        <is>
          <t>main</t>
        </is>
      </c>
      <c r="C253" t="inlineStr">
        <is>
          <t>openai/gpt-5.6-luna</t>
        </is>
      </c>
      <c r="D253" t="inlineStr">
        <is>
          <t>openai/gpt-5.6-luna</t>
        </is>
      </c>
      <c r="E253" t="n">
        <v>1</v>
      </c>
      <c r="F253" t="inlineStr">
        <is>
          <t>clean</t>
        </is>
      </c>
      <c r="G253" t="b">
        <v>0</v>
      </c>
      <c r="H253" t="inlineStr"/>
      <c r="I253" t="n">
        <v>1</v>
      </c>
      <c r="J253" t="inlineStr">
        <is>
          <t>chat1</t>
        </is>
      </c>
      <c r="K253" t="n">
        <v>114</v>
      </c>
      <c r="L253" t="inlineStr">
        <is>
          <t>chat1/paste-2</t>
        </is>
      </c>
      <c r="M253" t="inlineStr">
        <is>
          <t>paste</t>
        </is>
      </c>
      <c r="N253" t="inlineStr">
        <is>
          <t>What is db_pool_size in the config I pasted?</t>
        </is>
      </c>
      <c r="O253" t="n">
        <v>12</v>
      </c>
      <c r="P253" t="inlineStr">
        <is>
          <t>12</t>
        </is>
      </c>
      <c r="Q253" t="b">
        <v>1</v>
      </c>
      <c r="R253" t="inlineStr">
        <is>
          <t>rule</t>
        </is>
      </c>
      <c r="S253" t="n">
        <v>4412</v>
      </c>
      <c r="T253" t="n">
        <v>4412</v>
      </c>
      <c r="U253" t="n">
        <v>42</v>
      </c>
      <c r="V253" t="n">
        <v>4409</v>
      </c>
      <c r="W253" t="n">
        <v>1</v>
      </c>
      <c r="X253" t="n">
        <v>0</v>
      </c>
      <c r="Y253" t="n">
        <v>1.738419055938721</v>
      </c>
      <c r="Z253" t="n">
        <v>0.00013918</v>
      </c>
    </row>
    <row r="254">
      <c r="A254" t="inlineStr">
        <is>
          <t>chat_vc</t>
        </is>
      </c>
      <c r="B254" t="inlineStr">
        <is>
          <t>main</t>
        </is>
      </c>
      <c r="C254" t="inlineStr">
        <is>
          <t>openai/gpt-5.6-luna</t>
        </is>
      </c>
      <c r="D254" t="inlineStr">
        <is>
          <t>openai/gpt-5.6-luna</t>
        </is>
      </c>
      <c r="E254" t="n">
        <v>1</v>
      </c>
      <c r="F254" t="inlineStr">
        <is>
          <t>clean</t>
        </is>
      </c>
      <c r="G254" t="b">
        <v>0</v>
      </c>
      <c r="H254" t="inlineStr"/>
      <c r="I254" t="n">
        <v>0</v>
      </c>
      <c r="J254" t="inlineStr">
        <is>
          <t>chat1</t>
        </is>
      </c>
      <c r="K254" t="n">
        <v>114</v>
      </c>
      <c r="L254" t="inlineStr">
        <is>
          <t>chat1/sum-0</t>
        </is>
      </c>
      <c r="M254" t="inlineStr">
        <is>
          <t>sum</t>
        </is>
      </c>
      <c r="N254" t="inlineStr">
        <is>
          <t>What is the total budget, in thousands of dollars, across the modules currently in scope?</t>
        </is>
      </c>
      <c r="O254" t="n">
        <v>255</v>
      </c>
      <c r="P254" t="inlineStr">
        <is>
          <t>255</t>
        </is>
      </c>
      <c r="Q254" t="b">
        <v>1</v>
      </c>
      <c r="R254" t="inlineStr">
        <is>
          <t>rule</t>
        </is>
      </c>
      <c r="S254" t="n">
        <v>8997</v>
      </c>
      <c r="T254" t="n">
        <v>4578</v>
      </c>
      <c r="U254" t="n">
        <v>175</v>
      </c>
      <c r="V254" t="n">
        <v>4416</v>
      </c>
      <c r="W254" t="n">
        <v>2</v>
      </c>
      <c r="X254" t="n">
        <v>1</v>
      </c>
      <c r="Y254" t="n">
        <v>6.549393892288208</v>
      </c>
      <c r="Z254" t="n">
        <v>0.00144327</v>
      </c>
    </row>
    <row r="255">
      <c r="A255" t="inlineStr">
        <is>
          <t>chat_vc</t>
        </is>
      </c>
      <c r="B255" t="inlineStr">
        <is>
          <t>main</t>
        </is>
      </c>
      <c r="C255" t="inlineStr">
        <is>
          <t>openai/gpt-5.6-luna</t>
        </is>
      </c>
      <c r="D255" t="inlineStr">
        <is>
          <t>openai/gpt-5.6-luna</t>
        </is>
      </c>
      <c r="E255" t="n">
        <v>1</v>
      </c>
      <c r="F255" t="inlineStr">
        <is>
          <t>clean</t>
        </is>
      </c>
      <c r="G255" t="b">
        <v>0</v>
      </c>
      <c r="H255" t="inlineStr"/>
      <c r="I255" t="n">
        <v>1</v>
      </c>
      <c r="J255" t="inlineStr">
        <is>
          <t>chat1</t>
        </is>
      </c>
      <c r="K255" t="n">
        <v>114</v>
      </c>
      <c r="L255" t="inlineStr">
        <is>
          <t>chat1/sum-0</t>
        </is>
      </c>
      <c r="M255" t="inlineStr">
        <is>
          <t>sum</t>
        </is>
      </c>
      <c r="N255" t="inlineStr">
        <is>
          <t>What is the total budget, in thousands of dollars, across the modules currently in scope?</t>
        </is>
      </c>
      <c r="O255" t="n">
        <v>255</v>
      </c>
      <c r="P255" t="inlineStr">
        <is>
          <t>255</t>
        </is>
      </c>
      <c r="Q255" t="b">
        <v>1</v>
      </c>
      <c r="R255" t="inlineStr">
        <is>
          <t>rule</t>
        </is>
      </c>
      <c r="S255" t="n">
        <v>4419</v>
      </c>
      <c r="T255" t="n">
        <v>4419</v>
      </c>
      <c r="U255" t="n">
        <v>92</v>
      </c>
      <c r="V255" t="n">
        <v>4416</v>
      </c>
      <c r="W255" t="n">
        <v>1</v>
      </c>
      <c r="X255" t="n">
        <v>0</v>
      </c>
      <c r="Y255" t="n">
        <v>2.931217193603516</v>
      </c>
      <c r="Z255" t="n">
        <v>0.00019932</v>
      </c>
    </row>
    <row r="256">
      <c r="A256" t="inlineStr">
        <is>
          <t>chat_vc</t>
        </is>
      </c>
      <c r="B256" t="inlineStr">
        <is>
          <t>main</t>
        </is>
      </c>
      <c r="C256" t="inlineStr">
        <is>
          <t>openai/gpt-5.6-luna</t>
        </is>
      </c>
      <c r="D256" t="inlineStr">
        <is>
          <t>openai/gpt-5.6-luna</t>
        </is>
      </c>
      <c r="E256" t="n">
        <v>1</v>
      </c>
      <c r="F256" t="inlineStr">
        <is>
          <t>clean</t>
        </is>
      </c>
      <c r="G256" t="b">
        <v>0</v>
      </c>
      <c r="H256" t="inlineStr"/>
      <c r="I256" t="n">
        <v>0</v>
      </c>
      <c r="J256" t="inlineStr">
        <is>
          <t>chat1</t>
        </is>
      </c>
      <c r="K256" t="n">
        <v>114</v>
      </c>
      <c r="L256" t="inlineStr">
        <is>
          <t>chat1/updated-0</t>
        </is>
      </c>
      <c r="M256" t="inlineStr">
        <is>
          <t>updated</t>
        </is>
      </c>
      <c r="N256" t="inlineStr">
        <is>
          <t>What is the current deadline for notifier?</t>
        </is>
      </c>
      <c r="O256" t="inlineStr">
        <is>
          <t>Oct 22</t>
        </is>
      </c>
      <c r="P256" t="inlineStr">
        <is>
          <t>Oct 22</t>
        </is>
      </c>
      <c r="Q256" t="b">
        <v>1</v>
      </c>
      <c r="R256" t="inlineStr">
        <is>
          <t>rule</t>
        </is>
      </c>
      <c r="S256" t="n">
        <v>4409</v>
      </c>
      <c r="T256" t="n">
        <v>4409</v>
      </c>
      <c r="U256" t="n">
        <v>41</v>
      </c>
      <c r="V256" t="n">
        <v>0</v>
      </c>
      <c r="W256" t="n">
        <v>1</v>
      </c>
      <c r="X256" t="n">
        <v>0</v>
      </c>
      <c r="Y256" t="n">
        <v>2.346792936325073</v>
      </c>
      <c r="Z256" t="n">
        <v>0.0011513</v>
      </c>
    </row>
    <row r="257">
      <c r="A257" t="inlineStr">
        <is>
          <t>chat_vc</t>
        </is>
      </c>
      <c r="B257" t="inlineStr">
        <is>
          <t>main</t>
        </is>
      </c>
      <c r="C257" t="inlineStr">
        <is>
          <t>openai/gpt-5.6-luna</t>
        </is>
      </c>
      <c r="D257" t="inlineStr">
        <is>
          <t>openai/gpt-5.6-luna</t>
        </is>
      </c>
      <c r="E257" t="n">
        <v>1</v>
      </c>
      <c r="F257" t="inlineStr">
        <is>
          <t>clean</t>
        </is>
      </c>
      <c r="G257" t="b">
        <v>0</v>
      </c>
      <c r="H257" t="inlineStr"/>
      <c r="I257" t="n">
        <v>1</v>
      </c>
      <c r="J257" t="inlineStr">
        <is>
          <t>chat1</t>
        </is>
      </c>
      <c r="K257" t="n">
        <v>114</v>
      </c>
      <c r="L257" t="inlineStr">
        <is>
          <t>chat1/updated-0</t>
        </is>
      </c>
      <c r="M257" t="inlineStr">
        <is>
          <t>updated</t>
        </is>
      </c>
      <c r="N257" t="inlineStr">
        <is>
          <t>What is the current deadline for notifier?</t>
        </is>
      </c>
      <c r="O257" t="inlineStr">
        <is>
          <t>Oct 22</t>
        </is>
      </c>
      <c r="P257" t="inlineStr">
        <is>
          <t>Oct 22</t>
        </is>
      </c>
      <c r="Q257" t="b">
        <v>1</v>
      </c>
      <c r="R257" t="inlineStr">
        <is>
          <t>rule</t>
        </is>
      </c>
      <c r="S257" t="n">
        <v>4409</v>
      </c>
      <c r="T257" t="n">
        <v>4409</v>
      </c>
      <c r="U257" t="n">
        <v>41</v>
      </c>
      <c r="V257" t="n">
        <v>4406</v>
      </c>
      <c r="W257" t="n">
        <v>1</v>
      </c>
      <c r="X257" t="n">
        <v>0</v>
      </c>
      <c r="Y257" t="n">
        <v>2.706110954284668</v>
      </c>
      <c r="Z257" t="n">
        <v>0.00013792</v>
      </c>
    </row>
    <row r="258">
      <c r="A258" t="inlineStr">
        <is>
          <t>chat_vc</t>
        </is>
      </c>
      <c r="B258" t="inlineStr">
        <is>
          <t>main</t>
        </is>
      </c>
      <c r="C258" t="inlineStr">
        <is>
          <t>openai/gpt-5.6-luna</t>
        </is>
      </c>
      <c r="D258" t="inlineStr">
        <is>
          <t>openai/gpt-5.6-luna</t>
        </is>
      </c>
      <c r="E258" t="n">
        <v>1</v>
      </c>
      <c r="F258" t="inlineStr">
        <is>
          <t>clean</t>
        </is>
      </c>
      <c r="G258" t="b">
        <v>0</v>
      </c>
      <c r="H258" t="inlineStr"/>
      <c r="I258" t="n">
        <v>0</v>
      </c>
      <c r="J258" t="inlineStr">
        <is>
          <t>chat1</t>
        </is>
      </c>
      <c r="K258" t="n">
        <v>114</v>
      </c>
      <c r="L258" t="inlineStr">
        <is>
          <t>chat1/updated-1</t>
        </is>
      </c>
      <c r="M258" t="inlineStr">
        <is>
          <t>updated</t>
        </is>
      </c>
      <c r="N258" t="inlineStr">
        <is>
          <t>What is auth-bridge's budget now, in thousands of dollars?</t>
        </is>
      </c>
      <c r="O258" t="n">
        <v>65</v>
      </c>
      <c r="P258" t="inlineStr">
        <is>
          <t>65</t>
        </is>
      </c>
      <c r="Q258" t="b">
        <v>1</v>
      </c>
      <c r="R258" t="inlineStr">
        <is>
          <t>rule</t>
        </is>
      </c>
      <c r="S258" t="n">
        <v>4415</v>
      </c>
      <c r="T258" t="n">
        <v>4415</v>
      </c>
      <c r="U258" t="n">
        <v>42</v>
      </c>
      <c r="V258" t="n">
        <v>0</v>
      </c>
      <c r="W258" t="n">
        <v>1</v>
      </c>
      <c r="X258" t="n">
        <v>0</v>
      </c>
      <c r="Y258" t="n">
        <v>1.795387268066406</v>
      </c>
      <c r="Z258" t="n">
        <v>0.001154</v>
      </c>
    </row>
    <row r="259">
      <c r="A259" t="inlineStr">
        <is>
          <t>chat_vc</t>
        </is>
      </c>
      <c r="B259" t="inlineStr">
        <is>
          <t>main</t>
        </is>
      </c>
      <c r="C259" t="inlineStr">
        <is>
          <t>openai/gpt-5.6-luna</t>
        </is>
      </c>
      <c r="D259" t="inlineStr">
        <is>
          <t>openai/gpt-5.6-luna</t>
        </is>
      </c>
      <c r="E259" t="n">
        <v>1</v>
      </c>
      <c r="F259" t="inlineStr">
        <is>
          <t>clean</t>
        </is>
      </c>
      <c r="G259" t="b">
        <v>0</v>
      </c>
      <c r="H259" t="inlineStr"/>
      <c r="I259" t="n">
        <v>1</v>
      </c>
      <c r="J259" t="inlineStr">
        <is>
          <t>chat1</t>
        </is>
      </c>
      <c r="K259" t="n">
        <v>114</v>
      </c>
      <c r="L259" t="inlineStr">
        <is>
          <t>chat1/updated-1</t>
        </is>
      </c>
      <c r="M259" t="inlineStr">
        <is>
          <t>updated</t>
        </is>
      </c>
      <c r="N259" t="inlineStr">
        <is>
          <t>What is auth-bridge's budget now, in thousands of dollars?</t>
        </is>
      </c>
      <c r="O259" t="n">
        <v>65</v>
      </c>
      <c r="P259" t="inlineStr">
        <is>
          <t>65</t>
        </is>
      </c>
      <c r="Q259" t="b">
        <v>1</v>
      </c>
      <c r="R259" t="inlineStr">
        <is>
          <t>rule</t>
        </is>
      </c>
      <c r="S259" t="n">
        <v>4415</v>
      </c>
      <c r="T259" t="n">
        <v>4415</v>
      </c>
      <c r="U259" t="n">
        <v>39</v>
      </c>
      <c r="V259" t="n">
        <v>4412</v>
      </c>
      <c r="W259" t="n">
        <v>1</v>
      </c>
      <c r="X259" t="n">
        <v>0</v>
      </c>
      <c r="Y259" t="n">
        <v>1.818408966064453</v>
      </c>
      <c r="Z259" t="n">
        <v>0.00013564</v>
      </c>
    </row>
    <row r="260">
      <c r="A260" t="inlineStr">
        <is>
          <t>chat_vc</t>
        </is>
      </c>
      <c r="B260" t="inlineStr">
        <is>
          <t>main</t>
        </is>
      </c>
      <c r="C260" t="inlineStr">
        <is>
          <t>openai/gpt-5.6-luna</t>
        </is>
      </c>
      <c r="D260" t="inlineStr">
        <is>
          <t>openai/gpt-5.6-luna</t>
        </is>
      </c>
      <c r="E260" t="n">
        <v>1</v>
      </c>
      <c r="F260" t="inlineStr">
        <is>
          <t>clean</t>
        </is>
      </c>
      <c r="G260" t="b">
        <v>0</v>
      </c>
      <c r="H260" t="inlineStr"/>
      <c r="I260" t="n">
        <v>0</v>
      </c>
      <c r="J260" t="inlineStr">
        <is>
          <t>chat1</t>
        </is>
      </c>
      <c r="K260" t="n">
        <v>114</v>
      </c>
      <c r="L260" t="inlineStr">
        <is>
          <t>chat1/updated-2</t>
        </is>
      </c>
      <c r="M260" t="inlineStr">
        <is>
          <t>updated</t>
        </is>
      </c>
      <c r="N260" t="inlineStr">
        <is>
          <t>What is the current deadline for billing-sync?</t>
        </is>
      </c>
      <c r="O260" t="inlineStr">
        <is>
          <t>Oct 13</t>
        </is>
      </c>
      <c r="P260" t="inlineStr">
        <is>
          <t>Oct 13</t>
        </is>
      </c>
      <c r="Q260" t="b">
        <v>1</v>
      </c>
      <c r="R260" t="inlineStr">
        <is>
          <t>rule</t>
        </is>
      </c>
      <c r="S260" t="n">
        <v>4410</v>
      </c>
      <c r="T260" t="n">
        <v>4410</v>
      </c>
      <c r="U260" t="n">
        <v>43</v>
      </c>
      <c r="V260" t="n">
        <v>0</v>
      </c>
      <c r="W260" t="n">
        <v>1</v>
      </c>
      <c r="X260" t="n">
        <v>0</v>
      </c>
      <c r="Y260" t="n">
        <v>1.56255316734314</v>
      </c>
      <c r="Z260" t="n">
        <v>0.00115395</v>
      </c>
    </row>
    <row r="261">
      <c r="A261" t="inlineStr">
        <is>
          <t>chat_vc</t>
        </is>
      </c>
      <c r="B261" t="inlineStr">
        <is>
          <t>main</t>
        </is>
      </c>
      <c r="C261" t="inlineStr">
        <is>
          <t>openai/gpt-5.6-luna</t>
        </is>
      </c>
      <c r="D261" t="inlineStr">
        <is>
          <t>openai/gpt-5.6-luna</t>
        </is>
      </c>
      <c r="E261" t="n">
        <v>1</v>
      </c>
      <c r="F261" t="inlineStr">
        <is>
          <t>clean</t>
        </is>
      </c>
      <c r="G261" t="b">
        <v>0</v>
      </c>
      <c r="H261" t="inlineStr"/>
      <c r="I261" t="n">
        <v>1</v>
      </c>
      <c r="J261" t="inlineStr">
        <is>
          <t>chat1</t>
        </is>
      </c>
      <c r="K261" t="n">
        <v>114</v>
      </c>
      <c r="L261" t="inlineStr">
        <is>
          <t>chat1/updated-2</t>
        </is>
      </c>
      <c r="M261" t="inlineStr">
        <is>
          <t>updated</t>
        </is>
      </c>
      <c r="N261" t="inlineStr">
        <is>
          <t>What is the current deadline for billing-sync?</t>
        </is>
      </c>
      <c r="O261" t="inlineStr">
        <is>
          <t>Oct 13</t>
        </is>
      </c>
      <c r="P261" t="inlineStr">
        <is>
          <t>Oct 13</t>
        </is>
      </c>
      <c r="Q261" t="b">
        <v>1</v>
      </c>
      <c r="R261" t="inlineStr">
        <is>
          <t>rule</t>
        </is>
      </c>
      <c r="S261" t="n">
        <v>4410</v>
      </c>
      <c r="T261" t="n">
        <v>4410</v>
      </c>
      <c r="U261" t="n">
        <v>43</v>
      </c>
      <c r="V261" t="n">
        <v>4407</v>
      </c>
      <c r="W261" t="n">
        <v>1</v>
      </c>
      <c r="X261" t="n">
        <v>0</v>
      </c>
      <c r="Y261" t="n">
        <v>2.230368137359619</v>
      </c>
      <c r="Z261" t="n">
        <v>0.00014034</v>
      </c>
    </row>
    <row r="262">
      <c r="A262" t="inlineStr">
        <is>
          <t>chat_vc</t>
        </is>
      </c>
      <c r="B262" t="inlineStr">
        <is>
          <t>main</t>
        </is>
      </c>
      <c r="C262" t="inlineStr">
        <is>
          <t>openai/gpt-5.6-luna</t>
        </is>
      </c>
      <c r="D262" t="inlineStr">
        <is>
          <t>openai/gpt-5.6-luna</t>
        </is>
      </c>
      <c r="E262" t="n">
        <v>1</v>
      </c>
      <c r="F262" t="inlineStr">
        <is>
          <t>clean</t>
        </is>
      </c>
      <c r="G262" t="b">
        <v>0</v>
      </c>
      <c r="H262" t="inlineStr"/>
      <c r="I262" t="n">
        <v>0</v>
      </c>
      <c r="J262" t="inlineStr">
        <is>
          <t>chat1</t>
        </is>
      </c>
      <c r="K262" t="n">
        <v>114</v>
      </c>
      <c r="L262" t="inlineStr">
        <is>
          <t>chat1/updated-3</t>
        </is>
      </c>
      <c r="M262" t="inlineStr">
        <is>
          <t>updated</t>
        </is>
      </c>
      <c r="N262" t="inlineStr">
        <is>
          <t>What is scheduler-v2's budget, in thousands of dollars?</t>
        </is>
      </c>
      <c r="O262" t="n">
        <v>45</v>
      </c>
      <c r="P262" t="inlineStr">
        <is>
          <t>45</t>
        </is>
      </c>
      <c r="Q262" t="b">
        <v>1</v>
      </c>
      <c r="R262" t="inlineStr">
        <is>
          <t>rule</t>
        </is>
      </c>
      <c r="S262" t="n">
        <v>4414</v>
      </c>
      <c r="T262" t="n">
        <v>4414</v>
      </c>
      <c r="U262" t="n">
        <v>57</v>
      </c>
      <c r="V262" t="n">
        <v>0</v>
      </c>
      <c r="W262" t="n">
        <v>1</v>
      </c>
      <c r="X262" t="n">
        <v>0</v>
      </c>
      <c r="Y262" t="n">
        <v>2.923397064208984</v>
      </c>
      <c r="Z262" t="n">
        <v>0.00117175</v>
      </c>
    </row>
    <row r="263">
      <c r="A263" t="inlineStr">
        <is>
          <t>chat_vc</t>
        </is>
      </c>
      <c r="B263" t="inlineStr">
        <is>
          <t>main</t>
        </is>
      </c>
      <c r="C263" t="inlineStr">
        <is>
          <t>openai/gpt-5.6-luna</t>
        </is>
      </c>
      <c r="D263" t="inlineStr">
        <is>
          <t>openai/gpt-5.6-luna</t>
        </is>
      </c>
      <c r="E263" t="n">
        <v>1</v>
      </c>
      <c r="F263" t="inlineStr">
        <is>
          <t>clean</t>
        </is>
      </c>
      <c r="G263" t="b">
        <v>0</v>
      </c>
      <c r="H263" t="inlineStr"/>
      <c r="I263" t="n">
        <v>1</v>
      </c>
      <c r="J263" t="inlineStr">
        <is>
          <t>chat1</t>
        </is>
      </c>
      <c r="K263" t="n">
        <v>114</v>
      </c>
      <c r="L263" t="inlineStr">
        <is>
          <t>chat1/updated-3</t>
        </is>
      </c>
      <c r="M263" t="inlineStr">
        <is>
          <t>updated</t>
        </is>
      </c>
      <c r="N263" t="inlineStr">
        <is>
          <t>What is scheduler-v2's budget, in thousands of dollars?</t>
        </is>
      </c>
      <c r="O263" t="n">
        <v>45</v>
      </c>
      <c r="P263" t="inlineStr">
        <is>
          <t>45</t>
        </is>
      </c>
      <c r="Q263" t="b">
        <v>1</v>
      </c>
      <c r="R263" t="inlineStr">
        <is>
          <t>rule</t>
        </is>
      </c>
      <c r="S263" t="n">
        <v>4414</v>
      </c>
      <c r="T263" t="n">
        <v>4414</v>
      </c>
      <c r="U263" t="n">
        <v>76</v>
      </c>
      <c r="V263" t="n">
        <v>4411</v>
      </c>
      <c r="W263" t="n">
        <v>1</v>
      </c>
      <c r="X263" t="n">
        <v>0</v>
      </c>
      <c r="Y263" t="n">
        <v>2.519811868667603</v>
      </c>
      <c r="Z263" t="n">
        <v>0.00018002</v>
      </c>
    </row>
    <row r="264">
      <c r="A264" t="inlineStr">
        <is>
          <t>chat_vc</t>
        </is>
      </c>
      <c r="B264" t="inlineStr">
        <is>
          <t>main</t>
        </is>
      </c>
      <c r="C264" t="inlineStr">
        <is>
          <t>openai/gpt-5.6-luna</t>
        </is>
      </c>
      <c r="D264" t="inlineStr">
        <is>
          <t>openai/gpt-5.6-luna</t>
        </is>
      </c>
      <c r="E264" t="n">
        <v>1</v>
      </c>
      <c r="F264" t="inlineStr">
        <is>
          <t>clean</t>
        </is>
      </c>
      <c r="G264" t="b">
        <v>0</v>
      </c>
      <c r="H264" t="inlineStr"/>
      <c r="I264" t="n">
        <v>0</v>
      </c>
      <c r="J264" t="inlineStr">
        <is>
          <t>chat1</t>
        </is>
      </c>
      <c r="K264" t="n">
        <v>114</v>
      </c>
      <c r="L264" t="inlineStr">
        <is>
          <t>chat1/updated-4</t>
        </is>
      </c>
      <c r="M264" t="inlineStr">
        <is>
          <t>updated</t>
        </is>
      </c>
      <c r="N264" t="inlineStr">
        <is>
          <t>Who owns notifier now?</t>
        </is>
      </c>
      <c r="O264" t="inlineStr">
        <is>
          <t>Tomasz</t>
        </is>
      </c>
      <c r="P264" t="inlineStr">
        <is>
          <t>Tomasz</t>
        </is>
      </c>
      <c r="Q264" t="b">
        <v>1</v>
      </c>
      <c r="R264" t="inlineStr">
        <is>
          <t>rule</t>
        </is>
      </c>
      <c r="S264" t="n">
        <v>4406</v>
      </c>
      <c r="T264" t="n">
        <v>4406</v>
      </c>
      <c r="U264" t="n">
        <v>42</v>
      </c>
      <c r="V264" t="n">
        <v>0</v>
      </c>
      <c r="W264" t="n">
        <v>1</v>
      </c>
      <c r="X264" t="n">
        <v>0</v>
      </c>
      <c r="Y264" t="n">
        <v>1.983507871627808</v>
      </c>
      <c r="Z264" t="n">
        <v>0.00115175</v>
      </c>
    </row>
    <row r="265">
      <c r="A265" t="inlineStr">
        <is>
          <t>chat_vc</t>
        </is>
      </c>
      <c r="B265" t="inlineStr">
        <is>
          <t>main</t>
        </is>
      </c>
      <c r="C265" t="inlineStr">
        <is>
          <t>openai/gpt-5.6-luna</t>
        </is>
      </c>
      <c r="D265" t="inlineStr">
        <is>
          <t>openai/gpt-5.6-luna</t>
        </is>
      </c>
      <c r="E265" t="n">
        <v>1</v>
      </c>
      <c r="F265" t="inlineStr">
        <is>
          <t>clean</t>
        </is>
      </c>
      <c r="G265" t="b">
        <v>0</v>
      </c>
      <c r="H265" t="inlineStr"/>
      <c r="I265" t="n">
        <v>1</v>
      </c>
      <c r="J265" t="inlineStr">
        <is>
          <t>chat1</t>
        </is>
      </c>
      <c r="K265" t="n">
        <v>114</v>
      </c>
      <c r="L265" t="inlineStr">
        <is>
          <t>chat1/updated-4</t>
        </is>
      </c>
      <c r="M265" t="inlineStr">
        <is>
          <t>updated</t>
        </is>
      </c>
      <c r="N265" t="inlineStr">
        <is>
          <t>Who owns notifier now?</t>
        </is>
      </c>
      <c r="O265" t="inlineStr">
        <is>
          <t>Tomasz</t>
        </is>
      </c>
      <c r="P265" t="inlineStr">
        <is>
          <t>Tomasz</t>
        </is>
      </c>
      <c r="Q265" t="b">
        <v>1</v>
      </c>
      <c r="R265" t="inlineStr">
        <is>
          <t>rule</t>
        </is>
      </c>
      <c r="S265" t="n">
        <v>4406</v>
      </c>
      <c r="T265" t="n">
        <v>4406</v>
      </c>
      <c r="U265" t="n">
        <v>47</v>
      </c>
      <c r="V265" t="n">
        <v>4403</v>
      </c>
      <c r="W265" t="n">
        <v>1</v>
      </c>
      <c r="X265" t="n">
        <v>0</v>
      </c>
      <c r="Y265" t="n">
        <v>1.980666160583496</v>
      </c>
      <c r="Z265" t="n">
        <v>0.00014506</v>
      </c>
    </row>
    <row r="266">
      <c r="A266" t="inlineStr">
        <is>
          <t>chat_vc</t>
        </is>
      </c>
      <c r="B266" t="inlineStr">
        <is>
          <t>main</t>
        </is>
      </c>
      <c r="C266" t="inlineStr">
        <is>
          <t>openai/gpt-5.6-luna</t>
        </is>
      </c>
      <c r="D266" t="inlineStr">
        <is>
          <t>openai/gpt-5.6-luna</t>
        </is>
      </c>
      <c r="E266" t="n">
        <v>1</v>
      </c>
      <c r="F266" t="inlineStr">
        <is>
          <t>clean</t>
        </is>
      </c>
      <c r="G266" t="b">
        <v>0</v>
      </c>
      <c r="H266" t="inlineStr"/>
      <c r="I266" t="n">
        <v>0</v>
      </c>
      <c r="J266" t="inlineStr">
        <is>
          <t>chat1</t>
        </is>
      </c>
      <c r="K266" t="n">
        <v>114</v>
      </c>
      <c r="L266" t="inlineStr">
        <is>
          <t>chat1/updated-5</t>
        </is>
      </c>
      <c r="M266" t="inlineStr">
        <is>
          <t>updated</t>
        </is>
      </c>
      <c r="N266" t="inlineStr">
        <is>
          <t>Which datastore does auth-bridge use?</t>
        </is>
      </c>
      <c r="O266" t="inlineStr">
        <is>
          <t>Postgres</t>
        </is>
      </c>
      <c r="P266" t="inlineStr">
        <is>
          <t>Postgres</t>
        </is>
      </c>
      <c r="Q266" t="b">
        <v>1</v>
      </c>
      <c r="R266" t="inlineStr">
        <is>
          <t>rule</t>
        </is>
      </c>
      <c r="S266" t="n">
        <v>4409</v>
      </c>
      <c r="T266" t="n">
        <v>4409</v>
      </c>
      <c r="U266" t="n">
        <v>38</v>
      </c>
      <c r="V266" t="n">
        <v>0</v>
      </c>
      <c r="W266" t="n">
        <v>1</v>
      </c>
      <c r="X266" t="n">
        <v>0</v>
      </c>
      <c r="Y266" t="n">
        <v>1.824846029281616</v>
      </c>
      <c r="Z266" t="n">
        <v>0.0011477</v>
      </c>
    </row>
    <row r="267">
      <c r="A267" t="inlineStr">
        <is>
          <t>chat_vc</t>
        </is>
      </c>
      <c r="B267" t="inlineStr">
        <is>
          <t>main</t>
        </is>
      </c>
      <c r="C267" t="inlineStr">
        <is>
          <t>openai/gpt-5.6-luna</t>
        </is>
      </c>
      <c r="D267" t="inlineStr">
        <is>
          <t>openai/gpt-5.6-luna</t>
        </is>
      </c>
      <c r="E267" t="n">
        <v>1</v>
      </c>
      <c r="F267" t="inlineStr">
        <is>
          <t>clean</t>
        </is>
      </c>
      <c r="G267" t="b">
        <v>0</v>
      </c>
      <c r="H267" t="inlineStr"/>
      <c r="I267" t="n">
        <v>1</v>
      </c>
      <c r="J267" t="inlineStr">
        <is>
          <t>chat1</t>
        </is>
      </c>
      <c r="K267" t="n">
        <v>114</v>
      </c>
      <c r="L267" t="inlineStr">
        <is>
          <t>chat1/updated-5</t>
        </is>
      </c>
      <c r="M267" t="inlineStr">
        <is>
          <t>updated</t>
        </is>
      </c>
      <c r="N267" t="inlineStr">
        <is>
          <t>Which datastore does auth-bridge use?</t>
        </is>
      </c>
      <c r="O267" t="inlineStr">
        <is>
          <t>Postgres</t>
        </is>
      </c>
      <c r="P267" t="inlineStr">
        <is>
          <t>Postgres</t>
        </is>
      </c>
      <c r="Q267" t="b">
        <v>1</v>
      </c>
      <c r="R267" t="inlineStr">
        <is>
          <t>rule</t>
        </is>
      </c>
      <c r="S267" t="n">
        <v>4409</v>
      </c>
      <c r="T267" t="n">
        <v>4409</v>
      </c>
      <c r="U267" t="n">
        <v>38</v>
      </c>
      <c r="V267" t="n">
        <v>4406</v>
      </c>
      <c r="W267" t="n">
        <v>1</v>
      </c>
      <c r="X267" t="n">
        <v>0</v>
      </c>
      <c r="Y267" t="n">
        <v>1.584685802459717</v>
      </c>
      <c r="Z267" t="n">
        <v>0.00013432</v>
      </c>
    </row>
    <row r="268">
      <c r="A268" t="inlineStr">
        <is>
          <t>chat_vc</t>
        </is>
      </c>
      <c r="B268" t="inlineStr">
        <is>
          <t>main</t>
        </is>
      </c>
      <c r="C268" t="inlineStr">
        <is>
          <t>z-ai/glm-5.3-flash</t>
        </is>
      </c>
      <c r="D268" t="inlineStr">
        <is>
          <t>openai/gpt-5.6-luna</t>
        </is>
      </c>
      <c r="E268" t="n">
        <v>1</v>
      </c>
      <c r="I268" t="n">
        <v>0</v>
      </c>
      <c r="J268" t="inlineStr">
        <is>
          <t>chat1</t>
        </is>
      </c>
      <c r="K268" t="n">
        <v>114</v>
      </c>
      <c r="L268" t="inlineStr">
        <is>
          <t>chat1/absent-0</t>
        </is>
      </c>
      <c r="M268" t="inlineStr">
        <is>
          <t>absent</t>
        </is>
      </c>
      <c r="N268" t="inlineStr">
        <is>
          <t>What date did we set for QA sign-off?</t>
        </is>
      </c>
      <c r="O268" t="inlineStr">
        <is>
          <t>not stated</t>
        </is>
      </c>
      <c r="P268" t="inlineStr">
        <is>
          <t>not stated</t>
        </is>
      </c>
      <c r="Q268" t="b">
        <v>1</v>
      </c>
      <c r="R268" t="inlineStr">
        <is>
          <t>rule</t>
        </is>
      </c>
      <c r="S268" t="n">
        <v>15274</v>
      </c>
      <c r="T268" t="n">
        <v>5826</v>
      </c>
      <c r="U268" t="n">
        <v>244</v>
      </c>
      <c r="V268" t="n">
        <v>13440</v>
      </c>
      <c r="W268" t="n">
        <v>3</v>
      </c>
      <c r="X268" t="n">
        <v>4</v>
      </c>
      <c r="Y268" t="n">
        <v>10.02636766433716</v>
      </c>
      <c r="Z268" t="n">
        <v>0.0005335252</v>
      </c>
    </row>
    <row r="269">
      <c r="A269" t="inlineStr">
        <is>
          <t>chat_vc</t>
        </is>
      </c>
      <c r="B269" t="inlineStr">
        <is>
          <t>main</t>
        </is>
      </c>
      <c r="C269" t="inlineStr">
        <is>
          <t>z-ai/glm-5.3-flash</t>
        </is>
      </c>
      <c r="D269" t="inlineStr">
        <is>
          <t>openai/gpt-5.6-luna</t>
        </is>
      </c>
      <c r="E269" t="n">
        <v>1</v>
      </c>
      <c r="I269" t="n">
        <v>0</v>
      </c>
      <c r="J269" t="inlineStr">
        <is>
          <t>chat1</t>
        </is>
      </c>
      <c r="K269" t="n">
        <v>114</v>
      </c>
      <c r="L269" t="inlineStr">
        <is>
          <t>chat1/absent-1</t>
        </is>
      </c>
      <c r="M269" t="inlineStr">
        <is>
          <t>absent</t>
        </is>
      </c>
      <c r="N269" t="inlineStr">
        <is>
          <t>Which CI provider did we decide on?</t>
        </is>
      </c>
      <c r="O269" t="inlineStr">
        <is>
          <t>not stated</t>
        </is>
      </c>
      <c r="P269" t="inlineStr">
        <is>
          <t>not stated</t>
        </is>
      </c>
      <c r="Q269" t="b">
        <v>1</v>
      </c>
      <c r="R269" t="inlineStr">
        <is>
          <t>rule</t>
        </is>
      </c>
      <c r="S269" t="n">
        <v>10637</v>
      </c>
      <c r="T269" t="n">
        <v>6101</v>
      </c>
      <c r="U269" t="n">
        <v>229</v>
      </c>
      <c r="V269" t="n">
        <v>8960</v>
      </c>
      <c r="W269" t="n">
        <v>2</v>
      </c>
      <c r="X269" t="n">
        <v>2</v>
      </c>
      <c r="Y269" t="n">
        <v>8.143189668655396</v>
      </c>
      <c r="Z269" t="n">
        <v>0.0004232257</v>
      </c>
    </row>
    <row r="270">
      <c r="A270" t="inlineStr">
        <is>
          <t>chat_vc</t>
        </is>
      </c>
      <c r="B270" t="inlineStr">
        <is>
          <t>main</t>
        </is>
      </c>
      <c r="C270" t="inlineStr">
        <is>
          <t>z-ai/glm-5.3-flash</t>
        </is>
      </c>
      <c r="D270" t="inlineStr">
        <is>
          <t>openai/gpt-5.6-luna</t>
        </is>
      </c>
      <c r="E270" t="n">
        <v>1</v>
      </c>
      <c r="I270" t="n">
        <v>0</v>
      </c>
      <c r="J270" t="inlineStr">
        <is>
          <t>chat1</t>
        </is>
      </c>
      <c r="K270" t="n">
        <v>114</v>
      </c>
      <c r="L270" t="inlineStr">
        <is>
          <t>chat1/count-0</t>
        </is>
      </c>
      <c r="M270" t="inlineStr">
        <is>
          <t>count</t>
        </is>
      </c>
      <c r="N270" t="inlineStr">
        <is>
          <t>How many modules are currently in scope for the launch?</t>
        </is>
      </c>
      <c r="O270" t="n">
        <v>6</v>
      </c>
      <c r="P270" t="inlineStr">
        <is>
          <t>6</t>
        </is>
      </c>
      <c r="Q270" t="b">
        <v>1</v>
      </c>
      <c r="R270" t="inlineStr">
        <is>
          <t>rule</t>
        </is>
      </c>
      <c r="S270" t="n">
        <v>14015</v>
      </c>
      <c r="T270" t="n">
        <v>4866</v>
      </c>
      <c r="U270" t="n">
        <v>762</v>
      </c>
      <c r="V270" t="n">
        <v>13440</v>
      </c>
      <c r="W270" t="n">
        <v>3</v>
      </c>
      <c r="X270" t="n">
        <v>2</v>
      </c>
      <c r="Y270" t="n">
        <v>19.01397085189819</v>
      </c>
      <c r="Z270" t="n">
        <v>0.0005802746</v>
      </c>
    </row>
    <row r="271">
      <c r="A271" t="inlineStr">
        <is>
          <t>chat_vc</t>
        </is>
      </c>
      <c r="B271" t="inlineStr">
        <is>
          <t>main</t>
        </is>
      </c>
      <c r="C271" t="inlineStr">
        <is>
          <t>z-ai/glm-5.3-flash</t>
        </is>
      </c>
      <c r="D271" t="inlineStr">
        <is>
          <t>openai/gpt-5.6-luna</t>
        </is>
      </c>
      <c r="E271" t="n">
        <v>1</v>
      </c>
      <c r="I271" t="n">
        <v>0</v>
      </c>
      <c r="J271" t="inlineStr">
        <is>
          <t>chat1</t>
        </is>
      </c>
      <c r="K271" t="n">
        <v>114</v>
      </c>
      <c r="L271" t="inlineStr">
        <is>
          <t>chat1/early-0</t>
        </is>
      </c>
      <c r="M271" t="inlineStr">
        <is>
          <t>early</t>
        </is>
      </c>
      <c r="N271" t="inlineStr">
        <is>
          <t>Who owns auth-bridge?</t>
        </is>
      </c>
      <c r="O271" t="inlineStr">
        <is>
          <t>Sofia</t>
        </is>
      </c>
      <c r="P271" t="inlineStr">
        <is>
          <t>Sofia</t>
        </is>
      </c>
      <c r="Q271" t="b">
        <v>1</v>
      </c>
      <c r="R271" t="inlineStr">
        <is>
          <t>rule</t>
        </is>
      </c>
      <c r="S271" t="n">
        <v>9203</v>
      </c>
      <c r="T271" t="n">
        <v>4669</v>
      </c>
      <c r="U271" t="n">
        <v>88</v>
      </c>
      <c r="V271" t="n">
        <v>4480</v>
      </c>
      <c r="W271" t="n">
        <v>2</v>
      </c>
      <c r="X271" t="n">
        <v>1</v>
      </c>
      <c r="Y271" t="n">
        <v>7.088507890701294</v>
      </c>
      <c r="Z271" t="n">
        <v>0.0005912304</v>
      </c>
    </row>
    <row r="272">
      <c r="A272" t="inlineStr">
        <is>
          <t>chat_vc</t>
        </is>
      </c>
      <c r="B272" t="inlineStr">
        <is>
          <t>main</t>
        </is>
      </c>
      <c r="C272" t="inlineStr">
        <is>
          <t>z-ai/glm-5.3-flash</t>
        </is>
      </c>
      <c r="D272" t="inlineStr">
        <is>
          <t>openai/gpt-5.6-luna</t>
        </is>
      </c>
      <c r="E272" t="n">
        <v>1</v>
      </c>
      <c r="I272" t="n">
        <v>0</v>
      </c>
      <c r="J272" t="inlineStr">
        <is>
          <t>chat1</t>
        </is>
      </c>
      <c r="K272" t="n">
        <v>114</v>
      </c>
      <c r="L272" t="inlineStr">
        <is>
          <t>chat1/early-1</t>
        </is>
      </c>
      <c r="M272" t="inlineStr">
        <is>
          <t>early</t>
        </is>
      </c>
      <c r="N272" t="inlineStr">
        <is>
          <t>Which region are we deploying Borealis to?</t>
        </is>
      </c>
      <c r="O272" t="inlineStr">
        <is>
          <t>us-west-2</t>
        </is>
      </c>
      <c r="P272" t="inlineStr">
        <is>
          <t>us-west-2</t>
        </is>
      </c>
      <c r="Q272" t="b">
        <v>1</v>
      </c>
      <c r="R272" t="inlineStr">
        <is>
          <t>rule</t>
        </is>
      </c>
      <c r="S272" t="n">
        <v>4538</v>
      </c>
      <c r="T272" t="n">
        <v>4538</v>
      </c>
      <c r="U272" t="n">
        <v>122</v>
      </c>
      <c r="V272" t="n">
        <v>4480</v>
      </c>
      <c r="W272" t="n">
        <v>1</v>
      </c>
      <c r="X272" t="n">
        <v>0</v>
      </c>
      <c r="Y272" t="n">
        <v>3.532886028289795</v>
      </c>
      <c r="Z272" t="n">
        <v>0.0001360626</v>
      </c>
    </row>
    <row r="273">
      <c r="A273" t="inlineStr">
        <is>
          <t>chat_vc</t>
        </is>
      </c>
      <c r="B273" t="inlineStr">
        <is>
          <t>main</t>
        </is>
      </c>
      <c r="C273" t="inlineStr">
        <is>
          <t>z-ai/glm-5.3-flash</t>
        </is>
      </c>
      <c r="D273" t="inlineStr">
        <is>
          <t>openai/gpt-5.6-luna</t>
        </is>
      </c>
      <c r="E273" t="n">
        <v>1</v>
      </c>
      <c r="I273" t="n">
        <v>0</v>
      </c>
      <c r="J273" t="inlineStr">
        <is>
          <t>chat1</t>
        </is>
      </c>
      <c r="K273" t="n">
        <v>114</v>
      </c>
      <c r="L273" t="inlineStr">
        <is>
          <t>chat1/early-2</t>
        </is>
      </c>
      <c r="M273" t="inlineStr">
        <is>
          <t>early</t>
        </is>
      </c>
      <c r="N273" t="inlineStr">
        <is>
          <t>At what time (UTC) is the daily standup?</t>
        </is>
      </c>
      <c r="O273" t="inlineStr">
        <is>
          <t>09:30</t>
        </is>
      </c>
      <c r="P273" t="inlineStr">
        <is>
          <t>09:30 UTC</t>
        </is>
      </c>
      <c r="Q273" t="b">
        <v>1</v>
      </c>
      <c r="R273" t="inlineStr">
        <is>
          <t>rule</t>
        </is>
      </c>
      <c r="S273" t="n">
        <v>4540</v>
      </c>
      <c r="T273" t="n">
        <v>4540</v>
      </c>
      <c r="U273" t="n">
        <v>128</v>
      </c>
      <c r="V273" t="n">
        <v>4480</v>
      </c>
      <c r="W273" t="n">
        <v>1</v>
      </c>
      <c r="X273" t="n">
        <v>0</v>
      </c>
      <c r="Y273" t="n">
        <v>5.655876159667969</v>
      </c>
      <c r="Z273" t="n">
        <v>0.0001382624</v>
      </c>
    </row>
    <row r="274">
      <c r="A274" t="inlineStr">
        <is>
          <t>chat_vc</t>
        </is>
      </c>
      <c r="B274" t="inlineStr">
        <is>
          <t>main</t>
        </is>
      </c>
      <c r="C274" t="inlineStr">
        <is>
          <t>z-ai/glm-5.3-flash</t>
        </is>
      </c>
      <c r="D274" t="inlineStr">
        <is>
          <t>openai/gpt-5.6-luna</t>
        </is>
      </c>
      <c r="E274" t="n">
        <v>1</v>
      </c>
      <c r="I274" t="n">
        <v>0</v>
      </c>
      <c r="J274" t="inlineStr">
        <is>
          <t>chat1</t>
        </is>
      </c>
      <c r="K274" t="n">
        <v>114</v>
      </c>
      <c r="L274" t="inlineStr">
        <is>
          <t>chat1/list-0</t>
        </is>
      </c>
      <c r="M274" t="inlineStr">
        <is>
          <t>list</t>
        </is>
      </c>
      <c r="N274" t="inlineStr">
        <is>
          <t>Which in-scope modules are P0?</t>
        </is>
      </c>
      <c r="O274" t="inlineStr">
        <is>
          <t>["notifier", "auth-bridge", "billing-sync", "audit-trail"]</t>
        </is>
      </c>
      <c r="P274" t="inlineStr">
        <is>
          <t>notifier, auth-bridge, billing-sync, audit-trail</t>
        </is>
      </c>
      <c r="Q274" t="b">
        <v>1</v>
      </c>
      <c r="R274" t="inlineStr">
        <is>
          <t>rule</t>
        </is>
      </c>
      <c r="S274" t="n">
        <v>9231</v>
      </c>
      <c r="T274" t="n">
        <v>4694</v>
      </c>
      <c r="U274" t="n">
        <v>556</v>
      </c>
      <c r="V274" t="n">
        <v>8960</v>
      </c>
      <c r="W274" t="n">
        <v>2</v>
      </c>
      <c r="X274" t="n">
        <v>1</v>
      </c>
      <c r="Y274" t="n">
        <v>13.44801497459412</v>
      </c>
      <c r="Z274" t="n">
        <v>0.0003916148</v>
      </c>
    </row>
    <row r="275">
      <c r="A275" t="inlineStr">
        <is>
          <t>chat_vc</t>
        </is>
      </c>
      <c r="B275" t="inlineStr">
        <is>
          <t>main</t>
        </is>
      </c>
      <c r="C275" t="inlineStr">
        <is>
          <t>z-ai/glm-5.3-flash</t>
        </is>
      </c>
      <c r="D275" t="inlineStr">
        <is>
          <t>openai/gpt-5.6-luna</t>
        </is>
      </c>
      <c r="E275" t="n">
        <v>1</v>
      </c>
      <c r="I275" t="n">
        <v>0</v>
      </c>
      <c r="J275" t="inlineStr">
        <is>
          <t>chat1</t>
        </is>
      </c>
      <c r="K275" t="n">
        <v>114</v>
      </c>
      <c r="L275" t="inlineStr">
        <is>
          <t>chat1/neg-0</t>
        </is>
      </c>
      <c r="M275" t="inlineStr">
        <is>
          <t>negation</t>
        </is>
      </c>
      <c r="N275" t="inlineStr">
        <is>
          <t>Which in-scope module has no datastore decided yet?</t>
        </is>
      </c>
      <c r="O275" t="inlineStr">
        <is>
          <t>billing-sync</t>
        </is>
      </c>
      <c r="P275" t="inlineStr">
        <is>
          <t>billing-sync</t>
        </is>
      </c>
      <c r="Q275" t="b">
        <v>1</v>
      </c>
      <c r="R275" t="inlineStr">
        <is>
          <t>rule</t>
        </is>
      </c>
      <c r="S275" t="n">
        <v>24966</v>
      </c>
      <c r="T275" t="n">
        <v>5362</v>
      </c>
      <c r="U275" t="n">
        <v>1199</v>
      </c>
      <c r="V275" t="n">
        <v>22912</v>
      </c>
      <c r="W275" t="n">
        <v>5</v>
      </c>
      <c r="X275" t="n">
        <v>5</v>
      </c>
      <c r="Y275" t="n">
        <v>28.37001180648804</v>
      </c>
      <c r="Z275" t="n">
        <v>0.0010632667</v>
      </c>
    </row>
    <row r="276">
      <c r="A276" t="inlineStr">
        <is>
          <t>chat_vc</t>
        </is>
      </c>
      <c r="B276" t="inlineStr">
        <is>
          <t>main</t>
        </is>
      </c>
      <c r="C276" t="inlineStr">
        <is>
          <t>z-ai/glm-5.3-flash</t>
        </is>
      </c>
      <c r="D276" t="inlineStr">
        <is>
          <t>openai/gpt-5.6-luna</t>
        </is>
      </c>
      <c r="E276" t="n">
        <v>1</v>
      </c>
      <c r="I276" t="n">
        <v>0</v>
      </c>
      <c r="J276" t="inlineStr">
        <is>
          <t>chat1</t>
        </is>
      </c>
      <c r="K276" t="n">
        <v>114</v>
      </c>
      <c r="L276" t="inlineStr">
        <is>
          <t>chat1/original-0</t>
        </is>
      </c>
      <c r="M276" t="inlineStr">
        <is>
          <t>original</t>
        </is>
      </c>
      <c r="N276" t="inlineStr">
        <is>
          <t>What was the very first deadline we set for notifier, before any changes?</t>
        </is>
      </c>
      <c r="O276" t="inlineStr">
        <is>
          <t>Oct 12</t>
        </is>
      </c>
      <c r="P276" t="inlineStr">
        <is>
          <t>Oct 12</t>
        </is>
      </c>
      <c r="Q276" t="b">
        <v>1</v>
      </c>
      <c r="R276" t="inlineStr">
        <is>
          <t>rule</t>
        </is>
      </c>
      <c r="S276" t="n">
        <v>9216</v>
      </c>
      <c r="T276" t="n">
        <v>4673</v>
      </c>
      <c r="U276" t="n">
        <v>229</v>
      </c>
      <c r="V276" t="n">
        <v>8960</v>
      </c>
      <c r="W276" t="n">
        <v>2</v>
      </c>
      <c r="X276" t="n">
        <v>1</v>
      </c>
      <c r="Y276" t="n">
        <v>4.942471027374268</v>
      </c>
      <c r="Z276" t="n">
        <v>0.0002811257</v>
      </c>
    </row>
    <row r="277">
      <c r="A277" t="inlineStr">
        <is>
          <t>chat_vc</t>
        </is>
      </c>
      <c r="B277" t="inlineStr">
        <is>
          <t>main</t>
        </is>
      </c>
      <c r="C277" t="inlineStr">
        <is>
          <t>z-ai/glm-5.3-flash</t>
        </is>
      </c>
      <c r="D277" t="inlineStr">
        <is>
          <t>openai/gpt-5.6-luna</t>
        </is>
      </c>
      <c r="E277" t="n">
        <v>1</v>
      </c>
      <c r="I277" t="n">
        <v>0</v>
      </c>
      <c r="J277" t="inlineStr">
        <is>
          <t>chat1</t>
        </is>
      </c>
      <c r="K277" t="n">
        <v>114</v>
      </c>
      <c r="L277" t="inlineStr">
        <is>
          <t>chat1/paste-0</t>
        </is>
      </c>
      <c r="M277" t="inlineStr">
        <is>
          <t>paste</t>
        </is>
      </c>
      <c r="N277" t="inlineStr">
        <is>
          <t>What p95 latency, in ms, did the load test I pasted report?</t>
        </is>
      </c>
      <c r="O277" t="n">
        <v>556</v>
      </c>
      <c r="P277" t="inlineStr">
        <is>
          <t>556</t>
        </is>
      </c>
      <c r="Q277" t="b">
        <v>1</v>
      </c>
      <c r="R277" t="inlineStr">
        <is>
          <t>rule</t>
        </is>
      </c>
      <c r="S277" t="n">
        <v>9716</v>
      </c>
      <c r="T277" t="n">
        <v>5171</v>
      </c>
      <c r="U277" t="n">
        <v>243</v>
      </c>
      <c r="V277" t="n">
        <v>8960</v>
      </c>
      <c r="W277" t="n">
        <v>2</v>
      </c>
      <c r="X277" t="n">
        <v>1</v>
      </c>
      <c r="Y277" t="n">
        <v>5.549167633056641</v>
      </c>
      <c r="Z277" t="n">
        <v>0.0003357919</v>
      </c>
    </row>
    <row r="278">
      <c r="A278" t="inlineStr">
        <is>
          <t>chat_vc</t>
        </is>
      </c>
      <c r="B278" t="inlineStr">
        <is>
          <t>main</t>
        </is>
      </c>
      <c r="C278" t="inlineStr">
        <is>
          <t>z-ai/glm-5.3-flash</t>
        </is>
      </c>
      <c r="D278" t="inlineStr">
        <is>
          <t>openai/gpt-5.6-luna</t>
        </is>
      </c>
      <c r="E278" t="n">
        <v>1</v>
      </c>
      <c r="I278" t="n">
        <v>0</v>
      </c>
      <c r="J278" t="inlineStr">
        <is>
          <t>chat1</t>
        </is>
      </c>
      <c r="K278" t="n">
        <v>114</v>
      </c>
      <c r="L278" t="inlineStr">
        <is>
          <t>chat1/paste-1</t>
        </is>
      </c>
      <c r="M278" t="inlineStr">
        <is>
          <t>paste</t>
        </is>
      </c>
      <c r="N278" t="inlineStr">
        <is>
          <t>How many tests failed in the CI output I pasted?</t>
        </is>
      </c>
      <c r="O278" t="n">
        <v>3</v>
      </c>
      <c r="P278" t="inlineStr">
        <is>
          <t>3</t>
        </is>
      </c>
      <c r="Q278" t="b">
        <v>1</v>
      </c>
      <c r="R278" t="inlineStr">
        <is>
          <t>rule</t>
        </is>
      </c>
      <c r="S278" t="n">
        <v>4540</v>
      </c>
      <c r="T278" t="n">
        <v>4540</v>
      </c>
      <c r="U278" t="n">
        <v>120</v>
      </c>
      <c r="V278" t="n">
        <v>4480</v>
      </c>
      <c r="W278" t="n">
        <v>1</v>
      </c>
      <c r="X278" t="n">
        <v>0</v>
      </c>
      <c r="Y278" t="n">
        <v>3.561011075973511</v>
      </c>
      <c r="Z278" t="n">
        <v>0.000135596</v>
      </c>
    </row>
    <row r="279">
      <c r="A279" t="inlineStr">
        <is>
          <t>chat_vc</t>
        </is>
      </c>
      <c r="B279" t="inlineStr">
        <is>
          <t>main</t>
        </is>
      </c>
      <c r="C279" t="inlineStr">
        <is>
          <t>z-ai/glm-5.3-flash</t>
        </is>
      </c>
      <c r="D279" t="inlineStr">
        <is>
          <t>openai/gpt-5.6-luna</t>
        </is>
      </c>
      <c r="E279" t="n">
        <v>1</v>
      </c>
      <c r="I279" t="n">
        <v>0</v>
      </c>
      <c r="J279" t="inlineStr">
        <is>
          <t>chat1</t>
        </is>
      </c>
      <c r="K279" t="n">
        <v>114</v>
      </c>
      <c r="L279" t="inlineStr">
        <is>
          <t>chat1/paste-2</t>
        </is>
      </c>
      <c r="M279" t="inlineStr">
        <is>
          <t>paste</t>
        </is>
      </c>
      <c r="N279" t="inlineStr">
        <is>
          <t>What is db_pool_size in the config I pasted?</t>
        </is>
      </c>
      <c r="O279" t="n">
        <v>12</v>
      </c>
      <c r="P279" t="inlineStr">
        <is>
          <t>12</t>
        </is>
      </c>
      <c r="Q279" t="b">
        <v>1</v>
      </c>
      <c r="R279" t="inlineStr">
        <is>
          <t>rule</t>
        </is>
      </c>
      <c r="S279" t="n">
        <v>4540</v>
      </c>
      <c r="T279" t="n">
        <v>4540</v>
      </c>
      <c r="U279" t="n">
        <v>148</v>
      </c>
      <c r="V279" t="n">
        <v>4480</v>
      </c>
      <c r="W279" t="n">
        <v>1</v>
      </c>
      <c r="X279" t="n">
        <v>0</v>
      </c>
      <c r="Y279" t="n">
        <v>3.355976819992065</v>
      </c>
      <c r="Z279" t="n">
        <v>0.0001449284</v>
      </c>
    </row>
    <row r="280">
      <c r="A280" t="inlineStr">
        <is>
          <t>chat_vc</t>
        </is>
      </c>
      <c r="B280" t="inlineStr">
        <is>
          <t>main</t>
        </is>
      </c>
      <c r="C280" t="inlineStr">
        <is>
          <t>z-ai/glm-5.3-flash</t>
        </is>
      </c>
      <c r="D280" t="inlineStr">
        <is>
          <t>openai/gpt-5.6-luna</t>
        </is>
      </c>
      <c r="E280" t="n">
        <v>1</v>
      </c>
      <c r="I280" t="n">
        <v>0</v>
      </c>
      <c r="J280" t="inlineStr">
        <is>
          <t>chat1</t>
        </is>
      </c>
      <c r="K280" t="n">
        <v>114</v>
      </c>
      <c r="L280" t="inlineStr">
        <is>
          <t>chat1/sum-0</t>
        </is>
      </c>
      <c r="M280" t="inlineStr">
        <is>
          <t>sum</t>
        </is>
      </c>
      <c r="N280" t="inlineStr">
        <is>
          <t>What is the total budget, in thousands of dollars, across the modules currently in scope?</t>
        </is>
      </c>
      <c r="O280" t="n">
        <v>255</v>
      </c>
      <c r="P280" t="inlineStr">
        <is>
          <t>255</t>
        </is>
      </c>
      <c r="Q280" t="b">
        <v>1</v>
      </c>
      <c r="R280" t="inlineStr">
        <is>
          <t>rule</t>
        </is>
      </c>
      <c r="S280" t="n">
        <v>29157</v>
      </c>
      <c r="T280" t="n">
        <v>5185</v>
      </c>
      <c r="U280" t="n">
        <v>484</v>
      </c>
      <c r="V280" t="n">
        <v>27520</v>
      </c>
      <c r="W280" t="n">
        <v>6</v>
      </c>
      <c r="X280" t="n">
        <v>5</v>
      </c>
      <c r="Y280" t="n">
        <v>11.55087971687317</v>
      </c>
      <c r="Z280" t="n">
        <v>0.0008754172</v>
      </c>
    </row>
    <row r="281">
      <c r="A281" t="inlineStr">
        <is>
          <t>chat_vc</t>
        </is>
      </c>
      <c r="B281" t="inlineStr">
        <is>
          <t>main</t>
        </is>
      </c>
      <c r="C281" t="inlineStr">
        <is>
          <t>z-ai/glm-5.3-flash</t>
        </is>
      </c>
      <c r="D281" t="inlineStr">
        <is>
          <t>openai/gpt-5.6-luna</t>
        </is>
      </c>
      <c r="E281" t="n">
        <v>1</v>
      </c>
      <c r="I281" t="n">
        <v>0</v>
      </c>
      <c r="J281" t="inlineStr">
        <is>
          <t>chat1</t>
        </is>
      </c>
      <c r="K281" t="n">
        <v>114</v>
      </c>
      <c r="L281" t="inlineStr">
        <is>
          <t>chat1/updated-0</t>
        </is>
      </c>
      <c r="M281" t="inlineStr">
        <is>
          <t>updated</t>
        </is>
      </c>
      <c r="N281" t="inlineStr">
        <is>
          <t>What is the current deadline for notifier?</t>
        </is>
      </c>
      <c r="O281" t="inlineStr">
        <is>
          <t>Oct 22</t>
        </is>
      </c>
      <c r="P281" t="inlineStr">
        <is>
          <t>Oct 22</t>
        </is>
      </c>
      <c r="Q281" t="b">
        <v>1</v>
      </c>
      <c r="R281" t="inlineStr">
        <is>
          <t>rule</t>
        </is>
      </c>
      <c r="S281" t="n">
        <v>4536</v>
      </c>
      <c r="T281" t="n">
        <v>4536</v>
      </c>
      <c r="U281" t="n">
        <v>142</v>
      </c>
      <c r="V281" t="n">
        <v>4480</v>
      </c>
      <c r="W281" t="n">
        <v>1</v>
      </c>
      <c r="X281" t="n">
        <v>0</v>
      </c>
      <c r="Y281" t="n">
        <v>5.034757852554321</v>
      </c>
      <c r="Z281" t="n">
        <v>0.0001425286</v>
      </c>
    </row>
    <row r="282">
      <c r="A282" t="inlineStr">
        <is>
          <t>chat_vc</t>
        </is>
      </c>
      <c r="B282" t="inlineStr">
        <is>
          <t>main</t>
        </is>
      </c>
      <c r="C282" t="inlineStr">
        <is>
          <t>z-ai/glm-5.3-flash</t>
        </is>
      </c>
      <c r="D282" t="inlineStr">
        <is>
          <t>openai/gpt-5.6-luna</t>
        </is>
      </c>
      <c r="E282" t="n">
        <v>1</v>
      </c>
      <c r="I282" t="n">
        <v>0</v>
      </c>
      <c r="J282" t="inlineStr">
        <is>
          <t>chat1</t>
        </is>
      </c>
      <c r="K282" t="n">
        <v>114</v>
      </c>
      <c r="L282" t="inlineStr">
        <is>
          <t>chat1/updated-1</t>
        </is>
      </c>
      <c r="M282" t="inlineStr">
        <is>
          <t>updated</t>
        </is>
      </c>
      <c r="N282" t="inlineStr">
        <is>
          <t>What is auth-bridge's budget now, in thousands of dollars?</t>
        </is>
      </c>
      <c r="O282" t="n">
        <v>65</v>
      </c>
      <c r="P282" t="inlineStr">
        <is>
          <t>65</t>
        </is>
      </c>
      <c r="Q282" t="b">
        <v>1</v>
      </c>
      <c r="R282" t="inlineStr">
        <is>
          <t>rule</t>
        </is>
      </c>
      <c r="S282" t="n">
        <v>4542</v>
      </c>
      <c r="T282" t="n">
        <v>4542</v>
      </c>
      <c r="U282" t="n">
        <v>227</v>
      </c>
      <c r="V282" t="n">
        <v>4480</v>
      </c>
      <c r="W282" t="n">
        <v>1</v>
      </c>
      <c r="X282" t="n">
        <v>0</v>
      </c>
      <c r="Y282" t="n">
        <v>5.606160163879395</v>
      </c>
      <c r="Z282" t="n">
        <v>0.0001714591</v>
      </c>
    </row>
    <row r="283">
      <c r="A283" t="inlineStr">
        <is>
          <t>chat_vc</t>
        </is>
      </c>
      <c r="B283" t="inlineStr">
        <is>
          <t>main</t>
        </is>
      </c>
      <c r="C283" t="inlineStr">
        <is>
          <t>z-ai/glm-5.3-flash</t>
        </is>
      </c>
      <c r="D283" t="inlineStr">
        <is>
          <t>openai/gpt-5.6-luna</t>
        </is>
      </c>
      <c r="E283" t="n">
        <v>1</v>
      </c>
      <c r="I283" t="n">
        <v>0</v>
      </c>
      <c r="J283" t="inlineStr">
        <is>
          <t>chat1</t>
        </is>
      </c>
      <c r="K283" t="n">
        <v>114</v>
      </c>
      <c r="L283" t="inlineStr">
        <is>
          <t>chat1/updated-2</t>
        </is>
      </c>
      <c r="M283" t="inlineStr">
        <is>
          <t>updated</t>
        </is>
      </c>
      <c r="N283" t="inlineStr">
        <is>
          <t>What is the current deadline for billing-sync?</t>
        </is>
      </c>
      <c r="O283" t="inlineStr">
        <is>
          <t>Oct 13</t>
        </is>
      </c>
      <c r="P283" t="inlineStr">
        <is>
          <t>Oct 13</t>
        </is>
      </c>
      <c r="Q283" t="b">
        <v>1</v>
      </c>
      <c r="R283" t="inlineStr">
        <is>
          <t>rule</t>
        </is>
      </c>
      <c r="S283" t="n">
        <v>9100</v>
      </c>
      <c r="T283" t="n">
        <v>4563</v>
      </c>
      <c r="U283" t="n">
        <v>187</v>
      </c>
      <c r="V283" t="n">
        <v>8960</v>
      </c>
      <c r="W283" t="n">
        <v>2</v>
      </c>
      <c r="X283" t="n">
        <v>1</v>
      </c>
      <c r="Y283" t="n">
        <v>6.340950965881348</v>
      </c>
      <c r="Z283" t="n">
        <v>0.0002555271</v>
      </c>
    </row>
    <row r="284">
      <c r="A284" t="inlineStr">
        <is>
          <t>chat_vc</t>
        </is>
      </c>
      <c r="B284" t="inlineStr">
        <is>
          <t>main</t>
        </is>
      </c>
      <c r="C284" t="inlineStr">
        <is>
          <t>z-ai/glm-5.3-flash</t>
        </is>
      </c>
      <c r="D284" t="inlineStr">
        <is>
          <t>openai/gpt-5.6-luna</t>
        </is>
      </c>
      <c r="E284" t="n">
        <v>1</v>
      </c>
      <c r="I284" t="n">
        <v>0</v>
      </c>
      <c r="J284" t="inlineStr">
        <is>
          <t>chat1</t>
        </is>
      </c>
      <c r="K284" t="n">
        <v>114</v>
      </c>
      <c r="L284" t="inlineStr">
        <is>
          <t>chat1/updated-3</t>
        </is>
      </c>
      <c r="M284" t="inlineStr">
        <is>
          <t>updated</t>
        </is>
      </c>
      <c r="N284" t="inlineStr">
        <is>
          <t>What is scheduler-v2's budget, in thousands of dollars?</t>
        </is>
      </c>
      <c r="O284" t="n">
        <v>45</v>
      </c>
      <c r="P284" t="inlineStr">
        <is>
          <t>45</t>
        </is>
      </c>
      <c r="Q284" t="b">
        <v>1</v>
      </c>
      <c r="R284" t="inlineStr">
        <is>
          <t>rule</t>
        </is>
      </c>
      <c r="S284" t="n">
        <v>4541</v>
      </c>
      <c r="T284" t="n">
        <v>4541</v>
      </c>
      <c r="U284" t="n">
        <v>152</v>
      </c>
      <c r="V284" t="n">
        <v>4480</v>
      </c>
      <c r="W284" t="n">
        <v>1</v>
      </c>
      <c r="X284" t="n">
        <v>0</v>
      </c>
      <c r="Y284" t="n">
        <v>5.060600757598877</v>
      </c>
      <c r="Z284" t="n">
        <v>0.0001463616</v>
      </c>
    </row>
    <row r="285">
      <c r="A285" t="inlineStr">
        <is>
          <t>chat_vc</t>
        </is>
      </c>
      <c r="B285" t="inlineStr">
        <is>
          <t>main</t>
        </is>
      </c>
      <c r="C285" t="inlineStr">
        <is>
          <t>z-ai/glm-5.3-flash</t>
        </is>
      </c>
      <c r="D285" t="inlineStr">
        <is>
          <t>openai/gpt-5.6-luna</t>
        </is>
      </c>
      <c r="E285" t="n">
        <v>1</v>
      </c>
      <c r="I285" t="n">
        <v>0</v>
      </c>
      <c r="J285" t="inlineStr">
        <is>
          <t>chat1</t>
        </is>
      </c>
      <c r="K285" t="n">
        <v>114</v>
      </c>
      <c r="L285" t="inlineStr">
        <is>
          <t>chat1/updated-4</t>
        </is>
      </c>
      <c r="M285" t="inlineStr">
        <is>
          <t>updated</t>
        </is>
      </c>
      <c r="N285" t="inlineStr">
        <is>
          <t>Who owns notifier now?</t>
        </is>
      </c>
      <c r="O285" t="inlineStr">
        <is>
          <t>Tomasz</t>
        </is>
      </c>
      <c r="P285" t="inlineStr">
        <is>
          <t>Tomasz</t>
        </is>
      </c>
      <c r="Q285" t="b">
        <v>1</v>
      </c>
      <c r="R285" t="inlineStr">
        <is>
          <t>rule</t>
        </is>
      </c>
      <c r="S285" t="n">
        <v>4533</v>
      </c>
      <c r="T285" t="n">
        <v>4533</v>
      </c>
      <c r="U285" t="n">
        <v>64</v>
      </c>
      <c r="V285" t="n">
        <v>4480</v>
      </c>
      <c r="W285" t="n">
        <v>1</v>
      </c>
      <c r="X285" t="n">
        <v>0</v>
      </c>
      <c r="Y285" t="n">
        <v>1.675467967987061</v>
      </c>
      <c r="Z285" t="n">
        <v>0.0001162312</v>
      </c>
    </row>
    <row r="286">
      <c r="A286" t="inlineStr">
        <is>
          <t>chat_vc</t>
        </is>
      </c>
      <c r="B286" t="inlineStr">
        <is>
          <t>main</t>
        </is>
      </c>
      <c r="C286" t="inlineStr">
        <is>
          <t>z-ai/glm-5.3-flash</t>
        </is>
      </c>
      <c r="D286" t="inlineStr">
        <is>
          <t>openai/gpt-5.6-luna</t>
        </is>
      </c>
      <c r="E286" t="n">
        <v>1</v>
      </c>
      <c r="I286" t="n">
        <v>0</v>
      </c>
      <c r="J286" t="inlineStr">
        <is>
          <t>chat1</t>
        </is>
      </c>
      <c r="K286" t="n">
        <v>114</v>
      </c>
      <c r="L286" t="inlineStr">
        <is>
          <t>chat1/updated-5</t>
        </is>
      </c>
      <c r="M286" t="inlineStr">
        <is>
          <t>updated</t>
        </is>
      </c>
      <c r="N286" t="inlineStr">
        <is>
          <t>Which datastore does auth-bridge use?</t>
        </is>
      </c>
      <c r="O286" t="inlineStr">
        <is>
          <t>Postgres</t>
        </is>
      </c>
      <c r="P286" t="inlineStr">
        <is>
          <t>Postgres</t>
        </is>
      </c>
      <c r="Q286" t="b">
        <v>1</v>
      </c>
      <c r="R286" t="inlineStr">
        <is>
          <t>rule</t>
        </is>
      </c>
      <c r="S286" t="n">
        <v>4536</v>
      </c>
      <c r="T286" t="n">
        <v>4536</v>
      </c>
      <c r="U286" t="n">
        <v>137</v>
      </c>
      <c r="V286" t="n">
        <v>4480</v>
      </c>
      <c r="W286" t="n">
        <v>1</v>
      </c>
      <c r="X286" t="n">
        <v>0</v>
      </c>
      <c r="Y286" t="n">
        <v>2.990615129470825</v>
      </c>
      <c r="Z286" t="n">
        <v>0.0001408621</v>
      </c>
    </row>
    <row r="287">
      <c r="A287" t="inlineStr">
        <is>
          <t>chat_vc</t>
        </is>
      </c>
      <c r="B287" t="inlineStr">
        <is>
          <t>foldglm</t>
        </is>
      </c>
      <c r="C287" t="inlineStr">
        <is>
          <t>openai/gpt-5.6-luna</t>
        </is>
      </c>
      <c r="D287" t="inlineStr">
        <is>
          <t>z-ai/glm-5.3-flash</t>
        </is>
      </c>
      <c r="E287" t="n">
        <v>1</v>
      </c>
      <c r="I287" t="n">
        <v>0</v>
      </c>
      <c r="J287" t="inlineStr">
        <is>
          <t>chat1</t>
        </is>
      </c>
      <c r="K287" t="n">
        <v>114</v>
      </c>
      <c r="L287" t="inlineStr">
        <is>
          <t>chat1/absent-0</t>
        </is>
      </c>
      <c r="M287" t="inlineStr">
        <is>
          <t>absent</t>
        </is>
      </c>
      <c r="N287" t="inlineStr">
        <is>
          <t>What date did we set for QA sign-off?</t>
        </is>
      </c>
      <c r="O287" t="inlineStr">
        <is>
          <t>not stated</t>
        </is>
      </c>
      <c r="P287" t="inlineStr">
        <is>
          <t>not stated</t>
        </is>
      </c>
      <c r="Q287" t="b">
        <v>1</v>
      </c>
      <c r="R287" t="inlineStr">
        <is>
          <t>rule</t>
        </is>
      </c>
      <c r="S287" t="n">
        <v>9444</v>
      </c>
      <c r="T287" t="n">
        <v>5116</v>
      </c>
      <c r="U287" t="n">
        <v>100</v>
      </c>
      <c r="V287" t="n">
        <v>4325</v>
      </c>
      <c r="W287" t="n">
        <v>2</v>
      </c>
      <c r="X287" t="n">
        <v>1</v>
      </c>
      <c r="Y287" t="n">
        <v>5.243514776229858</v>
      </c>
      <c r="Z287" t="n">
        <v>0.00148595</v>
      </c>
    </row>
    <row r="288">
      <c r="A288" t="inlineStr">
        <is>
          <t>chat_vc</t>
        </is>
      </c>
      <c r="B288" t="inlineStr">
        <is>
          <t>foldglm</t>
        </is>
      </c>
      <c r="C288" t="inlineStr">
        <is>
          <t>openai/gpt-5.6-luna</t>
        </is>
      </c>
      <c r="D288" t="inlineStr">
        <is>
          <t>z-ai/glm-5.3-flash</t>
        </is>
      </c>
      <c r="E288" t="n">
        <v>1</v>
      </c>
      <c r="I288" t="n">
        <v>0</v>
      </c>
      <c r="J288" t="inlineStr">
        <is>
          <t>chat1</t>
        </is>
      </c>
      <c r="K288" t="n">
        <v>114</v>
      </c>
      <c r="L288" t="inlineStr">
        <is>
          <t>chat1/absent-1</t>
        </is>
      </c>
      <c r="M288" t="inlineStr">
        <is>
          <t>absent</t>
        </is>
      </c>
      <c r="N288" t="inlineStr">
        <is>
          <t>Which CI provider did we decide on?</t>
        </is>
      </c>
      <c r="O288" t="inlineStr">
        <is>
          <t>not stated</t>
        </is>
      </c>
      <c r="P288" t="inlineStr">
        <is>
          <t>not stated</t>
        </is>
      </c>
      <c r="Q288" t="b">
        <v>1</v>
      </c>
      <c r="R288" t="inlineStr">
        <is>
          <t>rule</t>
        </is>
      </c>
      <c r="S288" t="n">
        <v>10018</v>
      </c>
      <c r="T288" t="n">
        <v>5692</v>
      </c>
      <c r="U288" t="n">
        <v>96</v>
      </c>
      <c r="V288" t="n">
        <v>4323</v>
      </c>
      <c r="W288" t="n">
        <v>2</v>
      </c>
      <c r="X288" t="n">
        <v>1</v>
      </c>
      <c r="Y288" t="n">
        <v>3.557570457458496</v>
      </c>
      <c r="Z288" t="n">
        <v>0.00162511</v>
      </c>
    </row>
    <row r="289">
      <c r="A289" t="inlineStr">
        <is>
          <t>chat_vc</t>
        </is>
      </c>
      <c r="B289" t="inlineStr">
        <is>
          <t>foldglm</t>
        </is>
      </c>
      <c r="C289" t="inlineStr">
        <is>
          <t>openai/gpt-5.6-luna</t>
        </is>
      </c>
      <c r="D289" t="inlineStr">
        <is>
          <t>z-ai/glm-5.3-flash</t>
        </is>
      </c>
      <c r="E289" t="n">
        <v>1</v>
      </c>
      <c r="I289" t="n">
        <v>0</v>
      </c>
      <c r="J289" t="inlineStr">
        <is>
          <t>chat1</t>
        </is>
      </c>
      <c r="K289" t="n">
        <v>114</v>
      </c>
      <c r="L289" t="inlineStr">
        <is>
          <t>chat1/count-0</t>
        </is>
      </c>
      <c r="M289" t="inlineStr">
        <is>
          <t>count</t>
        </is>
      </c>
      <c r="N289" t="inlineStr">
        <is>
          <t>How many modules are currently in scope for the launch?</t>
        </is>
      </c>
      <c r="O289" t="n">
        <v>6</v>
      </c>
      <c r="P289" t="inlineStr">
        <is>
          <t>6</t>
        </is>
      </c>
      <c r="Q289" t="b">
        <v>1</v>
      </c>
      <c r="R289" t="inlineStr">
        <is>
          <t>rule</t>
        </is>
      </c>
      <c r="S289" t="n">
        <v>4329</v>
      </c>
      <c r="T289" t="n">
        <v>4329</v>
      </c>
      <c r="U289" t="n">
        <v>61</v>
      </c>
      <c r="V289" t="n">
        <v>0</v>
      </c>
      <c r="W289" t="n">
        <v>1</v>
      </c>
      <c r="X289" t="n">
        <v>0</v>
      </c>
      <c r="Y289" t="n">
        <v>3.015300989151001</v>
      </c>
      <c r="Z289" t="n">
        <v>0.0011553</v>
      </c>
    </row>
    <row r="290">
      <c r="A290" t="inlineStr">
        <is>
          <t>chat_vc</t>
        </is>
      </c>
      <c r="B290" t="inlineStr">
        <is>
          <t>foldglm</t>
        </is>
      </c>
      <c r="C290" t="inlineStr">
        <is>
          <t>openai/gpt-5.6-luna</t>
        </is>
      </c>
      <c r="D290" t="inlineStr">
        <is>
          <t>z-ai/glm-5.3-flash</t>
        </is>
      </c>
      <c r="E290" t="n">
        <v>1</v>
      </c>
      <c r="I290" t="n">
        <v>0</v>
      </c>
      <c r="J290" t="inlineStr">
        <is>
          <t>chat1</t>
        </is>
      </c>
      <c r="K290" t="n">
        <v>114</v>
      </c>
      <c r="L290" t="inlineStr">
        <is>
          <t>chat1/early-0</t>
        </is>
      </c>
      <c r="M290" t="inlineStr">
        <is>
          <t>early</t>
        </is>
      </c>
      <c r="N290" t="inlineStr">
        <is>
          <t>Who owns auth-bridge?</t>
        </is>
      </c>
      <c r="O290" t="inlineStr">
        <is>
          <t>Sofia</t>
        </is>
      </c>
      <c r="P290" t="inlineStr">
        <is>
          <t>Sofia</t>
        </is>
      </c>
      <c r="Q290" t="b">
        <v>1</v>
      </c>
      <c r="R290" t="inlineStr">
        <is>
          <t>rule</t>
        </is>
      </c>
      <c r="S290" t="n">
        <v>4324</v>
      </c>
      <c r="T290" t="n">
        <v>4324</v>
      </c>
      <c r="U290" t="n">
        <v>37</v>
      </c>
      <c r="V290" t="n">
        <v>0</v>
      </c>
      <c r="W290" t="n">
        <v>1</v>
      </c>
      <c r="X290" t="n">
        <v>0</v>
      </c>
      <c r="Y290" t="n">
        <v>1.697039127349854</v>
      </c>
      <c r="Z290" t="n">
        <v>0.00112525</v>
      </c>
    </row>
    <row r="291">
      <c r="A291" t="inlineStr">
        <is>
          <t>chat_vc</t>
        </is>
      </c>
      <c r="B291" t="inlineStr">
        <is>
          <t>foldglm</t>
        </is>
      </c>
      <c r="C291" t="inlineStr">
        <is>
          <t>openai/gpt-5.6-luna</t>
        </is>
      </c>
      <c r="D291" t="inlineStr">
        <is>
          <t>z-ai/glm-5.3-flash</t>
        </is>
      </c>
      <c r="E291" t="n">
        <v>1</v>
      </c>
      <c r="I291" t="n">
        <v>0</v>
      </c>
      <c r="J291" t="inlineStr">
        <is>
          <t>chat1</t>
        </is>
      </c>
      <c r="K291" t="n">
        <v>114</v>
      </c>
      <c r="L291" t="inlineStr">
        <is>
          <t>chat1/early-1</t>
        </is>
      </c>
      <c r="M291" t="inlineStr">
        <is>
          <t>early</t>
        </is>
      </c>
      <c r="N291" t="inlineStr">
        <is>
          <t>Which region are we deploying Borealis to?</t>
        </is>
      </c>
      <c r="O291" t="inlineStr">
        <is>
          <t>us-west-2</t>
        </is>
      </c>
      <c r="P291" t="inlineStr">
        <is>
          <t>us-west-2</t>
        </is>
      </c>
      <c r="Q291" t="b">
        <v>1</v>
      </c>
      <c r="R291" t="inlineStr">
        <is>
          <t>rule</t>
        </is>
      </c>
      <c r="S291" t="n">
        <v>4327</v>
      </c>
      <c r="T291" t="n">
        <v>4327</v>
      </c>
      <c r="U291" t="n">
        <v>30</v>
      </c>
      <c r="V291" t="n">
        <v>0</v>
      </c>
      <c r="W291" t="n">
        <v>1</v>
      </c>
      <c r="X291" t="n">
        <v>0</v>
      </c>
      <c r="Y291" t="n">
        <v>2.438337087631226</v>
      </c>
      <c r="Z291" t="n">
        <v>0.0011176</v>
      </c>
    </row>
    <row r="292">
      <c r="A292" t="inlineStr">
        <is>
          <t>chat_vc</t>
        </is>
      </c>
      <c r="B292" t="inlineStr">
        <is>
          <t>foldglm</t>
        </is>
      </c>
      <c r="C292" t="inlineStr">
        <is>
          <t>openai/gpt-5.6-luna</t>
        </is>
      </c>
      <c r="D292" t="inlineStr">
        <is>
          <t>z-ai/glm-5.3-flash</t>
        </is>
      </c>
      <c r="E292" t="n">
        <v>1</v>
      </c>
      <c r="I292" t="n">
        <v>0</v>
      </c>
      <c r="J292" t="inlineStr">
        <is>
          <t>chat1</t>
        </is>
      </c>
      <c r="K292" t="n">
        <v>114</v>
      </c>
      <c r="L292" t="inlineStr">
        <is>
          <t>chat1/early-2</t>
        </is>
      </c>
      <c r="M292" t="inlineStr">
        <is>
          <t>early</t>
        </is>
      </c>
      <c r="N292" t="inlineStr">
        <is>
          <t>At what time (UTC) is the daily standup?</t>
        </is>
      </c>
      <c r="O292" t="inlineStr">
        <is>
          <t>09:30</t>
        </is>
      </c>
      <c r="P292" t="inlineStr">
        <is>
          <t>09:30 UTC</t>
        </is>
      </c>
      <c r="Q292" t="b">
        <v>1</v>
      </c>
      <c r="R292" t="inlineStr">
        <is>
          <t>rule</t>
        </is>
      </c>
      <c r="S292" t="n">
        <v>4330</v>
      </c>
      <c r="T292" t="n">
        <v>4330</v>
      </c>
      <c r="U292" t="n">
        <v>43</v>
      </c>
      <c r="V292" t="n">
        <v>0</v>
      </c>
      <c r="W292" t="n">
        <v>1</v>
      </c>
      <c r="X292" t="n">
        <v>0</v>
      </c>
      <c r="Y292" t="n">
        <v>2.059553861618042</v>
      </c>
      <c r="Z292" t="n">
        <v>0.00113395</v>
      </c>
    </row>
    <row r="293">
      <c r="A293" t="inlineStr">
        <is>
          <t>chat_vc</t>
        </is>
      </c>
      <c r="B293" t="inlineStr">
        <is>
          <t>foldglm</t>
        </is>
      </c>
      <c r="C293" t="inlineStr">
        <is>
          <t>openai/gpt-5.6-luna</t>
        </is>
      </c>
      <c r="D293" t="inlineStr">
        <is>
          <t>z-ai/glm-5.3-flash</t>
        </is>
      </c>
      <c r="E293" t="n">
        <v>1</v>
      </c>
      <c r="I293" t="n">
        <v>0</v>
      </c>
      <c r="J293" t="inlineStr">
        <is>
          <t>chat1</t>
        </is>
      </c>
      <c r="K293" t="n">
        <v>114</v>
      </c>
      <c r="L293" t="inlineStr">
        <is>
          <t>chat1/list-0</t>
        </is>
      </c>
      <c r="M293" t="inlineStr">
        <is>
          <t>list</t>
        </is>
      </c>
      <c r="N293" t="inlineStr">
        <is>
          <t>Which in-scope modules are P0?</t>
        </is>
      </c>
      <c r="O293" t="inlineStr">
        <is>
          <t>["notifier", "auth-bridge", "billing-sync", "audit-trail"]</t>
        </is>
      </c>
      <c r="P293" t="inlineStr">
        <is>
          <t>notifier, auth-bridge, billing-sync, audit-trail</t>
        </is>
      </c>
      <c r="Q293" t="b">
        <v>1</v>
      </c>
      <c r="R293" t="inlineStr">
        <is>
          <t>rule</t>
        </is>
      </c>
      <c r="S293" t="n">
        <v>8760</v>
      </c>
      <c r="T293" t="n">
        <v>4433</v>
      </c>
      <c r="U293" t="n">
        <v>157</v>
      </c>
      <c r="V293" t="n">
        <v>4324</v>
      </c>
      <c r="W293" t="n">
        <v>2</v>
      </c>
      <c r="X293" t="n">
        <v>1</v>
      </c>
      <c r="Y293" t="n">
        <v>6.6373131275177</v>
      </c>
      <c r="Z293" t="n">
        <v>0.00138358</v>
      </c>
    </row>
    <row r="294">
      <c r="A294" t="inlineStr">
        <is>
          <t>chat_vc</t>
        </is>
      </c>
      <c r="B294" t="inlineStr">
        <is>
          <t>foldglm</t>
        </is>
      </c>
      <c r="C294" t="inlineStr">
        <is>
          <t>openai/gpt-5.6-luna</t>
        </is>
      </c>
      <c r="D294" t="inlineStr">
        <is>
          <t>z-ai/glm-5.3-flash</t>
        </is>
      </c>
      <c r="E294" t="n">
        <v>1</v>
      </c>
      <c r="I294" t="n">
        <v>0</v>
      </c>
      <c r="J294" t="inlineStr">
        <is>
          <t>chat1</t>
        </is>
      </c>
      <c r="K294" t="n">
        <v>114</v>
      </c>
      <c r="L294" t="inlineStr">
        <is>
          <t>chat1/neg-0</t>
        </is>
      </c>
      <c r="M294" t="inlineStr">
        <is>
          <t>negation</t>
        </is>
      </c>
      <c r="N294" t="inlineStr">
        <is>
          <t>Which in-scope module has no datastore decided yet?</t>
        </is>
      </c>
      <c r="O294" t="inlineStr">
        <is>
          <t>billing-sync</t>
        </is>
      </c>
      <c r="P294" t="inlineStr">
        <is>
          <t>billing-sync</t>
        </is>
      </c>
      <c r="Q294" t="b">
        <v>1</v>
      </c>
      <c r="R294" t="inlineStr">
        <is>
          <t>rule</t>
        </is>
      </c>
      <c r="S294" t="n">
        <v>4329</v>
      </c>
      <c r="T294" t="n">
        <v>4329</v>
      </c>
      <c r="U294" t="n">
        <v>89</v>
      </c>
      <c r="V294" t="n">
        <v>0</v>
      </c>
      <c r="W294" t="n">
        <v>1</v>
      </c>
      <c r="X294" t="n">
        <v>0</v>
      </c>
      <c r="Y294" t="n">
        <v>2.773900985717773</v>
      </c>
      <c r="Z294" t="n">
        <v>0.0011889</v>
      </c>
    </row>
    <row r="295">
      <c r="A295" t="inlineStr">
        <is>
          <t>chat_vc</t>
        </is>
      </c>
      <c r="B295" t="inlineStr">
        <is>
          <t>foldglm</t>
        </is>
      </c>
      <c r="C295" t="inlineStr">
        <is>
          <t>openai/gpt-5.6-luna</t>
        </is>
      </c>
      <c r="D295" t="inlineStr">
        <is>
          <t>z-ai/glm-5.3-flash</t>
        </is>
      </c>
      <c r="E295" t="n">
        <v>1</v>
      </c>
      <c r="I295" t="n">
        <v>0</v>
      </c>
      <c r="J295" t="inlineStr">
        <is>
          <t>chat1</t>
        </is>
      </c>
      <c r="K295" t="n">
        <v>114</v>
      </c>
      <c r="L295" t="inlineStr">
        <is>
          <t>chat1/original-0</t>
        </is>
      </c>
      <c r="M295" t="inlineStr">
        <is>
          <t>original</t>
        </is>
      </c>
      <c r="N295" t="inlineStr">
        <is>
          <t>What was the very first deadline we set for notifier, before any changes?</t>
        </is>
      </c>
      <c r="O295" t="inlineStr">
        <is>
          <t>Oct 12</t>
        </is>
      </c>
      <c r="P295" t="inlineStr">
        <is>
          <t>Oct 12</t>
        </is>
      </c>
      <c r="Q295" t="b">
        <v>1</v>
      </c>
      <c r="R295" t="inlineStr">
        <is>
          <t>rule</t>
        </is>
      </c>
      <c r="S295" t="n">
        <v>4333</v>
      </c>
      <c r="T295" t="n">
        <v>4333</v>
      </c>
      <c r="U295" t="n">
        <v>69</v>
      </c>
      <c r="V295" t="n">
        <v>0</v>
      </c>
      <c r="W295" t="n">
        <v>1</v>
      </c>
      <c r="X295" t="n">
        <v>0</v>
      </c>
      <c r="Y295" t="n">
        <v>2.56589412689209</v>
      </c>
      <c r="Z295" t="n">
        <v>0.0011659</v>
      </c>
    </row>
    <row r="296">
      <c r="A296" t="inlineStr">
        <is>
          <t>chat_vc</t>
        </is>
      </c>
      <c r="B296" t="inlineStr">
        <is>
          <t>foldglm</t>
        </is>
      </c>
      <c r="C296" t="inlineStr">
        <is>
          <t>openai/gpt-5.6-luna</t>
        </is>
      </c>
      <c r="D296" t="inlineStr">
        <is>
          <t>z-ai/glm-5.3-flash</t>
        </is>
      </c>
      <c r="E296" t="n">
        <v>1</v>
      </c>
      <c r="I296" t="n">
        <v>0</v>
      </c>
      <c r="J296" t="inlineStr">
        <is>
          <t>chat1</t>
        </is>
      </c>
      <c r="K296" t="n">
        <v>114</v>
      </c>
      <c r="L296" t="inlineStr">
        <is>
          <t>chat1/paste-0</t>
        </is>
      </c>
      <c r="M296" t="inlineStr">
        <is>
          <t>paste</t>
        </is>
      </c>
      <c r="N296" t="inlineStr">
        <is>
          <t>What p95 latency, in ms, did the load test I pasted report?</t>
        </is>
      </c>
      <c r="O296" t="n">
        <v>556</v>
      </c>
      <c r="P296" t="inlineStr">
        <is>
          <t>556 ms</t>
        </is>
      </c>
      <c r="Q296" t="b">
        <v>1</v>
      </c>
      <c r="R296" t="inlineStr">
        <is>
          <t>rule</t>
        </is>
      </c>
      <c r="S296" t="n">
        <v>4334</v>
      </c>
      <c r="T296" t="n">
        <v>4334</v>
      </c>
      <c r="U296" t="n">
        <v>55</v>
      </c>
      <c r="V296" t="n">
        <v>0</v>
      </c>
      <c r="W296" t="n">
        <v>1</v>
      </c>
      <c r="X296" t="n">
        <v>0</v>
      </c>
      <c r="Y296" t="n">
        <v>6.11153507232666</v>
      </c>
      <c r="Z296" t="n">
        <v>0.00114935</v>
      </c>
    </row>
    <row r="297">
      <c r="A297" t="inlineStr">
        <is>
          <t>chat_vc</t>
        </is>
      </c>
      <c r="B297" t="inlineStr">
        <is>
          <t>foldglm</t>
        </is>
      </c>
      <c r="C297" t="inlineStr">
        <is>
          <t>openai/gpt-5.6-luna</t>
        </is>
      </c>
      <c r="D297" t="inlineStr">
        <is>
          <t>z-ai/glm-5.3-flash</t>
        </is>
      </c>
      <c r="E297" t="n">
        <v>1</v>
      </c>
      <c r="I297" t="n">
        <v>0</v>
      </c>
      <c r="J297" t="inlineStr">
        <is>
          <t>chat1</t>
        </is>
      </c>
      <c r="K297" t="n">
        <v>114</v>
      </c>
      <c r="L297" t="inlineStr">
        <is>
          <t>chat1/paste-1</t>
        </is>
      </c>
      <c r="M297" t="inlineStr">
        <is>
          <t>paste</t>
        </is>
      </c>
      <c r="N297" t="inlineStr">
        <is>
          <t>How many tests failed in the CI output I pasted?</t>
        </is>
      </c>
      <c r="O297" t="n">
        <v>3</v>
      </c>
      <c r="P297" t="inlineStr">
        <is>
          <t>3</t>
        </is>
      </c>
      <c r="Q297" t="b">
        <v>1</v>
      </c>
      <c r="R297" t="inlineStr">
        <is>
          <t>rule</t>
        </is>
      </c>
      <c r="S297" t="n">
        <v>4329</v>
      </c>
      <c r="T297" t="n">
        <v>4329</v>
      </c>
      <c r="U297" t="n">
        <v>112</v>
      </c>
      <c r="V297" t="n">
        <v>0</v>
      </c>
      <c r="W297" t="n">
        <v>1</v>
      </c>
      <c r="X297" t="n">
        <v>0</v>
      </c>
      <c r="Y297" t="n">
        <v>5.568351030349731</v>
      </c>
      <c r="Z297" t="n">
        <v>0.0012165</v>
      </c>
    </row>
    <row r="298">
      <c r="A298" t="inlineStr">
        <is>
          <t>chat_vc</t>
        </is>
      </c>
      <c r="B298" t="inlineStr">
        <is>
          <t>foldglm</t>
        </is>
      </c>
      <c r="C298" t="inlineStr">
        <is>
          <t>openai/gpt-5.6-luna</t>
        </is>
      </c>
      <c r="D298" t="inlineStr">
        <is>
          <t>z-ai/glm-5.3-flash</t>
        </is>
      </c>
      <c r="E298" t="n">
        <v>1</v>
      </c>
      <c r="I298" t="n">
        <v>0</v>
      </c>
      <c r="J298" t="inlineStr">
        <is>
          <t>chat1</t>
        </is>
      </c>
      <c r="K298" t="n">
        <v>114</v>
      </c>
      <c r="L298" t="inlineStr">
        <is>
          <t>chat1/paste-2</t>
        </is>
      </c>
      <c r="M298" t="inlineStr">
        <is>
          <t>paste</t>
        </is>
      </c>
      <c r="N298" t="inlineStr">
        <is>
          <t>What is db_pool_size in the config I pasted?</t>
        </is>
      </c>
      <c r="O298" t="n">
        <v>12</v>
      </c>
      <c r="P298" t="inlineStr">
        <is>
          <t>12</t>
        </is>
      </c>
      <c r="Q298" t="b">
        <v>1</v>
      </c>
      <c r="R298" t="inlineStr">
        <is>
          <t>rule</t>
        </is>
      </c>
      <c r="S298" t="n">
        <v>4329</v>
      </c>
      <c r="T298" t="n">
        <v>4329</v>
      </c>
      <c r="U298" t="n">
        <v>42</v>
      </c>
      <c r="V298" t="n">
        <v>0</v>
      </c>
      <c r="W298" t="n">
        <v>1</v>
      </c>
      <c r="X298" t="n">
        <v>0</v>
      </c>
      <c r="Y298" t="n">
        <v>3.13363790512085</v>
      </c>
      <c r="Z298" t="n">
        <v>0.0011325</v>
      </c>
    </row>
    <row r="299">
      <c r="A299" t="inlineStr">
        <is>
          <t>chat_vc</t>
        </is>
      </c>
      <c r="B299" t="inlineStr">
        <is>
          <t>foldglm</t>
        </is>
      </c>
      <c r="C299" t="inlineStr">
        <is>
          <t>openai/gpt-5.6-luna</t>
        </is>
      </c>
      <c r="D299" t="inlineStr">
        <is>
          <t>z-ai/glm-5.3-flash</t>
        </is>
      </c>
      <c r="E299" t="n">
        <v>1</v>
      </c>
      <c r="I299" t="n">
        <v>0</v>
      </c>
      <c r="J299" t="inlineStr">
        <is>
          <t>chat1</t>
        </is>
      </c>
      <c r="K299" t="n">
        <v>114</v>
      </c>
      <c r="L299" t="inlineStr">
        <is>
          <t>chat1/sum-0</t>
        </is>
      </c>
      <c r="M299" t="inlineStr">
        <is>
          <t>sum</t>
        </is>
      </c>
      <c r="N299" t="inlineStr">
        <is>
          <t>What is the total budget, in thousands of dollars, across the modules currently in scope?</t>
        </is>
      </c>
      <c r="O299" t="n">
        <v>255</v>
      </c>
      <c r="P299" t="inlineStr">
        <is>
          <t>255 thousand dollars</t>
        </is>
      </c>
      <c r="Q299" t="b">
        <v>1</v>
      </c>
      <c r="R299" t="inlineStr">
        <is>
          <t>rule</t>
        </is>
      </c>
      <c r="S299" t="n">
        <v>8829</v>
      </c>
      <c r="T299" t="n">
        <v>4493</v>
      </c>
      <c r="U299" t="n">
        <v>211</v>
      </c>
      <c r="V299" t="n">
        <v>4333</v>
      </c>
      <c r="W299" t="n">
        <v>2</v>
      </c>
      <c r="X299" t="n">
        <v>1</v>
      </c>
      <c r="Y299" t="n">
        <v>10.11701798439026</v>
      </c>
      <c r="Z299" t="n">
        <v>0.00146356</v>
      </c>
    </row>
    <row r="300">
      <c r="A300" t="inlineStr">
        <is>
          <t>chat_vc</t>
        </is>
      </c>
      <c r="B300" t="inlineStr">
        <is>
          <t>foldglm</t>
        </is>
      </c>
      <c r="C300" t="inlineStr">
        <is>
          <t>openai/gpt-5.6-luna</t>
        </is>
      </c>
      <c r="D300" t="inlineStr">
        <is>
          <t>z-ai/glm-5.3-flash</t>
        </is>
      </c>
      <c r="E300" t="n">
        <v>1</v>
      </c>
      <c r="I300" t="n">
        <v>0</v>
      </c>
      <c r="J300" t="inlineStr">
        <is>
          <t>chat1</t>
        </is>
      </c>
      <c r="K300" t="n">
        <v>114</v>
      </c>
      <c r="L300" t="inlineStr">
        <is>
          <t>chat1/updated-0</t>
        </is>
      </c>
      <c r="M300" t="inlineStr">
        <is>
          <t>updated</t>
        </is>
      </c>
      <c r="N300" t="inlineStr">
        <is>
          <t>What is the current deadline for notifier?</t>
        </is>
      </c>
      <c r="O300" t="inlineStr">
        <is>
          <t>Oct 22</t>
        </is>
      </c>
      <c r="P300" t="inlineStr">
        <is>
          <t>Oct 22</t>
        </is>
      </c>
      <c r="Q300" t="b">
        <v>1</v>
      </c>
      <c r="R300" t="inlineStr">
        <is>
          <t>rule</t>
        </is>
      </c>
      <c r="S300" t="n">
        <v>4326</v>
      </c>
      <c r="T300" t="n">
        <v>4326</v>
      </c>
      <c r="U300" t="n">
        <v>44</v>
      </c>
      <c r="V300" t="n">
        <v>0</v>
      </c>
      <c r="W300" t="n">
        <v>1</v>
      </c>
      <c r="X300" t="n">
        <v>0</v>
      </c>
      <c r="Y300" t="n">
        <v>2.792730808258057</v>
      </c>
      <c r="Z300" t="n">
        <v>0.00113415</v>
      </c>
    </row>
    <row r="301">
      <c r="A301" t="inlineStr">
        <is>
          <t>chat_vc</t>
        </is>
      </c>
      <c r="B301" t="inlineStr">
        <is>
          <t>foldglm</t>
        </is>
      </c>
      <c r="C301" t="inlineStr">
        <is>
          <t>openai/gpt-5.6-luna</t>
        </is>
      </c>
      <c r="D301" t="inlineStr">
        <is>
          <t>z-ai/glm-5.3-flash</t>
        </is>
      </c>
      <c r="E301" t="n">
        <v>1</v>
      </c>
      <c r="I301" t="n">
        <v>0</v>
      </c>
      <c r="J301" t="inlineStr">
        <is>
          <t>chat1</t>
        </is>
      </c>
      <c r="K301" t="n">
        <v>114</v>
      </c>
      <c r="L301" t="inlineStr">
        <is>
          <t>chat1/updated-1</t>
        </is>
      </c>
      <c r="M301" t="inlineStr">
        <is>
          <t>updated</t>
        </is>
      </c>
      <c r="N301" t="inlineStr">
        <is>
          <t>What is auth-bridge's budget now, in thousands of dollars?</t>
        </is>
      </c>
      <c r="O301" t="n">
        <v>65</v>
      </c>
      <c r="P301" t="inlineStr">
        <is>
          <t>65</t>
        </is>
      </c>
      <c r="Q301" t="b">
        <v>1</v>
      </c>
      <c r="R301" t="inlineStr">
        <is>
          <t>rule</t>
        </is>
      </c>
      <c r="S301" t="n">
        <v>4332</v>
      </c>
      <c r="T301" t="n">
        <v>4332</v>
      </c>
      <c r="U301" t="n">
        <v>74</v>
      </c>
      <c r="V301" t="n">
        <v>0</v>
      </c>
      <c r="W301" t="n">
        <v>1</v>
      </c>
      <c r="X301" t="n">
        <v>0</v>
      </c>
      <c r="Y301" t="n">
        <v>3.759889841079712</v>
      </c>
      <c r="Z301" t="n">
        <v>0.00117165</v>
      </c>
    </row>
    <row r="302">
      <c r="A302" t="inlineStr">
        <is>
          <t>chat_vc</t>
        </is>
      </c>
      <c r="B302" t="inlineStr">
        <is>
          <t>foldglm</t>
        </is>
      </c>
      <c r="C302" t="inlineStr">
        <is>
          <t>openai/gpt-5.6-luna</t>
        </is>
      </c>
      <c r="D302" t="inlineStr">
        <is>
          <t>z-ai/glm-5.3-flash</t>
        </is>
      </c>
      <c r="E302" t="n">
        <v>1</v>
      </c>
      <c r="I302" t="n">
        <v>0</v>
      </c>
      <c r="J302" t="inlineStr">
        <is>
          <t>chat1</t>
        </is>
      </c>
      <c r="K302" t="n">
        <v>114</v>
      </c>
      <c r="L302" t="inlineStr">
        <is>
          <t>chat1/updated-2</t>
        </is>
      </c>
      <c r="M302" t="inlineStr">
        <is>
          <t>updated</t>
        </is>
      </c>
      <c r="N302" t="inlineStr">
        <is>
          <t>What is the current deadline for billing-sync?</t>
        </is>
      </c>
      <c r="O302" t="inlineStr">
        <is>
          <t>Oct 13</t>
        </is>
      </c>
      <c r="P302" t="inlineStr">
        <is>
          <t>Oct 13</t>
        </is>
      </c>
      <c r="Q302" t="b">
        <v>1</v>
      </c>
      <c r="R302" t="inlineStr">
        <is>
          <t>rule</t>
        </is>
      </c>
      <c r="S302" t="n">
        <v>4327</v>
      </c>
      <c r="T302" t="n">
        <v>4327</v>
      </c>
      <c r="U302" t="n">
        <v>40</v>
      </c>
      <c r="V302" t="n">
        <v>0</v>
      </c>
      <c r="W302" t="n">
        <v>1</v>
      </c>
      <c r="X302" t="n">
        <v>0</v>
      </c>
      <c r="Y302" t="n">
        <v>2.959272861480713</v>
      </c>
      <c r="Z302" t="n">
        <v>0.0011296</v>
      </c>
    </row>
    <row r="303">
      <c r="A303" t="inlineStr">
        <is>
          <t>chat_vc</t>
        </is>
      </c>
      <c r="B303" t="inlineStr">
        <is>
          <t>foldglm</t>
        </is>
      </c>
      <c r="C303" t="inlineStr">
        <is>
          <t>openai/gpt-5.6-luna</t>
        </is>
      </c>
      <c r="D303" t="inlineStr">
        <is>
          <t>z-ai/glm-5.3-flash</t>
        </is>
      </c>
      <c r="E303" t="n">
        <v>1</v>
      </c>
      <c r="I303" t="n">
        <v>0</v>
      </c>
      <c r="J303" t="inlineStr">
        <is>
          <t>chat1</t>
        </is>
      </c>
      <c r="K303" t="n">
        <v>114</v>
      </c>
      <c r="L303" t="inlineStr">
        <is>
          <t>chat1/updated-3</t>
        </is>
      </c>
      <c r="M303" t="inlineStr">
        <is>
          <t>updated</t>
        </is>
      </c>
      <c r="N303" t="inlineStr">
        <is>
          <t>What is scheduler-v2's budget, in thousands of dollars?</t>
        </is>
      </c>
      <c r="O303" t="n">
        <v>45</v>
      </c>
      <c r="P303" t="inlineStr">
        <is>
          <t>45</t>
        </is>
      </c>
      <c r="Q303" t="b">
        <v>1</v>
      </c>
      <c r="R303" t="inlineStr">
        <is>
          <t>rule</t>
        </is>
      </c>
      <c r="S303" t="n">
        <v>4331</v>
      </c>
      <c r="T303" t="n">
        <v>4331</v>
      </c>
      <c r="U303" t="n">
        <v>43</v>
      </c>
      <c r="V303" t="n">
        <v>0</v>
      </c>
      <c r="W303" t="n">
        <v>1</v>
      </c>
      <c r="X303" t="n">
        <v>0</v>
      </c>
      <c r="Y303" t="n">
        <v>5.191174030303955</v>
      </c>
      <c r="Z303" t="n">
        <v>0.0011342</v>
      </c>
    </row>
    <row r="304">
      <c r="A304" t="inlineStr">
        <is>
          <t>chat_vc</t>
        </is>
      </c>
      <c r="B304" t="inlineStr">
        <is>
          <t>foldglm</t>
        </is>
      </c>
      <c r="C304" t="inlineStr">
        <is>
          <t>openai/gpt-5.6-luna</t>
        </is>
      </c>
      <c r="D304" t="inlineStr">
        <is>
          <t>z-ai/glm-5.3-flash</t>
        </is>
      </c>
      <c r="E304" t="n">
        <v>1</v>
      </c>
      <c r="I304" t="n">
        <v>0</v>
      </c>
      <c r="J304" t="inlineStr">
        <is>
          <t>chat1</t>
        </is>
      </c>
      <c r="K304" t="n">
        <v>114</v>
      </c>
      <c r="L304" t="inlineStr">
        <is>
          <t>chat1/updated-4</t>
        </is>
      </c>
      <c r="M304" t="inlineStr">
        <is>
          <t>updated</t>
        </is>
      </c>
      <c r="N304" t="inlineStr">
        <is>
          <t>Who owns notifier now?</t>
        </is>
      </c>
      <c r="O304" t="inlineStr">
        <is>
          <t>Tomasz</t>
        </is>
      </c>
      <c r="P304" t="inlineStr">
        <is>
          <t>Tomasz</t>
        </is>
      </c>
      <c r="Q304" t="b">
        <v>1</v>
      </c>
      <c r="R304" t="inlineStr">
        <is>
          <t>rule</t>
        </is>
      </c>
      <c r="S304" t="n">
        <v>4323</v>
      </c>
      <c r="T304" t="n">
        <v>4323</v>
      </c>
      <c r="U304" t="n">
        <v>40</v>
      </c>
      <c r="V304" t="n">
        <v>0</v>
      </c>
      <c r="W304" t="n">
        <v>1</v>
      </c>
      <c r="X304" t="n">
        <v>0</v>
      </c>
      <c r="Y304" t="n">
        <v>1.967188835144043</v>
      </c>
      <c r="Z304" t="n">
        <v>0.0011286</v>
      </c>
    </row>
    <row r="305">
      <c r="A305" t="inlineStr">
        <is>
          <t>chat_vc</t>
        </is>
      </c>
      <c r="B305" t="inlineStr">
        <is>
          <t>foldglm</t>
        </is>
      </c>
      <c r="C305" t="inlineStr">
        <is>
          <t>openai/gpt-5.6-luna</t>
        </is>
      </c>
      <c r="D305" t="inlineStr">
        <is>
          <t>z-ai/glm-5.3-flash</t>
        </is>
      </c>
      <c r="E305" t="n">
        <v>1</v>
      </c>
      <c r="I305" t="n">
        <v>0</v>
      </c>
      <c r="J305" t="inlineStr">
        <is>
          <t>chat1</t>
        </is>
      </c>
      <c r="K305" t="n">
        <v>114</v>
      </c>
      <c r="L305" t="inlineStr">
        <is>
          <t>chat1/updated-5</t>
        </is>
      </c>
      <c r="M305" t="inlineStr">
        <is>
          <t>updated</t>
        </is>
      </c>
      <c r="N305" t="inlineStr">
        <is>
          <t>Which datastore does auth-bridge use?</t>
        </is>
      </c>
      <c r="O305" t="inlineStr">
        <is>
          <t>Postgres</t>
        </is>
      </c>
      <c r="P305" t="inlineStr">
        <is>
          <t>Postgres</t>
        </is>
      </c>
      <c r="Q305" t="b">
        <v>1</v>
      </c>
      <c r="R305" t="inlineStr">
        <is>
          <t>rule</t>
        </is>
      </c>
      <c r="S305" t="n">
        <v>4326</v>
      </c>
      <c r="T305" t="n">
        <v>4326</v>
      </c>
      <c r="U305" t="n">
        <v>38</v>
      </c>
      <c r="V305" t="n">
        <v>0</v>
      </c>
      <c r="W305" t="n">
        <v>1</v>
      </c>
      <c r="X305" t="n">
        <v>0</v>
      </c>
      <c r="Y305" t="n">
        <v>1.681112051010132</v>
      </c>
      <c r="Z305" t="n">
        <v>0.00112695</v>
      </c>
    </row>
    <row r="306">
      <c r="A306" t="inlineStr">
        <is>
          <t>chat_window</t>
        </is>
      </c>
      <c r="B306" t="inlineStr">
        <is>
          <t>main</t>
        </is>
      </c>
      <c r="C306" t="inlineStr">
        <is>
          <t>openai/gpt-5.6-luna</t>
        </is>
      </c>
      <c r="D306" t="inlineStr">
        <is>
          <t>openai/gpt-5.6-luna</t>
        </is>
      </c>
      <c r="I306" t="n">
        <v>0</v>
      </c>
      <c r="J306" t="inlineStr">
        <is>
          <t>chat1</t>
        </is>
      </c>
      <c r="K306" t="n">
        <v>114</v>
      </c>
      <c r="L306" t="inlineStr">
        <is>
          <t>chat1/absent-0</t>
        </is>
      </c>
      <c r="M306" t="inlineStr">
        <is>
          <t>absent</t>
        </is>
      </c>
      <c r="N306" t="inlineStr">
        <is>
          <t>What date did we set for QA sign-off?</t>
        </is>
      </c>
      <c r="O306" t="inlineStr">
        <is>
          <t>not stated</t>
        </is>
      </c>
      <c r="P306" t="inlineStr">
        <is>
          <t>not stated</t>
        </is>
      </c>
      <c r="Q306" t="b">
        <v>1</v>
      </c>
      <c r="R306" t="inlineStr">
        <is>
          <t>rule</t>
        </is>
      </c>
      <c r="S306" t="n">
        <v>2871</v>
      </c>
      <c r="T306" t="n">
        <v>2871</v>
      </c>
      <c r="U306" t="n">
        <v>40</v>
      </c>
      <c r="V306" t="n">
        <v>0</v>
      </c>
      <c r="W306" t="n">
        <v>1</v>
      </c>
      <c r="X306" t="n">
        <v>0</v>
      </c>
      <c r="Y306" t="n">
        <v>1.331067085266113</v>
      </c>
      <c r="Z306" t="n">
        <v>0.0007656</v>
      </c>
    </row>
    <row r="307">
      <c r="A307" t="inlineStr">
        <is>
          <t>chat_window</t>
        </is>
      </c>
      <c r="B307" t="inlineStr">
        <is>
          <t>main</t>
        </is>
      </c>
      <c r="C307" t="inlineStr">
        <is>
          <t>openai/gpt-5.6-luna</t>
        </is>
      </c>
      <c r="D307" t="inlineStr">
        <is>
          <t>openai/gpt-5.6-luna</t>
        </is>
      </c>
      <c r="I307" t="n">
        <v>0</v>
      </c>
      <c r="J307" t="inlineStr">
        <is>
          <t>chat1</t>
        </is>
      </c>
      <c r="K307" t="n">
        <v>114</v>
      </c>
      <c r="L307" t="inlineStr">
        <is>
          <t>chat1/absent-1</t>
        </is>
      </c>
      <c r="M307" t="inlineStr">
        <is>
          <t>absent</t>
        </is>
      </c>
      <c r="N307" t="inlineStr">
        <is>
          <t>Which CI provider did we decide on?</t>
        </is>
      </c>
      <c r="O307" t="inlineStr">
        <is>
          <t>not stated</t>
        </is>
      </c>
      <c r="P307" t="inlineStr">
        <is>
          <t>not stated</t>
        </is>
      </c>
      <c r="Q307" t="b">
        <v>1</v>
      </c>
      <c r="R307" t="inlineStr">
        <is>
          <t>rule</t>
        </is>
      </c>
      <c r="S307" t="n">
        <v>2869</v>
      </c>
      <c r="T307" t="n">
        <v>2869</v>
      </c>
      <c r="U307" t="n">
        <v>38</v>
      </c>
      <c r="V307" t="n">
        <v>0</v>
      </c>
      <c r="W307" t="n">
        <v>1</v>
      </c>
      <c r="X307" t="n">
        <v>0</v>
      </c>
      <c r="Y307" t="n">
        <v>1.271996736526489</v>
      </c>
      <c r="Z307" t="n">
        <v>0.0007627000000000001</v>
      </c>
    </row>
    <row r="308">
      <c r="A308" t="inlineStr">
        <is>
          <t>chat_window</t>
        </is>
      </c>
      <c r="B308" t="inlineStr">
        <is>
          <t>main</t>
        </is>
      </c>
      <c r="C308" t="inlineStr">
        <is>
          <t>openai/gpt-5.6-luna</t>
        </is>
      </c>
      <c r="D308" t="inlineStr">
        <is>
          <t>openai/gpt-5.6-luna</t>
        </is>
      </c>
      <c r="I308" t="n">
        <v>0</v>
      </c>
      <c r="J308" t="inlineStr">
        <is>
          <t>chat1</t>
        </is>
      </c>
      <c r="K308" t="n">
        <v>114</v>
      </c>
      <c r="L308" t="inlineStr">
        <is>
          <t>chat1/count-0</t>
        </is>
      </c>
      <c r="M308" t="inlineStr">
        <is>
          <t>count</t>
        </is>
      </c>
      <c r="N308" t="inlineStr">
        <is>
          <t>How many modules are currently in scope for the launch?</t>
        </is>
      </c>
      <c r="O308" t="n">
        <v>6</v>
      </c>
      <c r="P308" t="inlineStr">
        <is>
          <t>3</t>
        </is>
      </c>
      <c r="Q308" t="b">
        <v>0</v>
      </c>
      <c r="R308" t="inlineStr">
        <is>
          <t>rule</t>
        </is>
      </c>
      <c r="S308" t="n">
        <v>2872</v>
      </c>
      <c r="T308" t="n">
        <v>2872</v>
      </c>
      <c r="U308" t="n">
        <v>125</v>
      </c>
      <c r="V308" t="n">
        <v>0</v>
      </c>
      <c r="W308" t="n">
        <v>1</v>
      </c>
      <c r="X308" t="n">
        <v>0</v>
      </c>
      <c r="Y308" t="n">
        <v>2.542664051055908</v>
      </c>
      <c r="Z308" t="n">
        <v>0.00086785</v>
      </c>
    </row>
    <row r="309">
      <c r="A309" t="inlineStr">
        <is>
          <t>chat_window</t>
        </is>
      </c>
      <c r="B309" t="inlineStr">
        <is>
          <t>main</t>
        </is>
      </c>
      <c r="C309" t="inlineStr">
        <is>
          <t>openai/gpt-5.6-luna</t>
        </is>
      </c>
      <c r="D309" t="inlineStr">
        <is>
          <t>openai/gpt-5.6-luna</t>
        </is>
      </c>
      <c r="I309" t="n">
        <v>0</v>
      </c>
      <c r="J309" t="inlineStr">
        <is>
          <t>chat1</t>
        </is>
      </c>
      <c r="K309" t="n">
        <v>114</v>
      </c>
      <c r="L309" t="inlineStr">
        <is>
          <t>chat1/early-0</t>
        </is>
      </c>
      <c r="M309" t="inlineStr">
        <is>
          <t>early</t>
        </is>
      </c>
      <c r="N309" t="inlineStr">
        <is>
          <t>Who owns auth-bridge?</t>
        </is>
      </c>
      <c r="O309" t="inlineStr">
        <is>
          <t>Sofia</t>
        </is>
      </c>
      <c r="P309" t="inlineStr">
        <is>
          <t>not stated</t>
        </is>
      </c>
      <c r="Q309" t="b">
        <v>0</v>
      </c>
      <c r="R309" t="inlineStr">
        <is>
          <t>rule</t>
        </is>
      </c>
      <c r="S309" t="n">
        <v>2867</v>
      </c>
      <c r="T309" t="n">
        <v>2867</v>
      </c>
      <c r="U309" t="n">
        <v>41</v>
      </c>
      <c r="V309" t="n">
        <v>0</v>
      </c>
      <c r="W309" t="n">
        <v>1</v>
      </c>
      <c r="X309" t="n">
        <v>0</v>
      </c>
      <c r="Y309" t="n">
        <v>1.343082904815674</v>
      </c>
      <c r="Z309" t="n">
        <v>0.0007658</v>
      </c>
    </row>
    <row r="310">
      <c r="A310" t="inlineStr">
        <is>
          <t>chat_window</t>
        </is>
      </c>
      <c r="B310" t="inlineStr">
        <is>
          <t>main</t>
        </is>
      </c>
      <c r="C310" t="inlineStr">
        <is>
          <t>openai/gpt-5.6-luna</t>
        </is>
      </c>
      <c r="D310" t="inlineStr">
        <is>
          <t>openai/gpt-5.6-luna</t>
        </is>
      </c>
      <c r="I310" t="n">
        <v>0</v>
      </c>
      <c r="J310" t="inlineStr">
        <is>
          <t>chat1</t>
        </is>
      </c>
      <c r="K310" t="n">
        <v>114</v>
      </c>
      <c r="L310" t="inlineStr">
        <is>
          <t>chat1/early-1</t>
        </is>
      </c>
      <c r="M310" t="inlineStr">
        <is>
          <t>early</t>
        </is>
      </c>
      <c r="N310" t="inlineStr">
        <is>
          <t>Which region are we deploying Borealis to?</t>
        </is>
      </c>
      <c r="O310" t="inlineStr">
        <is>
          <t>us-west-2</t>
        </is>
      </c>
      <c r="P310" t="inlineStr">
        <is>
          <t>not stated</t>
        </is>
      </c>
      <c r="Q310" t="b">
        <v>0</v>
      </c>
      <c r="R310" t="inlineStr">
        <is>
          <t>rule</t>
        </is>
      </c>
      <c r="S310" t="n">
        <v>2870</v>
      </c>
      <c r="T310" t="n">
        <v>2870</v>
      </c>
      <c r="U310" t="n">
        <v>40</v>
      </c>
      <c r="V310" t="n">
        <v>0</v>
      </c>
      <c r="W310" t="n">
        <v>1</v>
      </c>
      <c r="X310" t="n">
        <v>0</v>
      </c>
      <c r="Y310" t="n">
        <v>2.090678930282593</v>
      </c>
      <c r="Z310" t="n">
        <v>0.00076535</v>
      </c>
    </row>
    <row r="311">
      <c r="A311" t="inlineStr">
        <is>
          <t>chat_window</t>
        </is>
      </c>
      <c r="B311" t="inlineStr">
        <is>
          <t>main</t>
        </is>
      </c>
      <c r="C311" t="inlineStr">
        <is>
          <t>openai/gpt-5.6-luna</t>
        </is>
      </c>
      <c r="D311" t="inlineStr">
        <is>
          <t>openai/gpt-5.6-luna</t>
        </is>
      </c>
      <c r="I311" t="n">
        <v>0</v>
      </c>
      <c r="J311" t="inlineStr">
        <is>
          <t>chat1</t>
        </is>
      </c>
      <c r="K311" t="n">
        <v>114</v>
      </c>
      <c r="L311" t="inlineStr">
        <is>
          <t>chat1/early-2</t>
        </is>
      </c>
      <c r="M311" t="inlineStr">
        <is>
          <t>early</t>
        </is>
      </c>
      <c r="N311" t="inlineStr">
        <is>
          <t>At what time (UTC) is the daily standup?</t>
        </is>
      </c>
      <c r="O311" t="inlineStr">
        <is>
          <t>09:30</t>
        </is>
      </c>
      <c r="P311" t="inlineStr">
        <is>
          <t>not stated</t>
        </is>
      </c>
      <c r="Q311" t="b">
        <v>0</v>
      </c>
      <c r="R311" t="inlineStr">
        <is>
          <t>rule</t>
        </is>
      </c>
      <c r="S311" t="n">
        <v>2873</v>
      </c>
      <c r="T311" t="n">
        <v>2873</v>
      </c>
      <c r="U311" t="n">
        <v>40</v>
      </c>
      <c r="V311" t="n">
        <v>0</v>
      </c>
      <c r="W311" t="n">
        <v>1</v>
      </c>
      <c r="X311" t="n">
        <v>0</v>
      </c>
      <c r="Y311" t="n">
        <v>1.062948703765869</v>
      </c>
      <c r="Z311" t="n">
        <v>0.0007661</v>
      </c>
    </row>
    <row r="312">
      <c r="A312" t="inlineStr">
        <is>
          <t>chat_window</t>
        </is>
      </c>
      <c r="B312" t="inlineStr">
        <is>
          <t>main</t>
        </is>
      </c>
      <c r="C312" t="inlineStr">
        <is>
          <t>openai/gpt-5.6-luna</t>
        </is>
      </c>
      <c r="D312" t="inlineStr">
        <is>
          <t>openai/gpt-5.6-luna</t>
        </is>
      </c>
      <c r="I312" t="n">
        <v>0</v>
      </c>
      <c r="J312" t="inlineStr">
        <is>
          <t>chat1</t>
        </is>
      </c>
      <c r="K312" t="n">
        <v>114</v>
      </c>
      <c r="L312" t="inlineStr">
        <is>
          <t>chat1/list-0</t>
        </is>
      </c>
      <c r="M312" t="inlineStr">
        <is>
          <t>list</t>
        </is>
      </c>
      <c r="N312" t="inlineStr">
        <is>
          <t>Which in-scope modules are P0?</t>
        </is>
      </c>
      <c r="O312" t="inlineStr">
        <is>
          <t>["notifier", "auth-bridge", "billing-sync", "audit-trail"]</t>
        </is>
      </c>
      <c r="P312" t="inlineStr">
        <is>
          <t>audit-trail</t>
        </is>
      </c>
      <c r="Q312" t="b">
        <v>0</v>
      </c>
      <c r="R312" t="inlineStr">
        <is>
          <t>rule</t>
        </is>
      </c>
      <c r="S312" t="n">
        <v>2870</v>
      </c>
      <c r="T312" t="n">
        <v>2870</v>
      </c>
      <c r="U312" t="n">
        <v>110</v>
      </c>
      <c r="V312" t="n">
        <v>0</v>
      </c>
      <c r="W312" t="n">
        <v>1</v>
      </c>
      <c r="X312" t="n">
        <v>0</v>
      </c>
      <c r="Y312" t="n">
        <v>2.906229019165039</v>
      </c>
      <c r="Z312" t="n">
        <v>0.00084935</v>
      </c>
    </row>
    <row r="313">
      <c r="A313" t="inlineStr">
        <is>
          <t>chat_window</t>
        </is>
      </c>
      <c r="B313" t="inlineStr">
        <is>
          <t>main</t>
        </is>
      </c>
      <c r="C313" t="inlineStr">
        <is>
          <t>openai/gpt-5.6-luna</t>
        </is>
      </c>
      <c r="D313" t="inlineStr">
        <is>
          <t>openai/gpt-5.6-luna</t>
        </is>
      </c>
      <c r="I313" t="n">
        <v>0</v>
      </c>
      <c r="J313" t="inlineStr">
        <is>
          <t>chat1</t>
        </is>
      </c>
      <c r="K313" t="n">
        <v>114</v>
      </c>
      <c r="L313" t="inlineStr">
        <is>
          <t>chat1/neg-0</t>
        </is>
      </c>
      <c r="M313" t="inlineStr">
        <is>
          <t>negation</t>
        </is>
      </c>
      <c r="N313" t="inlineStr">
        <is>
          <t>Which in-scope module has no datastore decided yet?</t>
        </is>
      </c>
      <c r="O313" t="inlineStr">
        <is>
          <t>billing-sync</t>
        </is>
      </c>
      <c r="P313" t="inlineStr">
        <is>
          <t>search-index</t>
        </is>
      </c>
      <c r="Q313" t="b">
        <v>0</v>
      </c>
      <c r="R313" t="inlineStr">
        <is>
          <t>rule</t>
        </is>
      </c>
      <c r="S313" t="n">
        <v>2872</v>
      </c>
      <c r="T313" t="n">
        <v>2872</v>
      </c>
      <c r="U313" t="n">
        <v>118</v>
      </c>
      <c r="V313" t="n">
        <v>0</v>
      </c>
      <c r="W313" t="n">
        <v>1</v>
      </c>
      <c r="X313" t="n">
        <v>0</v>
      </c>
      <c r="Y313" t="n">
        <v>2.444625854492188</v>
      </c>
      <c r="Z313" t="n">
        <v>0.00085945</v>
      </c>
    </row>
    <row r="314">
      <c r="A314" t="inlineStr">
        <is>
          <t>chat_window</t>
        </is>
      </c>
      <c r="B314" t="inlineStr">
        <is>
          <t>main</t>
        </is>
      </c>
      <c r="C314" t="inlineStr">
        <is>
          <t>openai/gpt-5.6-luna</t>
        </is>
      </c>
      <c r="D314" t="inlineStr">
        <is>
          <t>openai/gpt-5.6-luna</t>
        </is>
      </c>
      <c r="I314" t="n">
        <v>0</v>
      </c>
      <c r="J314" t="inlineStr">
        <is>
          <t>chat1</t>
        </is>
      </c>
      <c r="K314" t="n">
        <v>114</v>
      </c>
      <c r="L314" t="inlineStr">
        <is>
          <t>chat1/original-0</t>
        </is>
      </c>
      <c r="M314" t="inlineStr">
        <is>
          <t>original</t>
        </is>
      </c>
      <c r="N314" t="inlineStr">
        <is>
          <t>What was the very first deadline we set for notifier, before any changes?</t>
        </is>
      </c>
      <c r="O314" t="inlineStr">
        <is>
          <t>Oct 12</t>
        </is>
      </c>
      <c r="P314" t="inlineStr">
        <is>
          <t>not stated</t>
        </is>
      </c>
      <c r="Q314" t="b">
        <v>0</v>
      </c>
      <c r="R314" t="inlineStr">
        <is>
          <t>rule</t>
        </is>
      </c>
      <c r="S314" t="n">
        <v>2876</v>
      </c>
      <c r="T314" t="n">
        <v>2876</v>
      </c>
      <c r="U314" t="n">
        <v>39</v>
      </c>
      <c r="V314" t="n">
        <v>0</v>
      </c>
      <c r="W314" t="n">
        <v>1</v>
      </c>
      <c r="X314" t="n">
        <v>0</v>
      </c>
      <c r="Y314" t="n">
        <v>1.227150201797485</v>
      </c>
      <c r="Z314" t="n">
        <v>0.00076565</v>
      </c>
    </row>
    <row r="315">
      <c r="A315" t="inlineStr">
        <is>
          <t>chat_window</t>
        </is>
      </c>
      <c r="B315" t="inlineStr">
        <is>
          <t>main</t>
        </is>
      </c>
      <c r="C315" t="inlineStr">
        <is>
          <t>openai/gpt-5.6-luna</t>
        </is>
      </c>
      <c r="D315" t="inlineStr">
        <is>
          <t>openai/gpt-5.6-luna</t>
        </is>
      </c>
      <c r="I315" t="n">
        <v>0</v>
      </c>
      <c r="J315" t="inlineStr">
        <is>
          <t>chat1</t>
        </is>
      </c>
      <c r="K315" t="n">
        <v>114</v>
      </c>
      <c r="L315" t="inlineStr">
        <is>
          <t>chat1/paste-0</t>
        </is>
      </c>
      <c r="M315" t="inlineStr">
        <is>
          <t>paste</t>
        </is>
      </c>
      <c r="N315" t="inlineStr">
        <is>
          <t>What p95 latency, in ms, did the load test I pasted report?</t>
        </is>
      </c>
      <c r="O315" t="n">
        <v>556</v>
      </c>
      <c r="P315" t="inlineStr">
        <is>
          <t>not stated</t>
        </is>
      </c>
      <c r="Q315" t="b">
        <v>0</v>
      </c>
      <c r="R315" t="inlineStr">
        <is>
          <t>rule</t>
        </is>
      </c>
      <c r="S315" t="n">
        <v>2877</v>
      </c>
      <c r="T315" t="n">
        <v>2877</v>
      </c>
      <c r="U315" t="n">
        <v>57</v>
      </c>
      <c r="V315" t="n">
        <v>0</v>
      </c>
      <c r="W315" t="n">
        <v>1</v>
      </c>
      <c r="X315" t="n">
        <v>0</v>
      </c>
      <c r="Y315" t="n">
        <v>2.27869725227356</v>
      </c>
      <c r="Z315" t="n">
        <v>0.0007875</v>
      </c>
    </row>
    <row r="316">
      <c r="A316" t="inlineStr">
        <is>
          <t>chat_window</t>
        </is>
      </c>
      <c r="B316" t="inlineStr">
        <is>
          <t>main</t>
        </is>
      </c>
      <c r="C316" t="inlineStr">
        <is>
          <t>openai/gpt-5.6-luna</t>
        </is>
      </c>
      <c r="D316" t="inlineStr">
        <is>
          <t>openai/gpt-5.6-luna</t>
        </is>
      </c>
      <c r="I316" t="n">
        <v>0</v>
      </c>
      <c r="J316" t="inlineStr">
        <is>
          <t>chat1</t>
        </is>
      </c>
      <c r="K316" t="n">
        <v>114</v>
      </c>
      <c r="L316" t="inlineStr">
        <is>
          <t>chat1/paste-1</t>
        </is>
      </c>
      <c r="M316" t="inlineStr">
        <is>
          <t>paste</t>
        </is>
      </c>
      <c r="N316" t="inlineStr">
        <is>
          <t>How many tests failed in the CI output I pasted?</t>
        </is>
      </c>
      <c r="O316" t="n">
        <v>3</v>
      </c>
      <c r="P316" t="inlineStr">
        <is>
          <t>3</t>
        </is>
      </c>
      <c r="Q316" t="b">
        <v>1</v>
      </c>
      <c r="R316" t="inlineStr">
        <is>
          <t>rule</t>
        </is>
      </c>
      <c r="S316" t="n">
        <v>2872</v>
      </c>
      <c r="T316" t="n">
        <v>2872</v>
      </c>
      <c r="U316" t="n">
        <v>25</v>
      </c>
      <c r="V316" t="n">
        <v>0</v>
      </c>
      <c r="W316" t="n">
        <v>1</v>
      </c>
      <c r="X316" t="n">
        <v>0</v>
      </c>
      <c r="Y316" t="n">
        <v>5.929557800292969</v>
      </c>
      <c r="Z316" t="n">
        <v>0.00074785</v>
      </c>
    </row>
    <row r="317">
      <c r="A317" t="inlineStr">
        <is>
          <t>chat_window</t>
        </is>
      </c>
      <c r="B317" t="inlineStr">
        <is>
          <t>main</t>
        </is>
      </c>
      <c r="C317" t="inlineStr">
        <is>
          <t>openai/gpt-5.6-luna</t>
        </is>
      </c>
      <c r="D317" t="inlineStr">
        <is>
          <t>openai/gpt-5.6-luna</t>
        </is>
      </c>
      <c r="I317" t="n">
        <v>0</v>
      </c>
      <c r="J317" t="inlineStr">
        <is>
          <t>chat1</t>
        </is>
      </c>
      <c r="K317" t="n">
        <v>114</v>
      </c>
      <c r="L317" t="inlineStr">
        <is>
          <t>chat1/paste-2</t>
        </is>
      </c>
      <c r="M317" t="inlineStr">
        <is>
          <t>paste</t>
        </is>
      </c>
      <c r="N317" t="inlineStr">
        <is>
          <t>What is db_pool_size in the config I pasted?</t>
        </is>
      </c>
      <c r="O317" t="n">
        <v>12</v>
      </c>
      <c r="P317" t="inlineStr">
        <is>
          <t>not stated</t>
        </is>
      </c>
      <c r="Q317" t="b">
        <v>0</v>
      </c>
      <c r="R317" t="inlineStr">
        <is>
          <t>rule</t>
        </is>
      </c>
      <c r="S317" t="n">
        <v>2872</v>
      </c>
      <c r="T317" t="n">
        <v>2872</v>
      </c>
      <c r="U317" t="n">
        <v>55</v>
      </c>
      <c r="V317" t="n">
        <v>0</v>
      </c>
      <c r="W317" t="n">
        <v>1</v>
      </c>
      <c r="X317" t="n">
        <v>0</v>
      </c>
      <c r="Y317" t="n">
        <v>1.540380954742432</v>
      </c>
      <c r="Z317" t="n">
        <v>0.00078385</v>
      </c>
    </row>
    <row r="318">
      <c r="A318" t="inlineStr">
        <is>
          <t>chat_window</t>
        </is>
      </c>
      <c r="B318" t="inlineStr">
        <is>
          <t>main</t>
        </is>
      </c>
      <c r="C318" t="inlineStr">
        <is>
          <t>openai/gpt-5.6-luna</t>
        </is>
      </c>
      <c r="D318" t="inlineStr">
        <is>
          <t>openai/gpt-5.6-luna</t>
        </is>
      </c>
      <c r="I318" t="n">
        <v>0</v>
      </c>
      <c r="J318" t="inlineStr">
        <is>
          <t>chat1</t>
        </is>
      </c>
      <c r="K318" t="n">
        <v>114</v>
      </c>
      <c r="L318" t="inlineStr">
        <is>
          <t>chat1/sum-0</t>
        </is>
      </c>
      <c r="M318" t="inlineStr">
        <is>
          <t>sum</t>
        </is>
      </c>
      <c r="N318" t="inlineStr">
        <is>
          <t>What is the total budget, in thousands of dollars, across the modules currently in scope?</t>
        </is>
      </c>
      <c r="O318" t="n">
        <v>255</v>
      </c>
      <c r="P318" t="inlineStr">
        <is>
          <t>not stated</t>
        </is>
      </c>
      <c r="Q318" t="b">
        <v>0</v>
      </c>
      <c r="R318" t="inlineStr">
        <is>
          <t>rule</t>
        </is>
      </c>
      <c r="S318" t="n">
        <v>2879</v>
      </c>
      <c r="T318" t="n">
        <v>2879</v>
      </c>
      <c r="U318" t="n">
        <v>183</v>
      </c>
      <c r="V318" t="n">
        <v>0</v>
      </c>
      <c r="W318" t="n">
        <v>1</v>
      </c>
      <c r="X318" t="n">
        <v>0</v>
      </c>
      <c r="Y318" t="n">
        <v>2.60550594329834</v>
      </c>
      <c r="Z318" t="n">
        <v>0.0009392</v>
      </c>
    </row>
    <row r="319">
      <c r="A319" t="inlineStr">
        <is>
          <t>chat_window</t>
        </is>
      </c>
      <c r="B319" t="inlineStr">
        <is>
          <t>main</t>
        </is>
      </c>
      <c r="C319" t="inlineStr">
        <is>
          <t>openai/gpt-5.6-luna</t>
        </is>
      </c>
      <c r="D319" t="inlineStr">
        <is>
          <t>openai/gpt-5.6-luna</t>
        </is>
      </c>
      <c r="I319" t="n">
        <v>0</v>
      </c>
      <c r="J319" t="inlineStr">
        <is>
          <t>chat1</t>
        </is>
      </c>
      <c r="K319" t="n">
        <v>114</v>
      </c>
      <c r="L319" t="inlineStr">
        <is>
          <t>chat1/updated-0</t>
        </is>
      </c>
      <c r="M319" t="inlineStr">
        <is>
          <t>updated</t>
        </is>
      </c>
      <c r="N319" t="inlineStr">
        <is>
          <t>What is the current deadline for notifier?</t>
        </is>
      </c>
      <c r="O319" t="inlineStr">
        <is>
          <t>Oct 22</t>
        </is>
      </c>
      <c r="P319" t="inlineStr">
        <is>
          <t>not stated</t>
        </is>
      </c>
      <c r="Q319" t="b">
        <v>0</v>
      </c>
      <c r="R319" t="inlineStr">
        <is>
          <t>rule</t>
        </is>
      </c>
      <c r="S319" t="n">
        <v>2869</v>
      </c>
      <c r="T319" t="n">
        <v>2869</v>
      </c>
      <c r="U319" t="n">
        <v>61</v>
      </c>
      <c r="V319" t="n">
        <v>0</v>
      </c>
      <c r="W319" t="n">
        <v>1</v>
      </c>
      <c r="X319" t="n">
        <v>0</v>
      </c>
      <c r="Y319" t="n">
        <v>1.378334999084473</v>
      </c>
      <c r="Z319" t="n">
        <v>0.0007903</v>
      </c>
    </row>
    <row r="320">
      <c r="A320" t="inlineStr">
        <is>
          <t>chat_window</t>
        </is>
      </c>
      <c r="B320" t="inlineStr">
        <is>
          <t>main</t>
        </is>
      </c>
      <c r="C320" t="inlineStr">
        <is>
          <t>openai/gpt-5.6-luna</t>
        </is>
      </c>
      <c r="D320" t="inlineStr">
        <is>
          <t>openai/gpt-5.6-luna</t>
        </is>
      </c>
      <c r="I320" t="n">
        <v>0</v>
      </c>
      <c r="J320" t="inlineStr">
        <is>
          <t>chat1</t>
        </is>
      </c>
      <c r="K320" t="n">
        <v>114</v>
      </c>
      <c r="L320" t="inlineStr">
        <is>
          <t>chat1/updated-1</t>
        </is>
      </c>
      <c r="M320" t="inlineStr">
        <is>
          <t>updated</t>
        </is>
      </c>
      <c r="N320" t="inlineStr">
        <is>
          <t>What is auth-bridge's budget now, in thousands of dollars?</t>
        </is>
      </c>
      <c r="O320" t="n">
        <v>65</v>
      </c>
      <c r="P320" t="inlineStr">
        <is>
          <t>not stated</t>
        </is>
      </c>
      <c r="Q320" t="b">
        <v>0</v>
      </c>
      <c r="R320" t="inlineStr">
        <is>
          <t>rule</t>
        </is>
      </c>
      <c r="S320" t="n">
        <v>2875</v>
      </c>
      <c r="T320" t="n">
        <v>2875</v>
      </c>
      <c r="U320" t="n">
        <v>50</v>
      </c>
      <c r="V320" t="n">
        <v>0</v>
      </c>
      <c r="W320" t="n">
        <v>1</v>
      </c>
      <c r="X320" t="n">
        <v>0</v>
      </c>
      <c r="Y320" t="n">
        <v>2.043329954147339</v>
      </c>
      <c r="Z320" t="n">
        <v>0.0007786</v>
      </c>
    </row>
    <row r="321">
      <c r="A321" t="inlineStr">
        <is>
          <t>chat_window</t>
        </is>
      </c>
      <c r="B321" t="inlineStr">
        <is>
          <t>main</t>
        </is>
      </c>
      <c r="C321" t="inlineStr">
        <is>
          <t>openai/gpt-5.6-luna</t>
        </is>
      </c>
      <c r="D321" t="inlineStr">
        <is>
          <t>openai/gpt-5.6-luna</t>
        </is>
      </c>
      <c r="I321" t="n">
        <v>0</v>
      </c>
      <c r="J321" t="inlineStr">
        <is>
          <t>chat1</t>
        </is>
      </c>
      <c r="K321" t="n">
        <v>114</v>
      </c>
      <c r="L321" t="inlineStr">
        <is>
          <t>chat1/updated-2</t>
        </is>
      </c>
      <c r="M321" t="inlineStr">
        <is>
          <t>updated</t>
        </is>
      </c>
      <c r="N321" t="inlineStr">
        <is>
          <t>What is the current deadline for billing-sync?</t>
        </is>
      </c>
      <c r="O321" t="inlineStr">
        <is>
          <t>Oct 13</t>
        </is>
      </c>
      <c r="P321" t="inlineStr">
        <is>
          <t>not stated</t>
        </is>
      </c>
      <c r="Q321" t="b">
        <v>0</v>
      </c>
      <c r="R321" t="inlineStr">
        <is>
          <t>rule</t>
        </is>
      </c>
      <c r="S321" t="n">
        <v>2870</v>
      </c>
      <c r="T321" t="n">
        <v>2870</v>
      </c>
      <c r="U321" t="n">
        <v>40</v>
      </c>
      <c r="V321" t="n">
        <v>0</v>
      </c>
      <c r="W321" t="n">
        <v>1</v>
      </c>
      <c r="X321" t="n">
        <v>0</v>
      </c>
      <c r="Y321" t="n">
        <v>1.402527093887329</v>
      </c>
      <c r="Z321" t="n">
        <v>0.00076535</v>
      </c>
    </row>
    <row r="322">
      <c r="A322" t="inlineStr">
        <is>
          <t>chat_window</t>
        </is>
      </c>
      <c r="B322" t="inlineStr">
        <is>
          <t>main</t>
        </is>
      </c>
      <c r="C322" t="inlineStr">
        <is>
          <t>openai/gpt-5.6-luna</t>
        </is>
      </c>
      <c r="D322" t="inlineStr">
        <is>
          <t>openai/gpt-5.6-luna</t>
        </is>
      </c>
      <c r="I322" t="n">
        <v>0</v>
      </c>
      <c r="J322" t="inlineStr">
        <is>
          <t>chat1</t>
        </is>
      </c>
      <c r="K322" t="n">
        <v>114</v>
      </c>
      <c r="L322" t="inlineStr">
        <is>
          <t>chat1/updated-3</t>
        </is>
      </c>
      <c r="M322" t="inlineStr">
        <is>
          <t>updated</t>
        </is>
      </c>
      <c r="N322" t="inlineStr">
        <is>
          <t>What is scheduler-v2's budget, in thousands of dollars?</t>
        </is>
      </c>
      <c r="O322" t="n">
        <v>45</v>
      </c>
      <c r="P322" t="inlineStr">
        <is>
          <t>not stated</t>
        </is>
      </c>
      <c r="Q322" t="b">
        <v>0</v>
      </c>
      <c r="R322" t="inlineStr">
        <is>
          <t>rule</t>
        </is>
      </c>
      <c r="S322" t="n">
        <v>2874</v>
      </c>
      <c r="T322" t="n">
        <v>2874</v>
      </c>
      <c r="U322" t="n">
        <v>46</v>
      </c>
      <c r="V322" t="n">
        <v>0</v>
      </c>
      <c r="W322" t="n">
        <v>1</v>
      </c>
      <c r="X322" t="n">
        <v>0</v>
      </c>
      <c r="Y322" t="n">
        <v>1.633530855178833</v>
      </c>
      <c r="Z322" t="n">
        <v>0.00077355</v>
      </c>
    </row>
    <row r="323">
      <c r="A323" t="inlineStr">
        <is>
          <t>chat_window</t>
        </is>
      </c>
      <c r="B323" t="inlineStr">
        <is>
          <t>main</t>
        </is>
      </c>
      <c r="C323" t="inlineStr">
        <is>
          <t>openai/gpt-5.6-luna</t>
        </is>
      </c>
      <c r="D323" t="inlineStr">
        <is>
          <t>openai/gpt-5.6-luna</t>
        </is>
      </c>
      <c r="I323" t="n">
        <v>0</v>
      </c>
      <c r="J323" t="inlineStr">
        <is>
          <t>chat1</t>
        </is>
      </c>
      <c r="K323" t="n">
        <v>114</v>
      </c>
      <c r="L323" t="inlineStr">
        <is>
          <t>chat1/updated-4</t>
        </is>
      </c>
      <c r="M323" t="inlineStr">
        <is>
          <t>updated</t>
        </is>
      </c>
      <c r="N323" t="inlineStr">
        <is>
          <t>Who owns notifier now?</t>
        </is>
      </c>
      <c r="O323" t="inlineStr">
        <is>
          <t>Tomasz</t>
        </is>
      </c>
      <c r="P323" t="inlineStr">
        <is>
          <t>not stated</t>
        </is>
      </c>
      <c r="Q323" t="b">
        <v>0</v>
      </c>
      <c r="R323" t="inlineStr">
        <is>
          <t>rule</t>
        </is>
      </c>
      <c r="S323" t="n">
        <v>2866</v>
      </c>
      <c r="T323" t="n">
        <v>2866</v>
      </c>
      <c r="U323" t="n">
        <v>38</v>
      </c>
      <c r="V323" t="n">
        <v>0</v>
      </c>
      <c r="W323" t="n">
        <v>1</v>
      </c>
      <c r="X323" t="n">
        <v>0</v>
      </c>
      <c r="Y323" t="n">
        <v>2.592792749404907</v>
      </c>
      <c r="Z323" t="n">
        <v>0.00076195</v>
      </c>
    </row>
    <row r="324">
      <c r="A324" t="inlineStr">
        <is>
          <t>chat_window</t>
        </is>
      </c>
      <c r="B324" t="inlineStr">
        <is>
          <t>main</t>
        </is>
      </c>
      <c r="C324" t="inlineStr">
        <is>
          <t>openai/gpt-5.6-luna</t>
        </is>
      </c>
      <c r="D324" t="inlineStr">
        <is>
          <t>openai/gpt-5.6-luna</t>
        </is>
      </c>
      <c r="I324" t="n">
        <v>0</v>
      </c>
      <c r="J324" t="inlineStr">
        <is>
          <t>chat1</t>
        </is>
      </c>
      <c r="K324" t="n">
        <v>114</v>
      </c>
      <c r="L324" t="inlineStr">
        <is>
          <t>chat1/updated-5</t>
        </is>
      </c>
      <c r="M324" t="inlineStr">
        <is>
          <t>updated</t>
        </is>
      </c>
      <c r="N324" t="inlineStr">
        <is>
          <t>Which datastore does auth-bridge use?</t>
        </is>
      </c>
      <c r="O324" t="inlineStr">
        <is>
          <t>Postgres</t>
        </is>
      </c>
      <c r="P324" t="inlineStr">
        <is>
          <t>Postgres</t>
        </is>
      </c>
      <c r="Q324" t="b">
        <v>1</v>
      </c>
      <c r="R324" t="inlineStr">
        <is>
          <t>rule</t>
        </is>
      </c>
      <c r="S324" t="n">
        <v>2869</v>
      </c>
      <c r="T324" t="n">
        <v>2869</v>
      </c>
      <c r="U324" t="n">
        <v>54</v>
      </c>
      <c r="V324" t="n">
        <v>0</v>
      </c>
      <c r="W324" t="n">
        <v>1</v>
      </c>
      <c r="X324" t="n">
        <v>0</v>
      </c>
      <c r="Y324" t="n">
        <v>1.857265949249268</v>
      </c>
      <c r="Z324" t="n">
        <v>0.0007819</v>
      </c>
    </row>
    <row r="325">
      <c r="A325" t="inlineStr">
        <is>
          <t>chat_full</t>
        </is>
      </c>
      <c r="B325" t="inlineStr">
        <is>
          <t>messy</t>
        </is>
      </c>
      <c r="C325" t="inlineStr">
        <is>
          <t>openai/gpt-5.6-luna</t>
        </is>
      </c>
      <c r="D325" t="inlineStr">
        <is>
          <t>openai/gpt-5.6-luna</t>
        </is>
      </c>
      <c r="E325" t="n">
        <v>1</v>
      </c>
      <c r="F325" t="inlineStr">
        <is>
          <t>messy</t>
        </is>
      </c>
      <c r="G325" t="b">
        <v>0</v>
      </c>
      <c r="H325" t="inlineStr"/>
      <c r="I325" t="n">
        <v>0</v>
      </c>
      <c r="J325" t="inlineStr">
        <is>
          <t>chat1m</t>
        </is>
      </c>
      <c r="K325" t="n">
        <v>114</v>
      </c>
      <c r="L325" t="inlineStr">
        <is>
          <t>chat1/absent-0</t>
        </is>
      </c>
      <c r="M325" t="inlineStr">
        <is>
          <t>absent</t>
        </is>
      </c>
      <c r="N325" t="inlineStr">
        <is>
          <t>What date did we set for QA sign-off?</t>
        </is>
      </c>
      <c r="O325" t="inlineStr">
        <is>
          <t>not stated</t>
        </is>
      </c>
      <c r="P325" t="inlineStr">
        <is>
          <t>not stated</t>
        </is>
      </c>
      <c r="Q325" t="b">
        <v>1</v>
      </c>
      <c r="R325" t="inlineStr">
        <is>
          <t>rule</t>
        </is>
      </c>
      <c r="S325" t="n">
        <v>30971</v>
      </c>
      <c r="T325" t="n">
        <v>30971</v>
      </c>
      <c r="U325" t="n">
        <v>64</v>
      </c>
      <c r="V325" t="n">
        <v>0</v>
      </c>
      <c r="W325" t="n">
        <v>1</v>
      </c>
      <c r="X325" t="n">
        <v>0</v>
      </c>
      <c r="Y325" t="n">
        <v>4.692038774490356</v>
      </c>
      <c r="Z325" t="n">
        <v>0.007819400000000001</v>
      </c>
    </row>
    <row r="326">
      <c r="A326" t="inlineStr">
        <is>
          <t>chat_full</t>
        </is>
      </c>
      <c r="B326" t="inlineStr">
        <is>
          <t>messy</t>
        </is>
      </c>
      <c r="C326" t="inlineStr">
        <is>
          <t>openai/gpt-5.6-luna</t>
        </is>
      </c>
      <c r="D326" t="inlineStr">
        <is>
          <t>openai/gpt-5.6-luna</t>
        </is>
      </c>
      <c r="E326" t="n">
        <v>1</v>
      </c>
      <c r="F326" t="inlineStr">
        <is>
          <t>messy</t>
        </is>
      </c>
      <c r="G326" t="b">
        <v>0</v>
      </c>
      <c r="H326" t="inlineStr"/>
      <c r="I326" t="n">
        <v>0</v>
      </c>
      <c r="J326" t="inlineStr">
        <is>
          <t>chat1m</t>
        </is>
      </c>
      <c r="K326" t="n">
        <v>114</v>
      </c>
      <c r="L326" t="inlineStr">
        <is>
          <t>chat1/absent-1</t>
        </is>
      </c>
      <c r="M326" t="inlineStr">
        <is>
          <t>absent</t>
        </is>
      </c>
      <c r="N326" t="inlineStr">
        <is>
          <t>Which CI provider did we decide on?</t>
        </is>
      </c>
      <c r="O326" t="inlineStr">
        <is>
          <t>not stated</t>
        </is>
      </c>
      <c r="P326" t="inlineStr">
        <is>
          <t>not stated</t>
        </is>
      </c>
      <c r="Q326" t="b">
        <v>1</v>
      </c>
      <c r="R326" t="inlineStr">
        <is>
          <t>rule</t>
        </is>
      </c>
      <c r="S326" t="n">
        <v>30969</v>
      </c>
      <c r="T326" t="n">
        <v>30969</v>
      </c>
      <c r="U326" t="n">
        <v>39</v>
      </c>
      <c r="V326" t="n">
        <v>0</v>
      </c>
      <c r="W326" t="n">
        <v>1</v>
      </c>
      <c r="X326" t="n">
        <v>0</v>
      </c>
      <c r="Y326" t="n">
        <v>1.85131311416626</v>
      </c>
      <c r="Z326" t="n">
        <v>0.0077889</v>
      </c>
    </row>
    <row r="327">
      <c r="A327" t="inlineStr">
        <is>
          <t>chat_full</t>
        </is>
      </c>
      <c r="B327" t="inlineStr">
        <is>
          <t>messy</t>
        </is>
      </c>
      <c r="C327" t="inlineStr">
        <is>
          <t>openai/gpt-5.6-luna</t>
        </is>
      </c>
      <c r="D327" t="inlineStr">
        <is>
          <t>openai/gpt-5.6-luna</t>
        </is>
      </c>
      <c r="E327" t="n">
        <v>1</v>
      </c>
      <c r="F327" t="inlineStr">
        <is>
          <t>messy</t>
        </is>
      </c>
      <c r="G327" t="b">
        <v>0</v>
      </c>
      <c r="H327" t="inlineStr"/>
      <c r="I327" t="n">
        <v>0</v>
      </c>
      <c r="J327" t="inlineStr">
        <is>
          <t>chat1m</t>
        </is>
      </c>
      <c r="K327" t="n">
        <v>114</v>
      </c>
      <c r="L327" t="inlineStr">
        <is>
          <t>chat1/count-0</t>
        </is>
      </c>
      <c r="M327" t="inlineStr">
        <is>
          <t>count</t>
        </is>
      </c>
      <c r="N327" t="inlineStr">
        <is>
          <t>How many modules are currently in scope for the launch?</t>
        </is>
      </c>
      <c r="O327" t="n">
        <v>6</v>
      </c>
      <c r="P327" t="inlineStr">
        <is>
          <t>6</t>
        </is>
      </c>
      <c r="Q327" t="b">
        <v>1</v>
      </c>
      <c r="R327" t="inlineStr">
        <is>
          <t>rule</t>
        </is>
      </c>
      <c r="S327" t="n">
        <v>30972</v>
      </c>
      <c r="T327" t="n">
        <v>30972</v>
      </c>
      <c r="U327" t="n">
        <v>70</v>
      </c>
      <c r="V327" t="n">
        <v>0</v>
      </c>
      <c r="W327" t="n">
        <v>1</v>
      </c>
      <c r="X327" t="n">
        <v>0</v>
      </c>
      <c r="Y327" t="n">
        <v>3.038218975067139</v>
      </c>
      <c r="Z327" t="n">
        <v>0.00782685</v>
      </c>
    </row>
    <row r="328">
      <c r="A328" t="inlineStr">
        <is>
          <t>chat_full</t>
        </is>
      </c>
      <c r="B328" t="inlineStr">
        <is>
          <t>messy</t>
        </is>
      </c>
      <c r="C328" t="inlineStr">
        <is>
          <t>openai/gpt-5.6-luna</t>
        </is>
      </c>
      <c r="D328" t="inlineStr">
        <is>
          <t>openai/gpt-5.6-luna</t>
        </is>
      </c>
      <c r="E328" t="n">
        <v>1</v>
      </c>
      <c r="F328" t="inlineStr">
        <is>
          <t>messy</t>
        </is>
      </c>
      <c r="G328" t="b">
        <v>0</v>
      </c>
      <c r="H328" t="inlineStr"/>
      <c r="I328" t="n">
        <v>0</v>
      </c>
      <c r="J328" t="inlineStr">
        <is>
          <t>chat1m</t>
        </is>
      </c>
      <c r="K328" t="n">
        <v>114</v>
      </c>
      <c r="L328" t="inlineStr">
        <is>
          <t>chat1/early-0</t>
        </is>
      </c>
      <c r="M328" t="inlineStr">
        <is>
          <t>early</t>
        </is>
      </c>
      <c r="N328" t="inlineStr">
        <is>
          <t>Who owns auth-bridge?</t>
        </is>
      </c>
      <c r="O328" t="inlineStr">
        <is>
          <t>Sofia</t>
        </is>
      </c>
      <c r="P328" t="inlineStr">
        <is>
          <t>Sofia</t>
        </is>
      </c>
      <c r="Q328" t="b">
        <v>1</v>
      </c>
      <c r="R328" t="inlineStr">
        <is>
          <t>rule</t>
        </is>
      </c>
      <c r="S328" t="n">
        <v>30967</v>
      </c>
      <c r="T328" t="n">
        <v>30967</v>
      </c>
      <c r="U328" t="n">
        <v>63</v>
      </c>
      <c r="V328" t="n">
        <v>0</v>
      </c>
      <c r="W328" t="n">
        <v>1</v>
      </c>
      <c r="X328" t="n">
        <v>0</v>
      </c>
      <c r="Y328" t="n">
        <v>1.971280097961426</v>
      </c>
      <c r="Z328" t="n">
        <v>0.0078172</v>
      </c>
    </row>
    <row r="329">
      <c r="A329" t="inlineStr">
        <is>
          <t>chat_full</t>
        </is>
      </c>
      <c r="B329" t="inlineStr">
        <is>
          <t>messy</t>
        </is>
      </c>
      <c r="C329" t="inlineStr">
        <is>
          <t>openai/gpt-5.6-luna</t>
        </is>
      </c>
      <c r="D329" t="inlineStr">
        <is>
          <t>openai/gpt-5.6-luna</t>
        </is>
      </c>
      <c r="E329" t="n">
        <v>1</v>
      </c>
      <c r="F329" t="inlineStr">
        <is>
          <t>messy</t>
        </is>
      </c>
      <c r="G329" t="b">
        <v>0</v>
      </c>
      <c r="H329" t="inlineStr"/>
      <c r="I329" t="n">
        <v>0</v>
      </c>
      <c r="J329" t="inlineStr">
        <is>
          <t>chat1m</t>
        </is>
      </c>
      <c r="K329" t="n">
        <v>114</v>
      </c>
      <c r="L329" t="inlineStr">
        <is>
          <t>chat1/early-1</t>
        </is>
      </c>
      <c r="M329" t="inlineStr">
        <is>
          <t>early</t>
        </is>
      </c>
      <c r="N329" t="inlineStr">
        <is>
          <t>Which region are we deploying Borealis to?</t>
        </is>
      </c>
      <c r="O329" t="inlineStr">
        <is>
          <t>us-west-2</t>
        </is>
      </c>
      <c r="P329" t="inlineStr">
        <is>
          <t>us-west-2</t>
        </is>
      </c>
      <c r="Q329" t="b">
        <v>1</v>
      </c>
      <c r="R329" t="inlineStr">
        <is>
          <t>rule</t>
        </is>
      </c>
      <c r="S329" t="n">
        <v>30970</v>
      </c>
      <c r="T329" t="n">
        <v>30970</v>
      </c>
      <c r="U329" t="n">
        <v>48</v>
      </c>
      <c r="V329" t="n">
        <v>0</v>
      </c>
      <c r="W329" t="n">
        <v>1</v>
      </c>
      <c r="X329" t="n">
        <v>0</v>
      </c>
      <c r="Y329" t="n">
        <v>3.999794960021973</v>
      </c>
      <c r="Z329" t="n">
        <v>0.00779995</v>
      </c>
    </row>
    <row r="330">
      <c r="A330" t="inlineStr">
        <is>
          <t>chat_full</t>
        </is>
      </c>
      <c r="B330" t="inlineStr">
        <is>
          <t>messy</t>
        </is>
      </c>
      <c r="C330" t="inlineStr">
        <is>
          <t>openai/gpt-5.6-luna</t>
        </is>
      </c>
      <c r="D330" t="inlineStr">
        <is>
          <t>openai/gpt-5.6-luna</t>
        </is>
      </c>
      <c r="E330" t="n">
        <v>1</v>
      </c>
      <c r="F330" t="inlineStr">
        <is>
          <t>messy</t>
        </is>
      </c>
      <c r="G330" t="b">
        <v>0</v>
      </c>
      <c r="H330" t="inlineStr"/>
      <c r="I330" t="n">
        <v>0</v>
      </c>
      <c r="J330" t="inlineStr">
        <is>
          <t>chat1m</t>
        </is>
      </c>
      <c r="K330" t="n">
        <v>114</v>
      </c>
      <c r="L330" t="inlineStr">
        <is>
          <t>chat1/early-2</t>
        </is>
      </c>
      <c r="M330" t="inlineStr">
        <is>
          <t>early</t>
        </is>
      </c>
      <c r="N330" t="inlineStr">
        <is>
          <t>At what time (UTC) is the daily standup?</t>
        </is>
      </c>
      <c r="O330" t="inlineStr">
        <is>
          <t>09:30</t>
        </is>
      </c>
      <c r="P330" t="inlineStr">
        <is>
          <t>09:30 UTC</t>
        </is>
      </c>
      <c r="Q330" t="b">
        <v>1</v>
      </c>
      <c r="R330" t="inlineStr">
        <is>
          <t>rule</t>
        </is>
      </c>
      <c r="S330" t="n">
        <v>30973</v>
      </c>
      <c r="T330" t="n">
        <v>30973</v>
      </c>
      <c r="U330" t="n">
        <v>56</v>
      </c>
      <c r="V330" t="n">
        <v>0</v>
      </c>
      <c r="W330" t="n">
        <v>1</v>
      </c>
      <c r="X330" t="n">
        <v>0</v>
      </c>
      <c r="Y330" t="n">
        <v>3.136840105056763</v>
      </c>
      <c r="Z330" t="n">
        <v>0.0078103</v>
      </c>
    </row>
    <row r="331">
      <c r="A331" t="inlineStr">
        <is>
          <t>chat_full</t>
        </is>
      </c>
      <c r="B331" t="inlineStr">
        <is>
          <t>messy</t>
        </is>
      </c>
      <c r="C331" t="inlineStr">
        <is>
          <t>openai/gpt-5.6-luna</t>
        </is>
      </c>
      <c r="D331" t="inlineStr">
        <is>
          <t>openai/gpt-5.6-luna</t>
        </is>
      </c>
      <c r="E331" t="n">
        <v>1</v>
      </c>
      <c r="F331" t="inlineStr">
        <is>
          <t>messy</t>
        </is>
      </c>
      <c r="G331" t="b">
        <v>0</v>
      </c>
      <c r="H331" t="inlineStr"/>
      <c r="I331" t="n">
        <v>0</v>
      </c>
      <c r="J331" t="inlineStr">
        <is>
          <t>chat1m</t>
        </is>
      </c>
      <c r="K331" t="n">
        <v>114</v>
      </c>
      <c r="L331" t="inlineStr">
        <is>
          <t>chat1/list-0</t>
        </is>
      </c>
      <c r="M331" t="inlineStr">
        <is>
          <t>list</t>
        </is>
      </c>
      <c r="N331" t="inlineStr">
        <is>
          <t>Which in-scope modules are P0?</t>
        </is>
      </c>
      <c r="O331" t="inlineStr">
        <is>
          <t>["notifier", "auth-bridge", "billing-sync", "audit-trail"]</t>
        </is>
      </c>
      <c r="P331" t="inlineStr">
        <is>
          <t>notifier, auth-bridge, billing-sync, audit-trail</t>
        </is>
      </c>
      <c r="Q331" t="b">
        <v>1</v>
      </c>
      <c r="R331" t="inlineStr">
        <is>
          <t>rule</t>
        </is>
      </c>
      <c r="S331" t="n">
        <v>30970</v>
      </c>
      <c r="T331" t="n">
        <v>30970</v>
      </c>
      <c r="U331" t="n">
        <v>182</v>
      </c>
      <c r="V331" t="n">
        <v>0</v>
      </c>
      <c r="W331" t="n">
        <v>1</v>
      </c>
      <c r="X331" t="n">
        <v>0</v>
      </c>
      <c r="Y331" t="n">
        <v>3.953957080841064</v>
      </c>
      <c r="Z331" t="n">
        <v>0.007960750000000001</v>
      </c>
    </row>
    <row r="332">
      <c r="A332" t="inlineStr">
        <is>
          <t>chat_full</t>
        </is>
      </c>
      <c r="B332" t="inlineStr">
        <is>
          <t>messy</t>
        </is>
      </c>
      <c r="C332" t="inlineStr">
        <is>
          <t>openai/gpt-5.6-luna</t>
        </is>
      </c>
      <c r="D332" t="inlineStr">
        <is>
          <t>openai/gpt-5.6-luna</t>
        </is>
      </c>
      <c r="E332" t="n">
        <v>1</v>
      </c>
      <c r="F332" t="inlineStr">
        <is>
          <t>messy</t>
        </is>
      </c>
      <c r="G332" t="b">
        <v>0</v>
      </c>
      <c r="H332" t="inlineStr"/>
      <c r="I332" t="n">
        <v>0</v>
      </c>
      <c r="J332" t="inlineStr">
        <is>
          <t>chat1m</t>
        </is>
      </c>
      <c r="K332" t="n">
        <v>114</v>
      </c>
      <c r="L332" t="inlineStr">
        <is>
          <t>chat1/neg-0</t>
        </is>
      </c>
      <c r="M332" t="inlineStr">
        <is>
          <t>negation</t>
        </is>
      </c>
      <c r="N332" t="inlineStr">
        <is>
          <t>Which in-scope module has no datastore decided yet?</t>
        </is>
      </c>
      <c r="O332" t="inlineStr">
        <is>
          <t>billing-sync</t>
        </is>
      </c>
      <c r="P332" t="inlineStr">
        <is>
          <t>billing-sync</t>
        </is>
      </c>
      <c r="Q332" t="b">
        <v>1</v>
      </c>
      <c r="R332" t="inlineStr">
        <is>
          <t>rule</t>
        </is>
      </c>
      <c r="S332" t="n">
        <v>30972</v>
      </c>
      <c r="T332" t="n">
        <v>30972</v>
      </c>
      <c r="U332" t="n">
        <v>146</v>
      </c>
      <c r="V332" t="n">
        <v>0</v>
      </c>
      <c r="W332" t="n">
        <v>1</v>
      </c>
      <c r="X332" t="n">
        <v>0</v>
      </c>
      <c r="Y332" t="n">
        <v>4.14095401763916</v>
      </c>
      <c r="Z332" t="n">
        <v>0.007918049999999999</v>
      </c>
    </row>
    <row r="333">
      <c r="A333" t="inlineStr">
        <is>
          <t>chat_full</t>
        </is>
      </c>
      <c r="B333" t="inlineStr">
        <is>
          <t>messy</t>
        </is>
      </c>
      <c r="C333" t="inlineStr">
        <is>
          <t>openai/gpt-5.6-luna</t>
        </is>
      </c>
      <c r="D333" t="inlineStr">
        <is>
          <t>openai/gpt-5.6-luna</t>
        </is>
      </c>
      <c r="E333" t="n">
        <v>1</v>
      </c>
      <c r="F333" t="inlineStr">
        <is>
          <t>messy</t>
        </is>
      </c>
      <c r="G333" t="b">
        <v>0</v>
      </c>
      <c r="H333" t="inlineStr"/>
      <c r="I333" t="n">
        <v>0</v>
      </c>
      <c r="J333" t="inlineStr">
        <is>
          <t>chat1m</t>
        </is>
      </c>
      <c r="K333" t="n">
        <v>114</v>
      </c>
      <c r="L333" t="inlineStr">
        <is>
          <t>chat1/original-0</t>
        </is>
      </c>
      <c r="M333" t="inlineStr">
        <is>
          <t>original</t>
        </is>
      </c>
      <c r="N333" t="inlineStr">
        <is>
          <t>What was the very first deadline we set for notifier, before any changes?</t>
        </is>
      </c>
      <c r="O333" t="inlineStr">
        <is>
          <t>Oct 12</t>
        </is>
      </c>
      <c r="P333" t="inlineStr">
        <is>
          <t>Oct 12</t>
        </is>
      </c>
      <c r="Q333" t="b">
        <v>1</v>
      </c>
      <c r="R333" t="inlineStr">
        <is>
          <t>rule</t>
        </is>
      </c>
      <c r="S333" t="n">
        <v>30976</v>
      </c>
      <c r="T333" t="n">
        <v>30976</v>
      </c>
      <c r="U333" t="n">
        <v>74</v>
      </c>
      <c r="V333" t="n">
        <v>0</v>
      </c>
      <c r="W333" t="n">
        <v>1</v>
      </c>
      <c r="X333" t="n">
        <v>0</v>
      </c>
      <c r="Y333" t="n">
        <v>3.852658033370972</v>
      </c>
      <c r="Z333" t="n">
        <v>0.00783265</v>
      </c>
    </row>
    <row r="334">
      <c r="A334" t="inlineStr">
        <is>
          <t>chat_full</t>
        </is>
      </c>
      <c r="B334" t="inlineStr">
        <is>
          <t>messy</t>
        </is>
      </c>
      <c r="C334" t="inlineStr">
        <is>
          <t>openai/gpt-5.6-luna</t>
        </is>
      </c>
      <c r="D334" t="inlineStr">
        <is>
          <t>openai/gpt-5.6-luna</t>
        </is>
      </c>
      <c r="E334" t="n">
        <v>1</v>
      </c>
      <c r="F334" t="inlineStr">
        <is>
          <t>messy</t>
        </is>
      </c>
      <c r="G334" t="b">
        <v>0</v>
      </c>
      <c r="H334" t="inlineStr"/>
      <c r="I334" t="n">
        <v>0</v>
      </c>
      <c r="J334" t="inlineStr">
        <is>
          <t>chat1m</t>
        </is>
      </c>
      <c r="K334" t="n">
        <v>114</v>
      </c>
      <c r="L334" t="inlineStr">
        <is>
          <t>chat1/paste-0</t>
        </is>
      </c>
      <c r="M334" t="inlineStr">
        <is>
          <t>paste</t>
        </is>
      </c>
      <c r="N334" t="inlineStr">
        <is>
          <t>What p95 latency, in ms, did the load test I pasted report?</t>
        </is>
      </c>
      <c r="O334" t="n">
        <v>556</v>
      </c>
      <c r="P334" t="inlineStr">
        <is>
          <t>556 ms</t>
        </is>
      </c>
      <c r="Q334" t="b">
        <v>1</v>
      </c>
      <c r="R334" t="inlineStr">
        <is>
          <t>rule</t>
        </is>
      </c>
      <c r="S334" t="n">
        <v>30977</v>
      </c>
      <c r="T334" t="n">
        <v>30977</v>
      </c>
      <c r="U334" t="n">
        <v>47</v>
      </c>
      <c r="V334" t="n">
        <v>0</v>
      </c>
      <c r="W334" t="n">
        <v>1</v>
      </c>
      <c r="X334" t="n">
        <v>0</v>
      </c>
      <c r="Y334" t="n">
        <v>1.761023044586182</v>
      </c>
      <c r="Z334" t="n">
        <v>0.0078005</v>
      </c>
    </row>
    <row r="335">
      <c r="A335" t="inlineStr">
        <is>
          <t>chat_full</t>
        </is>
      </c>
      <c r="B335" t="inlineStr">
        <is>
          <t>messy</t>
        </is>
      </c>
      <c r="C335" t="inlineStr">
        <is>
          <t>openai/gpt-5.6-luna</t>
        </is>
      </c>
      <c r="D335" t="inlineStr">
        <is>
          <t>openai/gpt-5.6-luna</t>
        </is>
      </c>
      <c r="E335" t="n">
        <v>1</v>
      </c>
      <c r="F335" t="inlineStr">
        <is>
          <t>messy</t>
        </is>
      </c>
      <c r="G335" t="b">
        <v>0</v>
      </c>
      <c r="H335" t="inlineStr"/>
      <c r="I335" t="n">
        <v>0</v>
      </c>
      <c r="J335" t="inlineStr">
        <is>
          <t>chat1m</t>
        </is>
      </c>
      <c r="K335" t="n">
        <v>114</v>
      </c>
      <c r="L335" t="inlineStr">
        <is>
          <t>chat1/paste-1</t>
        </is>
      </c>
      <c r="M335" t="inlineStr">
        <is>
          <t>paste</t>
        </is>
      </c>
      <c r="N335" t="inlineStr">
        <is>
          <t>How many tests failed in the CI output I pasted?</t>
        </is>
      </c>
      <c r="O335" t="n">
        <v>3</v>
      </c>
      <c r="P335" t="inlineStr">
        <is>
          <t>3</t>
        </is>
      </c>
      <c r="Q335" t="b">
        <v>1</v>
      </c>
      <c r="R335" t="inlineStr">
        <is>
          <t>rule</t>
        </is>
      </c>
      <c r="S335" t="n">
        <v>30972</v>
      </c>
      <c r="T335" t="n">
        <v>30972</v>
      </c>
      <c r="U335" t="n">
        <v>113</v>
      </c>
      <c r="V335" t="n">
        <v>0</v>
      </c>
      <c r="W335" t="n">
        <v>1</v>
      </c>
      <c r="X335" t="n">
        <v>0</v>
      </c>
      <c r="Y335" t="n">
        <v>3.615640878677368</v>
      </c>
      <c r="Z335" t="n">
        <v>0.00787845</v>
      </c>
    </row>
    <row r="336">
      <c r="A336" t="inlineStr">
        <is>
          <t>chat_full</t>
        </is>
      </c>
      <c r="B336" t="inlineStr">
        <is>
          <t>messy</t>
        </is>
      </c>
      <c r="C336" t="inlineStr">
        <is>
          <t>openai/gpt-5.6-luna</t>
        </is>
      </c>
      <c r="D336" t="inlineStr">
        <is>
          <t>openai/gpt-5.6-luna</t>
        </is>
      </c>
      <c r="E336" t="n">
        <v>1</v>
      </c>
      <c r="F336" t="inlineStr">
        <is>
          <t>messy</t>
        </is>
      </c>
      <c r="G336" t="b">
        <v>0</v>
      </c>
      <c r="H336" t="inlineStr"/>
      <c r="I336" t="n">
        <v>0</v>
      </c>
      <c r="J336" t="inlineStr">
        <is>
          <t>chat1m</t>
        </is>
      </c>
      <c r="K336" t="n">
        <v>114</v>
      </c>
      <c r="L336" t="inlineStr">
        <is>
          <t>chat1/paste-2</t>
        </is>
      </c>
      <c r="M336" t="inlineStr">
        <is>
          <t>paste</t>
        </is>
      </c>
      <c r="N336" t="inlineStr">
        <is>
          <t>What is db_pool_size in the config I pasted?</t>
        </is>
      </c>
      <c r="O336" t="n">
        <v>12</v>
      </c>
      <c r="P336" t="inlineStr">
        <is>
          <t>12</t>
        </is>
      </c>
      <c r="Q336" t="b">
        <v>1</v>
      </c>
      <c r="R336" t="inlineStr">
        <is>
          <t>rule</t>
        </is>
      </c>
      <c r="S336" t="n">
        <v>30972</v>
      </c>
      <c r="T336" t="n">
        <v>30972</v>
      </c>
      <c r="U336" t="n">
        <v>65</v>
      </c>
      <c r="V336" t="n">
        <v>0</v>
      </c>
      <c r="W336" t="n">
        <v>1</v>
      </c>
      <c r="X336" t="n">
        <v>0</v>
      </c>
      <c r="Y336" t="n">
        <v>3.013935089111328</v>
      </c>
      <c r="Z336" t="n">
        <v>0.007820850000000001</v>
      </c>
    </row>
    <row r="337">
      <c r="A337" t="inlineStr">
        <is>
          <t>chat_full</t>
        </is>
      </c>
      <c r="B337" t="inlineStr">
        <is>
          <t>messy</t>
        </is>
      </c>
      <c r="C337" t="inlineStr">
        <is>
          <t>openai/gpt-5.6-luna</t>
        </is>
      </c>
      <c r="D337" t="inlineStr">
        <is>
          <t>openai/gpt-5.6-luna</t>
        </is>
      </c>
      <c r="E337" t="n">
        <v>1</v>
      </c>
      <c r="F337" t="inlineStr">
        <is>
          <t>messy</t>
        </is>
      </c>
      <c r="G337" t="b">
        <v>0</v>
      </c>
      <c r="H337" t="inlineStr"/>
      <c r="I337" t="n">
        <v>0</v>
      </c>
      <c r="J337" t="inlineStr">
        <is>
          <t>chat1m</t>
        </is>
      </c>
      <c r="K337" t="n">
        <v>114</v>
      </c>
      <c r="L337" t="inlineStr">
        <is>
          <t>chat1/sum-0</t>
        </is>
      </c>
      <c r="M337" t="inlineStr">
        <is>
          <t>sum</t>
        </is>
      </c>
      <c r="N337" t="inlineStr">
        <is>
          <t>What is the total budget, in thousands of dollars, across the modules currently in scope?</t>
        </is>
      </c>
      <c r="O337" t="n">
        <v>255</v>
      </c>
      <c r="P337" t="inlineStr">
        <is>
          <t>255</t>
        </is>
      </c>
      <c r="Q337" t="b">
        <v>1</v>
      </c>
      <c r="R337" t="inlineStr">
        <is>
          <t>rule</t>
        </is>
      </c>
      <c r="S337" t="n">
        <v>30979</v>
      </c>
      <c r="T337" t="n">
        <v>30979</v>
      </c>
      <c r="U337" t="n">
        <v>217</v>
      </c>
      <c r="V337" t="n">
        <v>0</v>
      </c>
      <c r="W337" t="n">
        <v>1</v>
      </c>
      <c r="X337" t="n">
        <v>0</v>
      </c>
      <c r="Y337" t="n">
        <v>4.365823984146118</v>
      </c>
      <c r="Z337" t="n">
        <v>0.008005</v>
      </c>
    </row>
    <row r="338">
      <c r="A338" t="inlineStr">
        <is>
          <t>chat_full</t>
        </is>
      </c>
      <c r="B338" t="inlineStr">
        <is>
          <t>messy</t>
        </is>
      </c>
      <c r="C338" t="inlineStr">
        <is>
          <t>openai/gpt-5.6-luna</t>
        </is>
      </c>
      <c r="D338" t="inlineStr">
        <is>
          <t>openai/gpt-5.6-luna</t>
        </is>
      </c>
      <c r="E338" t="n">
        <v>1</v>
      </c>
      <c r="F338" t="inlineStr">
        <is>
          <t>messy</t>
        </is>
      </c>
      <c r="G338" t="b">
        <v>0</v>
      </c>
      <c r="H338" t="inlineStr"/>
      <c r="I338" t="n">
        <v>0</v>
      </c>
      <c r="J338" t="inlineStr">
        <is>
          <t>chat1m</t>
        </is>
      </c>
      <c r="K338" t="n">
        <v>114</v>
      </c>
      <c r="L338" t="inlineStr">
        <is>
          <t>chat1/updated-0</t>
        </is>
      </c>
      <c r="M338" t="inlineStr">
        <is>
          <t>updated</t>
        </is>
      </c>
      <c r="N338" t="inlineStr">
        <is>
          <t>What is the current deadline for notifier?</t>
        </is>
      </c>
      <c r="O338" t="inlineStr">
        <is>
          <t>Oct 22</t>
        </is>
      </c>
      <c r="P338" t="inlineStr">
        <is>
          <t>Oct 22</t>
        </is>
      </c>
      <c r="Q338" t="b">
        <v>1</v>
      </c>
      <c r="R338" t="inlineStr">
        <is>
          <t>rule</t>
        </is>
      </c>
      <c r="S338" t="n">
        <v>30969</v>
      </c>
      <c r="T338" t="n">
        <v>30969</v>
      </c>
      <c r="U338" t="n">
        <v>55</v>
      </c>
      <c r="V338" t="n">
        <v>0</v>
      </c>
      <c r="W338" t="n">
        <v>1</v>
      </c>
      <c r="X338" t="n">
        <v>0</v>
      </c>
      <c r="Y338" t="n">
        <v>3.985218048095703</v>
      </c>
      <c r="Z338" t="n">
        <v>0.0078081</v>
      </c>
    </row>
    <row r="339">
      <c r="A339" t="inlineStr">
        <is>
          <t>chat_full</t>
        </is>
      </c>
      <c r="B339" t="inlineStr">
        <is>
          <t>messy</t>
        </is>
      </c>
      <c r="C339" t="inlineStr">
        <is>
          <t>openai/gpt-5.6-luna</t>
        </is>
      </c>
      <c r="D339" t="inlineStr">
        <is>
          <t>openai/gpt-5.6-luna</t>
        </is>
      </c>
      <c r="E339" t="n">
        <v>1</v>
      </c>
      <c r="F339" t="inlineStr">
        <is>
          <t>messy</t>
        </is>
      </c>
      <c r="G339" t="b">
        <v>0</v>
      </c>
      <c r="H339" t="inlineStr"/>
      <c r="I339" t="n">
        <v>0</v>
      </c>
      <c r="J339" t="inlineStr">
        <is>
          <t>chat1m</t>
        </is>
      </c>
      <c r="K339" t="n">
        <v>114</v>
      </c>
      <c r="L339" t="inlineStr">
        <is>
          <t>chat1/updated-1</t>
        </is>
      </c>
      <c r="M339" t="inlineStr">
        <is>
          <t>updated</t>
        </is>
      </c>
      <c r="N339" t="inlineStr">
        <is>
          <t>What is auth-bridge's budget now, in thousands of dollars?</t>
        </is>
      </c>
      <c r="O339" t="n">
        <v>65</v>
      </c>
      <c r="P339" t="inlineStr">
        <is>
          <t>65</t>
        </is>
      </c>
      <c r="Q339" t="b">
        <v>1</v>
      </c>
      <c r="R339" t="inlineStr">
        <is>
          <t>rule</t>
        </is>
      </c>
      <c r="S339" t="n">
        <v>30975</v>
      </c>
      <c r="T339" t="n">
        <v>30975</v>
      </c>
      <c r="U339" t="n">
        <v>98</v>
      </c>
      <c r="V339" t="n">
        <v>0</v>
      </c>
      <c r="W339" t="n">
        <v>1</v>
      </c>
      <c r="X339" t="n">
        <v>0</v>
      </c>
      <c r="Y339" t="n">
        <v>3.368316888809204</v>
      </c>
      <c r="Z339" t="n">
        <v>0.0078612</v>
      </c>
    </row>
    <row r="340">
      <c r="A340" t="inlineStr">
        <is>
          <t>chat_full</t>
        </is>
      </c>
      <c r="B340" t="inlineStr">
        <is>
          <t>messy</t>
        </is>
      </c>
      <c r="C340" t="inlineStr">
        <is>
          <t>openai/gpt-5.6-luna</t>
        </is>
      </c>
      <c r="D340" t="inlineStr">
        <is>
          <t>openai/gpt-5.6-luna</t>
        </is>
      </c>
      <c r="E340" t="n">
        <v>1</v>
      </c>
      <c r="F340" t="inlineStr">
        <is>
          <t>messy</t>
        </is>
      </c>
      <c r="G340" t="b">
        <v>0</v>
      </c>
      <c r="H340" t="inlineStr"/>
      <c r="I340" t="n">
        <v>0</v>
      </c>
      <c r="J340" t="inlineStr">
        <is>
          <t>chat1m</t>
        </is>
      </c>
      <c r="K340" t="n">
        <v>114</v>
      </c>
      <c r="L340" t="inlineStr">
        <is>
          <t>chat1/updated-2</t>
        </is>
      </c>
      <c r="M340" t="inlineStr">
        <is>
          <t>updated</t>
        </is>
      </c>
      <c r="N340" t="inlineStr">
        <is>
          <t>What is the current deadline for billing-sync?</t>
        </is>
      </c>
      <c r="O340" t="inlineStr">
        <is>
          <t>Oct 13</t>
        </is>
      </c>
      <c r="P340" t="inlineStr">
        <is>
          <t>Oct 13</t>
        </is>
      </c>
      <c r="Q340" t="b">
        <v>1</v>
      </c>
      <c r="R340" t="inlineStr">
        <is>
          <t>rule</t>
        </is>
      </c>
      <c r="S340" t="n">
        <v>30970</v>
      </c>
      <c r="T340" t="n">
        <v>30970</v>
      </c>
      <c r="U340" t="n">
        <v>99</v>
      </c>
      <c r="V340" t="n">
        <v>0</v>
      </c>
      <c r="W340" t="n">
        <v>1</v>
      </c>
      <c r="X340" t="n">
        <v>0</v>
      </c>
      <c r="Y340" t="n">
        <v>3.164515972137451</v>
      </c>
      <c r="Z340" t="n">
        <v>0.007861150000000001</v>
      </c>
    </row>
    <row r="341">
      <c r="A341" t="inlineStr">
        <is>
          <t>chat_full</t>
        </is>
      </c>
      <c r="B341" t="inlineStr">
        <is>
          <t>messy</t>
        </is>
      </c>
      <c r="C341" t="inlineStr">
        <is>
          <t>openai/gpt-5.6-luna</t>
        </is>
      </c>
      <c r="D341" t="inlineStr">
        <is>
          <t>openai/gpt-5.6-luna</t>
        </is>
      </c>
      <c r="E341" t="n">
        <v>1</v>
      </c>
      <c r="F341" t="inlineStr">
        <is>
          <t>messy</t>
        </is>
      </c>
      <c r="G341" t="b">
        <v>0</v>
      </c>
      <c r="H341" t="inlineStr"/>
      <c r="I341" t="n">
        <v>0</v>
      </c>
      <c r="J341" t="inlineStr">
        <is>
          <t>chat1m</t>
        </is>
      </c>
      <c r="K341" t="n">
        <v>114</v>
      </c>
      <c r="L341" t="inlineStr">
        <is>
          <t>chat1/updated-3</t>
        </is>
      </c>
      <c r="M341" t="inlineStr">
        <is>
          <t>updated</t>
        </is>
      </c>
      <c r="N341" t="inlineStr">
        <is>
          <t>What is scheduler-v2's budget, in thousands of dollars?</t>
        </is>
      </c>
      <c r="O341" t="n">
        <v>45</v>
      </c>
      <c r="P341" t="inlineStr">
        <is>
          <t>45</t>
        </is>
      </c>
      <c r="Q341" t="b">
        <v>1</v>
      </c>
      <c r="R341" t="inlineStr">
        <is>
          <t>rule</t>
        </is>
      </c>
      <c r="S341" t="n">
        <v>30974</v>
      </c>
      <c r="T341" t="n">
        <v>30974</v>
      </c>
      <c r="U341" t="n">
        <v>105</v>
      </c>
      <c r="V341" t="n">
        <v>0</v>
      </c>
      <c r="W341" t="n">
        <v>1</v>
      </c>
      <c r="X341" t="n">
        <v>0</v>
      </c>
      <c r="Y341" t="n">
        <v>4.010653257369995</v>
      </c>
      <c r="Z341" t="n">
        <v>0.007869350000000001</v>
      </c>
    </row>
    <row r="342">
      <c r="A342" t="inlineStr">
        <is>
          <t>chat_full</t>
        </is>
      </c>
      <c r="B342" t="inlineStr">
        <is>
          <t>messy</t>
        </is>
      </c>
      <c r="C342" t="inlineStr">
        <is>
          <t>openai/gpt-5.6-luna</t>
        </is>
      </c>
      <c r="D342" t="inlineStr">
        <is>
          <t>openai/gpt-5.6-luna</t>
        </is>
      </c>
      <c r="E342" t="n">
        <v>1</v>
      </c>
      <c r="F342" t="inlineStr">
        <is>
          <t>messy</t>
        </is>
      </c>
      <c r="G342" t="b">
        <v>0</v>
      </c>
      <c r="H342" t="inlineStr"/>
      <c r="I342" t="n">
        <v>0</v>
      </c>
      <c r="J342" t="inlineStr">
        <is>
          <t>chat1m</t>
        </is>
      </c>
      <c r="K342" t="n">
        <v>114</v>
      </c>
      <c r="L342" t="inlineStr">
        <is>
          <t>chat1/updated-4</t>
        </is>
      </c>
      <c r="M342" t="inlineStr">
        <is>
          <t>updated</t>
        </is>
      </c>
      <c r="N342" t="inlineStr">
        <is>
          <t>Who owns notifier now?</t>
        </is>
      </c>
      <c r="O342" t="inlineStr">
        <is>
          <t>Tomasz</t>
        </is>
      </c>
      <c r="P342" t="inlineStr">
        <is>
          <t>Tomasz (pending confirmation)</t>
        </is>
      </c>
      <c r="Q342" t="b">
        <v>1</v>
      </c>
      <c r="R342" t="inlineStr">
        <is>
          <t>rule</t>
        </is>
      </c>
      <c r="S342" t="n">
        <v>30966</v>
      </c>
      <c r="T342" t="n">
        <v>30966</v>
      </c>
      <c r="U342" t="n">
        <v>192</v>
      </c>
      <c r="V342" t="n">
        <v>0</v>
      </c>
      <c r="W342" t="n">
        <v>1</v>
      </c>
      <c r="X342" t="n">
        <v>0</v>
      </c>
      <c r="Y342" t="n">
        <v>3.460125207901001</v>
      </c>
      <c r="Z342" t="n">
        <v>0.00797175</v>
      </c>
    </row>
    <row r="343">
      <c r="A343" t="inlineStr">
        <is>
          <t>chat_full</t>
        </is>
      </c>
      <c r="B343" t="inlineStr">
        <is>
          <t>messy</t>
        </is>
      </c>
      <c r="C343" t="inlineStr">
        <is>
          <t>openai/gpt-5.6-luna</t>
        </is>
      </c>
      <c r="D343" t="inlineStr">
        <is>
          <t>openai/gpt-5.6-luna</t>
        </is>
      </c>
      <c r="E343" t="n">
        <v>1</v>
      </c>
      <c r="F343" t="inlineStr">
        <is>
          <t>messy</t>
        </is>
      </c>
      <c r="G343" t="b">
        <v>0</v>
      </c>
      <c r="H343" t="inlineStr"/>
      <c r="I343" t="n">
        <v>0</v>
      </c>
      <c r="J343" t="inlineStr">
        <is>
          <t>chat1m</t>
        </is>
      </c>
      <c r="K343" t="n">
        <v>114</v>
      </c>
      <c r="L343" t="inlineStr">
        <is>
          <t>chat1/updated-5</t>
        </is>
      </c>
      <c r="M343" t="inlineStr">
        <is>
          <t>updated</t>
        </is>
      </c>
      <c r="N343" t="inlineStr">
        <is>
          <t>Which datastore does auth-bridge use?</t>
        </is>
      </c>
      <c r="O343" t="inlineStr">
        <is>
          <t>Postgres</t>
        </is>
      </c>
      <c r="P343" t="inlineStr">
        <is>
          <t>Postgres</t>
        </is>
      </c>
      <c r="Q343" t="b">
        <v>1</v>
      </c>
      <c r="R343" t="inlineStr">
        <is>
          <t>rule</t>
        </is>
      </c>
      <c r="S343" t="n">
        <v>30969</v>
      </c>
      <c r="T343" t="n">
        <v>30969</v>
      </c>
      <c r="U343" t="n">
        <v>59</v>
      </c>
      <c r="V343" t="n">
        <v>0</v>
      </c>
      <c r="W343" t="n">
        <v>1</v>
      </c>
      <c r="X343" t="n">
        <v>0</v>
      </c>
      <c r="Y343" t="n">
        <v>2.275438785552979</v>
      </c>
      <c r="Z343" t="n">
        <v>0.007812899999999999</v>
      </c>
    </row>
    <row r="344">
      <c r="A344" t="inlineStr">
        <is>
          <t>chat_repl</t>
        </is>
      </c>
      <c r="B344" t="inlineStr">
        <is>
          <t>messy</t>
        </is>
      </c>
      <c r="C344" t="inlineStr">
        <is>
          <t>openai/gpt-5.6-luna</t>
        </is>
      </c>
      <c r="D344" t="inlineStr">
        <is>
          <t>openai/gpt-5.6-luna</t>
        </is>
      </c>
      <c r="E344" t="n">
        <v>1</v>
      </c>
      <c r="F344" t="inlineStr">
        <is>
          <t>messy</t>
        </is>
      </c>
      <c r="G344" t="b">
        <v>0</v>
      </c>
      <c r="H344" t="inlineStr"/>
      <c r="I344" t="n">
        <v>0</v>
      </c>
      <c r="J344" t="inlineStr">
        <is>
          <t>chat1m</t>
        </is>
      </c>
      <c r="K344" t="n">
        <v>114</v>
      </c>
      <c r="L344" t="inlineStr">
        <is>
          <t>chat1/absent-0</t>
        </is>
      </c>
      <c r="M344" t="inlineStr">
        <is>
          <t>absent</t>
        </is>
      </c>
      <c r="N344" t="inlineStr">
        <is>
          <t>What date did we set for QA sign-off?</t>
        </is>
      </c>
      <c r="O344" t="inlineStr">
        <is>
          <t>not stated</t>
        </is>
      </c>
      <c r="P344" t="inlineStr">
        <is>
          <t>not stated</t>
        </is>
      </c>
      <c r="Q344" t="b">
        <v>1</v>
      </c>
      <c r="R344" t="inlineStr">
        <is>
          <t>rule</t>
        </is>
      </c>
      <c r="S344" t="n">
        <v>14426</v>
      </c>
      <c r="T344" t="n">
        <v>4155</v>
      </c>
      <c r="U344" t="n">
        <v>369</v>
      </c>
      <c r="V344" t="n">
        <v>10262</v>
      </c>
      <c r="W344" t="n">
        <v>4</v>
      </c>
      <c r="X344" t="n">
        <v>3</v>
      </c>
      <c r="Y344" t="n">
        <v>8.803817749023438</v>
      </c>
      <c r="Z344" t="n">
        <v>0.00168844</v>
      </c>
    </row>
    <row r="345">
      <c r="A345" t="inlineStr">
        <is>
          <t>chat_repl</t>
        </is>
      </c>
      <c r="B345" t="inlineStr">
        <is>
          <t>messy</t>
        </is>
      </c>
      <c r="C345" t="inlineStr">
        <is>
          <t>openai/gpt-5.6-luna</t>
        </is>
      </c>
      <c r="D345" t="inlineStr">
        <is>
          <t>openai/gpt-5.6-luna</t>
        </is>
      </c>
      <c r="E345" t="n">
        <v>1</v>
      </c>
      <c r="F345" t="inlineStr">
        <is>
          <t>messy</t>
        </is>
      </c>
      <c r="G345" t="b">
        <v>0</v>
      </c>
      <c r="H345" t="inlineStr"/>
      <c r="I345" t="n">
        <v>0</v>
      </c>
      <c r="J345" t="inlineStr">
        <is>
          <t>chat1m</t>
        </is>
      </c>
      <c r="K345" t="n">
        <v>114</v>
      </c>
      <c r="L345" t="inlineStr">
        <is>
          <t>chat1/absent-1</t>
        </is>
      </c>
      <c r="M345" t="inlineStr">
        <is>
          <t>absent</t>
        </is>
      </c>
      <c r="N345" t="inlineStr">
        <is>
          <t>Which CI provider did we decide on?</t>
        </is>
      </c>
      <c r="O345" t="inlineStr">
        <is>
          <t>not stated</t>
        </is>
      </c>
      <c r="P345" t="inlineStr">
        <is>
          <t>not stated</t>
        </is>
      </c>
      <c r="Q345" t="b">
        <v>1</v>
      </c>
      <c r="R345" t="inlineStr">
        <is>
          <t>rule</t>
        </is>
      </c>
      <c r="S345" t="n">
        <v>11015</v>
      </c>
      <c r="T345" t="n">
        <v>4104</v>
      </c>
      <c r="U345" t="n">
        <v>315</v>
      </c>
      <c r="V345" t="n">
        <v>6905</v>
      </c>
      <c r="W345" t="n">
        <v>3</v>
      </c>
      <c r="X345" t="n">
        <v>2</v>
      </c>
      <c r="Y345" t="n">
        <v>7.412487268447876</v>
      </c>
      <c r="Z345" t="n">
        <v>0.00154315</v>
      </c>
    </row>
    <row r="346">
      <c r="A346" t="inlineStr">
        <is>
          <t>chat_repl</t>
        </is>
      </c>
      <c r="B346" t="inlineStr">
        <is>
          <t>messy</t>
        </is>
      </c>
      <c r="C346" t="inlineStr">
        <is>
          <t>openai/gpt-5.6-luna</t>
        </is>
      </c>
      <c r="D346" t="inlineStr">
        <is>
          <t>openai/gpt-5.6-luna</t>
        </is>
      </c>
      <c r="E346" t="n">
        <v>1</v>
      </c>
      <c r="F346" t="inlineStr">
        <is>
          <t>messy</t>
        </is>
      </c>
      <c r="G346" t="b">
        <v>0</v>
      </c>
      <c r="H346" t="inlineStr"/>
      <c r="I346" t="n">
        <v>0</v>
      </c>
      <c r="J346" t="inlineStr">
        <is>
          <t>chat1m</t>
        </is>
      </c>
      <c r="K346" t="n">
        <v>114</v>
      </c>
      <c r="L346" t="inlineStr">
        <is>
          <t>chat1/count-0</t>
        </is>
      </c>
      <c r="M346" t="inlineStr">
        <is>
          <t>count</t>
        </is>
      </c>
      <c r="N346" t="inlineStr">
        <is>
          <t>How many modules are currently in scope for the launch?</t>
        </is>
      </c>
      <c r="O346" t="n">
        <v>6</v>
      </c>
      <c r="P346" t="inlineStr">
        <is>
          <t>6</t>
        </is>
      </c>
      <c r="Q346" t="b">
        <v>1</v>
      </c>
      <c r="R346" t="inlineStr">
        <is>
          <t>rule</t>
        </is>
      </c>
      <c r="S346" t="n">
        <v>6446</v>
      </c>
      <c r="T346" t="n">
        <v>3377</v>
      </c>
      <c r="U346" t="n">
        <v>154</v>
      </c>
      <c r="V346" t="n">
        <v>3066</v>
      </c>
      <c r="W346" t="n">
        <v>2</v>
      </c>
      <c r="X346" t="n">
        <v>1</v>
      </c>
      <c r="Y346" t="n">
        <v>4.105868339538574</v>
      </c>
      <c r="Z346" t="n">
        <v>0.00109082</v>
      </c>
    </row>
    <row r="347">
      <c r="A347" t="inlineStr">
        <is>
          <t>chat_repl</t>
        </is>
      </c>
      <c r="B347" t="inlineStr">
        <is>
          <t>messy</t>
        </is>
      </c>
      <c r="C347" t="inlineStr">
        <is>
          <t>openai/gpt-5.6-luna</t>
        </is>
      </c>
      <c r="D347" t="inlineStr">
        <is>
          <t>openai/gpt-5.6-luna</t>
        </is>
      </c>
      <c r="E347" t="n">
        <v>1</v>
      </c>
      <c r="F347" t="inlineStr">
        <is>
          <t>messy</t>
        </is>
      </c>
      <c r="G347" t="b">
        <v>0</v>
      </c>
      <c r="H347" t="inlineStr"/>
      <c r="I347" t="n">
        <v>0</v>
      </c>
      <c r="J347" t="inlineStr">
        <is>
          <t>chat1m</t>
        </is>
      </c>
      <c r="K347" t="n">
        <v>114</v>
      </c>
      <c r="L347" t="inlineStr">
        <is>
          <t>chat1/early-0</t>
        </is>
      </c>
      <c r="M347" t="inlineStr">
        <is>
          <t>early</t>
        </is>
      </c>
      <c r="N347" t="inlineStr">
        <is>
          <t>Who owns auth-bridge?</t>
        </is>
      </c>
      <c r="O347" t="inlineStr">
        <is>
          <t>Sofia</t>
        </is>
      </c>
      <c r="P347" t="inlineStr">
        <is>
          <t>Sofia</t>
        </is>
      </c>
      <c r="Q347" t="b">
        <v>1</v>
      </c>
      <c r="R347" t="inlineStr">
        <is>
          <t>rule</t>
        </is>
      </c>
      <c r="S347" t="n">
        <v>6548</v>
      </c>
      <c r="T347" t="n">
        <v>3484</v>
      </c>
      <c r="U347" t="n">
        <v>156</v>
      </c>
      <c r="V347" t="n">
        <v>3061</v>
      </c>
      <c r="W347" t="n">
        <v>2</v>
      </c>
      <c r="X347" t="n">
        <v>1</v>
      </c>
      <c r="Y347" t="n">
        <v>3.52405309677124</v>
      </c>
      <c r="Z347" t="n">
        <v>0.00111987</v>
      </c>
    </row>
    <row r="348">
      <c r="A348" t="inlineStr">
        <is>
          <t>chat_repl</t>
        </is>
      </c>
      <c r="B348" t="inlineStr">
        <is>
          <t>messy</t>
        </is>
      </c>
      <c r="C348" t="inlineStr">
        <is>
          <t>openai/gpt-5.6-luna</t>
        </is>
      </c>
      <c r="D348" t="inlineStr">
        <is>
          <t>openai/gpt-5.6-luna</t>
        </is>
      </c>
      <c r="E348" t="n">
        <v>1</v>
      </c>
      <c r="F348" t="inlineStr">
        <is>
          <t>messy</t>
        </is>
      </c>
      <c r="G348" t="b">
        <v>0</v>
      </c>
      <c r="H348" t="inlineStr"/>
      <c r="I348" t="n">
        <v>0</v>
      </c>
      <c r="J348" t="inlineStr">
        <is>
          <t>chat1m</t>
        </is>
      </c>
      <c r="K348" t="n">
        <v>114</v>
      </c>
      <c r="L348" t="inlineStr">
        <is>
          <t>chat1/early-1</t>
        </is>
      </c>
      <c r="M348" t="inlineStr">
        <is>
          <t>early</t>
        </is>
      </c>
      <c r="N348" t="inlineStr">
        <is>
          <t>Which region are we deploying Borealis to?</t>
        </is>
      </c>
      <c r="O348" t="inlineStr">
        <is>
          <t>us-west-2</t>
        </is>
      </c>
      <c r="P348" t="inlineStr">
        <is>
          <t>us-west-2</t>
        </is>
      </c>
      <c r="Q348" t="b">
        <v>1</v>
      </c>
      <c r="R348" t="inlineStr">
        <is>
          <t>rule</t>
        </is>
      </c>
      <c r="S348" t="n">
        <v>14791</v>
      </c>
      <c r="T348" t="n">
        <v>4124</v>
      </c>
      <c r="U348" t="n">
        <v>355</v>
      </c>
      <c r="V348" t="n">
        <v>10658</v>
      </c>
      <c r="W348" t="n">
        <v>4</v>
      </c>
      <c r="X348" t="n">
        <v>3</v>
      </c>
      <c r="Y348" t="n">
        <v>10.10977172851562</v>
      </c>
      <c r="Z348" t="n">
        <v>0.00167181</v>
      </c>
    </row>
    <row r="349">
      <c r="A349" t="inlineStr">
        <is>
          <t>chat_repl</t>
        </is>
      </c>
      <c r="B349" t="inlineStr">
        <is>
          <t>messy</t>
        </is>
      </c>
      <c r="C349" t="inlineStr">
        <is>
          <t>openai/gpt-5.6-luna</t>
        </is>
      </c>
      <c r="D349" t="inlineStr">
        <is>
          <t>openai/gpt-5.6-luna</t>
        </is>
      </c>
      <c r="E349" t="n">
        <v>1</v>
      </c>
      <c r="F349" t="inlineStr">
        <is>
          <t>messy</t>
        </is>
      </c>
      <c r="G349" t="b">
        <v>0</v>
      </c>
      <c r="H349" t="inlineStr"/>
      <c r="I349" t="n">
        <v>0</v>
      </c>
      <c r="J349" t="inlineStr">
        <is>
          <t>chat1m</t>
        </is>
      </c>
      <c r="K349" t="n">
        <v>114</v>
      </c>
      <c r="L349" t="inlineStr">
        <is>
          <t>chat1/early-2</t>
        </is>
      </c>
      <c r="M349" t="inlineStr">
        <is>
          <t>early</t>
        </is>
      </c>
      <c r="N349" t="inlineStr">
        <is>
          <t>At what time (UTC) is the daily standup?</t>
        </is>
      </c>
      <c r="O349" t="inlineStr">
        <is>
          <t>09:30</t>
        </is>
      </c>
      <c r="P349" t="inlineStr">
        <is>
          <t>09:30 UTC</t>
        </is>
      </c>
      <c r="Q349" t="b">
        <v>1</v>
      </c>
      <c r="R349" t="inlineStr">
        <is>
          <t>rule</t>
        </is>
      </c>
      <c r="S349" t="n">
        <v>6259</v>
      </c>
      <c r="T349" t="n">
        <v>3189</v>
      </c>
      <c r="U349" t="n">
        <v>125</v>
      </c>
      <c r="V349" t="n">
        <v>3067</v>
      </c>
      <c r="W349" t="n">
        <v>2</v>
      </c>
      <c r="X349" t="n">
        <v>1</v>
      </c>
      <c r="Y349" t="n">
        <v>3.370691061019897</v>
      </c>
      <c r="Z349" t="n">
        <v>0.00100904</v>
      </c>
    </row>
    <row r="350">
      <c r="A350" t="inlineStr">
        <is>
          <t>chat_repl</t>
        </is>
      </c>
      <c r="B350" t="inlineStr">
        <is>
          <t>messy</t>
        </is>
      </c>
      <c r="C350" t="inlineStr">
        <is>
          <t>openai/gpt-5.6-luna</t>
        </is>
      </c>
      <c r="D350" t="inlineStr">
        <is>
          <t>openai/gpt-5.6-luna</t>
        </is>
      </c>
      <c r="E350" t="n">
        <v>1</v>
      </c>
      <c r="F350" t="inlineStr">
        <is>
          <t>messy</t>
        </is>
      </c>
      <c r="G350" t="b">
        <v>0</v>
      </c>
      <c r="H350" t="inlineStr"/>
      <c r="I350" t="n">
        <v>0</v>
      </c>
      <c r="J350" t="inlineStr">
        <is>
          <t>chat1m</t>
        </is>
      </c>
      <c r="K350" t="n">
        <v>114</v>
      </c>
      <c r="L350" t="inlineStr">
        <is>
          <t>chat1/list-0</t>
        </is>
      </c>
      <c r="M350" t="inlineStr">
        <is>
          <t>list</t>
        </is>
      </c>
      <c r="N350" t="inlineStr">
        <is>
          <t>Which in-scope modules are P0?</t>
        </is>
      </c>
      <c r="O350" t="inlineStr">
        <is>
          <t>["notifier", "auth-bridge", "billing-sync", "audit-trail"]</t>
        </is>
      </c>
      <c r="P350" t="inlineStr">
        <is>
          <t>notifier, auth-bridge, billing-sync, audit-trail</t>
        </is>
      </c>
      <c r="Q350" t="b">
        <v>1</v>
      </c>
      <c r="R350" t="inlineStr">
        <is>
          <t>rule</t>
        </is>
      </c>
      <c r="S350" t="n">
        <v>16690</v>
      </c>
      <c r="T350" t="n">
        <v>5122</v>
      </c>
      <c r="U350" t="n">
        <v>554</v>
      </c>
      <c r="V350" t="n">
        <v>11559</v>
      </c>
      <c r="W350" t="n">
        <v>4</v>
      </c>
      <c r="X350" t="n">
        <v>3</v>
      </c>
      <c r="Y350" t="n">
        <v>11.50941181182861</v>
      </c>
      <c r="Z350" t="n">
        <v>0.00217813</v>
      </c>
    </row>
    <row r="351">
      <c r="A351" t="inlineStr">
        <is>
          <t>chat_repl</t>
        </is>
      </c>
      <c r="B351" t="inlineStr">
        <is>
          <t>messy</t>
        </is>
      </c>
      <c r="C351" t="inlineStr">
        <is>
          <t>openai/gpt-5.6-luna</t>
        </is>
      </c>
      <c r="D351" t="inlineStr">
        <is>
          <t>openai/gpt-5.6-luna</t>
        </is>
      </c>
      <c r="E351" t="n">
        <v>1</v>
      </c>
      <c r="F351" t="inlineStr">
        <is>
          <t>messy</t>
        </is>
      </c>
      <c r="G351" t="b">
        <v>0</v>
      </c>
      <c r="H351" t="inlineStr"/>
      <c r="I351" t="n">
        <v>0</v>
      </c>
      <c r="J351" t="inlineStr">
        <is>
          <t>chat1m</t>
        </is>
      </c>
      <c r="K351" t="n">
        <v>114</v>
      </c>
      <c r="L351" t="inlineStr">
        <is>
          <t>chat1/neg-0</t>
        </is>
      </c>
      <c r="M351" t="inlineStr">
        <is>
          <t>negation</t>
        </is>
      </c>
      <c r="N351" t="inlineStr">
        <is>
          <t>Which in-scope module has no datastore decided yet?</t>
        </is>
      </c>
      <c r="O351" t="inlineStr">
        <is>
          <t>billing-sync</t>
        </is>
      </c>
      <c r="P351" t="inlineStr">
        <is>
          <t>billing-sync</t>
        </is>
      </c>
      <c r="Q351" t="b">
        <v>1</v>
      </c>
      <c r="R351" t="inlineStr">
        <is>
          <t>rule</t>
        </is>
      </c>
      <c r="S351" t="n">
        <v>11598</v>
      </c>
      <c r="T351" t="n">
        <v>4486</v>
      </c>
      <c r="U351" t="n">
        <v>397</v>
      </c>
      <c r="V351" t="n">
        <v>7106</v>
      </c>
      <c r="W351" t="n">
        <v>3</v>
      </c>
      <c r="X351" t="n">
        <v>2</v>
      </c>
      <c r="Y351" t="n">
        <v>7.752514600753784</v>
      </c>
      <c r="Z351" t="n">
        <v>0.00174107</v>
      </c>
    </row>
    <row r="352">
      <c r="A352" t="inlineStr">
        <is>
          <t>chat_repl</t>
        </is>
      </c>
      <c r="B352" t="inlineStr">
        <is>
          <t>messy</t>
        </is>
      </c>
      <c r="C352" t="inlineStr">
        <is>
          <t>openai/gpt-5.6-luna</t>
        </is>
      </c>
      <c r="D352" t="inlineStr">
        <is>
          <t>openai/gpt-5.6-luna</t>
        </is>
      </c>
      <c r="E352" t="n">
        <v>1</v>
      </c>
      <c r="F352" t="inlineStr">
        <is>
          <t>messy</t>
        </is>
      </c>
      <c r="G352" t="b">
        <v>0</v>
      </c>
      <c r="H352" t="inlineStr"/>
      <c r="I352" t="n">
        <v>0</v>
      </c>
      <c r="J352" t="inlineStr">
        <is>
          <t>chat1m</t>
        </is>
      </c>
      <c r="K352" t="n">
        <v>114</v>
      </c>
      <c r="L352" t="inlineStr">
        <is>
          <t>chat1/original-0</t>
        </is>
      </c>
      <c r="M352" t="inlineStr">
        <is>
          <t>original</t>
        </is>
      </c>
      <c r="N352" t="inlineStr">
        <is>
          <t>What was the very first deadline we set for notifier, before any changes?</t>
        </is>
      </c>
      <c r="O352" t="inlineStr">
        <is>
          <t>Oct 12</t>
        </is>
      </c>
      <c r="P352" t="inlineStr">
        <is>
          <t>Oct 12</t>
        </is>
      </c>
      <c r="Q352" t="b">
        <v>1</v>
      </c>
      <c r="R352" t="inlineStr">
        <is>
          <t>rule</t>
        </is>
      </c>
      <c r="S352" t="n">
        <v>6809</v>
      </c>
      <c r="T352" t="n">
        <v>3736</v>
      </c>
      <c r="U352" t="n">
        <v>160</v>
      </c>
      <c r="V352" t="n">
        <v>3070</v>
      </c>
      <c r="W352" t="n">
        <v>2</v>
      </c>
      <c r="X352" t="n">
        <v>1</v>
      </c>
      <c r="Y352" t="n">
        <v>3.976762056350708</v>
      </c>
      <c r="Z352" t="n">
        <v>0.00118785</v>
      </c>
    </row>
    <row r="353">
      <c r="A353" t="inlineStr">
        <is>
          <t>chat_repl</t>
        </is>
      </c>
      <c r="B353" t="inlineStr">
        <is>
          <t>messy</t>
        </is>
      </c>
      <c r="C353" t="inlineStr">
        <is>
          <t>openai/gpt-5.6-luna</t>
        </is>
      </c>
      <c r="D353" t="inlineStr">
        <is>
          <t>openai/gpt-5.6-luna</t>
        </is>
      </c>
      <c r="E353" t="n">
        <v>1</v>
      </c>
      <c r="F353" t="inlineStr">
        <is>
          <t>messy</t>
        </is>
      </c>
      <c r="G353" t="b">
        <v>0</v>
      </c>
      <c r="H353" t="inlineStr"/>
      <c r="I353" t="n">
        <v>0</v>
      </c>
      <c r="J353" t="inlineStr">
        <is>
          <t>chat1m</t>
        </is>
      </c>
      <c r="K353" t="n">
        <v>114</v>
      </c>
      <c r="L353" t="inlineStr">
        <is>
          <t>chat1/paste-0</t>
        </is>
      </c>
      <c r="M353" t="inlineStr">
        <is>
          <t>paste</t>
        </is>
      </c>
      <c r="N353" t="inlineStr">
        <is>
          <t>What p95 latency, in ms, did the load test I pasted report?</t>
        </is>
      </c>
      <c r="O353" t="n">
        <v>556</v>
      </c>
      <c r="P353" t="inlineStr">
        <is>
          <t>556 ms</t>
        </is>
      </c>
      <c r="Q353" t="b">
        <v>1</v>
      </c>
      <c r="R353" t="inlineStr">
        <is>
          <t>rule</t>
        </is>
      </c>
      <c r="S353" t="n">
        <v>10644</v>
      </c>
      <c r="T353" t="n">
        <v>3876</v>
      </c>
      <c r="U353" t="n">
        <v>230</v>
      </c>
      <c r="V353" t="n">
        <v>6762</v>
      </c>
      <c r="W353" t="n">
        <v>3</v>
      </c>
      <c r="X353" t="n">
        <v>2</v>
      </c>
      <c r="Y353" t="n">
        <v>6.127228736877441</v>
      </c>
      <c r="Z353" t="n">
        <v>0.00138129</v>
      </c>
    </row>
    <row r="354">
      <c r="A354" t="inlineStr">
        <is>
          <t>chat_repl</t>
        </is>
      </c>
      <c r="B354" t="inlineStr">
        <is>
          <t>messy</t>
        </is>
      </c>
      <c r="C354" t="inlineStr">
        <is>
          <t>openai/gpt-5.6-luna</t>
        </is>
      </c>
      <c r="D354" t="inlineStr">
        <is>
          <t>openai/gpt-5.6-luna</t>
        </is>
      </c>
      <c r="E354" t="n">
        <v>1</v>
      </c>
      <c r="F354" t="inlineStr">
        <is>
          <t>messy</t>
        </is>
      </c>
      <c r="G354" t="b">
        <v>0</v>
      </c>
      <c r="H354" t="inlineStr"/>
      <c r="I354" t="n">
        <v>0</v>
      </c>
      <c r="J354" t="inlineStr">
        <is>
          <t>chat1m</t>
        </is>
      </c>
      <c r="K354" t="n">
        <v>114</v>
      </c>
      <c r="L354" t="inlineStr">
        <is>
          <t>chat1/paste-1</t>
        </is>
      </c>
      <c r="M354" t="inlineStr">
        <is>
          <t>paste</t>
        </is>
      </c>
      <c r="N354" t="inlineStr">
        <is>
          <t>How many tests failed in the CI output I pasted?</t>
        </is>
      </c>
      <c r="O354" t="n">
        <v>3</v>
      </c>
      <c r="P354" t="inlineStr">
        <is>
          <t>3</t>
        </is>
      </c>
      <c r="Q354" t="b">
        <v>1</v>
      </c>
      <c r="R354" t="inlineStr">
        <is>
          <t>rule</t>
        </is>
      </c>
      <c r="S354" t="n">
        <v>3069</v>
      </c>
      <c r="T354" t="n">
        <v>3069</v>
      </c>
      <c r="U354" t="n">
        <v>104</v>
      </c>
      <c r="V354" t="n">
        <v>0</v>
      </c>
      <c r="W354" t="n">
        <v>1</v>
      </c>
      <c r="X354" t="n">
        <v>0</v>
      </c>
      <c r="Y354" t="n">
        <v>3.077707052230835</v>
      </c>
      <c r="Z354" t="n">
        <v>0.0008919</v>
      </c>
    </row>
    <row r="355">
      <c r="A355" t="inlineStr">
        <is>
          <t>chat_repl</t>
        </is>
      </c>
      <c r="B355" t="inlineStr">
        <is>
          <t>messy</t>
        </is>
      </c>
      <c r="C355" t="inlineStr">
        <is>
          <t>openai/gpt-5.6-luna</t>
        </is>
      </c>
      <c r="D355" t="inlineStr">
        <is>
          <t>openai/gpt-5.6-luna</t>
        </is>
      </c>
      <c r="E355" t="n">
        <v>1</v>
      </c>
      <c r="F355" t="inlineStr">
        <is>
          <t>messy</t>
        </is>
      </c>
      <c r="G355" t="b">
        <v>0</v>
      </c>
      <c r="H355" t="inlineStr"/>
      <c r="I355" t="n">
        <v>0</v>
      </c>
      <c r="J355" t="inlineStr">
        <is>
          <t>chat1m</t>
        </is>
      </c>
      <c r="K355" t="n">
        <v>114</v>
      </c>
      <c r="L355" t="inlineStr">
        <is>
          <t>chat1/paste-2</t>
        </is>
      </c>
      <c r="M355" t="inlineStr">
        <is>
          <t>paste</t>
        </is>
      </c>
      <c r="N355" t="inlineStr">
        <is>
          <t>What is db_pool_size in the config I pasted?</t>
        </is>
      </c>
      <c r="O355" t="n">
        <v>12</v>
      </c>
      <c r="P355" t="inlineStr">
        <is>
          <t>12</t>
        </is>
      </c>
      <c r="Q355" t="b">
        <v>1</v>
      </c>
      <c r="R355" t="inlineStr">
        <is>
          <t>rule</t>
        </is>
      </c>
      <c r="S355" t="n">
        <v>6304</v>
      </c>
      <c r="T355" t="n">
        <v>3235</v>
      </c>
      <c r="U355" t="n">
        <v>128</v>
      </c>
      <c r="V355" t="n">
        <v>3066</v>
      </c>
      <c r="W355" t="n">
        <v>2</v>
      </c>
      <c r="X355" t="n">
        <v>1</v>
      </c>
      <c r="Y355" t="n">
        <v>3.292904853820801</v>
      </c>
      <c r="Z355" t="n">
        <v>0.00102412</v>
      </c>
    </row>
    <row r="356">
      <c r="A356" t="inlineStr">
        <is>
          <t>chat_repl</t>
        </is>
      </c>
      <c r="B356" t="inlineStr">
        <is>
          <t>messy</t>
        </is>
      </c>
      <c r="C356" t="inlineStr">
        <is>
          <t>openai/gpt-5.6-luna</t>
        </is>
      </c>
      <c r="D356" t="inlineStr">
        <is>
          <t>openai/gpt-5.6-luna</t>
        </is>
      </c>
      <c r="E356" t="n">
        <v>1</v>
      </c>
      <c r="F356" t="inlineStr">
        <is>
          <t>messy</t>
        </is>
      </c>
      <c r="G356" t="b">
        <v>0</v>
      </c>
      <c r="H356" t="inlineStr"/>
      <c r="I356" t="n">
        <v>0</v>
      </c>
      <c r="J356" t="inlineStr">
        <is>
          <t>chat1m</t>
        </is>
      </c>
      <c r="K356" t="n">
        <v>114</v>
      </c>
      <c r="L356" t="inlineStr">
        <is>
          <t>chat1/sum-0</t>
        </is>
      </c>
      <c r="M356" t="inlineStr">
        <is>
          <t>sum</t>
        </is>
      </c>
      <c r="N356" t="inlineStr">
        <is>
          <t>What is the total budget, in thousands of dollars, across the modules currently in scope?</t>
        </is>
      </c>
      <c r="O356" t="n">
        <v>255</v>
      </c>
      <c r="P356" t="inlineStr">
        <is>
          <t>240</t>
        </is>
      </c>
      <c r="Q356" t="b">
        <v>0</v>
      </c>
      <c r="R356" t="inlineStr">
        <is>
          <t>rule</t>
        </is>
      </c>
      <c r="S356" t="n">
        <v>15809</v>
      </c>
      <c r="T356" t="n">
        <v>4715</v>
      </c>
      <c r="U356" t="n">
        <v>504</v>
      </c>
      <c r="V356" t="n">
        <v>11085</v>
      </c>
      <c r="W356" t="n">
        <v>4</v>
      </c>
      <c r="X356" t="n">
        <v>3</v>
      </c>
      <c r="Y356" t="n">
        <v>12.51872897148132</v>
      </c>
      <c r="Z356" t="n">
        <v>0.0020069</v>
      </c>
    </row>
    <row r="357">
      <c r="A357" t="inlineStr">
        <is>
          <t>chat_repl</t>
        </is>
      </c>
      <c r="B357" t="inlineStr">
        <is>
          <t>messy</t>
        </is>
      </c>
      <c r="C357" t="inlineStr">
        <is>
          <t>openai/gpt-5.6-luna</t>
        </is>
      </c>
      <c r="D357" t="inlineStr">
        <is>
          <t>openai/gpt-5.6-luna</t>
        </is>
      </c>
      <c r="E357" t="n">
        <v>1</v>
      </c>
      <c r="F357" t="inlineStr">
        <is>
          <t>messy</t>
        </is>
      </c>
      <c r="G357" t="b">
        <v>0</v>
      </c>
      <c r="H357" t="inlineStr"/>
      <c r="I357" t="n">
        <v>0</v>
      </c>
      <c r="J357" t="inlineStr">
        <is>
          <t>chat1m</t>
        </is>
      </c>
      <c r="K357" t="n">
        <v>114</v>
      </c>
      <c r="L357" t="inlineStr">
        <is>
          <t>chat1/updated-0</t>
        </is>
      </c>
      <c r="M357" t="inlineStr">
        <is>
          <t>updated</t>
        </is>
      </c>
      <c r="N357" t="inlineStr">
        <is>
          <t>What is the current deadline for notifier?</t>
        </is>
      </c>
      <c r="O357" t="inlineStr">
        <is>
          <t>Oct 22</t>
        </is>
      </c>
      <c r="P357" t="inlineStr">
        <is>
          <t>Oct 22</t>
        </is>
      </c>
      <c r="Q357" t="b">
        <v>1</v>
      </c>
      <c r="R357" t="inlineStr">
        <is>
          <t>rule</t>
        </is>
      </c>
      <c r="S357" t="n">
        <v>6609</v>
      </c>
      <c r="T357" t="n">
        <v>3543</v>
      </c>
      <c r="U357" t="n">
        <v>122</v>
      </c>
      <c r="V357" t="n">
        <v>3063</v>
      </c>
      <c r="W357" t="n">
        <v>2</v>
      </c>
      <c r="X357" t="n">
        <v>1</v>
      </c>
      <c r="Y357" t="n">
        <v>5.141658067703247</v>
      </c>
      <c r="Z357" t="n">
        <v>0.00109386</v>
      </c>
    </row>
    <row r="358">
      <c r="A358" t="inlineStr">
        <is>
          <t>chat_repl</t>
        </is>
      </c>
      <c r="B358" t="inlineStr">
        <is>
          <t>messy</t>
        </is>
      </c>
      <c r="C358" t="inlineStr">
        <is>
          <t>openai/gpt-5.6-luna</t>
        </is>
      </c>
      <c r="D358" t="inlineStr">
        <is>
          <t>openai/gpt-5.6-luna</t>
        </is>
      </c>
      <c r="E358" t="n">
        <v>1</v>
      </c>
      <c r="F358" t="inlineStr">
        <is>
          <t>messy</t>
        </is>
      </c>
      <c r="G358" t="b">
        <v>0</v>
      </c>
      <c r="H358" t="inlineStr"/>
      <c r="I358" t="n">
        <v>0</v>
      </c>
      <c r="J358" t="inlineStr">
        <is>
          <t>chat1m</t>
        </is>
      </c>
      <c r="K358" t="n">
        <v>114</v>
      </c>
      <c r="L358" t="inlineStr">
        <is>
          <t>chat1/updated-1</t>
        </is>
      </c>
      <c r="M358" t="inlineStr">
        <is>
          <t>updated</t>
        </is>
      </c>
      <c r="N358" t="inlineStr">
        <is>
          <t>What is auth-bridge's budget now, in thousands of dollars?</t>
        </is>
      </c>
      <c r="O358" t="n">
        <v>65</v>
      </c>
      <c r="P358" t="inlineStr">
        <is>
          <t>50</t>
        </is>
      </c>
      <c r="Q358" t="b">
        <v>0</v>
      </c>
      <c r="R358" t="inlineStr">
        <is>
          <t>rule</t>
        </is>
      </c>
      <c r="S358" t="n">
        <v>11156</v>
      </c>
      <c r="T358" t="n">
        <v>4214</v>
      </c>
      <c r="U358" t="n">
        <v>269</v>
      </c>
      <c r="V358" t="n">
        <v>6936</v>
      </c>
      <c r="W358" t="n">
        <v>3</v>
      </c>
      <c r="X358" t="n">
        <v>2</v>
      </c>
      <c r="Y358" t="n">
        <v>6.738708257675171</v>
      </c>
      <c r="Z358" t="n">
        <v>0.00151607</v>
      </c>
    </row>
    <row r="359">
      <c r="A359" t="inlineStr">
        <is>
          <t>chat_repl</t>
        </is>
      </c>
      <c r="B359" t="inlineStr">
        <is>
          <t>messy</t>
        </is>
      </c>
      <c r="C359" t="inlineStr">
        <is>
          <t>openai/gpt-5.6-luna</t>
        </is>
      </c>
      <c r="D359" t="inlineStr">
        <is>
          <t>openai/gpt-5.6-luna</t>
        </is>
      </c>
      <c r="E359" t="n">
        <v>1</v>
      </c>
      <c r="F359" t="inlineStr">
        <is>
          <t>messy</t>
        </is>
      </c>
      <c r="G359" t="b">
        <v>0</v>
      </c>
      <c r="H359" t="inlineStr"/>
      <c r="I359" t="n">
        <v>0</v>
      </c>
      <c r="J359" t="inlineStr">
        <is>
          <t>chat1m</t>
        </is>
      </c>
      <c r="K359" t="n">
        <v>114</v>
      </c>
      <c r="L359" t="inlineStr">
        <is>
          <t>chat1/updated-2</t>
        </is>
      </c>
      <c r="M359" t="inlineStr">
        <is>
          <t>updated</t>
        </is>
      </c>
      <c r="N359" t="inlineStr">
        <is>
          <t>What is the current deadline for billing-sync?</t>
        </is>
      </c>
      <c r="O359" t="inlineStr">
        <is>
          <t>Oct 13</t>
        </is>
      </c>
      <c r="P359" t="inlineStr">
        <is>
          <t>Oct 13</t>
        </is>
      </c>
      <c r="Q359" t="b">
        <v>1</v>
      </c>
      <c r="R359" t="inlineStr">
        <is>
          <t>rule</t>
        </is>
      </c>
      <c r="S359" t="n">
        <v>6495</v>
      </c>
      <c r="T359" t="n">
        <v>3428</v>
      </c>
      <c r="U359" t="n">
        <v>176</v>
      </c>
      <c r="V359" t="n">
        <v>3064</v>
      </c>
      <c r="W359" t="n">
        <v>2</v>
      </c>
      <c r="X359" t="n">
        <v>1</v>
      </c>
      <c r="Y359" t="n">
        <v>4.244111776351929</v>
      </c>
      <c r="Z359" t="n">
        <v>0.00112993</v>
      </c>
    </row>
    <row r="360">
      <c r="A360" t="inlineStr">
        <is>
          <t>chat_repl</t>
        </is>
      </c>
      <c r="B360" t="inlineStr">
        <is>
          <t>messy</t>
        </is>
      </c>
      <c r="C360" t="inlineStr">
        <is>
          <t>openai/gpt-5.6-luna</t>
        </is>
      </c>
      <c r="D360" t="inlineStr">
        <is>
          <t>openai/gpt-5.6-luna</t>
        </is>
      </c>
      <c r="E360" t="n">
        <v>1</v>
      </c>
      <c r="F360" t="inlineStr">
        <is>
          <t>messy</t>
        </is>
      </c>
      <c r="G360" t="b">
        <v>0</v>
      </c>
      <c r="H360" t="inlineStr"/>
      <c r="I360" t="n">
        <v>0</v>
      </c>
      <c r="J360" t="inlineStr">
        <is>
          <t>chat1m</t>
        </is>
      </c>
      <c r="K360" t="n">
        <v>114</v>
      </c>
      <c r="L360" t="inlineStr">
        <is>
          <t>chat1/updated-3</t>
        </is>
      </c>
      <c r="M360" t="inlineStr">
        <is>
          <t>updated</t>
        </is>
      </c>
      <c r="N360" t="inlineStr">
        <is>
          <t>What is scheduler-v2's budget, in thousands of dollars?</t>
        </is>
      </c>
      <c r="O360" t="n">
        <v>45</v>
      </c>
      <c r="P360" t="inlineStr">
        <is>
          <t>45</t>
        </is>
      </c>
      <c r="Q360" t="b">
        <v>1</v>
      </c>
      <c r="R360" t="inlineStr">
        <is>
          <t>rule</t>
        </is>
      </c>
      <c r="S360" t="n">
        <v>14893</v>
      </c>
      <c r="T360" t="n">
        <v>4251</v>
      </c>
      <c r="U360" t="n">
        <v>307</v>
      </c>
      <c r="V360" t="n">
        <v>10633</v>
      </c>
      <c r="W360" t="n">
        <v>4</v>
      </c>
      <c r="X360" t="n">
        <v>3</v>
      </c>
      <c r="Y360" t="n">
        <v>10.87593698501587</v>
      </c>
      <c r="Z360" t="n">
        <v>0.00164546</v>
      </c>
    </row>
    <row r="361">
      <c r="A361" t="inlineStr">
        <is>
          <t>chat_repl</t>
        </is>
      </c>
      <c r="B361" t="inlineStr">
        <is>
          <t>messy</t>
        </is>
      </c>
      <c r="C361" t="inlineStr">
        <is>
          <t>openai/gpt-5.6-luna</t>
        </is>
      </c>
      <c r="D361" t="inlineStr">
        <is>
          <t>openai/gpt-5.6-luna</t>
        </is>
      </c>
      <c r="E361" t="n">
        <v>1</v>
      </c>
      <c r="F361" t="inlineStr">
        <is>
          <t>messy</t>
        </is>
      </c>
      <c r="G361" t="b">
        <v>0</v>
      </c>
      <c r="H361" t="inlineStr"/>
      <c r="I361" t="n">
        <v>0</v>
      </c>
      <c r="J361" t="inlineStr">
        <is>
          <t>chat1m</t>
        </is>
      </c>
      <c r="K361" t="n">
        <v>114</v>
      </c>
      <c r="L361" t="inlineStr">
        <is>
          <t>chat1/updated-4</t>
        </is>
      </c>
      <c r="M361" t="inlineStr">
        <is>
          <t>updated</t>
        </is>
      </c>
      <c r="N361" t="inlineStr">
        <is>
          <t>Who owns notifier now?</t>
        </is>
      </c>
      <c r="O361" t="inlineStr">
        <is>
          <t>Tomasz</t>
        </is>
      </c>
      <c r="P361" t="inlineStr">
        <is>
          <t>Tomasz</t>
        </is>
      </c>
      <c r="Q361" t="b">
        <v>1</v>
      </c>
      <c r="R361" t="inlineStr">
        <is>
          <t>rule</t>
        </is>
      </c>
      <c r="S361" t="n">
        <v>10728</v>
      </c>
      <c r="T361" t="n">
        <v>4129</v>
      </c>
      <c r="U361" t="n">
        <v>273</v>
      </c>
      <c r="V361" t="n">
        <v>6593</v>
      </c>
      <c r="W361" t="n">
        <v>3</v>
      </c>
      <c r="X361" t="n">
        <v>2</v>
      </c>
      <c r="Y361" t="n">
        <v>7.663542032241821</v>
      </c>
      <c r="Z361" t="n">
        <v>0.00149276</v>
      </c>
    </row>
    <row r="362">
      <c r="A362" t="inlineStr">
        <is>
          <t>chat_repl</t>
        </is>
      </c>
      <c r="B362" t="inlineStr">
        <is>
          <t>messy</t>
        </is>
      </c>
      <c r="C362" t="inlineStr">
        <is>
          <t>openai/gpt-5.6-luna</t>
        </is>
      </c>
      <c r="D362" t="inlineStr">
        <is>
          <t>openai/gpt-5.6-luna</t>
        </is>
      </c>
      <c r="E362" t="n">
        <v>1</v>
      </c>
      <c r="F362" t="inlineStr">
        <is>
          <t>messy</t>
        </is>
      </c>
      <c r="G362" t="b">
        <v>0</v>
      </c>
      <c r="H362" t="inlineStr"/>
      <c r="I362" t="n">
        <v>0</v>
      </c>
      <c r="J362" t="inlineStr">
        <is>
          <t>chat1m</t>
        </is>
      </c>
      <c r="K362" t="n">
        <v>114</v>
      </c>
      <c r="L362" t="inlineStr">
        <is>
          <t>chat1/updated-5</t>
        </is>
      </c>
      <c r="M362" t="inlineStr">
        <is>
          <t>updated</t>
        </is>
      </c>
      <c r="N362" t="inlineStr">
        <is>
          <t>Which datastore does auth-bridge use?</t>
        </is>
      </c>
      <c r="O362" t="inlineStr">
        <is>
          <t>Postgres</t>
        </is>
      </c>
      <c r="P362" t="inlineStr">
        <is>
          <t>Postgres</t>
        </is>
      </c>
      <c r="Q362" t="b">
        <v>1</v>
      </c>
      <c r="R362" t="inlineStr">
        <is>
          <t>rule</t>
        </is>
      </c>
      <c r="S362" t="n">
        <v>6703</v>
      </c>
      <c r="T362" t="n">
        <v>3637</v>
      </c>
      <c r="U362" t="n">
        <v>133</v>
      </c>
      <c r="V362" t="n">
        <v>3063</v>
      </c>
      <c r="W362" t="n">
        <v>2</v>
      </c>
      <c r="X362" t="n">
        <v>1</v>
      </c>
      <c r="Y362" t="n">
        <v>4.608868837356567</v>
      </c>
      <c r="Z362" t="n">
        <v>0.00113056</v>
      </c>
    </row>
    <row r="363">
      <c r="A363" t="inlineStr">
        <is>
          <t>chat_state</t>
        </is>
      </c>
      <c r="B363" t="inlineStr">
        <is>
          <t>messy</t>
        </is>
      </c>
      <c r="C363" t="inlineStr">
        <is>
          <t>openai/gpt-5.6-luna</t>
        </is>
      </c>
      <c r="D363" t="inlineStr">
        <is>
          <t>openai/gpt-5.6-luna</t>
        </is>
      </c>
      <c r="E363" t="n">
        <v>1</v>
      </c>
      <c r="F363" t="inlineStr">
        <is>
          <t>messy</t>
        </is>
      </c>
      <c r="G363" t="b">
        <v>0</v>
      </c>
      <c r="H363" t="inlineStr"/>
      <c r="I363" t="n">
        <v>0</v>
      </c>
      <c r="J363" t="inlineStr">
        <is>
          <t>chat1m</t>
        </is>
      </c>
      <c r="K363" t="n">
        <v>114</v>
      </c>
      <c r="L363" t="inlineStr">
        <is>
          <t>chat1/absent-0</t>
        </is>
      </c>
      <c r="M363" t="inlineStr">
        <is>
          <t>absent</t>
        </is>
      </c>
      <c r="N363" t="inlineStr">
        <is>
          <t>What date did we set for QA sign-off?</t>
        </is>
      </c>
      <c r="O363" t="inlineStr">
        <is>
          <t>not stated</t>
        </is>
      </c>
      <c r="P363" t="inlineStr">
        <is>
          <t>not stated</t>
        </is>
      </c>
      <c r="Q363" t="b">
        <v>1</v>
      </c>
      <c r="R363" t="inlineStr">
        <is>
          <t>rule</t>
        </is>
      </c>
      <c r="S363" t="n">
        <v>4016</v>
      </c>
      <c r="T363" t="n">
        <v>4016</v>
      </c>
      <c r="U363" t="n">
        <v>39</v>
      </c>
      <c r="V363" t="n">
        <v>0</v>
      </c>
      <c r="W363" t="n">
        <v>1</v>
      </c>
      <c r="X363" t="n">
        <v>0</v>
      </c>
      <c r="Y363" t="n">
        <v>1.395131826400757</v>
      </c>
      <c r="Z363" t="n">
        <v>0.00105065</v>
      </c>
    </row>
    <row r="364">
      <c r="A364" t="inlineStr">
        <is>
          <t>chat_state</t>
        </is>
      </c>
      <c r="B364" t="inlineStr">
        <is>
          <t>messy</t>
        </is>
      </c>
      <c r="C364" t="inlineStr">
        <is>
          <t>openai/gpt-5.6-luna</t>
        </is>
      </c>
      <c r="D364" t="inlineStr">
        <is>
          <t>openai/gpt-5.6-luna</t>
        </is>
      </c>
      <c r="E364" t="n">
        <v>1</v>
      </c>
      <c r="F364" t="inlineStr">
        <is>
          <t>messy</t>
        </is>
      </c>
      <c r="G364" t="b">
        <v>0</v>
      </c>
      <c r="H364" t="inlineStr"/>
      <c r="I364" t="n">
        <v>0</v>
      </c>
      <c r="J364" t="inlineStr">
        <is>
          <t>chat1m</t>
        </is>
      </c>
      <c r="K364" t="n">
        <v>114</v>
      </c>
      <c r="L364" t="inlineStr">
        <is>
          <t>chat1/absent-1</t>
        </is>
      </c>
      <c r="M364" t="inlineStr">
        <is>
          <t>absent</t>
        </is>
      </c>
      <c r="N364" t="inlineStr">
        <is>
          <t>Which CI provider did we decide on?</t>
        </is>
      </c>
      <c r="O364" t="inlineStr">
        <is>
          <t>not stated</t>
        </is>
      </c>
      <c r="P364" t="inlineStr">
        <is>
          <t>not stated</t>
        </is>
      </c>
      <c r="Q364" t="b">
        <v>1</v>
      </c>
      <c r="R364" t="inlineStr">
        <is>
          <t>rule</t>
        </is>
      </c>
      <c r="S364" t="n">
        <v>4014</v>
      </c>
      <c r="T364" t="n">
        <v>4014</v>
      </c>
      <c r="U364" t="n">
        <v>44</v>
      </c>
      <c r="V364" t="n">
        <v>0</v>
      </c>
      <c r="W364" t="n">
        <v>1</v>
      </c>
      <c r="X364" t="n">
        <v>0</v>
      </c>
      <c r="Y364" t="n">
        <v>1.432349920272827</v>
      </c>
      <c r="Z364" t="n">
        <v>0.00105615</v>
      </c>
    </row>
    <row r="365">
      <c r="A365" t="inlineStr">
        <is>
          <t>chat_state</t>
        </is>
      </c>
      <c r="B365" t="inlineStr">
        <is>
          <t>messy</t>
        </is>
      </c>
      <c r="C365" t="inlineStr">
        <is>
          <t>openai/gpt-5.6-luna</t>
        </is>
      </c>
      <c r="D365" t="inlineStr">
        <is>
          <t>openai/gpt-5.6-luna</t>
        </is>
      </c>
      <c r="E365" t="n">
        <v>1</v>
      </c>
      <c r="F365" t="inlineStr">
        <is>
          <t>messy</t>
        </is>
      </c>
      <c r="G365" t="b">
        <v>0</v>
      </c>
      <c r="H365" t="inlineStr"/>
      <c r="I365" t="n">
        <v>0</v>
      </c>
      <c r="J365" t="inlineStr">
        <is>
          <t>chat1m</t>
        </is>
      </c>
      <c r="K365" t="n">
        <v>114</v>
      </c>
      <c r="L365" t="inlineStr">
        <is>
          <t>chat1/count-0</t>
        </is>
      </c>
      <c r="M365" t="inlineStr">
        <is>
          <t>count</t>
        </is>
      </c>
      <c r="N365" t="inlineStr">
        <is>
          <t>How many modules are currently in scope for the launch?</t>
        </is>
      </c>
      <c r="O365" t="n">
        <v>6</v>
      </c>
      <c r="P365" t="inlineStr">
        <is>
          <t>6</t>
        </is>
      </c>
      <c r="Q365" t="b">
        <v>1</v>
      </c>
      <c r="R365" t="inlineStr">
        <is>
          <t>rule</t>
        </is>
      </c>
      <c r="S365" t="n">
        <v>4017</v>
      </c>
      <c r="T365" t="n">
        <v>4017</v>
      </c>
      <c r="U365" t="n">
        <v>49</v>
      </c>
      <c r="V365" t="n">
        <v>0</v>
      </c>
      <c r="W365" t="n">
        <v>1</v>
      </c>
      <c r="X365" t="n">
        <v>0</v>
      </c>
      <c r="Y365" t="n">
        <v>2.415179014205933</v>
      </c>
      <c r="Z365" t="n">
        <v>0.0010629</v>
      </c>
    </row>
    <row r="366">
      <c r="A366" t="inlineStr">
        <is>
          <t>chat_state</t>
        </is>
      </c>
      <c r="B366" t="inlineStr">
        <is>
          <t>messy</t>
        </is>
      </c>
      <c r="C366" t="inlineStr">
        <is>
          <t>openai/gpt-5.6-luna</t>
        </is>
      </c>
      <c r="D366" t="inlineStr">
        <is>
          <t>openai/gpt-5.6-luna</t>
        </is>
      </c>
      <c r="E366" t="n">
        <v>1</v>
      </c>
      <c r="F366" t="inlineStr">
        <is>
          <t>messy</t>
        </is>
      </c>
      <c r="G366" t="b">
        <v>0</v>
      </c>
      <c r="H366" t="inlineStr"/>
      <c r="I366" t="n">
        <v>0</v>
      </c>
      <c r="J366" t="inlineStr">
        <is>
          <t>chat1m</t>
        </is>
      </c>
      <c r="K366" t="n">
        <v>114</v>
      </c>
      <c r="L366" t="inlineStr">
        <is>
          <t>chat1/early-0</t>
        </is>
      </c>
      <c r="M366" t="inlineStr">
        <is>
          <t>early</t>
        </is>
      </c>
      <c r="N366" t="inlineStr">
        <is>
          <t>Who owns auth-bridge?</t>
        </is>
      </c>
      <c r="O366" t="inlineStr">
        <is>
          <t>Sofia</t>
        </is>
      </c>
      <c r="P366" t="inlineStr">
        <is>
          <t>Sofia</t>
        </is>
      </c>
      <c r="Q366" t="b">
        <v>1</v>
      </c>
      <c r="R366" t="inlineStr">
        <is>
          <t>rule</t>
        </is>
      </c>
      <c r="S366" t="n">
        <v>4012</v>
      </c>
      <c r="T366" t="n">
        <v>4012</v>
      </c>
      <c r="U366" t="n">
        <v>36</v>
      </c>
      <c r="V366" t="n">
        <v>0</v>
      </c>
      <c r="W366" t="n">
        <v>1</v>
      </c>
      <c r="X366" t="n">
        <v>0</v>
      </c>
      <c r="Y366" t="n">
        <v>1.147297143936157</v>
      </c>
      <c r="Z366" t="n">
        <v>0.00104605</v>
      </c>
    </row>
    <row r="367">
      <c r="A367" t="inlineStr">
        <is>
          <t>chat_state</t>
        </is>
      </c>
      <c r="B367" t="inlineStr">
        <is>
          <t>messy</t>
        </is>
      </c>
      <c r="C367" t="inlineStr">
        <is>
          <t>openai/gpt-5.6-luna</t>
        </is>
      </c>
      <c r="D367" t="inlineStr">
        <is>
          <t>openai/gpt-5.6-luna</t>
        </is>
      </c>
      <c r="E367" t="n">
        <v>1</v>
      </c>
      <c r="F367" t="inlineStr">
        <is>
          <t>messy</t>
        </is>
      </c>
      <c r="G367" t="b">
        <v>0</v>
      </c>
      <c r="H367" t="inlineStr"/>
      <c r="I367" t="n">
        <v>0</v>
      </c>
      <c r="J367" t="inlineStr">
        <is>
          <t>chat1m</t>
        </is>
      </c>
      <c r="K367" t="n">
        <v>114</v>
      </c>
      <c r="L367" t="inlineStr">
        <is>
          <t>chat1/early-1</t>
        </is>
      </c>
      <c r="M367" t="inlineStr">
        <is>
          <t>early</t>
        </is>
      </c>
      <c r="N367" t="inlineStr">
        <is>
          <t>Which region are we deploying Borealis to?</t>
        </is>
      </c>
      <c r="O367" t="inlineStr">
        <is>
          <t>us-west-2</t>
        </is>
      </c>
      <c r="P367" t="inlineStr">
        <is>
          <t>us-west-2</t>
        </is>
      </c>
      <c r="Q367" t="b">
        <v>1</v>
      </c>
      <c r="R367" t="inlineStr">
        <is>
          <t>rule</t>
        </is>
      </c>
      <c r="S367" t="n">
        <v>4015</v>
      </c>
      <c r="T367" t="n">
        <v>4015</v>
      </c>
      <c r="U367" t="n">
        <v>51</v>
      </c>
      <c r="V367" t="n">
        <v>0</v>
      </c>
      <c r="W367" t="n">
        <v>1</v>
      </c>
      <c r="X367" t="n">
        <v>0</v>
      </c>
      <c r="Y367" t="n">
        <v>1.198668241500854</v>
      </c>
      <c r="Z367" t="n">
        <v>0.0010648</v>
      </c>
    </row>
    <row r="368">
      <c r="A368" t="inlineStr">
        <is>
          <t>chat_state</t>
        </is>
      </c>
      <c r="B368" t="inlineStr">
        <is>
          <t>messy</t>
        </is>
      </c>
      <c r="C368" t="inlineStr">
        <is>
          <t>openai/gpt-5.6-luna</t>
        </is>
      </c>
      <c r="D368" t="inlineStr">
        <is>
          <t>openai/gpt-5.6-luna</t>
        </is>
      </c>
      <c r="E368" t="n">
        <v>1</v>
      </c>
      <c r="F368" t="inlineStr">
        <is>
          <t>messy</t>
        </is>
      </c>
      <c r="G368" t="b">
        <v>0</v>
      </c>
      <c r="H368" t="inlineStr"/>
      <c r="I368" t="n">
        <v>0</v>
      </c>
      <c r="J368" t="inlineStr">
        <is>
          <t>chat1m</t>
        </is>
      </c>
      <c r="K368" t="n">
        <v>114</v>
      </c>
      <c r="L368" t="inlineStr">
        <is>
          <t>chat1/early-2</t>
        </is>
      </c>
      <c r="M368" t="inlineStr">
        <is>
          <t>early</t>
        </is>
      </c>
      <c r="N368" t="inlineStr">
        <is>
          <t>At what time (UTC) is the daily standup?</t>
        </is>
      </c>
      <c r="O368" t="inlineStr">
        <is>
          <t>09:30</t>
        </is>
      </c>
      <c r="P368" t="inlineStr">
        <is>
          <t>09:30 UTC</t>
        </is>
      </c>
      <c r="Q368" t="b">
        <v>1</v>
      </c>
      <c r="R368" t="inlineStr">
        <is>
          <t>rule</t>
        </is>
      </c>
      <c r="S368" t="n">
        <v>4018</v>
      </c>
      <c r="T368" t="n">
        <v>4018</v>
      </c>
      <c r="U368" t="n">
        <v>52</v>
      </c>
      <c r="V368" t="n">
        <v>0</v>
      </c>
      <c r="W368" t="n">
        <v>1</v>
      </c>
      <c r="X368" t="n">
        <v>0</v>
      </c>
      <c r="Y368" t="n">
        <v>1.678244113922119</v>
      </c>
      <c r="Z368" t="n">
        <v>0.00106675</v>
      </c>
    </row>
    <row r="369">
      <c r="A369" t="inlineStr">
        <is>
          <t>chat_state</t>
        </is>
      </c>
      <c r="B369" t="inlineStr">
        <is>
          <t>messy</t>
        </is>
      </c>
      <c r="C369" t="inlineStr">
        <is>
          <t>openai/gpt-5.6-luna</t>
        </is>
      </c>
      <c r="D369" t="inlineStr">
        <is>
          <t>openai/gpt-5.6-luna</t>
        </is>
      </c>
      <c r="E369" t="n">
        <v>1</v>
      </c>
      <c r="F369" t="inlineStr">
        <is>
          <t>messy</t>
        </is>
      </c>
      <c r="G369" t="b">
        <v>0</v>
      </c>
      <c r="H369" t="inlineStr"/>
      <c r="I369" t="n">
        <v>0</v>
      </c>
      <c r="J369" t="inlineStr">
        <is>
          <t>chat1m</t>
        </is>
      </c>
      <c r="K369" t="n">
        <v>114</v>
      </c>
      <c r="L369" t="inlineStr">
        <is>
          <t>chat1/list-0</t>
        </is>
      </c>
      <c r="M369" t="inlineStr">
        <is>
          <t>list</t>
        </is>
      </c>
      <c r="N369" t="inlineStr">
        <is>
          <t>Which in-scope modules are P0?</t>
        </is>
      </c>
      <c r="O369" t="inlineStr">
        <is>
          <t>["notifier", "auth-bridge", "billing-sync", "audit-trail"]</t>
        </is>
      </c>
      <c r="P369" t="inlineStr">
        <is>
          <t>auth-bridge, billing-sync, notifier, audit-trail</t>
        </is>
      </c>
      <c r="Q369" t="b">
        <v>1</v>
      </c>
      <c r="R369" t="inlineStr">
        <is>
          <t>rule</t>
        </is>
      </c>
      <c r="S369" t="n">
        <v>4015</v>
      </c>
      <c r="T369" t="n">
        <v>4015</v>
      </c>
      <c r="U369" t="n">
        <v>84</v>
      </c>
      <c r="V369" t="n">
        <v>0</v>
      </c>
      <c r="W369" t="n">
        <v>1</v>
      </c>
      <c r="X369" t="n">
        <v>0</v>
      </c>
      <c r="Y369" t="n">
        <v>4.228437900543213</v>
      </c>
      <c r="Z369" t="n">
        <v>0.0011044</v>
      </c>
    </row>
    <row r="370">
      <c r="A370" t="inlineStr">
        <is>
          <t>chat_state</t>
        </is>
      </c>
      <c r="B370" t="inlineStr">
        <is>
          <t>messy</t>
        </is>
      </c>
      <c r="C370" t="inlineStr">
        <is>
          <t>openai/gpt-5.6-luna</t>
        </is>
      </c>
      <c r="D370" t="inlineStr">
        <is>
          <t>openai/gpt-5.6-luna</t>
        </is>
      </c>
      <c r="E370" t="n">
        <v>1</v>
      </c>
      <c r="F370" t="inlineStr">
        <is>
          <t>messy</t>
        </is>
      </c>
      <c r="G370" t="b">
        <v>0</v>
      </c>
      <c r="H370" t="inlineStr"/>
      <c r="I370" t="n">
        <v>0</v>
      </c>
      <c r="J370" t="inlineStr">
        <is>
          <t>chat1m</t>
        </is>
      </c>
      <c r="K370" t="n">
        <v>114</v>
      </c>
      <c r="L370" t="inlineStr">
        <is>
          <t>chat1/neg-0</t>
        </is>
      </c>
      <c r="M370" t="inlineStr">
        <is>
          <t>negation</t>
        </is>
      </c>
      <c r="N370" t="inlineStr">
        <is>
          <t>Which in-scope module has no datastore decided yet?</t>
        </is>
      </c>
      <c r="O370" t="inlineStr">
        <is>
          <t>billing-sync</t>
        </is>
      </c>
      <c r="P370" t="inlineStr">
        <is>
          <t>billing-sync</t>
        </is>
      </c>
      <c r="Q370" t="b">
        <v>1</v>
      </c>
      <c r="R370" t="inlineStr">
        <is>
          <t>rule</t>
        </is>
      </c>
      <c r="S370" t="n">
        <v>4017</v>
      </c>
      <c r="T370" t="n">
        <v>4017</v>
      </c>
      <c r="U370" t="n">
        <v>93</v>
      </c>
      <c r="V370" t="n">
        <v>0</v>
      </c>
      <c r="W370" t="n">
        <v>1</v>
      </c>
      <c r="X370" t="n">
        <v>0</v>
      </c>
      <c r="Y370" t="n">
        <v>2.642892122268677</v>
      </c>
      <c r="Z370" t="n">
        <v>0.0011157</v>
      </c>
    </row>
    <row r="371">
      <c r="A371" t="inlineStr">
        <is>
          <t>chat_state</t>
        </is>
      </c>
      <c r="B371" t="inlineStr">
        <is>
          <t>messy</t>
        </is>
      </c>
      <c r="C371" t="inlineStr">
        <is>
          <t>openai/gpt-5.6-luna</t>
        </is>
      </c>
      <c r="D371" t="inlineStr">
        <is>
          <t>openai/gpt-5.6-luna</t>
        </is>
      </c>
      <c r="E371" t="n">
        <v>1</v>
      </c>
      <c r="F371" t="inlineStr">
        <is>
          <t>messy</t>
        </is>
      </c>
      <c r="G371" t="b">
        <v>0</v>
      </c>
      <c r="H371" t="inlineStr"/>
      <c r="I371" t="n">
        <v>0</v>
      </c>
      <c r="J371" t="inlineStr">
        <is>
          <t>chat1m</t>
        </is>
      </c>
      <c r="K371" t="n">
        <v>114</v>
      </c>
      <c r="L371" t="inlineStr">
        <is>
          <t>chat1/original-0</t>
        </is>
      </c>
      <c r="M371" t="inlineStr">
        <is>
          <t>original</t>
        </is>
      </c>
      <c r="N371" t="inlineStr">
        <is>
          <t>What was the very first deadline we set for notifier, before any changes?</t>
        </is>
      </c>
      <c r="O371" t="inlineStr">
        <is>
          <t>Oct 12</t>
        </is>
      </c>
      <c r="P371" t="inlineStr">
        <is>
          <t>Oct 12</t>
        </is>
      </c>
      <c r="Q371" t="b">
        <v>1</v>
      </c>
      <c r="R371" t="inlineStr">
        <is>
          <t>rule</t>
        </is>
      </c>
      <c r="S371" t="n">
        <v>4021</v>
      </c>
      <c r="T371" t="n">
        <v>4021</v>
      </c>
      <c r="U371" t="n">
        <v>77</v>
      </c>
      <c r="V371" t="n">
        <v>0</v>
      </c>
      <c r="W371" t="n">
        <v>1</v>
      </c>
      <c r="X371" t="n">
        <v>0</v>
      </c>
      <c r="Y371" t="n">
        <v>4.825223922729492</v>
      </c>
      <c r="Z371" t="n">
        <v>0.0010975</v>
      </c>
    </row>
    <row r="372">
      <c r="A372" t="inlineStr">
        <is>
          <t>chat_state</t>
        </is>
      </c>
      <c r="B372" t="inlineStr">
        <is>
          <t>messy</t>
        </is>
      </c>
      <c r="C372" t="inlineStr">
        <is>
          <t>openai/gpt-5.6-luna</t>
        </is>
      </c>
      <c r="D372" t="inlineStr">
        <is>
          <t>openai/gpt-5.6-luna</t>
        </is>
      </c>
      <c r="E372" t="n">
        <v>1</v>
      </c>
      <c r="F372" t="inlineStr">
        <is>
          <t>messy</t>
        </is>
      </c>
      <c r="G372" t="b">
        <v>0</v>
      </c>
      <c r="H372" t="inlineStr"/>
      <c r="I372" t="n">
        <v>0</v>
      </c>
      <c r="J372" t="inlineStr">
        <is>
          <t>chat1m</t>
        </is>
      </c>
      <c r="K372" t="n">
        <v>114</v>
      </c>
      <c r="L372" t="inlineStr">
        <is>
          <t>chat1/paste-0</t>
        </is>
      </c>
      <c r="M372" t="inlineStr">
        <is>
          <t>paste</t>
        </is>
      </c>
      <c r="N372" t="inlineStr">
        <is>
          <t>What p95 latency, in ms, did the load test I pasted report?</t>
        </is>
      </c>
      <c r="O372" t="n">
        <v>556</v>
      </c>
      <c r="P372" t="inlineStr">
        <is>
          <t>556 ms</t>
        </is>
      </c>
      <c r="Q372" t="b">
        <v>1</v>
      </c>
      <c r="R372" t="inlineStr">
        <is>
          <t>rule</t>
        </is>
      </c>
      <c r="S372" t="n">
        <v>4022</v>
      </c>
      <c r="T372" t="n">
        <v>4022</v>
      </c>
      <c r="U372" t="n">
        <v>44</v>
      </c>
      <c r="V372" t="n">
        <v>0</v>
      </c>
      <c r="W372" t="n">
        <v>1</v>
      </c>
      <c r="X372" t="n">
        <v>0</v>
      </c>
      <c r="Y372" t="n">
        <v>5.650542736053467</v>
      </c>
      <c r="Z372" t="n">
        <v>0.00105815</v>
      </c>
    </row>
    <row r="373">
      <c r="A373" t="inlineStr">
        <is>
          <t>chat_state</t>
        </is>
      </c>
      <c r="B373" t="inlineStr">
        <is>
          <t>messy</t>
        </is>
      </c>
      <c r="C373" t="inlineStr">
        <is>
          <t>openai/gpt-5.6-luna</t>
        </is>
      </c>
      <c r="D373" t="inlineStr">
        <is>
          <t>openai/gpt-5.6-luna</t>
        </is>
      </c>
      <c r="E373" t="n">
        <v>1</v>
      </c>
      <c r="F373" t="inlineStr">
        <is>
          <t>messy</t>
        </is>
      </c>
      <c r="G373" t="b">
        <v>0</v>
      </c>
      <c r="H373" t="inlineStr"/>
      <c r="I373" t="n">
        <v>0</v>
      </c>
      <c r="J373" t="inlineStr">
        <is>
          <t>chat1m</t>
        </is>
      </c>
      <c r="K373" t="n">
        <v>114</v>
      </c>
      <c r="L373" t="inlineStr">
        <is>
          <t>chat1/paste-1</t>
        </is>
      </c>
      <c r="M373" t="inlineStr">
        <is>
          <t>paste</t>
        </is>
      </c>
      <c r="N373" t="inlineStr">
        <is>
          <t>How many tests failed in the CI output I pasted?</t>
        </is>
      </c>
      <c r="O373" t="n">
        <v>3</v>
      </c>
      <c r="P373" t="inlineStr">
        <is>
          <t>3</t>
        </is>
      </c>
      <c r="Q373" t="b">
        <v>1</v>
      </c>
      <c r="R373" t="inlineStr">
        <is>
          <t>rule</t>
        </is>
      </c>
      <c r="S373" t="n">
        <v>4017</v>
      </c>
      <c r="T373" t="n">
        <v>4017</v>
      </c>
      <c r="U373" t="n">
        <v>45</v>
      </c>
      <c r="V373" t="n">
        <v>0</v>
      </c>
      <c r="W373" t="n">
        <v>1</v>
      </c>
      <c r="X373" t="n">
        <v>0</v>
      </c>
      <c r="Y373" t="n">
        <v>2.103101968765259</v>
      </c>
      <c r="Z373" t="n">
        <v>0.0010581</v>
      </c>
    </row>
    <row r="374">
      <c r="A374" t="inlineStr">
        <is>
          <t>chat_state</t>
        </is>
      </c>
      <c r="B374" t="inlineStr">
        <is>
          <t>messy</t>
        </is>
      </c>
      <c r="C374" t="inlineStr">
        <is>
          <t>openai/gpt-5.6-luna</t>
        </is>
      </c>
      <c r="D374" t="inlineStr">
        <is>
          <t>openai/gpt-5.6-luna</t>
        </is>
      </c>
      <c r="E374" t="n">
        <v>1</v>
      </c>
      <c r="F374" t="inlineStr">
        <is>
          <t>messy</t>
        </is>
      </c>
      <c r="G374" t="b">
        <v>0</v>
      </c>
      <c r="H374" t="inlineStr"/>
      <c r="I374" t="n">
        <v>0</v>
      </c>
      <c r="J374" t="inlineStr">
        <is>
          <t>chat1m</t>
        </is>
      </c>
      <c r="K374" t="n">
        <v>114</v>
      </c>
      <c r="L374" t="inlineStr">
        <is>
          <t>chat1/paste-2</t>
        </is>
      </c>
      <c r="M374" t="inlineStr">
        <is>
          <t>paste</t>
        </is>
      </c>
      <c r="N374" t="inlineStr">
        <is>
          <t>What is db_pool_size in the config I pasted?</t>
        </is>
      </c>
      <c r="O374" t="n">
        <v>12</v>
      </c>
      <c r="P374" t="inlineStr">
        <is>
          <t>12</t>
        </is>
      </c>
      <c r="Q374" t="b">
        <v>1</v>
      </c>
      <c r="R374" t="inlineStr">
        <is>
          <t>rule</t>
        </is>
      </c>
      <c r="S374" t="n">
        <v>4017</v>
      </c>
      <c r="T374" t="n">
        <v>4017</v>
      </c>
      <c r="U374" t="n">
        <v>52</v>
      </c>
      <c r="V374" t="n">
        <v>0</v>
      </c>
      <c r="W374" t="n">
        <v>1</v>
      </c>
      <c r="X374" t="n">
        <v>0</v>
      </c>
      <c r="Y374" t="n">
        <v>3.04975414276123</v>
      </c>
      <c r="Z374" t="n">
        <v>0.0010665</v>
      </c>
    </row>
    <row r="375">
      <c r="A375" t="inlineStr">
        <is>
          <t>chat_state</t>
        </is>
      </c>
      <c r="B375" t="inlineStr">
        <is>
          <t>messy</t>
        </is>
      </c>
      <c r="C375" t="inlineStr">
        <is>
          <t>openai/gpt-5.6-luna</t>
        </is>
      </c>
      <c r="D375" t="inlineStr">
        <is>
          <t>openai/gpt-5.6-luna</t>
        </is>
      </c>
      <c r="E375" t="n">
        <v>1</v>
      </c>
      <c r="F375" t="inlineStr">
        <is>
          <t>messy</t>
        </is>
      </c>
      <c r="G375" t="b">
        <v>0</v>
      </c>
      <c r="H375" t="inlineStr"/>
      <c r="I375" t="n">
        <v>0</v>
      </c>
      <c r="J375" t="inlineStr">
        <is>
          <t>chat1m</t>
        </is>
      </c>
      <c r="K375" t="n">
        <v>114</v>
      </c>
      <c r="L375" t="inlineStr">
        <is>
          <t>chat1/sum-0</t>
        </is>
      </c>
      <c r="M375" t="inlineStr">
        <is>
          <t>sum</t>
        </is>
      </c>
      <c r="N375" t="inlineStr">
        <is>
          <t>What is the total budget, in thousands of dollars, across the modules currently in scope?</t>
        </is>
      </c>
      <c r="O375" t="n">
        <v>255</v>
      </c>
      <c r="P375" t="inlineStr">
        <is>
          <t>255</t>
        </is>
      </c>
      <c r="Q375" t="b">
        <v>1</v>
      </c>
      <c r="R375" t="inlineStr">
        <is>
          <t>rule</t>
        </is>
      </c>
      <c r="S375" t="n">
        <v>4024</v>
      </c>
      <c r="T375" t="n">
        <v>4024</v>
      </c>
      <c r="U375" t="n">
        <v>86</v>
      </c>
      <c r="V375" t="n">
        <v>0</v>
      </c>
      <c r="W375" t="n">
        <v>1</v>
      </c>
      <c r="X375" t="n">
        <v>0</v>
      </c>
      <c r="Y375" t="n">
        <v>1.883024215698242</v>
      </c>
      <c r="Z375" t="n">
        <v>0.00110905</v>
      </c>
    </row>
    <row r="376">
      <c r="A376" t="inlineStr">
        <is>
          <t>chat_state</t>
        </is>
      </c>
      <c r="B376" t="inlineStr">
        <is>
          <t>messy</t>
        </is>
      </c>
      <c r="C376" t="inlineStr">
        <is>
          <t>openai/gpt-5.6-luna</t>
        </is>
      </c>
      <c r="D376" t="inlineStr">
        <is>
          <t>openai/gpt-5.6-luna</t>
        </is>
      </c>
      <c r="E376" t="n">
        <v>1</v>
      </c>
      <c r="F376" t="inlineStr">
        <is>
          <t>messy</t>
        </is>
      </c>
      <c r="G376" t="b">
        <v>0</v>
      </c>
      <c r="H376" t="inlineStr"/>
      <c r="I376" t="n">
        <v>0</v>
      </c>
      <c r="J376" t="inlineStr">
        <is>
          <t>chat1m</t>
        </is>
      </c>
      <c r="K376" t="n">
        <v>114</v>
      </c>
      <c r="L376" t="inlineStr">
        <is>
          <t>chat1/updated-0</t>
        </is>
      </c>
      <c r="M376" t="inlineStr">
        <is>
          <t>updated</t>
        </is>
      </c>
      <c r="N376" t="inlineStr">
        <is>
          <t>What is the current deadline for notifier?</t>
        </is>
      </c>
      <c r="O376" t="inlineStr">
        <is>
          <t>Oct 22</t>
        </is>
      </c>
      <c r="P376" t="inlineStr">
        <is>
          <t>Oct 22</t>
        </is>
      </c>
      <c r="Q376" t="b">
        <v>1</v>
      </c>
      <c r="R376" t="inlineStr">
        <is>
          <t>rule</t>
        </is>
      </c>
      <c r="S376" t="n">
        <v>4014</v>
      </c>
      <c r="T376" t="n">
        <v>4014</v>
      </c>
      <c r="U376" t="n">
        <v>49</v>
      </c>
      <c r="V376" t="n">
        <v>0</v>
      </c>
      <c r="W376" t="n">
        <v>1</v>
      </c>
      <c r="X376" t="n">
        <v>0</v>
      </c>
      <c r="Y376" t="n">
        <v>1.7342529296875</v>
      </c>
      <c r="Z376" t="n">
        <v>0.00106215</v>
      </c>
    </row>
    <row r="377">
      <c r="A377" t="inlineStr">
        <is>
          <t>chat_state</t>
        </is>
      </c>
      <c r="B377" t="inlineStr">
        <is>
          <t>messy</t>
        </is>
      </c>
      <c r="C377" t="inlineStr">
        <is>
          <t>openai/gpt-5.6-luna</t>
        </is>
      </c>
      <c r="D377" t="inlineStr">
        <is>
          <t>openai/gpt-5.6-luna</t>
        </is>
      </c>
      <c r="E377" t="n">
        <v>1</v>
      </c>
      <c r="F377" t="inlineStr">
        <is>
          <t>messy</t>
        </is>
      </c>
      <c r="G377" t="b">
        <v>0</v>
      </c>
      <c r="H377" t="inlineStr"/>
      <c r="I377" t="n">
        <v>0</v>
      </c>
      <c r="J377" t="inlineStr">
        <is>
          <t>chat1m</t>
        </is>
      </c>
      <c r="K377" t="n">
        <v>114</v>
      </c>
      <c r="L377" t="inlineStr">
        <is>
          <t>chat1/updated-1</t>
        </is>
      </c>
      <c r="M377" t="inlineStr">
        <is>
          <t>updated</t>
        </is>
      </c>
      <c r="N377" t="inlineStr">
        <is>
          <t>What is auth-bridge's budget now, in thousands of dollars?</t>
        </is>
      </c>
      <c r="O377" t="n">
        <v>65</v>
      </c>
      <c r="P377" t="inlineStr">
        <is>
          <t>65</t>
        </is>
      </c>
      <c r="Q377" t="b">
        <v>1</v>
      </c>
      <c r="R377" t="inlineStr">
        <is>
          <t>rule</t>
        </is>
      </c>
      <c r="S377" t="n">
        <v>4020</v>
      </c>
      <c r="T377" t="n">
        <v>4020</v>
      </c>
      <c r="U377" t="n">
        <v>92</v>
      </c>
      <c r="V377" t="n">
        <v>0</v>
      </c>
      <c r="W377" t="n">
        <v>1</v>
      </c>
      <c r="X377" t="n">
        <v>0</v>
      </c>
      <c r="Y377" t="n">
        <v>2.325706958770752</v>
      </c>
      <c r="Z377" t="n">
        <v>0.00111525</v>
      </c>
    </row>
    <row r="378">
      <c r="A378" t="inlineStr">
        <is>
          <t>chat_state</t>
        </is>
      </c>
      <c r="B378" t="inlineStr">
        <is>
          <t>messy</t>
        </is>
      </c>
      <c r="C378" t="inlineStr">
        <is>
          <t>openai/gpt-5.6-luna</t>
        </is>
      </c>
      <c r="D378" t="inlineStr">
        <is>
          <t>openai/gpt-5.6-luna</t>
        </is>
      </c>
      <c r="E378" t="n">
        <v>1</v>
      </c>
      <c r="F378" t="inlineStr">
        <is>
          <t>messy</t>
        </is>
      </c>
      <c r="G378" t="b">
        <v>0</v>
      </c>
      <c r="H378" t="inlineStr"/>
      <c r="I378" t="n">
        <v>0</v>
      </c>
      <c r="J378" t="inlineStr">
        <is>
          <t>chat1m</t>
        </is>
      </c>
      <c r="K378" t="n">
        <v>114</v>
      </c>
      <c r="L378" t="inlineStr">
        <is>
          <t>chat1/updated-2</t>
        </is>
      </c>
      <c r="M378" t="inlineStr">
        <is>
          <t>updated</t>
        </is>
      </c>
      <c r="N378" t="inlineStr">
        <is>
          <t>What is the current deadline for billing-sync?</t>
        </is>
      </c>
      <c r="O378" t="inlineStr">
        <is>
          <t>Oct 13</t>
        </is>
      </c>
      <c r="P378" t="inlineStr">
        <is>
          <t>Oct 13</t>
        </is>
      </c>
      <c r="Q378" t="b">
        <v>1</v>
      </c>
      <c r="R378" t="inlineStr">
        <is>
          <t>rule</t>
        </is>
      </c>
      <c r="S378" t="n">
        <v>4015</v>
      </c>
      <c r="T378" t="n">
        <v>4015</v>
      </c>
      <c r="U378" t="n">
        <v>42</v>
      </c>
      <c r="V378" t="n">
        <v>0</v>
      </c>
      <c r="W378" t="n">
        <v>1</v>
      </c>
      <c r="X378" t="n">
        <v>0</v>
      </c>
      <c r="Y378" t="n">
        <v>1.425023078918457</v>
      </c>
      <c r="Z378" t="n">
        <v>0.001054</v>
      </c>
    </row>
    <row r="379">
      <c r="A379" t="inlineStr">
        <is>
          <t>chat_state</t>
        </is>
      </c>
      <c r="B379" t="inlineStr">
        <is>
          <t>messy</t>
        </is>
      </c>
      <c r="C379" t="inlineStr">
        <is>
          <t>openai/gpt-5.6-luna</t>
        </is>
      </c>
      <c r="D379" t="inlineStr">
        <is>
          <t>openai/gpt-5.6-luna</t>
        </is>
      </c>
      <c r="E379" t="n">
        <v>1</v>
      </c>
      <c r="F379" t="inlineStr">
        <is>
          <t>messy</t>
        </is>
      </c>
      <c r="G379" t="b">
        <v>0</v>
      </c>
      <c r="H379" t="inlineStr"/>
      <c r="I379" t="n">
        <v>0</v>
      </c>
      <c r="J379" t="inlineStr">
        <is>
          <t>chat1m</t>
        </is>
      </c>
      <c r="K379" t="n">
        <v>114</v>
      </c>
      <c r="L379" t="inlineStr">
        <is>
          <t>chat1/updated-3</t>
        </is>
      </c>
      <c r="M379" t="inlineStr">
        <is>
          <t>updated</t>
        </is>
      </c>
      <c r="N379" t="inlineStr">
        <is>
          <t>What is scheduler-v2's budget, in thousands of dollars?</t>
        </is>
      </c>
      <c r="O379" t="n">
        <v>45</v>
      </c>
      <c r="P379" t="inlineStr">
        <is>
          <t>45</t>
        </is>
      </c>
      <c r="Q379" t="b">
        <v>1</v>
      </c>
      <c r="R379" t="inlineStr">
        <is>
          <t>rule</t>
        </is>
      </c>
      <c r="S379" t="n">
        <v>4019</v>
      </c>
      <c r="T379" t="n">
        <v>4019</v>
      </c>
      <c r="U379" t="n">
        <v>82</v>
      </c>
      <c r="V379" t="n">
        <v>0</v>
      </c>
      <c r="W379" t="n">
        <v>1</v>
      </c>
      <c r="X379" t="n">
        <v>0</v>
      </c>
      <c r="Y379" t="n">
        <v>2.569265842437744</v>
      </c>
      <c r="Z379" t="n">
        <v>0.001103</v>
      </c>
    </row>
    <row r="380">
      <c r="A380" t="inlineStr">
        <is>
          <t>chat_state</t>
        </is>
      </c>
      <c r="B380" t="inlineStr">
        <is>
          <t>messy</t>
        </is>
      </c>
      <c r="C380" t="inlineStr">
        <is>
          <t>openai/gpt-5.6-luna</t>
        </is>
      </c>
      <c r="D380" t="inlineStr">
        <is>
          <t>openai/gpt-5.6-luna</t>
        </is>
      </c>
      <c r="E380" t="n">
        <v>1</v>
      </c>
      <c r="F380" t="inlineStr">
        <is>
          <t>messy</t>
        </is>
      </c>
      <c r="G380" t="b">
        <v>0</v>
      </c>
      <c r="H380" t="inlineStr"/>
      <c r="I380" t="n">
        <v>0</v>
      </c>
      <c r="J380" t="inlineStr">
        <is>
          <t>chat1m</t>
        </is>
      </c>
      <c r="K380" t="n">
        <v>114</v>
      </c>
      <c r="L380" t="inlineStr">
        <is>
          <t>chat1/updated-4</t>
        </is>
      </c>
      <c r="M380" t="inlineStr">
        <is>
          <t>updated</t>
        </is>
      </c>
      <c r="N380" t="inlineStr">
        <is>
          <t>Who owns notifier now?</t>
        </is>
      </c>
      <c r="O380" t="inlineStr">
        <is>
          <t>Tomasz</t>
        </is>
      </c>
      <c r="P380" t="inlineStr">
        <is>
          <t>Tomasz</t>
        </is>
      </c>
      <c r="Q380" t="b">
        <v>1</v>
      </c>
      <c r="R380" t="inlineStr">
        <is>
          <t>rule</t>
        </is>
      </c>
      <c r="S380" t="n">
        <v>4011</v>
      </c>
      <c r="T380" t="n">
        <v>4011</v>
      </c>
      <c r="U380" t="n">
        <v>53</v>
      </c>
      <c r="V380" t="n">
        <v>0</v>
      </c>
      <c r="W380" t="n">
        <v>1</v>
      </c>
      <c r="X380" t="n">
        <v>0</v>
      </c>
      <c r="Y380" t="n">
        <v>1.917838096618652</v>
      </c>
      <c r="Z380" t="n">
        <v>0.0010662</v>
      </c>
    </row>
    <row r="381">
      <c r="A381" t="inlineStr">
        <is>
          <t>chat_state</t>
        </is>
      </c>
      <c r="B381" t="inlineStr">
        <is>
          <t>messy</t>
        </is>
      </c>
      <c r="C381" t="inlineStr">
        <is>
          <t>openai/gpt-5.6-luna</t>
        </is>
      </c>
      <c r="D381" t="inlineStr">
        <is>
          <t>openai/gpt-5.6-luna</t>
        </is>
      </c>
      <c r="E381" t="n">
        <v>1</v>
      </c>
      <c r="F381" t="inlineStr">
        <is>
          <t>messy</t>
        </is>
      </c>
      <c r="G381" t="b">
        <v>0</v>
      </c>
      <c r="H381" t="inlineStr"/>
      <c r="I381" t="n">
        <v>0</v>
      </c>
      <c r="J381" t="inlineStr">
        <is>
          <t>chat1m</t>
        </is>
      </c>
      <c r="K381" t="n">
        <v>114</v>
      </c>
      <c r="L381" t="inlineStr">
        <is>
          <t>chat1/updated-5</t>
        </is>
      </c>
      <c r="M381" t="inlineStr">
        <is>
          <t>updated</t>
        </is>
      </c>
      <c r="N381" t="inlineStr">
        <is>
          <t>Which datastore does auth-bridge use?</t>
        </is>
      </c>
      <c r="O381" t="inlineStr">
        <is>
          <t>Postgres</t>
        </is>
      </c>
      <c r="P381" t="inlineStr">
        <is>
          <t>Postgres</t>
        </is>
      </c>
      <c r="Q381" t="b">
        <v>1</v>
      </c>
      <c r="R381" t="inlineStr">
        <is>
          <t>rule</t>
        </is>
      </c>
      <c r="S381" t="n">
        <v>4014</v>
      </c>
      <c r="T381" t="n">
        <v>4014</v>
      </c>
      <c r="U381" t="n">
        <v>45</v>
      </c>
      <c r="V381" t="n">
        <v>0</v>
      </c>
      <c r="W381" t="n">
        <v>1</v>
      </c>
      <c r="X381" t="n">
        <v>0</v>
      </c>
      <c r="Y381" t="n">
        <v>1.898608922958374</v>
      </c>
      <c r="Z381" t="n">
        <v>0.00105735</v>
      </c>
    </row>
    <row r="382">
      <c r="A382" t="inlineStr">
        <is>
          <t>chat_summary</t>
        </is>
      </c>
      <c r="B382" t="inlineStr">
        <is>
          <t>messy</t>
        </is>
      </c>
      <c r="C382" t="inlineStr">
        <is>
          <t>openai/gpt-5.6-luna</t>
        </is>
      </c>
      <c r="D382" t="inlineStr">
        <is>
          <t>openai/gpt-5.6-luna</t>
        </is>
      </c>
      <c r="E382" t="n">
        <v>1</v>
      </c>
      <c r="F382" t="inlineStr">
        <is>
          <t>messy</t>
        </is>
      </c>
      <c r="G382" t="b">
        <v>0</v>
      </c>
      <c r="H382" t="inlineStr"/>
      <c r="I382" t="n">
        <v>0</v>
      </c>
      <c r="J382" t="inlineStr">
        <is>
          <t>chat1m</t>
        </is>
      </c>
      <c r="K382" t="n">
        <v>114</v>
      </c>
      <c r="L382" t="inlineStr">
        <is>
          <t>chat1/absent-0</t>
        </is>
      </c>
      <c r="M382" t="inlineStr">
        <is>
          <t>absent</t>
        </is>
      </c>
      <c r="N382" t="inlineStr">
        <is>
          <t>What date did we set for QA sign-off?</t>
        </is>
      </c>
      <c r="O382" t="inlineStr">
        <is>
          <t>not stated</t>
        </is>
      </c>
      <c r="P382" t="inlineStr">
        <is>
          <t>not stated</t>
        </is>
      </c>
      <c r="Q382" t="b">
        <v>1</v>
      </c>
      <c r="R382" t="inlineStr">
        <is>
          <t>rule</t>
        </is>
      </c>
      <c r="S382" t="n">
        <v>4012</v>
      </c>
      <c r="T382" t="n">
        <v>4012</v>
      </c>
      <c r="U382" t="n">
        <v>48</v>
      </c>
      <c r="V382" t="n">
        <v>0</v>
      </c>
      <c r="W382" t="n">
        <v>1</v>
      </c>
      <c r="X382" t="n">
        <v>0</v>
      </c>
      <c r="Y382" t="n">
        <v>1.705617904663086</v>
      </c>
      <c r="Z382" t="n">
        <v>0.00106045</v>
      </c>
    </row>
    <row r="383">
      <c r="A383" t="inlineStr">
        <is>
          <t>chat_summary</t>
        </is>
      </c>
      <c r="B383" t="inlineStr">
        <is>
          <t>messy</t>
        </is>
      </c>
      <c r="C383" t="inlineStr">
        <is>
          <t>openai/gpt-5.6-luna</t>
        </is>
      </c>
      <c r="D383" t="inlineStr">
        <is>
          <t>openai/gpt-5.6-luna</t>
        </is>
      </c>
      <c r="E383" t="n">
        <v>1</v>
      </c>
      <c r="F383" t="inlineStr">
        <is>
          <t>messy</t>
        </is>
      </c>
      <c r="G383" t="b">
        <v>0</v>
      </c>
      <c r="H383" t="inlineStr"/>
      <c r="I383" t="n">
        <v>0</v>
      </c>
      <c r="J383" t="inlineStr">
        <is>
          <t>chat1m</t>
        </is>
      </c>
      <c r="K383" t="n">
        <v>114</v>
      </c>
      <c r="L383" t="inlineStr">
        <is>
          <t>chat1/absent-1</t>
        </is>
      </c>
      <c r="M383" t="inlineStr">
        <is>
          <t>absent</t>
        </is>
      </c>
      <c r="N383" t="inlineStr">
        <is>
          <t>Which CI provider did we decide on?</t>
        </is>
      </c>
      <c r="O383" t="inlineStr">
        <is>
          <t>not stated</t>
        </is>
      </c>
      <c r="P383" t="inlineStr">
        <is>
          <t>not stated</t>
        </is>
      </c>
      <c r="Q383" t="b">
        <v>1</v>
      </c>
      <c r="R383" t="inlineStr">
        <is>
          <t>rule</t>
        </is>
      </c>
      <c r="S383" t="n">
        <v>4010</v>
      </c>
      <c r="T383" t="n">
        <v>4010</v>
      </c>
      <c r="U383" t="n">
        <v>40</v>
      </c>
      <c r="V383" t="n">
        <v>0</v>
      </c>
      <c r="W383" t="n">
        <v>1</v>
      </c>
      <c r="X383" t="n">
        <v>0</v>
      </c>
      <c r="Y383" t="n">
        <v>1.628145217895508</v>
      </c>
      <c r="Z383" t="n">
        <v>0.00105035</v>
      </c>
    </row>
    <row r="384">
      <c r="A384" t="inlineStr">
        <is>
          <t>chat_summary</t>
        </is>
      </c>
      <c r="B384" t="inlineStr">
        <is>
          <t>messy</t>
        </is>
      </c>
      <c r="C384" t="inlineStr">
        <is>
          <t>openai/gpt-5.6-luna</t>
        </is>
      </c>
      <c r="D384" t="inlineStr">
        <is>
          <t>openai/gpt-5.6-luna</t>
        </is>
      </c>
      <c r="E384" t="n">
        <v>1</v>
      </c>
      <c r="F384" t="inlineStr">
        <is>
          <t>messy</t>
        </is>
      </c>
      <c r="G384" t="b">
        <v>0</v>
      </c>
      <c r="H384" t="inlineStr"/>
      <c r="I384" t="n">
        <v>0</v>
      </c>
      <c r="J384" t="inlineStr">
        <is>
          <t>chat1m</t>
        </is>
      </c>
      <c r="K384" t="n">
        <v>114</v>
      </c>
      <c r="L384" t="inlineStr">
        <is>
          <t>chat1/count-0</t>
        </is>
      </c>
      <c r="M384" t="inlineStr">
        <is>
          <t>count</t>
        </is>
      </c>
      <c r="N384" t="inlineStr">
        <is>
          <t>How many modules are currently in scope for the launch?</t>
        </is>
      </c>
      <c r="O384" t="n">
        <v>6</v>
      </c>
      <c r="P384" t="inlineStr">
        <is>
          <t>6</t>
        </is>
      </c>
      <c r="Q384" t="b">
        <v>1</v>
      </c>
      <c r="R384" t="inlineStr">
        <is>
          <t>rule</t>
        </is>
      </c>
      <c r="S384" t="n">
        <v>4013</v>
      </c>
      <c r="T384" t="n">
        <v>4013</v>
      </c>
      <c r="U384" t="n">
        <v>81</v>
      </c>
      <c r="V384" t="n">
        <v>0</v>
      </c>
      <c r="W384" t="n">
        <v>1</v>
      </c>
      <c r="X384" t="n">
        <v>0</v>
      </c>
      <c r="Y384" t="n">
        <v>2.65029501914978</v>
      </c>
      <c r="Z384" t="n">
        <v>0.0011003</v>
      </c>
    </row>
    <row r="385">
      <c r="A385" t="inlineStr">
        <is>
          <t>chat_summary</t>
        </is>
      </c>
      <c r="B385" t="inlineStr">
        <is>
          <t>messy</t>
        </is>
      </c>
      <c r="C385" t="inlineStr">
        <is>
          <t>openai/gpt-5.6-luna</t>
        </is>
      </c>
      <c r="D385" t="inlineStr">
        <is>
          <t>openai/gpt-5.6-luna</t>
        </is>
      </c>
      <c r="E385" t="n">
        <v>1</v>
      </c>
      <c r="F385" t="inlineStr">
        <is>
          <t>messy</t>
        </is>
      </c>
      <c r="G385" t="b">
        <v>0</v>
      </c>
      <c r="H385" t="inlineStr"/>
      <c r="I385" t="n">
        <v>0</v>
      </c>
      <c r="J385" t="inlineStr">
        <is>
          <t>chat1m</t>
        </is>
      </c>
      <c r="K385" t="n">
        <v>114</v>
      </c>
      <c r="L385" t="inlineStr">
        <is>
          <t>chat1/early-0</t>
        </is>
      </c>
      <c r="M385" t="inlineStr">
        <is>
          <t>early</t>
        </is>
      </c>
      <c r="N385" t="inlineStr">
        <is>
          <t>Who owns auth-bridge?</t>
        </is>
      </c>
      <c r="O385" t="inlineStr">
        <is>
          <t>Sofia</t>
        </is>
      </c>
      <c r="P385" t="inlineStr">
        <is>
          <t>Sofia</t>
        </is>
      </c>
      <c r="Q385" t="b">
        <v>1</v>
      </c>
      <c r="R385" t="inlineStr">
        <is>
          <t>rule</t>
        </is>
      </c>
      <c r="S385" t="n">
        <v>4008</v>
      </c>
      <c r="T385" t="n">
        <v>4008</v>
      </c>
      <c r="U385" t="n">
        <v>58</v>
      </c>
      <c r="V385" t="n">
        <v>0</v>
      </c>
      <c r="W385" t="n">
        <v>1</v>
      </c>
      <c r="X385" t="n">
        <v>0</v>
      </c>
      <c r="Y385" t="n">
        <v>2.374121904373169</v>
      </c>
      <c r="Z385" t="n">
        <v>0.00107145</v>
      </c>
    </row>
    <row r="386">
      <c r="A386" t="inlineStr">
        <is>
          <t>chat_summary</t>
        </is>
      </c>
      <c r="B386" t="inlineStr">
        <is>
          <t>messy</t>
        </is>
      </c>
      <c r="C386" t="inlineStr">
        <is>
          <t>openai/gpt-5.6-luna</t>
        </is>
      </c>
      <c r="D386" t="inlineStr">
        <is>
          <t>openai/gpt-5.6-luna</t>
        </is>
      </c>
      <c r="E386" t="n">
        <v>1</v>
      </c>
      <c r="F386" t="inlineStr">
        <is>
          <t>messy</t>
        </is>
      </c>
      <c r="G386" t="b">
        <v>0</v>
      </c>
      <c r="H386" t="inlineStr"/>
      <c r="I386" t="n">
        <v>0</v>
      </c>
      <c r="J386" t="inlineStr">
        <is>
          <t>chat1m</t>
        </is>
      </c>
      <c r="K386" t="n">
        <v>114</v>
      </c>
      <c r="L386" t="inlineStr">
        <is>
          <t>chat1/early-1</t>
        </is>
      </c>
      <c r="M386" t="inlineStr">
        <is>
          <t>early</t>
        </is>
      </c>
      <c r="N386" t="inlineStr">
        <is>
          <t>Which region are we deploying Borealis to?</t>
        </is>
      </c>
      <c r="O386" t="inlineStr">
        <is>
          <t>us-west-2</t>
        </is>
      </c>
      <c r="P386" t="inlineStr">
        <is>
          <t>`us-west-2`</t>
        </is>
      </c>
      <c r="Q386" t="b">
        <v>1</v>
      </c>
      <c r="R386" t="inlineStr">
        <is>
          <t>rule</t>
        </is>
      </c>
      <c r="S386" t="n">
        <v>4011</v>
      </c>
      <c r="T386" t="n">
        <v>4011</v>
      </c>
      <c r="U386" t="n">
        <v>49</v>
      </c>
      <c r="V386" t="n">
        <v>0</v>
      </c>
      <c r="W386" t="n">
        <v>1</v>
      </c>
      <c r="X386" t="n">
        <v>0</v>
      </c>
      <c r="Y386" t="n">
        <v>1.793774127960205</v>
      </c>
      <c r="Z386" t="n">
        <v>0.0010614</v>
      </c>
    </row>
    <row r="387">
      <c r="A387" t="inlineStr">
        <is>
          <t>chat_summary</t>
        </is>
      </c>
      <c r="B387" t="inlineStr">
        <is>
          <t>messy</t>
        </is>
      </c>
      <c r="C387" t="inlineStr">
        <is>
          <t>openai/gpt-5.6-luna</t>
        </is>
      </c>
      <c r="D387" t="inlineStr">
        <is>
          <t>openai/gpt-5.6-luna</t>
        </is>
      </c>
      <c r="E387" t="n">
        <v>1</v>
      </c>
      <c r="F387" t="inlineStr">
        <is>
          <t>messy</t>
        </is>
      </c>
      <c r="G387" t="b">
        <v>0</v>
      </c>
      <c r="H387" t="inlineStr"/>
      <c r="I387" t="n">
        <v>0</v>
      </c>
      <c r="J387" t="inlineStr">
        <is>
          <t>chat1m</t>
        </is>
      </c>
      <c r="K387" t="n">
        <v>114</v>
      </c>
      <c r="L387" t="inlineStr">
        <is>
          <t>chat1/early-2</t>
        </is>
      </c>
      <c r="M387" t="inlineStr">
        <is>
          <t>early</t>
        </is>
      </c>
      <c r="N387" t="inlineStr">
        <is>
          <t>At what time (UTC) is the daily standup?</t>
        </is>
      </c>
      <c r="O387" t="inlineStr">
        <is>
          <t>09:30</t>
        </is>
      </c>
      <c r="P387" t="inlineStr">
        <is>
          <t>09:30 UTC</t>
        </is>
      </c>
      <c r="Q387" t="b">
        <v>1</v>
      </c>
      <c r="R387" t="inlineStr">
        <is>
          <t>rule</t>
        </is>
      </c>
      <c r="S387" t="n">
        <v>4014</v>
      </c>
      <c r="T387" t="n">
        <v>4014</v>
      </c>
      <c r="U387" t="n">
        <v>49</v>
      </c>
      <c r="V387" t="n">
        <v>0</v>
      </c>
      <c r="W387" t="n">
        <v>1</v>
      </c>
      <c r="X387" t="n">
        <v>0</v>
      </c>
      <c r="Y387" t="n">
        <v>1.657974004745483</v>
      </c>
      <c r="Z387" t="n">
        <v>0.00106215</v>
      </c>
    </row>
    <row r="388">
      <c r="A388" t="inlineStr">
        <is>
          <t>chat_summary</t>
        </is>
      </c>
      <c r="B388" t="inlineStr">
        <is>
          <t>messy</t>
        </is>
      </c>
      <c r="C388" t="inlineStr">
        <is>
          <t>openai/gpt-5.6-luna</t>
        </is>
      </c>
      <c r="D388" t="inlineStr">
        <is>
          <t>openai/gpt-5.6-luna</t>
        </is>
      </c>
      <c r="E388" t="n">
        <v>1</v>
      </c>
      <c r="F388" t="inlineStr">
        <is>
          <t>messy</t>
        </is>
      </c>
      <c r="G388" t="b">
        <v>0</v>
      </c>
      <c r="H388" t="inlineStr"/>
      <c r="I388" t="n">
        <v>0</v>
      </c>
      <c r="J388" t="inlineStr">
        <is>
          <t>chat1m</t>
        </is>
      </c>
      <c r="K388" t="n">
        <v>114</v>
      </c>
      <c r="L388" t="inlineStr">
        <is>
          <t>chat1/list-0</t>
        </is>
      </c>
      <c r="M388" t="inlineStr">
        <is>
          <t>list</t>
        </is>
      </c>
      <c r="N388" t="inlineStr">
        <is>
          <t>Which in-scope modules are P0?</t>
        </is>
      </c>
      <c r="O388" t="inlineStr">
        <is>
          <t>["notifier", "auth-bridge", "billing-sync", "audit-trail"]</t>
        </is>
      </c>
      <c r="P388" t="inlineStr">
        <is>
          <t>notifier, auth-bridge, billing-sync, audit-trail</t>
        </is>
      </c>
      <c r="Q388" t="b">
        <v>1</v>
      </c>
      <c r="R388" t="inlineStr">
        <is>
          <t>rule</t>
        </is>
      </c>
      <c r="S388" t="n">
        <v>4011</v>
      </c>
      <c r="T388" t="n">
        <v>4011</v>
      </c>
      <c r="U388" t="n">
        <v>115</v>
      </c>
      <c r="V388" t="n">
        <v>0</v>
      </c>
      <c r="W388" t="n">
        <v>1</v>
      </c>
      <c r="X388" t="n">
        <v>0</v>
      </c>
      <c r="Y388" t="n">
        <v>2.685440063476562</v>
      </c>
      <c r="Z388" t="n">
        <v>0.0011406</v>
      </c>
    </row>
    <row r="389">
      <c r="A389" t="inlineStr">
        <is>
          <t>chat_summary</t>
        </is>
      </c>
      <c r="B389" t="inlineStr">
        <is>
          <t>messy</t>
        </is>
      </c>
      <c r="C389" t="inlineStr">
        <is>
          <t>openai/gpt-5.6-luna</t>
        </is>
      </c>
      <c r="D389" t="inlineStr">
        <is>
          <t>openai/gpt-5.6-luna</t>
        </is>
      </c>
      <c r="E389" t="n">
        <v>1</v>
      </c>
      <c r="F389" t="inlineStr">
        <is>
          <t>messy</t>
        </is>
      </c>
      <c r="G389" t="b">
        <v>0</v>
      </c>
      <c r="H389" t="inlineStr"/>
      <c r="I389" t="n">
        <v>0</v>
      </c>
      <c r="J389" t="inlineStr">
        <is>
          <t>chat1m</t>
        </is>
      </c>
      <c r="K389" t="n">
        <v>114</v>
      </c>
      <c r="L389" t="inlineStr">
        <is>
          <t>chat1/neg-0</t>
        </is>
      </c>
      <c r="M389" t="inlineStr">
        <is>
          <t>negation</t>
        </is>
      </c>
      <c r="N389" t="inlineStr">
        <is>
          <t>Which in-scope module has no datastore decided yet?</t>
        </is>
      </c>
      <c r="O389" t="inlineStr">
        <is>
          <t>billing-sync</t>
        </is>
      </c>
      <c r="P389" t="inlineStr">
        <is>
          <t>`billing-sync` and `search-index`</t>
        </is>
      </c>
      <c r="Q389" t="b">
        <v>1</v>
      </c>
      <c r="R389" t="inlineStr">
        <is>
          <t>rule</t>
        </is>
      </c>
      <c r="S389" t="n">
        <v>4013</v>
      </c>
      <c r="T389" t="n">
        <v>4013</v>
      </c>
      <c r="U389" t="n">
        <v>156</v>
      </c>
      <c r="V389" t="n">
        <v>0</v>
      </c>
      <c r="W389" t="n">
        <v>1</v>
      </c>
      <c r="X389" t="n">
        <v>0</v>
      </c>
      <c r="Y389" t="n">
        <v>2.762055158615112</v>
      </c>
      <c r="Z389" t="n">
        <v>0.0011903</v>
      </c>
    </row>
    <row r="390">
      <c r="A390" t="inlineStr">
        <is>
          <t>chat_summary</t>
        </is>
      </c>
      <c r="B390" t="inlineStr">
        <is>
          <t>messy</t>
        </is>
      </c>
      <c r="C390" t="inlineStr">
        <is>
          <t>openai/gpt-5.6-luna</t>
        </is>
      </c>
      <c r="D390" t="inlineStr">
        <is>
          <t>openai/gpt-5.6-luna</t>
        </is>
      </c>
      <c r="E390" t="n">
        <v>1</v>
      </c>
      <c r="F390" t="inlineStr">
        <is>
          <t>messy</t>
        </is>
      </c>
      <c r="G390" t="b">
        <v>0</v>
      </c>
      <c r="H390" t="inlineStr"/>
      <c r="I390" t="n">
        <v>0</v>
      </c>
      <c r="J390" t="inlineStr">
        <is>
          <t>chat1m</t>
        </is>
      </c>
      <c r="K390" t="n">
        <v>114</v>
      </c>
      <c r="L390" t="inlineStr">
        <is>
          <t>chat1/original-0</t>
        </is>
      </c>
      <c r="M390" t="inlineStr">
        <is>
          <t>original</t>
        </is>
      </c>
      <c r="N390" t="inlineStr">
        <is>
          <t>What was the very first deadline we set for notifier, before any changes?</t>
        </is>
      </c>
      <c r="O390" t="inlineStr">
        <is>
          <t>Oct 12</t>
        </is>
      </c>
      <c r="P390" t="inlineStr">
        <is>
          <t>Oct 12</t>
        </is>
      </c>
      <c r="Q390" t="b">
        <v>1</v>
      </c>
      <c r="R390" t="inlineStr">
        <is>
          <t>rule</t>
        </is>
      </c>
      <c r="S390" t="n">
        <v>4017</v>
      </c>
      <c r="T390" t="n">
        <v>4017</v>
      </c>
      <c r="U390" t="n">
        <v>62</v>
      </c>
      <c r="V390" t="n">
        <v>0</v>
      </c>
      <c r="W390" t="n">
        <v>1</v>
      </c>
      <c r="X390" t="n">
        <v>0</v>
      </c>
      <c r="Y390" t="n">
        <v>1.656225204467773</v>
      </c>
      <c r="Z390" t="n">
        <v>0.0010785</v>
      </c>
    </row>
    <row r="391">
      <c r="A391" t="inlineStr">
        <is>
          <t>chat_summary</t>
        </is>
      </c>
      <c r="B391" t="inlineStr">
        <is>
          <t>messy</t>
        </is>
      </c>
      <c r="C391" t="inlineStr">
        <is>
          <t>openai/gpt-5.6-luna</t>
        </is>
      </c>
      <c r="D391" t="inlineStr">
        <is>
          <t>openai/gpt-5.6-luna</t>
        </is>
      </c>
      <c r="E391" t="n">
        <v>1</v>
      </c>
      <c r="F391" t="inlineStr">
        <is>
          <t>messy</t>
        </is>
      </c>
      <c r="G391" t="b">
        <v>0</v>
      </c>
      <c r="H391" t="inlineStr"/>
      <c r="I391" t="n">
        <v>0</v>
      </c>
      <c r="J391" t="inlineStr">
        <is>
          <t>chat1m</t>
        </is>
      </c>
      <c r="K391" t="n">
        <v>114</v>
      </c>
      <c r="L391" t="inlineStr">
        <is>
          <t>chat1/paste-0</t>
        </is>
      </c>
      <c r="M391" t="inlineStr">
        <is>
          <t>paste</t>
        </is>
      </c>
      <c r="N391" t="inlineStr">
        <is>
          <t>What p95 latency, in ms, did the load test I pasted report?</t>
        </is>
      </c>
      <c r="O391" t="n">
        <v>556</v>
      </c>
      <c r="P391" t="inlineStr">
        <is>
          <t>556 ms</t>
        </is>
      </c>
      <c r="Q391" t="b">
        <v>1</v>
      </c>
      <c r="R391" t="inlineStr">
        <is>
          <t>rule</t>
        </is>
      </c>
      <c r="S391" t="n">
        <v>4018</v>
      </c>
      <c r="T391" t="n">
        <v>4018</v>
      </c>
      <c r="U391" t="n">
        <v>48</v>
      </c>
      <c r="V391" t="n">
        <v>0</v>
      </c>
      <c r="W391" t="n">
        <v>1</v>
      </c>
      <c r="X391" t="n">
        <v>0</v>
      </c>
      <c r="Y391" t="n">
        <v>1.62164568901062</v>
      </c>
      <c r="Z391" t="n">
        <v>0.00106195</v>
      </c>
    </row>
    <row r="392">
      <c r="A392" t="inlineStr">
        <is>
          <t>chat_summary</t>
        </is>
      </c>
      <c r="B392" t="inlineStr">
        <is>
          <t>messy</t>
        </is>
      </c>
      <c r="C392" t="inlineStr">
        <is>
          <t>openai/gpt-5.6-luna</t>
        </is>
      </c>
      <c r="D392" t="inlineStr">
        <is>
          <t>openai/gpt-5.6-luna</t>
        </is>
      </c>
      <c r="E392" t="n">
        <v>1</v>
      </c>
      <c r="F392" t="inlineStr">
        <is>
          <t>messy</t>
        </is>
      </c>
      <c r="G392" t="b">
        <v>0</v>
      </c>
      <c r="H392" t="inlineStr"/>
      <c r="I392" t="n">
        <v>0</v>
      </c>
      <c r="J392" t="inlineStr">
        <is>
          <t>chat1m</t>
        </is>
      </c>
      <c r="K392" t="n">
        <v>114</v>
      </c>
      <c r="L392" t="inlineStr">
        <is>
          <t>chat1/paste-1</t>
        </is>
      </c>
      <c r="M392" t="inlineStr">
        <is>
          <t>paste</t>
        </is>
      </c>
      <c r="N392" t="inlineStr">
        <is>
          <t>How many tests failed in the CI output I pasted?</t>
        </is>
      </c>
      <c r="O392" t="n">
        <v>3</v>
      </c>
      <c r="P392" t="inlineStr">
        <is>
          <t>3</t>
        </is>
      </c>
      <c r="Q392" t="b">
        <v>1</v>
      </c>
      <c r="R392" t="inlineStr">
        <is>
          <t>rule</t>
        </is>
      </c>
      <c r="S392" t="n">
        <v>4013</v>
      </c>
      <c r="T392" t="n">
        <v>4013</v>
      </c>
      <c r="U392" t="n">
        <v>42</v>
      </c>
      <c r="V392" t="n">
        <v>0</v>
      </c>
      <c r="W392" t="n">
        <v>1</v>
      </c>
      <c r="X392" t="n">
        <v>0</v>
      </c>
      <c r="Y392" t="n">
        <v>3.502605199813843</v>
      </c>
      <c r="Z392" t="n">
        <v>0.0010535</v>
      </c>
    </row>
    <row r="393">
      <c r="A393" t="inlineStr">
        <is>
          <t>chat_summary</t>
        </is>
      </c>
      <c r="B393" t="inlineStr">
        <is>
          <t>messy</t>
        </is>
      </c>
      <c r="C393" t="inlineStr">
        <is>
          <t>openai/gpt-5.6-luna</t>
        </is>
      </c>
      <c r="D393" t="inlineStr">
        <is>
          <t>openai/gpt-5.6-luna</t>
        </is>
      </c>
      <c r="E393" t="n">
        <v>1</v>
      </c>
      <c r="F393" t="inlineStr">
        <is>
          <t>messy</t>
        </is>
      </c>
      <c r="G393" t="b">
        <v>0</v>
      </c>
      <c r="H393" t="inlineStr"/>
      <c r="I393" t="n">
        <v>0</v>
      </c>
      <c r="J393" t="inlineStr">
        <is>
          <t>chat1m</t>
        </is>
      </c>
      <c r="K393" t="n">
        <v>114</v>
      </c>
      <c r="L393" t="inlineStr">
        <is>
          <t>chat1/paste-2</t>
        </is>
      </c>
      <c r="M393" t="inlineStr">
        <is>
          <t>paste</t>
        </is>
      </c>
      <c r="N393" t="inlineStr">
        <is>
          <t>What is db_pool_size in the config I pasted?</t>
        </is>
      </c>
      <c r="O393" t="n">
        <v>12</v>
      </c>
      <c r="P393" t="inlineStr">
        <is>
          <t>12 database connections</t>
        </is>
      </c>
      <c r="Q393" t="b">
        <v>1</v>
      </c>
      <c r="R393" t="inlineStr">
        <is>
          <t>rule</t>
        </is>
      </c>
      <c r="S393" t="n">
        <v>4013</v>
      </c>
      <c r="T393" t="n">
        <v>4013</v>
      </c>
      <c r="U393" t="n">
        <v>94</v>
      </c>
      <c r="V393" t="n">
        <v>0</v>
      </c>
      <c r="W393" t="n">
        <v>1</v>
      </c>
      <c r="X393" t="n">
        <v>0</v>
      </c>
      <c r="Y393" t="n">
        <v>2.796487092971802</v>
      </c>
      <c r="Z393" t="n">
        <v>0.0011159</v>
      </c>
    </row>
    <row r="394">
      <c r="A394" t="inlineStr">
        <is>
          <t>chat_summary</t>
        </is>
      </c>
      <c r="B394" t="inlineStr">
        <is>
          <t>messy</t>
        </is>
      </c>
      <c r="C394" t="inlineStr">
        <is>
          <t>openai/gpt-5.6-luna</t>
        </is>
      </c>
      <c r="D394" t="inlineStr">
        <is>
          <t>openai/gpt-5.6-luna</t>
        </is>
      </c>
      <c r="E394" t="n">
        <v>1</v>
      </c>
      <c r="F394" t="inlineStr">
        <is>
          <t>messy</t>
        </is>
      </c>
      <c r="G394" t="b">
        <v>0</v>
      </c>
      <c r="H394" t="inlineStr"/>
      <c r="I394" t="n">
        <v>0</v>
      </c>
      <c r="J394" t="inlineStr">
        <is>
          <t>chat1m</t>
        </is>
      </c>
      <c r="K394" t="n">
        <v>114</v>
      </c>
      <c r="L394" t="inlineStr">
        <is>
          <t>chat1/sum-0</t>
        </is>
      </c>
      <c r="M394" t="inlineStr">
        <is>
          <t>sum</t>
        </is>
      </c>
      <c r="N394" t="inlineStr">
        <is>
          <t>What is the total budget, in thousands of dollars, across the modules currently in scope?</t>
        </is>
      </c>
      <c r="O394" t="n">
        <v>255</v>
      </c>
      <c r="P394" t="inlineStr">
        <is>
          <t>255</t>
        </is>
      </c>
      <c r="Q394" t="b">
        <v>1</v>
      </c>
      <c r="R394" t="inlineStr">
        <is>
          <t>rule</t>
        </is>
      </c>
      <c r="S394" t="n">
        <v>4020</v>
      </c>
      <c r="T394" t="n">
        <v>4020</v>
      </c>
      <c r="U394" t="n">
        <v>108</v>
      </c>
      <c r="V394" t="n">
        <v>0</v>
      </c>
      <c r="W394" t="n">
        <v>1</v>
      </c>
      <c r="X394" t="n">
        <v>0</v>
      </c>
      <c r="Y394" t="n">
        <v>2.057675123214722</v>
      </c>
      <c r="Z394" t="n">
        <v>0.00113445</v>
      </c>
    </row>
    <row r="395">
      <c r="A395" t="inlineStr">
        <is>
          <t>chat_summary</t>
        </is>
      </c>
      <c r="B395" t="inlineStr">
        <is>
          <t>messy</t>
        </is>
      </c>
      <c r="C395" t="inlineStr">
        <is>
          <t>openai/gpt-5.6-luna</t>
        </is>
      </c>
      <c r="D395" t="inlineStr">
        <is>
          <t>openai/gpt-5.6-luna</t>
        </is>
      </c>
      <c r="E395" t="n">
        <v>1</v>
      </c>
      <c r="F395" t="inlineStr">
        <is>
          <t>messy</t>
        </is>
      </c>
      <c r="G395" t="b">
        <v>0</v>
      </c>
      <c r="H395" t="inlineStr"/>
      <c r="I395" t="n">
        <v>0</v>
      </c>
      <c r="J395" t="inlineStr">
        <is>
          <t>chat1m</t>
        </is>
      </c>
      <c r="K395" t="n">
        <v>114</v>
      </c>
      <c r="L395" t="inlineStr">
        <is>
          <t>chat1/updated-0</t>
        </is>
      </c>
      <c r="M395" t="inlineStr">
        <is>
          <t>updated</t>
        </is>
      </c>
      <c r="N395" t="inlineStr">
        <is>
          <t>What is the current deadline for notifier?</t>
        </is>
      </c>
      <c r="O395" t="inlineStr">
        <is>
          <t>Oct 22</t>
        </is>
      </c>
      <c r="P395" t="inlineStr">
        <is>
          <t>Oct 22</t>
        </is>
      </c>
      <c r="Q395" t="b">
        <v>1</v>
      </c>
      <c r="R395" t="inlineStr">
        <is>
          <t>rule</t>
        </is>
      </c>
      <c r="S395" t="n">
        <v>4010</v>
      </c>
      <c r="T395" t="n">
        <v>4010</v>
      </c>
      <c r="U395" t="n">
        <v>59</v>
      </c>
      <c r="V395" t="n">
        <v>0</v>
      </c>
      <c r="W395" t="n">
        <v>1</v>
      </c>
      <c r="X395" t="n">
        <v>0</v>
      </c>
      <c r="Y395" t="n">
        <v>1.673319101333618</v>
      </c>
      <c r="Z395" t="n">
        <v>0.00107315</v>
      </c>
    </row>
    <row r="396">
      <c r="A396" t="inlineStr">
        <is>
          <t>chat_summary</t>
        </is>
      </c>
      <c r="B396" t="inlineStr">
        <is>
          <t>messy</t>
        </is>
      </c>
      <c r="C396" t="inlineStr">
        <is>
          <t>openai/gpt-5.6-luna</t>
        </is>
      </c>
      <c r="D396" t="inlineStr">
        <is>
          <t>openai/gpt-5.6-luna</t>
        </is>
      </c>
      <c r="E396" t="n">
        <v>1</v>
      </c>
      <c r="F396" t="inlineStr">
        <is>
          <t>messy</t>
        </is>
      </c>
      <c r="G396" t="b">
        <v>0</v>
      </c>
      <c r="H396" t="inlineStr"/>
      <c r="I396" t="n">
        <v>0</v>
      </c>
      <c r="J396" t="inlineStr">
        <is>
          <t>chat1m</t>
        </is>
      </c>
      <c r="K396" t="n">
        <v>114</v>
      </c>
      <c r="L396" t="inlineStr">
        <is>
          <t>chat1/updated-1</t>
        </is>
      </c>
      <c r="M396" t="inlineStr">
        <is>
          <t>updated</t>
        </is>
      </c>
      <c r="N396" t="inlineStr">
        <is>
          <t>What is auth-bridge's budget now, in thousands of dollars?</t>
        </is>
      </c>
      <c r="O396" t="n">
        <v>65</v>
      </c>
      <c r="P396" t="inlineStr">
        <is>
          <t>65</t>
        </is>
      </c>
      <c r="Q396" t="b">
        <v>1</v>
      </c>
      <c r="R396" t="inlineStr">
        <is>
          <t>rule</t>
        </is>
      </c>
      <c r="S396" t="n">
        <v>4016</v>
      </c>
      <c r="T396" t="n">
        <v>4016</v>
      </c>
      <c r="U396" t="n">
        <v>68</v>
      </c>
      <c r="V396" t="n">
        <v>0</v>
      </c>
      <c r="W396" t="n">
        <v>1</v>
      </c>
      <c r="X396" t="n">
        <v>0</v>
      </c>
      <c r="Y396" t="n">
        <v>2.23479700088501</v>
      </c>
      <c r="Z396" t="n">
        <v>0.00108545</v>
      </c>
    </row>
    <row r="397">
      <c r="A397" t="inlineStr">
        <is>
          <t>chat_summary</t>
        </is>
      </c>
      <c r="B397" t="inlineStr">
        <is>
          <t>messy</t>
        </is>
      </c>
      <c r="C397" t="inlineStr">
        <is>
          <t>openai/gpt-5.6-luna</t>
        </is>
      </c>
      <c r="D397" t="inlineStr">
        <is>
          <t>openai/gpt-5.6-luna</t>
        </is>
      </c>
      <c r="E397" t="n">
        <v>1</v>
      </c>
      <c r="F397" t="inlineStr">
        <is>
          <t>messy</t>
        </is>
      </c>
      <c r="G397" t="b">
        <v>0</v>
      </c>
      <c r="H397" t="inlineStr"/>
      <c r="I397" t="n">
        <v>0</v>
      </c>
      <c r="J397" t="inlineStr">
        <is>
          <t>chat1m</t>
        </is>
      </c>
      <c r="K397" t="n">
        <v>114</v>
      </c>
      <c r="L397" t="inlineStr">
        <is>
          <t>chat1/updated-2</t>
        </is>
      </c>
      <c r="M397" t="inlineStr">
        <is>
          <t>updated</t>
        </is>
      </c>
      <c r="N397" t="inlineStr">
        <is>
          <t>What is the current deadline for billing-sync?</t>
        </is>
      </c>
      <c r="O397" t="inlineStr">
        <is>
          <t>Oct 13</t>
        </is>
      </c>
      <c r="P397" t="inlineStr">
        <is>
          <t>Oct 13</t>
        </is>
      </c>
      <c r="Q397" t="b">
        <v>1</v>
      </c>
      <c r="R397" t="inlineStr">
        <is>
          <t>rule</t>
        </is>
      </c>
      <c r="S397" t="n">
        <v>4011</v>
      </c>
      <c r="T397" t="n">
        <v>4011</v>
      </c>
      <c r="U397" t="n">
        <v>54</v>
      </c>
      <c r="V397" t="n">
        <v>0</v>
      </c>
      <c r="W397" t="n">
        <v>1</v>
      </c>
      <c r="X397" t="n">
        <v>0</v>
      </c>
      <c r="Y397" t="n">
        <v>1.78120493888855</v>
      </c>
      <c r="Z397" t="n">
        <v>0.0010674</v>
      </c>
    </row>
    <row r="398">
      <c r="A398" t="inlineStr">
        <is>
          <t>chat_summary</t>
        </is>
      </c>
      <c r="B398" t="inlineStr">
        <is>
          <t>messy</t>
        </is>
      </c>
      <c r="C398" t="inlineStr">
        <is>
          <t>openai/gpt-5.6-luna</t>
        </is>
      </c>
      <c r="D398" t="inlineStr">
        <is>
          <t>openai/gpt-5.6-luna</t>
        </is>
      </c>
      <c r="E398" t="n">
        <v>1</v>
      </c>
      <c r="F398" t="inlineStr">
        <is>
          <t>messy</t>
        </is>
      </c>
      <c r="G398" t="b">
        <v>0</v>
      </c>
      <c r="H398" t="inlineStr"/>
      <c r="I398" t="n">
        <v>0</v>
      </c>
      <c r="J398" t="inlineStr">
        <is>
          <t>chat1m</t>
        </is>
      </c>
      <c r="K398" t="n">
        <v>114</v>
      </c>
      <c r="L398" t="inlineStr">
        <is>
          <t>chat1/updated-3</t>
        </is>
      </c>
      <c r="M398" t="inlineStr">
        <is>
          <t>updated</t>
        </is>
      </c>
      <c r="N398" t="inlineStr">
        <is>
          <t>What is scheduler-v2's budget, in thousands of dollars?</t>
        </is>
      </c>
      <c r="O398" t="n">
        <v>45</v>
      </c>
      <c r="P398" t="inlineStr">
        <is>
          <t>45</t>
        </is>
      </c>
      <c r="Q398" t="b">
        <v>1</v>
      </c>
      <c r="R398" t="inlineStr">
        <is>
          <t>rule</t>
        </is>
      </c>
      <c r="S398" t="n">
        <v>4015</v>
      </c>
      <c r="T398" t="n">
        <v>4015</v>
      </c>
      <c r="U398" t="n">
        <v>100</v>
      </c>
      <c r="V398" t="n">
        <v>0</v>
      </c>
      <c r="W398" t="n">
        <v>1</v>
      </c>
      <c r="X398" t="n">
        <v>0</v>
      </c>
      <c r="Y398" t="n">
        <v>2.35291600227356</v>
      </c>
      <c r="Z398" t="n">
        <v>0.0011236</v>
      </c>
    </row>
    <row r="399">
      <c r="A399" t="inlineStr">
        <is>
          <t>chat_summary</t>
        </is>
      </c>
      <c r="B399" t="inlineStr">
        <is>
          <t>messy</t>
        </is>
      </c>
      <c r="C399" t="inlineStr">
        <is>
          <t>openai/gpt-5.6-luna</t>
        </is>
      </c>
      <c r="D399" t="inlineStr">
        <is>
          <t>openai/gpt-5.6-luna</t>
        </is>
      </c>
      <c r="E399" t="n">
        <v>1</v>
      </c>
      <c r="F399" t="inlineStr">
        <is>
          <t>messy</t>
        </is>
      </c>
      <c r="G399" t="b">
        <v>0</v>
      </c>
      <c r="H399" t="inlineStr"/>
      <c r="I399" t="n">
        <v>0</v>
      </c>
      <c r="J399" t="inlineStr">
        <is>
          <t>chat1m</t>
        </is>
      </c>
      <c r="K399" t="n">
        <v>114</v>
      </c>
      <c r="L399" t="inlineStr">
        <is>
          <t>chat1/updated-4</t>
        </is>
      </c>
      <c r="M399" t="inlineStr">
        <is>
          <t>updated</t>
        </is>
      </c>
      <c r="N399" t="inlineStr">
        <is>
          <t>Who owns notifier now?</t>
        </is>
      </c>
      <c r="O399" t="inlineStr">
        <is>
          <t>Tomasz</t>
        </is>
      </c>
      <c r="P399" t="inlineStr">
        <is>
          <t>Tomasz</t>
        </is>
      </c>
      <c r="Q399" t="b">
        <v>1</v>
      </c>
      <c r="R399" t="inlineStr">
        <is>
          <t>rule</t>
        </is>
      </c>
      <c r="S399" t="n">
        <v>4007</v>
      </c>
      <c r="T399" t="n">
        <v>4007</v>
      </c>
      <c r="U399" t="n">
        <v>50</v>
      </c>
      <c r="V399" t="n">
        <v>0</v>
      </c>
      <c r="W399" t="n">
        <v>1</v>
      </c>
      <c r="X399" t="n">
        <v>0</v>
      </c>
      <c r="Y399" t="n">
        <v>1.630425930023193</v>
      </c>
      <c r="Z399" t="n">
        <v>0.0010616</v>
      </c>
    </row>
    <row r="400">
      <c r="A400" t="inlineStr">
        <is>
          <t>chat_summary</t>
        </is>
      </c>
      <c r="B400" t="inlineStr">
        <is>
          <t>messy</t>
        </is>
      </c>
      <c r="C400" t="inlineStr">
        <is>
          <t>openai/gpt-5.6-luna</t>
        </is>
      </c>
      <c r="D400" t="inlineStr">
        <is>
          <t>openai/gpt-5.6-luna</t>
        </is>
      </c>
      <c r="E400" t="n">
        <v>1</v>
      </c>
      <c r="F400" t="inlineStr">
        <is>
          <t>messy</t>
        </is>
      </c>
      <c r="G400" t="b">
        <v>0</v>
      </c>
      <c r="H400" t="inlineStr"/>
      <c r="I400" t="n">
        <v>0</v>
      </c>
      <c r="J400" t="inlineStr">
        <is>
          <t>chat1m</t>
        </is>
      </c>
      <c r="K400" t="n">
        <v>114</v>
      </c>
      <c r="L400" t="inlineStr">
        <is>
          <t>chat1/updated-5</t>
        </is>
      </c>
      <c r="M400" t="inlineStr">
        <is>
          <t>updated</t>
        </is>
      </c>
      <c r="N400" t="inlineStr">
        <is>
          <t>Which datastore does auth-bridge use?</t>
        </is>
      </c>
      <c r="O400" t="inlineStr">
        <is>
          <t>Postgres</t>
        </is>
      </c>
      <c r="P400" t="inlineStr">
        <is>
          <t>Postgres</t>
        </is>
      </c>
      <c r="Q400" t="b">
        <v>1</v>
      </c>
      <c r="R400" t="inlineStr">
        <is>
          <t>rule</t>
        </is>
      </c>
      <c r="S400" t="n">
        <v>4010</v>
      </c>
      <c r="T400" t="n">
        <v>4010</v>
      </c>
      <c r="U400" t="n">
        <v>56</v>
      </c>
      <c r="V400" t="n">
        <v>0</v>
      </c>
      <c r="W400" t="n">
        <v>1</v>
      </c>
      <c r="X400" t="n">
        <v>0</v>
      </c>
      <c r="Y400" t="n">
        <v>1.854769945144653</v>
      </c>
      <c r="Z400" t="n">
        <v>0.00106955</v>
      </c>
    </row>
    <row r="401">
      <c r="A401" t="inlineStr">
        <is>
          <t>chat_vc</t>
        </is>
      </c>
      <c r="B401" t="inlineStr">
        <is>
          <t>messy</t>
        </is>
      </c>
      <c r="C401" t="inlineStr">
        <is>
          <t>openai/gpt-5.6-luna</t>
        </is>
      </c>
      <c r="D401" t="inlineStr">
        <is>
          <t>openai/gpt-5.6-luna</t>
        </is>
      </c>
      <c r="E401" t="n">
        <v>1</v>
      </c>
      <c r="F401" t="inlineStr">
        <is>
          <t>messy</t>
        </is>
      </c>
      <c r="G401" t="b">
        <v>0</v>
      </c>
      <c r="H401" t="inlineStr"/>
      <c r="I401" t="n">
        <v>0</v>
      </c>
      <c r="J401" t="inlineStr">
        <is>
          <t>chat1m</t>
        </is>
      </c>
      <c r="K401" t="n">
        <v>114</v>
      </c>
      <c r="L401" t="inlineStr">
        <is>
          <t>chat1/absent-0</t>
        </is>
      </c>
      <c r="M401" t="inlineStr">
        <is>
          <t>absent</t>
        </is>
      </c>
      <c r="N401" t="inlineStr">
        <is>
          <t>What date did we set for QA sign-off?</t>
        </is>
      </c>
      <c r="O401" t="inlineStr">
        <is>
          <t>not stated</t>
        </is>
      </c>
      <c r="P401" t="inlineStr">
        <is>
          <t>not stated</t>
        </is>
      </c>
      <c r="Q401" t="b">
        <v>1</v>
      </c>
      <c r="R401" t="inlineStr">
        <is>
          <t>rule</t>
        </is>
      </c>
      <c r="S401" t="n">
        <v>9545</v>
      </c>
      <c r="T401" t="n">
        <v>5149</v>
      </c>
      <c r="U401" t="n">
        <v>110</v>
      </c>
      <c r="V401" t="n">
        <v>4393</v>
      </c>
      <c r="W401" t="n">
        <v>2</v>
      </c>
      <c r="X401" t="n">
        <v>1</v>
      </c>
      <c r="Y401" t="n">
        <v>3.307095766067505</v>
      </c>
      <c r="Z401" t="n">
        <v>0.00150756</v>
      </c>
    </row>
    <row r="402">
      <c r="A402" t="inlineStr">
        <is>
          <t>chat_vc</t>
        </is>
      </c>
      <c r="B402" t="inlineStr">
        <is>
          <t>messy</t>
        </is>
      </c>
      <c r="C402" t="inlineStr">
        <is>
          <t>openai/gpt-5.6-luna</t>
        </is>
      </c>
      <c r="D402" t="inlineStr">
        <is>
          <t>openai/gpt-5.6-luna</t>
        </is>
      </c>
      <c r="E402" t="n">
        <v>1</v>
      </c>
      <c r="F402" t="inlineStr">
        <is>
          <t>messy</t>
        </is>
      </c>
      <c r="G402" t="b">
        <v>0</v>
      </c>
      <c r="H402" t="inlineStr"/>
      <c r="I402" t="n">
        <v>0</v>
      </c>
      <c r="J402" t="inlineStr">
        <is>
          <t>chat1m</t>
        </is>
      </c>
      <c r="K402" t="n">
        <v>114</v>
      </c>
      <c r="L402" t="inlineStr">
        <is>
          <t>chat1/absent-1</t>
        </is>
      </c>
      <c r="M402" t="inlineStr">
        <is>
          <t>absent</t>
        </is>
      </c>
      <c r="N402" t="inlineStr">
        <is>
          <t>Which CI provider did we decide on?</t>
        </is>
      </c>
      <c r="O402" t="inlineStr">
        <is>
          <t>not stated</t>
        </is>
      </c>
      <c r="P402" t="inlineStr">
        <is>
          <t>not stated</t>
        </is>
      </c>
      <c r="Q402" t="b">
        <v>1</v>
      </c>
      <c r="R402" t="inlineStr">
        <is>
          <t>rule</t>
        </is>
      </c>
      <c r="S402" t="n">
        <v>10013</v>
      </c>
      <c r="T402" t="n">
        <v>5619</v>
      </c>
      <c r="U402" t="n">
        <v>110</v>
      </c>
      <c r="V402" t="n">
        <v>4391</v>
      </c>
      <c r="W402" t="n">
        <v>2</v>
      </c>
      <c r="X402" t="n">
        <v>1</v>
      </c>
      <c r="Y402" t="n">
        <v>5.43953013420105</v>
      </c>
      <c r="Z402" t="n">
        <v>0.00162502</v>
      </c>
    </row>
    <row r="403">
      <c r="A403" t="inlineStr">
        <is>
          <t>chat_vc</t>
        </is>
      </c>
      <c r="B403" t="inlineStr">
        <is>
          <t>messy</t>
        </is>
      </c>
      <c r="C403" t="inlineStr">
        <is>
          <t>openai/gpt-5.6-luna</t>
        </is>
      </c>
      <c r="D403" t="inlineStr">
        <is>
          <t>openai/gpt-5.6-luna</t>
        </is>
      </c>
      <c r="E403" t="n">
        <v>1</v>
      </c>
      <c r="F403" t="inlineStr">
        <is>
          <t>messy</t>
        </is>
      </c>
      <c r="G403" t="b">
        <v>0</v>
      </c>
      <c r="H403" t="inlineStr"/>
      <c r="I403" t="n">
        <v>0</v>
      </c>
      <c r="J403" t="inlineStr">
        <is>
          <t>chat1m</t>
        </is>
      </c>
      <c r="K403" t="n">
        <v>114</v>
      </c>
      <c r="L403" t="inlineStr">
        <is>
          <t>chat1/count-0</t>
        </is>
      </c>
      <c r="M403" t="inlineStr">
        <is>
          <t>count</t>
        </is>
      </c>
      <c r="N403" t="inlineStr">
        <is>
          <t>How many modules are currently in scope for the launch?</t>
        </is>
      </c>
      <c r="O403" t="n">
        <v>6</v>
      </c>
      <c r="P403" t="inlineStr">
        <is>
          <t>6</t>
        </is>
      </c>
      <c r="Q403" t="b">
        <v>1</v>
      </c>
      <c r="R403" t="inlineStr">
        <is>
          <t>rule</t>
        </is>
      </c>
      <c r="S403" t="n">
        <v>4397</v>
      </c>
      <c r="T403" t="n">
        <v>4397</v>
      </c>
      <c r="U403" t="n">
        <v>94</v>
      </c>
      <c r="V403" t="n">
        <v>0</v>
      </c>
      <c r="W403" t="n">
        <v>1</v>
      </c>
      <c r="X403" t="n">
        <v>0</v>
      </c>
      <c r="Y403" t="n">
        <v>4.279723882675171</v>
      </c>
      <c r="Z403" t="n">
        <v>0.0012119</v>
      </c>
    </row>
    <row r="404">
      <c r="A404" t="inlineStr">
        <is>
          <t>chat_vc</t>
        </is>
      </c>
      <c r="B404" t="inlineStr">
        <is>
          <t>messy</t>
        </is>
      </c>
      <c r="C404" t="inlineStr">
        <is>
          <t>openai/gpt-5.6-luna</t>
        </is>
      </c>
      <c r="D404" t="inlineStr">
        <is>
          <t>openai/gpt-5.6-luna</t>
        </is>
      </c>
      <c r="E404" t="n">
        <v>1</v>
      </c>
      <c r="F404" t="inlineStr">
        <is>
          <t>messy</t>
        </is>
      </c>
      <c r="G404" t="b">
        <v>0</v>
      </c>
      <c r="H404" t="inlineStr"/>
      <c r="I404" t="n">
        <v>0</v>
      </c>
      <c r="J404" t="inlineStr">
        <is>
          <t>chat1m</t>
        </is>
      </c>
      <c r="K404" t="n">
        <v>114</v>
      </c>
      <c r="L404" t="inlineStr">
        <is>
          <t>chat1/early-0</t>
        </is>
      </c>
      <c r="M404" t="inlineStr">
        <is>
          <t>early</t>
        </is>
      </c>
      <c r="N404" t="inlineStr">
        <is>
          <t>Who owns auth-bridge?</t>
        </is>
      </c>
      <c r="O404" t="inlineStr">
        <is>
          <t>Sofia</t>
        </is>
      </c>
      <c r="P404" t="inlineStr">
        <is>
          <t>Sofia</t>
        </is>
      </c>
      <c r="Q404" t="b">
        <v>1</v>
      </c>
      <c r="R404" t="inlineStr">
        <is>
          <t>rule</t>
        </is>
      </c>
      <c r="S404" t="n">
        <v>4392</v>
      </c>
      <c r="T404" t="n">
        <v>4392</v>
      </c>
      <c r="U404" t="n">
        <v>38</v>
      </c>
      <c r="V404" t="n">
        <v>0</v>
      </c>
      <c r="W404" t="n">
        <v>1</v>
      </c>
      <c r="X404" t="n">
        <v>0</v>
      </c>
      <c r="Y404" t="n">
        <v>2.667003154754639</v>
      </c>
      <c r="Z404" t="n">
        <v>0.00114345</v>
      </c>
    </row>
    <row r="405">
      <c r="A405" t="inlineStr">
        <is>
          <t>chat_vc</t>
        </is>
      </c>
      <c r="B405" t="inlineStr">
        <is>
          <t>messy</t>
        </is>
      </c>
      <c r="C405" t="inlineStr">
        <is>
          <t>openai/gpt-5.6-luna</t>
        </is>
      </c>
      <c r="D405" t="inlineStr">
        <is>
          <t>openai/gpt-5.6-luna</t>
        </is>
      </c>
      <c r="E405" t="n">
        <v>1</v>
      </c>
      <c r="F405" t="inlineStr">
        <is>
          <t>messy</t>
        </is>
      </c>
      <c r="G405" t="b">
        <v>0</v>
      </c>
      <c r="H405" t="inlineStr"/>
      <c r="I405" t="n">
        <v>0</v>
      </c>
      <c r="J405" t="inlineStr">
        <is>
          <t>chat1m</t>
        </is>
      </c>
      <c r="K405" t="n">
        <v>114</v>
      </c>
      <c r="L405" t="inlineStr">
        <is>
          <t>chat1/early-1</t>
        </is>
      </c>
      <c r="M405" t="inlineStr">
        <is>
          <t>early</t>
        </is>
      </c>
      <c r="N405" t="inlineStr">
        <is>
          <t>Which region are we deploying Borealis to?</t>
        </is>
      </c>
      <c r="O405" t="inlineStr">
        <is>
          <t>us-west-2</t>
        </is>
      </c>
      <c r="P405" t="inlineStr">
        <is>
          <t>us-west-2</t>
        </is>
      </c>
      <c r="Q405" t="b">
        <v>1</v>
      </c>
      <c r="R405" t="inlineStr">
        <is>
          <t>rule</t>
        </is>
      </c>
      <c r="S405" t="n">
        <v>4395</v>
      </c>
      <c r="T405" t="n">
        <v>4395</v>
      </c>
      <c r="U405" t="n">
        <v>43</v>
      </c>
      <c r="V405" t="n">
        <v>0</v>
      </c>
      <c r="W405" t="n">
        <v>1</v>
      </c>
      <c r="X405" t="n">
        <v>0</v>
      </c>
      <c r="Y405" t="n">
        <v>1.808695077896118</v>
      </c>
      <c r="Z405" t="n">
        <v>0.0011502</v>
      </c>
    </row>
    <row r="406">
      <c r="A406" t="inlineStr">
        <is>
          <t>chat_vc</t>
        </is>
      </c>
      <c r="B406" t="inlineStr">
        <is>
          <t>messy</t>
        </is>
      </c>
      <c r="C406" t="inlineStr">
        <is>
          <t>openai/gpt-5.6-luna</t>
        </is>
      </c>
      <c r="D406" t="inlineStr">
        <is>
          <t>openai/gpt-5.6-luna</t>
        </is>
      </c>
      <c r="E406" t="n">
        <v>1</v>
      </c>
      <c r="F406" t="inlineStr">
        <is>
          <t>messy</t>
        </is>
      </c>
      <c r="G406" t="b">
        <v>0</v>
      </c>
      <c r="H406" t="inlineStr"/>
      <c r="I406" t="n">
        <v>0</v>
      </c>
      <c r="J406" t="inlineStr">
        <is>
          <t>chat1m</t>
        </is>
      </c>
      <c r="K406" t="n">
        <v>114</v>
      </c>
      <c r="L406" t="inlineStr">
        <is>
          <t>chat1/early-2</t>
        </is>
      </c>
      <c r="M406" t="inlineStr">
        <is>
          <t>early</t>
        </is>
      </c>
      <c r="N406" t="inlineStr">
        <is>
          <t>At what time (UTC) is the daily standup?</t>
        </is>
      </c>
      <c r="O406" t="inlineStr">
        <is>
          <t>09:30</t>
        </is>
      </c>
      <c r="P406" t="inlineStr">
        <is>
          <t>09:30 UTC</t>
        </is>
      </c>
      <c r="Q406" t="b">
        <v>1</v>
      </c>
      <c r="R406" t="inlineStr">
        <is>
          <t>rule</t>
        </is>
      </c>
      <c r="S406" t="n">
        <v>4398</v>
      </c>
      <c r="T406" t="n">
        <v>4398</v>
      </c>
      <c r="U406" t="n">
        <v>44</v>
      </c>
      <c r="V406" t="n">
        <v>0</v>
      </c>
      <c r="W406" t="n">
        <v>1</v>
      </c>
      <c r="X406" t="n">
        <v>0</v>
      </c>
      <c r="Y406" t="n">
        <v>4.449570894241333</v>
      </c>
      <c r="Z406" t="n">
        <v>0.00115215</v>
      </c>
    </row>
    <row r="407">
      <c r="A407" t="inlineStr">
        <is>
          <t>chat_vc</t>
        </is>
      </c>
      <c r="B407" t="inlineStr">
        <is>
          <t>messy</t>
        </is>
      </c>
      <c r="C407" t="inlineStr">
        <is>
          <t>openai/gpt-5.6-luna</t>
        </is>
      </c>
      <c r="D407" t="inlineStr">
        <is>
          <t>openai/gpt-5.6-luna</t>
        </is>
      </c>
      <c r="E407" t="n">
        <v>1</v>
      </c>
      <c r="F407" t="inlineStr">
        <is>
          <t>messy</t>
        </is>
      </c>
      <c r="G407" t="b">
        <v>0</v>
      </c>
      <c r="H407" t="inlineStr"/>
      <c r="I407" t="n">
        <v>0</v>
      </c>
      <c r="J407" t="inlineStr">
        <is>
          <t>chat1m</t>
        </is>
      </c>
      <c r="K407" t="n">
        <v>114</v>
      </c>
      <c r="L407" t="inlineStr">
        <is>
          <t>chat1/list-0</t>
        </is>
      </c>
      <c r="M407" t="inlineStr">
        <is>
          <t>list</t>
        </is>
      </c>
      <c r="N407" t="inlineStr">
        <is>
          <t>Which in-scope modules are P0?</t>
        </is>
      </c>
      <c r="O407" t="inlineStr">
        <is>
          <t>["notifier", "auth-bridge", "billing-sync", "audit-trail"]</t>
        </is>
      </c>
      <c r="P407" t="inlineStr">
        <is>
          <t>notifier, auth-bridge, billing-sync, audit-trail</t>
        </is>
      </c>
      <c r="Q407" t="b">
        <v>1</v>
      </c>
      <c r="R407" t="inlineStr">
        <is>
          <t>rule</t>
        </is>
      </c>
      <c r="S407" t="n">
        <v>8891</v>
      </c>
      <c r="T407" t="n">
        <v>4496</v>
      </c>
      <c r="U407" t="n">
        <v>136</v>
      </c>
      <c r="V407" t="n">
        <v>4392</v>
      </c>
      <c r="W407" t="n">
        <v>2</v>
      </c>
      <c r="X407" t="n">
        <v>1</v>
      </c>
      <c r="Y407" t="n">
        <v>6.151791572570801</v>
      </c>
      <c r="Z407" t="n">
        <v>0.00137549</v>
      </c>
    </row>
    <row r="408">
      <c r="A408" t="inlineStr">
        <is>
          <t>chat_vc</t>
        </is>
      </c>
      <c r="B408" t="inlineStr">
        <is>
          <t>messy</t>
        </is>
      </c>
      <c r="C408" t="inlineStr">
        <is>
          <t>openai/gpt-5.6-luna</t>
        </is>
      </c>
      <c r="D408" t="inlineStr">
        <is>
          <t>openai/gpt-5.6-luna</t>
        </is>
      </c>
      <c r="E408" t="n">
        <v>1</v>
      </c>
      <c r="F408" t="inlineStr">
        <is>
          <t>messy</t>
        </is>
      </c>
      <c r="G408" t="b">
        <v>0</v>
      </c>
      <c r="H408" t="inlineStr"/>
      <c r="I408" t="n">
        <v>0</v>
      </c>
      <c r="J408" t="inlineStr">
        <is>
          <t>chat1m</t>
        </is>
      </c>
      <c r="K408" t="n">
        <v>114</v>
      </c>
      <c r="L408" t="inlineStr">
        <is>
          <t>chat1/neg-0</t>
        </is>
      </c>
      <c r="M408" t="inlineStr">
        <is>
          <t>negation</t>
        </is>
      </c>
      <c r="N408" t="inlineStr">
        <is>
          <t>Which in-scope module has no datastore decided yet?</t>
        </is>
      </c>
      <c r="O408" t="inlineStr">
        <is>
          <t>billing-sync</t>
        </is>
      </c>
      <c r="P408" t="inlineStr">
        <is>
          <t>billing-sync</t>
        </is>
      </c>
      <c r="Q408" t="b">
        <v>1</v>
      </c>
      <c r="R408" t="inlineStr">
        <is>
          <t>rule</t>
        </is>
      </c>
      <c r="S408" t="n">
        <v>4397</v>
      </c>
      <c r="T408" t="n">
        <v>4397</v>
      </c>
      <c r="U408" t="n">
        <v>99</v>
      </c>
      <c r="V408" t="n">
        <v>0</v>
      </c>
      <c r="W408" t="n">
        <v>1</v>
      </c>
      <c r="X408" t="n">
        <v>0</v>
      </c>
      <c r="Y408" t="n">
        <v>3.091336250305176</v>
      </c>
      <c r="Z408" t="n">
        <v>0.0012179</v>
      </c>
    </row>
    <row r="409">
      <c r="A409" t="inlineStr">
        <is>
          <t>chat_vc</t>
        </is>
      </c>
      <c r="B409" t="inlineStr">
        <is>
          <t>messy</t>
        </is>
      </c>
      <c r="C409" t="inlineStr">
        <is>
          <t>openai/gpt-5.6-luna</t>
        </is>
      </c>
      <c r="D409" t="inlineStr">
        <is>
          <t>openai/gpt-5.6-luna</t>
        </is>
      </c>
      <c r="E409" t="n">
        <v>1</v>
      </c>
      <c r="F409" t="inlineStr">
        <is>
          <t>messy</t>
        </is>
      </c>
      <c r="G409" t="b">
        <v>0</v>
      </c>
      <c r="H409" t="inlineStr"/>
      <c r="I409" t="n">
        <v>0</v>
      </c>
      <c r="J409" t="inlineStr">
        <is>
          <t>chat1m</t>
        </is>
      </c>
      <c r="K409" t="n">
        <v>114</v>
      </c>
      <c r="L409" t="inlineStr">
        <is>
          <t>chat1/original-0</t>
        </is>
      </c>
      <c r="M409" t="inlineStr">
        <is>
          <t>original</t>
        </is>
      </c>
      <c r="N409" t="inlineStr">
        <is>
          <t>What was the very first deadline we set for notifier, before any changes?</t>
        </is>
      </c>
      <c r="O409" t="inlineStr">
        <is>
          <t>Oct 12</t>
        </is>
      </c>
      <c r="P409" t="inlineStr">
        <is>
          <t>Oct 12</t>
        </is>
      </c>
      <c r="Q409" t="b">
        <v>1</v>
      </c>
      <c r="R409" t="inlineStr">
        <is>
          <t>rule</t>
        </is>
      </c>
      <c r="S409" t="n">
        <v>4401</v>
      </c>
      <c r="T409" t="n">
        <v>4401</v>
      </c>
      <c r="U409" t="n">
        <v>81</v>
      </c>
      <c r="V409" t="n">
        <v>0</v>
      </c>
      <c r="W409" t="n">
        <v>1</v>
      </c>
      <c r="X409" t="n">
        <v>0</v>
      </c>
      <c r="Y409" t="n">
        <v>3.058806180953979</v>
      </c>
      <c r="Z409" t="n">
        <v>0.0011973</v>
      </c>
    </row>
    <row r="410">
      <c r="A410" t="inlineStr">
        <is>
          <t>chat_vc</t>
        </is>
      </c>
      <c r="B410" t="inlineStr">
        <is>
          <t>messy</t>
        </is>
      </c>
      <c r="C410" t="inlineStr">
        <is>
          <t>openai/gpt-5.6-luna</t>
        </is>
      </c>
      <c r="D410" t="inlineStr">
        <is>
          <t>openai/gpt-5.6-luna</t>
        </is>
      </c>
      <c r="E410" t="n">
        <v>1</v>
      </c>
      <c r="F410" t="inlineStr">
        <is>
          <t>messy</t>
        </is>
      </c>
      <c r="G410" t="b">
        <v>0</v>
      </c>
      <c r="H410" t="inlineStr"/>
      <c r="I410" t="n">
        <v>0</v>
      </c>
      <c r="J410" t="inlineStr">
        <is>
          <t>chat1m</t>
        </is>
      </c>
      <c r="K410" t="n">
        <v>114</v>
      </c>
      <c r="L410" t="inlineStr">
        <is>
          <t>chat1/paste-0</t>
        </is>
      </c>
      <c r="M410" t="inlineStr">
        <is>
          <t>paste</t>
        </is>
      </c>
      <c r="N410" t="inlineStr">
        <is>
          <t>What p95 latency, in ms, did the load test I pasted report?</t>
        </is>
      </c>
      <c r="O410" t="n">
        <v>556</v>
      </c>
      <c r="P410" t="inlineStr">
        <is>
          <t>556 ms</t>
        </is>
      </c>
      <c r="Q410" t="b">
        <v>1</v>
      </c>
      <c r="R410" t="inlineStr">
        <is>
          <t>rule</t>
        </is>
      </c>
      <c r="S410" t="n">
        <v>4402</v>
      </c>
      <c r="T410" t="n">
        <v>4402</v>
      </c>
      <c r="U410" t="n">
        <v>49</v>
      </c>
      <c r="V410" t="n">
        <v>0</v>
      </c>
      <c r="W410" t="n">
        <v>1</v>
      </c>
      <c r="X410" t="n">
        <v>0</v>
      </c>
      <c r="Y410" t="n">
        <v>4.061198949813843</v>
      </c>
      <c r="Z410" t="n">
        <v>0.00115915</v>
      </c>
    </row>
    <row r="411">
      <c r="A411" t="inlineStr">
        <is>
          <t>chat_vc</t>
        </is>
      </c>
      <c r="B411" t="inlineStr">
        <is>
          <t>messy</t>
        </is>
      </c>
      <c r="C411" t="inlineStr">
        <is>
          <t>openai/gpt-5.6-luna</t>
        </is>
      </c>
      <c r="D411" t="inlineStr">
        <is>
          <t>openai/gpt-5.6-luna</t>
        </is>
      </c>
      <c r="E411" t="n">
        <v>1</v>
      </c>
      <c r="F411" t="inlineStr">
        <is>
          <t>messy</t>
        </is>
      </c>
      <c r="G411" t="b">
        <v>0</v>
      </c>
      <c r="H411" t="inlineStr"/>
      <c r="I411" t="n">
        <v>0</v>
      </c>
      <c r="J411" t="inlineStr">
        <is>
          <t>chat1m</t>
        </is>
      </c>
      <c r="K411" t="n">
        <v>114</v>
      </c>
      <c r="L411" t="inlineStr">
        <is>
          <t>chat1/paste-1</t>
        </is>
      </c>
      <c r="M411" t="inlineStr">
        <is>
          <t>paste</t>
        </is>
      </c>
      <c r="N411" t="inlineStr">
        <is>
          <t>How many tests failed in the CI output I pasted?</t>
        </is>
      </c>
      <c r="O411" t="n">
        <v>3</v>
      </c>
      <c r="P411" t="inlineStr">
        <is>
          <t>3</t>
        </is>
      </c>
      <c r="Q411" t="b">
        <v>1</v>
      </c>
      <c r="R411" t="inlineStr">
        <is>
          <t>rule</t>
        </is>
      </c>
      <c r="S411" t="n">
        <v>4397</v>
      </c>
      <c r="T411" t="n">
        <v>4397</v>
      </c>
      <c r="U411" t="n">
        <v>49</v>
      </c>
      <c r="V411" t="n">
        <v>0</v>
      </c>
      <c r="W411" t="n">
        <v>1</v>
      </c>
      <c r="X411" t="n">
        <v>0</v>
      </c>
      <c r="Y411" t="n">
        <v>3.789897918701172</v>
      </c>
      <c r="Z411" t="n">
        <v>0.0011579</v>
      </c>
    </row>
    <row r="412">
      <c r="A412" t="inlineStr">
        <is>
          <t>chat_vc</t>
        </is>
      </c>
      <c r="B412" t="inlineStr">
        <is>
          <t>messy</t>
        </is>
      </c>
      <c r="C412" t="inlineStr">
        <is>
          <t>openai/gpt-5.6-luna</t>
        </is>
      </c>
      <c r="D412" t="inlineStr">
        <is>
          <t>openai/gpt-5.6-luna</t>
        </is>
      </c>
      <c r="E412" t="n">
        <v>1</v>
      </c>
      <c r="F412" t="inlineStr">
        <is>
          <t>messy</t>
        </is>
      </c>
      <c r="G412" t="b">
        <v>0</v>
      </c>
      <c r="H412" t="inlineStr"/>
      <c r="I412" t="n">
        <v>0</v>
      </c>
      <c r="J412" t="inlineStr">
        <is>
          <t>chat1m</t>
        </is>
      </c>
      <c r="K412" t="n">
        <v>114</v>
      </c>
      <c r="L412" t="inlineStr">
        <is>
          <t>chat1/paste-2</t>
        </is>
      </c>
      <c r="M412" t="inlineStr">
        <is>
          <t>paste</t>
        </is>
      </c>
      <c r="N412" t="inlineStr">
        <is>
          <t>What is db_pool_size in the config I pasted?</t>
        </is>
      </c>
      <c r="O412" t="n">
        <v>12</v>
      </c>
      <c r="P412" t="inlineStr">
        <is>
          <t>12</t>
        </is>
      </c>
      <c r="Q412" t="b">
        <v>1</v>
      </c>
      <c r="R412" t="inlineStr">
        <is>
          <t>rule</t>
        </is>
      </c>
      <c r="S412" t="n">
        <v>4397</v>
      </c>
      <c r="T412" t="n">
        <v>4397</v>
      </c>
      <c r="U412" t="n">
        <v>36</v>
      </c>
      <c r="V412" t="n">
        <v>0</v>
      </c>
      <c r="W412" t="n">
        <v>1</v>
      </c>
      <c r="X412" t="n">
        <v>0</v>
      </c>
      <c r="Y412" t="n">
        <v>1.759534120559692</v>
      </c>
      <c r="Z412" t="n">
        <v>0.0011423</v>
      </c>
    </row>
    <row r="413">
      <c r="A413" t="inlineStr">
        <is>
          <t>chat_vc</t>
        </is>
      </c>
      <c r="B413" t="inlineStr">
        <is>
          <t>messy</t>
        </is>
      </c>
      <c r="C413" t="inlineStr">
        <is>
          <t>openai/gpt-5.6-luna</t>
        </is>
      </c>
      <c r="D413" t="inlineStr">
        <is>
          <t>openai/gpt-5.6-luna</t>
        </is>
      </c>
      <c r="E413" t="n">
        <v>1</v>
      </c>
      <c r="F413" t="inlineStr">
        <is>
          <t>messy</t>
        </is>
      </c>
      <c r="G413" t="b">
        <v>0</v>
      </c>
      <c r="H413" t="inlineStr"/>
      <c r="I413" t="n">
        <v>0</v>
      </c>
      <c r="J413" t="inlineStr">
        <is>
          <t>chat1m</t>
        </is>
      </c>
      <c r="K413" t="n">
        <v>114</v>
      </c>
      <c r="L413" t="inlineStr">
        <is>
          <t>chat1/sum-0</t>
        </is>
      </c>
      <c r="M413" t="inlineStr">
        <is>
          <t>sum</t>
        </is>
      </c>
      <c r="N413" t="inlineStr">
        <is>
          <t>What is the total budget, in thousands of dollars, across the modules currently in scope?</t>
        </is>
      </c>
      <c r="O413" t="n">
        <v>255</v>
      </c>
      <c r="P413" t="inlineStr">
        <is>
          <t>255</t>
        </is>
      </c>
      <c r="Q413" t="b">
        <v>1</v>
      </c>
      <c r="R413" t="inlineStr">
        <is>
          <t>rule</t>
        </is>
      </c>
      <c r="S413" t="n">
        <v>8944</v>
      </c>
      <c r="T413" t="n">
        <v>4540</v>
      </c>
      <c r="U413" t="n">
        <v>160</v>
      </c>
      <c r="V413" t="n">
        <v>4401</v>
      </c>
      <c r="W413" t="n">
        <v>2</v>
      </c>
      <c r="X413" t="n">
        <v>1</v>
      </c>
      <c r="Y413" t="n">
        <v>4.973946809768677</v>
      </c>
      <c r="Z413" t="n">
        <v>0.00141547</v>
      </c>
    </row>
    <row r="414">
      <c r="A414" t="inlineStr">
        <is>
          <t>chat_vc</t>
        </is>
      </c>
      <c r="B414" t="inlineStr">
        <is>
          <t>messy</t>
        </is>
      </c>
      <c r="C414" t="inlineStr">
        <is>
          <t>openai/gpt-5.6-luna</t>
        </is>
      </c>
      <c r="D414" t="inlineStr">
        <is>
          <t>openai/gpt-5.6-luna</t>
        </is>
      </c>
      <c r="E414" t="n">
        <v>1</v>
      </c>
      <c r="F414" t="inlineStr">
        <is>
          <t>messy</t>
        </is>
      </c>
      <c r="G414" t="b">
        <v>0</v>
      </c>
      <c r="H414" t="inlineStr"/>
      <c r="I414" t="n">
        <v>0</v>
      </c>
      <c r="J414" t="inlineStr">
        <is>
          <t>chat1m</t>
        </is>
      </c>
      <c r="K414" t="n">
        <v>114</v>
      </c>
      <c r="L414" t="inlineStr">
        <is>
          <t>chat1/updated-0</t>
        </is>
      </c>
      <c r="M414" t="inlineStr">
        <is>
          <t>updated</t>
        </is>
      </c>
      <c r="N414" t="inlineStr">
        <is>
          <t>What is the current deadline for notifier?</t>
        </is>
      </c>
      <c r="O414" t="inlineStr">
        <is>
          <t>Oct 22</t>
        </is>
      </c>
      <c r="P414" t="inlineStr">
        <is>
          <t>Oct 22</t>
        </is>
      </c>
      <c r="Q414" t="b">
        <v>1</v>
      </c>
      <c r="R414" t="inlineStr">
        <is>
          <t>rule</t>
        </is>
      </c>
      <c r="S414" t="n">
        <v>4394</v>
      </c>
      <c r="T414" t="n">
        <v>4394</v>
      </c>
      <c r="U414" t="n">
        <v>45</v>
      </c>
      <c r="V414" t="n">
        <v>0</v>
      </c>
      <c r="W414" t="n">
        <v>1</v>
      </c>
      <c r="X414" t="n">
        <v>0</v>
      </c>
      <c r="Y414" t="n">
        <v>6.114264965057373</v>
      </c>
      <c r="Z414" t="n">
        <v>0.00115235</v>
      </c>
    </row>
    <row r="415">
      <c r="A415" t="inlineStr">
        <is>
          <t>chat_vc</t>
        </is>
      </c>
      <c r="B415" t="inlineStr">
        <is>
          <t>messy</t>
        </is>
      </c>
      <c r="C415" t="inlineStr">
        <is>
          <t>openai/gpt-5.6-luna</t>
        </is>
      </c>
      <c r="D415" t="inlineStr">
        <is>
          <t>openai/gpt-5.6-luna</t>
        </is>
      </c>
      <c r="E415" t="n">
        <v>1</v>
      </c>
      <c r="F415" t="inlineStr">
        <is>
          <t>messy</t>
        </is>
      </c>
      <c r="G415" t="b">
        <v>0</v>
      </c>
      <c r="H415" t="inlineStr"/>
      <c r="I415" t="n">
        <v>0</v>
      </c>
      <c r="J415" t="inlineStr">
        <is>
          <t>chat1m</t>
        </is>
      </c>
      <c r="K415" t="n">
        <v>114</v>
      </c>
      <c r="L415" t="inlineStr">
        <is>
          <t>chat1/updated-1</t>
        </is>
      </c>
      <c r="M415" t="inlineStr">
        <is>
          <t>updated</t>
        </is>
      </c>
      <c r="N415" t="inlineStr">
        <is>
          <t>What is auth-bridge's budget now, in thousands of dollars?</t>
        </is>
      </c>
      <c r="O415" t="n">
        <v>65</v>
      </c>
      <c r="P415" t="inlineStr">
        <is>
          <t>65</t>
        </is>
      </c>
      <c r="Q415" t="b">
        <v>1</v>
      </c>
      <c r="R415" t="inlineStr">
        <is>
          <t>rule</t>
        </is>
      </c>
      <c r="S415" t="n">
        <v>4400</v>
      </c>
      <c r="T415" t="n">
        <v>4400</v>
      </c>
      <c r="U415" t="n">
        <v>50</v>
      </c>
      <c r="V415" t="n">
        <v>0</v>
      </c>
      <c r="W415" t="n">
        <v>1</v>
      </c>
      <c r="X415" t="n">
        <v>0</v>
      </c>
      <c r="Y415" t="n">
        <v>2.066380023956299</v>
      </c>
      <c r="Z415" t="n">
        <v>0.00115985</v>
      </c>
    </row>
    <row r="416">
      <c r="A416" t="inlineStr">
        <is>
          <t>chat_vc</t>
        </is>
      </c>
      <c r="B416" t="inlineStr">
        <is>
          <t>messy</t>
        </is>
      </c>
      <c r="C416" t="inlineStr">
        <is>
          <t>openai/gpt-5.6-luna</t>
        </is>
      </c>
      <c r="D416" t="inlineStr">
        <is>
          <t>openai/gpt-5.6-luna</t>
        </is>
      </c>
      <c r="E416" t="n">
        <v>1</v>
      </c>
      <c r="F416" t="inlineStr">
        <is>
          <t>messy</t>
        </is>
      </c>
      <c r="G416" t="b">
        <v>0</v>
      </c>
      <c r="H416" t="inlineStr"/>
      <c r="I416" t="n">
        <v>0</v>
      </c>
      <c r="J416" t="inlineStr">
        <is>
          <t>chat1m</t>
        </is>
      </c>
      <c r="K416" t="n">
        <v>114</v>
      </c>
      <c r="L416" t="inlineStr">
        <is>
          <t>chat1/updated-2</t>
        </is>
      </c>
      <c r="M416" t="inlineStr">
        <is>
          <t>updated</t>
        </is>
      </c>
      <c r="N416" t="inlineStr">
        <is>
          <t>What is the current deadline for billing-sync?</t>
        </is>
      </c>
      <c r="O416" t="inlineStr">
        <is>
          <t>Oct 13</t>
        </is>
      </c>
      <c r="P416" t="inlineStr">
        <is>
          <t>Oct 13</t>
        </is>
      </c>
      <c r="Q416" t="b">
        <v>1</v>
      </c>
      <c r="R416" t="inlineStr">
        <is>
          <t>rule</t>
        </is>
      </c>
      <c r="S416" t="n">
        <v>4395</v>
      </c>
      <c r="T416" t="n">
        <v>4395</v>
      </c>
      <c r="U416" t="n">
        <v>42</v>
      </c>
      <c r="V416" t="n">
        <v>0</v>
      </c>
      <c r="W416" t="n">
        <v>1</v>
      </c>
      <c r="X416" t="n">
        <v>0</v>
      </c>
      <c r="Y416" t="n">
        <v>3.434003114700317</v>
      </c>
      <c r="Z416" t="n">
        <v>0.001149</v>
      </c>
    </row>
    <row r="417">
      <c r="A417" t="inlineStr">
        <is>
          <t>chat_vc</t>
        </is>
      </c>
      <c r="B417" t="inlineStr">
        <is>
          <t>messy</t>
        </is>
      </c>
      <c r="C417" t="inlineStr">
        <is>
          <t>openai/gpt-5.6-luna</t>
        </is>
      </c>
      <c r="D417" t="inlineStr">
        <is>
          <t>openai/gpt-5.6-luna</t>
        </is>
      </c>
      <c r="E417" t="n">
        <v>1</v>
      </c>
      <c r="F417" t="inlineStr">
        <is>
          <t>messy</t>
        </is>
      </c>
      <c r="G417" t="b">
        <v>0</v>
      </c>
      <c r="H417" t="inlineStr"/>
      <c r="I417" t="n">
        <v>0</v>
      </c>
      <c r="J417" t="inlineStr">
        <is>
          <t>chat1m</t>
        </is>
      </c>
      <c r="K417" t="n">
        <v>114</v>
      </c>
      <c r="L417" t="inlineStr">
        <is>
          <t>chat1/updated-3</t>
        </is>
      </c>
      <c r="M417" t="inlineStr">
        <is>
          <t>updated</t>
        </is>
      </c>
      <c r="N417" t="inlineStr">
        <is>
          <t>What is scheduler-v2's budget, in thousands of dollars?</t>
        </is>
      </c>
      <c r="O417" t="n">
        <v>45</v>
      </c>
      <c r="P417" t="inlineStr">
        <is>
          <t>45</t>
        </is>
      </c>
      <c r="Q417" t="b">
        <v>1</v>
      </c>
      <c r="R417" t="inlineStr">
        <is>
          <t>rule</t>
        </is>
      </c>
      <c r="S417" t="n">
        <v>4399</v>
      </c>
      <c r="T417" t="n">
        <v>4399</v>
      </c>
      <c r="U417" t="n">
        <v>42</v>
      </c>
      <c r="V417" t="n">
        <v>0</v>
      </c>
      <c r="W417" t="n">
        <v>1</v>
      </c>
      <c r="X417" t="n">
        <v>0</v>
      </c>
      <c r="Y417" t="n">
        <v>2.191882848739624</v>
      </c>
      <c r="Z417" t="n">
        <v>0.00115</v>
      </c>
    </row>
    <row r="418">
      <c r="A418" t="inlineStr">
        <is>
          <t>chat_vc</t>
        </is>
      </c>
      <c r="B418" t="inlineStr">
        <is>
          <t>messy</t>
        </is>
      </c>
      <c r="C418" t="inlineStr">
        <is>
          <t>openai/gpt-5.6-luna</t>
        </is>
      </c>
      <c r="D418" t="inlineStr">
        <is>
          <t>openai/gpt-5.6-luna</t>
        </is>
      </c>
      <c r="E418" t="n">
        <v>1</v>
      </c>
      <c r="F418" t="inlineStr">
        <is>
          <t>messy</t>
        </is>
      </c>
      <c r="G418" t="b">
        <v>0</v>
      </c>
      <c r="H418" t="inlineStr"/>
      <c r="I418" t="n">
        <v>0</v>
      </c>
      <c r="J418" t="inlineStr">
        <is>
          <t>chat1m</t>
        </is>
      </c>
      <c r="K418" t="n">
        <v>114</v>
      </c>
      <c r="L418" t="inlineStr">
        <is>
          <t>chat1/updated-4</t>
        </is>
      </c>
      <c r="M418" t="inlineStr">
        <is>
          <t>updated</t>
        </is>
      </c>
      <c r="N418" t="inlineStr">
        <is>
          <t>Who owns notifier now?</t>
        </is>
      </c>
      <c r="O418" t="inlineStr">
        <is>
          <t>Tomasz</t>
        </is>
      </c>
      <c r="P418" t="inlineStr">
        <is>
          <t>Tomasz</t>
        </is>
      </c>
      <c r="Q418" t="b">
        <v>1</v>
      </c>
      <c r="R418" t="inlineStr">
        <is>
          <t>rule</t>
        </is>
      </c>
      <c r="S418" t="n">
        <v>4391</v>
      </c>
      <c r="T418" t="n">
        <v>4391</v>
      </c>
      <c r="U418" t="n">
        <v>45</v>
      </c>
      <c r="V418" t="n">
        <v>0</v>
      </c>
      <c r="W418" t="n">
        <v>1</v>
      </c>
      <c r="X418" t="n">
        <v>0</v>
      </c>
      <c r="Y418" t="n">
        <v>1.569483995437622</v>
      </c>
      <c r="Z418" t="n">
        <v>0.0011516</v>
      </c>
    </row>
    <row r="419">
      <c r="A419" t="inlineStr">
        <is>
          <t>chat_vc</t>
        </is>
      </c>
      <c r="B419" t="inlineStr">
        <is>
          <t>messy</t>
        </is>
      </c>
      <c r="C419" t="inlineStr">
        <is>
          <t>openai/gpt-5.6-luna</t>
        </is>
      </c>
      <c r="D419" t="inlineStr">
        <is>
          <t>openai/gpt-5.6-luna</t>
        </is>
      </c>
      <c r="E419" t="n">
        <v>1</v>
      </c>
      <c r="F419" t="inlineStr">
        <is>
          <t>messy</t>
        </is>
      </c>
      <c r="G419" t="b">
        <v>0</v>
      </c>
      <c r="H419" t="inlineStr"/>
      <c r="I419" t="n">
        <v>0</v>
      </c>
      <c r="J419" t="inlineStr">
        <is>
          <t>chat1m</t>
        </is>
      </c>
      <c r="K419" t="n">
        <v>114</v>
      </c>
      <c r="L419" t="inlineStr">
        <is>
          <t>chat1/updated-5</t>
        </is>
      </c>
      <c r="M419" t="inlineStr">
        <is>
          <t>updated</t>
        </is>
      </c>
      <c r="N419" t="inlineStr">
        <is>
          <t>Which datastore does auth-bridge use?</t>
        </is>
      </c>
      <c r="O419" t="inlineStr">
        <is>
          <t>Postgres</t>
        </is>
      </c>
      <c r="P419" t="inlineStr">
        <is>
          <t>Postgres</t>
        </is>
      </c>
      <c r="Q419" t="b">
        <v>1</v>
      </c>
      <c r="R419" t="inlineStr">
        <is>
          <t>rule</t>
        </is>
      </c>
      <c r="S419" t="n">
        <v>4394</v>
      </c>
      <c r="T419" t="n">
        <v>4394</v>
      </c>
      <c r="U419" t="n">
        <v>39</v>
      </c>
      <c r="V419" t="n">
        <v>0</v>
      </c>
      <c r="W419" t="n">
        <v>1</v>
      </c>
      <c r="X419" t="n">
        <v>0</v>
      </c>
      <c r="Y419" t="n">
        <v>2.076556921005249</v>
      </c>
      <c r="Z419" t="n">
        <v>0.00114515</v>
      </c>
    </row>
    <row r="420">
      <c r="A420" t="inlineStr">
        <is>
          <t>chat_full</t>
        </is>
      </c>
      <c r="B420" t="inlineStr">
        <is>
          <t>main</t>
        </is>
      </c>
      <c r="C420" t="inlineStr">
        <is>
          <t>openai/gpt-5.6-luna</t>
        </is>
      </c>
      <c r="D420" t="inlineStr">
        <is>
          <t>openai/gpt-5.6-luna</t>
        </is>
      </c>
      <c r="I420" t="n">
        <v>0</v>
      </c>
      <c r="J420" t="inlineStr">
        <is>
          <t>chat2</t>
        </is>
      </c>
      <c r="K420" t="n">
        <v>114</v>
      </c>
      <c r="L420" t="inlineStr">
        <is>
          <t>chat2/absent-0</t>
        </is>
      </c>
      <c r="M420" t="inlineStr">
        <is>
          <t>absent</t>
        </is>
      </c>
      <c r="N420" t="inlineStr">
        <is>
          <t>Which CI provider did we decide on?</t>
        </is>
      </c>
      <c r="O420" t="inlineStr">
        <is>
          <t>not stated</t>
        </is>
      </c>
      <c r="P420" t="inlineStr">
        <is>
          <t>not stated</t>
        </is>
      </c>
      <c r="Q420" t="b">
        <v>1</v>
      </c>
      <c r="R420" t="inlineStr">
        <is>
          <t>rule</t>
        </is>
      </c>
      <c r="S420" t="n">
        <v>30035</v>
      </c>
      <c r="T420" t="n">
        <v>30035</v>
      </c>
      <c r="U420" t="n">
        <v>39</v>
      </c>
      <c r="V420" t="n">
        <v>0</v>
      </c>
      <c r="W420" t="n">
        <v>1</v>
      </c>
      <c r="X420" t="n">
        <v>0</v>
      </c>
      <c r="Y420" t="n">
        <v>2.124166011810303</v>
      </c>
      <c r="Z420" t="n">
        <v>0.0075554</v>
      </c>
    </row>
    <row r="421">
      <c r="A421" t="inlineStr">
        <is>
          <t>chat_full</t>
        </is>
      </c>
      <c r="B421" t="inlineStr">
        <is>
          <t>main</t>
        </is>
      </c>
      <c r="C421" t="inlineStr">
        <is>
          <t>openai/gpt-5.6-luna</t>
        </is>
      </c>
      <c r="D421" t="inlineStr">
        <is>
          <t>openai/gpt-5.6-luna</t>
        </is>
      </c>
      <c r="I421" t="n">
        <v>0</v>
      </c>
      <c r="J421" t="inlineStr">
        <is>
          <t>chat2</t>
        </is>
      </c>
      <c r="K421" t="n">
        <v>114</v>
      </c>
      <c r="L421" t="inlineStr">
        <is>
          <t>chat2/absent-1</t>
        </is>
      </c>
      <c r="M421" t="inlineStr">
        <is>
          <t>absent</t>
        </is>
      </c>
      <c r="N421" t="inlineStr">
        <is>
          <t>What uptime SLA did we commit to for the launch?</t>
        </is>
      </c>
      <c r="O421" t="inlineStr">
        <is>
          <t>not stated</t>
        </is>
      </c>
      <c r="P421" t="inlineStr">
        <is>
          <t>not stated</t>
        </is>
      </c>
      <c r="Q421" t="b">
        <v>1</v>
      </c>
      <c r="R421" t="inlineStr">
        <is>
          <t>rule</t>
        </is>
      </c>
      <c r="S421" t="n">
        <v>30038</v>
      </c>
      <c r="T421" t="n">
        <v>30038</v>
      </c>
      <c r="U421" t="n">
        <v>54</v>
      </c>
      <c r="V421" t="n">
        <v>0</v>
      </c>
      <c r="W421" t="n">
        <v>1</v>
      </c>
      <c r="X421" t="n">
        <v>0</v>
      </c>
      <c r="Y421" t="n">
        <v>3.428952217102051</v>
      </c>
      <c r="Z421" t="n">
        <v>0.00757415</v>
      </c>
    </row>
    <row r="422">
      <c r="A422" t="inlineStr">
        <is>
          <t>chat_full</t>
        </is>
      </c>
      <c r="B422" t="inlineStr">
        <is>
          <t>main</t>
        </is>
      </c>
      <c r="C422" t="inlineStr">
        <is>
          <t>openai/gpt-5.6-luna</t>
        </is>
      </c>
      <c r="D422" t="inlineStr">
        <is>
          <t>openai/gpt-5.6-luna</t>
        </is>
      </c>
      <c r="I422" t="n">
        <v>0</v>
      </c>
      <c r="J422" t="inlineStr">
        <is>
          <t>chat2</t>
        </is>
      </c>
      <c r="K422" t="n">
        <v>114</v>
      </c>
      <c r="L422" t="inlineStr">
        <is>
          <t>chat2/count-0</t>
        </is>
      </c>
      <c r="M422" t="inlineStr">
        <is>
          <t>count</t>
        </is>
      </c>
      <c r="N422" t="inlineStr">
        <is>
          <t>How many modules are currently in scope for the launch?</t>
        </is>
      </c>
      <c r="O422" t="n">
        <v>6</v>
      </c>
      <c r="P422" t="inlineStr">
        <is>
          <t>6</t>
        </is>
      </c>
      <c r="Q422" t="b">
        <v>1</v>
      </c>
      <c r="R422" t="inlineStr">
        <is>
          <t>rule</t>
        </is>
      </c>
      <c r="S422" t="n">
        <v>30038</v>
      </c>
      <c r="T422" t="n">
        <v>30038</v>
      </c>
      <c r="U422" t="n">
        <v>78</v>
      </c>
      <c r="V422" t="n">
        <v>0</v>
      </c>
      <c r="W422" t="n">
        <v>1</v>
      </c>
      <c r="X422" t="n">
        <v>0</v>
      </c>
      <c r="Y422" t="n">
        <v>4.190186023712158</v>
      </c>
      <c r="Z422" t="n">
        <v>0.00760295</v>
      </c>
    </row>
    <row r="423">
      <c r="A423" t="inlineStr">
        <is>
          <t>chat_full</t>
        </is>
      </c>
      <c r="B423" t="inlineStr">
        <is>
          <t>main</t>
        </is>
      </c>
      <c r="C423" t="inlineStr">
        <is>
          <t>openai/gpt-5.6-luna</t>
        </is>
      </c>
      <c r="D423" t="inlineStr">
        <is>
          <t>openai/gpt-5.6-luna</t>
        </is>
      </c>
      <c r="I423" t="n">
        <v>0</v>
      </c>
      <c r="J423" t="inlineStr">
        <is>
          <t>chat2</t>
        </is>
      </c>
      <c r="K423" t="n">
        <v>114</v>
      </c>
      <c r="L423" t="inlineStr">
        <is>
          <t>chat2/early-0</t>
        </is>
      </c>
      <c r="M423" t="inlineStr">
        <is>
          <t>early</t>
        </is>
      </c>
      <c r="N423" t="inlineStr">
        <is>
          <t>Who owns notifier?</t>
        </is>
      </c>
      <c r="O423" t="inlineStr">
        <is>
          <t>Jonas</t>
        </is>
      </c>
      <c r="P423" t="inlineStr">
        <is>
          <t>Jonas</t>
        </is>
      </c>
      <c r="Q423" t="b">
        <v>1</v>
      </c>
      <c r="R423" t="inlineStr">
        <is>
          <t>rule</t>
        </is>
      </c>
      <c r="S423" t="n">
        <v>30031</v>
      </c>
      <c r="T423" t="n">
        <v>30031</v>
      </c>
      <c r="U423" t="n">
        <v>37</v>
      </c>
      <c r="V423" t="n">
        <v>0</v>
      </c>
      <c r="W423" t="n">
        <v>1</v>
      </c>
      <c r="X423" t="n">
        <v>0</v>
      </c>
      <c r="Y423" t="n">
        <v>1.951470851898193</v>
      </c>
      <c r="Z423" t="n">
        <v>0.007552</v>
      </c>
    </row>
    <row r="424">
      <c r="A424" t="inlineStr">
        <is>
          <t>chat_full</t>
        </is>
      </c>
      <c r="B424" t="inlineStr">
        <is>
          <t>main</t>
        </is>
      </c>
      <c r="C424" t="inlineStr">
        <is>
          <t>openai/gpt-5.6-luna</t>
        </is>
      </c>
      <c r="D424" t="inlineStr">
        <is>
          <t>openai/gpt-5.6-luna</t>
        </is>
      </c>
      <c r="I424" t="n">
        <v>0</v>
      </c>
      <c r="J424" t="inlineStr">
        <is>
          <t>chat2</t>
        </is>
      </c>
      <c r="K424" t="n">
        <v>114</v>
      </c>
      <c r="L424" t="inlineStr">
        <is>
          <t>chat2/early-1</t>
        </is>
      </c>
      <c r="M424" t="inlineStr">
        <is>
          <t>early</t>
        </is>
      </c>
      <c r="N424" t="inlineStr">
        <is>
          <t>Which region are we deploying Cinder to?</t>
        </is>
      </c>
      <c r="O424" t="inlineStr">
        <is>
          <t>us-east-1</t>
        </is>
      </c>
      <c r="P424" t="inlineStr">
        <is>
          <t>us-east-1</t>
        </is>
      </c>
      <c r="Q424" t="b">
        <v>1</v>
      </c>
      <c r="R424" t="inlineStr">
        <is>
          <t>rule</t>
        </is>
      </c>
      <c r="S424" t="n">
        <v>30036</v>
      </c>
      <c r="T424" t="n">
        <v>30036</v>
      </c>
      <c r="U424" t="n">
        <v>48</v>
      </c>
      <c r="V424" t="n">
        <v>0</v>
      </c>
      <c r="W424" t="n">
        <v>1</v>
      </c>
      <c r="X424" t="n">
        <v>0</v>
      </c>
      <c r="Y424" t="n">
        <v>2.373243093490601</v>
      </c>
      <c r="Z424" t="n">
        <v>0.00756645</v>
      </c>
    </row>
    <row r="425">
      <c r="A425" t="inlineStr">
        <is>
          <t>chat_full</t>
        </is>
      </c>
      <c r="B425" t="inlineStr">
        <is>
          <t>main</t>
        </is>
      </c>
      <c r="C425" t="inlineStr">
        <is>
          <t>openai/gpt-5.6-luna</t>
        </is>
      </c>
      <c r="D425" t="inlineStr">
        <is>
          <t>openai/gpt-5.6-luna</t>
        </is>
      </c>
      <c r="I425" t="n">
        <v>0</v>
      </c>
      <c r="J425" t="inlineStr">
        <is>
          <t>chat2</t>
        </is>
      </c>
      <c r="K425" t="n">
        <v>114</v>
      </c>
      <c r="L425" t="inlineStr">
        <is>
          <t>chat2/early-2</t>
        </is>
      </c>
      <c r="M425" t="inlineStr">
        <is>
          <t>early</t>
        </is>
      </c>
      <c r="N425" t="inlineStr">
        <is>
          <t>At what time (UTC) is the daily standup?</t>
        </is>
      </c>
      <c r="O425" t="inlineStr">
        <is>
          <t>09:15</t>
        </is>
      </c>
      <c r="P425" t="inlineStr">
        <is>
          <t>09:15 UTC</t>
        </is>
      </c>
      <c r="Q425" t="b">
        <v>1</v>
      </c>
      <c r="R425" t="inlineStr">
        <is>
          <t>rule</t>
        </is>
      </c>
      <c r="S425" t="n">
        <v>30039</v>
      </c>
      <c r="T425" t="n">
        <v>30039</v>
      </c>
      <c r="U425" t="n">
        <v>50</v>
      </c>
      <c r="V425" t="n">
        <v>0</v>
      </c>
      <c r="W425" t="n">
        <v>1</v>
      </c>
      <c r="X425" t="n">
        <v>0</v>
      </c>
      <c r="Y425" t="n">
        <v>2.00406289100647</v>
      </c>
      <c r="Z425" t="n">
        <v>0.0075696</v>
      </c>
    </row>
    <row r="426">
      <c r="A426" t="inlineStr">
        <is>
          <t>chat_full</t>
        </is>
      </c>
      <c r="B426" t="inlineStr">
        <is>
          <t>main</t>
        </is>
      </c>
      <c r="C426" t="inlineStr">
        <is>
          <t>openai/gpt-5.6-luna</t>
        </is>
      </c>
      <c r="D426" t="inlineStr">
        <is>
          <t>openai/gpt-5.6-luna</t>
        </is>
      </c>
      <c r="I426" t="n">
        <v>0</v>
      </c>
      <c r="J426" t="inlineStr">
        <is>
          <t>chat2</t>
        </is>
      </c>
      <c r="K426" t="n">
        <v>114</v>
      </c>
      <c r="L426" t="inlineStr">
        <is>
          <t>chat2/list-0</t>
        </is>
      </c>
      <c r="M426" t="inlineStr">
        <is>
          <t>list</t>
        </is>
      </c>
      <c r="N426" t="inlineStr">
        <is>
          <t>Which in-scope modules are P0?</t>
        </is>
      </c>
      <c r="O426" t="inlineStr">
        <is>
          <t>["search-index", "dashboard", "scheduler-v2"]</t>
        </is>
      </c>
      <c r="P426" t="inlineStr">
        <is>
          <t>search-index, scheduler-v2, dashboard</t>
        </is>
      </c>
      <c r="Q426" t="b">
        <v>1</v>
      </c>
      <c r="R426" t="inlineStr">
        <is>
          <t>rule</t>
        </is>
      </c>
      <c r="S426" t="n">
        <v>30036</v>
      </c>
      <c r="T426" t="n">
        <v>30036</v>
      </c>
      <c r="U426" t="n">
        <v>94</v>
      </c>
      <c r="V426" t="n">
        <v>0</v>
      </c>
      <c r="W426" t="n">
        <v>1</v>
      </c>
      <c r="X426" t="n">
        <v>0</v>
      </c>
      <c r="Y426" t="n">
        <v>2.666457891464233</v>
      </c>
      <c r="Z426" t="n">
        <v>0.00762165</v>
      </c>
    </row>
    <row r="427">
      <c r="A427" t="inlineStr">
        <is>
          <t>chat_full</t>
        </is>
      </c>
      <c r="B427" t="inlineStr">
        <is>
          <t>main</t>
        </is>
      </c>
      <c r="C427" t="inlineStr">
        <is>
          <t>openai/gpt-5.6-luna</t>
        </is>
      </c>
      <c r="D427" t="inlineStr">
        <is>
          <t>openai/gpt-5.6-luna</t>
        </is>
      </c>
      <c r="I427" t="n">
        <v>0</v>
      </c>
      <c r="J427" t="inlineStr">
        <is>
          <t>chat2</t>
        </is>
      </c>
      <c r="K427" t="n">
        <v>114</v>
      </c>
      <c r="L427" t="inlineStr">
        <is>
          <t>chat2/neg-0</t>
        </is>
      </c>
      <c r="M427" t="inlineStr">
        <is>
          <t>negation</t>
        </is>
      </c>
      <c r="N427" t="inlineStr">
        <is>
          <t>Which in-scope module has no datastore decided yet?</t>
        </is>
      </c>
      <c r="O427" t="inlineStr">
        <is>
          <t>dashboard</t>
        </is>
      </c>
      <c r="P427" t="inlineStr">
        <is>
          <t>dashboard</t>
        </is>
      </c>
      <c r="Q427" t="b">
        <v>1</v>
      </c>
      <c r="R427" t="inlineStr">
        <is>
          <t>rule</t>
        </is>
      </c>
      <c r="S427" t="n">
        <v>30038</v>
      </c>
      <c r="T427" t="n">
        <v>30038</v>
      </c>
      <c r="U427" t="n">
        <v>123</v>
      </c>
      <c r="V427" t="n">
        <v>0</v>
      </c>
      <c r="W427" t="n">
        <v>1</v>
      </c>
      <c r="X427" t="n">
        <v>0</v>
      </c>
      <c r="Y427" t="n">
        <v>3.336745023727417</v>
      </c>
      <c r="Z427" t="n">
        <v>0.00765695</v>
      </c>
    </row>
    <row r="428">
      <c r="A428" t="inlineStr">
        <is>
          <t>chat_full</t>
        </is>
      </c>
      <c r="B428" t="inlineStr">
        <is>
          <t>main</t>
        </is>
      </c>
      <c r="C428" t="inlineStr">
        <is>
          <t>openai/gpt-5.6-luna</t>
        </is>
      </c>
      <c r="D428" t="inlineStr">
        <is>
          <t>openai/gpt-5.6-luna</t>
        </is>
      </c>
      <c r="I428" t="n">
        <v>0</v>
      </c>
      <c r="J428" t="inlineStr">
        <is>
          <t>chat2</t>
        </is>
      </c>
      <c r="K428" t="n">
        <v>114</v>
      </c>
      <c r="L428" t="inlineStr">
        <is>
          <t>chat2/original-0</t>
        </is>
      </c>
      <c r="M428" t="inlineStr">
        <is>
          <t>original</t>
        </is>
      </c>
      <c r="N428" t="inlineStr">
        <is>
          <t>What was the very first deadline we set for search-index, before any changes?</t>
        </is>
      </c>
      <c r="O428" t="inlineStr">
        <is>
          <t>Oct 15</t>
        </is>
      </c>
      <c r="P428" t="inlineStr">
        <is>
          <t>Oct 15</t>
        </is>
      </c>
      <c r="Q428" t="b">
        <v>1</v>
      </c>
      <c r="R428" t="inlineStr">
        <is>
          <t>rule</t>
        </is>
      </c>
      <c r="S428" t="n">
        <v>30043</v>
      </c>
      <c r="T428" t="n">
        <v>30043</v>
      </c>
      <c r="U428" t="n">
        <v>52</v>
      </c>
      <c r="V428" t="n">
        <v>0</v>
      </c>
      <c r="W428" t="n">
        <v>1</v>
      </c>
      <c r="X428" t="n">
        <v>0</v>
      </c>
      <c r="Y428" t="n">
        <v>2.942698001861572</v>
      </c>
      <c r="Z428" t="n">
        <v>0.007573</v>
      </c>
    </row>
    <row r="429">
      <c r="A429" t="inlineStr">
        <is>
          <t>chat_full</t>
        </is>
      </c>
      <c r="B429" t="inlineStr">
        <is>
          <t>main</t>
        </is>
      </c>
      <c r="C429" t="inlineStr">
        <is>
          <t>openai/gpt-5.6-luna</t>
        </is>
      </c>
      <c r="D429" t="inlineStr">
        <is>
          <t>openai/gpt-5.6-luna</t>
        </is>
      </c>
      <c r="I429" t="n">
        <v>0</v>
      </c>
      <c r="J429" t="inlineStr">
        <is>
          <t>chat2</t>
        </is>
      </c>
      <c r="K429" t="n">
        <v>114</v>
      </c>
      <c r="L429" t="inlineStr">
        <is>
          <t>chat2/paste-0</t>
        </is>
      </c>
      <c r="M429" t="inlineStr">
        <is>
          <t>paste</t>
        </is>
      </c>
      <c r="N429" t="inlineStr">
        <is>
          <t>What p95 latency, in ms, did the load test I pasted report?</t>
        </is>
      </c>
      <c r="O429" t="n">
        <v>596</v>
      </c>
      <c r="P429" t="inlineStr">
        <is>
          <t>596 ms</t>
        </is>
      </c>
      <c r="Q429" t="b">
        <v>1</v>
      </c>
      <c r="R429" t="inlineStr">
        <is>
          <t>rule</t>
        </is>
      </c>
      <c r="S429" t="n">
        <v>30043</v>
      </c>
      <c r="T429" t="n">
        <v>30043</v>
      </c>
      <c r="U429" t="n">
        <v>48</v>
      </c>
      <c r="V429" t="n">
        <v>0</v>
      </c>
      <c r="W429" t="n">
        <v>1</v>
      </c>
      <c r="X429" t="n">
        <v>0</v>
      </c>
      <c r="Y429" t="n">
        <v>1.704146862030029</v>
      </c>
      <c r="Z429" t="n">
        <v>0.0075682</v>
      </c>
    </row>
    <row r="430">
      <c r="A430" t="inlineStr">
        <is>
          <t>chat_full</t>
        </is>
      </c>
      <c r="B430" t="inlineStr">
        <is>
          <t>main</t>
        </is>
      </c>
      <c r="C430" t="inlineStr">
        <is>
          <t>openai/gpt-5.6-luna</t>
        </is>
      </c>
      <c r="D430" t="inlineStr">
        <is>
          <t>openai/gpt-5.6-luna</t>
        </is>
      </c>
      <c r="I430" t="n">
        <v>0</v>
      </c>
      <c r="J430" t="inlineStr">
        <is>
          <t>chat2</t>
        </is>
      </c>
      <c r="K430" t="n">
        <v>114</v>
      </c>
      <c r="L430" t="inlineStr">
        <is>
          <t>chat2/paste-1</t>
        </is>
      </c>
      <c r="M430" t="inlineStr">
        <is>
          <t>paste</t>
        </is>
      </c>
      <c r="N430" t="inlineStr">
        <is>
          <t>How many tests failed in the CI output I pasted?</t>
        </is>
      </c>
      <c r="O430" t="n">
        <v>2</v>
      </c>
      <c r="P430" t="inlineStr">
        <is>
          <t>2</t>
        </is>
      </c>
      <c r="Q430" t="b">
        <v>1</v>
      </c>
      <c r="R430" t="inlineStr">
        <is>
          <t>rule</t>
        </is>
      </c>
      <c r="S430" t="n">
        <v>30038</v>
      </c>
      <c r="T430" t="n">
        <v>30038</v>
      </c>
      <c r="U430" t="n">
        <v>22</v>
      </c>
      <c r="V430" t="n">
        <v>0</v>
      </c>
      <c r="W430" t="n">
        <v>1</v>
      </c>
      <c r="X430" t="n">
        <v>0</v>
      </c>
      <c r="Y430" t="n">
        <v>2.083205223083496</v>
      </c>
      <c r="Z430" t="n">
        <v>0.00753575</v>
      </c>
    </row>
    <row r="431">
      <c r="A431" t="inlineStr">
        <is>
          <t>chat_full</t>
        </is>
      </c>
      <c r="B431" t="inlineStr">
        <is>
          <t>main</t>
        </is>
      </c>
      <c r="C431" t="inlineStr">
        <is>
          <t>openai/gpt-5.6-luna</t>
        </is>
      </c>
      <c r="D431" t="inlineStr">
        <is>
          <t>openai/gpt-5.6-luna</t>
        </is>
      </c>
      <c r="I431" t="n">
        <v>0</v>
      </c>
      <c r="J431" t="inlineStr">
        <is>
          <t>chat2</t>
        </is>
      </c>
      <c r="K431" t="n">
        <v>114</v>
      </c>
      <c r="L431" t="inlineStr">
        <is>
          <t>chat2/paste-2</t>
        </is>
      </c>
      <c r="M431" t="inlineStr">
        <is>
          <t>paste</t>
        </is>
      </c>
      <c r="N431" t="inlineStr">
        <is>
          <t>What is db_pool_size in the config I pasted?</t>
        </is>
      </c>
      <c r="O431" t="n">
        <v>32</v>
      </c>
      <c r="P431" t="inlineStr">
        <is>
          <t>32</t>
        </is>
      </c>
      <c r="Q431" t="b">
        <v>1</v>
      </c>
      <c r="R431" t="inlineStr">
        <is>
          <t>rule</t>
        </is>
      </c>
      <c r="S431" t="n">
        <v>30038</v>
      </c>
      <c r="T431" t="n">
        <v>30038</v>
      </c>
      <c r="U431" t="n">
        <v>59</v>
      </c>
      <c r="V431" t="n">
        <v>0</v>
      </c>
      <c r="W431" t="n">
        <v>1</v>
      </c>
      <c r="X431" t="n">
        <v>0</v>
      </c>
      <c r="Y431" t="n">
        <v>1.776525020599365</v>
      </c>
      <c r="Z431" t="n">
        <v>0.00758015</v>
      </c>
    </row>
    <row r="432">
      <c r="A432" t="inlineStr">
        <is>
          <t>chat_full</t>
        </is>
      </c>
      <c r="B432" t="inlineStr">
        <is>
          <t>main</t>
        </is>
      </c>
      <c r="C432" t="inlineStr">
        <is>
          <t>openai/gpt-5.6-luna</t>
        </is>
      </c>
      <c r="D432" t="inlineStr">
        <is>
          <t>openai/gpt-5.6-luna</t>
        </is>
      </c>
      <c r="I432" t="n">
        <v>0</v>
      </c>
      <c r="J432" t="inlineStr">
        <is>
          <t>chat2</t>
        </is>
      </c>
      <c r="K432" t="n">
        <v>114</v>
      </c>
      <c r="L432" t="inlineStr">
        <is>
          <t>chat2/sum-0</t>
        </is>
      </c>
      <c r="M432" t="inlineStr">
        <is>
          <t>sum</t>
        </is>
      </c>
      <c r="N432" t="inlineStr">
        <is>
          <t>What is the total budget, in thousands of dollars, across the modules currently in scope?</t>
        </is>
      </c>
      <c r="O432" t="n">
        <v>245</v>
      </c>
      <c r="P432" t="inlineStr">
        <is>
          <t>245 thousand dollars</t>
        </is>
      </c>
      <c r="Q432" t="b">
        <v>1</v>
      </c>
      <c r="R432" t="inlineStr">
        <is>
          <t>rule</t>
        </is>
      </c>
      <c r="S432" t="n">
        <v>30045</v>
      </c>
      <c r="T432" t="n">
        <v>30045</v>
      </c>
      <c r="U432" t="n">
        <v>136</v>
      </c>
      <c r="V432" t="n">
        <v>0</v>
      </c>
      <c r="W432" t="n">
        <v>1</v>
      </c>
      <c r="X432" t="n">
        <v>0</v>
      </c>
      <c r="Y432" t="n">
        <v>3.693087816238403</v>
      </c>
      <c r="Z432" t="n">
        <v>0.0076743</v>
      </c>
    </row>
    <row r="433">
      <c r="A433" t="inlineStr">
        <is>
          <t>chat_full</t>
        </is>
      </c>
      <c r="B433" t="inlineStr">
        <is>
          <t>main</t>
        </is>
      </c>
      <c r="C433" t="inlineStr">
        <is>
          <t>openai/gpt-5.6-luna</t>
        </is>
      </c>
      <c r="D433" t="inlineStr">
        <is>
          <t>openai/gpt-5.6-luna</t>
        </is>
      </c>
      <c r="I433" t="n">
        <v>0</v>
      </c>
      <c r="J433" t="inlineStr">
        <is>
          <t>chat2</t>
        </is>
      </c>
      <c r="K433" t="n">
        <v>114</v>
      </c>
      <c r="L433" t="inlineStr">
        <is>
          <t>chat2/updated-0</t>
        </is>
      </c>
      <c r="M433" t="inlineStr">
        <is>
          <t>updated</t>
        </is>
      </c>
      <c r="N433" t="inlineStr">
        <is>
          <t>What is the current deadline for search-index?</t>
        </is>
      </c>
      <c r="O433" t="inlineStr">
        <is>
          <t>Oct 28</t>
        </is>
      </c>
      <c r="P433" t="inlineStr">
        <is>
          <t>Oct 28</t>
        </is>
      </c>
      <c r="Q433" t="b">
        <v>1</v>
      </c>
      <c r="R433" t="inlineStr">
        <is>
          <t>rule</t>
        </is>
      </c>
      <c r="S433" t="n">
        <v>30036</v>
      </c>
      <c r="T433" t="n">
        <v>30036</v>
      </c>
      <c r="U433" t="n">
        <v>52</v>
      </c>
      <c r="V433" t="n">
        <v>0</v>
      </c>
      <c r="W433" t="n">
        <v>1</v>
      </c>
      <c r="X433" t="n">
        <v>0</v>
      </c>
      <c r="Y433" t="n">
        <v>3.404737949371338</v>
      </c>
      <c r="Z433" t="n">
        <v>0.00757125</v>
      </c>
    </row>
    <row r="434">
      <c r="A434" t="inlineStr">
        <is>
          <t>chat_full</t>
        </is>
      </c>
      <c r="B434" t="inlineStr">
        <is>
          <t>main</t>
        </is>
      </c>
      <c r="C434" t="inlineStr">
        <is>
          <t>openai/gpt-5.6-luna</t>
        </is>
      </c>
      <c r="D434" t="inlineStr">
        <is>
          <t>openai/gpt-5.6-luna</t>
        </is>
      </c>
      <c r="I434" t="n">
        <v>0</v>
      </c>
      <c r="J434" t="inlineStr">
        <is>
          <t>chat2</t>
        </is>
      </c>
      <c r="K434" t="n">
        <v>114</v>
      </c>
      <c r="L434" t="inlineStr">
        <is>
          <t>chat2/updated-1</t>
        </is>
      </c>
      <c r="M434" t="inlineStr">
        <is>
          <t>updated</t>
        </is>
      </c>
      <c r="N434" t="inlineStr">
        <is>
          <t>What is notifier's budget now, in thousands of dollars?</t>
        </is>
      </c>
      <c r="O434" t="n">
        <v>55</v>
      </c>
      <c r="P434" t="inlineStr">
        <is>
          <t>55</t>
        </is>
      </c>
      <c r="Q434" t="b">
        <v>1</v>
      </c>
      <c r="R434" t="inlineStr">
        <is>
          <t>rule</t>
        </is>
      </c>
      <c r="S434" t="n">
        <v>30039</v>
      </c>
      <c r="T434" t="n">
        <v>30039</v>
      </c>
      <c r="U434" t="n">
        <v>47</v>
      </c>
      <c r="V434" t="n">
        <v>0</v>
      </c>
      <c r="W434" t="n">
        <v>1</v>
      </c>
      <c r="X434" t="n">
        <v>0</v>
      </c>
      <c r="Y434" t="n">
        <v>3.399040937423706</v>
      </c>
      <c r="Z434" t="n">
        <v>0.007566</v>
      </c>
    </row>
    <row r="435">
      <c r="A435" t="inlineStr">
        <is>
          <t>chat_full</t>
        </is>
      </c>
      <c r="B435" t="inlineStr">
        <is>
          <t>main</t>
        </is>
      </c>
      <c r="C435" t="inlineStr">
        <is>
          <t>openai/gpt-5.6-luna</t>
        </is>
      </c>
      <c r="D435" t="inlineStr">
        <is>
          <t>openai/gpt-5.6-luna</t>
        </is>
      </c>
      <c r="I435" t="n">
        <v>0</v>
      </c>
      <c r="J435" t="inlineStr">
        <is>
          <t>chat2</t>
        </is>
      </c>
      <c r="K435" t="n">
        <v>114</v>
      </c>
      <c r="L435" t="inlineStr">
        <is>
          <t>chat2/updated-2</t>
        </is>
      </c>
      <c r="M435" t="inlineStr">
        <is>
          <t>updated</t>
        </is>
      </c>
      <c r="N435" t="inlineStr">
        <is>
          <t>What is the current deadline for dashboard?</t>
        </is>
      </c>
      <c r="O435" t="inlineStr">
        <is>
          <t>Oct 12</t>
        </is>
      </c>
      <c r="P435" t="inlineStr">
        <is>
          <t>Oct 12</t>
        </is>
      </c>
      <c r="Q435" t="b">
        <v>1</v>
      </c>
      <c r="R435" t="inlineStr">
        <is>
          <t>rule</t>
        </is>
      </c>
      <c r="S435" t="n">
        <v>30035</v>
      </c>
      <c r="T435" t="n">
        <v>30035</v>
      </c>
      <c r="U435" t="n">
        <v>55</v>
      </c>
      <c r="V435" t="n">
        <v>0</v>
      </c>
      <c r="W435" t="n">
        <v>1</v>
      </c>
      <c r="X435" t="n">
        <v>0</v>
      </c>
      <c r="Y435" t="n">
        <v>2.852297067642212</v>
      </c>
      <c r="Z435" t="n">
        <v>0.0075746</v>
      </c>
    </row>
    <row r="436">
      <c r="A436" t="inlineStr">
        <is>
          <t>chat_full</t>
        </is>
      </c>
      <c r="B436" t="inlineStr">
        <is>
          <t>main</t>
        </is>
      </c>
      <c r="C436" t="inlineStr">
        <is>
          <t>openai/gpt-5.6-luna</t>
        </is>
      </c>
      <c r="D436" t="inlineStr">
        <is>
          <t>openai/gpt-5.6-luna</t>
        </is>
      </c>
      <c r="I436" t="n">
        <v>0</v>
      </c>
      <c r="J436" t="inlineStr">
        <is>
          <t>chat2</t>
        </is>
      </c>
      <c r="K436" t="n">
        <v>114</v>
      </c>
      <c r="L436" t="inlineStr">
        <is>
          <t>chat2/updated-3</t>
        </is>
      </c>
      <c r="M436" t="inlineStr">
        <is>
          <t>updated</t>
        </is>
      </c>
      <c r="N436" t="inlineStr">
        <is>
          <t>What is scheduler-v2's budget, in thousands of dollars?</t>
        </is>
      </c>
      <c r="O436" t="n">
        <v>50</v>
      </c>
      <c r="P436" t="inlineStr">
        <is>
          <t>50</t>
        </is>
      </c>
      <c r="Q436" t="b">
        <v>1</v>
      </c>
      <c r="R436" t="inlineStr">
        <is>
          <t>rule</t>
        </is>
      </c>
      <c r="S436" t="n">
        <v>30040</v>
      </c>
      <c r="T436" t="n">
        <v>30040</v>
      </c>
      <c r="U436" t="n">
        <v>69</v>
      </c>
      <c r="V436" t="n">
        <v>0</v>
      </c>
      <c r="W436" t="n">
        <v>1</v>
      </c>
      <c r="X436" t="n">
        <v>0</v>
      </c>
      <c r="Y436" t="n">
        <v>2.612196922302246</v>
      </c>
      <c r="Z436" t="n">
        <v>0.00759265</v>
      </c>
    </row>
    <row r="437">
      <c r="A437" t="inlineStr">
        <is>
          <t>chat_full</t>
        </is>
      </c>
      <c r="B437" t="inlineStr">
        <is>
          <t>main</t>
        </is>
      </c>
      <c r="C437" t="inlineStr">
        <is>
          <t>openai/gpt-5.6-luna</t>
        </is>
      </c>
      <c r="D437" t="inlineStr">
        <is>
          <t>openai/gpt-5.6-luna</t>
        </is>
      </c>
      <c r="I437" t="n">
        <v>0</v>
      </c>
      <c r="J437" t="inlineStr">
        <is>
          <t>chat2</t>
        </is>
      </c>
      <c r="K437" t="n">
        <v>114</v>
      </c>
      <c r="L437" t="inlineStr">
        <is>
          <t>chat2/updated-4</t>
        </is>
      </c>
      <c r="M437" t="inlineStr">
        <is>
          <t>updated</t>
        </is>
      </c>
      <c r="N437" t="inlineStr">
        <is>
          <t>Who owns search-index now?</t>
        </is>
      </c>
      <c r="O437" t="inlineStr">
        <is>
          <t>Chen</t>
        </is>
      </c>
      <c r="P437" t="inlineStr">
        <is>
          <t>Chen</t>
        </is>
      </c>
      <c r="Q437" t="b">
        <v>1</v>
      </c>
      <c r="R437" t="inlineStr">
        <is>
          <t>rule</t>
        </is>
      </c>
      <c r="S437" t="n">
        <v>30033</v>
      </c>
      <c r="T437" t="n">
        <v>30033</v>
      </c>
      <c r="U437" t="n">
        <v>59</v>
      </c>
      <c r="V437" t="n">
        <v>0</v>
      </c>
      <c r="W437" t="n">
        <v>1</v>
      </c>
      <c r="X437" t="n">
        <v>0</v>
      </c>
      <c r="Y437" t="n">
        <v>3.06548023223877</v>
      </c>
      <c r="Z437" t="n">
        <v>0.0075789</v>
      </c>
    </row>
    <row r="438">
      <c r="A438" t="inlineStr">
        <is>
          <t>chat_full</t>
        </is>
      </c>
      <c r="B438" t="inlineStr">
        <is>
          <t>main</t>
        </is>
      </c>
      <c r="C438" t="inlineStr">
        <is>
          <t>openai/gpt-5.6-luna</t>
        </is>
      </c>
      <c r="D438" t="inlineStr">
        <is>
          <t>openai/gpt-5.6-luna</t>
        </is>
      </c>
      <c r="I438" t="n">
        <v>0</v>
      </c>
      <c r="J438" t="inlineStr">
        <is>
          <t>chat2</t>
        </is>
      </c>
      <c r="K438" t="n">
        <v>114</v>
      </c>
      <c r="L438" t="inlineStr">
        <is>
          <t>chat2/updated-5</t>
        </is>
      </c>
      <c r="M438" t="inlineStr">
        <is>
          <t>updated</t>
        </is>
      </c>
      <c r="N438" t="inlineStr">
        <is>
          <t>Which datastore does notifier use?</t>
        </is>
      </c>
      <c r="O438" t="inlineStr">
        <is>
          <t>Redis</t>
        </is>
      </c>
      <c r="P438" t="inlineStr">
        <is>
          <t>Redis</t>
        </is>
      </c>
      <c r="Q438" t="b">
        <v>1</v>
      </c>
      <c r="R438" t="inlineStr">
        <is>
          <t>rule</t>
        </is>
      </c>
      <c r="S438" t="n">
        <v>30033</v>
      </c>
      <c r="T438" t="n">
        <v>30033</v>
      </c>
      <c r="U438" t="n">
        <v>43</v>
      </c>
      <c r="V438" t="n">
        <v>0</v>
      </c>
      <c r="W438" t="n">
        <v>1</v>
      </c>
      <c r="X438" t="n">
        <v>0</v>
      </c>
      <c r="Y438" t="n">
        <v>3.004623889923096</v>
      </c>
      <c r="Z438" t="n">
        <v>0.0075597</v>
      </c>
    </row>
    <row r="439">
      <c r="A439" t="inlineStr">
        <is>
          <t>chat_full</t>
        </is>
      </c>
      <c r="B439" t="inlineStr">
        <is>
          <t>main</t>
        </is>
      </c>
      <c r="C439" t="inlineStr">
        <is>
          <t>z-ai/glm-5.3-flash</t>
        </is>
      </c>
      <c r="D439" t="inlineStr">
        <is>
          <t>openai/gpt-5.6-luna</t>
        </is>
      </c>
      <c r="E439" t="n">
        <v>1</v>
      </c>
      <c r="I439" t="n">
        <v>0</v>
      </c>
      <c r="J439" t="inlineStr">
        <is>
          <t>chat2</t>
        </is>
      </c>
      <c r="K439" t="n">
        <v>114</v>
      </c>
      <c r="L439" t="inlineStr">
        <is>
          <t>chat2/absent-0</t>
        </is>
      </c>
      <c r="M439" t="inlineStr">
        <is>
          <t>absent</t>
        </is>
      </c>
      <c r="N439" t="inlineStr">
        <is>
          <t>Which CI provider did we decide on?</t>
        </is>
      </c>
      <c r="O439" t="inlineStr">
        <is>
          <t>not stated</t>
        </is>
      </c>
      <c r="P439" t="inlineStr">
        <is>
          <t>not stated</t>
        </is>
      </c>
      <c r="Q439" t="b">
        <v>1</v>
      </c>
      <c r="R439" t="inlineStr">
        <is>
          <t>rule</t>
        </is>
      </c>
      <c r="S439" t="n">
        <v>29538</v>
      </c>
      <c r="T439" t="n">
        <v>29538</v>
      </c>
      <c r="U439" t="n">
        <v>75</v>
      </c>
      <c r="V439" t="n">
        <v>29440</v>
      </c>
      <c r="W439" t="n">
        <v>1</v>
      </c>
      <c r="X439" t="n">
        <v>0</v>
      </c>
      <c r="Y439" t="n">
        <v>1.180201053619385</v>
      </c>
      <c r="Z439" t="n">
        <v>0.0009354</v>
      </c>
    </row>
    <row r="440">
      <c r="A440" t="inlineStr">
        <is>
          <t>chat_full</t>
        </is>
      </c>
      <c r="B440" t="inlineStr">
        <is>
          <t>main</t>
        </is>
      </c>
      <c r="C440" t="inlineStr">
        <is>
          <t>z-ai/glm-5.3-flash</t>
        </is>
      </c>
      <c r="D440" t="inlineStr">
        <is>
          <t>openai/gpt-5.6-luna</t>
        </is>
      </c>
      <c r="E440" t="n">
        <v>1</v>
      </c>
      <c r="I440" t="n">
        <v>0</v>
      </c>
      <c r="J440" t="inlineStr">
        <is>
          <t>chat2</t>
        </is>
      </c>
      <c r="K440" t="n">
        <v>114</v>
      </c>
      <c r="L440" t="inlineStr">
        <is>
          <t>chat2/absent-1</t>
        </is>
      </c>
      <c r="M440" t="inlineStr">
        <is>
          <t>absent</t>
        </is>
      </c>
      <c r="N440" t="inlineStr">
        <is>
          <t>What uptime SLA did we commit to for the launch?</t>
        </is>
      </c>
      <c r="O440" t="inlineStr">
        <is>
          <t>not stated</t>
        </is>
      </c>
      <c r="P440" t="inlineStr">
        <is>
          <t>not stated</t>
        </is>
      </c>
      <c r="Q440" t="b">
        <v>1</v>
      </c>
      <c r="R440" t="inlineStr">
        <is>
          <t>rule</t>
        </is>
      </c>
      <c r="S440" t="n">
        <v>29542</v>
      </c>
      <c r="T440" t="n">
        <v>29542</v>
      </c>
      <c r="U440" t="n">
        <v>130</v>
      </c>
      <c r="V440" t="n">
        <v>29440</v>
      </c>
      <c r="W440" t="n">
        <v>1</v>
      </c>
      <c r="X440" t="n">
        <v>0</v>
      </c>
      <c r="Y440" t="n">
        <v>5.691344976425171</v>
      </c>
      <c r="Z440" t="n">
        <v>0.0009634999999999999</v>
      </c>
    </row>
    <row r="441">
      <c r="A441" t="inlineStr">
        <is>
          <t>chat_full</t>
        </is>
      </c>
      <c r="B441" t="inlineStr">
        <is>
          <t>main</t>
        </is>
      </c>
      <c r="C441" t="inlineStr">
        <is>
          <t>z-ai/glm-5.3-flash</t>
        </is>
      </c>
      <c r="D441" t="inlineStr">
        <is>
          <t>openai/gpt-5.6-luna</t>
        </is>
      </c>
      <c r="E441" t="n">
        <v>1</v>
      </c>
      <c r="I441" t="n">
        <v>0</v>
      </c>
      <c r="J441" t="inlineStr">
        <is>
          <t>chat2</t>
        </is>
      </c>
      <c r="K441" t="n">
        <v>114</v>
      </c>
      <c r="L441" t="inlineStr">
        <is>
          <t>chat2/count-0</t>
        </is>
      </c>
      <c r="M441" t="inlineStr">
        <is>
          <t>count</t>
        </is>
      </c>
      <c r="N441" t="inlineStr">
        <is>
          <t>How many modules are currently in scope for the launch?</t>
        </is>
      </c>
      <c r="O441" t="n">
        <v>6</v>
      </c>
      <c r="P441" t="inlineStr">
        <is>
          <t>6</t>
        </is>
      </c>
      <c r="Q441" t="b">
        <v>1</v>
      </c>
      <c r="R441" t="inlineStr">
        <is>
          <t>rule</t>
        </is>
      </c>
      <c r="S441" t="n">
        <v>29541</v>
      </c>
      <c r="T441" t="n">
        <v>29541</v>
      </c>
      <c r="U441" t="n">
        <v>152</v>
      </c>
      <c r="V441" t="n">
        <v>29440</v>
      </c>
      <c r="W441" t="n">
        <v>1</v>
      </c>
      <c r="X441" t="n">
        <v>0</v>
      </c>
      <c r="Y441" t="n">
        <v>1.60039496421814</v>
      </c>
      <c r="Z441" t="n">
        <v>0.00097435</v>
      </c>
    </row>
    <row r="442">
      <c r="A442" t="inlineStr">
        <is>
          <t>chat_full</t>
        </is>
      </c>
      <c r="B442" t="inlineStr">
        <is>
          <t>main</t>
        </is>
      </c>
      <c r="C442" t="inlineStr">
        <is>
          <t>z-ai/glm-5.3-flash</t>
        </is>
      </c>
      <c r="D442" t="inlineStr">
        <is>
          <t>openai/gpt-5.6-luna</t>
        </is>
      </c>
      <c r="E442" t="n">
        <v>1</v>
      </c>
      <c r="I442" t="n">
        <v>0</v>
      </c>
      <c r="J442" t="inlineStr">
        <is>
          <t>chat2</t>
        </is>
      </c>
      <c r="K442" t="n">
        <v>114</v>
      </c>
      <c r="L442" t="inlineStr">
        <is>
          <t>chat2/early-0</t>
        </is>
      </c>
      <c r="M442" t="inlineStr">
        <is>
          <t>early</t>
        </is>
      </c>
      <c r="N442" t="inlineStr">
        <is>
          <t>Who owns notifier?</t>
        </is>
      </c>
      <c r="O442" t="inlineStr">
        <is>
          <t>Jonas</t>
        </is>
      </c>
      <c r="P442" t="inlineStr">
        <is>
          <t>Jonas</t>
        </is>
      </c>
      <c r="Q442" t="b">
        <v>1</v>
      </c>
      <c r="R442" t="inlineStr">
        <is>
          <t>rule</t>
        </is>
      </c>
      <c r="S442" t="n">
        <v>29534</v>
      </c>
      <c r="T442" t="n">
        <v>29534</v>
      </c>
      <c r="U442" t="n">
        <v>65</v>
      </c>
      <c r="V442" t="n">
        <v>0</v>
      </c>
      <c r="W442" t="n">
        <v>1</v>
      </c>
      <c r="X442" t="n">
        <v>0</v>
      </c>
      <c r="Y442" t="n">
        <v>2.004390954971313</v>
      </c>
      <c r="Z442" t="n">
        <v>0.0044626</v>
      </c>
    </row>
    <row r="443">
      <c r="A443" t="inlineStr">
        <is>
          <t>chat_full</t>
        </is>
      </c>
      <c r="B443" t="inlineStr">
        <is>
          <t>main</t>
        </is>
      </c>
      <c r="C443" t="inlineStr">
        <is>
          <t>z-ai/glm-5.3-flash</t>
        </is>
      </c>
      <c r="D443" t="inlineStr">
        <is>
          <t>openai/gpt-5.6-luna</t>
        </is>
      </c>
      <c r="E443" t="n">
        <v>1</v>
      </c>
      <c r="I443" t="n">
        <v>0</v>
      </c>
      <c r="J443" t="inlineStr">
        <is>
          <t>chat2</t>
        </is>
      </c>
      <c r="K443" t="n">
        <v>114</v>
      </c>
      <c r="L443" t="inlineStr">
        <is>
          <t>chat2/early-1</t>
        </is>
      </c>
      <c r="M443" t="inlineStr">
        <is>
          <t>early</t>
        </is>
      </c>
      <c r="N443" t="inlineStr">
        <is>
          <t>Which region are we deploying Cinder to?</t>
        </is>
      </c>
      <c r="O443" t="inlineStr">
        <is>
          <t>us-east-1</t>
        </is>
      </c>
      <c r="P443" t="inlineStr">
        <is>
          <t>us-east-1</t>
        </is>
      </c>
      <c r="Q443" t="b">
        <v>1</v>
      </c>
      <c r="R443" t="inlineStr">
        <is>
          <t>rule</t>
        </is>
      </c>
      <c r="S443" t="n">
        <v>29538</v>
      </c>
      <c r="T443" t="n">
        <v>29538</v>
      </c>
      <c r="U443" t="n">
        <v>75</v>
      </c>
      <c r="V443" t="n">
        <v>0</v>
      </c>
      <c r="W443" t="n">
        <v>1</v>
      </c>
      <c r="X443" t="n">
        <v>0</v>
      </c>
      <c r="Y443" t="n">
        <v>2.260450839996338</v>
      </c>
      <c r="Z443" t="n">
        <v>0.0033466818</v>
      </c>
    </row>
    <row r="444">
      <c r="A444" t="inlineStr">
        <is>
          <t>chat_full</t>
        </is>
      </c>
      <c r="B444" t="inlineStr">
        <is>
          <t>main</t>
        </is>
      </c>
      <c r="C444" t="inlineStr">
        <is>
          <t>z-ai/glm-5.3-flash</t>
        </is>
      </c>
      <c r="D444" t="inlineStr">
        <is>
          <t>openai/gpt-5.6-luna</t>
        </is>
      </c>
      <c r="E444" t="n">
        <v>1</v>
      </c>
      <c r="I444" t="n">
        <v>0</v>
      </c>
      <c r="J444" t="inlineStr">
        <is>
          <t>chat2</t>
        </is>
      </c>
      <c r="K444" t="n">
        <v>114</v>
      </c>
      <c r="L444" t="inlineStr">
        <is>
          <t>chat2/early-2</t>
        </is>
      </c>
      <c r="M444" t="inlineStr">
        <is>
          <t>early</t>
        </is>
      </c>
      <c r="N444" t="inlineStr">
        <is>
          <t>At what time (UTC) is the daily standup?</t>
        </is>
      </c>
      <c r="O444" t="inlineStr">
        <is>
          <t>09:15</t>
        </is>
      </c>
      <c r="P444" t="inlineStr">
        <is>
          <t>09:15</t>
        </is>
      </c>
      <c r="Q444" t="b">
        <v>1</v>
      </c>
      <c r="R444" t="inlineStr">
        <is>
          <t>rule</t>
        </is>
      </c>
      <c r="S444" t="n">
        <v>29542</v>
      </c>
      <c r="T444" t="n">
        <v>29542</v>
      </c>
      <c r="U444" t="n">
        <v>73</v>
      </c>
      <c r="V444" t="n">
        <v>0</v>
      </c>
      <c r="W444" t="n">
        <v>1</v>
      </c>
      <c r="X444" t="n">
        <v>0</v>
      </c>
      <c r="Y444" t="n">
        <v>1.92522406578064</v>
      </c>
      <c r="Z444" t="n">
        <v>0.0044678</v>
      </c>
    </row>
    <row r="445">
      <c r="A445" t="inlineStr">
        <is>
          <t>chat_full</t>
        </is>
      </c>
      <c r="B445" t="inlineStr">
        <is>
          <t>main</t>
        </is>
      </c>
      <c r="C445" t="inlineStr">
        <is>
          <t>z-ai/glm-5.3-flash</t>
        </is>
      </c>
      <c r="D445" t="inlineStr">
        <is>
          <t>openai/gpt-5.6-luna</t>
        </is>
      </c>
      <c r="E445" t="n">
        <v>1</v>
      </c>
      <c r="I445" t="n">
        <v>0</v>
      </c>
      <c r="J445" t="inlineStr">
        <is>
          <t>chat2</t>
        </is>
      </c>
      <c r="K445" t="n">
        <v>114</v>
      </c>
      <c r="L445" t="inlineStr">
        <is>
          <t>chat2/list-0</t>
        </is>
      </c>
      <c r="M445" t="inlineStr">
        <is>
          <t>list</t>
        </is>
      </c>
      <c r="N445" t="inlineStr">
        <is>
          <t>Which in-scope modules are P0?</t>
        </is>
      </c>
      <c r="O445" t="inlineStr">
        <is>
          <t>["search-index", "dashboard", "scheduler-v2"]</t>
        </is>
      </c>
      <c r="P445" t="inlineStr">
        <is>
          <t>search-index, scheduler-v2, dashboard</t>
        </is>
      </c>
      <c r="Q445" t="b">
        <v>1</v>
      </c>
      <c r="R445" t="inlineStr">
        <is>
          <t>rule</t>
        </is>
      </c>
      <c r="S445" t="n">
        <v>29539</v>
      </c>
      <c r="T445" t="n">
        <v>29539</v>
      </c>
      <c r="U445" t="n">
        <v>230</v>
      </c>
      <c r="V445" t="n">
        <v>0</v>
      </c>
      <c r="W445" t="n">
        <v>1</v>
      </c>
      <c r="X445" t="n">
        <v>0</v>
      </c>
      <c r="Y445" t="n">
        <v>5.072987794876099</v>
      </c>
      <c r="Z445" t="n">
        <v>0.00454585</v>
      </c>
    </row>
    <row r="446">
      <c r="A446" t="inlineStr">
        <is>
          <t>chat_full</t>
        </is>
      </c>
      <c r="B446" t="inlineStr">
        <is>
          <t>main</t>
        </is>
      </c>
      <c r="C446" t="inlineStr">
        <is>
          <t>z-ai/glm-5.3-flash</t>
        </is>
      </c>
      <c r="D446" t="inlineStr">
        <is>
          <t>openai/gpt-5.6-luna</t>
        </is>
      </c>
      <c r="E446" t="n">
        <v>1</v>
      </c>
      <c r="I446" t="n">
        <v>0</v>
      </c>
      <c r="J446" t="inlineStr">
        <is>
          <t>chat2</t>
        </is>
      </c>
      <c r="K446" t="n">
        <v>114</v>
      </c>
      <c r="L446" t="inlineStr">
        <is>
          <t>chat2/neg-0</t>
        </is>
      </c>
      <c r="M446" t="inlineStr">
        <is>
          <t>negation</t>
        </is>
      </c>
      <c r="N446" t="inlineStr">
        <is>
          <t>Which in-scope module has no datastore decided yet?</t>
        </is>
      </c>
      <c r="O446" t="inlineStr">
        <is>
          <t>dashboard</t>
        </is>
      </c>
      <c r="P446" t="inlineStr">
        <is>
          <t>dashboard</t>
        </is>
      </c>
      <c r="Q446" t="b">
        <v>1</v>
      </c>
      <c r="R446" t="inlineStr">
        <is>
          <t>rule</t>
        </is>
      </c>
      <c r="S446" t="n">
        <v>29541</v>
      </c>
      <c r="T446" t="n">
        <v>29541</v>
      </c>
      <c r="U446" t="n">
        <v>238</v>
      </c>
      <c r="V446" t="n">
        <v>29440</v>
      </c>
      <c r="W446" t="n">
        <v>1</v>
      </c>
      <c r="X446" t="n">
        <v>0</v>
      </c>
      <c r="Y446" t="n">
        <v>2.340106964111328</v>
      </c>
      <c r="Z446" t="n">
        <v>0.00101735</v>
      </c>
    </row>
    <row r="447">
      <c r="A447" t="inlineStr">
        <is>
          <t>chat_full</t>
        </is>
      </c>
      <c r="B447" t="inlineStr">
        <is>
          <t>main</t>
        </is>
      </c>
      <c r="C447" t="inlineStr">
        <is>
          <t>z-ai/glm-5.3-flash</t>
        </is>
      </c>
      <c r="D447" t="inlineStr">
        <is>
          <t>openai/gpt-5.6-luna</t>
        </is>
      </c>
      <c r="E447" t="n">
        <v>1</v>
      </c>
      <c r="I447" t="n">
        <v>0</v>
      </c>
      <c r="J447" t="inlineStr">
        <is>
          <t>chat2</t>
        </is>
      </c>
      <c r="K447" t="n">
        <v>114</v>
      </c>
      <c r="L447" t="inlineStr">
        <is>
          <t>chat2/original-0</t>
        </is>
      </c>
      <c r="M447" t="inlineStr">
        <is>
          <t>original</t>
        </is>
      </c>
      <c r="N447" t="inlineStr">
        <is>
          <t>What was the very first deadline we set for search-index, before any changes?</t>
        </is>
      </c>
      <c r="O447" t="inlineStr">
        <is>
          <t>Oct 15</t>
        </is>
      </c>
      <c r="P447" t="inlineStr">
        <is>
          <t>Oct 15</t>
        </is>
      </c>
      <c r="Q447" t="b">
        <v>1</v>
      </c>
      <c r="R447" t="inlineStr">
        <is>
          <t>rule</t>
        </is>
      </c>
      <c r="S447" t="n">
        <v>29546</v>
      </c>
      <c r="T447" t="n">
        <v>29546</v>
      </c>
      <c r="U447" t="n">
        <v>116</v>
      </c>
      <c r="V447" t="n">
        <v>29440</v>
      </c>
      <c r="W447" t="n">
        <v>1</v>
      </c>
      <c r="X447" t="n">
        <v>0</v>
      </c>
      <c r="Y447" t="n">
        <v>1.317678928375244</v>
      </c>
      <c r="Z447" t="n">
        <v>0.0009571</v>
      </c>
    </row>
    <row r="448">
      <c r="A448" t="inlineStr">
        <is>
          <t>chat_full</t>
        </is>
      </c>
      <c r="B448" t="inlineStr">
        <is>
          <t>main</t>
        </is>
      </c>
      <c r="C448" t="inlineStr">
        <is>
          <t>z-ai/glm-5.3-flash</t>
        </is>
      </c>
      <c r="D448" t="inlineStr">
        <is>
          <t>openai/gpt-5.6-luna</t>
        </is>
      </c>
      <c r="E448" t="n">
        <v>1</v>
      </c>
      <c r="I448" t="n">
        <v>0</v>
      </c>
      <c r="J448" t="inlineStr">
        <is>
          <t>chat2</t>
        </is>
      </c>
      <c r="K448" t="n">
        <v>114</v>
      </c>
      <c r="L448" t="inlineStr">
        <is>
          <t>chat2/paste-0</t>
        </is>
      </c>
      <c r="M448" t="inlineStr">
        <is>
          <t>paste</t>
        </is>
      </c>
      <c r="N448" t="inlineStr">
        <is>
          <t>What p95 latency, in ms, did the load test I pasted report?</t>
        </is>
      </c>
      <c r="O448" t="n">
        <v>596</v>
      </c>
      <c r="P448" t="inlineStr">
        <is>
          <t>596</t>
        </is>
      </c>
      <c r="Q448" t="b">
        <v>1</v>
      </c>
      <c r="R448" t="inlineStr">
        <is>
          <t>rule</t>
        </is>
      </c>
      <c r="S448" t="n">
        <v>29547</v>
      </c>
      <c r="T448" t="n">
        <v>29547</v>
      </c>
      <c r="U448" t="n">
        <v>112</v>
      </c>
      <c r="V448" t="n">
        <v>29440</v>
      </c>
      <c r="W448" t="n">
        <v>1</v>
      </c>
      <c r="X448" t="n">
        <v>0</v>
      </c>
      <c r="Y448" t="n">
        <v>1.347973823547363</v>
      </c>
      <c r="Z448" t="n">
        <v>0.00095525</v>
      </c>
    </row>
    <row r="449">
      <c r="A449" t="inlineStr">
        <is>
          <t>chat_full</t>
        </is>
      </c>
      <c r="B449" t="inlineStr">
        <is>
          <t>main</t>
        </is>
      </c>
      <c r="C449" t="inlineStr">
        <is>
          <t>z-ai/glm-5.3-flash</t>
        </is>
      </c>
      <c r="D449" t="inlineStr">
        <is>
          <t>openai/gpt-5.6-luna</t>
        </is>
      </c>
      <c r="E449" t="n">
        <v>1</v>
      </c>
      <c r="I449" t="n">
        <v>0</v>
      </c>
      <c r="J449" t="inlineStr">
        <is>
          <t>chat2</t>
        </is>
      </c>
      <c r="K449" t="n">
        <v>114</v>
      </c>
      <c r="L449" t="inlineStr">
        <is>
          <t>chat2/paste-1</t>
        </is>
      </c>
      <c r="M449" t="inlineStr">
        <is>
          <t>paste</t>
        </is>
      </c>
      <c r="N449" t="inlineStr">
        <is>
          <t>How many tests failed in the CI output I pasted?</t>
        </is>
      </c>
      <c r="O449" t="n">
        <v>2</v>
      </c>
      <c r="P449" t="inlineStr">
        <is>
          <t>2</t>
        </is>
      </c>
      <c r="Q449" t="b">
        <v>1</v>
      </c>
      <c r="R449" t="inlineStr">
        <is>
          <t>rule</t>
        </is>
      </c>
      <c r="S449" t="n">
        <v>29542</v>
      </c>
      <c r="T449" t="n">
        <v>29542</v>
      </c>
      <c r="U449" t="n">
        <v>61</v>
      </c>
      <c r="V449" t="n">
        <v>29440</v>
      </c>
      <c r="W449" t="n">
        <v>1</v>
      </c>
      <c r="X449" t="n">
        <v>0</v>
      </c>
      <c r="Y449" t="n">
        <v>1.88487696647644</v>
      </c>
      <c r="Z449" t="n">
        <v>0.000929</v>
      </c>
    </row>
    <row r="450">
      <c r="A450" t="inlineStr">
        <is>
          <t>chat_full</t>
        </is>
      </c>
      <c r="B450" t="inlineStr">
        <is>
          <t>main</t>
        </is>
      </c>
      <c r="C450" t="inlineStr">
        <is>
          <t>z-ai/glm-5.3-flash</t>
        </is>
      </c>
      <c r="D450" t="inlineStr">
        <is>
          <t>openai/gpt-5.6-luna</t>
        </is>
      </c>
      <c r="E450" t="n">
        <v>1</v>
      </c>
      <c r="I450" t="n">
        <v>0</v>
      </c>
      <c r="J450" t="inlineStr">
        <is>
          <t>chat2</t>
        </is>
      </c>
      <c r="K450" t="n">
        <v>114</v>
      </c>
      <c r="L450" t="inlineStr">
        <is>
          <t>chat2/paste-2</t>
        </is>
      </c>
      <c r="M450" t="inlineStr">
        <is>
          <t>paste</t>
        </is>
      </c>
      <c r="N450" t="inlineStr">
        <is>
          <t>What is db_pool_size in the config I pasted?</t>
        </is>
      </c>
      <c r="O450" t="n">
        <v>32</v>
      </c>
      <c r="P450" t="inlineStr">
        <is>
          <t>32</t>
        </is>
      </c>
      <c r="Q450" t="b">
        <v>1</v>
      </c>
      <c r="R450" t="inlineStr">
        <is>
          <t>rule</t>
        </is>
      </c>
      <c r="S450" t="n">
        <v>29542</v>
      </c>
      <c r="T450" t="n">
        <v>29542</v>
      </c>
      <c r="U450" t="n">
        <v>89</v>
      </c>
      <c r="V450" t="n">
        <v>29504</v>
      </c>
      <c r="W450" t="n">
        <v>1</v>
      </c>
      <c r="X450" t="n">
        <v>0</v>
      </c>
      <c r="Y450" t="n">
        <v>2.597002983093262</v>
      </c>
      <c r="Z450" t="n">
        <v>0.00070055468</v>
      </c>
    </row>
    <row r="451">
      <c r="A451" t="inlineStr">
        <is>
          <t>chat_full</t>
        </is>
      </c>
      <c r="B451" t="inlineStr">
        <is>
          <t>main</t>
        </is>
      </c>
      <c r="C451" t="inlineStr">
        <is>
          <t>z-ai/glm-5.3-flash</t>
        </is>
      </c>
      <c r="D451" t="inlineStr">
        <is>
          <t>openai/gpt-5.6-luna</t>
        </is>
      </c>
      <c r="E451" t="n">
        <v>1</v>
      </c>
      <c r="I451" t="n">
        <v>0</v>
      </c>
      <c r="J451" t="inlineStr">
        <is>
          <t>chat2</t>
        </is>
      </c>
      <c r="K451" t="n">
        <v>114</v>
      </c>
      <c r="L451" t="inlineStr">
        <is>
          <t>chat2/sum-0</t>
        </is>
      </c>
      <c r="M451" t="inlineStr">
        <is>
          <t>sum</t>
        </is>
      </c>
      <c r="N451" t="inlineStr">
        <is>
          <t>What is the total budget, in thousands of dollars, across the modules currently in scope?</t>
        </is>
      </c>
      <c r="O451" t="n">
        <v>245</v>
      </c>
      <c r="P451" t="inlineStr">
        <is>
          <t>245</t>
        </is>
      </c>
      <c r="Q451" t="b">
        <v>1</v>
      </c>
      <c r="R451" t="inlineStr">
        <is>
          <t>rule</t>
        </is>
      </c>
      <c r="S451" t="n">
        <v>29548</v>
      </c>
      <c r="T451" t="n">
        <v>29548</v>
      </c>
      <c r="U451" t="n">
        <v>387</v>
      </c>
      <c r="V451" t="n">
        <v>29440</v>
      </c>
      <c r="W451" t="n">
        <v>1</v>
      </c>
      <c r="X451" t="n">
        <v>0</v>
      </c>
      <c r="Y451" t="n">
        <v>3.563547134399414</v>
      </c>
      <c r="Z451" t="n">
        <v>0.0010929</v>
      </c>
    </row>
    <row r="452">
      <c r="A452" t="inlineStr">
        <is>
          <t>chat_full</t>
        </is>
      </c>
      <c r="B452" t="inlineStr">
        <is>
          <t>main</t>
        </is>
      </c>
      <c r="C452" t="inlineStr">
        <is>
          <t>z-ai/glm-5.3-flash</t>
        </is>
      </c>
      <c r="D452" t="inlineStr">
        <is>
          <t>openai/gpt-5.6-luna</t>
        </is>
      </c>
      <c r="E452" t="n">
        <v>1</v>
      </c>
      <c r="I452" t="n">
        <v>0</v>
      </c>
      <c r="J452" t="inlineStr">
        <is>
          <t>chat2</t>
        </is>
      </c>
      <c r="K452" t="n">
        <v>114</v>
      </c>
      <c r="L452" t="inlineStr">
        <is>
          <t>chat2/updated-0</t>
        </is>
      </c>
      <c r="M452" t="inlineStr">
        <is>
          <t>updated</t>
        </is>
      </c>
      <c r="N452" t="inlineStr">
        <is>
          <t>What is the current deadline for search-index?</t>
        </is>
      </c>
      <c r="O452" t="inlineStr">
        <is>
          <t>Oct 28</t>
        </is>
      </c>
      <c r="P452" t="inlineStr">
        <is>
          <t>Oct 28</t>
        </is>
      </c>
      <c r="Q452" t="b">
        <v>1</v>
      </c>
      <c r="R452" t="inlineStr">
        <is>
          <t>rule</t>
        </is>
      </c>
      <c r="S452" t="n">
        <v>29539</v>
      </c>
      <c r="T452" t="n">
        <v>29539</v>
      </c>
      <c r="U452" t="n">
        <v>122</v>
      </c>
      <c r="V452" t="n">
        <v>0</v>
      </c>
      <c r="W452" t="n">
        <v>1</v>
      </c>
      <c r="X452" t="n">
        <v>0</v>
      </c>
      <c r="Y452" t="n">
        <v>3.239279985427856</v>
      </c>
      <c r="Z452" t="n">
        <v>0.00336439565</v>
      </c>
    </row>
    <row r="453">
      <c r="A453" t="inlineStr">
        <is>
          <t>chat_full</t>
        </is>
      </c>
      <c r="B453" t="inlineStr">
        <is>
          <t>main</t>
        </is>
      </c>
      <c r="C453" t="inlineStr">
        <is>
          <t>z-ai/glm-5.3-flash</t>
        </is>
      </c>
      <c r="D453" t="inlineStr">
        <is>
          <t>openai/gpt-5.6-luna</t>
        </is>
      </c>
      <c r="E453" t="n">
        <v>1</v>
      </c>
      <c r="I453" t="n">
        <v>0</v>
      </c>
      <c r="J453" t="inlineStr">
        <is>
          <t>chat2</t>
        </is>
      </c>
      <c r="K453" t="n">
        <v>114</v>
      </c>
      <c r="L453" t="inlineStr">
        <is>
          <t>chat2/updated-1</t>
        </is>
      </c>
      <c r="M453" t="inlineStr">
        <is>
          <t>updated</t>
        </is>
      </c>
      <c r="N453" t="inlineStr">
        <is>
          <t>What is notifier's budget now, in thousands of dollars?</t>
        </is>
      </c>
      <c r="O453" t="n">
        <v>55</v>
      </c>
      <c r="P453" t="inlineStr">
        <is>
          <t>55</t>
        </is>
      </c>
      <c r="Q453" t="b">
        <v>1</v>
      </c>
      <c r="R453" t="inlineStr">
        <is>
          <t>rule</t>
        </is>
      </c>
      <c r="S453" t="n">
        <v>29542</v>
      </c>
      <c r="T453" t="n">
        <v>29542</v>
      </c>
      <c r="U453" t="n">
        <v>68</v>
      </c>
      <c r="V453" t="n">
        <v>29504</v>
      </c>
      <c r="W453" t="n">
        <v>1</v>
      </c>
      <c r="X453" t="n">
        <v>0</v>
      </c>
      <c r="Y453" t="n">
        <v>3.528924226760864</v>
      </c>
      <c r="Z453" t="n">
        <v>0.00069269018</v>
      </c>
    </row>
    <row r="454">
      <c r="A454" t="inlineStr">
        <is>
          <t>chat_full</t>
        </is>
      </c>
      <c r="B454" t="inlineStr">
        <is>
          <t>main</t>
        </is>
      </c>
      <c r="C454" t="inlineStr">
        <is>
          <t>z-ai/glm-5.3-flash</t>
        </is>
      </c>
      <c r="D454" t="inlineStr">
        <is>
          <t>openai/gpt-5.6-luna</t>
        </is>
      </c>
      <c r="E454" t="n">
        <v>1</v>
      </c>
      <c r="I454" t="n">
        <v>0</v>
      </c>
      <c r="J454" t="inlineStr">
        <is>
          <t>chat2</t>
        </is>
      </c>
      <c r="K454" t="n">
        <v>114</v>
      </c>
      <c r="L454" t="inlineStr">
        <is>
          <t>chat2/updated-2</t>
        </is>
      </c>
      <c r="M454" t="inlineStr">
        <is>
          <t>updated</t>
        </is>
      </c>
      <c r="N454" t="inlineStr">
        <is>
          <t>What is the current deadline for dashboard?</t>
        </is>
      </c>
      <c r="O454" t="inlineStr">
        <is>
          <t>Oct 12</t>
        </is>
      </c>
      <c r="P454" t="inlineStr">
        <is>
          <t>Oct 12</t>
        </is>
      </c>
      <c r="Q454" t="b">
        <v>1</v>
      </c>
      <c r="R454" t="inlineStr">
        <is>
          <t>rule</t>
        </is>
      </c>
      <c r="S454" t="n">
        <v>29538</v>
      </c>
      <c r="T454" t="n">
        <v>29538</v>
      </c>
      <c r="U454" t="n">
        <v>98</v>
      </c>
      <c r="V454" t="n">
        <v>29440</v>
      </c>
      <c r="W454" t="n">
        <v>1</v>
      </c>
      <c r="X454" t="n">
        <v>0</v>
      </c>
      <c r="Y454" t="n">
        <v>1.341292142868042</v>
      </c>
      <c r="Z454" t="n">
        <v>0.0009469</v>
      </c>
    </row>
    <row r="455">
      <c r="A455" t="inlineStr">
        <is>
          <t>chat_full</t>
        </is>
      </c>
      <c r="B455" t="inlineStr">
        <is>
          <t>main</t>
        </is>
      </c>
      <c r="C455" t="inlineStr">
        <is>
          <t>z-ai/glm-5.3-flash</t>
        </is>
      </c>
      <c r="D455" t="inlineStr">
        <is>
          <t>openai/gpt-5.6-luna</t>
        </is>
      </c>
      <c r="E455" t="n">
        <v>1</v>
      </c>
      <c r="I455" t="n">
        <v>0</v>
      </c>
      <c r="J455" t="inlineStr">
        <is>
          <t>chat2</t>
        </is>
      </c>
      <c r="K455" t="n">
        <v>114</v>
      </c>
      <c r="L455" t="inlineStr">
        <is>
          <t>chat2/updated-3</t>
        </is>
      </c>
      <c r="M455" t="inlineStr">
        <is>
          <t>updated</t>
        </is>
      </c>
      <c r="N455" t="inlineStr">
        <is>
          <t>What is scheduler-v2's budget, in thousands of dollars?</t>
        </is>
      </c>
      <c r="O455" t="n">
        <v>50</v>
      </c>
      <c r="P455" t="inlineStr">
        <is>
          <t>50</t>
        </is>
      </c>
      <c r="Q455" t="b">
        <v>1</v>
      </c>
      <c r="R455" t="inlineStr">
        <is>
          <t>rule</t>
        </is>
      </c>
      <c r="S455" t="n">
        <v>29543</v>
      </c>
      <c r="T455" t="n">
        <v>29543</v>
      </c>
      <c r="U455" t="n">
        <v>93</v>
      </c>
      <c r="V455" t="n">
        <v>29440</v>
      </c>
      <c r="W455" t="n">
        <v>1</v>
      </c>
      <c r="X455" t="n">
        <v>0</v>
      </c>
      <c r="Y455" t="n">
        <v>1.387464046478271</v>
      </c>
      <c r="Z455" t="n">
        <v>0.00094515</v>
      </c>
    </row>
    <row r="456">
      <c r="A456" t="inlineStr">
        <is>
          <t>chat_full</t>
        </is>
      </c>
      <c r="B456" t="inlineStr">
        <is>
          <t>main</t>
        </is>
      </c>
      <c r="C456" t="inlineStr">
        <is>
          <t>z-ai/glm-5.3-flash</t>
        </is>
      </c>
      <c r="D456" t="inlineStr">
        <is>
          <t>openai/gpt-5.6-luna</t>
        </is>
      </c>
      <c r="E456" t="n">
        <v>1</v>
      </c>
      <c r="I456" t="n">
        <v>0</v>
      </c>
      <c r="J456" t="inlineStr">
        <is>
          <t>chat2</t>
        </is>
      </c>
      <c r="K456" t="n">
        <v>114</v>
      </c>
      <c r="L456" t="inlineStr">
        <is>
          <t>chat2/updated-4</t>
        </is>
      </c>
      <c r="M456" t="inlineStr">
        <is>
          <t>updated</t>
        </is>
      </c>
      <c r="N456" t="inlineStr">
        <is>
          <t>Who owns search-index now?</t>
        </is>
      </c>
      <c r="O456" t="inlineStr">
        <is>
          <t>Chen</t>
        </is>
      </c>
      <c r="P456" t="inlineStr">
        <is>
          <t>Chen</t>
        </is>
      </c>
      <c r="Q456" t="b">
        <v>1</v>
      </c>
      <c r="R456" t="inlineStr">
        <is>
          <t>rule</t>
        </is>
      </c>
      <c r="S456" t="n">
        <v>29536</v>
      </c>
      <c r="T456" t="n">
        <v>29536</v>
      </c>
      <c r="U456" t="n">
        <v>160</v>
      </c>
      <c r="V456" t="n">
        <v>29440</v>
      </c>
      <c r="W456" t="n">
        <v>1</v>
      </c>
      <c r="X456" t="n">
        <v>0</v>
      </c>
      <c r="Y456" t="n">
        <v>1.830748081207275</v>
      </c>
      <c r="Z456" t="n">
        <v>0.0009775999999999999</v>
      </c>
    </row>
    <row r="457">
      <c r="A457" t="inlineStr">
        <is>
          <t>chat_full</t>
        </is>
      </c>
      <c r="B457" t="inlineStr">
        <is>
          <t>main</t>
        </is>
      </c>
      <c r="C457" t="inlineStr">
        <is>
          <t>z-ai/glm-5.3-flash</t>
        </is>
      </c>
      <c r="D457" t="inlineStr">
        <is>
          <t>openai/gpt-5.6-luna</t>
        </is>
      </c>
      <c r="E457" t="n">
        <v>1</v>
      </c>
      <c r="I457" t="n">
        <v>0</v>
      </c>
      <c r="J457" t="inlineStr">
        <is>
          <t>chat2</t>
        </is>
      </c>
      <c r="K457" t="n">
        <v>114</v>
      </c>
      <c r="L457" t="inlineStr">
        <is>
          <t>chat2/updated-5</t>
        </is>
      </c>
      <c r="M457" t="inlineStr">
        <is>
          <t>updated</t>
        </is>
      </c>
      <c r="N457" t="inlineStr">
        <is>
          <t>Which datastore does notifier use?</t>
        </is>
      </c>
      <c r="O457" t="inlineStr">
        <is>
          <t>Redis</t>
        </is>
      </c>
      <c r="P457" t="inlineStr">
        <is>
          <t>Redis</t>
        </is>
      </c>
      <c r="Q457" t="b">
        <v>1</v>
      </c>
      <c r="R457" t="inlineStr">
        <is>
          <t>rule</t>
        </is>
      </c>
      <c r="S457" t="n">
        <v>29536</v>
      </c>
      <c r="T457" t="n">
        <v>29536</v>
      </c>
      <c r="U457" t="n">
        <v>95</v>
      </c>
      <c r="V457" t="n">
        <v>29440</v>
      </c>
      <c r="W457" t="n">
        <v>1</v>
      </c>
      <c r="X457" t="n">
        <v>0</v>
      </c>
      <c r="Y457" t="n">
        <v>1.460806846618652</v>
      </c>
      <c r="Z457" t="n">
        <v>0.0009451</v>
      </c>
    </row>
    <row r="458">
      <c r="A458" t="inlineStr">
        <is>
          <t>chat_repl</t>
        </is>
      </c>
      <c r="B458" t="inlineStr">
        <is>
          <t>main</t>
        </is>
      </c>
      <c r="C458" t="inlineStr">
        <is>
          <t>openai/gpt-5.6-luna</t>
        </is>
      </c>
      <c r="D458" t="inlineStr">
        <is>
          <t>openai/gpt-5.6-luna</t>
        </is>
      </c>
      <c r="I458" t="n">
        <v>0</v>
      </c>
      <c r="J458" t="inlineStr">
        <is>
          <t>chat2</t>
        </is>
      </c>
      <c r="K458" t="n">
        <v>114</v>
      </c>
      <c r="L458" t="inlineStr">
        <is>
          <t>chat2/absent-0</t>
        </is>
      </c>
      <c r="M458" t="inlineStr">
        <is>
          <t>absent</t>
        </is>
      </c>
      <c r="N458" t="inlineStr">
        <is>
          <t>Which CI provider did we decide on?</t>
        </is>
      </c>
      <c r="O458" t="inlineStr">
        <is>
          <t>not stated</t>
        </is>
      </c>
      <c r="P458" t="inlineStr">
        <is>
          <t>not stated</t>
        </is>
      </c>
      <c r="Q458" t="b">
        <v>1</v>
      </c>
      <c r="R458" t="inlineStr">
        <is>
          <t>rule</t>
        </is>
      </c>
      <c r="S458" t="n">
        <v>9317</v>
      </c>
      <c r="T458" t="n">
        <v>3446</v>
      </c>
      <c r="U458" t="n">
        <v>322</v>
      </c>
      <c r="V458" t="n">
        <v>5865</v>
      </c>
      <c r="W458" t="n">
        <v>3</v>
      </c>
      <c r="X458" t="n">
        <v>2</v>
      </c>
      <c r="Y458" t="n">
        <v>6.404423236846924</v>
      </c>
      <c r="Z458" t="n">
        <v>0.00136625</v>
      </c>
    </row>
    <row r="459">
      <c r="A459" t="inlineStr">
        <is>
          <t>chat_repl</t>
        </is>
      </c>
      <c r="B459" t="inlineStr">
        <is>
          <t>main</t>
        </is>
      </c>
      <c r="C459" t="inlineStr">
        <is>
          <t>openai/gpt-5.6-luna</t>
        </is>
      </c>
      <c r="D459" t="inlineStr">
        <is>
          <t>openai/gpt-5.6-luna</t>
        </is>
      </c>
      <c r="I459" t="n">
        <v>0</v>
      </c>
      <c r="J459" t="inlineStr">
        <is>
          <t>chat2</t>
        </is>
      </c>
      <c r="K459" t="n">
        <v>114</v>
      </c>
      <c r="L459" t="inlineStr">
        <is>
          <t>chat2/absent-1</t>
        </is>
      </c>
      <c r="M459" t="inlineStr">
        <is>
          <t>absent</t>
        </is>
      </c>
      <c r="N459" t="inlineStr">
        <is>
          <t>What uptime SLA did we commit to for the launch?</t>
        </is>
      </c>
      <c r="O459" t="inlineStr">
        <is>
          <t>not stated</t>
        </is>
      </c>
      <c r="P459" t="inlineStr">
        <is>
          <t>not stated</t>
        </is>
      </c>
      <c r="Q459" t="b">
        <v>1</v>
      </c>
      <c r="R459" t="inlineStr">
        <is>
          <t>rule</t>
        </is>
      </c>
      <c r="S459" t="n">
        <v>5414</v>
      </c>
      <c r="T459" t="n">
        <v>2852</v>
      </c>
      <c r="U459" t="n">
        <v>121</v>
      </c>
      <c r="V459" t="n">
        <v>2559</v>
      </c>
      <c r="W459" t="n">
        <v>2</v>
      </c>
      <c r="X459" t="n">
        <v>1</v>
      </c>
      <c r="Y459" t="n">
        <v>3.207627296447754</v>
      </c>
      <c r="Z459" t="n">
        <v>0.0009098299999999999</v>
      </c>
    </row>
    <row r="460">
      <c r="A460" t="inlineStr">
        <is>
          <t>chat_repl</t>
        </is>
      </c>
      <c r="B460" t="inlineStr">
        <is>
          <t>main</t>
        </is>
      </c>
      <c r="C460" t="inlineStr">
        <is>
          <t>openai/gpt-5.6-luna</t>
        </is>
      </c>
      <c r="D460" t="inlineStr">
        <is>
          <t>openai/gpt-5.6-luna</t>
        </is>
      </c>
      <c r="I460" t="n">
        <v>0</v>
      </c>
      <c r="J460" t="inlineStr">
        <is>
          <t>chat2</t>
        </is>
      </c>
      <c r="K460" t="n">
        <v>114</v>
      </c>
      <c r="L460" t="inlineStr">
        <is>
          <t>chat2/count-0</t>
        </is>
      </c>
      <c r="M460" t="inlineStr">
        <is>
          <t>count</t>
        </is>
      </c>
      <c r="N460" t="inlineStr">
        <is>
          <t>How many modules are currently in scope for the launch?</t>
        </is>
      </c>
      <c r="O460" t="n">
        <v>6</v>
      </c>
      <c r="P460" t="inlineStr">
        <is>
          <t>6</t>
        </is>
      </c>
      <c r="Q460" t="b">
        <v>1</v>
      </c>
      <c r="R460" t="inlineStr">
        <is>
          <t>rule</t>
        </is>
      </c>
      <c r="S460" t="n">
        <v>5454</v>
      </c>
      <c r="T460" t="n">
        <v>2892</v>
      </c>
      <c r="U460" t="n">
        <v>180</v>
      </c>
      <c r="V460" t="n">
        <v>2559</v>
      </c>
      <c r="W460" t="n">
        <v>2</v>
      </c>
      <c r="X460" t="n">
        <v>1</v>
      </c>
      <c r="Y460" t="n">
        <v>4.143808126449585</v>
      </c>
      <c r="Z460" t="n">
        <v>0.0009906299999999999</v>
      </c>
    </row>
    <row r="461">
      <c r="A461" t="inlineStr">
        <is>
          <t>chat_repl</t>
        </is>
      </c>
      <c r="B461" t="inlineStr">
        <is>
          <t>main</t>
        </is>
      </c>
      <c r="C461" t="inlineStr">
        <is>
          <t>openai/gpt-5.6-luna</t>
        </is>
      </c>
      <c r="D461" t="inlineStr">
        <is>
          <t>openai/gpt-5.6-luna</t>
        </is>
      </c>
      <c r="I461" t="n">
        <v>0</v>
      </c>
      <c r="J461" t="inlineStr">
        <is>
          <t>chat2</t>
        </is>
      </c>
      <c r="K461" t="n">
        <v>114</v>
      </c>
      <c r="L461" t="inlineStr">
        <is>
          <t>chat2/early-0</t>
        </is>
      </c>
      <c r="M461" t="inlineStr">
        <is>
          <t>early</t>
        </is>
      </c>
      <c r="N461" t="inlineStr">
        <is>
          <t>Who owns notifier?</t>
        </is>
      </c>
      <c r="O461" t="inlineStr">
        <is>
          <t>Jonas</t>
        </is>
      </c>
      <c r="P461" t="inlineStr">
        <is>
          <t>Jonas</t>
        </is>
      </c>
      <c r="Q461" t="b">
        <v>1</v>
      </c>
      <c r="R461" t="inlineStr">
        <is>
          <t>rule</t>
        </is>
      </c>
      <c r="S461" t="n">
        <v>9453</v>
      </c>
      <c r="T461" t="n">
        <v>3679</v>
      </c>
      <c r="U461" t="n">
        <v>237</v>
      </c>
      <c r="V461" t="n">
        <v>5768</v>
      </c>
      <c r="W461" t="n">
        <v>3</v>
      </c>
      <c r="X461" t="n">
        <v>2</v>
      </c>
      <c r="Y461" t="n">
        <v>5.183950185775757</v>
      </c>
      <c r="Z461" t="n">
        <v>0.00132056</v>
      </c>
    </row>
    <row r="462">
      <c r="A462" t="inlineStr">
        <is>
          <t>chat_repl</t>
        </is>
      </c>
      <c r="B462" t="inlineStr">
        <is>
          <t>main</t>
        </is>
      </c>
      <c r="C462" t="inlineStr">
        <is>
          <t>openai/gpt-5.6-luna</t>
        </is>
      </c>
      <c r="D462" t="inlineStr">
        <is>
          <t>openai/gpt-5.6-luna</t>
        </is>
      </c>
      <c r="I462" t="n">
        <v>0</v>
      </c>
      <c r="J462" t="inlineStr">
        <is>
          <t>chat2</t>
        </is>
      </c>
      <c r="K462" t="n">
        <v>114</v>
      </c>
      <c r="L462" t="inlineStr">
        <is>
          <t>chat2/early-1</t>
        </is>
      </c>
      <c r="M462" t="inlineStr">
        <is>
          <t>early</t>
        </is>
      </c>
      <c r="N462" t="inlineStr">
        <is>
          <t>Which region are we deploying Cinder to?</t>
        </is>
      </c>
      <c r="O462" t="inlineStr">
        <is>
          <t>us-east-1</t>
        </is>
      </c>
      <c r="P462" t="inlineStr">
        <is>
          <t>us-east-1</t>
        </is>
      </c>
      <c r="Q462" t="b">
        <v>1</v>
      </c>
      <c r="R462" t="inlineStr">
        <is>
          <t>rule</t>
        </is>
      </c>
      <c r="S462" t="n">
        <v>9297</v>
      </c>
      <c r="T462" t="n">
        <v>3446</v>
      </c>
      <c r="U462" t="n">
        <v>256</v>
      </c>
      <c r="V462" t="n">
        <v>5845</v>
      </c>
      <c r="W462" t="n">
        <v>3</v>
      </c>
      <c r="X462" t="n">
        <v>2</v>
      </c>
      <c r="Y462" t="n">
        <v>6.659168481826782</v>
      </c>
      <c r="Z462" t="n">
        <v>0.00128665</v>
      </c>
    </row>
    <row r="463">
      <c r="A463" t="inlineStr">
        <is>
          <t>chat_repl</t>
        </is>
      </c>
      <c r="B463" t="inlineStr">
        <is>
          <t>main</t>
        </is>
      </c>
      <c r="C463" t="inlineStr">
        <is>
          <t>openai/gpt-5.6-luna</t>
        </is>
      </c>
      <c r="D463" t="inlineStr">
        <is>
          <t>openai/gpt-5.6-luna</t>
        </is>
      </c>
      <c r="I463" t="n">
        <v>0</v>
      </c>
      <c r="J463" t="inlineStr">
        <is>
          <t>chat2</t>
        </is>
      </c>
      <c r="K463" t="n">
        <v>114</v>
      </c>
      <c r="L463" t="inlineStr">
        <is>
          <t>chat2/early-2</t>
        </is>
      </c>
      <c r="M463" t="inlineStr">
        <is>
          <t>early</t>
        </is>
      </c>
      <c r="N463" t="inlineStr">
        <is>
          <t>At what time (UTC) is the daily standup?</t>
        </is>
      </c>
      <c r="O463" t="inlineStr">
        <is>
          <t>09:15</t>
        </is>
      </c>
      <c r="P463" t="inlineStr">
        <is>
          <t>09:15 UTC</t>
        </is>
      </c>
      <c r="Q463" t="b">
        <v>1</v>
      </c>
      <c r="R463" t="inlineStr">
        <is>
          <t>rule</t>
        </is>
      </c>
      <c r="S463" t="n">
        <v>5233</v>
      </c>
      <c r="T463" t="n">
        <v>2670</v>
      </c>
      <c r="U463" t="n">
        <v>117</v>
      </c>
      <c r="V463" t="n">
        <v>2560</v>
      </c>
      <c r="W463" t="n">
        <v>2</v>
      </c>
      <c r="X463" t="n">
        <v>1</v>
      </c>
      <c r="Y463" t="n">
        <v>4.923610687255859</v>
      </c>
      <c r="Z463" t="n">
        <v>0.0008595499999999999</v>
      </c>
    </row>
    <row r="464">
      <c r="A464" t="inlineStr">
        <is>
          <t>chat_repl</t>
        </is>
      </c>
      <c r="B464" t="inlineStr">
        <is>
          <t>main</t>
        </is>
      </c>
      <c r="C464" t="inlineStr">
        <is>
          <t>openai/gpt-5.6-luna</t>
        </is>
      </c>
      <c r="D464" t="inlineStr">
        <is>
          <t>openai/gpt-5.6-luna</t>
        </is>
      </c>
      <c r="I464" t="n">
        <v>0</v>
      </c>
      <c r="J464" t="inlineStr">
        <is>
          <t>chat2</t>
        </is>
      </c>
      <c r="K464" t="n">
        <v>114</v>
      </c>
      <c r="L464" t="inlineStr">
        <is>
          <t>chat2/list-0</t>
        </is>
      </c>
      <c r="M464" t="inlineStr">
        <is>
          <t>list</t>
        </is>
      </c>
      <c r="N464" t="inlineStr">
        <is>
          <t>Which in-scope modules are P0?</t>
        </is>
      </c>
      <c r="O464" t="inlineStr">
        <is>
          <t>["search-index", "dashboard", "scheduler-v2"]</t>
        </is>
      </c>
      <c r="P464" t="inlineStr">
        <is>
          <t>search-index, scheduler-v2, dashboard</t>
        </is>
      </c>
      <c r="Q464" t="b">
        <v>1</v>
      </c>
      <c r="R464" t="inlineStr">
        <is>
          <t>rule</t>
        </is>
      </c>
      <c r="S464" t="n">
        <v>9259</v>
      </c>
      <c r="T464" t="n">
        <v>3424</v>
      </c>
      <c r="U464" t="n">
        <v>343</v>
      </c>
      <c r="V464" t="n">
        <v>5829</v>
      </c>
      <c r="W464" t="n">
        <v>3</v>
      </c>
      <c r="X464" t="n">
        <v>2</v>
      </c>
      <c r="Y464" t="n">
        <v>7.973661661148071</v>
      </c>
      <c r="Z464" t="n">
        <v>0.00138523</v>
      </c>
    </row>
    <row r="465">
      <c r="A465" t="inlineStr">
        <is>
          <t>chat_repl</t>
        </is>
      </c>
      <c r="B465" t="inlineStr">
        <is>
          <t>main</t>
        </is>
      </c>
      <c r="C465" t="inlineStr">
        <is>
          <t>openai/gpt-5.6-luna</t>
        </is>
      </c>
      <c r="D465" t="inlineStr">
        <is>
          <t>openai/gpt-5.6-luna</t>
        </is>
      </c>
      <c r="I465" t="n">
        <v>0</v>
      </c>
      <c r="J465" t="inlineStr">
        <is>
          <t>chat2</t>
        </is>
      </c>
      <c r="K465" t="n">
        <v>114</v>
      </c>
      <c r="L465" t="inlineStr">
        <is>
          <t>chat2/neg-0</t>
        </is>
      </c>
      <c r="M465" t="inlineStr">
        <is>
          <t>negation</t>
        </is>
      </c>
      <c r="N465" t="inlineStr">
        <is>
          <t>Which in-scope module has no datastore decided yet?</t>
        </is>
      </c>
      <c r="O465" t="inlineStr">
        <is>
          <t>dashboard</t>
        </is>
      </c>
      <c r="P465" t="inlineStr">
        <is>
          <t>dashboard</t>
        </is>
      </c>
      <c r="Q465" t="b">
        <v>1</v>
      </c>
      <c r="R465" t="inlineStr">
        <is>
          <t>rule</t>
        </is>
      </c>
      <c r="S465" t="n">
        <v>19489</v>
      </c>
      <c r="T465" t="n">
        <v>5303</v>
      </c>
      <c r="U465" t="n">
        <v>716</v>
      </c>
      <c r="V465" t="n">
        <v>14174</v>
      </c>
      <c r="W465" t="n">
        <v>5</v>
      </c>
      <c r="X465" t="n">
        <v>4</v>
      </c>
      <c r="Y465" t="n">
        <v>13.4830539226532</v>
      </c>
      <c r="Z465" t="n">
        <v>0.00247068</v>
      </c>
    </row>
    <row r="466">
      <c r="A466" t="inlineStr">
        <is>
          <t>chat_repl</t>
        </is>
      </c>
      <c r="B466" t="inlineStr">
        <is>
          <t>main</t>
        </is>
      </c>
      <c r="C466" t="inlineStr">
        <is>
          <t>openai/gpt-5.6-luna</t>
        </is>
      </c>
      <c r="D466" t="inlineStr">
        <is>
          <t>openai/gpt-5.6-luna</t>
        </is>
      </c>
      <c r="I466" t="n">
        <v>0</v>
      </c>
      <c r="J466" t="inlineStr">
        <is>
          <t>chat2</t>
        </is>
      </c>
      <c r="K466" t="n">
        <v>114</v>
      </c>
      <c r="L466" t="inlineStr">
        <is>
          <t>chat2/original-0</t>
        </is>
      </c>
      <c r="M466" t="inlineStr">
        <is>
          <t>original</t>
        </is>
      </c>
      <c r="N466" t="inlineStr">
        <is>
          <t>What was the very first deadline we set for search-index, before any changes?</t>
        </is>
      </c>
      <c r="O466" t="inlineStr">
        <is>
          <t>Oct 15</t>
        </is>
      </c>
      <c r="P466" t="inlineStr">
        <is>
          <t>Oct 15</t>
        </is>
      </c>
      <c r="Q466" t="b">
        <v>1</v>
      </c>
      <c r="R466" t="inlineStr">
        <is>
          <t>rule</t>
        </is>
      </c>
      <c r="S466" t="n">
        <v>5862</v>
      </c>
      <c r="T466" t="n">
        <v>3295</v>
      </c>
      <c r="U466" t="n">
        <v>218</v>
      </c>
      <c r="V466" t="n">
        <v>2564</v>
      </c>
      <c r="W466" t="n">
        <v>2</v>
      </c>
      <c r="X466" t="n">
        <v>1</v>
      </c>
      <c r="Y466" t="n">
        <v>4.596689939498901</v>
      </c>
      <c r="Z466" t="n">
        <v>0.00113708</v>
      </c>
    </row>
    <row r="467">
      <c r="A467" t="inlineStr">
        <is>
          <t>chat_repl</t>
        </is>
      </c>
      <c r="B467" t="inlineStr">
        <is>
          <t>main</t>
        </is>
      </c>
      <c r="C467" t="inlineStr">
        <is>
          <t>openai/gpt-5.6-luna</t>
        </is>
      </c>
      <c r="D467" t="inlineStr">
        <is>
          <t>openai/gpt-5.6-luna</t>
        </is>
      </c>
      <c r="I467" t="n">
        <v>0</v>
      </c>
      <c r="J467" t="inlineStr">
        <is>
          <t>chat2</t>
        </is>
      </c>
      <c r="K467" t="n">
        <v>114</v>
      </c>
      <c r="L467" t="inlineStr">
        <is>
          <t>chat2/paste-0</t>
        </is>
      </c>
      <c r="M467" t="inlineStr">
        <is>
          <t>paste</t>
        </is>
      </c>
      <c r="N467" t="inlineStr">
        <is>
          <t>What p95 latency, in ms, did the load test I pasted report?</t>
        </is>
      </c>
      <c r="O467" t="n">
        <v>596</v>
      </c>
      <c r="P467" t="inlineStr">
        <is>
          <t>596 ms</t>
        </is>
      </c>
      <c r="Q467" t="b">
        <v>1</v>
      </c>
      <c r="R467" t="inlineStr">
        <is>
          <t>rule</t>
        </is>
      </c>
      <c r="S467" t="n">
        <v>9172</v>
      </c>
      <c r="T467" t="n">
        <v>3371</v>
      </c>
      <c r="U467" t="n">
        <v>225</v>
      </c>
      <c r="V467" t="n">
        <v>5795</v>
      </c>
      <c r="W467" t="n">
        <v>3</v>
      </c>
      <c r="X467" t="n">
        <v>2</v>
      </c>
      <c r="Y467" t="n">
        <v>4.946331977844238</v>
      </c>
      <c r="Z467" t="n">
        <v>0.0012297</v>
      </c>
    </row>
    <row r="468">
      <c r="A468" t="inlineStr">
        <is>
          <t>chat_repl</t>
        </is>
      </c>
      <c r="B468" t="inlineStr">
        <is>
          <t>main</t>
        </is>
      </c>
      <c r="C468" t="inlineStr">
        <is>
          <t>openai/gpt-5.6-luna</t>
        </is>
      </c>
      <c r="D468" t="inlineStr">
        <is>
          <t>openai/gpt-5.6-luna</t>
        </is>
      </c>
      <c r="I468" t="n">
        <v>0</v>
      </c>
      <c r="J468" t="inlineStr">
        <is>
          <t>chat2</t>
        </is>
      </c>
      <c r="K468" t="n">
        <v>114</v>
      </c>
      <c r="L468" t="inlineStr">
        <is>
          <t>chat2/paste-1</t>
        </is>
      </c>
      <c r="M468" t="inlineStr">
        <is>
          <t>paste</t>
        </is>
      </c>
      <c r="N468" t="inlineStr">
        <is>
          <t>How many tests failed in the CI output I pasted?</t>
        </is>
      </c>
      <c r="O468" t="n">
        <v>2</v>
      </c>
      <c r="P468" t="inlineStr">
        <is>
          <t>2</t>
        </is>
      </c>
      <c r="Q468" t="b">
        <v>1</v>
      </c>
      <c r="R468" t="inlineStr">
        <is>
          <t>rule</t>
        </is>
      </c>
      <c r="S468" t="n">
        <v>2562</v>
      </c>
      <c r="T468" t="n">
        <v>2562</v>
      </c>
      <c r="U468" t="n">
        <v>91</v>
      </c>
      <c r="V468" t="n">
        <v>0</v>
      </c>
      <c r="W468" t="n">
        <v>1</v>
      </c>
      <c r="X468" t="n">
        <v>0</v>
      </c>
      <c r="Y468" t="n">
        <v>3.759883165359497</v>
      </c>
      <c r="Z468" t="n">
        <v>0.00074955</v>
      </c>
    </row>
    <row r="469">
      <c r="A469" t="inlineStr">
        <is>
          <t>chat_repl</t>
        </is>
      </c>
      <c r="B469" t="inlineStr">
        <is>
          <t>main</t>
        </is>
      </c>
      <c r="C469" t="inlineStr">
        <is>
          <t>openai/gpt-5.6-luna</t>
        </is>
      </c>
      <c r="D469" t="inlineStr">
        <is>
          <t>openai/gpt-5.6-luna</t>
        </is>
      </c>
      <c r="I469" t="n">
        <v>0</v>
      </c>
      <c r="J469" t="inlineStr">
        <is>
          <t>chat2</t>
        </is>
      </c>
      <c r="K469" t="n">
        <v>114</v>
      </c>
      <c r="L469" t="inlineStr">
        <is>
          <t>chat2/paste-2</t>
        </is>
      </c>
      <c r="M469" t="inlineStr">
        <is>
          <t>paste</t>
        </is>
      </c>
      <c r="N469" t="inlineStr">
        <is>
          <t>What is db_pool_size in the config I pasted?</t>
        </is>
      </c>
      <c r="O469" t="n">
        <v>32</v>
      </c>
      <c r="P469" t="inlineStr">
        <is>
          <t>32</t>
        </is>
      </c>
      <c r="Q469" t="b">
        <v>1</v>
      </c>
      <c r="R469" t="inlineStr">
        <is>
          <t>rule</t>
        </is>
      </c>
      <c r="S469" t="n">
        <v>5259</v>
      </c>
      <c r="T469" t="n">
        <v>2697</v>
      </c>
      <c r="U469" t="n">
        <v>92</v>
      </c>
      <c r="V469" t="n">
        <v>2559</v>
      </c>
      <c r="W469" t="n">
        <v>2</v>
      </c>
      <c r="X469" t="n">
        <v>1</v>
      </c>
      <c r="Y469" t="n">
        <v>3.417534112930298</v>
      </c>
      <c r="Z469" t="n">
        <v>0.00083628</v>
      </c>
    </row>
    <row r="470">
      <c r="A470" t="inlineStr">
        <is>
          <t>chat_repl</t>
        </is>
      </c>
      <c r="B470" t="inlineStr">
        <is>
          <t>main</t>
        </is>
      </c>
      <c r="C470" t="inlineStr">
        <is>
          <t>openai/gpt-5.6-luna</t>
        </is>
      </c>
      <c r="D470" t="inlineStr">
        <is>
          <t>openai/gpt-5.6-luna</t>
        </is>
      </c>
      <c r="I470" t="n">
        <v>0</v>
      </c>
      <c r="J470" t="inlineStr">
        <is>
          <t>chat2</t>
        </is>
      </c>
      <c r="K470" t="n">
        <v>114</v>
      </c>
      <c r="L470" t="inlineStr">
        <is>
          <t>chat2/sum-0</t>
        </is>
      </c>
      <c r="M470" t="inlineStr">
        <is>
          <t>sum</t>
        </is>
      </c>
      <c r="N470" t="inlineStr">
        <is>
          <t>What is the total budget, in thousands of dollars, across the modules currently in scope?</t>
        </is>
      </c>
      <c r="O470" t="n">
        <v>245</v>
      </c>
      <c r="P470" t="inlineStr">
        <is>
          <t>265</t>
        </is>
      </c>
      <c r="Q470" t="b">
        <v>0</v>
      </c>
      <c r="R470" t="inlineStr">
        <is>
          <t>rule</t>
        </is>
      </c>
      <c r="S470" t="n">
        <v>14483</v>
      </c>
      <c r="T470" t="n">
        <v>4484</v>
      </c>
      <c r="U470" t="n">
        <v>455</v>
      </c>
      <c r="V470" t="n">
        <v>9990</v>
      </c>
      <c r="W470" t="n">
        <v>4</v>
      </c>
      <c r="X470" t="n">
        <v>3</v>
      </c>
      <c r="Y470" t="n">
        <v>10.38805437088013</v>
      </c>
      <c r="Z470" t="n">
        <v>0.00186845</v>
      </c>
    </row>
    <row r="471">
      <c r="A471" t="inlineStr">
        <is>
          <t>chat_repl</t>
        </is>
      </c>
      <c r="B471" t="inlineStr">
        <is>
          <t>main</t>
        </is>
      </c>
      <c r="C471" t="inlineStr">
        <is>
          <t>openai/gpt-5.6-luna</t>
        </is>
      </c>
      <c r="D471" t="inlineStr">
        <is>
          <t>openai/gpt-5.6-luna</t>
        </is>
      </c>
      <c r="I471" t="n">
        <v>0</v>
      </c>
      <c r="J471" t="inlineStr">
        <is>
          <t>chat2</t>
        </is>
      </c>
      <c r="K471" t="n">
        <v>114</v>
      </c>
      <c r="L471" t="inlineStr">
        <is>
          <t>chat2/updated-0</t>
        </is>
      </c>
      <c r="M471" t="inlineStr">
        <is>
          <t>updated</t>
        </is>
      </c>
      <c r="N471" t="inlineStr">
        <is>
          <t>What is the current deadline for search-index?</t>
        </is>
      </c>
      <c r="O471" t="inlineStr">
        <is>
          <t>Oct 28</t>
        </is>
      </c>
      <c r="P471" t="inlineStr">
        <is>
          <t>Oct 28</t>
        </is>
      </c>
      <c r="Q471" t="b">
        <v>1</v>
      </c>
      <c r="R471" t="inlineStr">
        <is>
          <t>rule</t>
        </is>
      </c>
      <c r="S471" t="n">
        <v>9369</v>
      </c>
      <c r="T471" t="n">
        <v>3532</v>
      </c>
      <c r="U471" t="n">
        <v>260</v>
      </c>
      <c r="V471" t="n">
        <v>5831</v>
      </c>
      <c r="W471" t="n">
        <v>3</v>
      </c>
      <c r="X471" t="n">
        <v>2</v>
      </c>
      <c r="Y471" t="n">
        <v>6.705750942230225</v>
      </c>
      <c r="Z471" t="n">
        <v>0.00131267</v>
      </c>
    </row>
    <row r="472">
      <c r="A472" t="inlineStr">
        <is>
          <t>chat_repl</t>
        </is>
      </c>
      <c r="B472" t="inlineStr">
        <is>
          <t>main</t>
        </is>
      </c>
      <c r="C472" t="inlineStr">
        <is>
          <t>openai/gpt-5.6-luna</t>
        </is>
      </c>
      <c r="D472" t="inlineStr">
        <is>
          <t>openai/gpt-5.6-luna</t>
        </is>
      </c>
      <c r="I472" t="n">
        <v>0</v>
      </c>
      <c r="J472" t="inlineStr">
        <is>
          <t>chat2</t>
        </is>
      </c>
      <c r="K472" t="n">
        <v>114</v>
      </c>
      <c r="L472" t="inlineStr">
        <is>
          <t>chat2/updated-1</t>
        </is>
      </c>
      <c r="M472" t="inlineStr">
        <is>
          <t>updated</t>
        </is>
      </c>
      <c r="N472" t="inlineStr">
        <is>
          <t>What is notifier's budget now, in thousands of dollars?</t>
        </is>
      </c>
      <c r="O472" t="n">
        <v>55</v>
      </c>
      <c r="P472" t="inlineStr">
        <is>
          <t>55</t>
        </is>
      </c>
      <c r="Q472" t="b">
        <v>1</v>
      </c>
      <c r="R472" t="inlineStr">
        <is>
          <t>rule</t>
        </is>
      </c>
      <c r="S472" t="n">
        <v>9275</v>
      </c>
      <c r="T472" t="n">
        <v>3453</v>
      </c>
      <c r="U472" t="n">
        <v>255</v>
      </c>
      <c r="V472" t="n">
        <v>5816</v>
      </c>
      <c r="W472" t="n">
        <v>3</v>
      </c>
      <c r="X472" t="n">
        <v>2</v>
      </c>
      <c r="Y472" t="n">
        <v>5.246473073959351</v>
      </c>
      <c r="Z472" t="n">
        <v>0.00128662</v>
      </c>
    </row>
    <row r="473">
      <c r="A473" t="inlineStr">
        <is>
          <t>chat_repl</t>
        </is>
      </c>
      <c r="B473" t="inlineStr">
        <is>
          <t>main</t>
        </is>
      </c>
      <c r="C473" t="inlineStr">
        <is>
          <t>openai/gpt-5.6-luna</t>
        </is>
      </c>
      <c r="D473" t="inlineStr">
        <is>
          <t>openai/gpt-5.6-luna</t>
        </is>
      </c>
      <c r="I473" t="n">
        <v>0</v>
      </c>
      <c r="J473" t="inlineStr">
        <is>
          <t>chat2</t>
        </is>
      </c>
      <c r="K473" t="n">
        <v>114</v>
      </c>
      <c r="L473" t="inlineStr">
        <is>
          <t>chat2/updated-2</t>
        </is>
      </c>
      <c r="M473" t="inlineStr">
        <is>
          <t>updated</t>
        </is>
      </c>
      <c r="N473" t="inlineStr">
        <is>
          <t>What is the current deadline for dashboard?</t>
        </is>
      </c>
      <c r="O473" t="inlineStr">
        <is>
          <t>Oct 12</t>
        </is>
      </c>
      <c r="P473" t="inlineStr">
        <is>
          <t>Oct 12</t>
        </is>
      </c>
      <c r="Q473" t="b">
        <v>1</v>
      </c>
      <c r="R473" t="inlineStr">
        <is>
          <t>rule</t>
        </is>
      </c>
      <c r="S473" t="n">
        <v>14012</v>
      </c>
      <c r="T473" t="n">
        <v>4244</v>
      </c>
      <c r="U473" t="n">
        <v>328</v>
      </c>
      <c r="V473" t="n">
        <v>9759</v>
      </c>
      <c r="W473" t="n">
        <v>4</v>
      </c>
      <c r="X473" t="n">
        <v>3</v>
      </c>
      <c r="Y473" t="n">
        <v>10.01356720924377</v>
      </c>
      <c r="Z473" t="n">
        <v>0.00165143</v>
      </c>
    </row>
    <row r="474">
      <c r="A474" t="inlineStr">
        <is>
          <t>chat_repl</t>
        </is>
      </c>
      <c r="B474" t="inlineStr">
        <is>
          <t>main</t>
        </is>
      </c>
      <c r="C474" t="inlineStr">
        <is>
          <t>openai/gpt-5.6-luna</t>
        </is>
      </c>
      <c r="D474" t="inlineStr">
        <is>
          <t>openai/gpt-5.6-luna</t>
        </is>
      </c>
      <c r="I474" t="n">
        <v>0</v>
      </c>
      <c r="J474" t="inlineStr">
        <is>
          <t>chat2</t>
        </is>
      </c>
      <c r="K474" t="n">
        <v>114</v>
      </c>
      <c r="L474" t="inlineStr">
        <is>
          <t>chat2/updated-3</t>
        </is>
      </c>
      <c r="M474" t="inlineStr">
        <is>
          <t>updated</t>
        </is>
      </c>
      <c r="N474" t="inlineStr">
        <is>
          <t>What is scheduler-v2's budget, in thousands of dollars?</t>
        </is>
      </c>
      <c r="O474" t="n">
        <v>50</v>
      </c>
      <c r="P474" t="inlineStr">
        <is>
          <t>50</t>
        </is>
      </c>
      <c r="Q474" t="b">
        <v>1</v>
      </c>
      <c r="R474" t="inlineStr">
        <is>
          <t>rule</t>
        </is>
      </c>
      <c r="S474" t="n">
        <v>13829</v>
      </c>
      <c r="T474" t="n">
        <v>4088</v>
      </c>
      <c r="U474" t="n">
        <v>341</v>
      </c>
      <c r="V474" t="n">
        <v>9732</v>
      </c>
      <c r="W474" t="n">
        <v>4</v>
      </c>
      <c r="X474" t="n">
        <v>3</v>
      </c>
      <c r="Y474" t="n">
        <v>8.176393270492554</v>
      </c>
      <c r="Z474" t="n">
        <v>0.00162749</v>
      </c>
    </row>
    <row r="475">
      <c r="A475" t="inlineStr">
        <is>
          <t>chat_repl</t>
        </is>
      </c>
      <c r="B475" t="inlineStr">
        <is>
          <t>main</t>
        </is>
      </c>
      <c r="C475" t="inlineStr">
        <is>
          <t>openai/gpt-5.6-luna</t>
        </is>
      </c>
      <c r="D475" t="inlineStr">
        <is>
          <t>openai/gpt-5.6-luna</t>
        </is>
      </c>
      <c r="I475" t="n">
        <v>0</v>
      </c>
      <c r="J475" t="inlineStr">
        <is>
          <t>chat2</t>
        </is>
      </c>
      <c r="K475" t="n">
        <v>114</v>
      </c>
      <c r="L475" t="inlineStr">
        <is>
          <t>chat2/updated-4</t>
        </is>
      </c>
      <c r="M475" t="inlineStr">
        <is>
          <t>updated</t>
        </is>
      </c>
      <c r="N475" t="inlineStr">
        <is>
          <t>Who owns search-index now?</t>
        </is>
      </c>
      <c r="O475" t="inlineStr">
        <is>
          <t>Chen</t>
        </is>
      </c>
      <c r="P475" t="inlineStr">
        <is>
          <t>Chen</t>
        </is>
      </c>
      <c r="Q475" t="b">
        <v>1</v>
      </c>
      <c r="R475" t="inlineStr">
        <is>
          <t>rule</t>
        </is>
      </c>
      <c r="S475" t="n">
        <v>9475</v>
      </c>
      <c r="T475" t="n">
        <v>3644</v>
      </c>
      <c r="U475" t="n">
        <v>246</v>
      </c>
      <c r="V475" t="n">
        <v>5825</v>
      </c>
      <c r="W475" t="n">
        <v>3</v>
      </c>
      <c r="X475" t="n">
        <v>2</v>
      </c>
      <c r="Y475" t="n">
        <v>5.568778038024902</v>
      </c>
      <c r="Z475" t="n">
        <v>0.00132375</v>
      </c>
    </row>
    <row r="476">
      <c r="A476" t="inlineStr">
        <is>
          <t>chat_repl</t>
        </is>
      </c>
      <c r="B476" t="inlineStr">
        <is>
          <t>main</t>
        </is>
      </c>
      <c r="C476" t="inlineStr">
        <is>
          <t>openai/gpt-5.6-luna</t>
        </is>
      </c>
      <c r="D476" t="inlineStr">
        <is>
          <t>openai/gpt-5.6-luna</t>
        </is>
      </c>
      <c r="I476" t="n">
        <v>0</v>
      </c>
      <c r="J476" t="inlineStr">
        <is>
          <t>chat2</t>
        </is>
      </c>
      <c r="K476" t="n">
        <v>114</v>
      </c>
      <c r="L476" t="inlineStr">
        <is>
          <t>chat2/updated-5</t>
        </is>
      </c>
      <c r="M476" t="inlineStr">
        <is>
          <t>updated</t>
        </is>
      </c>
      <c r="N476" t="inlineStr">
        <is>
          <t>Which datastore does notifier use?</t>
        </is>
      </c>
      <c r="O476" t="inlineStr">
        <is>
          <t>Redis</t>
        </is>
      </c>
      <c r="P476" t="inlineStr">
        <is>
          <t>Redis</t>
        </is>
      </c>
      <c r="Q476" t="b">
        <v>1</v>
      </c>
      <c r="R476" t="inlineStr">
        <is>
          <t>rule</t>
        </is>
      </c>
      <c r="S476" t="n">
        <v>5587</v>
      </c>
      <c r="T476" t="n">
        <v>3030</v>
      </c>
      <c r="U476" t="n">
        <v>120</v>
      </c>
      <c r="V476" t="n">
        <v>2554</v>
      </c>
      <c r="W476" t="n">
        <v>2</v>
      </c>
      <c r="X476" t="n">
        <v>1</v>
      </c>
      <c r="Y476" t="n">
        <v>3.553688764572144</v>
      </c>
      <c r="Z476" t="n">
        <v>0.00095303</v>
      </c>
    </row>
    <row r="477">
      <c r="A477" t="inlineStr">
        <is>
          <t>chat_state</t>
        </is>
      </c>
      <c r="B477" t="inlineStr">
        <is>
          <t>main</t>
        </is>
      </c>
      <c r="C477" t="inlineStr">
        <is>
          <t>openai/gpt-5.6-luna</t>
        </is>
      </c>
      <c r="D477" t="inlineStr">
        <is>
          <t>openai/gpt-5.6-luna</t>
        </is>
      </c>
      <c r="E477" t="n">
        <v>1</v>
      </c>
      <c r="I477" t="n">
        <v>0</v>
      </c>
      <c r="J477" t="inlineStr">
        <is>
          <t>chat2</t>
        </is>
      </c>
      <c r="K477" t="n">
        <v>114</v>
      </c>
      <c r="L477" t="inlineStr">
        <is>
          <t>chat2/absent-0</t>
        </is>
      </c>
      <c r="M477" t="inlineStr">
        <is>
          <t>absent</t>
        </is>
      </c>
      <c r="N477" t="inlineStr">
        <is>
          <t>Which CI provider did we decide on?</t>
        </is>
      </c>
      <c r="O477" t="inlineStr">
        <is>
          <t>not stated</t>
        </is>
      </c>
      <c r="P477" t="inlineStr">
        <is>
          <t>not stated</t>
        </is>
      </c>
      <c r="Q477" t="b">
        <v>1</v>
      </c>
      <c r="R477" t="inlineStr">
        <is>
          <t>rule</t>
        </is>
      </c>
      <c r="S477" t="n">
        <v>3480</v>
      </c>
      <c r="T477" t="n">
        <v>3480</v>
      </c>
      <c r="U477" t="n">
        <v>46</v>
      </c>
      <c r="V477" t="n">
        <v>0</v>
      </c>
      <c r="W477" t="n">
        <v>1</v>
      </c>
      <c r="X477" t="n">
        <v>0</v>
      </c>
      <c r="Y477" t="n">
        <v>1.643764972686768</v>
      </c>
      <c r="Z477" t="n">
        <v>0.00092505</v>
      </c>
    </row>
    <row r="478">
      <c r="A478" t="inlineStr">
        <is>
          <t>chat_state</t>
        </is>
      </c>
      <c r="B478" t="inlineStr">
        <is>
          <t>main</t>
        </is>
      </c>
      <c r="C478" t="inlineStr">
        <is>
          <t>openai/gpt-5.6-luna</t>
        </is>
      </c>
      <c r="D478" t="inlineStr">
        <is>
          <t>openai/gpt-5.6-luna</t>
        </is>
      </c>
      <c r="E478" t="n">
        <v>1</v>
      </c>
      <c r="F478" t="inlineStr">
        <is>
          <t>clean</t>
        </is>
      </c>
      <c r="G478" t="b">
        <v>0</v>
      </c>
      <c r="H478" t="inlineStr"/>
      <c r="I478" t="n">
        <v>1</v>
      </c>
      <c r="J478" t="inlineStr">
        <is>
          <t>chat2</t>
        </is>
      </c>
      <c r="K478" t="n">
        <v>114</v>
      </c>
      <c r="L478" t="inlineStr">
        <is>
          <t>chat2/absent-0</t>
        </is>
      </c>
      <c r="M478" t="inlineStr">
        <is>
          <t>absent</t>
        </is>
      </c>
      <c r="N478" t="inlineStr">
        <is>
          <t>Which CI provider did we decide on?</t>
        </is>
      </c>
      <c r="O478" t="inlineStr">
        <is>
          <t>not stated</t>
        </is>
      </c>
      <c r="P478" t="inlineStr">
        <is>
          <t>not stated</t>
        </is>
      </c>
      <c r="Q478" t="b">
        <v>1</v>
      </c>
      <c r="R478" t="inlineStr">
        <is>
          <t>rule</t>
        </is>
      </c>
      <c r="S478" t="n">
        <v>3476</v>
      </c>
      <c r="T478" t="n">
        <v>3476</v>
      </c>
      <c r="U478" t="n">
        <v>46</v>
      </c>
      <c r="V478" t="n">
        <v>0</v>
      </c>
      <c r="W478" t="n">
        <v>1</v>
      </c>
      <c r="X478" t="n">
        <v>0</v>
      </c>
      <c r="Y478" t="n">
        <v>1.729465246200562</v>
      </c>
      <c r="Z478" t="n">
        <v>0.00092405</v>
      </c>
    </row>
    <row r="479">
      <c r="A479" t="inlineStr">
        <is>
          <t>chat_state</t>
        </is>
      </c>
      <c r="B479" t="inlineStr">
        <is>
          <t>main</t>
        </is>
      </c>
      <c r="C479" t="inlineStr">
        <is>
          <t>openai/gpt-5.6-luna</t>
        </is>
      </c>
      <c r="D479" t="inlineStr">
        <is>
          <t>openai/gpt-5.6-luna</t>
        </is>
      </c>
      <c r="E479" t="n">
        <v>1</v>
      </c>
      <c r="I479" t="n">
        <v>0</v>
      </c>
      <c r="J479" t="inlineStr">
        <is>
          <t>chat2</t>
        </is>
      </c>
      <c r="K479" t="n">
        <v>114</v>
      </c>
      <c r="L479" t="inlineStr">
        <is>
          <t>chat2/absent-1</t>
        </is>
      </c>
      <c r="M479" t="inlineStr">
        <is>
          <t>absent</t>
        </is>
      </c>
      <c r="N479" t="inlineStr">
        <is>
          <t>What uptime SLA did we commit to for the launch?</t>
        </is>
      </c>
      <c r="O479" t="inlineStr">
        <is>
          <t>not stated</t>
        </is>
      </c>
      <c r="P479" t="inlineStr">
        <is>
          <t>not stated</t>
        </is>
      </c>
      <c r="Q479" t="b">
        <v>1</v>
      </c>
      <c r="R479" t="inlineStr">
        <is>
          <t>rule</t>
        </is>
      </c>
      <c r="S479" t="n">
        <v>3483</v>
      </c>
      <c r="T479" t="n">
        <v>3483</v>
      </c>
      <c r="U479" t="n">
        <v>40</v>
      </c>
      <c r="V479" t="n">
        <v>0</v>
      </c>
      <c r="W479" t="n">
        <v>1</v>
      </c>
      <c r="X479" t="n">
        <v>0</v>
      </c>
      <c r="Y479" t="n">
        <v>1.334619283676147</v>
      </c>
      <c r="Z479" t="n">
        <v>0.0009186</v>
      </c>
    </row>
    <row r="480">
      <c r="A480" t="inlineStr">
        <is>
          <t>chat_state</t>
        </is>
      </c>
      <c r="B480" t="inlineStr">
        <is>
          <t>main</t>
        </is>
      </c>
      <c r="C480" t="inlineStr">
        <is>
          <t>openai/gpt-5.6-luna</t>
        </is>
      </c>
      <c r="D480" t="inlineStr">
        <is>
          <t>openai/gpt-5.6-luna</t>
        </is>
      </c>
      <c r="E480" t="n">
        <v>1</v>
      </c>
      <c r="F480" t="inlineStr">
        <is>
          <t>clean</t>
        </is>
      </c>
      <c r="G480" t="b">
        <v>0</v>
      </c>
      <c r="H480" t="inlineStr"/>
      <c r="I480" t="n">
        <v>1</v>
      </c>
      <c r="J480" t="inlineStr">
        <is>
          <t>chat2</t>
        </is>
      </c>
      <c r="K480" t="n">
        <v>114</v>
      </c>
      <c r="L480" t="inlineStr">
        <is>
          <t>chat2/absent-1</t>
        </is>
      </c>
      <c r="M480" t="inlineStr">
        <is>
          <t>absent</t>
        </is>
      </c>
      <c r="N480" t="inlineStr">
        <is>
          <t>What uptime SLA did we commit to for the launch?</t>
        </is>
      </c>
      <c r="O480" t="inlineStr">
        <is>
          <t>not stated</t>
        </is>
      </c>
      <c r="P480" t="inlineStr">
        <is>
          <t>not stated</t>
        </is>
      </c>
      <c r="Q480" t="b">
        <v>1</v>
      </c>
      <c r="R480" t="inlineStr">
        <is>
          <t>rule</t>
        </is>
      </c>
      <c r="S480" t="n">
        <v>3479</v>
      </c>
      <c r="T480" t="n">
        <v>3479</v>
      </c>
      <c r="U480" t="n">
        <v>40</v>
      </c>
      <c r="V480" t="n">
        <v>0</v>
      </c>
      <c r="W480" t="n">
        <v>1</v>
      </c>
      <c r="X480" t="n">
        <v>0</v>
      </c>
      <c r="Y480" t="n">
        <v>1.141283273696899</v>
      </c>
      <c r="Z480" t="n">
        <v>0.0009176</v>
      </c>
    </row>
    <row r="481">
      <c r="A481" t="inlineStr">
        <is>
          <t>chat_state</t>
        </is>
      </c>
      <c r="B481" t="inlineStr">
        <is>
          <t>main</t>
        </is>
      </c>
      <c r="C481" t="inlineStr">
        <is>
          <t>openai/gpt-5.6-luna</t>
        </is>
      </c>
      <c r="D481" t="inlineStr">
        <is>
          <t>openai/gpt-5.6-luna</t>
        </is>
      </c>
      <c r="E481" t="n">
        <v>1</v>
      </c>
      <c r="I481" t="n">
        <v>0</v>
      </c>
      <c r="J481" t="inlineStr">
        <is>
          <t>chat2</t>
        </is>
      </c>
      <c r="K481" t="n">
        <v>114</v>
      </c>
      <c r="L481" t="inlineStr">
        <is>
          <t>chat2/count-0</t>
        </is>
      </c>
      <c r="M481" t="inlineStr">
        <is>
          <t>count</t>
        </is>
      </c>
      <c r="N481" t="inlineStr">
        <is>
          <t>How many modules are currently in scope for the launch?</t>
        </is>
      </c>
      <c r="O481" t="n">
        <v>6</v>
      </c>
      <c r="P481" t="inlineStr">
        <is>
          <t>6</t>
        </is>
      </c>
      <c r="Q481" t="b">
        <v>1</v>
      </c>
      <c r="R481" t="inlineStr">
        <is>
          <t>rule</t>
        </is>
      </c>
      <c r="S481" t="n">
        <v>3483</v>
      </c>
      <c r="T481" t="n">
        <v>3483</v>
      </c>
      <c r="U481" t="n">
        <v>27</v>
      </c>
      <c r="V481" t="n">
        <v>0</v>
      </c>
      <c r="W481" t="n">
        <v>1</v>
      </c>
      <c r="X481" t="n">
        <v>0</v>
      </c>
      <c r="Y481" t="n">
        <v>2.666243076324463</v>
      </c>
      <c r="Z481" t="n">
        <v>0.000903</v>
      </c>
    </row>
    <row r="482">
      <c r="A482" t="inlineStr">
        <is>
          <t>chat_state</t>
        </is>
      </c>
      <c r="B482" t="inlineStr">
        <is>
          <t>main</t>
        </is>
      </c>
      <c r="C482" t="inlineStr">
        <is>
          <t>openai/gpt-5.6-luna</t>
        </is>
      </c>
      <c r="D482" t="inlineStr">
        <is>
          <t>openai/gpt-5.6-luna</t>
        </is>
      </c>
      <c r="E482" t="n">
        <v>1</v>
      </c>
      <c r="F482" t="inlineStr">
        <is>
          <t>clean</t>
        </is>
      </c>
      <c r="G482" t="b">
        <v>0</v>
      </c>
      <c r="H482" t="inlineStr"/>
      <c r="I482" t="n">
        <v>1</v>
      </c>
      <c r="J482" t="inlineStr">
        <is>
          <t>chat2</t>
        </is>
      </c>
      <c r="K482" t="n">
        <v>114</v>
      </c>
      <c r="L482" t="inlineStr">
        <is>
          <t>chat2/count-0</t>
        </is>
      </c>
      <c r="M482" t="inlineStr">
        <is>
          <t>count</t>
        </is>
      </c>
      <c r="N482" t="inlineStr">
        <is>
          <t>How many modules are currently in scope for the launch?</t>
        </is>
      </c>
      <c r="O482" t="n">
        <v>6</v>
      </c>
      <c r="P482" t="inlineStr">
        <is>
          <t>6</t>
        </is>
      </c>
      <c r="Q482" t="b">
        <v>1</v>
      </c>
      <c r="R482" t="inlineStr">
        <is>
          <t>rule</t>
        </is>
      </c>
      <c r="S482" t="n">
        <v>3479</v>
      </c>
      <c r="T482" t="n">
        <v>3479</v>
      </c>
      <c r="U482" t="n">
        <v>60</v>
      </c>
      <c r="V482" t="n">
        <v>0</v>
      </c>
      <c r="W482" t="n">
        <v>1</v>
      </c>
      <c r="X482" t="n">
        <v>0</v>
      </c>
      <c r="Y482" t="n">
        <v>2.298856973648071</v>
      </c>
      <c r="Z482" t="n">
        <v>0.0009416</v>
      </c>
    </row>
    <row r="483">
      <c r="A483" t="inlineStr">
        <is>
          <t>chat_state</t>
        </is>
      </c>
      <c r="B483" t="inlineStr">
        <is>
          <t>main</t>
        </is>
      </c>
      <c r="C483" t="inlineStr">
        <is>
          <t>openai/gpt-5.6-luna</t>
        </is>
      </c>
      <c r="D483" t="inlineStr">
        <is>
          <t>openai/gpt-5.6-luna</t>
        </is>
      </c>
      <c r="E483" t="n">
        <v>1</v>
      </c>
      <c r="I483" t="n">
        <v>0</v>
      </c>
      <c r="J483" t="inlineStr">
        <is>
          <t>chat2</t>
        </is>
      </c>
      <c r="K483" t="n">
        <v>114</v>
      </c>
      <c r="L483" t="inlineStr">
        <is>
          <t>chat2/early-0</t>
        </is>
      </c>
      <c r="M483" t="inlineStr">
        <is>
          <t>early</t>
        </is>
      </c>
      <c r="N483" t="inlineStr">
        <is>
          <t>Who owns notifier?</t>
        </is>
      </c>
      <c r="O483" t="inlineStr">
        <is>
          <t>Jonas</t>
        </is>
      </c>
      <c r="P483" t="inlineStr">
        <is>
          <t>Jonas</t>
        </is>
      </c>
      <c r="Q483" t="b">
        <v>1</v>
      </c>
      <c r="R483" t="inlineStr">
        <is>
          <t>rule</t>
        </is>
      </c>
      <c r="S483" t="n">
        <v>3476</v>
      </c>
      <c r="T483" t="n">
        <v>3476</v>
      </c>
      <c r="U483" t="n">
        <v>36</v>
      </c>
      <c r="V483" t="n">
        <v>0</v>
      </c>
      <c r="W483" t="n">
        <v>1</v>
      </c>
      <c r="X483" t="n">
        <v>0</v>
      </c>
      <c r="Y483" t="n">
        <v>1.536284923553467</v>
      </c>
      <c r="Z483" t="n">
        <v>0.00091205</v>
      </c>
    </row>
    <row r="484">
      <c r="A484" t="inlineStr">
        <is>
          <t>chat_state</t>
        </is>
      </c>
      <c r="B484" t="inlineStr">
        <is>
          <t>main</t>
        </is>
      </c>
      <c r="C484" t="inlineStr">
        <is>
          <t>openai/gpt-5.6-luna</t>
        </is>
      </c>
      <c r="D484" t="inlineStr">
        <is>
          <t>openai/gpt-5.6-luna</t>
        </is>
      </c>
      <c r="E484" t="n">
        <v>1</v>
      </c>
      <c r="F484" t="inlineStr">
        <is>
          <t>clean</t>
        </is>
      </c>
      <c r="G484" t="b">
        <v>0</v>
      </c>
      <c r="H484" t="inlineStr"/>
      <c r="I484" t="n">
        <v>1</v>
      </c>
      <c r="J484" t="inlineStr">
        <is>
          <t>chat2</t>
        </is>
      </c>
      <c r="K484" t="n">
        <v>114</v>
      </c>
      <c r="L484" t="inlineStr">
        <is>
          <t>chat2/early-0</t>
        </is>
      </c>
      <c r="M484" t="inlineStr">
        <is>
          <t>early</t>
        </is>
      </c>
      <c r="N484" t="inlineStr">
        <is>
          <t>Who owns notifier?</t>
        </is>
      </c>
      <c r="O484" t="inlineStr">
        <is>
          <t>Jonas</t>
        </is>
      </c>
      <c r="P484" t="inlineStr">
        <is>
          <t>Jonas</t>
        </is>
      </c>
      <c r="Q484" t="b">
        <v>1</v>
      </c>
      <c r="R484" t="inlineStr">
        <is>
          <t>rule</t>
        </is>
      </c>
      <c r="S484" t="n">
        <v>3472</v>
      </c>
      <c r="T484" t="n">
        <v>3472</v>
      </c>
      <c r="U484" t="n">
        <v>36</v>
      </c>
      <c r="V484" t="n">
        <v>0</v>
      </c>
      <c r="W484" t="n">
        <v>1</v>
      </c>
      <c r="X484" t="n">
        <v>0</v>
      </c>
      <c r="Y484" t="n">
        <v>1.53846001625061</v>
      </c>
      <c r="Z484" t="n">
        <v>0.0009110499999999999</v>
      </c>
    </row>
    <row r="485">
      <c r="A485" t="inlineStr">
        <is>
          <t>chat_state</t>
        </is>
      </c>
      <c r="B485" t="inlineStr">
        <is>
          <t>main</t>
        </is>
      </c>
      <c r="C485" t="inlineStr">
        <is>
          <t>openai/gpt-5.6-luna</t>
        </is>
      </c>
      <c r="D485" t="inlineStr">
        <is>
          <t>openai/gpt-5.6-luna</t>
        </is>
      </c>
      <c r="E485" t="n">
        <v>1</v>
      </c>
      <c r="I485" t="n">
        <v>0</v>
      </c>
      <c r="J485" t="inlineStr">
        <is>
          <t>chat2</t>
        </is>
      </c>
      <c r="K485" t="n">
        <v>114</v>
      </c>
      <c r="L485" t="inlineStr">
        <is>
          <t>chat2/early-1</t>
        </is>
      </c>
      <c r="M485" t="inlineStr">
        <is>
          <t>early</t>
        </is>
      </c>
      <c r="N485" t="inlineStr">
        <is>
          <t>Which region are we deploying Cinder to?</t>
        </is>
      </c>
      <c r="O485" t="inlineStr">
        <is>
          <t>us-east-1</t>
        </is>
      </c>
      <c r="P485" t="inlineStr">
        <is>
          <t>us-east-1</t>
        </is>
      </c>
      <c r="Q485" t="b">
        <v>1</v>
      </c>
      <c r="R485" t="inlineStr">
        <is>
          <t>rule</t>
        </is>
      </c>
      <c r="S485" t="n">
        <v>3481</v>
      </c>
      <c r="T485" t="n">
        <v>3481</v>
      </c>
      <c r="U485" t="n">
        <v>45</v>
      </c>
      <c r="V485" t="n">
        <v>0</v>
      </c>
      <c r="W485" t="n">
        <v>1</v>
      </c>
      <c r="X485" t="n">
        <v>0</v>
      </c>
      <c r="Y485" t="n">
        <v>1.311305999755859</v>
      </c>
      <c r="Z485" t="n">
        <v>0.0009241</v>
      </c>
    </row>
    <row r="486">
      <c r="A486" t="inlineStr">
        <is>
          <t>chat_state</t>
        </is>
      </c>
      <c r="B486" t="inlineStr">
        <is>
          <t>main</t>
        </is>
      </c>
      <c r="C486" t="inlineStr">
        <is>
          <t>openai/gpt-5.6-luna</t>
        </is>
      </c>
      <c r="D486" t="inlineStr">
        <is>
          <t>openai/gpt-5.6-luna</t>
        </is>
      </c>
      <c r="E486" t="n">
        <v>1</v>
      </c>
      <c r="F486" t="inlineStr">
        <is>
          <t>clean</t>
        </is>
      </c>
      <c r="G486" t="b">
        <v>0</v>
      </c>
      <c r="H486" t="inlineStr"/>
      <c r="I486" t="n">
        <v>1</v>
      </c>
      <c r="J486" t="inlineStr">
        <is>
          <t>chat2</t>
        </is>
      </c>
      <c r="K486" t="n">
        <v>114</v>
      </c>
      <c r="L486" t="inlineStr">
        <is>
          <t>chat2/early-1</t>
        </is>
      </c>
      <c r="M486" t="inlineStr">
        <is>
          <t>early</t>
        </is>
      </c>
      <c r="N486" t="inlineStr">
        <is>
          <t>Which region are we deploying Cinder to?</t>
        </is>
      </c>
      <c r="O486" t="inlineStr">
        <is>
          <t>us-east-1</t>
        </is>
      </c>
      <c r="P486" t="inlineStr">
        <is>
          <t>us-east-1</t>
        </is>
      </c>
      <c r="Q486" t="b">
        <v>1</v>
      </c>
      <c r="R486" t="inlineStr">
        <is>
          <t>rule</t>
        </is>
      </c>
      <c r="S486" t="n">
        <v>3477</v>
      </c>
      <c r="T486" t="n">
        <v>3477</v>
      </c>
      <c r="U486" t="n">
        <v>46</v>
      </c>
      <c r="V486" t="n">
        <v>0</v>
      </c>
      <c r="W486" t="n">
        <v>1</v>
      </c>
      <c r="X486" t="n">
        <v>0</v>
      </c>
      <c r="Y486" t="n">
        <v>2.294403791427612</v>
      </c>
      <c r="Z486" t="n">
        <v>0.0009243</v>
      </c>
    </row>
    <row r="487">
      <c r="A487" t="inlineStr">
        <is>
          <t>chat_state</t>
        </is>
      </c>
      <c r="B487" t="inlineStr">
        <is>
          <t>main</t>
        </is>
      </c>
      <c r="C487" t="inlineStr">
        <is>
          <t>openai/gpt-5.6-luna</t>
        </is>
      </c>
      <c r="D487" t="inlineStr">
        <is>
          <t>openai/gpt-5.6-luna</t>
        </is>
      </c>
      <c r="E487" t="n">
        <v>1</v>
      </c>
      <c r="I487" t="n">
        <v>0</v>
      </c>
      <c r="J487" t="inlineStr">
        <is>
          <t>chat2</t>
        </is>
      </c>
      <c r="K487" t="n">
        <v>114</v>
      </c>
      <c r="L487" t="inlineStr">
        <is>
          <t>chat2/early-2</t>
        </is>
      </c>
      <c r="M487" t="inlineStr">
        <is>
          <t>early</t>
        </is>
      </c>
      <c r="N487" t="inlineStr">
        <is>
          <t>At what time (UTC) is the daily standup?</t>
        </is>
      </c>
      <c r="O487" t="inlineStr">
        <is>
          <t>09:15</t>
        </is>
      </c>
      <c r="P487" t="inlineStr">
        <is>
          <t>09:15 UTC</t>
        </is>
      </c>
      <c r="Q487" t="b">
        <v>1</v>
      </c>
      <c r="R487" t="inlineStr">
        <is>
          <t>rule</t>
        </is>
      </c>
      <c r="S487" t="n">
        <v>3484</v>
      </c>
      <c r="T487" t="n">
        <v>3484</v>
      </c>
      <c r="U487" t="n">
        <v>49</v>
      </c>
      <c r="V487" t="n">
        <v>0</v>
      </c>
      <c r="W487" t="n">
        <v>1</v>
      </c>
      <c r="X487" t="n">
        <v>0</v>
      </c>
      <c r="Y487" t="n">
        <v>1.633013963699341</v>
      </c>
      <c r="Z487" t="n">
        <v>0.00092965</v>
      </c>
    </row>
    <row r="488">
      <c r="A488" t="inlineStr">
        <is>
          <t>chat_state</t>
        </is>
      </c>
      <c r="B488" t="inlineStr">
        <is>
          <t>main</t>
        </is>
      </c>
      <c r="C488" t="inlineStr">
        <is>
          <t>openai/gpt-5.6-luna</t>
        </is>
      </c>
      <c r="D488" t="inlineStr">
        <is>
          <t>openai/gpt-5.6-luna</t>
        </is>
      </c>
      <c r="E488" t="n">
        <v>1</v>
      </c>
      <c r="F488" t="inlineStr">
        <is>
          <t>clean</t>
        </is>
      </c>
      <c r="G488" t="b">
        <v>0</v>
      </c>
      <c r="H488" t="inlineStr"/>
      <c r="I488" t="n">
        <v>1</v>
      </c>
      <c r="J488" t="inlineStr">
        <is>
          <t>chat2</t>
        </is>
      </c>
      <c r="K488" t="n">
        <v>114</v>
      </c>
      <c r="L488" t="inlineStr">
        <is>
          <t>chat2/early-2</t>
        </is>
      </c>
      <c r="M488" t="inlineStr">
        <is>
          <t>early</t>
        </is>
      </c>
      <c r="N488" t="inlineStr">
        <is>
          <t>At what time (UTC) is the daily standup?</t>
        </is>
      </c>
      <c r="O488" t="inlineStr">
        <is>
          <t>09:15</t>
        </is>
      </c>
      <c r="P488" t="inlineStr">
        <is>
          <t>09:15 UTC</t>
        </is>
      </c>
      <c r="Q488" t="b">
        <v>1</v>
      </c>
      <c r="R488" t="inlineStr">
        <is>
          <t>rule</t>
        </is>
      </c>
      <c r="S488" t="n">
        <v>3480</v>
      </c>
      <c r="T488" t="n">
        <v>3480</v>
      </c>
      <c r="U488" t="n">
        <v>47</v>
      </c>
      <c r="V488" t="n">
        <v>0</v>
      </c>
      <c r="W488" t="n">
        <v>1</v>
      </c>
      <c r="X488" t="n">
        <v>0</v>
      </c>
      <c r="Y488" t="n">
        <v>1.693547010421753</v>
      </c>
      <c r="Z488" t="n">
        <v>0.00092625</v>
      </c>
    </row>
    <row r="489">
      <c r="A489" t="inlineStr">
        <is>
          <t>chat_state</t>
        </is>
      </c>
      <c r="B489" t="inlineStr">
        <is>
          <t>main</t>
        </is>
      </c>
      <c r="C489" t="inlineStr">
        <is>
          <t>openai/gpt-5.6-luna</t>
        </is>
      </c>
      <c r="D489" t="inlineStr">
        <is>
          <t>openai/gpt-5.6-luna</t>
        </is>
      </c>
      <c r="E489" t="n">
        <v>1</v>
      </c>
      <c r="I489" t="n">
        <v>0</v>
      </c>
      <c r="J489" t="inlineStr">
        <is>
          <t>chat2</t>
        </is>
      </c>
      <c r="K489" t="n">
        <v>114</v>
      </c>
      <c r="L489" t="inlineStr">
        <is>
          <t>chat2/list-0</t>
        </is>
      </c>
      <c r="M489" t="inlineStr">
        <is>
          <t>list</t>
        </is>
      </c>
      <c r="N489" t="inlineStr">
        <is>
          <t>Which in-scope modules are P0?</t>
        </is>
      </c>
      <c r="O489" t="inlineStr">
        <is>
          <t>["search-index", "dashboard", "scheduler-v2"]</t>
        </is>
      </c>
      <c r="P489" t="inlineStr">
        <is>
          <t>search-index, dashboard, scheduler-v2</t>
        </is>
      </c>
      <c r="Q489" t="b">
        <v>1</v>
      </c>
      <c r="R489" t="inlineStr">
        <is>
          <t>rule</t>
        </is>
      </c>
      <c r="S489" t="n">
        <v>3481</v>
      </c>
      <c r="T489" t="n">
        <v>3481</v>
      </c>
      <c r="U489" t="n">
        <v>81</v>
      </c>
      <c r="V489" t="n">
        <v>0</v>
      </c>
      <c r="W489" t="n">
        <v>1</v>
      </c>
      <c r="X489" t="n">
        <v>0</v>
      </c>
      <c r="Y489" t="n">
        <v>2.216531038284302</v>
      </c>
      <c r="Z489" t="n">
        <v>0.0009673</v>
      </c>
    </row>
    <row r="490">
      <c r="A490" t="inlineStr">
        <is>
          <t>chat_state</t>
        </is>
      </c>
      <c r="B490" t="inlineStr">
        <is>
          <t>main</t>
        </is>
      </c>
      <c r="C490" t="inlineStr">
        <is>
          <t>openai/gpt-5.6-luna</t>
        </is>
      </c>
      <c r="D490" t="inlineStr">
        <is>
          <t>openai/gpt-5.6-luna</t>
        </is>
      </c>
      <c r="E490" t="n">
        <v>1</v>
      </c>
      <c r="F490" t="inlineStr">
        <is>
          <t>clean</t>
        </is>
      </c>
      <c r="G490" t="b">
        <v>0</v>
      </c>
      <c r="H490" t="inlineStr"/>
      <c r="I490" t="n">
        <v>1</v>
      </c>
      <c r="J490" t="inlineStr">
        <is>
          <t>chat2</t>
        </is>
      </c>
      <c r="K490" t="n">
        <v>114</v>
      </c>
      <c r="L490" t="inlineStr">
        <is>
          <t>chat2/list-0</t>
        </is>
      </c>
      <c r="M490" t="inlineStr">
        <is>
          <t>list</t>
        </is>
      </c>
      <c r="N490" t="inlineStr">
        <is>
          <t>Which in-scope modules are P0?</t>
        </is>
      </c>
      <c r="O490" t="inlineStr">
        <is>
          <t>["search-index", "dashboard", "scheduler-v2"]</t>
        </is>
      </c>
      <c r="P490" t="inlineStr">
        <is>
          <t>search-index, dashboard, scheduler-v2</t>
        </is>
      </c>
      <c r="Q490" t="b">
        <v>1</v>
      </c>
      <c r="R490" t="inlineStr">
        <is>
          <t>rule</t>
        </is>
      </c>
      <c r="S490" t="n">
        <v>3477</v>
      </c>
      <c r="T490" t="n">
        <v>3477</v>
      </c>
      <c r="U490" t="n">
        <v>107</v>
      </c>
      <c r="V490" t="n">
        <v>0</v>
      </c>
      <c r="W490" t="n">
        <v>1</v>
      </c>
      <c r="X490" t="n">
        <v>0</v>
      </c>
      <c r="Y490" t="n">
        <v>2.676996946334839</v>
      </c>
      <c r="Z490" t="n">
        <v>0.0009974999999999999</v>
      </c>
    </row>
    <row r="491">
      <c r="A491" t="inlineStr">
        <is>
          <t>chat_state</t>
        </is>
      </c>
      <c r="B491" t="inlineStr">
        <is>
          <t>main</t>
        </is>
      </c>
      <c r="C491" t="inlineStr">
        <is>
          <t>openai/gpt-5.6-luna</t>
        </is>
      </c>
      <c r="D491" t="inlineStr">
        <is>
          <t>openai/gpt-5.6-luna</t>
        </is>
      </c>
      <c r="E491" t="n">
        <v>1</v>
      </c>
      <c r="I491" t="n">
        <v>0</v>
      </c>
      <c r="J491" t="inlineStr">
        <is>
          <t>chat2</t>
        </is>
      </c>
      <c r="K491" t="n">
        <v>114</v>
      </c>
      <c r="L491" t="inlineStr">
        <is>
          <t>chat2/neg-0</t>
        </is>
      </c>
      <c r="M491" t="inlineStr">
        <is>
          <t>negation</t>
        </is>
      </c>
      <c r="N491" t="inlineStr">
        <is>
          <t>Which in-scope module has no datastore decided yet?</t>
        </is>
      </c>
      <c r="O491" t="inlineStr">
        <is>
          <t>dashboard</t>
        </is>
      </c>
      <c r="P491" t="inlineStr">
        <is>
          <t>dashboard</t>
        </is>
      </c>
      <c r="Q491" t="b">
        <v>1</v>
      </c>
      <c r="R491" t="inlineStr">
        <is>
          <t>rule</t>
        </is>
      </c>
      <c r="S491" t="n">
        <v>3483</v>
      </c>
      <c r="T491" t="n">
        <v>3483</v>
      </c>
      <c r="U491" t="n">
        <v>73</v>
      </c>
      <c r="V491" t="n">
        <v>0</v>
      </c>
      <c r="W491" t="n">
        <v>1</v>
      </c>
      <c r="X491" t="n">
        <v>0</v>
      </c>
      <c r="Y491" t="n">
        <v>2.668828010559082</v>
      </c>
      <c r="Z491" t="n">
        <v>0.0009582</v>
      </c>
    </row>
    <row r="492">
      <c r="A492" t="inlineStr">
        <is>
          <t>chat_state</t>
        </is>
      </c>
      <c r="B492" t="inlineStr">
        <is>
          <t>main</t>
        </is>
      </c>
      <c r="C492" t="inlineStr">
        <is>
          <t>openai/gpt-5.6-luna</t>
        </is>
      </c>
      <c r="D492" t="inlineStr">
        <is>
          <t>openai/gpt-5.6-luna</t>
        </is>
      </c>
      <c r="E492" t="n">
        <v>1</v>
      </c>
      <c r="F492" t="inlineStr">
        <is>
          <t>clean</t>
        </is>
      </c>
      <c r="G492" t="b">
        <v>0</v>
      </c>
      <c r="H492" t="inlineStr"/>
      <c r="I492" t="n">
        <v>1</v>
      </c>
      <c r="J492" t="inlineStr">
        <is>
          <t>chat2</t>
        </is>
      </c>
      <c r="K492" t="n">
        <v>114</v>
      </c>
      <c r="L492" t="inlineStr">
        <is>
          <t>chat2/neg-0</t>
        </is>
      </c>
      <c r="M492" t="inlineStr">
        <is>
          <t>negation</t>
        </is>
      </c>
      <c r="N492" t="inlineStr">
        <is>
          <t>Which in-scope module has no datastore decided yet?</t>
        </is>
      </c>
      <c r="O492" t="inlineStr">
        <is>
          <t>dashboard</t>
        </is>
      </c>
      <c r="P492" t="inlineStr">
        <is>
          <t>dashboard</t>
        </is>
      </c>
      <c r="Q492" t="b">
        <v>1</v>
      </c>
      <c r="R492" t="inlineStr">
        <is>
          <t>rule</t>
        </is>
      </c>
      <c r="S492" t="n">
        <v>3479</v>
      </c>
      <c r="T492" t="n">
        <v>3479</v>
      </c>
      <c r="U492" t="n">
        <v>95</v>
      </c>
      <c r="V492" t="n">
        <v>0</v>
      </c>
      <c r="W492" t="n">
        <v>1</v>
      </c>
      <c r="X492" t="n">
        <v>0</v>
      </c>
      <c r="Y492" t="n">
        <v>3.283735752105713</v>
      </c>
      <c r="Z492" t="n">
        <v>0.0009836000000000001</v>
      </c>
    </row>
    <row r="493">
      <c r="A493" t="inlineStr">
        <is>
          <t>chat_state</t>
        </is>
      </c>
      <c r="B493" t="inlineStr">
        <is>
          <t>main</t>
        </is>
      </c>
      <c r="C493" t="inlineStr">
        <is>
          <t>openai/gpt-5.6-luna</t>
        </is>
      </c>
      <c r="D493" t="inlineStr">
        <is>
          <t>openai/gpt-5.6-luna</t>
        </is>
      </c>
      <c r="E493" t="n">
        <v>1</v>
      </c>
      <c r="I493" t="n">
        <v>0</v>
      </c>
      <c r="J493" t="inlineStr">
        <is>
          <t>chat2</t>
        </is>
      </c>
      <c r="K493" t="n">
        <v>114</v>
      </c>
      <c r="L493" t="inlineStr">
        <is>
          <t>chat2/original-0</t>
        </is>
      </c>
      <c r="M493" t="inlineStr">
        <is>
          <t>original</t>
        </is>
      </c>
      <c r="N493" t="inlineStr">
        <is>
          <t>What was the very first deadline we set for search-index, before any changes?</t>
        </is>
      </c>
      <c r="O493" t="inlineStr">
        <is>
          <t>Oct 15</t>
        </is>
      </c>
      <c r="P493" t="inlineStr">
        <is>
          <t>Oct 15</t>
        </is>
      </c>
      <c r="Q493" t="b">
        <v>1</v>
      </c>
      <c r="R493" t="inlineStr">
        <is>
          <t>rule</t>
        </is>
      </c>
      <c r="S493" t="n">
        <v>3488</v>
      </c>
      <c r="T493" t="n">
        <v>3488</v>
      </c>
      <c r="U493" t="n">
        <v>71</v>
      </c>
      <c r="V493" t="n">
        <v>0</v>
      </c>
      <c r="W493" t="n">
        <v>1</v>
      </c>
      <c r="X493" t="n">
        <v>0</v>
      </c>
      <c r="Y493" t="n">
        <v>1.954313993453979</v>
      </c>
      <c r="Z493" t="n">
        <v>0.00095705</v>
      </c>
    </row>
    <row r="494">
      <c r="A494" t="inlineStr">
        <is>
          <t>chat_state</t>
        </is>
      </c>
      <c r="B494" t="inlineStr">
        <is>
          <t>main</t>
        </is>
      </c>
      <c r="C494" t="inlineStr">
        <is>
          <t>openai/gpt-5.6-luna</t>
        </is>
      </c>
      <c r="D494" t="inlineStr">
        <is>
          <t>openai/gpt-5.6-luna</t>
        </is>
      </c>
      <c r="E494" t="n">
        <v>1</v>
      </c>
      <c r="F494" t="inlineStr">
        <is>
          <t>clean</t>
        </is>
      </c>
      <c r="G494" t="b">
        <v>0</v>
      </c>
      <c r="H494" t="inlineStr"/>
      <c r="I494" t="n">
        <v>1</v>
      </c>
      <c r="J494" t="inlineStr">
        <is>
          <t>chat2</t>
        </is>
      </c>
      <c r="K494" t="n">
        <v>114</v>
      </c>
      <c r="L494" t="inlineStr">
        <is>
          <t>chat2/original-0</t>
        </is>
      </c>
      <c r="M494" t="inlineStr">
        <is>
          <t>original</t>
        </is>
      </c>
      <c r="N494" t="inlineStr">
        <is>
          <t>What was the very first deadline we set for search-index, before any changes?</t>
        </is>
      </c>
      <c r="O494" t="inlineStr">
        <is>
          <t>Oct 15</t>
        </is>
      </c>
      <c r="P494" t="inlineStr">
        <is>
          <t>Oct 15</t>
        </is>
      </c>
      <c r="Q494" t="b">
        <v>1</v>
      </c>
      <c r="R494" t="inlineStr">
        <is>
          <t>rule</t>
        </is>
      </c>
      <c r="S494" t="n">
        <v>3484</v>
      </c>
      <c r="T494" t="n">
        <v>3484</v>
      </c>
      <c r="U494" t="n">
        <v>70</v>
      </c>
      <c r="V494" t="n">
        <v>0</v>
      </c>
      <c r="W494" t="n">
        <v>1</v>
      </c>
      <c r="X494" t="n">
        <v>0</v>
      </c>
      <c r="Y494" t="n">
        <v>2.170185089111328</v>
      </c>
      <c r="Z494" t="n">
        <v>0.00095485</v>
      </c>
    </row>
    <row r="495">
      <c r="A495" t="inlineStr">
        <is>
          <t>chat_state</t>
        </is>
      </c>
      <c r="B495" t="inlineStr">
        <is>
          <t>main</t>
        </is>
      </c>
      <c r="C495" t="inlineStr">
        <is>
          <t>openai/gpt-5.6-luna</t>
        </is>
      </c>
      <c r="D495" t="inlineStr">
        <is>
          <t>openai/gpt-5.6-luna</t>
        </is>
      </c>
      <c r="E495" t="n">
        <v>1</v>
      </c>
      <c r="I495" t="n">
        <v>0</v>
      </c>
      <c r="J495" t="inlineStr">
        <is>
          <t>chat2</t>
        </is>
      </c>
      <c r="K495" t="n">
        <v>114</v>
      </c>
      <c r="L495" t="inlineStr">
        <is>
          <t>chat2/paste-0</t>
        </is>
      </c>
      <c r="M495" t="inlineStr">
        <is>
          <t>paste</t>
        </is>
      </c>
      <c r="N495" t="inlineStr">
        <is>
          <t>What p95 latency, in ms, did the load test I pasted report?</t>
        </is>
      </c>
      <c r="O495" t="n">
        <v>596</v>
      </c>
      <c r="P495" t="inlineStr">
        <is>
          <t>596 ms</t>
        </is>
      </c>
      <c r="Q495" t="b">
        <v>1</v>
      </c>
      <c r="R495" t="inlineStr">
        <is>
          <t>rule</t>
        </is>
      </c>
      <c r="S495" t="n">
        <v>3488</v>
      </c>
      <c r="T495" t="n">
        <v>3488</v>
      </c>
      <c r="U495" t="n">
        <v>45</v>
      </c>
      <c r="V495" t="n">
        <v>0</v>
      </c>
      <c r="W495" t="n">
        <v>1</v>
      </c>
      <c r="X495" t="n">
        <v>0</v>
      </c>
      <c r="Y495" t="n">
        <v>1.87221097946167</v>
      </c>
      <c r="Z495" t="n">
        <v>0.00092585</v>
      </c>
    </row>
    <row r="496">
      <c r="A496" t="inlineStr">
        <is>
          <t>chat_state</t>
        </is>
      </c>
      <c r="B496" t="inlineStr">
        <is>
          <t>main</t>
        </is>
      </c>
      <c r="C496" t="inlineStr">
        <is>
          <t>openai/gpt-5.6-luna</t>
        </is>
      </c>
      <c r="D496" t="inlineStr">
        <is>
          <t>openai/gpt-5.6-luna</t>
        </is>
      </c>
      <c r="E496" t="n">
        <v>1</v>
      </c>
      <c r="F496" t="inlineStr">
        <is>
          <t>clean</t>
        </is>
      </c>
      <c r="G496" t="b">
        <v>0</v>
      </c>
      <c r="H496" t="inlineStr"/>
      <c r="I496" t="n">
        <v>1</v>
      </c>
      <c r="J496" t="inlineStr">
        <is>
          <t>chat2</t>
        </is>
      </c>
      <c r="K496" t="n">
        <v>114</v>
      </c>
      <c r="L496" t="inlineStr">
        <is>
          <t>chat2/paste-0</t>
        </is>
      </c>
      <c r="M496" t="inlineStr">
        <is>
          <t>paste</t>
        </is>
      </c>
      <c r="N496" t="inlineStr">
        <is>
          <t>What p95 latency, in ms, did the load test I pasted report?</t>
        </is>
      </c>
      <c r="O496" t="n">
        <v>596</v>
      </c>
      <c r="P496" t="inlineStr">
        <is>
          <t>596 ms</t>
        </is>
      </c>
      <c r="Q496" t="b">
        <v>1</v>
      </c>
      <c r="R496" t="inlineStr">
        <is>
          <t>rule</t>
        </is>
      </c>
      <c r="S496" t="n">
        <v>3484</v>
      </c>
      <c r="T496" t="n">
        <v>3484</v>
      </c>
      <c r="U496" t="n">
        <v>42</v>
      </c>
      <c r="V496" t="n">
        <v>0</v>
      </c>
      <c r="W496" t="n">
        <v>1</v>
      </c>
      <c r="X496" t="n">
        <v>0</v>
      </c>
      <c r="Y496" t="n">
        <v>1.850391149520874</v>
      </c>
      <c r="Z496" t="n">
        <v>0.00092125</v>
      </c>
    </row>
    <row r="497">
      <c r="A497" t="inlineStr">
        <is>
          <t>chat_state</t>
        </is>
      </c>
      <c r="B497" t="inlineStr">
        <is>
          <t>main</t>
        </is>
      </c>
      <c r="C497" t="inlineStr">
        <is>
          <t>openai/gpt-5.6-luna</t>
        </is>
      </c>
      <c r="D497" t="inlineStr">
        <is>
          <t>openai/gpt-5.6-luna</t>
        </is>
      </c>
      <c r="E497" t="n">
        <v>1</v>
      </c>
      <c r="I497" t="n">
        <v>0</v>
      </c>
      <c r="J497" t="inlineStr">
        <is>
          <t>chat2</t>
        </is>
      </c>
      <c r="K497" t="n">
        <v>114</v>
      </c>
      <c r="L497" t="inlineStr">
        <is>
          <t>chat2/paste-1</t>
        </is>
      </c>
      <c r="M497" t="inlineStr">
        <is>
          <t>paste</t>
        </is>
      </c>
      <c r="N497" t="inlineStr">
        <is>
          <t>How many tests failed in the CI output I pasted?</t>
        </is>
      </c>
      <c r="O497" t="n">
        <v>2</v>
      </c>
      <c r="P497" t="inlineStr">
        <is>
          <t>2</t>
        </is>
      </c>
      <c r="Q497" t="b">
        <v>1</v>
      </c>
      <c r="R497" t="inlineStr">
        <is>
          <t>rule</t>
        </is>
      </c>
      <c r="S497" t="n">
        <v>3483</v>
      </c>
      <c r="T497" t="n">
        <v>3483</v>
      </c>
      <c r="U497" t="n">
        <v>40</v>
      </c>
      <c r="V497" t="n">
        <v>0</v>
      </c>
      <c r="W497" t="n">
        <v>1</v>
      </c>
      <c r="X497" t="n">
        <v>0</v>
      </c>
      <c r="Y497" t="n">
        <v>2.879317045211792</v>
      </c>
      <c r="Z497" t="n">
        <v>0.0009186</v>
      </c>
    </row>
    <row r="498">
      <c r="A498" t="inlineStr">
        <is>
          <t>chat_state</t>
        </is>
      </c>
      <c r="B498" t="inlineStr">
        <is>
          <t>main</t>
        </is>
      </c>
      <c r="C498" t="inlineStr">
        <is>
          <t>openai/gpt-5.6-luna</t>
        </is>
      </c>
      <c r="D498" t="inlineStr">
        <is>
          <t>openai/gpt-5.6-luna</t>
        </is>
      </c>
      <c r="E498" t="n">
        <v>1</v>
      </c>
      <c r="F498" t="inlineStr">
        <is>
          <t>clean</t>
        </is>
      </c>
      <c r="G498" t="b">
        <v>0</v>
      </c>
      <c r="H498" t="inlineStr"/>
      <c r="I498" t="n">
        <v>1</v>
      </c>
      <c r="J498" t="inlineStr">
        <is>
          <t>chat2</t>
        </is>
      </c>
      <c r="K498" t="n">
        <v>114</v>
      </c>
      <c r="L498" t="inlineStr">
        <is>
          <t>chat2/paste-1</t>
        </is>
      </c>
      <c r="M498" t="inlineStr">
        <is>
          <t>paste</t>
        </is>
      </c>
      <c r="N498" t="inlineStr">
        <is>
          <t>How many tests failed in the CI output I pasted?</t>
        </is>
      </c>
      <c r="O498" t="n">
        <v>2</v>
      </c>
      <c r="P498" t="inlineStr">
        <is>
          <t>2</t>
        </is>
      </c>
      <c r="Q498" t="b">
        <v>1</v>
      </c>
      <c r="R498" t="inlineStr">
        <is>
          <t>rule</t>
        </is>
      </c>
      <c r="S498" t="n">
        <v>3479</v>
      </c>
      <c r="T498" t="n">
        <v>3479</v>
      </c>
      <c r="U498" t="n">
        <v>26</v>
      </c>
      <c r="V498" t="n">
        <v>0</v>
      </c>
      <c r="W498" t="n">
        <v>1</v>
      </c>
      <c r="X498" t="n">
        <v>0</v>
      </c>
      <c r="Y498" t="n">
        <v>1.595609903335571</v>
      </c>
      <c r="Z498" t="n">
        <v>0.0009008</v>
      </c>
    </row>
    <row r="499">
      <c r="A499" t="inlineStr">
        <is>
          <t>chat_state</t>
        </is>
      </c>
      <c r="B499" t="inlineStr">
        <is>
          <t>main</t>
        </is>
      </c>
      <c r="C499" t="inlineStr">
        <is>
          <t>openai/gpt-5.6-luna</t>
        </is>
      </c>
      <c r="D499" t="inlineStr">
        <is>
          <t>openai/gpt-5.6-luna</t>
        </is>
      </c>
      <c r="E499" t="n">
        <v>1</v>
      </c>
      <c r="I499" t="n">
        <v>0</v>
      </c>
      <c r="J499" t="inlineStr">
        <is>
          <t>chat2</t>
        </is>
      </c>
      <c r="K499" t="n">
        <v>114</v>
      </c>
      <c r="L499" t="inlineStr">
        <is>
          <t>chat2/paste-2</t>
        </is>
      </c>
      <c r="M499" t="inlineStr">
        <is>
          <t>paste</t>
        </is>
      </c>
      <c r="N499" t="inlineStr">
        <is>
          <t>What is db_pool_size in the config I pasted?</t>
        </is>
      </c>
      <c r="O499" t="n">
        <v>32</v>
      </c>
      <c r="P499" t="inlineStr">
        <is>
          <t>32</t>
        </is>
      </c>
      <c r="Q499" t="b">
        <v>1</v>
      </c>
      <c r="R499" t="inlineStr">
        <is>
          <t>rule</t>
        </is>
      </c>
      <c r="S499" t="n">
        <v>3483</v>
      </c>
      <c r="T499" t="n">
        <v>3483</v>
      </c>
      <c r="U499" t="n">
        <v>39</v>
      </c>
      <c r="V499" t="n">
        <v>0</v>
      </c>
      <c r="W499" t="n">
        <v>1</v>
      </c>
      <c r="X499" t="n">
        <v>0</v>
      </c>
      <c r="Y499" t="n">
        <v>1.595002174377441</v>
      </c>
      <c r="Z499" t="n">
        <v>0.0009174</v>
      </c>
    </row>
    <row r="500">
      <c r="A500" t="inlineStr">
        <is>
          <t>chat_state</t>
        </is>
      </c>
      <c r="B500" t="inlineStr">
        <is>
          <t>main</t>
        </is>
      </c>
      <c r="C500" t="inlineStr">
        <is>
          <t>openai/gpt-5.6-luna</t>
        </is>
      </c>
      <c r="D500" t="inlineStr">
        <is>
          <t>openai/gpt-5.6-luna</t>
        </is>
      </c>
      <c r="E500" t="n">
        <v>1</v>
      </c>
      <c r="F500" t="inlineStr">
        <is>
          <t>clean</t>
        </is>
      </c>
      <c r="G500" t="b">
        <v>0</v>
      </c>
      <c r="H500" t="inlineStr"/>
      <c r="I500" t="n">
        <v>1</v>
      </c>
      <c r="J500" t="inlineStr">
        <is>
          <t>chat2</t>
        </is>
      </c>
      <c r="K500" t="n">
        <v>114</v>
      </c>
      <c r="L500" t="inlineStr">
        <is>
          <t>chat2/paste-2</t>
        </is>
      </c>
      <c r="M500" t="inlineStr">
        <is>
          <t>paste</t>
        </is>
      </c>
      <c r="N500" t="inlineStr">
        <is>
          <t>What is db_pool_size in the config I pasted?</t>
        </is>
      </c>
      <c r="O500" t="n">
        <v>32</v>
      </c>
      <c r="P500" t="inlineStr">
        <is>
          <t>32</t>
        </is>
      </c>
      <c r="Q500" t="b">
        <v>1</v>
      </c>
      <c r="R500" t="inlineStr">
        <is>
          <t>rule</t>
        </is>
      </c>
      <c r="S500" t="n">
        <v>3479</v>
      </c>
      <c r="T500" t="n">
        <v>3479</v>
      </c>
      <c r="U500" t="n">
        <v>42</v>
      </c>
      <c r="V500" t="n">
        <v>0</v>
      </c>
      <c r="W500" t="n">
        <v>1</v>
      </c>
      <c r="X500" t="n">
        <v>0</v>
      </c>
      <c r="Y500" t="n">
        <v>1.845767974853516</v>
      </c>
      <c r="Z500" t="n">
        <v>0.00092</v>
      </c>
    </row>
    <row r="501">
      <c r="A501" t="inlineStr">
        <is>
          <t>chat_state</t>
        </is>
      </c>
      <c r="B501" t="inlineStr">
        <is>
          <t>main</t>
        </is>
      </c>
      <c r="C501" t="inlineStr">
        <is>
          <t>openai/gpt-5.6-luna</t>
        </is>
      </c>
      <c r="D501" t="inlineStr">
        <is>
          <t>openai/gpt-5.6-luna</t>
        </is>
      </c>
      <c r="E501" t="n">
        <v>1</v>
      </c>
      <c r="I501" t="n">
        <v>0</v>
      </c>
      <c r="J501" t="inlineStr">
        <is>
          <t>chat2</t>
        </is>
      </c>
      <c r="K501" t="n">
        <v>114</v>
      </c>
      <c r="L501" t="inlineStr">
        <is>
          <t>chat2/sum-0</t>
        </is>
      </c>
      <c r="M501" t="inlineStr">
        <is>
          <t>sum</t>
        </is>
      </c>
      <c r="N501" t="inlineStr">
        <is>
          <t>What is the total budget, in thousands of dollars, across the modules currently in scope?</t>
        </is>
      </c>
      <c r="O501" t="n">
        <v>245</v>
      </c>
      <c r="P501" t="inlineStr">
        <is>
          <t>245</t>
        </is>
      </c>
      <c r="Q501" t="b">
        <v>1</v>
      </c>
      <c r="R501" t="inlineStr">
        <is>
          <t>rule</t>
        </is>
      </c>
      <c r="S501" t="n">
        <v>3490</v>
      </c>
      <c r="T501" t="n">
        <v>3490</v>
      </c>
      <c r="U501" t="n">
        <v>74</v>
      </c>
      <c r="V501" t="n">
        <v>0</v>
      </c>
      <c r="W501" t="n">
        <v>1</v>
      </c>
      <c r="X501" t="n">
        <v>0</v>
      </c>
      <c r="Y501" t="n">
        <v>2.008238077163696</v>
      </c>
      <c r="Z501" t="n">
        <v>0.00096115</v>
      </c>
    </row>
    <row r="502">
      <c r="A502" t="inlineStr">
        <is>
          <t>chat_state</t>
        </is>
      </c>
      <c r="B502" t="inlineStr">
        <is>
          <t>main</t>
        </is>
      </c>
      <c r="C502" t="inlineStr">
        <is>
          <t>openai/gpt-5.6-luna</t>
        </is>
      </c>
      <c r="D502" t="inlineStr">
        <is>
          <t>openai/gpt-5.6-luna</t>
        </is>
      </c>
      <c r="E502" t="n">
        <v>1</v>
      </c>
      <c r="F502" t="inlineStr">
        <is>
          <t>clean</t>
        </is>
      </c>
      <c r="G502" t="b">
        <v>0</v>
      </c>
      <c r="H502" t="inlineStr"/>
      <c r="I502" t="n">
        <v>1</v>
      </c>
      <c r="J502" t="inlineStr">
        <is>
          <t>chat2</t>
        </is>
      </c>
      <c r="K502" t="n">
        <v>114</v>
      </c>
      <c r="L502" t="inlineStr">
        <is>
          <t>chat2/sum-0</t>
        </is>
      </c>
      <c r="M502" t="inlineStr">
        <is>
          <t>sum</t>
        </is>
      </c>
      <c r="N502" t="inlineStr">
        <is>
          <t>What is the total budget, in thousands of dollars, across the modules currently in scope?</t>
        </is>
      </c>
      <c r="O502" t="n">
        <v>245</v>
      </c>
      <c r="P502" t="inlineStr">
        <is>
          <t>245</t>
        </is>
      </c>
      <c r="Q502" t="b">
        <v>1</v>
      </c>
      <c r="R502" t="inlineStr">
        <is>
          <t>rule</t>
        </is>
      </c>
      <c r="S502" t="n">
        <v>3486</v>
      </c>
      <c r="T502" t="n">
        <v>3486</v>
      </c>
      <c r="U502" t="n">
        <v>84</v>
      </c>
      <c r="V502" t="n">
        <v>0</v>
      </c>
      <c r="W502" t="n">
        <v>1</v>
      </c>
      <c r="X502" t="n">
        <v>0</v>
      </c>
      <c r="Y502" t="n">
        <v>2.277862071990967</v>
      </c>
      <c r="Z502" t="n">
        <v>0.00097215</v>
      </c>
    </row>
    <row r="503">
      <c r="A503" t="inlineStr">
        <is>
          <t>chat_state</t>
        </is>
      </c>
      <c r="B503" t="inlineStr">
        <is>
          <t>main</t>
        </is>
      </c>
      <c r="C503" t="inlineStr">
        <is>
          <t>openai/gpt-5.6-luna</t>
        </is>
      </c>
      <c r="D503" t="inlineStr">
        <is>
          <t>openai/gpt-5.6-luna</t>
        </is>
      </c>
      <c r="E503" t="n">
        <v>1</v>
      </c>
      <c r="I503" t="n">
        <v>0</v>
      </c>
      <c r="J503" t="inlineStr">
        <is>
          <t>chat2</t>
        </is>
      </c>
      <c r="K503" t="n">
        <v>114</v>
      </c>
      <c r="L503" t="inlineStr">
        <is>
          <t>chat2/updated-0</t>
        </is>
      </c>
      <c r="M503" t="inlineStr">
        <is>
          <t>updated</t>
        </is>
      </c>
      <c r="N503" t="inlineStr">
        <is>
          <t>What is the current deadline for search-index?</t>
        </is>
      </c>
      <c r="O503" t="inlineStr">
        <is>
          <t>Oct 28</t>
        </is>
      </c>
      <c r="P503" t="inlineStr">
        <is>
          <t>Oct 28</t>
        </is>
      </c>
      <c r="Q503" t="b">
        <v>1</v>
      </c>
      <c r="R503" t="inlineStr">
        <is>
          <t>rule</t>
        </is>
      </c>
      <c r="S503" t="n">
        <v>3481</v>
      </c>
      <c r="T503" t="n">
        <v>3481</v>
      </c>
      <c r="U503" t="n">
        <v>44</v>
      </c>
      <c r="V503" t="n">
        <v>0</v>
      </c>
      <c r="W503" t="n">
        <v>1</v>
      </c>
      <c r="X503" t="n">
        <v>0</v>
      </c>
      <c r="Y503" t="n">
        <v>1.502141952514648</v>
      </c>
      <c r="Z503" t="n">
        <v>0.0009229</v>
      </c>
    </row>
    <row r="504">
      <c r="A504" t="inlineStr">
        <is>
          <t>chat_state</t>
        </is>
      </c>
      <c r="B504" t="inlineStr">
        <is>
          <t>main</t>
        </is>
      </c>
      <c r="C504" t="inlineStr">
        <is>
          <t>openai/gpt-5.6-luna</t>
        </is>
      </c>
      <c r="D504" t="inlineStr">
        <is>
          <t>openai/gpt-5.6-luna</t>
        </is>
      </c>
      <c r="E504" t="n">
        <v>1</v>
      </c>
      <c r="F504" t="inlineStr">
        <is>
          <t>clean</t>
        </is>
      </c>
      <c r="G504" t="b">
        <v>0</v>
      </c>
      <c r="H504" t="inlineStr"/>
      <c r="I504" t="n">
        <v>1</v>
      </c>
      <c r="J504" t="inlineStr">
        <is>
          <t>chat2</t>
        </is>
      </c>
      <c r="K504" t="n">
        <v>114</v>
      </c>
      <c r="L504" t="inlineStr">
        <is>
          <t>chat2/updated-0</t>
        </is>
      </c>
      <c r="M504" t="inlineStr">
        <is>
          <t>updated</t>
        </is>
      </c>
      <c r="N504" t="inlineStr">
        <is>
          <t>What is the current deadline for search-index?</t>
        </is>
      </c>
      <c r="O504" t="inlineStr">
        <is>
          <t>Oct 28</t>
        </is>
      </c>
      <c r="P504" t="inlineStr">
        <is>
          <t>Oct 28</t>
        </is>
      </c>
      <c r="Q504" t="b">
        <v>1</v>
      </c>
      <c r="R504" t="inlineStr">
        <is>
          <t>rule</t>
        </is>
      </c>
      <c r="S504" t="n">
        <v>3477</v>
      </c>
      <c r="T504" t="n">
        <v>3477</v>
      </c>
      <c r="U504" t="n">
        <v>86</v>
      </c>
      <c r="V504" t="n">
        <v>0</v>
      </c>
      <c r="W504" t="n">
        <v>1</v>
      </c>
      <c r="X504" t="n">
        <v>0</v>
      </c>
      <c r="Y504" t="n">
        <v>2.87998104095459</v>
      </c>
      <c r="Z504" t="n">
        <v>0.0009723000000000001</v>
      </c>
    </row>
    <row r="505">
      <c r="A505" t="inlineStr">
        <is>
          <t>chat_state</t>
        </is>
      </c>
      <c r="B505" t="inlineStr">
        <is>
          <t>main</t>
        </is>
      </c>
      <c r="C505" t="inlineStr">
        <is>
          <t>openai/gpt-5.6-luna</t>
        </is>
      </c>
      <c r="D505" t="inlineStr">
        <is>
          <t>openai/gpt-5.6-luna</t>
        </is>
      </c>
      <c r="E505" t="n">
        <v>1</v>
      </c>
      <c r="I505" t="n">
        <v>0</v>
      </c>
      <c r="J505" t="inlineStr">
        <is>
          <t>chat2</t>
        </is>
      </c>
      <c r="K505" t="n">
        <v>114</v>
      </c>
      <c r="L505" t="inlineStr">
        <is>
          <t>chat2/updated-1</t>
        </is>
      </c>
      <c r="M505" t="inlineStr">
        <is>
          <t>updated</t>
        </is>
      </c>
      <c r="N505" t="inlineStr">
        <is>
          <t>What is notifier's budget now, in thousands of dollars?</t>
        </is>
      </c>
      <c r="O505" t="n">
        <v>55</v>
      </c>
      <c r="P505" t="inlineStr">
        <is>
          <t>55</t>
        </is>
      </c>
      <c r="Q505" t="b">
        <v>1</v>
      </c>
      <c r="R505" t="inlineStr">
        <is>
          <t>rule</t>
        </is>
      </c>
      <c r="S505" t="n">
        <v>3484</v>
      </c>
      <c r="T505" t="n">
        <v>3484</v>
      </c>
      <c r="U505" t="n">
        <v>73</v>
      </c>
      <c r="V505" t="n">
        <v>0</v>
      </c>
      <c r="W505" t="n">
        <v>1</v>
      </c>
      <c r="X505" t="n">
        <v>0</v>
      </c>
      <c r="Y505" t="n">
        <v>2.43963098526001</v>
      </c>
      <c r="Z505" t="n">
        <v>0.00095845</v>
      </c>
    </row>
    <row r="506">
      <c r="A506" t="inlineStr">
        <is>
          <t>chat_state</t>
        </is>
      </c>
      <c r="B506" t="inlineStr">
        <is>
          <t>main</t>
        </is>
      </c>
      <c r="C506" t="inlineStr">
        <is>
          <t>openai/gpt-5.6-luna</t>
        </is>
      </c>
      <c r="D506" t="inlineStr">
        <is>
          <t>openai/gpt-5.6-luna</t>
        </is>
      </c>
      <c r="E506" t="n">
        <v>1</v>
      </c>
      <c r="F506" t="inlineStr">
        <is>
          <t>clean</t>
        </is>
      </c>
      <c r="G506" t="b">
        <v>0</v>
      </c>
      <c r="H506" t="inlineStr"/>
      <c r="I506" t="n">
        <v>1</v>
      </c>
      <c r="J506" t="inlineStr">
        <is>
          <t>chat2</t>
        </is>
      </c>
      <c r="K506" t="n">
        <v>114</v>
      </c>
      <c r="L506" t="inlineStr">
        <is>
          <t>chat2/updated-1</t>
        </is>
      </c>
      <c r="M506" t="inlineStr">
        <is>
          <t>updated</t>
        </is>
      </c>
      <c r="N506" t="inlineStr">
        <is>
          <t>What is notifier's budget now, in thousands of dollars?</t>
        </is>
      </c>
      <c r="O506" t="n">
        <v>55</v>
      </c>
      <c r="P506" t="inlineStr">
        <is>
          <t>55</t>
        </is>
      </c>
      <c r="Q506" t="b">
        <v>1</v>
      </c>
      <c r="R506" t="inlineStr">
        <is>
          <t>rule</t>
        </is>
      </c>
      <c r="S506" t="n">
        <v>3480</v>
      </c>
      <c r="T506" t="n">
        <v>3480</v>
      </c>
      <c r="U506" t="n">
        <v>43</v>
      </c>
      <c r="V506" t="n">
        <v>0</v>
      </c>
      <c r="W506" t="n">
        <v>1</v>
      </c>
      <c r="X506" t="n">
        <v>0</v>
      </c>
      <c r="Y506" t="n">
        <v>2.17841100692749</v>
      </c>
      <c r="Z506" t="n">
        <v>0.00092145</v>
      </c>
    </row>
    <row r="507">
      <c r="A507" t="inlineStr">
        <is>
          <t>chat_state</t>
        </is>
      </c>
      <c r="B507" t="inlineStr">
        <is>
          <t>main</t>
        </is>
      </c>
      <c r="C507" t="inlineStr">
        <is>
          <t>openai/gpt-5.6-luna</t>
        </is>
      </c>
      <c r="D507" t="inlineStr">
        <is>
          <t>openai/gpt-5.6-luna</t>
        </is>
      </c>
      <c r="E507" t="n">
        <v>1</v>
      </c>
      <c r="I507" t="n">
        <v>0</v>
      </c>
      <c r="J507" t="inlineStr">
        <is>
          <t>chat2</t>
        </is>
      </c>
      <c r="K507" t="n">
        <v>114</v>
      </c>
      <c r="L507" t="inlineStr">
        <is>
          <t>chat2/updated-2</t>
        </is>
      </c>
      <c r="M507" t="inlineStr">
        <is>
          <t>updated</t>
        </is>
      </c>
      <c r="N507" t="inlineStr">
        <is>
          <t>What is the current deadline for dashboard?</t>
        </is>
      </c>
      <c r="O507" t="inlineStr">
        <is>
          <t>Oct 12</t>
        </is>
      </c>
      <c r="P507" t="inlineStr">
        <is>
          <t>Oct 12</t>
        </is>
      </c>
      <c r="Q507" t="b">
        <v>1</v>
      </c>
      <c r="R507" t="inlineStr">
        <is>
          <t>rule</t>
        </is>
      </c>
      <c r="S507" t="n">
        <v>3480</v>
      </c>
      <c r="T507" t="n">
        <v>3480</v>
      </c>
      <c r="U507" t="n">
        <v>66</v>
      </c>
      <c r="V507" t="n">
        <v>0</v>
      </c>
      <c r="W507" t="n">
        <v>1</v>
      </c>
      <c r="X507" t="n">
        <v>0</v>
      </c>
      <c r="Y507" t="n">
        <v>2.484869241714478</v>
      </c>
      <c r="Z507" t="n">
        <v>0.00094905</v>
      </c>
    </row>
    <row r="508">
      <c r="A508" t="inlineStr">
        <is>
          <t>chat_state</t>
        </is>
      </c>
      <c r="B508" t="inlineStr">
        <is>
          <t>main</t>
        </is>
      </c>
      <c r="C508" t="inlineStr">
        <is>
          <t>openai/gpt-5.6-luna</t>
        </is>
      </c>
      <c r="D508" t="inlineStr">
        <is>
          <t>openai/gpt-5.6-luna</t>
        </is>
      </c>
      <c r="E508" t="n">
        <v>1</v>
      </c>
      <c r="F508" t="inlineStr">
        <is>
          <t>clean</t>
        </is>
      </c>
      <c r="G508" t="b">
        <v>0</v>
      </c>
      <c r="H508" t="inlineStr"/>
      <c r="I508" t="n">
        <v>1</v>
      </c>
      <c r="J508" t="inlineStr">
        <is>
          <t>chat2</t>
        </is>
      </c>
      <c r="K508" t="n">
        <v>114</v>
      </c>
      <c r="L508" t="inlineStr">
        <is>
          <t>chat2/updated-2</t>
        </is>
      </c>
      <c r="M508" t="inlineStr">
        <is>
          <t>updated</t>
        </is>
      </c>
      <c r="N508" t="inlineStr">
        <is>
          <t>What is the current deadline for dashboard?</t>
        </is>
      </c>
      <c r="O508" t="inlineStr">
        <is>
          <t>Oct 12</t>
        </is>
      </c>
      <c r="P508" t="inlineStr">
        <is>
          <t>Oct 12</t>
        </is>
      </c>
      <c r="Q508" t="b">
        <v>1</v>
      </c>
      <c r="R508" t="inlineStr">
        <is>
          <t>rule</t>
        </is>
      </c>
      <c r="S508" t="n">
        <v>3476</v>
      </c>
      <c r="T508" t="n">
        <v>3476</v>
      </c>
      <c r="U508" t="n">
        <v>72</v>
      </c>
      <c r="V508" t="n">
        <v>0</v>
      </c>
      <c r="W508" t="n">
        <v>1</v>
      </c>
      <c r="X508" t="n">
        <v>0</v>
      </c>
      <c r="Y508" t="n">
        <v>2.585209131240845</v>
      </c>
      <c r="Z508" t="n">
        <v>0.00095525</v>
      </c>
    </row>
    <row r="509">
      <c r="A509" t="inlineStr">
        <is>
          <t>chat_state</t>
        </is>
      </c>
      <c r="B509" t="inlineStr">
        <is>
          <t>main</t>
        </is>
      </c>
      <c r="C509" t="inlineStr">
        <is>
          <t>openai/gpt-5.6-luna</t>
        </is>
      </c>
      <c r="D509" t="inlineStr">
        <is>
          <t>openai/gpt-5.6-luna</t>
        </is>
      </c>
      <c r="E509" t="n">
        <v>1</v>
      </c>
      <c r="I509" t="n">
        <v>0</v>
      </c>
      <c r="J509" t="inlineStr">
        <is>
          <t>chat2</t>
        </is>
      </c>
      <c r="K509" t="n">
        <v>114</v>
      </c>
      <c r="L509" t="inlineStr">
        <is>
          <t>chat2/updated-3</t>
        </is>
      </c>
      <c r="M509" t="inlineStr">
        <is>
          <t>updated</t>
        </is>
      </c>
      <c r="N509" t="inlineStr">
        <is>
          <t>What is scheduler-v2's budget, in thousands of dollars?</t>
        </is>
      </c>
      <c r="O509" t="n">
        <v>50</v>
      </c>
      <c r="P509" t="inlineStr">
        <is>
          <t>50</t>
        </is>
      </c>
      <c r="Q509" t="b">
        <v>1</v>
      </c>
      <c r="R509" t="inlineStr">
        <is>
          <t>rule</t>
        </is>
      </c>
      <c r="S509" t="n">
        <v>3485</v>
      </c>
      <c r="T509" t="n">
        <v>3485</v>
      </c>
      <c r="U509" t="n">
        <v>36</v>
      </c>
      <c r="V509" t="n">
        <v>0</v>
      </c>
      <c r="W509" t="n">
        <v>1</v>
      </c>
      <c r="X509" t="n">
        <v>0</v>
      </c>
      <c r="Y509" t="n">
        <v>2.314542055130005</v>
      </c>
      <c r="Z509" t="n">
        <v>0.0009143000000000001</v>
      </c>
    </row>
    <row r="510">
      <c r="A510" t="inlineStr">
        <is>
          <t>chat_state</t>
        </is>
      </c>
      <c r="B510" t="inlineStr">
        <is>
          <t>main</t>
        </is>
      </c>
      <c r="C510" t="inlineStr">
        <is>
          <t>openai/gpt-5.6-luna</t>
        </is>
      </c>
      <c r="D510" t="inlineStr">
        <is>
          <t>openai/gpt-5.6-luna</t>
        </is>
      </c>
      <c r="E510" t="n">
        <v>1</v>
      </c>
      <c r="F510" t="inlineStr">
        <is>
          <t>clean</t>
        </is>
      </c>
      <c r="G510" t="b">
        <v>0</v>
      </c>
      <c r="H510" t="inlineStr"/>
      <c r="I510" t="n">
        <v>1</v>
      </c>
      <c r="J510" t="inlineStr">
        <is>
          <t>chat2</t>
        </is>
      </c>
      <c r="K510" t="n">
        <v>114</v>
      </c>
      <c r="L510" t="inlineStr">
        <is>
          <t>chat2/updated-3</t>
        </is>
      </c>
      <c r="M510" t="inlineStr">
        <is>
          <t>updated</t>
        </is>
      </c>
      <c r="N510" t="inlineStr">
        <is>
          <t>What is scheduler-v2's budget, in thousands of dollars?</t>
        </is>
      </c>
      <c r="O510" t="n">
        <v>50</v>
      </c>
      <c r="P510" t="inlineStr">
        <is>
          <t>50</t>
        </is>
      </c>
      <c r="Q510" t="b">
        <v>1</v>
      </c>
      <c r="R510" t="inlineStr">
        <is>
          <t>rule</t>
        </is>
      </c>
      <c r="S510" t="n">
        <v>3481</v>
      </c>
      <c r="T510" t="n">
        <v>3481</v>
      </c>
      <c r="U510" t="n">
        <v>29</v>
      </c>
      <c r="V510" t="n">
        <v>0</v>
      </c>
      <c r="W510" t="n">
        <v>1</v>
      </c>
      <c r="X510" t="n">
        <v>0</v>
      </c>
      <c r="Y510" t="n">
        <v>1.656049013137817</v>
      </c>
      <c r="Z510" t="n">
        <v>0.0009049</v>
      </c>
    </row>
    <row r="511">
      <c r="A511" t="inlineStr">
        <is>
          <t>chat_state</t>
        </is>
      </c>
      <c r="B511" t="inlineStr">
        <is>
          <t>main</t>
        </is>
      </c>
      <c r="C511" t="inlineStr">
        <is>
          <t>openai/gpt-5.6-luna</t>
        </is>
      </c>
      <c r="D511" t="inlineStr">
        <is>
          <t>openai/gpt-5.6-luna</t>
        </is>
      </c>
      <c r="E511" t="n">
        <v>1</v>
      </c>
      <c r="I511" t="n">
        <v>0</v>
      </c>
      <c r="J511" t="inlineStr">
        <is>
          <t>chat2</t>
        </is>
      </c>
      <c r="K511" t="n">
        <v>114</v>
      </c>
      <c r="L511" t="inlineStr">
        <is>
          <t>chat2/updated-4</t>
        </is>
      </c>
      <c r="M511" t="inlineStr">
        <is>
          <t>updated</t>
        </is>
      </c>
      <c r="N511" t="inlineStr">
        <is>
          <t>Who owns search-index now?</t>
        </is>
      </c>
      <c r="O511" t="inlineStr">
        <is>
          <t>Chen</t>
        </is>
      </c>
      <c r="P511" t="inlineStr">
        <is>
          <t>Chen</t>
        </is>
      </c>
      <c r="Q511" t="b">
        <v>1</v>
      </c>
      <c r="R511" t="inlineStr">
        <is>
          <t>rule</t>
        </is>
      </c>
      <c r="S511" t="n">
        <v>3478</v>
      </c>
      <c r="T511" t="n">
        <v>3478</v>
      </c>
      <c r="U511" t="n">
        <v>39</v>
      </c>
      <c r="V511" t="n">
        <v>0</v>
      </c>
      <c r="W511" t="n">
        <v>1</v>
      </c>
      <c r="X511" t="n">
        <v>0</v>
      </c>
      <c r="Y511" t="n">
        <v>1.196091175079346</v>
      </c>
      <c r="Z511" t="n">
        <v>0.00091615</v>
      </c>
    </row>
    <row r="512">
      <c r="A512" t="inlineStr">
        <is>
          <t>chat_state</t>
        </is>
      </c>
      <c r="B512" t="inlineStr">
        <is>
          <t>main</t>
        </is>
      </c>
      <c r="C512" t="inlineStr">
        <is>
          <t>openai/gpt-5.6-luna</t>
        </is>
      </c>
      <c r="D512" t="inlineStr">
        <is>
          <t>openai/gpt-5.6-luna</t>
        </is>
      </c>
      <c r="E512" t="n">
        <v>1</v>
      </c>
      <c r="F512" t="inlineStr">
        <is>
          <t>clean</t>
        </is>
      </c>
      <c r="G512" t="b">
        <v>0</v>
      </c>
      <c r="H512" t="inlineStr"/>
      <c r="I512" t="n">
        <v>1</v>
      </c>
      <c r="J512" t="inlineStr">
        <is>
          <t>chat2</t>
        </is>
      </c>
      <c r="K512" t="n">
        <v>114</v>
      </c>
      <c r="L512" t="inlineStr">
        <is>
          <t>chat2/updated-4</t>
        </is>
      </c>
      <c r="M512" t="inlineStr">
        <is>
          <t>updated</t>
        </is>
      </c>
      <c r="N512" t="inlineStr">
        <is>
          <t>Who owns search-index now?</t>
        </is>
      </c>
      <c r="O512" t="inlineStr">
        <is>
          <t>Chen</t>
        </is>
      </c>
      <c r="P512" t="inlineStr">
        <is>
          <t>Chen</t>
        </is>
      </c>
      <c r="Q512" t="b">
        <v>1</v>
      </c>
      <c r="R512" t="inlineStr">
        <is>
          <t>rule</t>
        </is>
      </c>
      <c r="S512" t="n">
        <v>3474</v>
      </c>
      <c r="T512" t="n">
        <v>3474</v>
      </c>
      <c r="U512" t="n">
        <v>45</v>
      </c>
      <c r="V512" t="n">
        <v>0</v>
      </c>
      <c r="W512" t="n">
        <v>1</v>
      </c>
      <c r="X512" t="n">
        <v>0</v>
      </c>
      <c r="Y512" t="n">
        <v>1.586542129516602</v>
      </c>
      <c r="Z512" t="n">
        <v>0.0009223499999999999</v>
      </c>
    </row>
    <row r="513">
      <c r="A513" t="inlineStr">
        <is>
          <t>chat_state</t>
        </is>
      </c>
      <c r="B513" t="inlineStr">
        <is>
          <t>main</t>
        </is>
      </c>
      <c r="C513" t="inlineStr">
        <is>
          <t>openai/gpt-5.6-luna</t>
        </is>
      </c>
      <c r="D513" t="inlineStr">
        <is>
          <t>openai/gpt-5.6-luna</t>
        </is>
      </c>
      <c r="E513" t="n">
        <v>1</v>
      </c>
      <c r="I513" t="n">
        <v>0</v>
      </c>
      <c r="J513" t="inlineStr">
        <is>
          <t>chat2</t>
        </is>
      </c>
      <c r="K513" t="n">
        <v>114</v>
      </c>
      <c r="L513" t="inlineStr">
        <is>
          <t>chat2/updated-5</t>
        </is>
      </c>
      <c r="M513" t="inlineStr">
        <is>
          <t>updated</t>
        </is>
      </c>
      <c r="N513" t="inlineStr">
        <is>
          <t>Which datastore does notifier use?</t>
        </is>
      </c>
      <c r="O513" t="inlineStr">
        <is>
          <t>Redis</t>
        </is>
      </c>
      <c r="P513" t="inlineStr">
        <is>
          <t>Redis</t>
        </is>
      </c>
      <c r="Q513" t="b">
        <v>1</v>
      </c>
      <c r="R513" t="inlineStr">
        <is>
          <t>rule</t>
        </is>
      </c>
      <c r="S513" t="n">
        <v>3478</v>
      </c>
      <c r="T513" t="n">
        <v>3478</v>
      </c>
      <c r="U513" t="n">
        <v>36</v>
      </c>
      <c r="V513" t="n">
        <v>0</v>
      </c>
      <c r="W513" t="n">
        <v>1</v>
      </c>
      <c r="X513" t="n">
        <v>0</v>
      </c>
      <c r="Y513" t="n">
        <v>1.664016962051392</v>
      </c>
      <c r="Z513" t="n">
        <v>0.00091255</v>
      </c>
    </row>
    <row r="514">
      <c r="A514" t="inlineStr">
        <is>
          <t>chat_state</t>
        </is>
      </c>
      <c r="B514" t="inlineStr">
        <is>
          <t>main</t>
        </is>
      </c>
      <c r="C514" t="inlineStr">
        <is>
          <t>openai/gpt-5.6-luna</t>
        </is>
      </c>
      <c r="D514" t="inlineStr">
        <is>
          <t>openai/gpt-5.6-luna</t>
        </is>
      </c>
      <c r="E514" t="n">
        <v>1</v>
      </c>
      <c r="F514" t="inlineStr">
        <is>
          <t>clean</t>
        </is>
      </c>
      <c r="G514" t="b">
        <v>0</v>
      </c>
      <c r="H514" t="inlineStr"/>
      <c r="I514" t="n">
        <v>1</v>
      </c>
      <c r="J514" t="inlineStr">
        <is>
          <t>chat2</t>
        </is>
      </c>
      <c r="K514" t="n">
        <v>114</v>
      </c>
      <c r="L514" t="inlineStr">
        <is>
          <t>chat2/updated-5</t>
        </is>
      </c>
      <c r="M514" t="inlineStr">
        <is>
          <t>updated</t>
        </is>
      </c>
      <c r="N514" t="inlineStr">
        <is>
          <t>Which datastore does notifier use?</t>
        </is>
      </c>
      <c r="O514" t="inlineStr">
        <is>
          <t>Redis</t>
        </is>
      </c>
      <c r="P514" t="inlineStr">
        <is>
          <t>Redis</t>
        </is>
      </c>
      <c r="Q514" t="b">
        <v>1</v>
      </c>
      <c r="R514" t="inlineStr">
        <is>
          <t>rule</t>
        </is>
      </c>
      <c r="S514" t="n">
        <v>3474</v>
      </c>
      <c r="T514" t="n">
        <v>3474</v>
      </c>
      <c r="U514" t="n">
        <v>43</v>
      </c>
      <c r="V514" t="n">
        <v>0</v>
      </c>
      <c r="W514" t="n">
        <v>1</v>
      </c>
      <c r="X514" t="n">
        <v>0</v>
      </c>
      <c r="Y514" t="n">
        <v>1.492877006530762</v>
      </c>
      <c r="Z514" t="n">
        <v>0.00091995</v>
      </c>
    </row>
    <row r="515">
      <c r="A515" t="inlineStr">
        <is>
          <t>chat_state</t>
        </is>
      </c>
      <c r="B515" t="inlineStr">
        <is>
          <t>main</t>
        </is>
      </c>
      <c r="C515" t="inlineStr">
        <is>
          <t>z-ai/glm-5.3-flash</t>
        </is>
      </c>
      <c r="D515" t="inlineStr">
        <is>
          <t>openai/gpt-5.6-luna</t>
        </is>
      </c>
      <c r="E515" t="n">
        <v>1</v>
      </c>
      <c r="I515" t="n">
        <v>0</v>
      </c>
      <c r="J515" t="inlineStr">
        <is>
          <t>chat2</t>
        </is>
      </c>
      <c r="K515" t="n">
        <v>114</v>
      </c>
      <c r="L515" t="inlineStr">
        <is>
          <t>chat2/absent-0</t>
        </is>
      </c>
      <c r="M515" t="inlineStr">
        <is>
          <t>absent</t>
        </is>
      </c>
      <c r="N515" t="inlineStr">
        <is>
          <t>Which CI provider did we decide on?</t>
        </is>
      </c>
      <c r="O515" t="inlineStr">
        <is>
          <t>not stated</t>
        </is>
      </c>
      <c r="P515" t="inlineStr">
        <is>
          <t>not stated</t>
        </is>
      </c>
      <c r="Q515" t="b">
        <v>1</v>
      </c>
      <c r="R515" t="inlineStr">
        <is>
          <t>rule</t>
        </is>
      </c>
      <c r="S515" t="n">
        <v>3429</v>
      </c>
      <c r="T515" t="n">
        <v>3429</v>
      </c>
      <c r="U515" t="n">
        <v>215</v>
      </c>
      <c r="V515" t="n">
        <v>3392</v>
      </c>
      <c r="W515" t="n">
        <v>1</v>
      </c>
      <c r="X515" t="n">
        <v>0</v>
      </c>
      <c r="Y515" t="n">
        <v>2.903879165649414</v>
      </c>
      <c r="Z515" t="n">
        <v>0.00021481</v>
      </c>
    </row>
    <row r="516">
      <c r="A516" t="inlineStr">
        <is>
          <t>chat_state</t>
        </is>
      </c>
      <c r="B516" t="inlineStr">
        <is>
          <t>main</t>
        </is>
      </c>
      <c r="C516" t="inlineStr">
        <is>
          <t>z-ai/glm-5.3-flash</t>
        </is>
      </c>
      <c r="D516" t="inlineStr">
        <is>
          <t>openai/gpt-5.6-luna</t>
        </is>
      </c>
      <c r="E516" t="n">
        <v>1</v>
      </c>
      <c r="I516" t="n">
        <v>0</v>
      </c>
      <c r="J516" t="inlineStr">
        <is>
          <t>chat2</t>
        </is>
      </c>
      <c r="K516" t="n">
        <v>114</v>
      </c>
      <c r="L516" t="inlineStr">
        <is>
          <t>chat2/absent-1</t>
        </is>
      </c>
      <c r="M516" t="inlineStr">
        <is>
          <t>absent</t>
        </is>
      </c>
      <c r="N516" t="inlineStr">
        <is>
          <t>What uptime SLA did we commit to for the launch?</t>
        </is>
      </c>
      <c r="O516" t="inlineStr">
        <is>
          <t>not stated</t>
        </is>
      </c>
      <c r="P516" t="inlineStr">
        <is>
          <t>not stated</t>
        </is>
      </c>
      <c r="Q516" t="b">
        <v>1</v>
      </c>
      <c r="R516" t="inlineStr">
        <is>
          <t>rule</t>
        </is>
      </c>
      <c r="S516" t="n">
        <v>3433</v>
      </c>
      <c r="T516" t="n">
        <v>3433</v>
      </c>
      <c r="U516" t="n">
        <v>170</v>
      </c>
      <c r="V516" t="n">
        <v>3392</v>
      </c>
      <c r="W516" t="n">
        <v>1</v>
      </c>
      <c r="X516" t="n">
        <v>0</v>
      </c>
      <c r="Y516" t="n">
        <v>2.563187122344971</v>
      </c>
      <c r="Z516" t="n">
        <v>0.00019291</v>
      </c>
    </row>
    <row r="517">
      <c r="A517" t="inlineStr">
        <is>
          <t>chat_state</t>
        </is>
      </c>
      <c r="B517" t="inlineStr">
        <is>
          <t>main</t>
        </is>
      </c>
      <c r="C517" t="inlineStr">
        <is>
          <t>z-ai/glm-5.3-flash</t>
        </is>
      </c>
      <c r="D517" t="inlineStr">
        <is>
          <t>openai/gpt-5.6-luna</t>
        </is>
      </c>
      <c r="E517" t="n">
        <v>1</v>
      </c>
      <c r="I517" t="n">
        <v>0</v>
      </c>
      <c r="J517" t="inlineStr">
        <is>
          <t>chat2</t>
        </is>
      </c>
      <c r="K517" t="n">
        <v>114</v>
      </c>
      <c r="L517" t="inlineStr">
        <is>
          <t>chat2/count-0</t>
        </is>
      </c>
      <c r="M517" t="inlineStr">
        <is>
          <t>count</t>
        </is>
      </c>
      <c r="N517" t="inlineStr">
        <is>
          <t>How many modules are currently in scope for the launch?</t>
        </is>
      </c>
      <c r="O517" t="n">
        <v>6</v>
      </c>
      <c r="P517" t="inlineStr">
        <is>
          <t>6</t>
        </is>
      </c>
      <c r="Q517" t="b">
        <v>1</v>
      </c>
      <c r="R517" t="inlineStr">
        <is>
          <t>rule</t>
        </is>
      </c>
      <c r="S517" t="n">
        <v>3432</v>
      </c>
      <c r="T517" t="n">
        <v>3432</v>
      </c>
      <c r="U517" t="n">
        <v>86</v>
      </c>
      <c r="V517" t="n">
        <v>3392</v>
      </c>
      <c r="W517" t="n">
        <v>1</v>
      </c>
      <c r="X517" t="n">
        <v>0</v>
      </c>
      <c r="Y517" t="n">
        <v>1.493542194366455</v>
      </c>
      <c r="Z517" t="n">
        <v>0.00015076</v>
      </c>
    </row>
    <row r="518">
      <c r="A518" t="inlineStr">
        <is>
          <t>chat_state</t>
        </is>
      </c>
      <c r="B518" t="inlineStr">
        <is>
          <t>main</t>
        </is>
      </c>
      <c r="C518" t="inlineStr">
        <is>
          <t>z-ai/glm-5.3-flash</t>
        </is>
      </c>
      <c r="D518" t="inlineStr">
        <is>
          <t>openai/gpt-5.6-luna</t>
        </is>
      </c>
      <c r="E518" t="n">
        <v>1</v>
      </c>
      <c r="I518" t="n">
        <v>0</v>
      </c>
      <c r="J518" t="inlineStr">
        <is>
          <t>chat2</t>
        </is>
      </c>
      <c r="K518" t="n">
        <v>114</v>
      </c>
      <c r="L518" t="inlineStr">
        <is>
          <t>chat2/early-0</t>
        </is>
      </c>
      <c r="M518" t="inlineStr">
        <is>
          <t>early</t>
        </is>
      </c>
      <c r="N518" t="inlineStr">
        <is>
          <t>Who owns notifier?</t>
        </is>
      </c>
      <c r="O518" t="inlineStr">
        <is>
          <t>Jonas</t>
        </is>
      </c>
      <c r="P518" t="inlineStr">
        <is>
          <t>Jonas</t>
        </is>
      </c>
      <c r="Q518" t="b">
        <v>1</v>
      </c>
      <c r="R518" t="inlineStr">
        <is>
          <t>rule</t>
        </is>
      </c>
      <c r="S518" t="n">
        <v>3425</v>
      </c>
      <c r="T518" t="n">
        <v>3425</v>
      </c>
      <c r="U518" t="n">
        <v>56</v>
      </c>
      <c r="V518" t="n">
        <v>0</v>
      </c>
      <c r="W518" t="n">
        <v>1</v>
      </c>
      <c r="X518" t="n">
        <v>0</v>
      </c>
      <c r="Y518" t="n">
        <v>1.061244249343872</v>
      </c>
      <c r="Z518" t="n">
        <v>0.00054175</v>
      </c>
    </row>
    <row r="519">
      <c r="A519" t="inlineStr">
        <is>
          <t>chat_state</t>
        </is>
      </c>
      <c r="B519" t="inlineStr">
        <is>
          <t>main</t>
        </is>
      </c>
      <c r="C519" t="inlineStr">
        <is>
          <t>z-ai/glm-5.3-flash</t>
        </is>
      </c>
      <c r="D519" t="inlineStr">
        <is>
          <t>openai/gpt-5.6-luna</t>
        </is>
      </c>
      <c r="E519" t="n">
        <v>1</v>
      </c>
      <c r="I519" t="n">
        <v>0</v>
      </c>
      <c r="J519" t="inlineStr">
        <is>
          <t>chat2</t>
        </is>
      </c>
      <c r="K519" t="n">
        <v>114</v>
      </c>
      <c r="L519" t="inlineStr">
        <is>
          <t>chat2/early-1</t>
        </is>
      </c>
      <c r="M519" t="inlineStr">
        <is>
          <t>early</t>
        </is>
      </c>
      <c r="N519" t="inlineStr">
        <is>
          <t>Which region are we deploying Cinder to?</t>
        </is>
      </c>
      <c r="O519" t="inlineStr">
        <is>
          <t>us-east-1</t>
        </is>
      </c>
      <c r="P519" t="inlineStr">
        <is>
          <t>us-east-1</t>
        </is>
      </c>
      <c r="Q519" t="b">
        <v>1</v>
      </c>
      <c r="R519" t="inlineStr">
        <is>
          <t>rule</t>
        </is>
      </c>
      <c r="S519" t="n">
        <v>3429</v>
      </c>
      <c r="T519" t="n">
        <v>3429</v>
      </c>
      <c r="U519" t="n">
        <v>69</v>
      </c>
      <c r="V519" t="n">
        <v>64</v>
      </c>
      <c r="W519" t="n">
        <v>1</v>
      </c>
      <c r="X519" t="n">
        <v>0</v>
      </c>
      <c r="Y519" t="n">
        <v>1.599200963973999</v>
      </c>
      <c r="Z519" t="n">
        <v>0.00054117</v>
      </c>
    </row>
    <row r="520">
      <c r="A520" t="inlineStr">
        <is>
          <t>chat_state</t>
        </is>
      </c>
      <c r="B520" t="inlineStr">
        <is>
          <t>main</t>
        </is>
      </c>
      <c r="C520" t="inlineStr">
        <is>
          <t>z-ai/glm-5.3-flash</t>
        </is>
      </c>
      <c r="D520" t="inlineStr">
        <is>
          <t>openai/gpt-5.6-luna</t>
        </is>
      </c>
      <c r="E520" t="n">
        <v>1</v>
      </c>
      <c r="I520" t="n">
        <v>0</v>
      </c>
      <c r="J520" t="inlineStr">
        <is>
          <t>chat2</t>
        </is>
      </c>
      <c r="K520" t="n">
        <v>114</v>
      </c>
      <c r="L520" t="inlineStr">
        <is>
          <t>chat2/early-2</t>
        </is>
      </c>
      <c r="M520" t="inlineStr">
        <is>
          <t>early</t>
        </is>
      </c>
      <c r="N520" t="inlineStr">
        <is>
          <t>At what time (UTC) is the daily standup?</t>
        </is>
      </c>
      <c r="O520" t="inlineStr">
        <is>
          <t>09:15</t>
        </is>
      </c>
      <c r="P520" t="inlineStr">
        <is>
          <t>09:15 UTC</t>
        </is>
      </c>
      <c r="Q520" t="b">
        <v>1</v>
      </c>
      <c r="R520" t="inlineStr">
        <is>
          <t>rule</t>
        </is>
      </c>
      <c r="S520" t="n">
        <v>3433</v>
      </c>
      <c r="T520" t="n">
        <v>3433</v>
      </c>
      <c r="U520" t="n">
        <v>60</v>
      </c>
      <c r="V520" t="n">
        <v>0</v>
      </c>
      <c r="W520" t="n">
        <v>1</v>
      </c>
      <c r="X520" t="n">
        <v>0</v>
      </c>
      <c r="Y520" t="n">
        <v>1.673403978347778</v>
      </c>
      <c r="Z520" t="n">
        <v>0.00040816755</v>
      </c>
    </row>
    <row r="521">
      <c r="A521" t="inlineStr">
        <is>
          <t>chat_state</t>
        </is>
      </c>
      <c r="B521" t="inlineStr">
        <is>
          <t>main</t>
        </is>
      </c>
      <c r="C521" t="inlineStr">
        <is>
          <t>z-ai/glm-5.3-flash</t>
        </is>
      </c>
      <c r="D521" t="inlineStr">
        <is>
          <t>openai/gpt-5.6-luna</t>
        </is>
      </c>
      <c r="E521" t="n">
        <v>1</v>
      </c>
      <c r="I521" t="n">
        <v>0</v>
      </c>
      <c r="J521" t="inlineStr">
        <is>
          <t>chat2</t>
        </is>
      </c>
      <c r="K521" t="n">
        <v>114</v>
      </c>
      <c r="L521" t="inlineStr">
        <is>
          <t>chat2/list-0</t>
        </is>
      </c>
      <c r="M521" t="inlineStr">
        <is>
          <t>list</t>
        </is>
      </c>
      <c r="N521" t="inlineStr">
        <is>
          <t>Which in-scope modules are P0?</t>
        </is>
      </c>
      <c r="O521" t="inlineStr">
        <is>
          <t>["search-index", "dashboard", "scheduler-v2"]</t>
        </is>
      </c>
      <c r="P521" t="inlineStr">
        <is>
          <t>search-index, dashboard, scheduler-v2</t>
        </is>
      </c>
      <c r="Q521" t="b">
        <v>1</v>
      </c>
      <c r="R521" t="inlineStr">
        <is>
          <t>rule</t>
        </is>
      </c>
      <c r="S521" t="n">
        <v>3430</v>
      </c>
      <c r="T521" t="n">
        <v>3430</v>
      </c>
      <c r="U521" t="n">
        <v>181</v>
      </c>
      <c r="V521" t="n">
        <v>3392</v>
      </c>
      <c r="W521" t="n">
        <v>1</v>
      </c>
      <c r="X521" t="n">
        <v>0</v>
      </c>
      <c r="Y521" t="n">
        <v>2.180927038192749</v>
      </c>
      <c r="Z521" t="n">
        <v>0.00019796</v>
      </c>
    </row>
    <row r="522">
      <c r="A522" t="inlineStr">
        <is>
          <t>chat_state</t>
        </is>
      </c>
      <c r="B522" t="inlineStr">
        <is>
          <t>main</t>
        </is>
      </c>
      <c r="C522" t="inlineStr">
        <is>
          <t>z-ai/glm-5.3-flash</t>
        </is>
      </c>
      <c r="D522" t="inlineStr">
        <is>
          <t>openai/gpt-5.6-luna</t>
        </is>
      </c>
      <c r="E522" t="n">
        <v>1</v>
      </c>
      <c r="I522" t="n">
        <v>0</v>
      </c>
      <c r="J522" t="inlineStr">
        <is>
          <t>chat2</t>
        </is>
      </c>
      <c r="K522" t="n">
        <v>114</v>
      </c>
      <c r="L522" t="inlineStr">
        <is>
          <t>chat2/neg-0</t>
        </is>
      </c>
      <c r="M522" t="inlineStr">
        <is>
          <t>negation</t>
        </is>
      </c>
      <c r="N522" t="inlineStr">
        <is>
          <t>Which in-scope module has no datastore decided yet?</t>
        </is>
      </c>
      <c r="O522" t="inlineStr">
        <is>
          <t>dashboard</t>
        </is>
      </c>
      <c r="P522" t="inlineStr">
        <is>
          <t>dashboard</t>
        </is>
      </c>
      <c r="Q522" t="b">
        <v>1</v>
      </c>
      <c r="R522" t="inlineStr">
        <is>
          <t>rule</t>
        </is>
      </c>
      <c r="S522" t="n">
        <v>3432</v>
      </c>
      <c r="T522" t="n">
        <v>3432</v>
      </c>
      <c r="U522" t="n">
        <v>169</v>
      </c>
      <c r="V522" t="n">
        <v>3392</v>
      </c>
      <c r="W522" t="n">
        <v>1</v>
      </c>
      <c r="X522" t="n">
        <v>0</v>
      </c>
      <c r="Y522" t="n">
        <v>2.164705991744995</v>
      </c>
      <c r="Z522" t="n">
        <v>0.00019226</v>
      </c>
    </row>
    <row r="523">
      <c r="A523" t="inlineStr">
        <is>
          <t>chat_state</t>
        </is>
      </c>
      <c r="B523" t="inlineStr">
        <is>
          <t>main</t>
        </is>
      </c>
      <c r="C523" t="inlineStr">
        <is>
          <t>z-ai/glm-5.3-flash</t>
        </is>
      </c>
      <c r="D523" t="inlineStr">
        <is>
          <t>openai/gpt-5.6-luna</t>
        </is>
      </c>
      <c r="E523" t="n">
        <v>1</v>
      </c>
      <c r="I523" t="n">
        <v>0</v>
      </c>
      <c r="J523" t="inlineStr">
        <is>
          <t>chat2</t>
        </is>
      </c>
      <c r="K523" t="n">
        <v>114</v>
      </c>
      <c r="L523" t="inlineStr">
        <is>
          <t>chat2/original-0</t>
        </is>
      </c>
      <c r="M523" t="inlineStr">
        <is>
          <t>original</t>
        </is>
      </c>
      <c r="N523" t="inlineStr">
        <is>
          <t>What was the very first deadline we set for search-index, before any changes?</t>
        </is>
      </c>
      <c r="O523" t="inlineStr">
        <is>
          <t>Oct 15</t>
        </is>
      </c>
      <c r="P523" t="inlineStr">
        <is>
          <t>Oct 15</t>
        </is>
      </c>
      <c r="Q523" t="b">
        <v>1</v>
      </c>
      <c r="R523" t="inlineStr">
        <is>
          <t>rule</t>
        </is>
      </c>
      <c r="S523" t="n">
        <v>3437</v>
      </c>
      <c r="T523" t="n">
        <v>3437</v>
      </c>
      <c r="U523" t="n">
        <v>159</v>
      </c>
      <c r="V523" t="n">
        <v>3392</v>
      </c>
      <c r="W523" t="n">
        <v>1</v>
      </c>
      <c r="X523" t="n">
        <v>0</v>
      </c>
      <c r="Y523" t="n">
        <v>2.103818893432617</v>
      </c>
      <c r="Z523" t="n">
        <v>0.00018801</v>
      </c>
    </row>
    <row r="524">
      <c r="A524" t="inlineStr">
        <is>
          <t>chat_state</t>
        </is>
      </c>
      <c r="B524" t="inlineStr">
        <is>
          <t>main</t>
        </is>
      </c>
      <c r="C524" t="inlineStr">
        <is>
          <t>z-ai/glm-5.3-flash</t>
        </is>
      </c>
      <c r="D524" t="inlineStr">
        <is>
          <t>openai/gpt-5.6-luna</t>
        </is>
      </c>
      <c r="E524" t="n">
        <v>1</v>
      </c>
      <c r="I524" t="n">
        <v>0</v>
      </c>
      <c r="J524" t="inlineStr">
        <is>
          <t>chat2</t>
        </is>
      </c>
      <c r="K524" t="n">
        <v>114</v>
      </c>
      <c r="L524" t="inlineStr">
        <is>
          <t>chat2/paste-0</t>
        </is>
      </c>
      <c r="M524" t="inlineStr">
        <is>
          <t>paste</t>
        </is>
      </c>
      <c r="N524" t="inlineStr">
        <is>
          <t>What p95 latency, in ms, did the load test I pasted report?</t>
        </is>
      </c>
      <c r="O524" t="n">
        <v>596</v>
      </c>
      <c r="P524" t="inlineStr">
        <is>
          <t>596</t>
        </is>
      </c>
      <c r="Q524" t="b">
        <v>1</v>
      </c>
      <c r="R524" t="inlineStr">
        <is>
          <t>rule</t>
        </is>
      </c>
      <c r="S524" t="n">
        <v>3438</v>
      </c>
      <c r="T524" t="n">
        <v>3438</v>
      </c>
      <c r="U524" t="n">
        <v>897</v>
      </c>
      <c r="V524" t="n">
        <v>3392</v>
      </c>
      <c r="W524" t="n">
        <v>1</v>
      </c>
      <c r="X524" t="n">
        <v>0</v>
      </c>
      <c r="Y524" t="n">
        <v>9.321611881256104</v>
      </c>
      <c r="Z524" t="n">
        <v>0.00055716</v>
      </c>
    </row>
    <row r="525">
      <c r="A525" t="inlineStr">
        <is>
          <t>chat_state</t>
        </is>
      </c>
      <c r="B525" t="inlineStr">
        <is>
          <t>main</t>
        </is>
      </c>
      <c r="C525" t="inlineStr">
        <is>
          <t>z-ai/glm-5.3-flash</t>
        </is>
      </c>
      <c r="D525" t="inlineStr">
        <is>
          <t>openai/gpt-5.6-luna</t>
        </is>
      </c>
      <c r="E525" t="n">
        <v>1</v>
      </c>
      <c r="I525" t="n">
        <v>0</v>
      </c>
      <c r="J525" t="inlineStr">
        <is>
          <t>chat2</t>
        </is>
      </c>
      <c r="K525" t="n">
        <v>114</v>
      </c>
      <c r="L525" t="inlineStr">
        <is>
          <t>chat2/paste-1</t>
        </is>
      </c>
      <c r="M525" t="inlineStr">
        <is>
          <t>paste</t>
        </is>
      </c>
      <c r="N525" t="inlineStr">
        <is>
          <t>How many tests failed in the CI output I pasted?</t>
        </is>
      </c>
      <c r="O525" t="n">
        <v>2</v>
      </c>
      <c r="P525" t="inlineStr">
        <is>
          <t>2</t>
        </is>
      </c>
      <c r="Q525" t="b">
        <v>1</v>
      </c>
      <c r="R525" t="inlineStr">
        <is>
          <t>rule</t>
        </is>
      </c>
      <c r="S525" t="n">
        <v>3433</v>
      </c>
      <c r="T525" t="n">
        <v>3433</v>
      </c>
      <c r="U525" t="n">
        <v>79</v>
      </c>
      <c r="V525" t="n">
        <v>3392</v>
      </c>
      <c r="W525" t="n">
        <v>1</v>
      </c>
      <c r="X525" t="n">
        <v>0</v>
      </c>
      <c r="Y525" t="n">
        <v>1.725126981735229</v>
      </c>
      <c r="Z525" t="n">
        <v>0.00014741</v>
      </c>
    </row>
    <row r="526">
      <c r="A526" t="inlineStr">
        <is>
          <t>chat_state</t>
        </is>
      </c>
      <c r="B526" t="inlineStr">
        <is>
          <t>main</t>
        </is>
      </c>
      <c r="C526" t="inlineStr">
        <is>
          <t>z-ai/glm-5.3-flash</t>
        </is>
      </c>
      <c r="D526" t="inlineStr">
        <is>
          <t>openai/gpt-5.6-luna</t>
        </is>
      </c>
      <c r="E526" t="n">
        <v>1</v>
      </c>
      <c r="I526" t="n">
        <v>0</v>
      </c>
      <c r="J526" t="inlineStr">
        <is>
          <t>chat2</t>
        </is>
      </c>
      <c r="K526" t="n">
        <v>114</v>
      </c>
      <c r="L526" t="inlineStr">
        <is>
          <t>chat2/paste-2</t>
        </is>
      </c>
      <c r="M526" t="inlineStr">
        <is>
          <t>paste</t>
        </is>
      </c>
      <c r="N526" t="inlineStr">
        <is>
          <t>What is db_pool_size in the config I pasted?</t>
        </is>
      </c>
      <c r="O526" t="n">
        <v>32</v>
      </c>
      <c r="P526" t="inlineStr">
        <is>
          <t>32</t>
        </is>
      </c>
      <c r="Q526" t="b">
        <v>1</v>
      </c>
      <c r="R526" t="inlineStr">
        <is>
          <t>rule</t>
        </is>
      </c>
      <c r="S526" t="n">
        <v>3433</v>
      </c>
      <c r="T526" t="n">
        <v>3433</v>
      </c>
      <c r="U526" t="n">
        <v>80</v>
      </c>
      <c r="V526" t="n">
        <v>3392</v>
      </c>
      <c r="W526" t="n">
        <v>1</v>
      </c>
      <c r="X526" t="n">
        <v>0</v>
      </c>
      <c r="Y526" t="n">
        <v>1.559190988540649</v>
      </c>
      <c r="Z526" t="n">
        <v>0.00014791</v>
      </c>
    </row>
    <row r="527">
      <c r="A527" t="inlineStr">
        <is>
          <t>chat_state</t>
        </is>
      </c>
      <c r="B527" t="inlineStr">
        <is>
          <t>main</t>
        </is>
      </c>
      <c r="C527" t="inlineStr">
        <is>
          <t>z-ai/glm-5.3-flash</t>
        </is>
      </c>
      <c r="D527" t="inlineStr">
        <is>
          <t>openai/gpt-5.6-luna</t>
        </is>
      </c>
      <c r="E527" t="n">
        <v>1</v>
      </c>
      <c r="I527" t="n">
        <v>0</v>
      </c>
      <c r="J527" t="inlineStr">
        <is>
          <t>chat2</t>
        </is>
      </c>
      <c r="K527" t="n">
        <v>114</v>
      </c>
      <c r="L527" t="inlineStr">
        <is>
          <t>chat2/sum-0</t>
        </is>
      </c>
      <c r="M527" t="inlineStr">
        <is>
          <t>sum</t>
        </is>
      </c>
      <c r="N527" t="inlineStr">
        <is>
          <t>What is the total budget, in thousands of dollars, across the modules currently in scope?</t>
        </is>
      </c>
      <c r="O527" t="n">
        <v>245</v>
      </c>
      <c r="P527" t="inlineStr">
        <is>
          <t>245</t>
        </is>
      </c>
      <c r="Q527" t="b">
        <v>1</v>
      </c>
      <c r="R527" t="inlineStr">
        <is>
          <t>rule</t>
        </is>
      </c>
      <c r="S527" t="n">
        <v>3439</v>
      </c>
      <c r="T527" t="n">
        <v>3439</v>
      </c>
      <c r="U527" t="n">
        <v>208</v>
      </c>
      <c r="V527" t="n">
        <v>3392</v>
      </c>
      <c r="W527" t="n">
        <v>1</v>
      </c>
      <c r="X527" t="n">
        <v>0</v>
      </c>
      <c r="Y527" t="n">
        <v>2.429626941680908</v>
      </c>
      <c r="Z527" t="n">
        <v>0.00021281</v>
      </c>
    </row>
    <row r="528">
      <c r="A528" t="inlineStr">
        <is>
          <t>chat_state</t>
        </is>
      </c>
      <c r="B528" t="inlineStr">
        <is>
          <t>main</t>
        </is>
      </c>
      <c r="C528" t="inlineStr">
        <is>
          <t>z-ai/glm-5.3-flash</t>
        </is>
      </c>
      <c r="D528" t="inlineStr">
        <is>
          <t>openai/gpt-5.6-luna</t>
        </is>
      </c>
      <c r="E528" t="n">
        <v>1</v>
      </c>
      <c r="I528" t="n">
        <v>0</v>
      </c>
      <c r="J528" t="inlineStr">
        <is>
          <t>chat2</t>
        </is>
      </c>
      <c r="K528" t="n">
        <v>114</v>
      </c>
      <c r="L528" t="inlineStr">
        <is>
          <t>chat2/updated-0</t>
        </is>
      </c>
      <c r="M528" t="inlineStr">
        <is>
          <t>updated</t>
        </is>
      </c>
      <c r="N528" t="inlineStr">
        <is>
          <t>What is the current deadline for search-index?</t>
        </is>
      </c>
      <c r="O528" t="inlineStr">
        <is>
          <t>Oct 28</t>
        </is>
      </c>
      <c r="P528" t="inlineStr">
        <is>
          <t>Oct 28</t>
        </is>
      </c>
      <c r="Q528" t="b">
        <v>1</v>
      </c>
      <c r="R528" t="inlineStr">
        <is>
          <t>rule</t>
        </is>
      </c>
      <c r="S528" t="n">
        <v>3430</v>
      </c>
      <c r="T528" t="n">
        <v>3430</v>
      </c>
      <c r="U528" t="n">
        <v>115</v>
      </c>
      <c r="V528" t="n">
        <v>0</v>
      </c>
      <c r="W528" t="n">
        <v>1</v>
      </c>
      <c r="X528" t="n">
        <v>0</v>
      </c>
      <c r="Y528" t="n">
        <v>2.113515138626099</v>
      </c>
      <c r="Z528" t="n">
        <v>0.000572</v>
      </c>
    </row>
    <row r="529">
      <c r="A529" t="inlineStr">
        <is>
          <t>chat_state</t>
        </is>
      </c>
      <c r="B529" t="inlineStr">
        <is>
          <t>main</t>
        </is>
      </c>
      <c r="C529" t="inlineStr">
        <is>
          <t>z-ai/glm-5.3-flash</t>
        </is>
      </c>
      <c r="D529" t="inlineStr">
        <is>
          <t>openai/gpt-5.6-luna</t>
        </is>
      </c>
      <c r="E529" t="n">
        <v>1</v>
      </c>
      <c r="I529" t="n">
        <v>0</v>
      </c>
      <c r="J529" t="inlineStr">
        <is>
          <t>chat2</t>
        </is>
      </c>
      <c r="K529" t="n">
        <v>114</v>
      </c>
      <c r="L529" t="inlineStr">
        <is>
          <t>chat2/updated-1</t>
        </is>
      </c>
      <c r="M529" t="inlineStr">
        <is>
          <t>updated</t>
        </is>
      </c>
      <c r="N529" t="inlineStr">
        <is>
          <t>What is notifier's budget now, in thousands of dollars?</t>
        </is>
      </c>
      <c r="O529" t="n">
        <v>55</v>
      </c>
      <c r="P529" t="inlineStr">
        <is>
          <t>55</t>
        </is>
      </c>
      <c r="Q529" t="b">
        <v>1</v>
      </c>
      <c r="R529" t="inlineStr">
        <is>
          <t>rule</t>
        </is>
      </c>
      <c r="S529" t="n">
        <v>3433</v>
      </c>
      <c r="T529" t="n">
        <v>3433</v>
      </c>
      <c r="U529" t="n">
        <v>58</v>
      </c>
      <c r="V529" t="n">
        <v>3392</v>
      </c>
      <c r="W529" t="n">
        <v>1</v>
      </c>
      <c r="X529" t="n">
        <v>0</v>
      </c>
      <c r="Y529" t="n">
        <v>1.352035999298096</v>
      </c>
      <c r="Z529" t="n">
        <v>0.00013691</v>
      </c>
    </row>
    <row r="530">
      <c r="A530" t="inlineStr">
        <is>
          <t>chat_state</t>
        </is>
      </c>
      <c r="B530" t="inlineStr">
        <is>
          <t>main</t>
        </is>
      </c>
      <c r="C530" t="inlineStr">
        <is>
          <t>z-ai/glm-5.3-flash</t>
        </is>
      </c>
      <c r="D530" t="inlineStr">
        <is>
          <t>openai/gpt-5.6-luna</t>
        </is>
      </c>
      <c r="E530" t="n">
        <v>1</v>
      </c>
      <c r="I530" t="n">
        <v>0</v>
      </c>
      <c r="J530" t="inlineStr">
        <is>
          <t>chat2</t>
        </is>
      </c>
      <c r="K530" t="n">
        <v>114</v>
      </c>
      <c r="L530" t="inlineStr">
        <is>
          <t>chat2/updated-2</t>
        </is>
      </c>
      <c r="M530" t="inlineStr">
        <is>
          <t>updated</t>
        </is>
      </c>
      <c r="N530" t="inlineStr">
        <is>
          <t>What is the current deadline for dashboard?</t>
        </is>
      </c>
      <c r="O530" t="inlineStr">
        <is>
          <t>Oct 12</t>
        </is>
      </c>
      <c r="P530" t="inlineStr">
        <is>
          <t>Oct 12</t>
        </is>
      </c>
      <c r="Q530" t="b">
        <v>1</v>
      </c>
      <c r="R530" t="inlineStr">
        <is>
          <t>rule</t>
        </is>
      </c>
      <c r="S530" t="n">
        <v>3429</v>
      </c>
      <c r="T530" t="n">
        <v>3429</v>
      </c>
      <c r="U530" t="n">
        <v>100</v>
      </c>
      <c r="V530" t="n">
        <v>3392</v>
      </c>
      <c r="W530" t="n">
        <v>1</v>
      </c>
      <c r="X530" t="n">
        <v>0</v>
      </c>
      <c r="Y530" t="n">
        <v>1.7564697265625</v>
      </c>
      <c r="Z530" t="n">
        <v>0.00015731</v>
      </c>
    </row>
    <row r="531">
      <c r="A531" t="inlineStr">
        <is>
          <t>chat_state</t>
        </is>
      </c>
      <c r="B531" t="inlineStr">
        <is>
          <t>main</t>
        </is>
      </c>
      <c r="C531" t="inlineStr">
        <is>
          <t>z-ai/glm-5.3-flash</t>
        </is>
      </c>
      <c r="D531" t="inlineStr">
        <is>
          <t>openai/gpt-5.6-luna</t>
        </is>
      </c>
      <c r="E531" t="n">
        <v>1</v>
      </c>
      <c r="I531" t="n">
        <v>0</v>
      </c>
      <c r="J531" t="inlineStr">
        <is>
          <t>chat2</t>
        </is>
      </c>
      <c r="K531" t="n">
        <v>114</v>
      </c>
      <c r="L531" t="inlineStr">
        <is>
          <t>chat2/updated-3</t>
        </is>
      </c>
      <c r="M531" t="inlineStr">
        <is>
          <t>updated</t>
        </is>
      </c>
      <c r="N531" t="inlineStr">
        <is>
          <t>What is scheduler-v2's budget, in thousands of dollars?</t>
        </is>
      </c>
      <c r="O531" t="n">
        <v>50</v>
      </c>
      <c r="P531" t="inlineStr">
        <is>
          <t>50</t>
        </is>
      </c>
      <c r="Q531" t="b">
        <v>1</v>
      </c>
      <c r="R531" t="inlineStr">
        <is>
          <t>rule</t>
        </is>
      </c>
      <c r="S531" t="n">
        <v>3434</v>
      </c>
      <c r="T531" t="n">
        <v>3434</v>
      </c>
      <c r="U531" t="n">
        <v>141</v>
      </c>
      <c r="V531" t="n">
        <v>3392</v>
      </c>
      <c r="W531" t="n">
        <v>1</v>
      </c>
      <c r="X531" t="n">
        <v>0</v>
      </c>
      <c r="Y531" t="n">
        <v>2.153657197952271</v>
      </c>
      <c r="Z531" t="n">
        <v>0.00017856</v>
      </c>
    </row>
    <row r="532">
      <c r="A532" t="inlineStr">
        <is>
          <t>chat_state</t>
        </is>
      </c>
      <c r="B532" t="inlineStr">
        <is>
          <t>main</t>
        </is>
      </c>
      <c r="C532" t="inlineStr">
        <is>
          <t>z-ai/glm-5.3-flash</t>
        </is>
      </c>
      <c r="D532" t="inlineStr">
        <is>
          <t>openai/gpt-5.6-luna</t>
        </is>
      </c>
      <c r="E532" t="n">
        <v>1</v>
      </c>
      <c r="I532" t="n">
        <v>0</v>
      </c>
      <c r="J532" t="inlineStr">
        <is>
          <t>chat2</t>
        </is>
      </c>
      <c r="K532" t="n">
        <v>114</v>
      </c>
      <c r="L532" t="inlineStr">
        <is>
          <t>chat2/updated-4</t>
        </is>
      </c>
      <c r="M532" t="inlineStr">
        <is>
          <t>updated</t>
        </is>
      </c>
      <c r="N532" t="inlineStr">
        <is>
          <t>Who owns search-index now?</t>
        </is>
      </c>
      <c r="O532" t="inlineStr">
        <is>
          <t>Chen</t>
        </is>
      </c>
      <c r="P532" t="inlineStr">
        <is>
          <t>Chen</t>
        </is>
      </c>
      <c r="Q532" t="b">
        <v>1</v>
      </c>
      <c r="R532" t="inlineStr">
        <is>
          <t>rule</t>
        </is>
      </c>
      <c r="S532" t="n">
        <v>3427</v>
      </c>
      <c r="T532" t="n">
        <v>3427</v>
      </c>
      <c r="U532" t="n">
        <v>74</v>
      </c>
      <c r="V532" t="n">
        <v>3392</v>
      </c>
      <c r="W532" t="n">
        <v>1</v>
      </c>
      <c r="X532" t="n">
        <v>0</v>
      </c>
      <c r="Y532" t="n">
        <v>1.717592000961304</v>
      </c>
      <c r="Z532" t="n">
        <v>0.00014401</v>
      </c>
    </row>
    <row r="533">
      <c r="A533" t="inlineStr">
        <is>
          <t>chat_state</t>
        </is>
      </c>
      <c r="B533" t="inlineStr">
        <is>
          <t>main</t>
        </is>
      </c>
      <c r="C533" t="inlineStr">
        <is>
          <t>z-ai/glm-5.3-flash</t>
        </is>
      </c>
      <c r="D533" t="inlineStr">
        <is>
          <t>openai/gpt-5.6-luna</t>
        </is>
      </c>
      <c r="E533" t="n">
        <v>1</v>
      </c>
      <c r="I533" t="n">
        <v>0</v>
      </c>
      <c r="J533" t="inlineStr">
        <is>
          <t>chat2</t>
        </is>
      </c>
      <c r="K533" t="n">
        <v>114</v>
      </c>
      <c r="L533" t="inlineStr">
        <is>
          <t>chat2/updated-5</t>
        </is>
      </c>
      <c r="M533" t="inlineStr">
        <is>
          <t>updated</t>
        </is>
      </c>
      <c r="N533" t="inlineStr">
        <is>
          <t>Which datastore does notifier use?</t>
        </is>
      </c>
      <c r="O533" t="inlineStr">
        <is>
          <t>Redis</t>
        </is>
      </c>
      <c r="P533" t="inlineStr">
        <is>
          <t>Redis</t>
        </is>
      </c>
      <c r="Q533" t="b">
        <v>1</v>
      </c>
      <c r="R533" t="inlineStr">
        <is>
          <t>rule</t>
        </is>
      </c>
      <c r="S533" t="n">
        <v>3427</v>
      </c>
      <c r="T533" t="n">
        <v>3427</v>
      </c>
      <c r="U533" t="n">
        <v>64</v>
      </c>
      <c r="V533" t="n">
        <v>3392</v>
      </c>
      <c r="W533" t="n">
        <v>1</v>
      </c>
      <c r="X533" t="n">
        <v>0</v>
      </c>
      <c r="Y533" t="n">
        <v>1.481512069702148</v>
      </c>
      <c r="Z533" t="n">
        <v>0.00013901</v>
      </c>
    </row>
    <row r="534">
      <c r="A534" t="inlineStr">
        <is>
          <t>chat_state</t>
        </is>
      </c>
      <c r="B534" t="inlineStr">
        <is>
          <t>foldglm</t>
        </is>
      </c>
      <c r="C534" t="inlineStr">
        <is>
          <t>openai/gpt-5.6-luna</t>
        </is>
      </c>
      <c r="D534" t="inlineStr">
        <is>
          <t>z-ai/glm-5.3-flash</t>
        </is>
      </c>
      <c r="E534" t="n">
        <v>1</v>
      </c>
      <c r="I534" t="n">
        <v>0</v>
      </c>
      <c r="J534" t="inlineStr">
        <is>
          <t>chat2</t>
        </is>
      </c>
      <c r="K534" t="n">
        <v>114</v>
      </c>
      <c r="L534" t="inlineStr">
        <is>
          <t>chat2/absent-0</t>
        </is>
      </c>
      <c r="M534" t="inlineStr">
        <is>
          <t>absent</t>
        </is>
      </c>
      <c r="N534" t="inlineStr">
        <is>
          <t>Which CI provider did we decide on?</t>
        </is>
      </c>
      <c r="O534" t="inlineStr">
        <is>
          <t>not stated</t>
        </is>
      </c>
      <c r="P534" t="inlineStr">
        <is>
          <t>Not stated</t>
        </is>
      </c>
      <c r="Q534" t="b">
        <v>1</v>
      </c>
      <c r="R534" t="inlineStr">
        <is>
          <t>rule</t>
        </is>
      </c>
      <c r="S534" t="n">
        <v>3376</v>
      </c>
      <c r="T534" t="n">
        <v>3376</v>
      </c>
      <c r="U534" t="n">
        <v>43</v>
      </c>
      <c r="V534" t="n">
        <v>0</v>
      </c>
      <c r="W534" t="n">
        <v>1</v>
      </c>
      <c r="X534" t="n">
        <v>0</v>
      </c>
      <c r="Y534" t="n">
        <v>1.684762716293335</v>
      </c>
      <c r="Z534" t="n">
        <v>0.00089545</v>
      </c>
    </row>
    <row r="535">
      <c r="A535" t="inlineStr">
        <is>
          <t>chat_state</t>
        </is>
      </c>
      <c r="B535" t="inlineStr">
        <is>
          <t>foldglm</t>
        </is>
      </c>
      <c r="C535" t="inlineStr">
        <is>
          <t>openai/gpt-5.6-luna</t>
        </is>
      </c>
      <c r="D535" t="inlineStr">
        <is>
          <t>z-ai/glm-5.3-flash</t>
        </is>
      </c>
      <c r="E535" t="n">
        <v>1</v>
      </c>
      <c r="I535" t="n">
        <v>0</v>
      </c>
      <c r="J535" t="inlineStr">
        <is>
          <t>chat2</t>
        </is>
      </c>
      <c r="K535" t="n">
        <v>114</v>
      </c>
      <c r="L535" t="inlineStr">
        <is>
          <t>chat2/absent-1</t>
        </is>
      </c>
      <c r="M535" t="inlineStr">
        <is>
          <t>absent</t>
        </is>
      </c>
      <c r="N535" t="inlineStr">
        <is>
          <t>What uptime SLA did we commit to for the launch?</t>
        </is>
      </c>
      <c r="O535" t="inlineStr">
        <is>
          <t>not stated</t>
        </is>
      </c>
      <c r="P535" t="inlineStr">
        <is>
          <t>not stated</t>
        </is>
      </c>
      <c r="Q535" t="b">
        <v>1</v>
      </c>
      <c r="R535" t="inlineStr">
        <is>
          <t>rule</t>
        </is>
      </c>
      <c r="S535" t="n">
        <v>3379</v>
      </c>
      <c r="T535" t="n">
        <v>3379</v>
      </c>
      <c r="U535" t="n">
        <v>40</v>
      </c>
      <c r="V535" t="n">
        <v>0</v>
      </c>
      <c r="W535" t="n">
        <v>1</v>
      </c>
      <c r="X535" t="n">
        <v>0</v>
      </c>
      <c r="Y535" t="n">
        <v>1.157941818237305</v>
      </c>
      <c r="Z535" t="n">
        <v>0.0008926</v>
      </c>
    </row>
    <row r="536">
      <c r="A536" t="inlineStr">
        <is>
          <t>chat_state</t>
        </is>
      </c>
      <c r="B536" t="inlineStr">
        <is>
          <t>foldglm</t>
        </is>
      </c>
      <c r="C536" t="inlineStr">
        <is>
          <t>openai/gpt-5.6-luna</t>
        </is>
      </c>
      <c r="D536" t="inlineStr">
        <is>
          <t>z-ai/glm-5.3-flash</t>
        </is>
      </c>
      <c r="E536" t="n">
        <v>1</v>
      </c>
      <c r="I536" t="n">
        <v>0</v>
      </c>
      <c r="J536" t="inlineStr">
        <is>
          <t>chat2</t>
        </is>
      </c>
      <c r="K536" t="n">
        <v>114</v>
      </c>
      <c r="L536" t="inlineStr">
        <is>
          <t>chat2/count-0</t>
        </is>
      </c>
      <c r="M536" t="inlineStr">
        <is>
          <t>count</t>
        </is>
      </c>
      <c r="N536" t="inlineStr">
        <is>
          <t>How many modules are currently in scope for the launch?</t>
        </is>
      </c>
      <c r="O536" t="n">
        <v>6</v>
      </c>
      <c r="P536" t="inlineStr">
        <is>
          <t>2</t>
        </is>
      </c>
      <c r="Q536" t="b">
        <v>0</v>
      </c>
      <c r="R536" t="inlineStr">
        <is>
          <t>rule</t>
        </is>
      </c>
      <c r="S536" t="n">
        <v>3379</v>
      </c>
      <c r="T536" t="n">
        <v>3379</v>
      </c>
      <c r="U536" t="n">
        <v>116</v>
      </c>
      <c r="V536" t="n">
        <v>0</v>
      </c>
      <c r="W536" t="n">
        <v>1</v>
      </c>
      <c r="X536" t="n">
        <v>0</v>
      </c>
      <c r="Y536" t="n">
        <v>3.128960132598877</v>
      </c>
      <c r="Z536" t="n">
        <v>0.0009838</v>
      </c>
    </row>
    <row r="537">
      <c r="A537" t="inlineStr">
        <is>
          <t>chat_state</t>
        </is>
      </c>
      <c r="B537" t="inlineStr">
        <is>
          <t>foldglm</t>
        </is>
      </c>
      <c r="C537" t="inlineStr">
        <is>
          <t>openai/gpt-5.6-luna</t>
        </is>
      </c>
      <c r="D537" t="inlineStr">
        <is>
          <t>z-ai/glm-5.3-flash</t>
        </is>
      </c>
      <c r="E537" t="n">
        <v>1</v>
      </c>
      <c r="I537" t="n">
        <v>0</v>
      </c>
      <c r="J537" t="inlineStr">
        <is>
          <t>chat2</t>
        </is>
      </c>
      <c r="K537" t="n">
        <v>114</v>
      </c>
      <c r="L537" t="inlineStr">
        <is>
          <t>chat2/early-0</t>
        </is>
      </c>
      <c r="M537" t="inlineStr">
        <is>
          <t>early</t>
        </is>
      </c>
      <c r="N537" t="inlineStr">
        <is>
          <t>Who owns notifier?</t>
        </is>
      </c>
      <c r="O537" t="inlineStr">
        <is>
          <t>Jonas</t>
        </is>
      </c>
      <c r="P537" t="inlineStr">
        <is>
          <t>Jonas</t>
        </is>
      </c>
      <c r="Q537" t="b">
        <v>1</v>
      </c>
      <c r="R537" t="inlineStr">
        <is>
          <t>rule</t>
        </is>
      </c>
      <c r="S537" t="n">
        <v>3372</v>
      </c>
      <c r="T537" t="n">
        <v>3372</v>
      </c>
      <c r="U537" t="n">
        <v>36</v>
      </c>
      <c r="V537" t="n">
        <v>0</v>
      </c>
      <c r="W537" t="n">
        <v>1</v>
      </c>
      <c r="X537" t="n">
        <v>0</v>
      </c>
      <c r="Y537" t="n">
        <v>1.505272150039673</v>
      </c>
      <c r="Z537" t="n">
        <v>0.00088605</v>
      </c>
    </row>
    <row r="538">
      <c r="A538" t="inlineStr">
        <is>
          <t>chat_state</t>
        </is>
      </c>
      <c r="B538" t="inlineStr">
        <is>
          <t>foldglm</t>
        </is>
      </c>
      <c r="C538" t="inlineStr">
        <is>
          <t>openai/gpt-5.6-luna</t>
        </is>
      </c>
      <c r="D538" t="inlineStr">
        <is>
          <t>z-ai/glm-5.3-flash</t>
        </is>
      </c>
      <c r="E538" t="n">
        <v>1</v>
      </c>
      <c r="I538" t="n">
        <v>0</v>
      </c>
      <c r="J538" t="inlineStr">
        <is>
          <t>chat2</t>
        </is>
      </c>
      <c r="K538" t="n">
        <v>114</v>
      </c>
      <c r="L538" t="inlineStr">
        <is>
          <t>chat2/early-1</t>
        </is>
      </c>
      <c r="M538" t="inlineStr">
        <is>
          <t>early</t>
        </is>
      </c>
      <c r="N538" t="inlineStr">
        <is>
          <t>Which region are we deploying Cinder to?</t>
        </is>
      </c>
      <c r="O538" t="inlineStr">
        <is>
          <t>us-east-1</t>
        </is>
      </c>
      <c r="P538" t="inlineStr">
        <is>
          <t>not stated</t>
        </is>
      </c>
      <c r="Q538" t="b">
        <v>0</v>
      </c>
      <c r="R538" t="inlineStr">
        <is>
          <t>rule</t>
        </is>
      </c>
      <c r="S538" t="n">
        <v>3377</v>
      </c>
      <c r="T538" t="n">
        <v>3377</v>
      </c>
      <c r="U538" t="n">
        <v>81</v>
      </c>
      <c r="V538" t="n">
        <v>0</v>
      </c>
      <c r="W538" t="n">
        <v>1</v>
      </c>
      <c r="X538" t="n">
        <v>0</v>
      </c>
      <c r="Y538" t="n">
        <v>2.01810097694397</v>
      </c>
      <c r="Z538" t="n">
        <v>0.0009412999999999999</v>
      </c>
    </row>
    <row r="539">
      <c r="A539" t="inlineStr">
        <is>
          <t>chat_state</t>
        </is>
      </c>
      <c r="B539" t="inlineStr">
        <is>
          <t>foldglm</t>
        </is>
      </c>
      <c r="C539" t="inlineStr">
        <is>
          <t>openai/gpt-5.6-luna</t>
        </is>
      </c>
      <c r="D539" t="inlineStr">
        <is>
          <t>z-ai/glm-5.3-flash</t>
        </is>
      </c>
      <c r="E539" t="n">
        <v>1</v>
      </c>
      <c r="I539" t="n">
        <v>0</v>
      </c>
      <c r="J539" t="inlineStr">
        <is>
          <t>chat2</t>
        </is>
      </c>
      <c r="K539" t="n">
        <v>114</v>
      </c>
      <c r="L539" t="inlineStr">
        <is>
          <t>chat2/early-2</t>
        </is>
      </c>
      <c r="M539" t="inlineStr">
        <is>
          <t>early</t>
        </is>
      </c>
      <c r="N539" t="inlineStr">
        <is>
          <t>At what time (UTC) is the daily standup?</t>
        </is>
      </c>
      <c r="O539" t="inlineStr">
        <is>
          <t>09:15</t>
        </is>
      </c>
      <c r="P539" t="inlineStr">
        <is>
          <t>09:15 UTC</t>
        </is>
      </c>
      <c r="Q539" t="b">
        <v>1</v>
      </c>
      <c r="R539" t="inlineStr">
        <is>
          <t>rule</t>
        </is>
      </c>
      <c r="S539" t="n">
        <v>3380</v>
      </c>
      <c r="T539" t="n">
        <v>3380</v>
      </c>
      <c r="U539" t="n">
        <v>46</v>
      </c>
      <c r="V539" t="n">
        <v>0</v>
      </c>
      <c r="W539" t="n">
        <v>1</v>
      </c>
      <c r="X539" t="n">
        <v>0</v>
      </c>
      <c r="Y539" t="n">
        <v>1.447679042816162</v>
      </c>
      <c r="Z539" t="n">
        <v>0.00090005</v>
      </c>
    </row>
    <row r="540">
      <c r="A540" t="inlineStr">
        <is>
          <t>chat_state</t>
        </is>
      </c>
      <c r="B540" t="inlineStr">
        <is>
          <t>foldglm</t>
        </is>
      </c>
      <c r="C540" t="inlineStr">
        <is>
          <t>openai/gpt-5.6-luna</t>
        </is>
      </c>
      <c r="D540" t="inlineStr">
        <is>
          <t>z-ai/glm-5.3-flash</t>
        </is>
      </c>
      <c r="E540" t="n">
        <v>1</v>
      </c>
      <c r="I540" t="n">
        <v>0</v>
      </c>
      <c r="J540" t="inlineStr">
        <is>
          <t>chat2</t>
        </is>
      </c>
      <c r="K540" t="n">
        <v>114</v>
      </c>
      <c r="L540" t="inlineStr">
        <is>
          <t>chat2/list-0</t>
        </is>
      </c>
      <c r="M540" t="inlineStr">
        <is>
          <t>list</t>
        </is>
      </c>
      <c r="N540" t="inlineStr">
        <is>
          <t>Which in-scope modules are P0?</t>
        </is>
      </c>
      <c r="O540" t="inlineStr">
        <is>
          <t>["search-index", "dashboard", "scheduler-v2"]</t>
        </is>
      </c>
      <c r="P540" t="inlineStr">
        <is>
          <t>scheduler-v2</t>
        </is>
      </c>
      <c r="Q540" t="b">
        <v>0</v>
      </c>
      <c r="R540" t="inlineStr">
        <is>
          <t>rule</t>
        </is>
      </c>
      <c r="S540" t="n">
        <v>3377</v>
      </c>
      <c r="T540" t="n">
        <v>3377</v>
      </c>
      <c r="U540" t="n">
        <v>114</v>
      </c>
      <c r="V540" t="n">
        <v>0</v>
      </c>
      <c r="W540" t="n">
        <v>1</v>
      </c>
      <c r="X540" t="n">
        <v>0</v>
      </c>
      <c r="Y540" t="n">
        <v>2.840367078781128</v>
      </c>
      <c r="Z540" t="n">
        <v>0.0009809</v>
      </c>
    </row>
    <row r="541">
      <c r="A541" t="inlineStr">
        <is>
          <t>chat_state</t>
        </is>
      </c>
      <c r="B541" t="inlineStr">
        <is>
          <t>foldglm</t>
        </is>
      </c>
      <c r="C541" t="inlineStr">
        <is>
          <t>openai/gpt-5.6-luna</t>
        </is>
      </c>
      <c r="D541" t="inlineStr">
        <is>
          <t>z-ai/glm-5.3-flash</t>
        </is>
      </c>
      <c r="E541" t="n">
        <v>1</v>
      </c>
      <c r="I541" t="n">
        <v>0</v>
      </c>
      <c r="J541" t="inlineStr">
        <is>
          <t>chat2</t>
        </is>
      </c>
      <c r="K541" t="n">
        <v>114</v>
      </c>
      <c r="L541" t="inlineStr">
        <is>
          <t>chat2/neg-0</t>
        </is>
      </c>
      <c r="M541" t="inlineStr">
        <is>
          <t>negation</t>
        </is>
      </c>
      <c r="N541" t="inlineStr">
        <is>
          <t>Which in-scope module has no datastore decided yet?</t>
        </is>
      </c>
      <c r="O541" t="inlineStr">
        <is>
          <t>dashboard</t>
        </is>
      </c>
      <c r="P541" t="inlineStr">
        <is>
          <t>None</t>
        </is>
      </c>
      <c r="Q541" t="b">
        <v>0</v>
      </c>
      <c r="R541" t="inlineStr">
        <is>
          <t>rule</t>
        </is>
      </c>
      <c r="S541" t="n">
        <v>3379</v>
      </c>
      <c r="T541" t="n">
        <v>3379</v>
      </c>
      <c r="U541" t="n">
        <v>184</v>
      </c>
      <c r="V541" t="n">
        <v>0</v>
      </c>
      <c r="W541" t="n">
        <v>1</v>
      </c>
      <c r="X541" t="n">
        <v>0</v>
      </c>
      <c r="Y541" t="n">
        <v>3.549122095108032</v>
      </c>
      <c r="Z541" t="n">
        <v>0.0010654</v>
      </c>
    </row>
    <row r="542">
      <c r="A542" t="inlineStr">
        <is>
          <t>chat_state</t>
        </is>
      </c>
      <c r="B542" t="inlineStr">
        <is>
          <t>foldglm</t>
        </is>
      </c>
      <c r="C542" t="inlineStr">
        <is>
          <t>openai/gpt-5.6-luna</t>
        </is>
      </c>
      <c r="D542" t="inlineStr">
        <is>
          <t>z-ai/glm-5.3-flash</t>
        </is>
      </c>
      <c r="E542" t="n">
        <v>1</v>
      </c>
      <c r="I542" t="n">
        <v>0</v>
      </c>
      <c r="J542" t="inlineStr">
        <is>
          <t>chat2</t>
        </is>
      </c>
      <c r="K542" t="n">
        <v>114</v>
      </c>
      <c r="L542" t="inlineStr">
        <is>
          <t>chat2/original-0</t>
        </is>
      </c>
      <c r="M542" t="inlineStr">
        <is>
          <t>original</t>
        </is>
      </c>
      <c r="N542" t="inlineStr">
        <is>
          <t>What was the very first deadline we set for search-index, before any changes?</t>
        </is>
      </c>
      <c r="O542" t="inlineStr">
        <is>
          <t>Oct 15</t>
        </is>
      </c>
      <c r="P542" t="inlineStr">
        <is>
          <t>Oct 15</t>
        </is>
      </c>
      <c r="Q542" t="b">
        <v>1</v>
      </c>
      <c r="R542" t="inlineStr">
        <is>
          <t>rule</t>
        </is>
      </c>
      <c r="S542" t="n">
        <v>3384</v>
      </c>
      <c r="T542" t="n">
        <v>3384</v>
      </c>
      <c r="U542" t="n">
        <v>57</v>
      </c>
      <c r="V542" t="n">
        <v>0</v>
      </c>
      <c r="W542" t="n">
        <v>1</v>
      </c>
      <c r="X542" t="n">
        <v>0</v>
      </c>
      <c r="Y542" t="n">
        <v>1.895111083984375</v>
      </c>
      <c r="Z542" t="n">
        <v>0.00091425</v>
      </c>
    </row>
    <row r="543">
      <c r="A543" t="inlineStr">
        <is>
          <t>chat_state</t>
        </is>
      </c>
      <c r="B543" t="inlineStr">
        <is>
          <t>foldglm</t>
        </is>
      </c>
      <c r="C543" t="inlineStr">
        <is>
          <t>openai/gpt-5.6-luna</t>
        </is>
      </c>
      <c r="D543" t="inlineStr">
        <is>
          <t>z-ai/glm-5.3-flash</t>
        </is>
      </c>
      <c r="E543" t="n">
        <v>1</v>
      </c>
      <c r="I543" t="n">
        <v>0</v>
      </c>
      <c r="J543" t="inlineStr">
        <is>
          <t>chat2</t>
        </is>
      </c>
      <c r="K543" t="n">
        <v>114</v>
      </c>
      <c r="L543" t="inlineStr">
        <is>
          <t>chat2/paste-0</t>
        </is>
      </c>
      <c r="M543" t="inlineStr">
        <is>
          <t>paste</t>
        </is>
      </c>
      <c r="N543" t="inlineStr">
        <is>
          <t>What p95 latency, in ms, did the load test I pasted report?</t>
        </is>
      </c>
      <c r="O543" t="n">
        <v>596</v>
      </c>
      <c r="P543" t="inlineStr">
        <is>
          <t>596 ms</t>
        </is>
      </c>
      <c r="Q543" t="b">
        <v>1</v>
      </c>
      <c r="R543" t="inlineStr">
        <is>
          <t>rule</t>
        </is>
      </c>
      <c r="S543" t="n">
        <v>3384</v>
      </c>
      <c r="T543" t="n">
        <v>3384</v>
      </c>
      <c r="U543" t="n">
        <v>41</v>
      </c>
      <c r="V543" t="n">
        <v>0</v>
      </c>
      <c r="W543" t="n">
        <v>1</v>
      </c>
      <c r="X543" t="n">
        <v>0</v>
      </c>
      <c r="Y543" t="n">
        <v>1.5174400806427</v>
      </c>
      <c r="Z543" t="n">
        <v>0.00089505</v>
      </c>
    </row>
    <row r="544">
      <c r="A544" t="inlineStr">
        <is>
          <t>chat_state</t>
        </is>
      </c>
      <c r="B544" t="inlineStr">
        <is>
          <t>foldglm</t>
        </is>
      </c>
      <c r="C544" t="inlineStr">
        <is>
          <t>openai/gpt-5.6-luna</t>
        </is>
      </c>
      <c r="D544" t="inlineStr">
        <is>
          <t>z-ai/glm-5.3-flash</t>
        </is>
      </c>
      <c r="E544" t="n">
        <v>1</v>
      </c>
      <c r="I544" t="n">
        <v>0</v>
      </c>
      <c r="J544" t="inlineStr">
        <is>
          <t>chat2</t>
        </is>
      </c>
      <c r="K544" t="n">
        <v>114</v>
      </c>
      <c r="L544" t="inlineStr">
        <is>
          <t>chat2/paste-1</t>
        </is>
      </c>
      <c r="M544" t="inlineStr">
        <is>
          <t>paste</t>
        </is>
      </c>
      <c r="N544" t="inlineStr">
        <is>
          <t>How many tests failed in the CI output I pasted?</t>
        </is>
      </c>
      <c r="O544" t="n">
        <v>2</v>
      </c>
      <c r="P544" t="inlineStr">
        <is>
          <t>2</t>
        </is>
      </c>
      <c r="Q544" t="b">
        <v>1</v>
      </c>
      <c r="R544" t="inlineStr">
        <is>
          <t>rule</t>
        </is>
      </c>
      <c r="S544" t="n">
        <v>3379</v>
      </c>
      <c r="T544" t="n">
        <v>3379</v>
      </c>
      <c r="U544" t="n">
        <v>66</v>
      </c>
      <c r="V544" t="n">
        <v>0</v>
      </c>
      <c r="W544" t="n">
        <v>1</v>
      </c>
      <c r="X544" t="n">
        <v>0</v>
      </c>
      <c r="Y544" t="n">
        <v>2.317207098007202</v>
      </c>
      <c r="Z544" t="n">
        <v>0.0009238</v>
      </c>
    </row>
    <row r="545">
      <c r="A545" t="inlineStr">
        <is>
          <t>chat_state</t>
        </is>
      </c>
      <c r="B545" t="inlineStr">
        <is>
          <t>foldglm</t>
        </is>
      </c>
      <c r="C545" t="inlineStr">
        <is>
          <t>openai/gpt-5.6-luna</t>
        </is>
      </c>
      <c r="D545" t="inlineStr">
        <is>
          <t>z-ai/glm-5.3-flash</t>
        </is>
      </c>
      <c r="E545" t="n">
        <v>1</v>
      </c>
      <c r="I545" t="n">
        <v>0</v>
      </c>
      <c r="J545" t="inlineStr">
        <is>
          <t>chat2</t>
        </is>
      </c>
      <c r="K545" t="n">
        <v>114</v>
      </c>
      <c r="L545" t="inlineStr">
        <is>
          <t>chat2/paste-2</t>
        </is>
      </c>
      <c r="M545" t="inlineStr">
        <is>
          <t>paste</t>
        </is>
      </c>
      <c r="N545" t="inlineStr">
        <is>
          <t>What is db_pool_size in the config I pasted?</t>
        </is>
      </c>
      <c r="O545" t="n">
        <v>32</v>
      </c>
      <c r="P545" t="inlineStr">
        <is>
          <t>32</t>
        </is>
      </c>
      <c r="Q545" t="b">
        <v>1</v>
      </c>
      <c r="R545" t="inlineStr">
        <is>
          <t>rule</t>
        </is>
      </c>
      <c r="S545" t="n">
        <v>3379</v>
      </c>
      <c r="T545" t="n">
        <v>3379</v>
      </c>
      <c r="U545" t="n">
        <v>40</v>
      </c>
      <c r="V545" t="n">
        <v>0</v>
      </c>
      <c r="W545" t="n">
        <v>1</v>
      </c>
      <c r="X545" t="n">
        <v>0</v>
      </c>
      <c r="Y545" t="n">
        <v>2.286246776580811</v>
      </c>
      <c r="Z545" t="n">
        <v>0.0008926</v>
      </c>
    </row>
    <row r="546">
      <c r="A546" t="inlineStr">
        <is>
          <t>chat_state</t>
        </is>
      </c>
      <c r="B546" t="inlineStr">
        <is>
          <t>foldglm</t>
        </is>
      </c>
      <c r="C546" t="inlineStr">
        <is>
          <t>openai/gpt-5.6-luna</t>
        </is>
      </c>
      <c r="D546" t="inlineStr">
        <is>
          <t>z-ai/glm-5.3-flash</t>
        </is>
      </c>
      <c r="E546" t="n">
        <v>1</v>
      </c>
      <c r="I546" t="n">
        <v>0</v>
      </c>
      <c r="J546" t="inlineStr">
        <is>
          <t>chat2</t>
        </is>
      </c>
      <c r="K546" t="n">
        <v>114</v>
      </c>
      <c r="L546" t="inlineStr">
        <is>
          <t>chat2/sum-0</t>
        </is>
      </c>
      <c r="M546" t="inlineStr">
        <is>
          <t>sum</t>
        </is>
      </c>
      <c r="N546" t="inlineStr">
        <is>
          <t>What is the total budget, in thousands of dollars, across the modules currently in scope?</t>
        </is>
      </c>
      <c r="O546" t="n">
        <v>245</v>
      </c>
      <c r="P546" t="inlineStr">
        <is>
          <t>70</t>
        </is>
      </c>
      <c r="Q546" t="b">
        <v>0</v>
      </c>
      <c r="R546" t="inlineStr">
        <is>
          <t>rule</t>
        </is>
      </c>
      <c r="S546" t="n">
        <v>3386</v>
      </c>
      <c r="T546" t="n">
        <v>3386</v>
      </c>
      <c r="U546" t="n">
        <v>109</v>
      </c>
      <c r="V546" t="n">
        <v>0</v>
      </c>
      <c r="W546" t="n">
        <v>1</v>
      </c>
      <c r="X546" t="n">
        <v>0</v>
      </c>
      <c r="Y546" t="n">
        <v>2.882067918777466</v>
      </c>
      <c r="Z546" t="n">
        <v>0.00097715</v>
      </c>
    </row>
    <row r="547">
      <c r="A547" t="inlineStr">
        <is>
          <t>chat_state</t>
        </is>
      </c>
      <c r="B547" t="inlineStr">
        <is>
          <t>foldglm</t>
        </is>
      </c>
      <c r="C547" t="inlineStr">
        <is>
          <t>openai/gpt-5.6-luna</t>
        </is>
      </c>
      <c r="D547" t="inlineStr">
        <is>
          <t>z-ai/glm-5.3-flash</t>
        </is>
      </c>
      <c r="E547" t="n">
        <v>1</v>
      </c>
      <c r="I547" t="n">
        <v>0</v>
      </c>
      <c r="J547" t="inlineStr">
        <is>
          <t>chat2</t>
        </is>
      </c>
      <c r="K547" t="n">
        <v>114</v>
      </c>
      <c r="L547" t="inlineStr">
        <is>
          <t>chat2/updated-0</t>
        </is>
      </c>
      <c r="M547" t="inlineStr">
        <is>
          <t>updated</t>
        </is>
      </c>
      <c r="N547" t="inlineStr">
        <is>
          <t>What is the current deadline for search-index?</t>
        </is>
      </c>
      <c r="O547" t="inlineStr">
        <is>
          <t>Oct 28</t>
        </is>
      </c>
      <c r="P547" t="inlineStr">
        <is>
          <t>Oct 28</t>
        </is>
      </c>
      <c r="Q547" t="b">
        <v>1</v>
      </c>
      <c r="R547" t="inlineStr">
        <is>
          <t>rule</t>
        </is>
      </c>
      <c r="S547" t="n">
        <v>3377</v>
      </c>
      <c r="T547" t="n">
        <v>3377</v>
      </c>
      <c r="U547" t="n">
        <v>45</v>
      </c>
      <c r="V547" t="n">
        <v>0</v>
      </c>
      <c r="W547" t="n">
        <v>1</v>
      </c>
      <c r="X547" t="n">
        <v>0</v>
      </c>
      <c r="Y547" t="n">
        <v>1.967385053634644</v>
      </c>
      <c r="Z547" t="n">
        <v>0.0008981</v>
      </c>
    </row>
    <row r="548">
      <c r="A548" t="inlineStr">
        <is>
          <t>chat_state</t>
        </is>
      </c>
      <c r="B548" t="inlineStr">
        <is>
          <t>foldglm</t>
        </is>
      </c>
      <c r="C548" t="inlineStr">
        <is>
          <t>openai/gpt-5.6-luna</t>
        </is>
      </c>
      <c r="D548" t="inlineStr">
        <is>
          <t>z-ai/glm-5.3-flash</t>
        </is>
      </c>
      <c r="E548" t="n">
        <v>1</v>
      </c>
      <c r="I548" t="n">
        <v>0</v>
      </c>
      <c r="J548" t="inlineStr">
        <is>
          <t>chat2</t>
        </is>
      </c>
      <c r="K548" t="n">
        <v>114</v>
      </c>
      <c r="L548" t="inlineStr">
        <is>
          <t>chat2/updated-1</t>
        </is>
      </c>
      <c r="M548" t="inlineStr">
        <is>
          <t>updated</t>
        </is>
      </c>
      <c r="N548" t="inlineStr">
        <is>
          <t>What is notifier's budget now, in thousands of dollars?</t>
        </is>
      </c>
      <c r="O548" t="n">
        <v>55</v>
      </c>
      <c r="P548" t="inlineStr">
        <is>
          <t>55</t>
        </is>
      </c>
      <c r="Q548" t="b">
        <v>1</v>
      </c>
      <c r="R548" t="inlineStr">
        <is>
          <t>rule</t>
        </is>
      </c>
      <c r="S548" t="n">
        <v>3380</v>
      </c>
      <c r="T548" t="n">
        <v>3380</v>
      </c>
      <c r="U548" t="n">
        <v>40</v>
      </c>
      <c r="V548" t="n">
        <v>0</v>
      </c>
      <c r="W548" t="n">
        <v>1</v>
      </c>
      <c r="X548" t="n">
        <v>0</v>
      </c>
      <c r="Y548" t="n">
        <v>2.21440577507019</v>
      </c>
      <c r="Z548" t="n">
        <v>0.00089285</v>
      </c>
    </row>
    <row r="549">
      <c r="A549" t="inlineStr">
        <is>
          <t>chat_state</t>
        </is>
      </c>
      <c r="B549" t="inlineStr">
        <is>
          <t>foldglm</t>
        </is>
      </c>
      <c r="C549" t="inlineStr">
        <is>
          <t>openai/gpt-5.6-luna</t>
        </is>
      </c>
      <c r="D549" t="inlineStr">
        <is>
          <t>z-ai/glm-5.3-flash</t>
        </is>
      </c>
      <c r="E549" t="n">
        <v>1</v>
      </c>
      <c r="I549" t="n">
        <v>0</v>
      </c>
      <c r="J549" t="inlineStr">
        <is>
          <t>chat2</t>
        </is>
      </c>
      <c r="K549" t="n">
        <v>114</v>
      </c>
      <c r="L549" t="inlineStr">
        <is>
          <t>chat2/updated-2</t>
        </is>
      </c>
      <c r="M549" t="inlineStr">
        <is>
          <t>updated</t>
        </is>
      </c>
      <c r="N549" t="inlineStr">
        <is>
          <t>What is the current deadline for dashboard?</t>
        </is>
      </c>
      <c r="O549" t="inlineStr">
        <is>
          <t>Oct 12</t>
        </is>
      </c>
      <c r="P549" t="inlineStr">
        <is>
          <t>Oct 12</t>
        </is>
      </c>
      <c r="Q549" t="b">
        <v>1</v>
      </c>
      <c r="R549" t="inlineStr">
        <is>
          <t>rule</t>
        </is>
      </c>
      <c r="S549" t="n">
        <v>3376</v>
      </c>
      <c r="T549" t="n">
        <v>3376</v>
      </c>
      <c r="U549" t="n">
        <v>66</v>
      </c>
      <c r="V549" t="n">
        <v>0</v>
      </c>
      <c r="W549" t="n">
        <v>1</v>
      </c>
      <c r="X549" t="n">
        <v>0</v>
      </c>
      <c r="Y549" t="n">
        <v>2.155671834945679</v>
      </c>
      <c r="Z549" t="n">
        <v>0.00092305</v>
      </c>
    </row>
    <row r="550">
      <c r="A550" t="inlineStr">
        <is>
          <t>chat_state</t>
        </is>
      </c>
      <c r="B550" t="inlineStr">
        <is>
          <t>foldglm</t>
        </is>
      </c>
      <c r="C550" t="inlineStr">
        <is>
          <t>openai/gpt-5.6-luna</t>
        </is>
      </c>
      <c r="D550" t="inlineStr">
        <is>
          <t>z-ai/glm-5.3-flash</t>
        </is>
      </c>
      <c r="E550" t="n">
        <v>1</v>
      </c>
      <c r="I550" t="n">
        <v>0</v>
      </c>
      <c r="J550" t="inlineStr">
        <is>
          <t>chat2</t>
        </is>
      </c>
      <c r="K550" t="n">
        <v>114</v>
      </c>
      <c r="L550" t="inlineStr">
        <is>
          <t>chat2/updated-3</t>
        </is>
      </c>
      <c r="M550" t="inlineStr">
        <is>
          <t>updated</t>
        </is>
      </c>
      <c r="N550" t="inlineStr">
        <is>
          <t>What is scheduler-v2's budget, in thousands of dollars?</t>
        </is>
      </c>
      <c r="O550" t="n">
        <v>50</v>
      </c>
      <c r="P550" t="inlineStr">
        <is>
          <t>50</t>
        </is>
      </c>
      <c r="Q550" t="b">
        <v>1</v>
      </c>
      <c r="R550" t="inlineStr">
        <is>
          <t>rule</t>
        </is>
      </c>
      <c r="S550" t="n">
        <v>3381</v>
      </c>
      <c r="T550" t="n">
        <v>3381</v>
      </c>
      <c r="U550" t="n">
        <v>136</v>
      </c>
      <c r="V550" t="n">
        <v>0</v>
      </c>
      <c r="W550" t="n">
        <v>1</v>
      </c>
      <c r="X550" t="n">
        <v>0</v>
      </c>
      <c r="Y550" t="n">
        <v>3.983735799789429</v>
      </c>
      <c r="Z550" t="n">
        <v>0.0010083</v>
      </c>
    </row>
    <row r="551">
      <c r="A551" t="inlineStr">
        <is>
          <t>chat_state</t>
        </is>
      </c>
      <c r="B551" t="inlineStr">
        <is>
          <t>foldglm</t>
        </is>
      </c>
      <c r="C551" t="inlineStr">
        <is>
          <t>openai/gpt-5.6-luna</t>
        </is>
      </c>
      <c r="D551" t="inlineStr">
        <is>
          <t>z-ai/glm-5.3-flash</t>
        </is>
      </c>
      <c r="E551" t="n">
        <v>1</v>
      </c>
      <c r="I551" t="n">
        <v>0</v>
      </c>
      <c r="J551" t="inlineStr">
        <is>
          <t>chat2</t>
        </is>
      </c>
      <c r="K551" t="n">
        <v>114</v>
      </c>
      <c r="L551" t="inlineStr">
        <is>
          <t>chat2/updated-4</t>
        </is>
      </c>
      <c r="M551" t="inlineStr">
        <is>
          <t>updated</t>
        </is>
      </c>
      <c r="N551" t="inlineStr">
        <is>
          <t>Who owns search-index now?</t>
        </is>
      </c>
      <c r="O551" t="inlineStr">
        <is>
          <t>Chen</t>
        </is>
      </c>
      <c r="P551" t="inlineStr">
        <is>
          <t>Chen</t>
        </is>
      </c>
      <c r="Q551" t="b">
        <v>1</v>
      </c>
      <c r="R551" t="inlineStr">
        <is>
          <t>rule</t>
        </is>
      </c>
      <c r="S551" t="n">
        <v>3374</v>
      </c>
      <c r="T551" t="n">
        <v>3374</v>
      </c>
      <c r="U551" t="n">
        <v>44</v>
      </c>
      <c r="V551" t="n">
        <v>0</v>
      </c>
      <c r="W551" t="n">
        <v>1</v>
      </c>
      <c r="X551" t="n">
        <v>0</v>
      </c>
      <c r="Y551" t="n">
        <v>1.773426294326782</v>
      </c>
      <c r="Z551" t="n">
        <v>0.00089615</v>
      </c>
    </row>
    <row r="552">
      <c r="A552" t="inlineStr">
        <is>
          <t>chat_state</t>
        </is>
      </c>
      <c r="B552" t="inlineStr">
        <is>
          <t>foldglm</t>
        </is>
      </c>
      <c r="C552" t="inlineStr">
        <is>
          <t>openai/gpt-5.6-luna</t>
        </is>
      </c>
      <c r="D552" t="inlineStr">
        <is>
          <t>z-ai/glm-5.3-flash</t>
        </is>
      </c>
      <c r="E552" t="n">
        <v>1</v>
      </c>
      <c r="I552" t="n">
        <v>0</v>
      </c>
      <c r="J552" t="inlineStr">
        <is>
          <t>chat2</t>
        </is>
      </c>
      <c r="K552" t="n">
        <v>114</v>
      </c>
      <c r="L552" t="inlineStr">
        <is>
          <t>chat2/updated-5</t>
        </is>
      </c>
      <c r="M552" t="inlineStr">
        <is>
          <t>updated</t>
        </is>
      </c>
      <c r="N552" t="inlineStr">
        <is>
          <t>Which datastore does notifier use?</t>
        </is>
      </c>
      <c r="O552" t="inlineStr">
        <is>
          <t>Redis</t>
        </is>
      </c>
      <c r="P552" t="inlineStr">
        <is>
          <t>Redis</t>
        </is>
      </c>
      <c r="Q552" t="b">
        <v>1</v>
      </c>
      <c r="R552" t="inlineStr">
        <is>
          <t>rule</t>
        </is>
      </c>
      <c r="S552" t="n">
        <v>3374</v>
      </c>
      <c r="T552" t="n">
        <v>3374</v>
      </c>
      <c r="U552" t="n">
        <v>43</v>
      </c>
      <c r="V552" t="n">
        <v>0</v>
      </c>
      <c r="W552" t="n">
        <v>1</v>
      </c>
      <c r="X552" t="n">
        <v>0</v>
      </c>
      <c r="Y552" t="n">
        <v>1.351276874542236</v>
      </c>
      <c r="Z552" t="n">
        <v>0.00089495</v>
      </c>
    </row>
    <row r="553">
      <c r="A553" t="inlineStr">
        <is>
          <t>chat_state</t>
        </is>
      </c>
      <c r="B553" t="inlineStr">
        <is>
          <t>foldglm_audit</t>
        </is>
      </c>
      <c r="C553" t="inlineStr">
        <is>
          <t>openai/gpt-5.6-luna</t>
        </is>
      </c>
      <c r="D553" t="inlineStr">
        <is>
          <t>z-ai/glm-5.3-flash</t>
        </is>
      </c>
      <c r="E553" t="n">
        <v>1</v>
      </c>
      <c r="F553" t="inlineStr">
        <is>
          <t>clean</t>
        </is>
      </c>
      <c r="G553" t="b">
        <v>1</v>
      </c>
      <c r="H553" t="inlineStr"/>
      <c r="I553" t="n">
        <v>0</v>
      </c>
      <c r="J553" t="inlineStr">
        <is>
          <t>chat2</t>
        </is>
      </c>
      <c r="K553" t="n">
        <v>114</v>
      </c>
      <c r="L553" t="inlineStr">
        <is>
          <t>chat2/absent-0</t>
        </is>
      </c>
      <c r="M553" t="inlineStr">
        <is>
          <t>absent</t>
        </is>
      </c>
      <c r="N553" t="inlineStr">
        <is>
          <t>Which CI provider did we decide on?</t>
        </is>
      </c>
      <c r="O553" t="inlineStr">
        <is>
          <t>not stated</t>
        </is>
      </c>
      <c r="P553" t="inlineStr">
        <is>
          <t>not stated</t>
        </is>
      </c>
      <c r="Q553" t="b">
        <v>1</v>
      </c>
      <c r="R553" t="inlineStr">
        <is>
          <t>rule</t>
        </is>
      </c>
      <c r="S553" t="n">
        <v>3510</v>
      </c>
      <c r="T553" t="n">
        <v>3510</v>
      </c>
      <c r="U553" t="n">
        <v>45</v>
      </c>
      <c r="V553" t="n">
        <v>0</v>
      </c>
      <c r="W553" t="n">
        <v>1</v>
      </c>
      <c r="X553" t="n">
        <v>0</v>
      </c>
      <c r="Y553" t="n">
        <v>1.555840015411377</v>
      </c>
      <c r="Z553" t="n">
        <v>0.00093135</v>
      </c>
    </row>
    <row r="554">
      <c r="A554" t="inlineStr">
        <is>
          <t>chat_state</t>
        </is>
      </c>
      <c r="B554" t="inlineStr">
        <is>
          <t>foldglm_audit</t>
        </is>
      </c>
      <c r="C554" t="inlineStr">
        <is>
          <t>openai/gpt-5.6-luna</t>
        </is>
      </c>
      <c r="D554" t="inlineStr">
        <is>
          <t>z-ai/glm-5.3-flash</t>
        </is>
      </c>
      <c r="E554" t="n">
        <v>1</v>
      </c>
      <c r="F554" t="inlineStr">
        <is>
          <t>clean</t>
        </is>
      </c>
      <c r="G554" t="b">
        <v>1</v>
      </c>
      <c r="H554" t="inlineStr"/>
      <c r="I554" t="n">
        <v>0</v>
      </c>
      <c r="J554" t="inlineStr">
        <is>
          <t>chat2</t>
        </is>
      </c>
      <c r="K554" t="n">
        <v>114</v>
      </c>
      <c r="L554" t="inlineStr">
        <is>
          <t>chat2/absent-1</t>
        </is>
      </c>
      <c r="M554" t="inlineStr">
        <is>
          <t>absent</t>
        </is>
      </c>
      <c r="N554" t="inlineStr">
        <is>
          <t>What uptime SLA did we commit to for the launch?</t>
        </is>
      </c>
      <c r="O554" t="inlineStr">
        <is>
          <t>not stated</t>
        </is>
      </c>
      <c r="P554" t="inlineStr">
        <is>
          <t>not stated</t>
        </is>
      </c>
      <c r="Q554" t="b">
        <v>1</v>
      </c>
      <c r="R554" t="inlineStr">
        <is>
          <t>rule</t>
        </is>
      </c>
      <c r="S554" t="n">
        <v>3513</v>
      </c>
      <c r="T554" t="n">
        <v>3513</v>
      </c>
      <c r="U554" t="n">
        <v>40</v>
      </c>
      <c r="V554" t="n">
        <v>0</v>
      </c>
      <c r="W554" t="n">
        <v>1</v>
      </c>
      <c r="X554" t="n">
        <v>0</v>
      </c>
      <c r="Y554" t="n">
        <v>1.395873069763184</v>
      </c>
      <c r="Z554" t="n">
        <v>0.0009261</v>
      </c>
    </row>
    <row r="555">
      <c r="A555" t="inlineStr">
        <is>
          <t>chat_state</t>
        </is>
      </c>
      <c r="B555" t="inlineStr">
        <is>
          <t>foldglm_audit</t>
        </is>
      </c>
      <c r="C555" t="inlineStr">
        <is>
          <t>openai/gpt-5.6-luna</t>
        </is>
      </c>
      <c r="D555" t="inlineStr">
        <is>
          <t>z-ai/glm-5.3-flash</t>
        </is>
      </c>
      <c r="E555" t="n">
        <v>1</v>
      </c>
      <c r="F555" t="inlineStr">
        <is>
          <t>clean</t>
        </is>
      </c>
      <c r="G555" t="b">
        <v>1</v>
      </c>
      <c r="H555" t="inlineStr"/>
      <c r="I555" t="n">
        <v>0</v>
      </c>
      <c r="J555" t="inlineStr">
        <is>
          <t>chat2</t>
        </is>
      </c>
      <c r="K555" t="n">
        <v>114</v>
      </c>
      <c r="L555" t="inlineStr">
        <is>
          <t>chat2/count-0</t>
        </is>
      </c>
      <c r="M555" t="inlineStr">
        <is>
          <t>count</t>
        </is>
      </c>
      <c r="N555" t="inlineStr">
        <is>
          <t>How many modules are currently in scope for the launch?</t>
        </is>
      </c>
      <c r="O555" t="n">
        <v>6</v>
      </c>
      <c r="P555" t="inlineStr">
        <is>
          <t>6</t>
        </is>
      </c>
      <c r="Q555" t="b">
        <v>1</v>
      </c>
      <c r="R555" t="inlineStr">
        <is>
          <t>rule</t>
        </is>
      </c>
      <c r="S555" t="n">
        <v>3513</v>
      </c>
      <c r="T555" t="n">
        <v>3513</v>
      </c>
      <c r="U555" t="n">
        <v>62</v>
      </c>
      <c r="V555" t="n">
        <v>0</v>
      </c>
      <c r="W555" t="n">
        <v>1</v>
      </c>
      <c r="X555" t="n">
        <v>0</v>
      </c>
      <c r="Y555" t="n">
        <v>2.270046949386597</v>
      </c>
      <c r="Z555" t="n">
        <v>0.0009525</v>
      </c>
    </row>
    <row r="556">
      <c r="A556" t="inlineStr">
        <is>
          <t>chat_state</t>
        </is>
      </c>
      <c r="B556" t="inlineStr">
        <is>
          <t>foldglm_audit</t>
        </is>
      </c>
      <c r="C556" t="inlineStr">
        <is>
          <t>openai/gpt-5.6-luna</t>
        </is>
      </c>
      <c r="D556" t="inlineStr">
        <is>
          <t>z-ai/glm-5.3-flash</t>
        </is>
      </c>
      <c r="E556" t="n">
        <v>1</v>
      </c>
      <c r="F556" t="inlineStr">
        <is>
          <t>clean</t>
        </is>
      </c>
      <c r="G556" t="b">
        <v>1</v>
      </c>
      <c r="H556" t="inlineStr"/>
      <c r="I556" t="n">
        <v>0</v>
      </c>
      <c r="J556" t="inlineStr">
        <is>
          <t>chat2</t>
        </is>
      </c>
      <c r="K556" t="n">
        <v>114</v>
      </c>
      <c r="L556" t="inlineStr">
        <is>
          <t>chat2/early-0</t>
        </is>
      </c>
      <c r="M556" t="inlineStr">
        <is>
          <t>early</t>
        </is>
      </c>
      <c r="N556" t="inlineStr">
        <is>
          <t>Who owns notifier?</t>
        </is>
      </c>
      <c r="O556" t="inlineStr">
        <is>
          <t>Jonas</t>
        </is>
      </c>
      <c r="P556" t="inlineStr">
        <is>
          <t>Jonas</t>
        </is>
      </c>
      <c r="Q556" t="b">
        <v>1</v>
      </c>
      <c r="R556" t="inlineStr">
        <is>
          <t>rule</t>
        </is>
      </c>
      <c r="S556" t="n">
        <v>3506</v>
      </c>
      <c r="T556" t="n">
        <v>3506</v>
      </c>
      <c r="U556" t="n">
        <v>34</v>
      </c>
      <c r="V556" t="n">
        <v>0</v>
      </c>
      <c r="W556" t="n">
        <v>1</v>
      </c>
      <c r="X556" t="n">
        <v>0</v>
      </c>
      <c r="Y556" t="n">
        <v>2.012786865234375</v>
      </c>
      <c r="Z556" t="n">
        <v>0.00091715</v>
      </c>
    </row>
    <row r="557">
      <c r="A557" t="inlineStr">
        <is>
          <t>chat_state</t>
        </is>
      </c>
      <c r="B557" t="inlineStr">
        <is>
          <t>foldglm_audit</t>
        </is>
      </c>
      <c r="C557" t="inlineStr">
        <is>
          <t>openai/gpt-5.6-luna</t>
        </is>
      </c>
      <c r="D557" t="inlineStr">
        <is>
          <t>z-ai/glm-5.3-flash</t>
        </is>
      </c>
      <c r="E557" t="n">
        <v>1</v>
      </c>
      <c r="F557" t="inlineStr">
        <is>
          <t>clean</t>
        </is>
      </c>
      <c r="G557" t="b">
        <v>1</v>
      </c>
      <c r="H557" t="inlineStr"/>
      <c r="I557" t="n">
        <v>0</v>
      </c>
      <c r="J557" t="inlineStr">
        <is>
          <t>chat2</t>
        </is>
      </c>
      <c r="K557" t="n">
        <v>114</v>
      </c>
      <c r="L557" t="inlineStr">
        <is>
          <t>chat2/early-1</t>
        </is>
      </c>
      <c r="M557" t="inlineStr">
        <is>
          <t>early</t>
        </is>
      </c>
      <c r="N557" t="inlineStr">
        <is>
          <t>Which region are we deploying Cinder to?</t>
        </is>
      </c>
      <c r="O557" t="inlineStr">
        <is>
          <t>us-east-1</t>
        </is>
      </c>
      <c r="P557" t="inlineStr">
        <is>
          <t>us-east-1</t>
        </is>
      </c>
      <c r="Q557" t="b">
        <v>1</v>
      </c>
      <c r="R557" t="inlineStr">
        <is>
          <t>rule</t>
        </is>
      </c>
      <c r="S557" t="n">
        <v>3511</v>
      </c>
      <c r="T557" t="n">
        <v>3511</v>
      </c>
      <c r="U557" t="n">
        <v>56</v>
      </c>
      <c r="V557" t="n">
        <v>0</v>
      </c>
      <c r="W557" t="n">
        <v>1</v>
      </c>
      <c r="X557" t="n">
        <v>0</v>
      </c>
      <c r="Y557" t="n">
        <v>4.232776880264282</v>
      </c>
      <c r="Z557" t="n">
        <v>0.0009448</v>
      </c>
    </row>
    <row r="558">
      <c r="A558" t="inlineStr">
        <is>
          <t>chat_state</t>
        </is>
      </c>
      <c r="B558" t="inlineStr">
        <is>
          <t>foldglm_audit</t>
        </is>
      </c>
      <c r="C558" t="inlineStr">
        <is>
          <t>openai/gpt-5.6-luna</t>
        </is>
      </c>
      <c r="D558" t="inlineStr">
        <is>
          <t>z-ai/glm-5.3-flash</t>
        </is>
      </c>
      <c r="E558" t="n">
        <v>1</v>
      </c>
      <c r="F558" t="inlineStr">
        <is>
          <t>clean</t>
        </is>
      </c>
      <c r="G558" t="b">
        <v>1</v>
      </c>
      <c r="H558" t="inlineStr"/>
      <c r="I558" t="n">
        <v>0</v>
      </c>
      <c r="J558" t="inlineStr">
        <is>
          <t>chat2</t>
        </is>
      </c>
      <c r="K558" t="n">
        <v>114</v>
      </c>
      <c r="L558" t="inlineStr">
        <is>
          <t>chat2/early-2</t>
        </is>
      </c>
      <c r="M558" t="inlineStr">
        <is>
          <t>early</t>
        </is>
      </c>
      <c r="N558" t="inlineStr">
        <is>
          <t>At what time (UTC) is the daily standup?</t>
        </is>
      </c>
      <c r="O558" t="inlineStr">
        <is>
          <t>09:15</t>
        </is>
      </c>
      <c r="P558" t="inlineStr">
        <is>
          <t>09:15 UTC</t>
        </is>
      </c>
      <c r="Q558" t="b">
        <v>1</v>
      </c>
      <c r="R558" t="inlineStr">
        <is>
          <t>rule</t>
        </is>
      </c>
      <c r="S558" t="n">
        <v>3514</v>
      </c>
      <c r="T558" t="n">
        <v>3514</v>
      </c>
      <c r="U558" t="n">
        <v>52</v>
      </c>
      <c r="V558" t="n">
        <v>0</v>
      </c>
      <c r="W558" t="n">
        <v>1</v>
      </c>
      <c r="X558" t="n">
        <v>0</v>
      </c>
      <c r="Y558" t="n">
        <v>4.170406103134155</v>
      </c>
      <c r="Z558" t="n">
        <v>0.00094075</v>
      </c>
    </row>
    <row r="559">
      <c r="A559" t="inlineStr">
        <is>
          <t>chat_state</t>
        </is>
      </c>
      <c r="B559" t="inlineStr">
        <is>
          <t>foldglm_audit</t>
        </is>
      </c>
      <c r="C559" t="inlineStr">
        <is>
          <t>openai/gpt-5.6-luna</t>
        </is>
      </c>
      <c r="D559" t="inlineStr">
        <is>
          <t>z-ai/glm-5.3-flash</t>
        </is>
      </c>
      <c r="E559" t="n">
        <v>1</v>
      </c>
      <c r="F559" t="inlineStr">
        <is>
          <t>clean</t>
        </is>
      </c>
      <c r="G559" t="b">
        <v>1</v>
      </c>
      <c r="H559" t="inlineStr"/>
      <c r="I559" t="n">
        <v>0</v>
      </c>
      <c r="J559" t="inlineStr">
        <is>
          <t>chat2</t>
        </is>
      </c>
      <c r="K559" t="n">
        <v>114</v>
      </c>
      <c r="L559" t="inlineStr">
        <is>
          <t>chat2/list-0</t>
        </is>
      </c>
      <c r="M559" t="inlineStr">
        <is>
          <t>list</t>
        </is>
      </c>
      <c r="N559" t="inlineStr">
        <is>
          <t>Which in-scope modules are P0?</t>
        </is>
      </c>
      <c r="O559" t="inlineStr">
        <is>
          <t>["search-index", "dashboard", "scheduler-v2"]</t>
        </is>
      </c>
      <c r="P559" t="inlineStr">
        <is>
          <t>search-index, dashboard, scheduler-v2</t>
        </is>
      </c>
      <c r="Q559" t="b">
        <v>1</v>
      </c>
      <c r="R559" t="inlineStr">
        <is>
          <t>rule</t>
        </is>
      </c>
      <c r="S559" t="n">
        <v>3511</v>
      </c>
      <c r="T559" t="n">
        <v>3511</v>
      </c>
      <c r="U559" t="n">
        <v>111</v>
      </c>
      <c r="V559" t="n">
        <v>0</v>
      </c>
      <c r="W559" t="n">
        <v>1</v>
      </c>
      <c r="X559" t="n">
        <v>0</v>
      </c>
      <c r="Y559" t="n">
        <v>2.226197957992554</v>
      </c>
      <c r="Z559" t="n">
        <v>0.0010108</v>
      </c>
    </row>
    <row r="560">
      <c r="A560" t="inlineStr">
        <is>
          <t>chat_state</t>
        </is>
      </c>
      <c r="B560" t="inlineStr">
        <is>
          <t>foldglm_audit</t>
        </is>
      </c>
      <c r="C560" t="inlineStr">
        <is>
          <t>openai/gpt-5.6-luna</t>
        </is>
      </c>
      <c r="D560" t="inlineStr">
        <is>
          <t>z-ai/glm-5.3-flash</t>
        </is>
      </c>
      <c r="E560" t="n">
        <v>1</v>
      </c>
      <c r="F560" t="inlineStr">
        <is>
          <t>clean</t>
        </is>
      </c>
      <c r="G560" t="b">
        <v>1</v>
      </c>
      <c r="H560" t="inlineStr"/>
      <c r="I560" t="n">
        <v>0</v>
      </c>
      <c r="J560" t="inlineStr">
        <is>
          <t>chat2</t>
        </is>
      </c>
      <c r="K560" t="n">
        <v>114</v>
      </c>
      <c r="L560" t="inlineStr">
        <is>
          <t>chat2/neg-0</t>
        </is>
      </c>
      <c r="M560" t="inlineStr">
        <is>
          <t>negation</t>
        </is>
      </c>
      <c r="N560" t="inlineStr">
        <is>
          <t>Which in-scope module has no datastore decided yet?</t>
        </is>
      </c>
      <c r="O560" t="inlineStr">
        <is>
          <t>dashboard</t>
        </is>
      </c>
      <c r="P560" t="inlineStr">
        <is>
          <t>dashboard</t>
        </is>
      </c>
      <c r="Q560" t="b">
        <v>1</v>
      </c>
      <c r="R560" t="inlineStr">
        <is>
          <t>rule</t>
        </is>
      </c>
      <c r="S560" t="n">
        <v>3513</v>
      </c>
      <c r="T560" t="n">
        <v>3513</v>
      </c>
      <c r="U560" t="n">
        <v>95</v>
      </c>
      <c r="V560" t="n">
        <v>0</v>
      </c>
      <c r="W560" t="n">
        <v>1</v>
      </c>
      <c r="X560" t="n">
        <v>0</v>
      </c>
      <c r="Y560" t="n">
        <v>2.531826019287109</v>
      </c>
      <c r="Z560" t="n">
        <v>0.0009921000000000001</v>
      </c>
    </row>
    <row r="561">
      <c r="A561" t="inlineStr">
        <is>
          <t>chat_state</t>
        </is>
      </c>
      <c r="B561" t="inlineStr">
        <is>
          <t>foldglm_audit</t>
        </is>
      </c>
      <c r="C561" t="inlineStr">
        <is>
          <t>openai/gpt-5.6-luna</t>
        </is>
      </c>
      <c r="D561" t="inlineStr">
        <is>
          <t>z-ai/glm-5.3-flash</t>
        </is>
      </c>
      <c r="E561" t="n">
        <v>1</v>
      </c>
      <c r="F561" t="inlineStr">
        <is>
          <t>clean</t>
        </is>
      </c>
      <c r="G561" t="b">
        <v>1</v>
      </c>
      <c r="H561" t="inlineStr"/>
      <c r="I561" t="n">
        <v>0</v>
      </c>
      <c r="J561" t="inlineStr">
        <is>
          <t>chat2</t>
        </is>
      </c>
      <c r="K561" t="n">
        <v>114</v>
      </c>
      <c r="L561" t="inlineStr">
        <is>
          <t>chat2/original-0</t>
        </is>
      </c>
      <c r="M561" t="inlineStr">
        <is>
          <t>original</t>
        </is>
      </c>
      <c r="N561" t="inlineStr">
        <is>
          <t>What was the very first deadline we set for search-index, before any changes?</t>
        </is>
      </c>
      <c r="O561" t="inlineStr">
        <is>
          <t>Oct 15</t>
        </is>
      </c>
      <c r="P561" t="inlineStr">
        <is>
          <t>Oct 15</t>
        </is>
      </c>
      <c r="Q561" t="b">
        <v>1</v>
      </c>
      <c r="R561" t="inlineStr">
        <is>
          <t>rule</t>
        </is>
      </c>
      <c r="S561" t="n">
        <v>3518</v>
      </c>
      <c r="T561" t="n">
        <v>3518</v>
      </c>
      <c r="U561" t="n">
        <v>75</v>
      </c>
      <c r="V561" t="n">
        <v>0</v>
      </c>
      <c r="W561" t="n">
        <v>1</v>
      </c>
      <c r="X561" t="n">
        <v>0</v>
      </c>
      <c r="Y561" t="n">
        <v>2.448632001876831</v>
      </c>
      <c r="Z561" t="n">
        <v>0.00096935</v>
      </c>
    </row>
    <row r="562">
      <c r="A562" t="inlineStr">
        <is>
          <t>chat_state</t>
        </is>
      </c>
      <c r="B562" t="inlineStr">
        <is>
          <t>foldglm_audit</t>
        </is>
      </c>
      <c r="C562" t="inlineStr">
        <is>
          <t>openai/gpt-5.6-luna</t>
        </is>
      </c>
      <c r="D562" t="inlineStr">
        <is>
          <t>z-ai/glm-5.3-flash</t>
        </is>
      </c>
      <c r="E562" t="n">
        <v>1</v>
      </c>
      <c r="F562" t="inlineStr">
        <is>
          <t>clean</t>
        </is>
      </c>
      <c r="G562" t="b">
        <v>1</v>
      </c>
      <c r="H562" t="inlineStr"/>
      <c r="I562" t="n">
        <v>0</v>
      </c>
      <c r="J562" t="inlineStr">
        <is>
          <t>chat2</t>
        </is>
      </c>
      <c r="K562" t="n">
        <v>114</v>
      </c>
      <c r="L562" t="inlineStr">
        <is>
          <t>chat2/paste-0</t>
        </is>
      </c>
      <c r="M562" t="inlineStr">
        <is>
          <t>paste</t>
        </is>
      </c>
      <c r="N562" t="inlineStr">
        <is>
          <t>What p95 latency, in ms, did the load test I pasted report?</t>
        </is>
      </c>
      <c r="O562" t="n">
        <v>596</v>
      </c>
      <c r="P562" t="inlineStr">
        <is>
          <t>596 ms</t>
        </is>
      </c>
      <c r="Q562" t="b">
        <v>1</v>
      </c>
      <c r="R562" t="inlineStr">
        <is>
          <t>rule</t>
        </is>
      </c>
      <c r="S562" t="n">
        <v>3518</v>
      </c>
      <c r="T562" t="n">
        <v>3518</v>
      </c>
      <c r="U562" t="n">
        <v>44</v>
      </c>
      <c r="V562" t="n">
        <v>0</v>
      </c>
      <c r="W562" t="n">
        <v>1</v>
      </c>
      <c r="X562" t="n">
        <v>0</v>
      </c>
      <c r="Y562" t="n">
        <v>1.67435097694397</v>
      </c>
      <c r="Z562" t="n">
        <v>0.00093215</v>
      </c>
    </row>
    <row r="563">
      <c r="A563" t="inlineStr">
        <is>
          <t>chat_state</t>
        </is>
      </c>
      <c r="B563" t="inlineStr">
        <is>
          <t>foldglm_audit</t>
        </is>
      </c>
      <c r="C563" t="inlineStr">
        <is>
          <t>openai/gpt-5.6-luna</t>
        </is>
      </c>
      <c r="D563" t="inlineStr">
        <is>
          <t>z-ai/glm-5.3-flash</t>
        </is>
      </c>
      <c r="E563" t="n">
        <v>1</v>
      </c>
      <c r="F563" t="inlineStr">
        <is>
          <t>clean</t>
        </is>
      </c>
      <c r="G563" t="b">
        <v>1</v>
      </c>
      <c r="H563" t="inlineStr"/>
      <c r="I563" t="n">
        <v>0</v>
      </c>
      <c r="J563" t="inlineStr">
        <is>
          <t>chat2</t>
        </is>
      </c>
      <c r="K563" t="n">
        <v>114</v>
      </c>
      <c r="L563" t="inlineStr">
        <is>
          <t>chat2/paste-1</t>
        </is>
      </c>
      <c r="M563" t="inlineStr">
        <is>
          <t>paste</t>
        </is>
      </c>
      <c r="N563" t="inlineStr">
        <is>
          <t>How many tests failed in the CI output I pasted?</t>
        </is>
      </c>
      <c r="O563" t="n">
        <v>2</v>
      </c>
      <c r="P563" t="inlineStr">
        <is>
          <t>2</t>
        </is>
      </c>
      <c r="Q563" t="b">
        <v>1</v>
      </c>
      <c r="R563" t="inlineStr">
        <is>
          <t>rule</t>
        </is>
      </c>
      <c r="S563" t="n">
        <v>3513</v>
      </c>
      <c r="T563" t="n">
        <v>3513</v>
      </c>
      <c r="U563" t="n">
        <v>31</v>
      </c>
      <c r="V563" t="n">
        <v>0</v>
      </c>
      <c r="W563" t="n">
        <v>1</v>
      </c>
      <c r="X563" t="n">
        <v>0</v>
      </c>
      <c r="Y563" t="n">
        <v>3.181544780731201</v>
      </c>
      <c r="Z563" t="n">
        <v>0.0009153</v>
      </c>
    </row>
    <row r="564">
      <c r="A564" t="inlineStr">
        <is>
          <t>chat_state</t>
        </is>
      </c>
      <c r="B564" t="inlineStr">
        <is>
          <t>foldglm_audit</t>
        </is>
      </c>
      <c r="C564" t="inlineStr">
        <is>
          <t>openai/gpt-5.6-luna</t>
        </is>
      </c>
      <c r="D564" t="inlineStr">
        <is>
          <t>z-ai/glm-5.3-flash</t>
        </is>
      </c>
      <c r="E564" t="n">
        <v>1</v>
      </c>
      <c r="F564" t="inlineStr">
        <is>
          <t>clean</t>
        </is>
      </c>
      <c r="G564" t="b">
        <v>1</v>
      </c>
      <c r="H564" t="inlineStr"/>
      <c r="I564" t="n">
        <v>0</v>
      </c>
      <c r="J564" t="inlineStr">
        <is>
          <t>chat2</t>
        </is>
      </c>
      <c r="K564" t="n">
        <v>114</v>
      </c>
      <c r="L564" t="inlineStr">
        <is>
          <t>chat2/paste-2</t>
        </is>
      </c>
      <c r="M564" t="inlineStr">
        <is>
          <t>paste</t>
        </is>
      </c>
      <c r="N564" t="inlineStr">
        <is>
          <t>What is db_pool_size in the config I pasted?</t>
        </is>
      </c>
      <c r="O564" t="n">
        <v>32</v>
      </c>
      <c r="P564" t="inlineStr">
        <is>
          <t>32</t>
        </is>
      </c>
      <c r="Q564" t="b">
        <v>1</v>
      </c>
      <c r="R564" t="inlineStr">
        <is>
          <t>rule</t>
        </is>
      </c>
      <c r="S564" t="n">
        <v>3513</v>
      </c>
      <c r="T564" t="n">
        <v>3513</v>
      </c>
      <c r="U564" t="n">
        <v>41</v>
      </c>
      <c r="V564" t="n">
        <v>0</v>
      </c>
      <c r="W564" t="n">
        <v>1</v>
      </c>
      <c r="X564" t="n">
        <v>0</v>
      </c>
      <c r="Y564" t="n">
        <v>3.050414085388184</v>
      </c>
      <c r="Z564" t="n">
        <v>0.0009273</v>
      </c>
    </row>
    <row r="565">
      <c r="A565" t="inlineStr">
        <is>
          <t>chat_state</t>
        </is>
      </c>
      <c r="B565" t="inlineStr">
        <is>
          <t>foldglm_audit</t>
        </is>
      </c>
      <c r="C565" t="inlineStr">
        <is>
          <t>openai/gpt-5.6-luna</t>
        </is>
      </c>
      <c r="D565" t="inlineStr">
        <is>
          <t>z-ai/glm-5.3-flash</t>
        </is>
      </c>
      <c r="E565" t="n">
        <v>1</v>
      </c>
      <c r="F565" t="inlineStr">
        <is>
          <t>clean</t>
        </is>
      </c>
      <c r="G565" t="b">
        <v>1</v>
      </c>
      <c r="H565" t="inlineStr"/>
      <c r="I565" t="n">
        <v>0</v>
      </c>
      <c r="J565" t="inlineStr">
        <is>
          <t>chat2</t>
        </is>
      </c>
      <c r="K565" t="n">
        <v>114</v>
      </c>
      <c r="L565" t="inlineStr">
        <is>
          <t>chat2/sum-0</t>
        </is>
      </c>
      <c r="M565" t="inlineStr">
        <is>
          <t>sum</t>
        </is>
      </c>
      <c r="N565" t="inlineStr">
        <is>
          <t>What is the total budget, in thousands of dollars, across the modules currently in scope?</t>
        </is>
      </c>
      <c r="O565" t="n">
        <v>245</v>
      </c>
      <c r="P565" t="inlineStr">
        <is>
          <t>245</t>
        </is>
      </c>
      <c r="Q565" t="b">
        <v>1</v>
      </c>
      <c r="R565" t="inlineStr">
        <is>
          <t>rule</t>
        </is>
      </c>
      <c r="S565" t="n">
        <v>3520</v>
      </c>
      <c r="T565" t="n">
        <v>3520</v>
      </c>
      <c r="U565" t="n">
        <v>83</v>
      </c>
      <c r="V565" t="n">
        <v>0</v>
      </c>
      <c r="W565" t="n">
        <v>1</v>
      </c>
      <c r="X565" t="n">
        <v>0</v>
      </c>
      <c r="Y565" t="n">
        <v>2.455870389938354</v>
      </c>
      <c r="Z565" t="n">
        <v>0.00097945</v>
      </c>
    </row>
    <row r="566">
      <c r="A566" t="inlineStr">
        <is>
          <t>chat_state</t>
        </is>
      </c>
      <c r="B566" t="inlineStr">
        <is>
          <t>foldglm_audit</t>
        </is>
      </c>
      <c r="C566" t="inlineStr">
        <is>
          <t>openai/gpt-5.6-luna</t>
        </is>
      </c>
      <c r="D566" t="inlineStr">
        <is>
          <t>z-ai/glm-5.3-flash</t>
        </is>
      </c>
      <c r="E566" t="n">
        <v>1</v>
      </c>
      <c r="F566" t="inlineStr">
        <is>
          <t>clean</t>
        </is>
      </c>
      <c r="G566" t="b">
        <v>1</v>
      </c>
      <c r="H566" t="inlineStr"/>
      <c r="I566" t="n">
        <v>0</v>
      </c>
      <c r="J566" t="inlineStr">
        <is>
          <t>chat2</t>
        </is>
      </c>
      <c r="K566" t="n">
        <v>114</v>
      </c>
      <c r="L566" t="inlineStr">
        <is>
          <t>chat2/updated-0</t>
        </is>
      </c>
      <c r="M566" t="inlineStr">
        <is>
          <t>updated</t>
        </is>
      </c>
      <c r="N566" t="inlineStr">
        <is>
          <t>What is the current deadline for search-index?</t>
        </is>
      </c>
      <c r="O566" t="inlineStr">
        <is>
          <t>Oct 28</t>
        </is>
      </c>
      <c r="P566" t="inlineStr">
        <is>
          <t>Oct 28</t>
        </is>
      </c>
      <c r="Q566" t="b">
        <v>1</v>
      </c>
      <c r="R566" t="inlineStr">
        <is>
          <t>rule</t>
        </is>
      </c>
      <c r="S566" t="n">
        <v>3511</v>
      </c>
      <c r="T566" t="n">
        <v>3511</v>
      </c>
      <c r="U566" t="n">
        <v>53</v>
      </c>
      <c r="V566" t="n">
        <v>0</v>
      </c>
      <c r="W566" t="n">
        <v>1</v>
      </c>
      <c r="X566" t="n">
        <v>0</v>
      </c>
      <c r="Y566" t="n">
        <v>2.671198844909668</v>
      </c>
      <c r="Z566" t="n">
        <v>0.0009412</v>
      </c>
    </row>
    <row r="567">
      <c r="A567" t="inlineStr">
        <is>
          <t>chat_state</t>
        </is>
      </c>
      <c r="B567" t="inlineStr">
        <is>
          <t>foldglm_audit</t>
        </is>
      </c>
      <c r="C567" t="inlineStr">
        <is>
          <t>openai/gpt-5.6-luna</t>
        </is>
      </c>
      <c r="D567" t="inlineStr">
        <is>
          <t>z-ai/glm-5.3-flash</t>
        </is>
      </c>
      <c r="E567" t="n">
        <v>1</v>
      </c>
      <c r="F567" t="inlineStr">
        <is>
          <t>clean</t>
        </is>
      </c>
      <c r="G567" t="b">
        <v>1</v>
      </c>
      <c r="H567" t="inlineStr"/>
      <c r="I567" t="n">
        <v>0</v>
      </c>
      <c r="J567" t="inlineStr">
        <is>
          <t>chat2</t>
        </is>
      </c>
      <c r="K567" t="n">
        <v>114</v>
      </c>
      <c r="L567" t="inlineStr">
        <is>
          <t>chat2/updated-1</t>
        </is>
      </c>
      <c r="M567" t="inlineStr">
        <is>
          <t>updated</t>
        </is>
      </c>
      <c r="N567" t="inlineStr">
        <is>
          <t>What is notifier's budget now, in thousands of dollars?</t>
        </is>
      </c>
      <c r="O567" t="n">
        <v>55</v>
      </c>
      <c r="P567" t="inlineStr">
        <is>
          <t>55</t>
        </is>
      </c>
      <c r="Q567" t="b">
        <v>1</v>
      </c>
      <c r="R567" t="inlineStr">
        <is>
          <t>rule</t>
        </is>
      </c>
      <c r="S567" t="n">
        <v>3514</v>
      </c>
      <c r="T567" t="n">
        <v>3514</v>
      </c>
      <c r="U567" t="n">
        <v>62</v>
      </c>
      <c r="V567" t="n">
        <v>0</v>
      </c>
      <c r="W567" t="n">
        <v>1</v>
      </c>
      <c r="X567" t="n">
        <v>0</v>
      </c>
      <c r="Y567" t="n">
        <v>2.65074896812439</v>
      </c>
      <c r="Z567" t="n">
        <v>0.00095275</v>
      </c>
    </row>
    <row r="568">
      <c r="A568" t="inlineStr">
        <is>
          <t>chat_state</t>
        </is>
      </c>
      <c r="B568" t="inlineStr">
        <is>
          <t>foldglm_audit</t>
        </is>
      </c>
      <c r="C568" t="inlineStr">
        <is>
          <t>openai/gpt-5.6-luna</t>
        </is>
      </c>
      <c r="D568" t="inlineStr">
        <is>
          <t>z-ai/glm-5.3-flash</t>
        </is>
      </c>
      <c r="E568" t="n">
        <v>1</v>
      </c>
      <c r="F568" t="inlineStr">
        <is>
          <t>clean</t>
        </is>
      </c>
      <c r="G568" t="b">
        <v>1</v>
      </c>
      <c r="H568" t="inlineStr"/>
      <c r="I568" t="n">
        <v>0</v>
      </c>
      <c r="J568" t="inlineStr">
        <is>
          <t>chat2</t>
        </is>
      </c>
      <c r="K568" t="n">
        <v>114</v>
      </c>
      <c r="L568" t="inlineStr">
        <is>
          <t>chat2/updated-2</t>
        </is>
      </c>
      <c r="M568" t="inlineStr">
        <is>
          <t>updated</t>
        </is>
      </c>
      <c r="N568" t="inlineStr">
        <is>
          <t>What is the current deadline for dashboard?</t>
        </is>
      </c>
      <c r="O568" t="inlineStr">
        <is>
          <t>Oct 12</t>
        </is>
      </c>
      <c r="P568" t="inlineStr">
        <is>
          <t>Oct 12</t>
        </is>
      </c>
      <c r="Q568" t="b">
        <v>1</v>
      </c>
      <c r="R568" t="inlineStr">
        <is>
          <t>rule</t>
        </is>
      </c>
      <c r="S568" t="n">
        <v>3510</v>
      </c>
      <c r="T568" t="n">
        <v>3510</v>
      </c>
      <c r="U568" t="n">
        <v>76</v>
      </c>
      <c r="V568" t="n">
        <v>0</v>
      </c>
      <c r="W568" t="n">
        <v>1</v>
      </c>
      <c r="X568" t="n">
        <v>0</v>
      </c>
      <c r="Y568" t="n">
        <v>2.004958868026733</v>
      </c>
      <c r="Z568" t="n">
        <v>0.00096855</v>
      </c>
    </row>
    <row r="569">
      <c r="A569" t="inlineStr">
        <is>
          <t>chat_state</t>
        </is>
      </c>
      <c r="B569" t="inlineStr">
        <is>
          <t>foldglm_audit</t>
        </is>
      </c>
      <c r="C569" t="inlineStr">
        <is>
          <t>openai/gpt-5.6-luna</t>
        </is>
      </c>
      <c r="D569" t="inlineStr">
        <is>
          <t>z-ai/glm-5.3-flash</t>
        </is>
      </c>
      <c r="E569" t="n">
        <v>1</v>
      </c>
      <c r="F569" t="inlineStr">
        <is>
          <t>clean</t>
        </is>
      </c>
      <c r="G569" t="b">
        <v>1</v>
      </c>
      <c r="H569" t="inlineStr"/>
      <c r="I569" t="n">
        <v>0</v>
      </c>
      <c r="J569" t="inlineStr">
        <is>
          <t>chat2</t>
        </is>
      </c>
      <c r="K569" t="n">
        <v>114</v>
      </c>
      <c r="L569" t="inlineStr">
        <is>
          <t>chat2/updated-3</t>
        </is>
      </c>
      <c r="M569" t="inlineStr">
        <is>
          <t>updated</t>
        </is>
      </c>
      <c r="N569" t="inlineStr">
        <is>
          <t>What is scheduler-v2's budget, in thousands of dollars?</t>
        </is>
      </c>
      <c r="O569" t="n">
        <v>50</v>
      </c>
      <c r="P569" t="inlineStr">
        <is>
          <t>50</t>
        </is>
      </c>
      <c r="Q569" t="b">
        <v>1</v>
      </c>
      <c r="R569" t="inlineStr">
        <is>
          <t>rule</t>
        </is>
      </c>
      <c r="S569" t="n">
        <v>3515</v>
      </c>
      <c r="T569" t="n">
        <v>3515</v>
      </c>
      <c r="U569" t="n">
        <v>50</v>
      </c>
      <c r="V569" t="n">
        <v>0</v>
      </c>
      <c r="W569" t="n">
        <v>1</v>
      </c>
      <c r="X569" t="n">
        <v>0</v>
      </c>
      <c r="Y569" t="n">
        <v>1.689607858657837</v>
      </c>
      <c r="Z569" t="n">
        <v>0.0009386</v>
      </c>
    </row>
    <row r="570">
      <c r="A570" t="inlineStr">
        <is>
          <t>chat_state</t>
        </is>
      </c>
      <c r="B570" t="inlineStr">
        <is>
          <t>foldglm_audit</t>
        </is>
      </c>
      <c r="C570" t="inlineStr">
        <is>
          <t>openai/gpt-5.6-luna</t>
        </is>
      </c>
      <c r="D570" t="inlineStr">
        <is>
          <t>z-ai/glm-5.3-flash</t>
        </is>
      </c>
      <c r="E570" t="n">
        <v>1</v>
      </c>
      <c r="F570" t="inlineStr">
        <is>
          <t>clean</t>
        </is>
      </c>
      <c r="G570" t="b">
        <v>1</v>
      </c>
      <c r="H570" t="inlineStr"/>
      <c r="I570" t="n">
        <v>0</v>
      </c>
      <c r="J570" t="inlineStr">
        <is>
          <t>chat2</t>
        </is>
      </c>
      <c r="K570" t="n">
        <v>114</v>
      </c>
      <c r="L570" t="inlineStr">
        <is>
          <t>chat2/updated-4</t>
        </is>
      </c>
      <c r="M570" t="inlineStr">
        <is>
          <t>updated</t>
        </is>
      </c>
      <c r="N570" t="inlineStr">
        <is>
          <t>Who owns search-index now?</t>
        </is>
      </c>
      <c r="O570" t="inlineStr">
        <is>
          <t>Chen</t>
        </is>
      </c>
      <c r="P570" t="inlineStr">
        <is>
          <t>Chen</t>
        </is>
      </c>
      <c r="Q570" t="b">
        <v>1</v>
      </c>
      <c r="R570" t="inlineStr">
        <is>
          <t>rule</t>
        </is>
      </c>
      <c r="S570" t="n">
        <v>3508</v>
      </c>
      <c r="T570" t="n">
        <v>3508</v>
      </c>
      <c r="U570" t="n">
        <v>42</v>
      </c>
      <c r="V570" t="n">
        <v>0</v>
      </c>
      <c r="W570" t="n">
        <v>1</v>
      </c>
      <c r="X570" t="n">
        <v>0</v>
      </c>
      <c r="Y570" t="n">
        <v>1.869600772857666</v>
      </c>
      <c r="Z570" t="n">
        <v>0.00092725</v>
      </c>
    </row>
    <row r="571">
      <c r="A571" t="inlineStr">
        <is>
          <t>chat_state</t>
        </is>
      </c>
      <c r="B571" t="inlineStr">
        <is>
          <t>foldglm_audit</t>
        </is>
      </c>
      <c r="C571" t="inlineStr">
        <is>
          <t>openai/gpt-5.6-luna</t>
        </is>
      </c>
      <c r="D571" t="inlineStr">
        <is>
          <t>z-ai/glm-5.3-flash</t>
        </is>
      </c>
      <c r="E571" t="n">
        <v>1</v>
      </c>
      <c r="F571" t="inlineStr">
        <is>
          <t>clean</t>
        </is>
      </c>
      <c r="G571" t="b">
        <v>1</v>
      </c>
      <c r="H571" t="inlineStr"/>
      <c r="I571" t="n">
        <v>0</v>
      </c>
      <c r="J571" t="inlineStr">
        <is>
          <t>chat2</t>
        </is>
      </c>
      <c r="K571" t="n">
        <v>114</v>
      </c>
      <c r="L571" t="inlineStr">
        <is>
          <t>chat2/updated-5</t>
        </is>
      </c>
      <c r="M571" t="inlineStr">
        <is>
          <t>updated</t>
        </is>
      </c>
      <c r="N571" t="inlineStr">
        <is>
          <t>Which datastore does notifier use?</t>
        </is>
      </c>
      <c r="O571" t="inlineStr">
        <is>
          <t>Redis</t>
        </is>
      </c>
      <c r="P571" t="inlineStr">
        <is>
          <t>Redis</t>
        </is>
      </c>
      <c r="Q571" t="b">
        <v>1</v>
      </c>
      <c r="R571" t="inlineStr">
        <is>
          <t>rule</t>
        </is>
      </c>
      <c r="S571" t="n">
        <v>3508</v>
      </c>
      <c r="T571" t="n">
        <v>3508</v>
      </c>
      <c r="U571" t="n">
        <v>40</v>
      </c>
      <c r="V571" t="n">
        <v>0</v>
      </c>
      <c r="W571" t="n">
        <v>1</v>
      </c>
      <c r="X571" t="n">
        <v>0</v>
      </c>
      <c r="Y571" t="n">
        <v>1.467514276504517</v>
      </c>
      <c r="Z571" t="n">
        <v>0.00092485</v>
      </c>
    </row>
    <row r="572">
      <c r="A572" t="inlineStr">
        <is>
          <t>chat_summary</t>
        </is>
      </c>
      <c r="B572" t="inlineStr">
        <is>
          <t>main</t>
        </is>
      </c>
      <c r="C572" t="inlineStr">
        <is>
          <t>openai/gpt-5.6-luna</t>
        </is>
      </c>
      <c r="D572" t="inlineStr">
        <is>
          <t>openai/gpt-5.6-luna</t>
        </is>
      </c>
      <c r="I572" t="n">
        <v>0</v>
      </c>
      <c r="J572" t="inlineStr">
        <is>
          <t>chat2</t>
        </is>
      </c>
      <c r="K572" t="n">
        <v>114</v>
      </c>
      <c r="L572" t="inlineStr">
        <is>
          <t>chat2/absent-0</t>
        </is>
      </c>
      <c r="M572" t="inlineStr">
        <is>
          <t>absent</t>
        </is>
      </c>
      <c r="N572" t="inlineStr">
        <is>
          <t>Which CI provider did we decide on?</t>
        </is>
      </c>
      <c r="O572" t="inlineStr">
        <is>
          <t>not stated</t>
        </is>
      </c>
      <c r="P572" t="inlineStr">
        <is>
          <t>not stated</t>
        </is>
      </c>
      <c r="Q572" t="b">
        <v>1</v>
      </c>
      <c r="R572" t="inlineStr">
        <is>
          <t>rule</t>
        </is>
      </c>
      <c r="S572" t="n">
        <v>3498</v>
      </c>
      <c r="T572" t="n">
        <v>3498</v>
      </c>
      <c r="U572" t="n">
        <v>51</v>
      </c>
      <c r="V572" t="n">
        <v>0</v>
      </c>
      <c r="W572" t="n">
        <v>1</v>
      </c>
      <c r="X572" t="n">
        <v>0</v>
      </c>
      <c r="Y572" t="n">
        <v>1.367455005645752</v>
      </c>
      <c r="Z572" t="n">
        <v>0.0009355500000000001</v>
      </c>
    </row>
    <row r="573">
      <c r="A573" t="inlineStr">
        <is>
          <t>chat_summary</t>
        </is>
      </c>
      <c r="B573" t="inlineStr">
        <is>
          <t>main</t>
        </is>
      </c>
      <c r="C573" t="inlineStr">
        <is>
          <t>openai/gpt-5.6-luna</t>
        </is>
      </c>
      <c r="D573" t="inlineStr">
        <is>
          <t>openai/gpt-5.6-luna</t>
        </is>
      </c>
      <c r="E573" t="n">
        <v>1</v>
      </c>
      <c r="F573" t="inlineStr">
        <is>
          <t>clean</t>
        </is>
      </c>
      <c r="G573" t="b">
        <v>0</v>
      </c>
      <c r="H573" t="inlineStr"/>
      <c r="I573" t="n">
        <v>1</v>
      </c>
      <c r="J573" t="inlineStr">
        <is>
          <t>chat2</t>
        </is>
      </c>
      <c r="K573" t="n">
        <v>114</v>
      </c>
      <c r="L573" t="inlineStr">
        <is>
          <t>chat2/absent-0</t>
        </is>
      </c>
      <c r="M573" t="inlineStr">
        <is>
          <t>absent</t>
        </is>
      </c>
      <c r="N573" t="inlineStr">
        <is>
          <t>Which CI provider did we decide on?</t>
        </is>
      </c>
      <c r="O573" t="inlineStr">
        <is>
          <t>not stated</t>
        </is>
      </c>
      <c r="P573" t="inlineStr">
        <is>
          <t>not stated</t>
        </is>
      </c>
      <c r="Q573" t="b">
        <v>1</v>
      </c>
      <c r="R573" t="inlineStr">
        <is>
          <t>rule</t>
        </is>
      </c>
      <c r="S573" t="n">
        <v>3439</v>
      </c>
      <c r="T573" t="n">
        <v>3439</v>
      </c>
      <c r="U573" t="n">
        <v>40</v>
      </c>
      <c r="V573" t="n">
        <v>0</v>
      </c>
      <c r="W573" t="n">
        <v>1</v>
      </c>
      <c r="X573" t="n">
        <v>0</v>
      </c>
      <c r="Y573" t="n">
        <v>1.7528977394104</v>
      </c>
      <c r="Z573" t="n">
        <v>0.0009076000000000001</v>
      </c>
    </row>
    <row r="574">
      <c r="A574" t="inlineStr">
        <is>
          <t>chat_summary</t>
        </is>
      </c>
      <c r="B574" t="inlineStr">
        <is>
          <t>main</t>
        </is>
      </c>
      <c r="C574" t="inlineStr">
        <is>
          <t>openai/gpt-5.6-luna</t>
        </is>
      </c>
      <c r="D574" t="inlineStr">
        <is>
          <t>openai/gpt-5.6-luna</t>
        </is>
      </c>
      <c r="I574" t="n">
        <v>0</v>
      </c>
      <c r="J574" t="inlineStr">
        <is>
          <t>chat2</t>
        </is>
      </c>
      <c r="K574" t="n">
        <v>114</v>
      </c>
      <c r="L574" t="inlineStr">
        <is>
          <t>chat2/absent-1</t>
        </is>
      </c>
      <c r="M574" t="inlineStr">
        <is>
          <t>absent</t>
        </is>
      </c>
      <c r="N574" t="inlineStr">
        <is>
          <t>What uptime SLA did we commit to for the launch?</t>
        </is>
      </c>
      <c r="O574" t="inlineStr">
        <is>
          <t>not stated</t>
        </is>
      </c>
      <c r="P574" t="inlineStr">
        <is>
          <t>not stated</t>
        </is>
      </c>
      <c r="Q574" t="b">
        <v>1</v>
      </c>
      <c r="R574" t="inlineStr">
        <is>
          <t>rule</t>
        </is>
      </c>
      <c r="S574" t="n">
        <v>3501</v>
      </c>
      <c r="T574" t="n">
        <v>3501</v>
      </c>
      <c r="U574" t="n">
        <v>38</v>
      </c>
      <c r="V574" t="n">
        <v>0</v>
      </c>
      <c r="W574" t="n">
        <v>1</v>
      </c>
      <c r="X574" t="n">
        <v>0</v>
      </c>
      <c r="Y574" t="n">
        <v>1.583499908447266</v>
      </c>
      <c r="Z574" t="n">
        <v>0.0009207</v>
      </c>
    </row>
    <row r="575">
      <c r="A575" t="inlineStr">
        <is>
          <t>chat_summary</t>
        </is>
      </c>
      <c r="B575" t="inlineStr">
        <is>
          <t>main</t>
        </is>
      </c>
      <c r="C575" t="inlineStr">
        <is>
          <t>openai/gpt-5.6-luna</t>
        </is>
      </c>
      <c r="D575" t="inlineStr">
        <is>
          <t>openai/gpt-5.6-luna</t>
        </is>
      </c>
      <c r="E575" t="n">
        <v>1</v>
      </c>
      <c r="F575" t="inlineStr">
        <is>
          <t>clean</t>
        </is>
      </c>
      <c r="G575" t="b">
        <v>0</v>
      </c>
      <c r="H575" t="inlineStr"/>
      <c r="I575" t="n">
        <v>1</v>
      </c>
      <c r="J575" t="inlineStr">
        <is>
          <t>chat2</t>
        </is>
      </c>
      <c r="K575" t="n">
        <v>114</v>
      </c>
      <c r="L575" t="inlineStr">
        <is>
          <t>chat2/absent-1</t>
        </is>
      </c>
      <c r="M575" t="inlineStr">
        <is>
          <t>absent</t>
        </is>
      </c>
      <c r="N575" t="inlineStr">
        <is>
          <t>What uptime SLA did we commit to for the launch?</t>
        </is>
      </c>
      <c r="O575" t="inlineStr">
        <is>
          <t>not stated</t>
        </is>
      </c>
      <c r="P575" t="inlineStr">
        <is>
          <t>not stated</t>
        </is>
      </c>
      <c r="Q575" t="b">
        <v>1</v>
      </c>
      <c r="R575" t="inlineStr">
        <is>
          <t>rule</t>
        </is>
      </c>
      <c r="S575" t="n">
        <v>3442</v>
      </c>
      <c r="T575" t="n">
        <v>3442</v>
      </c>
      <c r="U575" t="n">
        <v>40</v>
      </c>
      <c r="V575" t="n">
        <v>0</v>
      </c>
      <c r="W575" t="n">
        <v>1</v>
      </c>
      <c r="X575" t="n">
        <v>0</v>
      </c>
      <c r="Y575" t="n">
        <v>1.351011753082275</v>
      </c>
      <c r="Z575" t="n">
        <v>0.00090835</v>
      </c>
    </row>
    <row r="576">
      <c r="A576" t="inlineStr">
        <is>
          <t>chat_summary</t>
        </is>
      </c>
      <c r="B576" t="inlineStr">
        <is>
          <t>main</t>
        </is>
      </c>
      <c r="C576" t="inlineStr">
        <is>
          <t>openai/gpt-5.6-luna</t>
        </is>
      </c>
      <c r="D576" t="inlineStr">
        <is>
          <t>openai/gpt-5.6-luna</t>
        </is>
      </c>
      <c r="I576" t="n">
        <v>0</v>
      </c>
      <c r="J576" t="inlineStr">
        <is>
          <t>chat2</t>
        </is>
      </c>
      <c r="K576" t="n">
        <v>114</v>
      </c>
      <c r="L576" t="inlineStr">
        <is>
          <t>chat2/count-0</t>
        </is>
      </c>
      <c r="M576" t="inlineStr">
        <is>
          <t>count</t>
        </is>
      </c>
      <c r="N576" t="inlineStr">
        <is>
          <t>How many modules are currently in scope for the launch?</t>
        </is>
      </c>
      <c r="O576" t="n">
        <v>6</v>
      </c>
      <c r="P576" t="inlineStr">
        <is>
          <t>6</t>
        </is>
      </c>
      <c r="Q576" t="b">
        <v>1</v>
      </c>
      <c r="R576" t="inlineStr">
        <is>
          <t>rule</t>
        </is>
      </c>
      <c r="S576" t="n">
        <v>3501</v>
      </c>
      <c r="T576" t="n">
        <v>3501</v>
      </c>
      <c r="U576" t="n">
        <v>35</v>
      </c>
      <c r="V576" t="n">
        <v>0</v>
      </c>
      <c r="W576" t="n">
        <v>1</v>
      </c>
      <c r="X576" t="n">
        <v>0</v>
      </c>
      <c r="Y576" t="n">
        <v>2.703670978546143</v>
      </c>
      <c r="Z576" t="n">
        <v>0.0009171</v>
      </c>
    </row>
    <row r="577">
      <c r="A577" t="inlineStr">
        <is>
          <t>chat_summary</t>
        </is>
      </c>
      <c r="B577" t="inlineStr">
        <is>
          <t>main</t>
        </is>
      </c>
      <c r="C577" t="inlineStr">
        <is>
          <t>openai/gpt-5.6-luna</t>
        </is>
      </c>
      <c r="D577" t="inlineStr">
        <is>
          <t>openai/gpt-5.6-luna</t>
        </is>
      </c>
      <c r="E577" t="n">
        <v>1</v>
      </c>
      <c r="F577" t="inlineStr">
        <is>
          <t>clean</t>
        </is>
      </c>
      <c r="G577" t="b">
        <v>0</v>
      </c>
      <c r="H577" t="inlineStr"/>
      <c r="I577" t="n">
        <v>1</v>
      </c>
      <c r="J577" t="inlineStr">
        <is>
          <t>chat2</t>
        </is>
      </c>
      <c r="K577" t="n">
        <v>114</v>
      </c>
      <c r="L577" t="inlineStr">
        <is>
          <t>chat2/count-0</t>
        </is>
      </c>
      <c r="M577" t="inlineStr">
        <is>
          <t>count</t>
        </is>
      </c>
      <c r="N577" t="inlineStr">
        <is>
          <t>How many modules are currently in scope for the launch?</t>
        </is>
      </c>
      <c r="O577" t="n">
        <v>6</v>
      </c>
      <c r="P577" t="inlineStr">
        <is>
          <t>6</t>
        </is>
      </c>
      <c r="Q577" t="b">
        <v>1</v>
      </c>
      <c r="R577" t="inlineStr">
        <is>
          <t>rule</t>
        </is>
      </c>
      <c r="S577" t="n">
        <v>3442</v>
      </c>
      <c r="T577" t="n">
        <v>3442</v>
      </c>
      <c r="U577" t="n">
        <v>143</v>
      </c>
      <c r="V577" t="n">
        <v>0</v>
      </c>
      <c r="W577" t="n">
        <v>1</v>
      </c>
      <c r="X577" t="n">
        <v>0</v>
      </c>
      <c r="Y577" t="n">
        <v>4.144518852233887</v>
      </c>
      <c r="Z577" t="n">
        <v>0.00103195</v>
      </c>
    </row>
    <row r="578">
      <c r="A578" t="inlineStr">
        <is>
          <t>chat_summary</t>
        </is>
      </c>
      <c r="B578" t="inlineStr">
        <is>
          <t>main</t>
        </is>
      </c>
      <c r="C578" t="inlineStr">
        <is>
          <t>openai/gpt-5.6-luna</t>
        </is>
      </c>
      <c r="D578" t="inlineStr">
        <is>
          <t>openai/gpt-5.6-luna</t>
        </is>
      </c>
      <c r="I578" t="n">
        <v>0</v>
      </c>
      <c r="J578" t="inlineStr">
        <is>
          <t>chat2</t>
        </is>
      </c>
      <c r="K578" t="n">
        <v>114</v>
      </c>
      <c r="L578" t="inlineStr">
        <is>
          <t>chat2/early-0</t>
        </is>
      </c>
      <c r="M578" t="inlineStr">
        <is>
          <t>early</t>
        </is>
      </c>
      <c r="N578" t="inlineStr">
        <is>
          <t>Who owns notifier?</t>
        </is>
      </c>
      <c r="O578" t="inlineStr">
        <is>
          <t>Jonas</t>
        </is>
      </c>
      <c r="P578" t="inlineStr">
        <is>
          <t>Jonas</t>
        </is>
      </c>
      <c r="Q578" t="b">
        <v>1</v>
      </c>
      <c r="R578" t="inlineStr">
        <is>
          <t>rule</t>
        </is>
      </c>
      <c r="S578" t="n">
        <v>3494</v>
      </c>
      <c r="T578" t="n">
        <v>3494</v>
      </c>
      <c r="U578" t="n">
        <v>34</v>
      </c>
      <c r="V578" t="n">
        <v>0</v>
      </c>
      <c r="W578" t="n">
        <v>1</v>
      </c>
      <c r="X578" t="n">
        <v>0</v>
      </c>
      <c r="Y578" t="n">
        <v>1.349655151367188</v>
      </c>
      <c r="Z578" t="n">
        <v>0.00091415</v>
      </c>
    </row>
    <row r="579">
      <c r="A579" t="inlineStr">
        <is>
          <t>chat_summary</t>
        </is>
      </c>
      <c r="B579" t="inlineStr">
        <is>
          <t>main</t>
        </is>
      </c>
      <c r="C579" t="inlineStr">
        <is>
          <t>openai/gpt-5.6-luna</t>
        </is>
      </c>
      <c r="D579" t="inlineStr">
        <is>
          <t>openai/gpt-5.6-luna</t>
        </is>
      </c>
      <c r="E579" t="n">
        <v>1</v>
      </c>
      <c r="F579" t="inlineStr">
        <is>
          <t>clean</t>
        </is>
      </c>
      <c r="G579" t="b">
        <v>0</v>
      </c>
      <c r="H579" t="inlineStr"/>
      <c r="I579" t="n">
        <v>1</v>
      </c>
      <c r="J579" t="inlineStr">
        <is>
          <t>chat2</t>
        </is>
      </c>
      <c r="K579" t="n">
        <v>114</v>
      </c>
      <c r="L579" t="inlineStr">
        <is>
          <t>chat2/early-0</t>
        </is>
      </c>
      <c r="M579" t="inlineStr">
        <is>
          <t>early</t>
        </is>
      </c>
      <c r="N579" t="inlineStr">
        <is>
          <t>Who owns notifier?</t>
        </is>
      </c>
      <c r="O579" t="inlineStr">
        <is>
          <t>Jonas</t>
        </is>
      </c>
      <c r="P579" t="inlineStr">
        <is>
          <t>Jonas</t>
        </is>
      </c>
      <c r="Q579" t="b">
        <v>1</v>
      </c>
      <c r="R579" t="inlineStr">
        <is>
          <t>rule</t>
        </is>
      </c>
      <c r="S579" t="n">
        <v>3435</v>
      </c>
      <c r="T579" t="n">
        <v>3435</v>
      </c>
      <c r="U579" t="n">
        <v>48</v>
      </c>
      <c r="V579" t="n">
        <v>0</v>
      </c>
      <c r="W579" t="n">
        <v>1</v>
      </c>
      <c r="X579" t="n">
        <v>0</v>
      </c>
      <c r="Y579" t="n">
        <v>1.656639099121094</v>
      </c>
      <c r="Z579" t="n">
        <v>0.0009162</v>
      </c>
    </row>
    <row r="580">
      <c r="A580" t="inlineStr">
        <is>
          <t>chat_summary</t>
        </is>
      </c>
      <c r="B580" t="inlineStr">
        <is>
          <t>main</t>
        </is>
      </c>
      <c r="C580" t="inlineStr">
        <is>
          <t>openai/gpt-5.6-luna</t>
        </is>
      </c>
      <c r="D580" t="inlineStr">
        <is>
          <t>openai/gpt-5.6-luna</t>
        </is>
      </c>
      <c r="I580" t="n">
        <v>0</v>
      </c>
      <c r="J580" t="inlineStr">
        <is>
          <t>chat2</t>
        </is>
      </c>
      <c r="K580" t="n">
        <v>114</v>
      </c>
      <c r="L580" t="inlineStr">
        <is>
          <t>chat2/early-1</t>
        </is>
      </c>
      <c r="M580" t="inlineStr">
        <is>
          <t>early</t>
        </is>
      </c>
      <c r="N580" t="inlineStr">
        <is>
          <t>Which region are we deploying Cinder to?</t>
        </is>
      </c>
      <c r="O580" t="inlineStr">
        <is>
          <t>us-east-1</t>
        </is>
      </c>
      <c r="P580" t="inlineStr">
        <is>
          <t>us-east-1</t>
        </is>
      </c>
      <c r="Q580" t="b">
        <v>1</v>
      </c>
      <c r="R580" t="inlineStr">
        <is>
          <t>rule</t>
        </is>
      </c>
      <c r="S580" t="n">
        <v>3499</v>
      </c>
      <c r="T580" t="n">
        <v>3499</v>
      </c>
      <c r="U580" t="n">
        <v>47</v>
      </c>
      <c r="V580" t="n">
        <v>0</v>
      </c>
      <c r="W580" t="n">
        <v>1</v>
      </c>
      <c r="X580" t="n">
        <v>0</v>
      </c>
      <c r="Y580" t="n">
        <v>1.623661041259766</v>
      </c>
      <c r="Z580" t="n">
        <v>0.000931</v>
      </c>
    </row>
    <row r="581">
      <c r="A581" t="inlineStr">
        <is>
          <t>chat_summary</t>
        </is>
      </c>
      <c r="B581" t="inlineStr">
        <is>
          <t>main</t>
        </is>
      </c>
      <c r="C581" t="inlineStr">
        <is>
          <t>openai/gpt-5.6-luna</t>
        </is>
      </c>
      <c r="D581" t="inlineStr">
        <is>
          <t>openai/gpt-5.6-luna</t>
        </is>
      </c>
      <c r="E581" t="n">
        <v>1</v>
      </c>
      <c r="F581" t="inlineStr">
        <is>
          <t>clean</t>
        </is>
      </c>
      <c r="G581" t="b">
        <v>0</v>
      </c>
      <c r="H581" t="inlineStr"/>
      <c r="I581" t="n">
        <v>1</v>
      </c>
      <c r="J581" t="inlineStr">
        <is>
          <t>chat2</t>
        </is>
      </c>
      <c r="K581" t="n">
        <v>114</v>
      </c>
      <c r="L581" t="inlineStr">
        <is>
          <t>chat2/early-1</t>
        </is>
      </c>
      <c r="M581" t="inlineStr">
        <is>
          <t>early</t>
        </is>
      </c>
      <c r="N581" t="inlineStr">
        <is>
          <t>Which region are we deploying Cinder to?</t>
        </is>
      </c>
      <c r="O581" t="inlineStr">
        <is>
          <t>us-east-1</t>
        </is>
      </c>
      <c r="P581" t="inlineStr">
        <is>
          <t>us-east-1</t>
        </is>
      </c>
      <c r="Q581" t="b">
        <v>1</v>
      </c>
      <c r="R581" t="inlineStr">
        <is>
          <t>rule</t>
        </is>
      </c>
      <c r="S581" t="n">
        <v>3440</v>
      </c>
      <c r="T581" t="n">
        <v>3440</v>
      </c>
      <c r="U581" t="n">
        <v>50</v>
      </c>
      <c r="V581" t="n">
        <v>0</v>
      </c>
      <c r="W581" t="n">
        <v>1</v>
      </c>
      <c r="X581" t="n">
        <v>0</v>
      </c>
      <c r="Y581" t="n">
        <v>1.626910924911499</v>
      </c>
      <c r="Z581" t="n">
        <v>0.0009198500000000001</v>
      </c>
    </row>
    <row r="582">
      <c r="A582" t="inlineStr">
        <is>
          <t>chat_summary</t>
        </is>
      </c>
      <c r="B582" t="inlineStr">
        <is>
          <t>main</t>
        </is>
      </c>
      <c r="C582" t="inlineStr">
        <is>
          <t>openai/gpt-5.6-luna</t>
        </is>
      </c>
      <c r="D582" t="inlineStr">
        <is>
          <t>openai/gpt-5.6-luna</t>
        </is>
      </c>
      <c r="I582" t="n">
        <v>0</v>
      </c>
      <c r="J582" t="inlineStr">
        <is>
          <t>chat2</t>
        </is>
      </c>
      <c r="K582" t="n">
        <v>114</v>
      </c>
      <c r="L582" t="inlineStr">
        <is>
          <t>chat2/early-2</t>
        </is>
      </c>
      <c r="M582" t="inlineStr">
        <is>
          <t>early</t>
        </is>
      </c>
      <c r="N582" t="inlineStr">
        <is>
          <t>At what time (UTC) is the daily standup?</t>
        </is>
      </c>
      <c r="O582" t="inlineStr">
        <is>
          <t>09:15</t>
        </is>
      </c>
      <c r="P582" t="inlineStr">
        <is>
          <t>09:15 UTC</t>
        </is>
      </c>
      <c r="Q582" t="b">
        <v>1</v>
      </c>
      <c r="R582" t="inlineStr">
        <is>
          <t>rule</t>
        </is>
      </c>
      <c r="S582" t="n">
        <v>3502</v>
      </c>
      <c r="T582" t="n">
        <v>3502</v>
      </c>
      <c r="U582" t="n">
        <v>48</v>
      </c>
      <c r="V582" t="n">
        <v>0</v>
      </c>
      <c r="W582" t="n">
        <v>1</v>
      </c>
      <c r="X582" t="n">
        <v>0</v>
      </c>
      <c r="Y582" t="n">
        <v>1.828654766082764</v>
      </c>
      <c r="Z582" t="n">
        <v>0.00093295</v>
      </c>
    </row>
    <row r="583">
      <c r="A583" t="inlineStr">
        <is>
          <t>chat_summary</t>
        </is>
      </c>
      <c r="B583" t="inlineStr">
        <is>
          <t>main</t>
        </is>
      </c>
      <c r="C583" t="inlineStr">
        <is>
          <t>openai/gpt-5.6-luna</t>
        </is>
      </c>
      <c r="D583" t="inlineStr">
        <is>
          <t>openai/gpt-5.6-luna</t>
        </is>
      </c>
      <c r="E583" t="n">
        <v>1</v>
      </c>
      <c r="F583" t="inlineStr">
        <is>
          <t>clean</t>
        </is>
      </c>
      <c r="G583" t="b">
        <v>0</v>
      </c>
      <c r="H583" t="inlineStr"/>
      <c r="I583" t="n">
        <v>1</v>
      </c>
      <c r="J583" t="inlineStr">
        <is>
          <t>chat2</t>
        </is>
      </c>
      <c r="K583" t="n">
        <v>114</v>
      </c>
      <c r="L583" t="inlineStr">
        <is>
          <t>chat2/early-2</t>
        </is>
      </c>
      <c r="M583" t="inlineStr">
        <is>
          <t>early</t>
        </is>
      </c>
      <c r="N583" t="inlineStr">
        <is>
          <t>At what time (UTC) is the daily standup?</t>
        </is>
      </c>
      <c r="O583" t="inlineStr">
        <is>
          <t>09:15</t>
        </is>
      </c>
      <c r="P583" t="inlineStr">
        <is>
          <t>09:15 UTC</t>
        </is>
      </c>
      <c r="Q583" t="b">
        <v>1</v>
      </c>
      <c r="R583" t="inlineStr">
        <is>
          <t>rule</t>
        </is>
      </c>
      <c r="S583" t="n">
        <v>3443</v>
      </c>
      <c r="T583" t="n">
        <v>3443</v>
      </c>
      <c r="U583" t="n">
        <v>50</v>
      </c>
      <c r="V583" t="n">
        <v>0</v>
      </c>
      <c r="W583" t="n">
        <v>1</v>
      </c>
      <c r="X583" t="n">
        <v>0</v>
      </c>
      <c r="Y583" t="n">
        <v>1.425913095474243</v>
      </c>
      <c r="Z583" t="n">
        <v>0.0009206</v>
      </c>
    </row>
    <row r="584">
      <c r="A584" t="inlineStr">
        <is>
          <t>chat_summary</t>
        </is>
      </c>
      <c r="B584" t="inlineStr">
        <is>
          <t>main</t>
        </is>
      </c>
      <c r="C584" t="inlineStr">
        <is>
          <t>openai/gpt-5.6-luna</t>
        </is>
      </c>
      <c r="D584" t="inlineStr">
        <is>
          <t>openai/gpt-5.6-luna</t>
        </is>
      </c>
      <c r="I584" t="n">
        <v>0</v>
      </c>
      <c r="J584" t="inlineStr">
        <is>
          <t>chat2</t>
        </is>
      </c>
      <c r="K584" t="n">
        <v>114</v>
      </c>
      <c r="L584" t="inlineStr">
        <is>
          <t>chat2/list-0</t>
        </is>
      </c>
      <c r="M584" t="inlineStr">
        <is>
          <t>list</t>
        </is>
      </c>
      <c r="N584" t="inlineStr">
        <is>
          <t>Which in-scope modules are P0?</t>
        </is>
      </c>
      <c r="O584" t="inlineStr">
        <is>
          <t>["search-index", "dashboard", "scheduler-v2"]</t>
        </is>
      </c>
      <c r="P584" t="inlineStr">
        <is>
          <t>search-index, scheduler-v2, dashboard</t>
        </is>
      </c>
      <c r="Q584" t="b">
        <v>1</v>
      </c>
      <c r="R584" t="inlineStr">
        <is>
          <t>rule</t>
        </is>
      </c>
      <c r="S584" t="n">
        <v>3499</v>
      </c>
      <c r="T584" t="n">
        <v>3499</v>
      </c>
      <c r="U584" t="n">
        <v>78</v>
      </c>
      <c r="V584" t="n">
        <v>0</v>
      </c>
      <c r="W584" t="n">
        <v>1</v>
      </c>
      <c r="X584" t="n">
        <v>0</v>
      </c>
      <c r="Y584" t="n">
        <v>2.454616069793701</v>
      </c>
      <c r="Z584" t="n">
        <v>0.0009682</v>
      </c>
    </row>
    <row r="585">
      <c r="A585" t="inlineStr">
        <is>
          <t>chat_summary</t>
        </is>
      </c>
      <c r="B585" t="inlineStr">
        <is>
          <t>main</t>
        </is>
      </c>
      <c r="C585" t="inlineStr">
        <is>
          <t>openai/gpt-5.6-luna</t>
        </is>
      </c>
      <c r="D585" t="inlineStr">
        <is>
          <t>openai/gpt-5.6-luna</t>
        </is>
      </c>
      <c r="E585" t="n">
        <v>1</v>
      </c>
      <c r="F585" t="inlineStr">
        <is>
          <t>clean</t>
        </is>
      </c>
      <c r="G585" t="b">
        <v>0</v>
      </c>
      <c r="H585" t="inlineStr"/>
      <c r="I585" t="n">
        <v>1</v>
      </c>
      <c r="J585" t="inlineStr">
        <is>
          <t>chat2</t>
        </is>
      </c>
      <c r="K585" t="n">
        <v>114</v>
      </c>
      <c r="L585" t="inlineStr">
        <is>
          <t>chat2/list-0</t>
        </is>
      </c>
      <c r="M585" t="inlineStr">
        <is>
          <t>list</t>
        </is>
      </c>
      <c r="N585" t="inlineStr">
        <is>
          <t>Which in-scope modules are P0?</t>
        </is>
      </c>
      <c r="O585" t="inlineStr">
        <is>
          <t>["search-index", "dashboard", "scheduler-v2"]</t>
        </is>
      </c>
      <c r="P585" t="inlineStr">
        <is>
          <t>search-index, scheduler-v2, dashboard</t>
        </is>
      </c>
      <c r="Q585" t="b">
        <v>1</v>
      </c>
      <c r="R585" t="inlineStr">
        <is>
          <t>rule</t>
        </is>
      </c>
      <c r="S585" t="n">
        <v>3440</v>
      </c>
      <c r="T585" t="n">
        <v>3440</v>
      </c>
      <c r="U585" t="n">
        <v>78</v>
      </c>
      <c r="V585" t="n">
        <v>0</v>
      </c>
      <c r="W585" t="n">
        <v>1</v>
      </c>
      <c r="X585" t="n">
        <v>0</v>
      </c>
      <c r="Y585" t="n">
        <v>2.281337022781372</v>
      </c>
      <c r="Z585" t="n">
        <v>0.00095345</v>
      </c>
    </row>
    <row r="586">
      <c r="A586" t="inlineStr">
        <is>
          <t>chat_summary</t>
        </is>
      </c>
      <c r="B586" t="inlineStr">
        <is>
          <t>main</t>
        </is>
      </c>
      <c r="C586" t="inlineStr">
        <is>
          <t>openai/gpt-5.6-luna</t>
        </is>
      </c>
      <c r="D586" t="inlineStr">
        <is>
          <t>openai/gpt-5.6-luna</t>
        </is>
      </c>
      <c r="I586" t="n">
        <v>0</v>
      </c>
      <c r="J586" t="inlineStr">
        <is>
          <t>chat2</t>
        </is>
      </c>
      <c r="K586" t="n">
        <v>114</v>
      </c>
      <c r="L586" t="inlineStr">
        <is>
          <t>chat2/neg-0</t>
        </is>
      </c>
      <c r="M586" t="inlineStr">
        <is>
          <t>negation</t>
        </is>
      </c>
      <c r="N586" t="inlineStr">
        <is>
          <t>Which in-scope module has no datastore decided yet?</t>
        </is>
      </c>
      <c r="O586" t="inlineStr">
        <is>
          <t>dashboard</t>
        </is>
      </c>
      <c r="P586" t="inlineStr">
        <is>
          <t>dashboard</t>
        </is>
      </c>
      <c r="Q586" t="b">
        <v>1</v>
      </c>
      <c r="R586" t="inlineStr">
        <is>
          <t>rule</t>
        </is>
      </c>
      <c r="S586" t="n">
        <v>3501</v>
      </c>
      <c r="T586" t="n">
        <v>3501</v>
      </c>
      <c r="U586" t="n">
        <v>69</v>
      </c>
      <c r="V586" t="n">
        <v>0</v>
      </c>
      <c r="W586" t="n">
        <v>1</v>
      </c>
      <c r="X586" t="n">
        <v>0</v>
      </c>
      <c r="Y586" t="n">
        <v>3.251645803451538</v>
      </c>
      <c r="Z586" t="n">
        <v>0.0009579</v>
      </c>
    </row>
    <row r="587">
      <c r="A587" t="inlineStr">
        <is>
          <t>chat_summary</t>
        </is>
      </c>
      <c r="B587" t="inlineStr">
        <is>
          <t>main</t>
        </is>
      </c>
      <c r="C587" t="inlineStr">
        <is>
          <t>openai/gpt-5.6-luna</t>
        </is>
      </c>
      <c r="D587" t="inlineStr">
        <is>
          <t>openai/gpt-5.6-luna</t>
        </is>
      </c>
      <c r="E587" t="n">
        <v>1</v>
      </c>
      <c r="F587" t="inlineStr">
        <is>
          <t>clean</t>
        </is>
      </c>
      <c r="G587" t="b">
        <v>0</v>
      </c>
      <c r="H587" t="inlineStr"/>
      <c r="I587" t="n">
        <v>1</v>
      </c>
      <c r="J587" t="inlineStr">
        <is>
          <t>chat2</t>
        </is>
      </c>
      <c r="K587" t="n">
        <v>114</v>
      </c>
      <c r="L587" t="inlineStr">
        <is>
          <t>chat2/neg-0</t>
        </is>
      </c>
      <c r="M587" t="inlineStr">
        <is>
          <t>negation</t>
        </is>
      </c>
      <c r="N587" t="inlineStr">
        <is>
          <t>Which in-scope module has no datastore decided yet?</t>
        </is>
      </c>
      <c r="O587" t="inlineStr">
        <is>
          <t>dashboard</t>
        </is>
      </c>
      <c r="P587" t="inlineStr">
        <is>
          <t>dashboard</t>
        </is>
      </c>
      <c r="Q587" t="b">
        <v>1</v>
      </c>
      <c r="R587" t="inlineStr">
        <is>
          <t>rule</t>
        </is>
      </c>
      <c r="S587" t="n">
        <v>3442</v>
      </c>
      <c r="T587" t="n">
        <v>3442</v>
      </c>
      <c r="U587" t="n">
        <v>77</v>
      </c>
      <c r="V587" t="n">
        <v>0</v>
      </c>
      <c r="W587" t="n">
        <v>1</v>
      </c>
      <c r="X587" t="n">
        <v>0</v>
      </c>
      <c r="Y587" t="n">
        <v>2.643440961837769</v>
      </c>
      <c r="Z587" t="n">
        <v>0.00095275</v>
      </c>
    </row>
    <row r="588">
      <c r="A588" t="inlineStr">
        <is>
          <t>chat_summary</t>
        </is>
      </c>
      <c r="B588" t="inlineStr">
        <is>
          <t>main</t>
        </is>
      </c>
      <c r="C588" t="inlineStr">
        <is>
          <t>openai/gpt-5.6-luna</t>
        </is>
      </c>
      <c r="D588" t="inlineStr">
        <is>
          <t>openai/gpt-5.6-luna</t>
        </is>
      </c>
      <c r="I588" t="n">
        <v>0</v>
      </c>
      <c r="J588" t="inlineStr">
        <is>
          <t>chat2</t>
        </is>
      </c>
      <c r="K588" t="n">
        <v>114</v>
      </c>
      <c r="L588" t="inlineStr">
        <is>
          <t>chat2/original-0</t>
        </is>
      </c>
      <c r="M588" t="inlineStr">
        <is>
          <t>original</t>
        </is>
      </c>
      <c r="N588" t="inlineStr">
        <is>
          <t>What was the very first deadline we set for search-index, before any changes?</t>
        </is>
      </c>
      <c r="O588" t="inlineStr">
        <is>
          <t>Oct 15</t>
        </is>
      </c>
      <c r="P588" t="inlineStr">
        <is>
          <t>Oct 15</t>
        </is>
      </c>
      <c r="Q588" t="b">
        <v>1</v>
      </c>
      <c r="R588" t="inlineStr">
        <is>
          <t>rule</t>
        </is>
      </c>
      <c r="S588" t="n">
        <v>3506</v>
      </c>
      <c r="T588" t="n">
        <v>3506</v>
      </c>
      <c r="U588" t="n">
        <v>65</v>
      </c>
      <c r="V588" t="n">
        <v>0</v>
      </c>
      <c r="W588" t="n">
        <v>1</v>
      </c>
      <c r="X588" t="n">
        <v>0</v>
      </c>
      <c r="Y588" t="n">
        <v>2.962203979492188</v>
      </c>
      <c r="Z588" t="n">
        <v>0.00095435</v>
      </c>
    </row>
    <row r="589">
      <c r="A589" t="inlineStr">
        <is>
          <t>chat_summary</t>
        </is>
      </c>
      <c r="B589" t="inlineStr">
        <is>
          <t>main</t>
        </is>
      </c>
      <c r="C589" t="inlineStr">
        <is>
          <t>openai/gpt-5.6-luna</t>
        </is>
      </c>
      <c r="D589" t="inlineStr">
        <is>
          <t>openai/gpt-5.6-luna</t>
        </is>
      </c>
      <c r="E589" t="n">
        <v>1</v>
      </c>
      <c r="F589" t="inlineStr">
        <is>
          <t>clean</t>
        </is>
      </c>
      <c r="G589" t="b">
        <v>0</v>
      </c>
      <c r="H589" t="inlineStr"/>
      <c r="I589" t="n">
        <v>1</v>
      </c>
      <c r="J589" t="inlineStr">
        <is>
          <t>chat2</t>
        </is>
      </c>
      <c r="K589" t="n">
        <v>114</v>
      </c>
      <c r="L589" t="inlineStr">
        <is>
          <t>chat2/original-0</t>
        </is>
      </c>
      <c r="M589" t="inlineStr">
        <is>
          <t>original</t>
        </is>
      </c>
      <c r="N589" t="inlineStr">
        <is>
          <t>What was the very first deadline we set for search-index, before any changes?</t>
        </is>
      </c>
      <c r="O589" t="inlineStr">
        <is>
          <t>Oct 15</t>
        </is>
      </c>
      <c r="P589" t="inlineStr">
        <is>
          <t>October 15</t>
        </is>
      </c>
      <c r="Q589" t="b">
        <v>1</v>
      </c>
      <c r="R589" t="inlineStr">
        <is>
          <t>rule</t>
        </is>
      </c>
      <c r="S589" t="n">
        <v>3447</v>
      </c>
      <c r="T589" t="n">
        <v>3447</v>
      </c>
      <c r="U589" t="n">
        <v>80</v>
      </c>
      <c r="V589" t="n">
        <v>0</v>
      </c>
      <c r="W589" t="n">
        <v>1</v>
      </c>
      <c r="X589" t="n">
        <v>0</v>
      </c>
      <c r="Y589" t="n">
        <v>2.25537109375</v>
      </c>
      <c r="Z589" t="n">
        <v>0.0009576</v>
      </c>
    </row>
    <row r="590">
      <c r="A590" t="inlineStr">
        <is>
          <t>chat_summary</t>
        </is>
      </c>
      <c r="B590" t="inlineStr">
        <is>
          <t>main</t>
        </is>
      </c>
      <c r="C590" t="inlineStr">
        <is>
          <t>openai/gpt-5.6-luna</t>
        </is>
      </c>
      <c r="D590" t="inlineStr">
        <is>
          <t>openai/gpt-5.6-luna</t>
        </is>
      </c>
      <c r="I590" t="n">
        <v>0</v>
      </c>
      <c r="J590" t="inlineStr">
        <is>
          <t>chat2</t>
        </is>
      </c>
      <c r="K590" t="n">
        <v>114</v>
      </c>
      <c r="L590" t="inlineStr">
        <is>
          <t>chat2/paste-0</t>
        </is>
      </c>
      <c r="M590" t="inlineStr">
        <is>
          <t>paste</t>
        </is>
      </c>
      <c r="N590" t="inlineStr">
        <is>
          <t>What p95 latency, in ms, did the load test I pasted report?</t>
        </is>
      </c>
      <c r="O590" t="n">
        <v>596</v>
      </c>
      <c r="P590" t="inlineStr">
        <is>
          <t>596 ms</t>
        </is>
      </c>
      <c r="Q590" t="b">
        <v>1</v>
      </c>
      <c r="R590" t="inlineStr">
        <is>
          <t>rule</t>
        </is>
      </c>
      <c r="S590" t="n">
        <v>3506</v>
      </c>
      <c r="T590" t="n">
        <v>3506</v>
      </c>
      <c r="U590" t="n">
        <v>42</v>
      </c>
      <c r="V590" t="n">
        <v>0</v>
      </c>
      <c r="W590" t="n">
        <v>1</v>
      </c>
      <c r="X590" t="n">
        <v>0</v>
      </c>
      <c r="Y590" t="n">
        <v>1.675442218780518</v>
      </c>
      <c r="Z590" t="n">
        <v>0.0009267499999999999</v>
      </c>
    </row>
    <row r="591">
      <c r="A591" t="inlineStr">
        <is>
          <t>chat_summary</t>
        </is>
      </c>
      <c r="B591" t="inlineStr">
        <is>
          <t>main</t>
        </is>
      </c>
      <c r="C591" t="inlineStr">
        <is>
          <t>openai/gpt-5.6-luna</t>
        </is>
      </c>
      <c r="D591" t="inlineStr">
        <is>
          <t>openai/gpt-5.6-luna</t>
        </is>
      </c>
      <c r="E591" t="n">
        <v>1</v>
      </c>
      <c r="F591" t="inlineStr">
        <is>
          <t>clean</t>
        </is>
      </c>
      <c r="G591" t="b">
        <v>0</v>
      </c>
      <c r="H591" t="inlineStr"/>
      <c r="I591" t="n">
        <v>1</v>
      </c>
      <c r="J591" t="inlineStr">
        <is>
          <t>chat2</t>
        </is>
      </c>
      <c r="K591" t="n">
        <v>114</v>
      </c>
      <c r="L591" t="inlineStr">
        <is>
          <t>chat2/paste-0</t>
        </is>
      </c>
      <c r="M591" t="inlineStr">
        <is>
          <t>paste</t>
        </is>
      </c>
      <c r="N591" t="inlineStr">
        <is>
          <t>What p95 latency, in ms, did the load test I pasted report?</t>
        </is>
      </c>
      <c r="O591" t="n">
        <v>596</v>
      </c>
      <c r="P591" t="inlineStr">
        <is>
          <t>596 ms</t>
        </is>
      </c>
      <c r="Q591" t="b">
        <v>1</v>
      </c>
      <c r="R591" t="inlineStr">
        <is>
          <t>rule</t>
        </is>
      </c>
      <c r="S591" t="n">
        <v>3447</v>
      </c>
      <c r="T591" t="n">
        <v>3447</v>
      </c>
      <c r="U591" t="n">
        <v>44</v>
      </c>
      <c r="V591" t="n">
        <v>0</v>
      </c>
      <c r="W591" t="n">
        <v>1</v>
      </c>
      <c r="X591" t="n">
        <v>0</v>
      </c>
      <c r="Y591" t="n">
        <v>1.553144931793213</v>
      </c>
      <c r="Z591" t="n">
        <v>0.0009144</v>
      </c>
    </row>
    <row r="592">
      <c r="A592" t="inlineStr">
        <is>
          <t>chat_summary</t>
        </is>
      </c>
      <c r="B592" t="inlineStr">
        <is>
          <t>main</t>
        </is>
      </c>
      <c r="C592" t="inlineStr">
        <is>
          <t>openai/gpt-5.6-luna</t>
        </is>
      </c>
      <c r="D592" t="inlineStr">
        <is>
          <t>openai/gpt-5.6-luna</t>
        </is>
      </c>
      <c r="I592" t="n">
        <v>0</v>
      </c>
      <c r="J592" t="inlineStr">
        <is>
          <t>chat2</t>
        </is>
      </c>
      <c r="K592" t="n">
        <v>114</v>
      </c>
      <c r="L592" t="inlineStr">
        <is>
          <t>chat2/paste-1</t>
        </is>
      </c>
      <c r="M592" t="inlineStr">
        <is>
          <t>paste</t>
        </is>
      </c>
      <c r="N592" t="inlineStr">
        <is>
          <t>How many tests failed in the CI output I pasted?</t>
        </is>
      </c>
      <c r="O592" t="n">
        <v>2</v>
      </c>
      <c r="P592" t="inlineStr">
        <is>
          <t>2</t>
        </is>
      </c>
      <c r="Q592" t="b">
        <v>1</v>
      </c>
      <c r="R592" t="inlineStr">
        <is>
          <t>rule</t>
        </is>
      </c>
      <c r="S592" t="n">
        <v>3501</v>
      </c>
      <c r="T592" t="n">
        <v>3501</v>
      </c>
      <c r="U592" t="n">
        <v>20</v>
      </c>
      <c r="V592" t="n">
        <v>0</v>
      </c>
      <c r="W592" t="n">
        <v>1</v>
      </c>
      <c r="X592" t="n">
        <v>0</v>
      </c>
      <c r="Y592" t="n">
        <v>1.598834037780762</v>
      </c>
      <c r="Z592" t="n">
        <v>0.0008991</v>
      </c>
    </row>
    <row r="593">
      <c r="A593" t="inlineStr">
        <is>
          <t>chat_summary</t>
        </is>
      </c>
      <c r="B593" t="inlineStr">
        <is>
          <t>main</t>
        </is>
      </c>
      <c r="C593" t="inlineStr">
        <is>
          <t>openai/gpt-5.6-luna</t>
        </is>
      </c>
      <c r="D593" t="inlineStr">
        <is>
          <t>openai/gpt-5.6-luna</t>
        </is>
      </c>
      <c r="E593" t="n">
        <v>1</v>
      </c>
      <c r="F593" t="inlineStr">
        <is>
          <t>clean</t>
        </is>
      </c>
      <c r="G593" t="b">
        <v>0</v>
      </c>
      <c r="H593" t="inlineStr"/>
      <c r="I593" t="n">
        <v>1</v>
      </c>
      <c r="J593" t="inlineStr">
        <is>
          <t>chat2</t>
        </is>
      </c>
      <c r="K593" t="n">
        <v>114</v>
      </c>
      <c r="L593" t="inlineStr">
        <is>
          <t>chat2/paste-1</t>
        </is>
      </c>
      <c r="M593" t="inlineStr">
        <is>
          <t>paste</t>
        </is>
      </c>
      <c r="N593" t="inlineStr">
        <is>
          <t>How many tests failed in the CI output I pasted?</t>
        </is>
      </c>
      <c r="O593" t="n">
        <v>2</v>
      </c>
      <c r="P593" t="inlineStr">
        <is>
          <t>2</t>
        </is>
      </c>
      <c r="Q593" t="b">
        <v>1</v>
      </c>
      <c r="R593" t="inlineStr">
        <is>
          <t>rule</t>
        </is>
      </c>
      <c r="S593" t="n">
        <v>3442</v>
      </c>
      <c r="T593" t="n">
        <v>3442</v>
      </c>
      <c r="U593" t="n">
        <v>46</v>
      </c>
      <c r="V593" t="n">
        <v>0</v>
      </c>
      <c r="W593" t="n">
        <v>1</v>
      </c>
      <c r="X593" t="n">
        <v>0</v>
      </c>
      <c r="Y593" t="n">
        <v>2.400291919708252</v>
      </c>
      <c r="Z593" t="n">
        <v>0.00091555</v>
      </c>
    </row>
    <row r="594">
      <c r="A594" t="inlineStr">
        <is>
          <t>chat_summary</t>
        </is>
      </c>
      <c r="B594" t="inlineStr">
        <is>
          <t>main</t>
        </is>
      </c>
      <c r="C594" t="inlineStr">
        <is>
          <t>openai/gpt-5.6-luna</t>
        </is>
      </c>
      <c r="D594" t="inlineStr">
        <is>
          <t>openai/gpt-5.6-luna</t>
        </is>
      </c>
      <c r="I594" t="n">
        <v>0</v>
      </c>
      <c r="J594" t="inlineStr">
        <is>
          <t>chat2</t>
        </is>
      </c>
      <c r="K594" t="n">
        <v>114</v>
      </c>
      <c r="L594" t="inlineStr">
        <is>
          <t>chat2/paste-2</t>
        </is>
      </c>
      <c r="M594" t="inlineStr">
        <is>
          <t>paste</t>
        </is>
      </c>
      <c r="N594" t="inlineStr">
        <is>
          <t>What is db_pool_size in the config I pasted?</t>
        </is>
      </c>
      <c r="O594" t="n">
        <v>32</v>
      </c>
      <c r="P594" t="inlineStr">
        <is>
          <t>32</t>
        </is>
      </c>
      <c r="Q594" t="b">
        <v>1</v>
      </c>
      <c r="R594" t="inlineStr">
        <is>
          <t>rule</t>
        </is>
      </c>
      <c r="S594" t="n">
        <v>3501</v>
      </c>
      <c r="T594" t="n">
        <v>3501</v>
      </c>
      <c r="U594" t="n">
        <v>49</v>
      </c>
      <c r="V594" t="n">
        <v>0</v>
      </c>
      <c r="W594" t="n">
        <v>1</v>
      </c>
      <c r="X594" t="n">
        <v>0</v>
      </c>
      <c r="Y594" t="n">
        <v>1.950031042098999</v>
      </c>
      <c r="Z594" t="n">
        <v>0.0009339</v>
      </c>
    </row>
    <row r="595">
      <c r="A595" t="inlineStr">
        <is>
          <t>chat_summary</t>
        </is>
      </c>
      <c r="B595" t="inlineStr">
        <is>
          <t>main</t>
        </is>
      </c>
      <c r="C595" t="inlineStr">
        <is>
          <t>openai/gpt-5.6-luna</t>
        </is>
      </c>
      <c r="D595" t="inlineStr">
        <is>
          <t>openai/gpt-5.6-luna</t>
        </is>
      </c>
      <c r="E595" t="n">
        <v>1</v>
      </c>
      <c r="F595" t="inlineStr">
        <is>
          <t>clean</t>
        </is>
      </c>
      <c r="G595" t="b">
        <v>0</v>
      </c>
      <c r="H595" t="inlineStr"/>
      <c r="I595" t="n">
        <v>1</v>
      </c>
      <c r="J595" t="inlineStr">
        <is>
          <t>chat2</t>
        </is>
      </c>
      <c r="K595" t="n">
        <v>114</v>
      </c>
      <c r="L595" t="inlineStr">
        <is>
          <t>chat2/paste-2</t>
        </is>
      </c>
      <c r="M595" t="inlineStr">
        <is>
          <t>paste</t>
        </is>
      </c>
      <c r="N595" t="inlineStr">
        <is>
          <t>What is db_pool_size in the config I pasted?</t>
        </is>
      </c>
      <c r="O595" t="n">
        <v>32</v>
      </c>
      <c r="P595" t="inlineStr">
        <is>
          <t>32</t>
        </is>
      </c>
      <c r="Q595" t="b">
        <v>1</v>
      </c>
      <c r="R595" t="inlineStr">
        <is>
          <t>rule</t>
        </is>
      </c>
      <c r="S595" t="n">
        <v>3442</v>
      </c>
      <c r="T595" t="n">
        <v>3442</v>
      </c>
      <c r="U595" t="n">
        <v>53</v>
      </c>
      <c r="V595" t="n">
        <v>0</v>
      </c>
      <c r="W595" t="n">
        <v>1</v>
      </c>
      <c r="X595" t="n">
        <v>0</v>
      </c>
      <c r="Y595" t="n">
        <v>1.515619993209839</v>
      </c>
      <c r="Z595" t="n">
        <v>0.00092395</v>
      </c>
    </row>
    <row r="596">
      <c r="A596" t="inlineStr">
        <is>
          <t>chat_summary</t>
        </is>
      </c>
      <c r="B596" t="inlineStr">
        <is>
          <t>main</t>
        </is>
      </c>
      <c r="C596" t="inlineStr">
        <is>
          <t>openai/gpt-5.6-luna</t>
        </is>
      </c>
      <c r="D596" t="inlineStr">
        <is>
          <t>openai/gpt-5.6-luna</t>
        </is>
      </c>
      <c r="I596" t="n">
        <v>0</v>
      </c>
      <c r="J596" t="inlineStr">
        <is>
          <t>chat2</t>
        </is>
      </c>
      <c r="K596" t="n">
        <v>114</v>
      </c>
      <c r="L596" t="inlineStr">
        <is>
          <t>chat2/sum-0</t>
        </is>
      </c>
      <c r="M596" t="inlineStr">
        <is>
          <t>sum</t>
        </is>
      </c>
      <c r="N596" t="inlineStr">
        <is>
          <t>What is the total budget, in thousands of dollars, across the modules currently in scope?</t>
        </is>
      </c>
      <c r="O596" t="n">
        <v>245</v>
      </c>
      <c r="P596" t="inlineStr">
        <is>
          <t>245</t>
        </is>
      </c>
      <c r="Q596" t="b">
        <v>1</v>
      </c>
      <c r="R596" t="inlineStr">
        <is>
          <t>rule</t>
        </is>
      </c>
      <c r="S596" t="n">
        <v>3508</v>
      </c>
      <c r="T596" t="n">
        <v>3508</v>
      </c>
      <c r="U596" t="n">
        <v>89</v>
      </c>
      <c r="V596" t="n">
        <v>0</v>
      </c>
      <c r="W596" t="n">
        <v>1</v>
      </c>
      <c r="X596" t="n">
        <v>0</v>
      </c>
      <c r="Y596" t="n">
        <v>2.998230934143066</v>
      </c>
      <c r="Z596" t="n">
        <v>0.00098365</v>
      </c>
    </row>
    <row r="597">
      <c r="A597" t="inlineStr">
        <is>
          <t>chat_summary</t>
        </is>
      </c>
      <c r="B597" t="inlineStr">
        <is>
          <t>main</t>
        </is>
      </c>
      <c r="C597" t="inlineStr">
        <is>
          <t>openai/gpt-5.6-luna</t>
        </is>
      </c>
      <c r="D597" t="inlineStr">
        <is>
          <t>openai/gpt-5.6-luna</t>
        </is>
      </c>
      <c r="E597" t="n">
        <v>1</v>
      </c>
      <c r="F597" t="inlineStr">
        <is>
          <t>clean</t>
        </is>
      </c>
      <c r="G597" t="b">
        <v>0</v>
      </c>
      <c r="H597" t="inlineStr"/>
      <c r="I597" t="n">
        <v>1</v>
      </c>
      <c r="J597" t="inlineStr">
        <is>
          <t>chat2</t>
        </is>
      </c>
      <c r="K597" t="n">
        <v>114</v>
      </c>
      <c r="L597" t="inlineStr">
        <is>
          <t>chat2/sum-0</t>
        </is>
      </c>
      <c r="M597" t="inlineStr">
        <is>
          <t>sum</t>
        </is>
      </c>
      <c r="N597" t="inlineStr">
        <is>
          <t>What is the total budget, in thousands of dollars, across the modules currently in scope?</t>
        </is>
      </c>
      <c r="O597" t="n">
        <v>245</v>
      </c>
      <c r="P597" t="inlineStr">
        <is>
          <t>245</t>
        </is>
      </c>
      <c r="Q597" t="b">
        <v>1</v>
      </c>
      <c r="R597" t="inlineStr">
        <is>
          <t>rule</t>
        </is>
      </c>
      <c r="S597" t="n">
        <v>3449</v>
      </c>
      <c r="T597" t="n">
        <v>3449</v>
      </c>
      <c r="U597" t="n">
        <v>120</v>
      </c>
      <c r="V597" t="n">
        <v>0</v>
      </c>
      <c r="W597" t="n">
        <v>1</v>
      </c>
      <c r="X597" t="n">
        <v>0</v>
      </c>
      <c r="Y597" t="n">
        <v>2.774872064590454</v>
      </c>
      <c r="Z597" t="n">
        <v>0.0010061</v>
      </c>
    </row>
    <row r="598">
      <c r="A598" t="inlineStr">
        <is>
          <t>chat_summary</t>
        </is>
      </c>
      <c r="B598" t="inlineStr">
        <is>
          <t>main</t>
        </is>
      </c>
      <c r="C598" t="inlineStr">
        <is>
          <t>openai/gpt-5.6-luna</t>
        </is>
      </c>
      <c r="D598" t="inlineStr">
        <is>
          <t>openai/gpt-5.6-luna</t>
        </is>
      </c>
      <c r="I598" t="n">
        <v>0</v>
      </c>
      <c r="J598" t="inlineStr">
        <is>
          <t>chat2</t>
        </is>
      </c>
      <c r="K598" t="n">
        <v>114</v>
      </c>
      <c r="L598" t="inlineStr">
        <is>
          <t>chat2/updated-0</t>
        </is>
      </c>
      <c r="M598" t="inlineStr">
        <is>
          <t>updated</t>
        </is>
      </c>
      <c r="N598" t="inlineStr">
        <is>
          <t>What is the current deadline for search-index?</t>
        </is>
      </c>
      <c r="O598" t="inlineStr">
        <is>
          <t>Oct 28</t>
        </is>
      </c>
      <c r="P598" t="inlineStr">
        <is>
          <t>Oct 28</t>
        </is>
      </c>
      <c r="Q598" t="b">
        <v>1</v>
      </c>
      <c r="R598" t="inlineStr">
        <is>
          <t>rule</t>
        </is>
      </c>
      <c r="S598" t="n">
        <v>3499</v>
      </c>
      <c r="T598" t="n">
        <v>3499</v>
      </c>
      <c r="U598" t="n">
        <v>54</v>
      </c>
      <c r="V598" t="n">
        <v>0</v>
      </c>
      <c r="W598" t="n">
        <v>1</v>
      </c>
      <c r="X598" t="n">
        <v>0</v>
      </c>
      <c r="Y598" t="n">
        <v>3.166856050491333</v>
      </c>
      <c r="Z598" t="n">
        <v>0.0009394</v>
      </c>
    </row>
    <row r="599">
      <c r="A599" t="inlineStr">
        <is>
          <t>chat_summary</t>
        </is>
      </c>
      <c r="B599" t="inlineStr">
        <is>
          <t>main</t>
        </is>
      </c>
      <c r="C599" t="inlineStr">
        <is>
          <t>openai/gpt-5.6-luna</t>
        </is>
      </c>
      <c r="D599" t="inlineStr">
        <is>
          <t>openai/gpt-5.6-luna</t>
        </is>
      </c>
      <c r="E599" t="n">
        <v>1</v>
      </c>
      <c r="F599" t="inlineStr">
        <is>
          <t>clean</t>
        </is>
      </c>
      <c r="G599" t="b">
        <v>0</v>
      </c>
      <c r="H599" t="inlineStr"/>
      <c r="I599" t="n">
        <v>1</v>
      </c>
      <c r="J599" t="inlineStr">
        <is>
          <t>chat2</t>
        </is>
      </c>
      <c r="K599" t="n">
        <v>114</v>
      </c>
      <c r="L599" t="inlineStr">
        <is>
          <t>chat2/updated-0</t>
        </is>
      </c>
      <c r="M599" t="inlineStr">
        <is>
          <t>updated</t>
        </is>
      </c>
      <c r="N599" t="inlineStr">
        <is>
          <t>What is the current deadline for search-index?</t>
        </is>
      </c>
      <c r="O599" t="inlineStr">
        <is>
          <t>Oct 28</t>
        </is>
      </c>
      <c r="P599" t="inlineStr">
        <is>
          <t>Oct 28</t>
        </is>
      </c>
      <c r="Q599" t="b">
        <v>1</v>
      </c>
      <c r="R599" t="inlineStr">
        <is>
          <t>rule</t>
        </is>
      </c>
      <c r="S599" t="n">
        <v>3440</v>
      </c>
      <c r="T599" t="n">
        <v>3440</v>
      </c>
      <c r="U599" t="n">
        <v>57</v>
      </c>
      <c r="V599" t="n">
        <v>0</v>
      </c>
      <c r="W599" t="n">
        <v>1</v>
      </c>
      <c r="X599" t="n">
        <v>0</v>
      </c>
      <c r="Y599" t="n">
        <v>1.823338031768799</v>
      </c>
      <c r="Z599" t="n">
        <v>0.00092825</v>
      </c>
    </row>
    <row r="600">
      <c r="A600" t="inlineStr">
        <is>
          <t>chat_summary</t>
        </is>
      </c>
      <c r="B600" t="inlineStr">
        <is>
          <t>main</t>
        </is>
      </c>
      <c r="C600" t="inlineStr">
        <is>
          <t>openai/gpt-5.6-luna</t>
        </is>
      </c>
      <c r="D600" t="inlineStr">
        <is>
          <t>openai/gpt-5.6-luna</t>
        </is>
      </c>
      <c r="I600" t="n">
        <v>0</v>
      </c>
      <c r="J600" t="inlineStr">
        <is>
          <t>chat2</t>
        </is>
      </c>
      <c r="K600" t="n">
        <v>114</v>
      </c>
      <c r="L600" t="inlineStr">
        <is>
          <t>chat2/updated-1</t>
        </is>
      </c>
      <c r="M600" t="inlineStr">
        <is>
          <t>updated</t>
        </is>
      </c>
      <c r="N600" t="inlineStr">
        <is>
          <t>What is notifier's budget now, in thousands of dollars?</t>
        </is>
      </c>
      <c r="O600" t="n">
        <v>55</v>
      </c>
      <c r="P600" t="inlineStr">
        <is>
          <t>55</t>
        </is>
      </c>
      <c r="Q600" t="b">
        <v>1</v>
      </c>
      <c r="R600" t="inlineStr">
        <is>
          <t>rule</t>
        </is>
      </c>
      <c r="S600" t="n">
        <v>3502</v>
      </c>
      <c r="T600" t="n">
        <v>3502</v>
      </c>
      <c r="U600" t="n">
        <v>40</v>
      </c>
      <c r="V600" t="n">
        <v>0</v>
      </c>
      <c r="W600" t="n">
        <v>1</v>
      </c>
      <c r="X600" t="n">
        <v>0</v>
      </c>
      <c r="Y600" t="n">
        <v>2.269576072692871</v>
      </c>
      <c r="Z600" t="n">
        <v>0.00092335</v>
      </c>
    </row>
    <row r="601">
      <c r="A601" t="inlineStr">
        <is>
          <t>chat_summary</t>
        </is>
      </c>
      <c r="B601" t="inlineStr">
        <is>
          <t>main</t>
        </is>
      </c>
      <c r="C601" t="inlineStr">
        <is>
          <t>openai/gpt-5.6-luna</t>
        </is>
      </c>
      <c r="D601" t="inlineStr">
        <is>
          <t>openai/gpt-5.6-luna</t>
        </is>
      </c>
      <c r="E601" t="n">
        <v>1</v>
      </c>
      <c r="F601" t="inlineStr">
        <is>
          <t>clean</t>
        </is>
      </c>
      <c r="G601" t="b">
        <v>0</v>
      </c>
      <c r="H601" t="inlineStr"/>
      <c r="I601" t="n">
        <v>1</v>
      </c>
      <c r="J601" t="inlineStr">
        <is>
          <t>chat2</t>
        </is>
      </c>
      <c r="K601" t="n">
        <v>114</v>
      </c>
      <c r="L601" t="inlineStr">
        <is>
          <t>chat2/updated-1</t>
        </is>
      </c>
      <c r="M601" t="inlineStr">
        <is>
          <t>updated</t>
        </is>
      </c>
      <c r="N601" t="inlineStr">
        <is>
          <t>What is notifier's budget now, in thousands of dollars?</t>
        </is>
      </c>
      <c r="O601" t="n">
        <v>55</v>
      </c>
      <c r="P601" t="inlineStr">
        <is>
          <t>55</t>
        </is>
      </c>
      <c r="Q601" t="b">
        <v>1</v>
      </c>
      <c r="R601" t="inlineStr">
        <is>
          <t>rule</t>
        </is>
      </c>
      <c r="S601" t="n">
        <v>3443</v>
      </c>
      <c r="T601" t="n">
        <v>3443</v>
      </c>
      <c r="U601" t="n">
        <v>93</v>
      </c>
      <c r="V601" t="n">
        <v>0</v>
      </c>
      <c r="W601" t="n">
        <v>1</v>
      </c>
      <c r="X601" t="n">
        <v>0</v>
      </c>
      <c r="Y601" t="n">
        <v>2.663094043731689</v>
      </c>
      <c r="Z601" t="n">
        <v>0.0009722</v>
      </c>
    </row>
    <row r="602">
      <c r="A602" t="inlineStr">
        <is>
          <t>chat_summary</t>
        </is>
      </c>
      <c r="B602" t="inlineStr">
        <is>
          <t>main</t>
        </is>
      </c>
      <c r="C602" t="inlineStr">
        <is>
          <t>openai/gpt-5.6-luna</t>
        </is>
      </c>
      <c r="D602" t="inlineStr">
        <is>
          <t>openai/gpt-5.6-luna</t>
        </is>
      </c>
      <c r="I602" t="n">
        <v>0</v>
      </c>
      <c r="J602" t="inlineStr">
        <is>
          <t>chat2</t>
        </is>
      </c>
      <c r="K602" t="n">
        <v>114</v>
      </c>
      <c r="L602" t="inlineStr">
        <is>
          <t>chat2/updated-2</t>
        </is>
      </c>
      <c r="M602" t="inlineStr">
        <is>
          <t>updated</t>
        </is>
      </c>
      <c r="N602" t="inlineStr">
        <is>
          <t>What is the current deadline for dashboard?</t>
        </is>
      </c>
      <c r="O602" t="inlineStr">
        <is>
          <t>Oct 12</t>
        </is>
      </c>
      <c r="P602" t="inlineStr">
        <is>
          <t>Oct 12</t>
        </is>
      </c>
      <c r="Q602" t="b">
        <v>1</v>
      </c>
      <c r="R602" t="inlineStr">
        <is>
          <t>rule</t>
        </is>
      </c>
      <c r="S602" t="n">
        <v>3498</v>
      </c>
      <c r="T602" t="n">
        <v>3498</v>
      </c>
      <c r="U602" t="n">
        <v>54</v>
      </c>
      <c r="V602" t="n">
        <v>0</v>
      </c>
      <c r="W602" t="n">
        <v>1</v>
      </c>
      <c r="X602" t="n">
        <v>0</v>
      </c>
      <c r="Y602" t="n">
        <v>1.935076951980591</v>
      </c>
      <c r="Z602" t="n">
        <v>0.00093915</v>
      </c>
    </row>
    <row r="603">
      <c r="A603" t="inlineStr">
        <is>
          <t>chat_summary</t>
        </is>
      </c>
      <c r="B603" t="inlineStr">
        <is>
          <t>main</t>
        </is>
      </c>
      <c r="C603" t="inlineStr">
        <is>
          <t>openai/gpt-5.6-luna</t>
        </is>
      </c>
      <c r="D603" t="inlineStr">
        <is>
          <t>openai/gpt-5.6-luna</t>
        </is>
      </c>
      <c r="E603" t="n">
        <v>1</v>
      </c>
      <c r="F603" t="inlineStr">
        <is>
          <t>clean</t>
        </is>
      </c>
      <c r="G603" t="b">
        <v>0</v>
      </c>
      <c r="H603" t="inlineStr"/>
      <c r="I603" t="n">
        <v>1</v>
      </c>
      <c r="J603" t="inlineStr">
        <is>
          <t>chat2</t>
        </is>
      </c>
      <c r="K603" t="n">
        <v>114</v>
      </c>
      <c r="L603" t="inlineStr">
        <is>
          <t>chat2/updated-2</t>
        </is>
      </c>
      <c r="M603" t="inlineStr">
        <is>
          <t>updated</t>
        </is>
      </c>
      <c r="N603" t="inlineStr">
        <is>
          <t>What is the current deadline for dashboard?</t>
        </is>
      </c>
      <c r="O603" t="inlineStr">
        <is>
          <t>Oct 12</t>
        </is>
      </c>
      <c r="P603" t="inlineStr">
        <is>
          <t>Oct 12</t>
        </is>
      </c>
      <c r="Q603" t="b">
        <v>1</v>
      </c>
      <c r="R603" t="inlineStr">
        <is>
          <t>rule</t>
        </is>
      </c>
      <c r="S603" t="n">
        <v>3439</v>
      </c>
      <c r="T603" t="n">
        <v>3439</v>
      </c>
      <c r="U603" t="n">
        <v>61</v>
      </c>
      <c r="V603" t="n">
        <v>0</v>
      </c>
      <c r="W603" t="n">
        <v>1</v>
      </c>
      <c r="X603" t="n">
        <v>0</v>
      </c>
      <c r="Y603" t="n">
        <v>1.885683059692383</v>
      </c>
      <c r="Z603" t="n">
        <v>0.0009328</v>
      </c>
    </row>
    <row r="604">
      <c r="A604" t="inlineStr">
        <is>
          <t>chat_summary</t>
        </is>
      </c>
      <c r="B604" t="inlineStr">
        <is>
          <t>main</t>
        </is>
      </c>
      <c r="C604" t="inlineStr">
        <is>
          <t>openai/gpt-5.6-luna</t>
        </is>
      </c>
      <c r="D604" t="inlineStr">
        <is>
          <t>openai/gpt-5.6-luna</t>
        </is>
      </c>
      <c r="I604" t="n">
        <v>0</v>
      </c>
      <c r="J604" t="inlineStr">
        <is>
          <t>chat2</t>
        </is>
      </c>
      <c r="K604" t="n">
        <v>114</v>
      </c>
      <c r="L604" t="inlineStr">
        <is>
          <t>chat2/updated-3</t>
        </is>
      </c>
      <c r="M604" t="inlineStr">
        <is>
          <t>updated</t>
        </is>
      </c>
      <c r="N604" t="inlineStr">
        <is>
          <t>What is scheduler-v2's budget, in thousands of dollars?</t>
        </is>
      </c>
      <c r="O604" t="n">
        <v>50</v>
      </c>
      <c r="P604" t="inlineStr">
        <is>
          <t>50</t>
        </is>
      </c>
      <c r="Q604" t="b">
        <v>1</v>
      </c>
      <c r="R604" t="inlineStr">
        <is>
          <t>rule</t>
        </is>
      </c>
      <c r="S604" t="n">
        <v>3503</v>
      </c>
      <c r="T604" t="n">
        <v>3503</v>
      </c>
      <c r="U604" t="n">
        <v>82</v>
      </c>
      <c r="V604" t="n">
        <v>0</v>
      </c>
      <c r="W604" t="n">
        <v>1</v>
      </c>
      <c r="X604" t="n">
        <v>0</v>
      </c>
      <c r="Y604" t="n">
        <v>2.651873826980591</v>
      </c>
      <c r="Z604" t="n">
        <v>0.000974</v>
      </c>
    </row>
    <row r="605">
      <c r="A605" t="inlineStr">
        <is>
          <t>chat_summary</t>
        </is>
      </c>
      <c r="B605" t="inlineStr">
        <is>
          <t>main</t>
        </is>
      </c>
      <c r="C605" t="inlineStr">
        <is>
          <t>openai/gpt-5.6-luna</t>
        </is>
      </c>
      <c r="D605" t="inlineStr">
        <is>
          <t>openai/gpt-5.6-luna</t>
        </is>
      </c>
      <c r="E605" t="n">
        <v>1</v>
      </c>
      <c r="F605" t="inlineStr">
        <is>
          <t>clean</t>
        </is>
      </c>
      <c r="G605" t="b">
        <v>0</v>
      </c>
      <c r="H605" t="inlineStr"/>
      <c r="I605" t="n">
        <v>1</v>
      </c>
      <c r="J605" t="inlineStr">
        <is>
          <t>chat2</t>
        </is>
      </c>
      <c r="K605" t="n">
        <v>114</v>
      </c>
      <c r="L605" t="inlineStr">
        <is>
          <t>chat2/updated-3</t>
        </is>
      </c>
      <c r="M605" t="inlineStr">
        <is>
          <t>updated</t>
        </is>
      </c>
      <c r="N605" t="inlineStr">
        <is>
          <t>What is scheduler-v2's budget, in thousands of dollars?</t>
        </is>
      </c>
      <c r="O605" t="n">
        <v>50</v>
      </c>
      <c r="P605" t="inlineStr">
        <is>
          <t>50</t>
        </is>
      </c>
      <c r="Q605" t="b">
        <v>1</v>
      </c>
      <c r="R605" t="inlineStr">
        <is>
          <t>rule</t>
        </is>
      </c>
      <c r="S605" t="n">
        <v>3444</v>
      </c>
      <c r="T605" t="n">
        <v>3444</v>
      </c>
      <c r="U605" t="n">
        <v>54</v>
      </c>
      <c r="V605" t="n">
        <v>0</v>
      </c>
      <c r="W605" t="n">
        <v>1</v>
      </c>
      <c r="X605" t="n">
        <v>0</v>
      </c>
      <c r="Y605" t="n">
        <v>3.28567910194397</v>
      </c>
      <c r="Z605" t="n">
        <v>0.00092565</v>
      </c>
    </row>
    <row r="606">
      <c r="A606" t="inlineStr">
        <is>
          <t>chat_summary</t>
        </is>
      </c>
      <c r="B606" t="inlineStr">
        <is>
          <t>main</t>
        </is>
      </c>
      <c r="C606" t="inlineStr">
        <is>
          <t>openai/gpt-5.6-luna</t>
        </is>
      </c>
      <c r="D606" t="inlineStr">
        <is>
          <t>openai/gpt-5.6-luna</t>
        </is>
      </c>
      <c r="I606" t="n">
        <v>0</v>
      </c>
      <c r="J606" t="inlineStr">
        <is>
          <t>chat2</t>
        </is>
      </c>
      <c r="K606" t="n">
        <v>114</v>
      </c>
      <c r="L606" t="inlineStr">
        <is>
          <t>chat2/updated-4</t>
        </is>
      </c>
      <c r="M606" t="inlineStr">
        <is>
          <t>updated</t>
        </is>
      </c>
      <c r="N606" t="inlineStr">
        <is>
          <t>Who owns search-index now?</t>
        </is>
      </c>
      <c r="O606" t="inlineStr">
        <is>
          <t>Chen</t>
        </is>
      </c>
      <c r="P606" t="inlineStr">
        <is>
          <t>Chen</t>
        </is>
      </c>
      <c r="Q606" t="b">
        <v>1</v>
      </c>
      <c r="R606" t="inlineStr">
        <is>
          <t>rule</t>
        </is>
      </c>
      <c r="S606" t="n">
        <v>3496</v>
      </c>
      <c r="T606" t="n">
        <v>3496</v>
      </c>
      <c r="U606" t="n">
        <v>34</v>
      </c>
      <c r="V606" t="n">
        <v>0</v>
      </c>
      <c r="W606" t="n">
        <v>1</v>
      </c>
      <c r="X606" t="n">
        <v>0</v>
      </c>
      <c r="Y606" t="n">
        <v>1.581134796142578</v>
      </c>
      <c r="Z606" t="n">
        <v>0.00091465</v>
      </c>
    </row>
    <row r="607">
      <c r="A607" t="inlineStr">
        <is>
          <t>chat_summary</t>
        </is>
      </c>
      <c r="B607" t="inlineStr">
        <is>
          <t>main</t>
        </is>
      </c>
      <c r="C607" t="inlineStr">
        <is>
          <t>openai/gpt-5.6-luna</t>
        </is>
      </c>
      <c r="D607" t="inlineStr">
        <is>
          <t>openai/gpt-5.6-luna</t>
        </is>
      </c>
      <c r="E607" t="n">
        <v>1</v>
      </c>
      <c r="F607" t="inlineStr">
        <is>
          <t>clean</t>
        </is>
      </c>
      <c r="G607" t="b">
        <v>0</v>
      </c>
      <c r="H607" t="inlineStr"/>
      <c r="I607" t="n">
        <v>1</v>
      </c>
      <c r="J607" t="inlineStr">
        <is>
          <t>chat2</t>
        </is>
      </c>
      <c r="K607" t="n">
        <v>114</v>
      </c>
      <c r="L607" t="inlineStr">
        <is>
          <t>chat2/updated-4</t>
        </is>
      </c>
      <c r="M607" t="inlineStr">
        <is>
          <t>updated</t>
        </is>
      </c>
      <c r="N607" t="inlineStr">
        <is>
          <t>Who owns search-index now?</t>
        </is>
      </c>
      <c r="O607" t="inlineStr">
        <is>
          <t>Chen</t>
        </is>
      </c>
      <c r="P607" t="inlineStr">
        <is>
          <t>Chen</t>
        </is>
      </c>
      <c r="Q607" t="b">
        <v>1</v>
      </c>
      <c r="R607" t="inlineStr">
        <is>
          <t>rule</t>
        </is>
      </c>
      <c r="S607" t="n">
        <v>3437</v>
      </c>
      <c r="T607" t="n">
        <v>3437</v>
      </c>
      <c r="U607" t="n">
        <v>36</v>
      </c>
      <c r="V607" t="n">
        <v>0</v>
      </c>
      <c r="W607" t="n">
        <v>1</v>
      </c>
      <c r="X607" t="n">
        <v>0</v>
      </c>
      <c r="Y607" t="n">
        <v>3.07926607131958</v>
      </c>
      <c r="Z607" t="n">
        <v>0.0009023</v>
      </c>
    </row>
    <row r="608">
      <c r="A608" t="inlineStr">
        <is>
          <t>chat_summary</t>
        </is>
      </c>
      <c r="B608" t="inlineStr">
        <is>
          <t>main</t>
        </is>
      </c>
      <c r="C608" t="inlineStr">
        <is>
          <t>openai/gpt-5.6-luna</t>
        </is>
      </c>
      <c r="D608" t="inlineStr">
        <is>
          <t>openai/gpt-5.6-luna</t>
        </is>
      </c>
      <c r="I608" t="n">
        <v>0</v>
      </c>
      <c r="J608" t="inlineStr">
        <is>
          <t>chat2</t>
        </is>
      </c>
      <c r="K608" t="n">
        <v>114</v>
      </c>
      <c r="L608" t="inlineStr">
        <is>
          <t>chat2/updated-5</t>
        </is>
      </c>
      <c r="M608" t="inlineStr">
        <is>
          <t>updated</t>
        </is>
      </c>
      <c r="N608" t="inlineStr">
        <is>
          <t>Which datastore does notifier use?</t>
        </is>
      </c>
      <c r="O608" t="inlineStr">
        <is>
          <t>Redis</t>
        </is>
      </c>
      <c r="P608" t="inlineStr">
        <is>
          <t>Redis</t>
        </is>
      </c>
      <c r="Q608" t="b">
        <v>1</v>
      </c>
      <c r="R608" t="inlineStr">
        <is>
          <t>rule</t>
        </is>
      </c>
      <c r="S608" t="n">
        <v>3496</v>
      </c>
      <c r="T608" t="n">
        <v>3496</v>
      </c>
      <c r="U608" t="n">
        <v>34</v>
      </c>
      <c r="V608" t="n">
        <v>0</v>
      </c>
      <c r="W608" t="n">
        <v>1</v>
      </c>
      <c r="X608" t="n">
        <v>0</v>
      </c>
      <c r="Y608" t="n">
        <v>2.697713136672974</v>
      </c>
      <c r="Z608" t="n">
        <v>0.00091465</v>
      </c>
    </row>
    <row r="609">
      <c r="A609" t="inlineStr">
        <is>
          <t>chat_summary</t>
        </is>
      </c>
      <c r="B609" t="inlineStr">
        <is>
          <t>main</t>
        </is>
      </c>
      <c r="C609" t="inlineStr">
        <is>
          <t>openai/gpt-5.6-luna</t>
        </is>
      </c>
      <c r="D609" t="inlineStr">
        <is>
          <t>openai/gpt-5.6-luna</t>
        </is>
      </c>
      <c r="E609" t="n">
        <v>1</v>
      </c>
      <c r="F609" t="inlineStr">
        <is>
          <t>clean</t>
        </is>
      </c>
      <c r="G609" t="b">
        <v>0</v>
      </c>
      <c r="H609" t="inlineStr"/>
      <c r="I609" t="n">
        <v>1</v>
      </c>
      <c r="J609" t="inlineStr">
        <is>
          <t>chat2</t>
        </is>
      </c>
      <c r="K609" t="n">
        <v>114</v>
      </c>
      <c r="L609" t="inlineStr">
        <is>
          <t>chat2/updated-5</t>
        </is>
      </c>
      <c r="M609" t="inlineStr">
        <is>
          <t>updated</t>
        </is>
      </c>
      <c r="N609" t="inlineStr">
        <is>
          <t>Which datastore does notifier use?</t>
        </is>
      </c>
      <c r="O609" t="inlineStr">
        <is>
          <t>Redis</t>
        </is>
      </c>
      <c r="P609" t="inlineStr">
        <is>
          <t>Redis</t>
        </is>
      </c>
      <c r="Q609" t="b">
        <v>1</v>
      </c>
      <c r="R609" t="inlineStr">
        <is>
          <t>rule</t>
        </is>
      </c>
      <c r="S609" t="n">
        <v>3437</v>
      </c>
      <c r="T609" t="n">
        <v>3437</v>
      </c>
      <c r="U609" t="n">
        <v>35</v>
      </c>
      <c r="V609" t="n">
        <v>0</v>
      </c>
      <c r="W609" t="n">
        <v>1</v>
      </c>
      <c r="X609" t="n">
        <v>0</v>
      </c>
      <c r="Y609" t="n">
        <v>2.243880748748779</v>
      </c>
      <c r="Z609" t="n">
        <v>0.0009010999999999999</v>
      </c>
    </row>
    <row r="610">
      <c r="A610" t="inlineStr">
        <is>
          <t>chat_summary</t>
        </is>
      </c>
      <c r="B610" t="inlineStr">
        <is>
          <t>main</t>
        </is>
      </c>
      <c r="C610" t="inlineStr">
        <is>
          <t>z-ai/glm-5.3-flash</t>
        </is>
      </c>
      <c r="D610" t="inlineStr">
        <is>
          <t>openai/gpt-5.6-luna</t>
        </is>
      </c>
      <c r="E610" t="n">
        <v>1</v>
      </c>
      <c r="I610" t="n">
        <v>0</v>
      </c>
      <c r="J610" t="inlineStr">
        <is>
          <t>chat2</t>
        </is>
      </c>
      <c r="K610" t="n">
        <v>114</v>
      </c>
      <c r="L610" t="inlineStr">
        <is>
          <t>chat2/absent-0</t>
        </is>
      </c>
      <c r="M610" t="inlineStr">
        <is>
          <t>absent</t>
        </is>
      </c>
      <c r="N610" t="inlineStr">
        <is>
          <t>Which CI provider did we decide on?</t>
        </is>
      </c>
      <c r="O610" t="inlineStr">
        <is>
          <t>not stated</t>
        </is>
      </c>
      <c r="P610" t="inlineStr">
        <is>
          <t>not stated</t>
        </is>
      </c>
      <c r="Q610" t="b">
        <v>1</v>
      </c>
      <c r="R610" t="inlineStr">
        <is>
          <t>rule</t>
        </is>
      </c>
      <c r="S610" t="n">
        <v>3389</v>
      </c>
      <c r="T610" t="n">
        <v>3389</v>
      </c>
      <c r="U610" t="n">
        <v>109</v>
      </c>
      <c r="V610" t="n">
        <v>3328</v>
      </c>
      <c r="W610" t="n">
        <v>1</v>
      </c>
      <c r="X610" t="n">
        <v>0</v>
      </c>
      <c r="Y610" t="n">
        <v>2.51009202003479</v>
      </c>
      <c r="Z610" t="n">
        <v>0.00016349</v>
      </c>
    </row>
    <row r="611">
      <c r="A611" t="inlineStr">
        <is>
          <t>chat_summary</t>
        </is>
      </c>
      <c r="B611" t="inlineStr">
        <is>
          <t>main</t>
        </is>
      </c>
      <c r="C611" t="inlineStr">
        <is>
          <t>z-ai/glm-5.3-flash</t>
        </is>
      </c>
      <c r="D611" t="inlineStr">
        <is>
          <t>openai/gpt-5.6-luna</t>
        </is>
      </c>
      <c r="E611" t="n">
        <v>1</v>
      </c>
      <c r="I611" t="n">
        <v>0</v>
      </c>
      <c r="J611" t="inlineStr">
        <is>
          <t>chat2</t>
        </is>
      </c>
      <c r="K611" t="n">
        <v>114</v>
      </c>
      <c r="L611" t="inlineStr">
        <is>
          <t>chat2/absent-1</t>
        </is>
      </c>
      <c r="M611" t="inlineStr">
        <is>
          <t>absent</t>
        </is>
      </c>
      <c r="N611" t="inlineStr">
        <is>
          <t>What uptime SLA did we commit to for the launch?</t>
        </is>
      </c>
      <c r="O611" t="inlineStr">
        <is>
          <t>not stated</t>
        </is>
      </c>
      <c r="P611" t="inlineStr">
        <is>
          <t>not stated</t>
        </is>
      </c>
      <c r="Q611" t="b">
        <v>1</v>
      </c>
      <c r="R611" t="inlineStr">
        <is>
          <t>rule</t>
        </is>
      </c>
      <c r="S611" t="n">
        <v>3393</v>
      </c>
      <c r="T611" t="n">
        <v>3393</v>
      </c>
      <c r="U611" t="n">
        <v>112</v>
      </c>
      <c r="V611" t="n">
        <v>3328</v>
      </c>
      <c r="W611" t="n">
        <v>1</v>
      </c>
      <c r="X611" t="n">
        <v>0</v>
      </c>
      <c r="Y611" t="n">
        <v>4.251854181289673</v>
      </c>
      <c r="Z611" t="n">
        <v>0.00016559</v>
      </c>
    </row>
    <row r="612">
      <c r="A612" t="inlineStr">
        <is>
          <t>chat_summary</t>
        </is>
      </c>
      <c r="B612" t="inlineStr">
        <is>
          <t>main</t>
        </is>
      </c>
      <c r="C612" t="inlineStr">
        <is>
          <t>z-ai/glm-5.3-flash</t>
        </is>
      </c>
      <c r="D612" t="inlineStr">
        <is>
          <t>openai/gpt-5.6-luna</t>
        </is>
      </c>
      <c r="E612" t="n">
        <v>1</v>
      </c>
      <c r="I612" t="n">
        <v>0</v>
      </c>
      <c r="J612" t="inlineStr">
        <is>
          <t>chat2</t>
        </is>
      </c>
      <c r="K612" t="n">
        <v>114</v>
      </c>
      <c r="L612" t="inlineStr">
        <is>
          <t>chat2/count-0</t>
        </is>
      </c>
      <c r="M612" t="inlineStr">
        <is>
          <t>count</t>
        </is>
      </c>
      <c r="N612" t="inlineStr">
        <is>
          <t>How many modules are currently in scope for the launch?</t>
        </is>
      </c>
      <c r="O612" t="n">
        <v>6</v>
      </c>
      <c r="P612" t="inlineStr">
        <is>
          <t>6</t>
        </is>
      </c>
      <c r="Q612" t="b">
        <v>1</v>
      </c>
      <c r="R612" t="inlineStr">
        <is>
          <t>rule</t>
        </is>
      </c>
      <c r="S612" t="n">
        <v>3392</v>
      </c>
      <c r="T612" t="n">
        <v>3392</v>
      </c>
      <c r="U612" t="n">
        <v>98</v>
      </c>
      <c r="V612" t="n">
        <v>3328</v>
      </c>
      <c r="W612" t="n">
        <v>1</v>
      </c>
      <c r="X612" t="n">
        <v>0</v>
      </c>
      <c r="Y612" t="n">
        <v>1.575772762298584</v>
      </c>
      <c r="Z612" t="n">
        <v>0.00015844</v>
      </c>
    </row>
    <row r="613">
      <c r="A613" t="inlineStr">
        <is>
          <t>chat_summary</t>
        </is>
      </c>
      <c r="B613" t="inlineStr">
        <is>
          <t>main</t>
        </is>
      </c>
      <c r="C613" t="inlineStr">
        <is>
          <t>z-ai/glm-5.3-flash</t>
        </is>
      </c>
      <c r="D613" t="inlineStr">
        <is>
          <t>openai/gpt-5.6-luna</t>
        </is>
      </c>
      <c r="E613" t="n">
        <v>1</v>
      </c>
      <c r="I613" t="n">
        <v>0</v>
      </c>
      <c r="J613" t="inlineStr">
        <is>
          <t>chat2</t>
        </is>
      </c>
      <c r="K613" t="n">
        <v>114</v>
      </c>
      <c r="L613" t="inlineStr">
        <is>
          <t>chat2/early-0</t>
        </is>
      </c>
      <c r="M613" t="inlineStr">
        <is>
          <t>early</t>
        </is>
      </c>
      <c r="N613" t="inlineStr">
        <is>
          <t>Who owns notifier?</t>
        </is>
      </c>
      <c r="O613" t="inlineStr">
        <is>
          <t>Jonas</t>
        </is>
      </c>
      <c r="P613" t="inlineStr">
        <is>
          <t>Jonas</t>
        </is>
      </c>
      <c r="Q613" t="b">
        <v>1</v>
      </c>
      <c r="R613" t="inlineStr">
        <is>
          <t>rule</t>
        </is>
      </c>
      <c r="S613" t="n">
        <v>3385</v>
      </c>
      <c r="T613" t="n">
        <v>3385</v>
      </c>
      <c r="U613" t="n">
        <v>30</v>
      </c>
      <c r="V613" t="n">
        <v>0</v>
      </c>
      <c r="W613" t="n">
        <v>1</v>
      </c>
      <c r="X613" t="n">
        <v>0</v>
      </c>
      <c r="Y613" t="n">
        <v>0.7122097015380859</v>
      </c>
      <c r="Z613" t="n">
        <v>0.00052275</v>
      </c>
    </row>
    <row r="614">
      <c r="A614" t="inlineStr">
        <is>
          <t>chat_summary</t>
        </is>
      </c>
      <c r="B614" t="inlineStr">
        <is>
          <t>main</t>
        </is>
      </c>
      <c r="C614" t="inlineStr">
        <is>
          <t>z-ai/glm-5.3-flash</t>
        </is>
      </c>
      <c r="D614" t="inlineStr">
        <is>
          <t>openai/gpt-5.6-luna</t>
        </is>
      </c>
      <c r="E614" t="n">
        <v>1</v>
      </c>
      <c r="I614" t="n">
        <v>0</v>
      </c>
      <c r="J614" t="inlineStr">
        <is>
          <t>chat2</t>
        </is>
      </c>
      <c r="K614" t="n">
        <v>114</v>
      </c>
      <c r="L614" t="inlineStr">
        <is>
          <t>chat2/early-1</t>
        </is>
      </c>
      <c r="M614" t="inlineStr">
        <is>
          <t>early</t>
        </is>
      </c>
      <c r="N614" t="inlineStr">
        <is>
          <t>Which region are we deploying Cinder to?</t>
        </is>
      </c>
      <c r="O614" t="inlineStr">
        <is>
          <t>us-east-1</t>
        </is>
      </c>
      <c r="P614" t="inlineStr">
        <is>
          <t>us-east-1</t>
        </is>
      </c>
      <c r="Q614" t="b">
        <v>1</v>
      </c>
      <c r="R614" t="inlineStr">
        <is>
          <t>rule</t>
        </is>
      </c>
      <c r="S614" t="n">
        <v>3389</v>
      </c>
      <c r="T614" t="n">
        <v>3389</v>
      </c>
      <c r="U614" t="n">
        <v>67</v>
      </c>
      <c r="V614" t="n">
        <v>64</v>
      </c>
      <c r="W614" t="n">
        <v>1</v>
      </c>
      <c r="X614" t="n">
        <v>0</v>
      </c>
      <c r="Y614" t="n">
        <v>1.655534267425537</v>
      </c>
      <c r="Z614" t="n">
        <v>0.00053417</v>
      </c>
    </row>
    <row r="615">
      <c r="A615" t="inlineStr">
        <is>
          <t>chat_summary</t>
        </is>
      </c>
      <c r="B615" t="inlineStr">
        <is>
          <t>main</t>
        </is>
      </c>
      <c r="C615" t="inlineStr">
        <is>
          <t>z-ai/glm-5.3-flash</t>
        </is>
      </c>
      <c r="D615" t="inlineStr">
        <is>
          <t>openai/gpt-5.6-luna</t>
        </is>
      </c>
      <c r="E615" t="n">
        <v>1</v>
      </c>
      <c r="I615" t="n">
        <v>0</v>
      </c>
      <c r="J615" t="inlineStr">
        <is>
          <t>chat2</t>
        </is>
      </c>
      <c r="K615" t="n">
        <v>114</v>
      </c>
      <c r="L615" t="inlineStr">
        <is>
          <t>chat2/early-2</t>
        </is>
      </c>
      <c r="M615" t="inlineStr">
        <is>
          <t>early</t>
        </is>
      </c>
      <c r="N615" t="inlineStr">
        <is>
          <t>At what time (UTC) is the daily standup?</t>
        </is>
      </c>
      <c r="O615" t="inlineStr">
        <is>
          <t>09:15</t>
        </is>
      </c>
      <c r="P615" t="inlineStr">
        <is>
          <t>09:15</t>
        </is>
      </c>
      <c r="Q615" t="b">
        <v>1</v>
      </c>
      <c r="R615" t="inlineStr">
        <is>
          <t>rule</t>
        </is>
      </c>
      <c r="S615" t="n">
        <v>3393</v>
      </c>
      <c r="T615" t="n">
        <v>3393</v>
      </c>
      <c r="U615" t="n">
        <v>48</v>
      </c>
      <c r="V615" t="n">
        <v>3328</v>
      </c>
      <c r="W615" t="n">
        <v>1</v>
      </c>
      <c r="X615" t="n">
        <v>0</v>
      </c>
      <c r="Y615" t="n">
        <v>1.347872018814087</v>
      </c>
      <c r="Z615" t="n">
        <v>0.00013359</v>
      </c>
    </row>
    <row r="616">
      <c r="A616" t="inlineStr">
        <is>
          <t>chat_summary</t>
        </is>
      </c>
      <c r="B616" t="inlineStr">
        <is>
          <t>main</t>
        </is>
      </c>
      <c r="C616" t="inlineStr">
        <is>
          <t>z-ai/glm-5.3-flash</t>
        </is>
      </c>
      <c r="D616" t="inlineStr">
        <is>
          <t>openai/gpt-5.6-luna</t>
        </is>
      </c>
      <c r="E616" t="n">
        <v>1</v>
      </c>
      <c r="I616" t="n">
        <v>0</v>
      </c>
      <c r="J616" t="inlineStr">
        <is>
          <t>chat2</t>
        </is>
      </c>
      <c r="K616" t="n">
        <v>114</v>
      </c>
      <c r="L616" t="inlineStr">
        <is>
          <t>chat2/list-0</t>
        </is>
      </c>
      <c r="M616" t="inlineStr">
        <is>
          <t>list</t>
        </is>
      </c>
      <c r="N616" t="inlineStr">
        <is>
          <t>Which in-scope modules are P0?</t>
        </is>
      </c>
      <c r="O616" t="inlineStr">
        <is>
          <t>["search-index", "dashboard", "scheduler-v2"]</t>
        </is>
      </c>
      <c r="P616" t="inlineStr">
        <is>
          <t>search-index, scheduler-v2, dashboard</t>
        </is>
      </c>
      <c r="Q616" t="b">
        <v>1</v>
      </c>
      <c r="R616" t="inlineStr">
        <is>
          <t>rule</t>
        </is>
      </c>
      <c r="S616" t="n">
        <v>3390</v>
      </c>
      <c r="T616" t="n">
        <v>3390</v>
      </c>
      <c r="U616" t="n">
        <v>197</v>
      </c>
      <c r="V616" t="n">
        <v>3328</v>
      </c>
      <c r="W616" t="n">
        <v>1</v>
      </c>
      <c r="X616" t="n">
        <v>0</v>
      </c>
      <c r="Y616" t="n">
        <v>2.533482074737549</v>
      </c>
      <c r="Z616" t="n">
        <v>0.00020764</v>
      </c>
    </row>
    <row r="617">
      <c r="A617" t="inlineStr">
        <is>
          <t>chat_summary</t>
        </is>
      </c>
      <c r="B617" t="inlineStr">
        <is>
          <t>main</t>
        </is>
      </c>
      <c r="C617" t="inlineStr">
        <is>
          <t>z-ai/glm-5.3-flash</t>
        </is>
      </c>
      <c r="D617" t="inlineStr">
        <is>
          <t>openai/gpt-5.6-luna</t>
        </is>
      </c>
      <c r="E617" t="n">
        <v>1</v>
      </c>
      <c r="I617" t="n">
        <v>0</v>
      </c>
      <c r="J617" t="inlineStr">
        <is>
          <t>chat2</t>
        </is>
      </c>
      <c r="K617" t="n">
        <v>114</v>
      </c>
      <c r="L617" t="inlineStr">
        <is>
          <t>chat2/neg-0</t>
        </is>
      </c>
      <c r="M617" t="inlineStr">
        <is>
          <t>negation</t>
        </is>
      </c>
      <c r="N617" t="inlineStr">
        <is>
          <t>Which in-scope module has no datastore decided yet?</t>
        </is>
      </c>
      <c r="O617" t="inlineStr">
        <is>
          <t>dashboard</t>
        </is>
      </c>
      <c r="P617" t="inlineStr">
        <is>
          <t>dashboard</t>
        </is>
      </c>
      <c r="Q617" t="b">
        <v>1</v>
      </c>
      <c r="R617" t="inlineStr">
        <is>
          <t>rule</t>
        </is>
      </c>
      <c r="S617" t="n">
        <v>3392</v>
      </c>
      <c r="T617" t="n">
        <v>3392</v>
      </c>
      <c r="U617" t="n">
        <v>251</v>
      </c>
      <c r="V617" t="n">
        <v>3328</v>
      </c>
      <c r="W617" t="n">
        <v>1</v>
      </c>
      <c r="X617" t="n">
        <v>0</v>
      </c>
      <c r="Y617" t="n">
        <v>2.59137487411499</v>
      </c>
      <c r="Z617" t="n">
        <v>0.00023494</v>
      </c>
    </row>
    <row r="618">
      <c r="A618" t="inlineStr">
        <is>
          <t>chat_summary</t>
        </is>
      </c>
      <c r="B618" t="inlineStr">
        <is>
          <t>main</t>
        </is>
      </c>
      <c r="C618" t="inlineStr">
        <is>
          <t>z-ai/glm-5.3-flash</t>
        </is>
      </c>
      <c r="D618" t="inlineStr">
        <is>
          <t>openai/gpt-5.6-luna</t>
        </is>
      </c>
      <c r="E618" t="n">
        <v>1</v>
      </c>
      <c r="I618" t="n">
        <v>0</v>
      </c>
      <c r="J618" t="inlineStr">
        <is>
          <t>chat2</t>
        </is>
      </c>
      <c r="K618" t="n">
        <v>114</v>
      </c>
      <c r="L618" t="inlineStr">
        <is>
          <t>chat2/original-0</t>
        </is>
      </c>
      <c r="M618" t="inlineStr">
        <is>
          <t>original</t>
        </is>
      </c>
      <c r="N618" t="inlineStr">
        <is>
          <t>What was the very first deadline we set for search-index, before any changes?</t>
        </is>
      </c>
      <c r="O618" t="inlineStr">
        <is>
          <t>Oct 15</t>
        </is>
      </c>
      <c r="P618" t="inlineStr">
        <is>
          <t>Oct 15</t>
        </is>
      </c>
      <c r="Q618" t="b">
        <v>1</v>
      </c>
      <c r="R618" t="inlineStr">
        <is>
          <t>rule</t>
        </is>
      </c>
      <c r="S618" t="n">
        <v>3397</v>
      </c>
      <c r="T618" t="n">
        <v>3397</v>
      </c>
      <c r="U618" t="n">
        <v>111</v>
      </c>
      <c r="V618" t="n">
        <v>3328</v>
      </c>
      <c r="W618" t="n">
        <v>1</v>
      </c>
      <c r="X618" t="n">
        <v>0</v>
      </c>
      <c r="Y618" t="n">
        <v>1.821977138519287</v>
      </c>
      <c r="Z618" t="n">
        <v>0.00016569</v>
      </c>
    </row>
    <row r="619">
      <c r="A619" t="inlineStr">
        <is>
          <t>chat_summary</t>
        </is>
      </c>
      <c r="B619" t="inlineStr">
        <is>
          <t>main</t>
        </is>
      </c>
      <c r="C619" t="inlineStr">
        <is>
          <t>z-ai/glm-5.3-flash</t>
        </is>
      </c>
      <c r="D619" t="inlineStr">
        <is>
          <t>openai/gpt-5.6-luna</t>
        </is>
      </c>
      <c r="E619" t="n">
        <v>1</v>
      </c>
      <c r="I619" t="n">
        <v>0</v>
      </c>
      <c r="J619" t="inlineStr">
        <is>
          <t>chat2</t>
        </is>
      </c>
      <c r="K619" t="n">
        <v>114</v>
      </c>
      <c r="L619" t="inlineStr">
        <is>
          <t>chat2/paste-0</t>
        </is>
      </c>
      <c r="M619" t="inlineStr">
        <is>
          <t>paste</t>
        </is>
      </c>
      <c r="N619" t="inlineStr">
        <is>
          <t>What p95 latency, in ms, did the load test I pasted report?</t>
        </is>
      </c>
      <c r="O619" t="n">
        <v>596</v>
      </c>
      <c r="P619" t="inlineStr">
        <is>
          <t>596</t>
        </is>
      </c>
      <c r="Q619" t="b">
        <v>1</v>
      </c>
      <c r="R619" t="inlineStr">
        <is>
          <t>rule</t>
        </is>
      </c>
      <c r="S619" t="n">
        <v>3398</v>
      </c>
      <c r="T619" t="n">
        <v>3398</v>
      </c>
      <c r="U619" t="n">
        <v>79</v>
      </c>
      <c r="V619" t="n">
        <v>3328</v>
      </c>
      <c r="W619" t="n">
        <v>1</v>
      </c>
      <c r="X619" t="n">
        <v>0</v>
      </c>
      <c r="Y619" t="n">
        <v>2.084096908569336</v>
      </c>
      <c r="Z619" t="n">
        <v>0.00014984</v>
      </c>
    </row>
    <row r="620">
      <c r="A620" t="inlineStr">
        <is>
          <t>chat_summary</t>
        </is>
      </c>
      <c r="B620" t="inlineStr">
        <is>
          <t>main</t>
        </is>
      </c>
      <c r="C620" t="inlineStr">
        <is>
          <t>z-ai/glm-5.3-flash</t>
        </is>
      </c>
      <c r="D620" t="inlineStr">
        <is>
          <t>openai/gpt-5.6-luna</t>
        </is>
      </c>
      <c r="E620" t="n">
        <v>1</v>
      </c>
      <c r="I620" t="n">
        <v>0</v>
      </c>
      <c r="J620" t="inlineStr">
        <is>
          <t>chat2</t>
        </is>
      </c>
      <c r="K620" t="n">
        <v>114</v>
      </c>
      <c r="L620" t="inlineStr">
        <is>
          <t>chat2/paste-1</t>
        </is>
      </c>
      <c r="M620" t="inlineStr">
        <is>
          <t>paste</t>
        </is>
      </c>
      <c r="N620" t="inlineStr">
        <is>
          <t>How many tests failed in the CI output I pasted?</t>
        </is>
      </c>
      <c r="O620" t="n">
        <v>2</v>
      </c>
      <c r="P620" t="inlineStr">
        <is>
          <t>2</t>
        </is>
      </c>
      <c r="Q620" t="b">
        <v>1</v>
      </c>
      <c r="R620" t="inlineStr">
        <is>
          <t>rule</t>
        </is>
      </c>
      <c r="S620" t="n">
        <v>3393</v>
      </c>
      <c r="T620" t="n">
        <v>3393</v>
      </c>
      <c r="U620" t="n">
        <v>78</v>
      </c>
      <c r="V620" t="n">
        <v>3328</v>
      </c>
      <c r="W620" t="n">
        <v>1</v>
      </c>
      <c r="X620" t="n">
        <v>0</v>
      </c>
      <c r="Y620" t="n">
        <v>1.675996065139771</v>
      </c>
      <c r="Z620" t="n">
        <v>0.00014859</v>
      </c>
    </row>
    <row r="621">
      <c r="A621" t="inlineStr">
        <is>
          <t>chat_summary</t>
        </is>
      </c>
      <c r="B621" t="inlineStr">
        <is>
          <t>main</t>
        </is>
      </c>
      <c r="C621" t="inlineStr">
        <is>
          <t>z-ai/glm-5.3-flash</t>
        </is>
      </c>
      <c r="D621" t="inlineStr">
        <is>
          <t>openai/gpt-5.6-luna</t>
        </is>
      </c>
      <c r="E621" t="n">
        <v>1</v>
      </c>
      <c r="I621" t="n">
        <v>0</v>
      </c>
      <c r="J621" t="inlineStr">
        <is>
          <t>chat2</t>
        </is>
      </c>
      <c r="K621" t="n">
        <v>114</v>
      </c>
      <c r="L621" t="inlineStr">
        <is>
          <t>chat2/paste-2</t>
        </is>
      </c>
      <c r="M621" t="inlineStr">
        <is>
          <t>paste</t>
        </is>
      </c>
      <c r="N621" t="inlineStr">
        <is>
          <t>What is db_pool_size in the config I pasted?</t>
        </is>
      </c>
      <c r="O621" t="n">
        <v>32</v>
      </c>
      <c r="P621" t="inlineStr">
        <is>
          <t>32</t>
        </is>
      </c>
      <c r="Q621" t="b">
        <v>1</v>
      </c>
      <c r="R621" t="inlineStr">
        <is>
          <t>rule</t>
        </is>
      </c>
      <c r="S621" t="n">
        <v>3393</v>
      </c>
      <c r="T621" t="n">
        <v>3393</v>
      </c>
      <c r="U621" t="n">
        <v>77</v>
      </c>
      <c r="V621" t="n">
        <v>3328</v>
      </c>
      <c r="W621" t="n">
        <v>1</v>
      </c>
      <c r="X621" t="n">
        <v>0</v>
      </c>
      <c r="Y621" t="n">
        <v>1.894284009933472</v>
      </c>
      <c r="Z621" t="n">
        <v>0.00014809</v>
      </c>
    </row>
    <row r="622">
      <c r="A622" t="inlineStr">
        <is>
          <t>chat_summary</t>
        </is>
      </c>
      <c r="B622" t="inlineStr">
        <is>
          <t>main</t>
        </is>
      </c>
      <c r="C622" t="inlineStr">
        <is>
          <t>z-ai/glm-5.3-flash</t>
        </is>
      </c>
      <c r="D622" t="inlineStr">
        <is>
          <t>openai/gpt-5.6-luna</t>
        </is>
      </c>
      <c r="E622" t="n">
        <v>1</v>
      </c>
      <c r="I622" t="n">
        <v>0</v>
      </c>
      <c r="J622" t="inlineStr">
        <is>
          <t>chat2</t>
        </is>
      </c>
      <c r="K622" t="n">
        <v>114</v>
      </c>
      <c r="L622" t="inlineStr">
        <is>
          <t>chat2/sum-0</t>
        </is>
      </c>
      <c r="M622" t="inlineStr">
        <is>
          <t>sum</t>
        </is>
      </c>
      <c r="N622" t="inlineStr">
        <is>
          <t>What is the total budget, in thousands of dollars, across the modules currently in scope?</t>
        </is>
      </c>
      <c r="O622" t="n">
        <v>245</v>
      </c>
      <c r="P622" t="inlineStr">
        <is>
          <t>245</t>
        </is>
      </c>
      <c r="Q622" t="b">
        <v>1</v>
      </c>
      <c r="R622" t="inlineStr">
        <is>
          <t>rule</t>
        </is>
      </c>
      <c r="S622" t="n">
        <v>3399</v>
      </c>
      <c r="T622" t="n">
        <v>3399</v>
      </c>
      <c r="U622" t="n">
        <v>295</v>
      </c>
      <c r="V622" t="n">
        <v>3328</v>
      </c>
      <c r="W622" t="n">
        <v>1</v>
      </c>
      <c r="X622" t="n">
        <v>0</v>
      </c>
      <c r="Y622" t="n">
        <v>2.998074054718018</v>
      </c>
      <c r="Z622" t="n">
        <v>0.00025799</v>
      </c>
    </row>
    <row r="623">
      <c r="A623" t="inlineStr">
        <is>
          <t>chat_summary</t>
        </is>
      </c>
      <c r="B623" t="inlineStr">
        <is>
          <t>main</t>
        </is>
      </c>
      <c r="C623" t="inlineStr">
        <is>
          <t>z-ai/glm-5.3-flash</t>
        </is>
      </c>
      <c r="D623" t="inlineStr">
        <is>
          <t>openai/gpt-5.6-luna</t>
        </is>
      </c>
      <c r="E623" t="n">
        <v>1</v>
      </c>
      <c r="I623" t="n">
        <v>0</v>
      </c>
      <c r="J623" t="inlineStr">
        <is>
          <t>chat2</t>
        </is>
      </c>
      <c r="K623" t="n">
        <v>114</v>
      </c>
      <c r="L623" t="inlineStr">
        <is>
          <t>chat2/updated-0</t>
        </is>
      </c>
      <c r="M623" t="inlineStr">
        <is>
          <t>updated</t>
        </is>
      </c>
      <c r="N623" t="inlineStr">
        <is>
          <t>What is the current deadline for search-index?</t>
        </is>
      </c>
      <c r="O623" t="inlineStr">
        <is>
          <t>Oct 28</t>
        </is>
      </c>
      <c r="P623" t="inlineStr">
        <is>
          <t>Oct 28</t>
        </is>
      </c>
      <c r="Q623" t="b">
        <v>1</v>
      </c>
      <c r="R623" t="inlineStr">
        <is>
          <t>rule</t>
        </is>
      </c>
      <c r="S623" t="n">
        <v>3390</v>
      </c>
      <c r="T623" t="n">
        <v>3390</v>
      </c>
      <c r="U623" t="n">
        <v>98</v>
      </c>
      <c r="V623" t="n">
        <v>3328</v>
      </c>
      <c r="W623" t="n">
        <v>1</v>
      </c>
      <c r="X623" t="n">
        <v>0</v>
      </c>
      <c r="Y623" t="n">
        <v>1.794325113296509</v>
      </c>
      <c r="Z623" t="n">
        <v>0.00015814</v>
      </c>
    </row>
    <row r="624">
      <c r="A624" t="inlineStr">
        <is>
          <t>chat_summary</t>
        </is>
      </c>
      <c r="B624" t="inlineStr">
        <is>
          <t>main</t>
        </is>
      </c>
      <c r="C624" t="inlineStr">
        <is>
          <t>z-ai/glm-5.3-flash</t>
        </is>
      </c>
      <c r="D624" t="inlineStr">
        <is>
          <t>openai/gpt-5.6-luna</t>
        </is>
      </c>
      <c r="E624" t="n">
        <v>1</v>
      </c>
      <c r="I624" t="n">
        <v>0</v>
      </c>
      <c r="J624" t="inlineStr">
        <is>
          <t>chat2</t>
        </is>
      </c>
      <c r="K624" t="n">
        <v>114</v>
      </c>
      <c r="L624" t="inlineStr">
        <is>
          <t>chat2/updated-1</t>
        </is>
      </c>
      <c r="M624" t="inlineStr">
        <is>
          <t>updated</t>
        </is>
      </c>
      <c r="N624" t="inlineStr">
        <is>
          <t>What is notifier's budget now, in thousands of dollars?</t>
        </is>
      </c>
      <c r="O624" t="n">
        <v>55</v>
      </c>
      <c r="P624" t="inlineStr">
        <is>
          <t>55</t>
        </is>
      </c>
      <c r="Q624" t="b">
        <v>1</v>
      </c>
      <c r="R624" t="inlineStr">
        <is>
          <t>rule</t>
        </is>
      </c>
      <c r="S624" t="n">
        <v>3393</v>
      </c>
      <c r="T624" t="n">
        <v>3393</v>
      </c>
      <c r="U624" t="n">
        <v>180</v>
      </c>
      <c r="V624" t="n">
        <v>3328</v>
      </c>
      <c r="W624" t="n">
        <v>1</v>
      </c>
      <c r="X624" t="n">
        <v>0</v>
      </c>
      <c r="Y624" t="n">
        <v>2.429661273956299</v>
      </c>
      <c r="Z624" t="n">
        <v>0.00019959</v>
      </c>
    </row>
    <row r="625">
      <c r="A625" t="inlineStr">
        <is>
          <t>chat_summary</t>
        </is>
      </c>
      <c r="B625" t="inlineStr">
        <is>
          <t>main</t>
        </is>
      </c>
      <c r="C625" t="inlineStr">
        <is>
          <t>z-ai/glm-5.3-flash</t>
        </is>
      </c>
      <c r="D625" t="inlineStr">
        <is>
          <t>openai/gpt-5.6-luna</t>
        </is>
      </c>
      <c r="E625" t="n">
        <v>1</v>
      </c>
      <c r="I625" t="n">
        <v>0</v>
      </c>
      <c r="J625" t="inlineStr">
        <is>
          <t>chat2</t>
        </is>
      </c>
      <c r="K625" t="n">
        <v>114</v>
      </c>
      <c r="L625" t="inlineStr">
        <is>
          <t>chat2/updated-2</t>
        </is>
      </c>
      <c r="M625" t="inlineStr">
        <is>
          <t>updated</t>
        </is>
      </c>
      <c r="N625" t="inlineStr">
        <is>
          <t>What is the current deadline for dashboard?</t>
        </is>
      </c>
      <c r="O625" t="inlineStr">
        <is>
          <t>Oct 12</t>
        </is>
      </c>
      <c r="P625" t="inlineStr">
        <is>
          <t>Oct 12</t>
        </is>
      </c>
      <c r="Q625" t="b">
        <v>1</v>
      </c>
      <c r="R625" t="inlineStr">
        <is>
          <t>rule</t>
        </is>
      </c>
      <c r="S625" t="n">
        <v>3389</v>
      </c>
      <c r="T625" t="n">
        <v>3389</v>
      </c>
      <c r="U625" t="n">
        <v>74</v>
      </c>
      <c r="V625" t="n">
        <v>3328</v>
      </c>
      <c r="W625" t="n">
        <v>1</v>
      </c>
      <c r="X625" t="n">
        <v>0</v>
      </c>
      <c r="Y625" t="n">
        <v>1.723888874053955</v>
      </c>
      <c r="Z625" t="n">
        <v>0.00014599</v>
      </c>
    </row>
    <row r="626">
      <c r="A626" t="inlineStr">
        <is>
          <t>chat_summary</t>
        </is>
      </c>
      <c r="B626" t="inlineStr">
        <is>
          <t>main</t>
        </is>
      </c>
      <c r="C626" t="inlineStr">
        <is>
          <t>z-ai/glm-5.3-flash</t>
        </is>
      </c>
      <c r="D626" t="inlineStr">
        <is>
          <t>openai/gpt-5.6-luna</t>
        </is>
      </c>
      <c r="E626" t="n">
        <v>1</v>
      </c>
      <c r="I626" t="n">
        <v>0</v>
      </c>
      <c r="J626" t="inlineStr">
        <is>
          <t>chat2</t>
        </is>
      </c>
      <c r="K626" t="n">
        <v>114</v>
      </c>
      <c r="L626" t="inlineStr">
        <is>
          <t>chat2/updated-3</t>
        </is>
      </c>
      <c r="M626" t="inlineStr">
        <is>
          <t>updated</t>
        </is>
      </c>
      <c r="N626" t="inlineStr">
        <is>
          <t>What is scheduler-v2's budget, in thousands of dollars?</t>
        </is>
      </c>
      <c r="O626" t="n">
        <v>50</v>
      </c>
      <c r="P626" t="inlineStr">
        <is>
          <t>50</t>
        </is>
      </c>
      <c r="Q626" t="b">
        <v>1</v>
      </c>
      <c r="R626" t="inlineStr">
        <is>
          <t>rule</t>
        </is>
      </c>
      <c r="S626" t="n">
        <v>3394</v>
      </c>
      <c r="T626" t="n">
        <v>3394</v>
      </c>
      <c r="U626" t="n">
        <v>110</v>
      </c>
      <c r="V626" t="n">
        <v>3328</v>
      </c>
      <c r="W626" t="n">
        <v>1</v>
      </c>
      <c r="X626" t="n">
        <v>0</v>
      </c>
      <c r="Y626" t="n">
        <v>1.761507749557495</v>
      </c>
      <c r="Z626" t="n">
        <v>0.00016474</v>
      </c>
    </row>
    <row r="627">
      <c r="A627" t="inlineStr">
        <is>
          <t>chat_summary</t>
        </is>
      </c>
      <c r="B627" t="inlineStr">
        <is>
          <t>main</t>
        </is>
      </c>
      <c r="C627" t="inlineStr">
        <is>
          <t>z-ai/glm-5.3-flash</t>
        </is>
      </c>
      <c r="D627" t="inlineStr">
        <is>
          <t>openai/gpt-5.6-luna</t>
        </is>
      </c>
      <c r="E627" t="n">
        <v>1</v>
      </c>
      <c r="I627" t="n">
        <v>0</v>
      </c>
      <c r="J627" t="inlineStr">
        <is>
          <t>chat2</t>
        </is>
      </c>
      <c r="K627" t="n">
        <v>114</v>
      </c>
      <c r="L627" t="inlineStr">
        <is>
          <t>chat2/updated-4</t>
        </is>
      </c>
      <c r="M627" t="inlineStr">
        <is>
          <t>updated</t>
        </is>
      </c>
      <c r="N627" t="inlineStr">
        <is>
          <t>Who owns search-index now?</t>
        </is>
      </c>
      <c r="O627" t="inlineStr">
        <is>
          <t>Chen</t>
        </is>
      </c>
      <c r="P627" t="inlineStr">
        <is>
          <t>Chen</t>
        </is>
      </c>
      <c r="Q627" t="b">
        <v>1</v>
      </c>
      <c r="R627" t="inlineStr">
        <is>
          <t>rule</t>
        </is>
      </c>
      <c r="S627" t="n">
        <v>3387</v>
      </c>
      <c r="T627" t="n">
        <v>3387</v>
      </c>
      <c r="U627" t="n">
        <v>54</v>
      </c>
      <c r="V627" t="n">
        <v>3328</v>
      </c>
      <c r="W627" t="n">
        <v>1</v>
      </c>
      <c r="X627" t="n">
        <v>0</v>
      </c>
      <c r="Y627" t="n">
        <v>1.420719146728516</v>
      </c>
      <c r="Z627" t="n">
        <v>0.00013569</v>
      </c>
    </row>
    <row r="628">
      <c r="A628" t="inlineStr">
        <is>
          <t>chat_summary</t>
        </is>
      </c>
      <c r="B628" t="inlineStr">
        <is>
          <t>main</t>
        </is>
      </c>
      <c r="C628" t="inlineStr">
        <is>
          <t>z-ai/glm-5.3-flash</t>
        </is>
      </c>
      <c r="D628" t="inlineStr">
        <is>
          <t>openai/gpt-5.6-luna</t>
        </is>
      </c>
      <c r="E628" t="n">
        <v>1</v>
      </c>
      <c r="I628" t="n">
        <v>0</v>
      </c>
      <c r="J628" t="inlineStr">
        <is>
          <t>chat2</t>
        </is>
      </c>
      <c r="K628" t="n">
        <v>114</v>
      </c>
      <c r="L628" t="inlineStr">
        <is>
          <t>chat2/updated-5</t>
        </is>
      </c>
      <c r="M628" t="inlineStr">
        <is>
          <t>updated</t>
        </is>
      </c>
      <c r="N628" t="inlineStr">
        <is>
          <t>Which datastore does notifier use?</t>
        </is>
      </c>
      <c r="O628" t="inlineStr">
        <is>
          <t>Redis</t>
        </is>
      </c>
      <c r="P628" t="inlineStr">
        <is>
          <t>Redis</t>
        </is>
      </c>
      <c r="Q628" t="b">
        <v>1</v>
      </c>
      <c r="R628" t="inlineStr">
        <is>
          <t>rule</t>
        </is>
      </c>
      <c r="S628" t="n">
        <v>3387</v>
      </c>
      <c r="T628" t="n">
        <v>3387</v>
      </c>
      <c r="U628" t="n">
        <v>86</v>
      </c>
      <c r="V628" t="n">
        <v>3328</v>
      </c>
      <c r="W628" t="n">
        <v>1</v>
      </c>
      <c r="X628" t="n">
        <v>0</v>
      </c>
      <c r="Y628" t="n">
        <v>1.621019840240479</v>
      </c>
      <c r="Z628" t="n">
        <v>0.00015169</v>
      </c>
    </row>
    <row r="629">
      <c r="A629" t="inlineStr">
        <is>
          <t>chat_summary</t>
        </is>
      </c>
      <c r="B629" t="inlineStr">
        <is>
          <t>foldglm</t>
        </is>
      </c>
      <c r="C629" t="inlineStr">
        <is>
          <t>openai/gpt-5.6-luna</t>
        </is>
      </c>
      <c r="D629" t="inlineStr">
        <is>
          <t>z-ai/glm-5.3-flash</t>
        </is>
      </c>
      <c r="E629" t="n">
        <v>1</v>
      </c>
      <c r="I629" t="n">
        <v>0</v>
      </c>
      <c r="J629" t="inlineStr">
        <is>
          <t>chat2</t>
        </is>
      </c>
      <c r="K629" t="n">
        <v>114</v>
      </c>
      <c r="L629" t="inlineStr">
        <is>
          <t>chat2/absent-0</t>
        </is>
      </c>
      <c r="M629" t="inlineStr">
        <is>
          <t>absent</t>
        </is>
      </c>
      <c r="N629" t="inlineStr">
        <is>
          <t>Which CI provider did we decide on?</t>
        </is>
      </c>
      <c r="O629" t="inlineStr">
        <is>
          <t>not stated</t>
        </is>
      </c>
      <c r="P629" t="inlineStr">
        <is>
          <t>not stated</t>
        </is>
      </c>
      <c r="Q629" t="b">
        <v>1</v>
      </c>
      <c r="R629" t="inlineStr">
        <is>
          <t>rule</t>
        </is>
      </c>
      <c r="S629" t="n">
        <v>3085</v>
      </c>
      <c r="T629" t="n">
        <v>3085</v>
      </c>
      <c r="U629" t="n">
        <v>46</v>
      </c>
      <c r="V629" t="n">
        <v>0</v>
      </c>
      <c r="W629" t="n">
        <v>1</v>
      </c>
      <c r="X629" t="n">
        <v>0</v>
      </c>
      <c r="Y629" t="n">
        <v>1.479729890823364</v>
      </c>
      <c r="Z629" t="n">
        <v>0.0008263</v>
      </c>
    </row>
    <row r="630">
      <c r="A630" t="inlineStr">
        <is>
          <t>chat_summary</t>
        </is>
      </c>
      <c r="B630" t="inlineStr">
        <is>
          <t>foldglm</t>
        </is>
      </c>
      <c r="C630" t="inlineStr">
        <is>
          <t>openai/gpt-5.6-luna</t>
        </is>
      </c>
      <c r="D630" t="inlineStr">
        <is>
          <t>z-ai/glm-5.3-flash</t>
        </is>
      </c>
      <c r="E630" t="n">
        <v>1</v>
      </c>
      <c r="I630" t="n">
        <v>0</v>
      </c>
      <c r="J630" t="inlineStr">
        <is>
          <t>chat2</t>
        </is>
      </c>
      <c r="K630" t="n">
        <v>114</v>
      </c>
      <c r="L630" t="inlineStr">
        <is>
          <t>chat2/absent-1</t>
        </is>
      </c>
      <c r="M630" t="inlineStr">
        <is>
          <t>absent</t>
        </is>
      </c>
      <c r="N630" t="inlineStr">
        <is>
          <t>What uptime SLA did we commit to for the launch?</t>
        </is>
      </c>
      <c r="O630" t="inlineStr">
        <is>
          <t>not stated</t>
        </is>
      </c>
      <c r="P630" t="inlineStr">
        <is>
          <t>not stated</t>
        </is>
      </c>
      <c r="Q630" t="b">
        <v>1</v>
      </c>
      <c r="R630" t="inlineStr">
        <is>
          <t>rule</t>
        </is>
      </c>
      <c r="S630" t="n">
        <v>3088</v>
      </c>
      <c r="T630" t="n">
        <v>3088</v>
      </c>
      <c r="U630" t="n">
        <v>40</v>
      </c>
      <c r="V630" t="n">
        <v>0</v>
      </c>
      <c r="W630" t="n">
        <v>1</v>
      </c>
      <c r="X630" t="n">
        <v>0</v>
      </c>
      <c r="Y630" t="n">
        <v>2.57523512840271</v>
      </c>
      <c r="Z630" t="n">
        <v>0.00081985</v>
      </c>
    </row>
    <row r="631">
      <c r="A631" t="inlineStr">
        <is>
          <t>chat_summary</t>
        </is>
      </c>
      <c r="B631" t="inlineStr">
        <is>
          <t>foldglm</t>
        </is>
      </c>
      <c r="C631" t="inlineStr">
        <is>
          <t>openai/gpt-5.6-luna</t>
        </is>
      </c>
      <c r="D631" t="inlineStr">
        <is>
          <t>z-ai/glm-5.3-flash</t>
        </is>
      </c>
      <c r="E631" t="n">
        <v>1</v>
      </c>
      <c r="I631" t="n">
        <v>0</v>
      </c>
      <c r="J631" t="inlineStr">
        <is>
          <t>chat2</t>
        </is>
      </c>
      <c r="K631" t="n">
        <v>114</v>
      </c>
      <c r="L631" t="inlineStr">
        <is>
          <t>chat2/count-0</t>
        </is>
      </c>
      <c r="M631" t="inlineStr">
        <is>
          <t>count</t>
        </is>
      </c>
      <c r="N631" t="inlineStr">
        <is>
          <t>How many modules are currently in scope for the launch?</t>
        </is>
      </c>
      <c r="O631" t="n">
        <v>6</v>
      </c>
      <c r="P631" t="inlineStr">
        <is>
          <t>6</t>
        </is>
      </c>
      <c r="Q631" t="b">
        <v>1</v>
      </c>
      <c r="R631" t="inlineStr">
        <is>
          <t>rule</t>
        </is>
      </c>
      <c r="S631" t="n">
        <v>3088</v>
      </c>
      <c r="T631" t="n">
        <v>3088</v>
      </c>
      <c r="U631" t="n">
        <v>67</v>
      </c>
      <c r="V631" t="n">
        <v>0</v>
      </c>
      <c r="W631" t="n">
        <v>1</v>
      </c>
      <c r="X631" t="n">
        <v>0</v>
      </c>
      <c r="Y631" t="n">
        <v>1.849014043807983</v>
      </c>
      <c r="Z631" t="n">
        <v>0.00085225</v>
      </c>
    </row>
    <row r="632">
      <c r="A632" t="inlineStr">
        <is>
          <t>chat_summary</t>
        </is>
      </c>
      <c r="B632" t="inlineStr">
        <is>
          <t>foldglm</t>
        </is>
      </c>
      <c r="C632" t="inlineStr">
        <is>
          <t>openai/gpt-5.6-luna</t>
        </is>
      </c>
      <c r="D632" t="inlineStr">
        <is>
          <t>z-ai/glm-5.3-flash</t>
        </is>
      </c>
      <c r="E632" t="n">
        <v>1</v>
      </c>
      <c r="I632" t="n">
        <v>0</v>
      </c>
      <c r="J632" t="inlineStr">
        <is>
          <t>chat2</t>
        </is>
      </c>
      <c r="K632" t="n">
        <v>114</v>
      </c>
      <c r="L632" t="inlineStr">
        <is>
          <t>chat2/early-0</t>
        </is>
      </c>
      <c r="M632" t="inlineStr">
        <is>
          <t>early</t>
        </is>
      </c>
      <c r="N632" t="inlineStr">
        <is>
          <t>Who owns notifier?</t>
        </is>
      </c>
      <c r="O632" t="inlineStr">
        <is>
          <t>Jonas</t>
        </is>
      </c>
      <c r="P632" t="inlineStr">
        <is>
          <t>Jonas</t>
        </is>
      </c>
      <c r="Q632" t="b">
        <v>1</v>
      </c>
      <c r="R632" t="inlineStr">
        <is>
          <t>rule</t>
        </is>
      </c>
      <c r="S632" t="n">
        <v>3081</v>
      </c>
      <c r="T632" t="n">
        <v>3081</v>
      </c>
      <c r="U632" t="n">
        <v>53</v>
      </c>
      <c r="V632" t="n">
        <v>0</v>
      </c>
      <c r="W632" t="n">
        <v>1</v>
      </c>
      <c r="X632" t="n">
        <v>0</v>
      </c>
      <c r="Y632" t="n">
        <v>1.642421007156372</v>
      </c>
      <c r="Z632" t="n">
        <v>0.0008337</v>
      </c>
    </row>
    <row r="633">
      <c r="A633" t="inlineStr">
        <is>
          <t>chat_summary</t>
        </is>
      </c>
      <c r="B633" t="inlineStr">
        <is>
          <t>foldglm</t>
        </is>
      </c>
      <c r="C633" t="inlineStr">
        <is>
          <t>openai/gpt-5.6-luna</t>
        </is>
      </c>
      <c r="D633" t="inlineStr">
        <is>
          <t>z-ai/glm-5.3-flash</t>
        </is>
      </c>
      <c r="E633" t="n">
        <v>1</v>
      </c>
      <c r="I633" t="n">
        <v>0</v>
      </c>
      <c r="J633" t="inlineStr">
        <is>
          <t>chat2</t>
        </is>
      </c>
      <c r="K633" t="n">
        <v>114</v>
      </c>
      <c r="L633" t="inlineStr">
        <is>
          <t>chat2/early-1</t>
        </is>
      </c>
      <c r="M633" t="inlineStr">
        <is>
          <t>early</t>
        </is>
      </c>
      <c r="N633" t="inlineStr">
        <is>
          <t>Which region are we deploying Cinder to?</t>
        </is>
      </c>
      <c r="O633" t="inlineStr">
        <is>
          <t>us-east-1</t>
        </is>
      </c>
      <c r="P633" t="inlineStr">
        <is>
          <t>us-east-1</t>
        </is>
      </c>
      <c r="Q633" t="b">
        <v>1</v>
      </c>
      <c r="R633" t="inlineStr">
        <is>
          <t>rule</t>
        </is>
      </c>
      <c r="S633" t="n">
        <v>3086</v>
      </c>
      <c r="T633" t="n">
        <v>3086</v>
      </c>
      <c r="U633" t="n">
        <v>51</v>
      </c>
      <c r="V633" t="n">
        <v>0</v>
      </c>
      <c r="W633" t="n">
        <v>1</v>
      </c>
      <c r="X633" t="n">
        <v>0</v>
      </c>
      <c r="Y633" t="n">
        <v>1.692774057388306</v>
      </c>
      <c r="Z633" t="n">
        <v>0.00083255</v>
      </c>
    </row>
    <row r="634">
      <c r="A634" t="inlineStr">
        <is>
          <t>chat_summary</t>
        </is>
      </c>
      <c r="B634" t="inlineStr">
        <is>
          <t>foldglm</t>
        </is>
      </c>
      <c r="C634" t="inlineStr">
        <is>
          <t>openai/gpt-5.6-luna</t>
        </is>
      </c>
      <c r="D634" t="inlineStr">
        <is>
          <t>z-ai/glm-5.3-flash</t>
        </is>
      </c>
      <c r="E634" t="n">
        <v>1</v>
      </c>
      <c r="I634" t="n">
        <v>0</v>
      </c>
      <c r="J634" t="inlineStr">
        <is>
          <t>chat2</t>
        </is>
      </c>
      <c r="K634" t="n">
        <v>114</v>
      </c>
      <c r="L634" t="inlineStr">
        <is>
          <t>chat2/early-2</t>
        </is>
      </c>
      <c r="M634" t="inlineStr">
        <is>
          <t>early</t>
        </is>
      </c>
      <c r="N634" t="inlineStr">
        <is>
          <t>At what time (UTC) is the daily standup?</t>
        </is>
      </c>
      <c r="O634" t="inlineStr">
        <is>
          <t>09:15</t>
        </is>
      </c>
      <c r="P634" t="inlineStr">
        <is>
          <t>09:15 UTC</t>
        </is>
      </c>
      <c r="Q634" t="b">
        <v>1</v>
      </c>
      <c r="R634" t="inlineStr">
        <is>
          <t>rule</t>
        </is>
      </c>
      <c r="S634" t="n">
        <v>3089</v>
      </c>
      <c r="T634" t="n">
        <v>3089</v>
      </c>
      <c r="U634" t="n">
        <v>48</v>
      </c>
      <c r="V634" t="n">
        <v>0</v>
      </c>
      <c r="W634" t="n">
        <v>1</v>
      </c>
      <c r="X634" t="n">
        <v>0</v>
      </c>
      <c r="Y634" t="n">
        <v>1.851119041442871</v>
      </c>
      <c r="Z634" t="n">
        <v>0.0008296999999999999</v>
      </c>
    </row>
    <row r="635">
      <c r="A635" t="inlineStr">
        <is>
          <t>chat_summary</t>
        </is>
      </c>
      <c r="B635" t="inlineStr">
        <is>
          <t>foldglm</t>
        </is>
      </c>
      <c r="C635" t="inlineStr">
        <is>
          <t>openai/gpt-5.6-luna</t>
        </is>
      </c>
      <c r="D635" t="inlineStr">
        <is>
          <t>z-ai/glm-5.3-flash</t>
        </is>
      </c>
      <c r="E635" t="n">
        <v>1</v>
      </c>
      <c r="I635" t="n">
        <v>0</v>
      </c>
      <c r="J635" t="inlineStr">
        <is>
          <t>chat2</t>
        </is>
      </c>
      <c r="K635" t="n">
        <v>114</v>
      </c>
      <c r="L635" t="inlineStr">
        <is>
          <t>chat2/list-0</t>
        </is>
      </c>
      <c r="M635" t="inlineStr">
        <is>
          <t>list</t>
        </is>
      </c>
      <c r="N635" t="inlineStr">
        <is>
          <t>Which in-scope modules are P0?</t>
        </is>
      </c>
      <c r="O635" t="inlineStr">
        <is>
          <t>["search-index", "dashboard", "scheduler-v2"]</t>
        </is>
      </c>
      <c r="P635" t="inlineStr">
        <is>
          <t>search-index, scheduler-v2, dashboard</t>
        </is>
      </c>
      <c r="Q635" t="b">
        <v>1</v>
      </c>
      <c r="R635" t="inlineStr">
        <is>
          <t>rule</t>
        </is>
      </c>
      <c r="S635" t="n">
        <v>3086</v>
      </c>
      <c r="T635" t="n">
        <v>3086</v>
      </c>
      <c r="U635" t="n">
        <v>65</v>
      </c>
      <c r="V635" t="n">
        <v>0</v>
      </c>
      <c r="W635" t="n">
        <v>1</v>
      </c>
      <c r="X635" t="n">
        <v>0</v>
      </c>
      <c r="Y635" t="n">
        <v>3.418362855911255</v>
      </c>
      <c r="Z635" t="n">
        <v>0.00084935</v>
      </c>
    </row>
    <row r="636">
      <c r="A636" t="inlineStr">
        <is>
          <t>chat_summary</t>
        </is>
      </c>
      <c r="B636" t="inlineStr">
        <is>
          <t>foldglm</t>
        </is>
      </c>
      <c r="C636" t="inlineStr">
        <is>
          <t>openai/gpt-5.6-luna</t>
        </is>
      </c>
      <c r="D636" t="inlineStr">
        <is>
          <t>z-ai/glm-5.3-flash</t>
        </is>
      </c>
      <c r="E636" t="n">
        <v>1</v>
      </c>
      <c r="I636" t="n">
        <v>0</v>
      </c>
      <c r="J636" t="inlineStr">
        <is>
          <t>chat2</t>
        </is>
      </c>
      <c r="K636" t="n">
        <v>114</v>
      </c>
      <c r="L636" t="inlineStr">
        <is>
          <t>chat2/neg-0</t>
        </is>
      </c>
      <c r="M636" t="inlineStr">
        <is>
          <t>negation</t>
        </is>
      </c>
      <c r="N636" t="inlineStr">
        <is>
          <t>Which in-scope module has no datastore decided yet?</t>
        </is>
      </c>
      <c r="O636" t="inlineStr">
        <is>
          <t>dashboard</t>
        </is>
      </c>
      <c r="P636" t="inlineStr">
        <is>
          <t>dashboard</t>
        </is>
      </c>
      <c r="Q636" t="b">
        <v>1</v>
      </c>
      <c r="R636" t="inlineStr">
        <is>
          <t>rule</t>
        </is>
      </c>
      <c r="S636" t="n">
        <v>3088</v>
      </c>
      <c r="T636" t="n">
        <v>3088</v>
      </c>
      <c r="U636" t="n">
        <v>72</v>
      </c>
      <c r="V636" t="n">
        <v>0</v>
      </c>
      <c r="W636" t="n">
        <v>1</v>
      </c>
      <c r="X636" t="n">
        <v>0</v>
      </c>
      <c r="Y636" t="n">
        <v>2.251818895339966</v>
      </c>
      <c r="Z636" t="n">
        <v>0.00085825</v>
      </c>
    </row>
    <row r="637">
      <c r="A637" t="inlineStr">
        <is>
          <t>chat_summary</t>
        </is>
      </c>
      <c r="B637" t="inlineStr">
        <is>
          <t>foldglm</t>
        </is>
      </c>
      <c r="C637" t="inlineStr">
        <is>
          <t>openai/gpt-5.6-luna</t>
        </is>
      </c>
      <c r="D637" t="inlineStr">
        <is>
          <t>z-ai/glm-5.3-flash</t>
        </is>
      </c>
      <c r="E637" t="n">
        <v>1</v>
      </c>
      <c r="I637" t="n">
        <v>0</v>
      </c>
      <c r="J637" t="inlineStr">
        <is>
          <t>chat2</t>
        </is>
      </c>
      <c r="K637" t="n">
        <v>114</v>
      </c>
      <c r="L637" t="inlineStr">
        <is>
          <t>chat2/original-0</t>
        </is>
      </c>
      <c r="M637" t="inlineStr">
        <is>
          <t>original</t>
        </is>
      </c>
      <c r="N637" t="inlineStr">
        <is>
          <t>What was the very first deadline we set for search-index, before any changes?</t>
        </is>
      </c>
      <c r="O637" t="inlineStr">
        <is>
          <t>Oct 15</t>
        </is>
      </c>
      <c r="P637" t="inlineStr">
        <is>
          <t>Oct 15</t>
        </is>
      </c>
      <c r="Q637" t="b">
        <v>1</v>
      </c>
      <c r="R637" t="inlineStr">
        <is>
          <t>rule</t>
        </is>
      </c>
      <c r="S637" t="n">
        <v>3093</v>
      </c>
      <c r="T637" t="n">
        <v>3093</v>
      </c>
      <c r="U637" t="n">
        <v>76</v>
      </c>
      <c r="V637" t="n">
        <v>0</v>
      </c>
      <c r="W637" t="n">
        <v>1</v>
      </c>
      <c r="X637" t="n">
        <v>0</v>
      </c>
      <c r="Y637" t="n">
        <v>2.415843963623047</v>
      </c>
      <c r="Z637" t="n">
        <v>0.0008643</v>
      </c>
    </row>
    <row r="638">
      <c r="A638" t="inlineStr">
        <is>
          <t>chat_summary</t>
        </is>
      </c>
      <c r="B638" t="inlineStr">
        <is>
          <t>foldglm</t>
        </is>
      </c>
      <c r="C638" t="inlineStr">
        <is>
          <t>openai/gpt-5.6-luna</t>
        </is>
      </c>
      <c r="D638" t="inlineStr">
        <is>
          <t>z-ai/glm-5.3-flash</t>
        </is>
      </c>
      <c r="E638" t="n">
        <v>1</v>
      </c>
      <c r="I638" t="n">
        <v>0</v>
      </c>
      <c r="J638" t="inlineStr">
        <is>
          <t>chat2</t>
        </is>
      </c>
      <c r="K638" t="n">
        <v>114</v>
      </c>
      <c r="L638" t="inlineStr">
        <is>
          <t>chat2/paste-0</t>
        </is>
      </c>
      <c r="M638" t="inlineStr">
        <is>
          <t>paste</t>
        </is>
      </c>
      <c r="N638" t="inlineStr">
        <is>
          <t>What p95 latency, in ms, did the load test I pasted report?</t>
        </is>
      </c>
      <c r="O638" t="n">
        <v>596</v>
      </c>
      <c r="P638" t="inlineStr">
        <is>
          <t>596 ms</t>
        </is>
      </c>
      <c r="Q638" t="b">
        <v>1</v>
      </c>
      <c r="R638" t="inlineStr">
        <is>
          <t>rule</t>
        </is>
      </c>
      <c r="S638" t="n">
        <v>3093</v>
      </c>
      <c r="T638" t="n">
        <v>3093</v>
      </c>
      <c r="U638" t="n">
        <v>43</v>
      </c>
      <c r="V638" t="n">
        <v>0</v>
      </c>
      <c r="W638" t="n">
        <v>1</v>
      </c>
      <c r="X638" t="n">
        <v>0</v>
      </c>
      <c r="Y638" t="n">
        <v>1.687073707580566</v>
      </c>
      <c r="Z638" t="n">
        <v>0.0008247</v>
      </c>
    </row>
    <row r="639">
      <c r="A639" t="inlineStr">
        <is>
          <t>chat_summary</t>
        </is>
      </c>
      <c r="B639" t="inlineStr">
        <is>
          <t>foldglm</t>
        </is>
      </c>
      <c r="C639" t="inlineStr">
        <is>
          <t>openai/gpt-5.6-luna</t>
        </is>
      </c>
      <c r="D639" t="inlineStr">
        <is>
          <t>z-ai/glm-5.3-flash</t>
        </is>
      </c>
      <c r="E639" t="n">
        <v>1</v>
      </c>
      <c r="I639" t="n">
        <v>0</v>
      </c>
      <c r="J639" t="inlineStr">
        <is>
          <t>chat2</t>
        </is>
      </c>
      <c r="K639" t="n">
        <v>114</v>
      </c>
      <c r="L639" t="inlineStr">
        <is>
          <t>chat2/paste-1</t>
        </is>
      </c>
      <c r="M639" t="inlineStr">
        <is>
          <t>paste</t>
        </is>
      </c>
      <c r="N639" t="inlineStr">
        <is>
          <t>How many tests failed in the CI output I pasted?</t>
        </is>
      </c>
      <c r="O639" t="n">
        <v>2</v>
      </c>
      <c r="P639" t="inlineStr">
        <is>
          <t>2</t>
        </is>
      </c>
      <c r="Q639" t="b">
        <v>1</v>
      </c>
      <c r="R639" t="inlineStr">
        <is>
          <t>rule</t>
        </is>
      </c>
      <c r="S639" t="n">
        <v>3088</v>
      </c>
      <c r="T639" t="n">
        <v>3088</v>
      </c>
      <c r="U639" t="n">
        <v>25</v>
      </c>
      <c r="V639" t="n">
        <v>0</v>
      </c>
      <c r="W639" t="n">
        <v>1</v>
      </c>
      <c r="X639" t="n">
        <v>0</v>
      </c>
      <c r="Y639" t="n">
        <v>1.566638708114624</v>
      </c>
      <c r="Z639" t="n">
        <v>0.00080185</v>
      </c>
    </row>
    <row r="640">
      <c r="A640" t="inlineStr">
        <is>
          <t>chat_summary</t>
        </is>
      </c>
      <c r="B640" t="inlineStr">
        <is>
          <t>foldglm</t>
        </is>
      </c>
      <c r="C640" t="inlineStr">
        <is>
          <t>openai/gpt-5.6-luna</t>
        </is>
      </c>
      <c r="D640" t="inlineStr">
        <is>
          <t>z-ai/glm-5.3-flash</t>
        </is>
      </c>
      <c r="E640" t="n">
        <v>1</v>
      </c>
      <c r="I640" t="n">
        <v>0</v>
      </c>
      <c r="J640" t="inlineStr">
        <is>
          <t>chat2</t>
        </is>
      </c>
      <c r="K640" t="n">
        <v>114</v>
      </c>
      <c r="L640" t="inlineStr">
        <is>
          <t>chat2/paste-2</t>
        </is>
      </c>
      <c r="M640" t="inlineStr">
        <is>
          <t>paste</t>
        </is>
      </c>
      <c r="N640" t="inlineStr">
        <is>
          <t>What is db_pool_size in the config I pasted?</t>
        </is>
      </c>
      <c r="O640" t="n">
        <v>32</v>
      </c>
      <c r="P640" t="inlineStr">
        <is>
          <t>32</t>
        </is>
      </c>
      <c r="Q640" t="b">
        <v>1</v>
      </c>
      <c r="R640" t="inlineStr">
        <is>
          <t>rule</t>
        </is>
      </c>
      <c r="S640" t="n">
        <v>3088</v>
      </c>
      <c r="T640" t="n">
        <v>3088</v>
      </c>
      <c r="U640" t="n">
        <v>61</v>
      </c>
      <c r="V640" t="n">
        <v>0</v>
      </c>
      <c r="W640" t="n">
        <v>1</v>
      </c>
      <c r="X640" t="n">
        <v>0</v>
      </c>
      <c r="Y640" t="n">
        <v>2.577028036117554</v>
      </c>
      <c r="Z640" t="n">
        <v>0.00084505</v>
      </c>
    </row>
    <row r="641">
      <c r="A641" t="inlineStr">
        <is>
          <t>chat_summary</t>
        </is>
      </c>
      <c r="B641" t="inlineStr">
        <is>
          <t>foldglm</t>
        </is>
      </c>
      <c r="C641" t="inlineStr">
        <is>
          <t>openai/gpt-5.6-luna</t>
        </is>
      </c>
      <c r="D641" t="inlineStr">
        <is>
          <t>z-ai/glm-5.3-flash</t>
        </is>
      </c>
      <c r="E641" t="n">
        <v>1</v>
      </c>
      <c r="I641" t="n">
        <v>0</v>
      </c>
      <c r="J641" t="inlineStr">
        <is>
          <t>chat2</t>
        </is>
      </c>
      <c r="K641" t="n">
        <v>114</v>
      </c>
      <c r="L641" t="inlineStr">
        <is>
          <t>chat2/sum-0</t>
        </is>
      </c>
      <c r="M641" t="inlineStr">
        <is>
          <t>sum</t>
        </is>
      </c>
      <c r="N641" t="inlineStr">
        <is>
          <t>What is the total budget, in thousands of dollars, across the modules currently in scope?</t>
        </is>
      </c>
      <c r="O641" t="n">
        <v>245</v>
      </c>
      <c r="P641" t="inlineStr">
        <is>
          <t>245</t>
        </is>
      </c>
      <c r="Q641" t="b">
        <v>1</v>
      </c>
      <c r="R641" t="inlineStr">
        <is>
          <t>rule</t>
        </is>
      </c>
      <c r="S641" t="n">
        <v>3095</v>
      </c>
      <c r="T641" t="n">
        <v>3095</v>
      </c>
      <c r="U641" t="n">
        <v>141</v>
      </c>
      <c r="V641" t="n">
        <v>0</v>
      </c>
      <c r="W641" t="n">
        <v>1</v>
      </c>
      <c r="X641" t="n">
        <v>0</v>
      </c>
      <c r="Y641" t="n">
        <v>4.694038152694702</v>
      </c>
      <c r="Z641" t="n">
        <v>0.0009428</v>
      </c>
    </row>
    <row r="642">
      <c r="A642" t="inlineStr">
        <is>
          <t>chat_summary</t>
        </is>
      </c>
      <c r="B642" t="inlineStr">
        <is>
          <t>foldglm</t>
        </is>
      </c>
      <c r="C642" t="inlineStr">
        <is>
          <t>openai/gpt-5.6-luna</t>
        </is>
      </c>
      <c r="D642" t="inlineStr">
        <is>
          <t>z-ai/glm-5.3-flash</t>
        </is>
      </c>
      <c r="E642" t="n">
        <v>1</v>
      </c>
      <c r="I642" t="n">
        <v>0</v>
      </c>
      <c r="J642" t="inlineStr">
        <is>
          <t>chat2</t>
        </is>
      </c>
      <c r="K642" t="n">
        <v>114</v>
      </c>
      <c r="L642" t="inlineStr">
        <is>
          <t>chat2/updated-0</t>
        </is>
      </c>
      <c r="M642" t="inlineStr">
        <is>
          <t>updated</t>
        </is>
      </c>
      <c r="N642" t="inlineStr">
        <is>
          <t>What is the current deadline for search-index?</t>
        </is>
      </c>
      <c r="O642" t="inlineStr">
        <is>
          <t>Oct 28</t>
        </is>
      </c>
      <c r="P642" t="inlineStr">
        <is>
          <t>Oct 28</t>
        </is>
      </c>
      <c r="Q642" t="b">
        <v>1</v>
      </c>
      <c r="R642" t="inlineStr">
        <is>
          <t>rule</t>
        </is>
      </c>
      <c r="S642" t="n">
        <v>3086</v>
      </c>
      <c r="T642" t="n">
        <v>3086</v>
      </c>
      <c r="U642" t="n">
        <v>46</v>
      </c>
      <c r="V642" t="n">
        <v>0</v>
      </c>
      <c r="W642" t="n">
        <v>1</v>
      </c>
      <c r="X642" t="n">
        <v>0</v>
      </c>
      <c r="Y642" t="n">
        <v>3.024723768234253</v>
      </c>
      <c r="Z642" t="n">
        <v>0.00082655</v>
      </c>
    </row>
    <row r="643">
      <c r="A643" t="inlineStr">
        <is>
          <t>chat_summary</t>
        </is>
      </c>
      <c r="B643" t="inlineStr">
        <is>
          <t>foldglm</t>
        </is>
      </c>
      <c r="C643" t="inlineStr">
        <is>
          <t>openai/gpt-5.6-luna</t>
        </is>
      </c>
      <c r="D643" t="inlineStr">
        <is>
          <t>z-ai/glm-5.3-flash</t>
        </is>
      </c>
      <c r="E643" t="n">
        <v>1</v>
      </c>
      <c r="I643" t="n">
        <v>0</v>
      </c>
      <c r="J643" t="inlineStr">
        <is>
          <t>chat2</t>
        </is>
      </c>
      <c r="K643" t="n">
        <v>114</v>
      </c>
      <c r="L643" t="inlineStr">
        <is>
          <t>chat2/updated-1</t>
        </is>
      </c>
      <c r="M643" t="inlineStr">
        <is>
          <t>updated</t>
        </is>
      </c>
      <c r="N643" t="inlineStr">
        <is>
          <t>What is notifier's budget now, in thousands of dollars?</t>
        </is>
      </c>
      <c r="O643" t="n">
        <v>55</v>
      </c>
      <c r="P643" t="inlineStr">
        <is>
          <t>55</t>
        </is>
      </c>
      <c r="Q643" t="b">
        <v>1</v>
      </c>
      <c r="R643" t="inlineStr">
        <is>
          <t>rule</t>
        </is>
      </c>
      <c r="S643" t="n">
        <v>3089</v>
      </c>
      <c r="T643" t="n">
        <v>3089</v>
      </c>
      <c r="U643" t="n">
        <v>77</v>
      </c>
      <c r="V643" t="n">
        <v>0</v>
      </c>
      <c r="W643" t="n">
        <v>1</v>
      </c>
      <c r="X643" t="n">
        <v>0</v>
      </c>
      <c r="Y643" t="n">
        <v>2.132014989852905</v>
      </c>
      <c r="Z643" t="n">
        <v>0.0008645</v>
      </c>
    </row>
    <row r="644">
      <c r="A644" t="inlineStr">
        <is>
          <t>chat_summary</t>
        </is>
      </c>
      <c r="B644" t="inlineStr">
        <is>
          <t>foldglm</t>
        </is>
      </c>
      <c r="C644" t="inlineStr">
        <is>
          <t>openai/gpt-5.6-luna</t>
        </is>
      </c>
      <c r="D644" t="inlineStr">
        <is>
          <t>z-ai/glm-5.3-flash</t>
        </is>
      </c>
      <c r="E644" t="n">
        <v>1</v>
      </c>
      <c r="I644" t="n">
        <v>0</v>
      </c>
      <c r="J644" t="inlineStr">
        <is>
          <t>chat2</t>
        </is>
      </c>
      <c r="K644" t="n">
        <v>114</v>
      </c>
      <c r="L644" t="inlineStr">
        <is>
          <t>chat2/updated-2</t>
        </is>
      </c>
      <c r="M644" t="inlineStr">
        <is>
          <t>updated</t>
        </is>
      </c>
      <c r="N644" t="inlineStr">
        <is>
          <t>What is the current deadline for dashboard?</t>
        </is>
      </c>
      <c r="O644" t="inlineStr">
        <is>
          <t>Oct 12</t>
        </is>
      </c>
      <c r="P644" t="inlineStr">
        <is>
          <t>Oct 12</t>
        </is>
      </c>
      <c r="Q644" t="b">
        <v>1</v>
      </c>
      <c r="R644" t="inlineStr">
        <is>
          <t>rule</t>
        </is>
      </c>
      <c r="S644" t="n">
        <v>3085</v>
      </c>
      <c r="T644" t="n">
        <v>3085</v>
      </c>
      <c r="U644" t="n">
        <v>55</v>
      </c>
      <c r="V644" t="n">
        <v>0</v>
      </c>
      <c r="W644" t="n">
        <v>1</v>
      </c>
      <c r="X644" t="n">
        <v>0</v>
      </c>
      <c r="Y644" t="n">
        <v>2.334593057632446</v>
      </c>
      <c r="Z644" t="n">
        <v>0.0008371</v>
      </c>
    </row>
    <row r="645">
      <c r="A645" t="inlineStr">
        <is>
          <t>chat_summary</t>
        </is>
      </c>
      <c r="B645" t="inlineStr">
        <is>
          <t>foldglm</t>
        </is>
      </c>
      <c r="C645" t="inlineStr">
        <is>
          <t>openai/gpt-5.6-luna</t>
        </is>
      </c>
      <c r="D645" t="inlineStr">
        <is>
          <t>z-ai/glm-5.3-flash</t>
        </is>
      </c>
      <c r="E645" t="n">
        <v>1</v>
      </c>
      <c r="I645" t="n">
        <v>0</v>
      </c>
      <c r="J645" t="inlineStr">
        <is>
          <t>chat2</t>
        </is>
      </c>
      <c r="K645" t="n">
        <v>114</v>
      </c>
      <c r="L645" t="inlineStr">
        <is>
          <t>chat2/updated-3</t>
        </is>
      </c>
      <c r="M645" t="inlineStr">
        <is>
          <t>updated</t>
        </is>
      </c>
      <c r="N645" t="inlineStr">
        <is>
          <t>What is scheduler-v2's budget, in thousands of dollars?</t>
        </is>
      </c>
      <c r="O645" t="n">
        <v>50</v>
      </c>
      <c r="P645" t="inlineStr">
        <is>
          <t>50</t>
        </is>
      </c>
      <c r="Q645" t="b">
        <v>1</v>
      </c>
      <c r="R645" t="inlineStr">
        <is>
          <t>rule</t>
        </is>
      </c>
      <c r="S645" t="n">
        <v>3090</v>
      </c>
      <c r="T645" t="n">
        <v>3090</v>
      </c>
      <c r="U645" t="n">
        <v>103</v>
      </c>
      <c r="V645" t="n">
        <v>0</v>
      </c>
      <c r="W645" t="n">
        <v>1</v>
      </c>
      <c r="X645" t="n">
        <v>0</v>
      </c>
      <c r="Y645" t="n">
        <v>2.924194097518921</v>
      </c>
      <c r="Z645" t="n">
        <v>0.00089595</v>
      </c>
    </row>
    <row r="646">
      <c r="A646" t="inlineStr">
        <is>
          <t>chat_summary</t>
        </is>
      </c>
      <c r="B646" t="inlineStr">
        <is>
          <t>foldglm</t>
        </is>
      </c>
      <c r="C646" t="inlineStr">
        <is>
          <t>openai/gpt-5.6-luna</t>
        </is>
      </c>
      <c r="D646" t="inlineStr">
        <is>
          <t>z-ai/glm-5.3-flash</t>
        </is>
      </c>
      <c r="E646" t="n">
        <v>1</v>
      </c>
      <c r="I646" t="n">
        <v>0</v>
      </c>
      <c r="J646" t="inlineStr">
        <is>
          <t>chat2</t>
        </is>
      </c>
      <c r="K646" t="n">
        <v>114</v>
      </c>
      <c r="L646" t="inlineStr">
        <is>
          <t>chat2/updated-4</t>
        </is>
      </c>
      <c r="M646" t="inlineStr">
        <is>
          <t>updated</t>
        </is>
      </c>
      <c r="N646" t="inlineStr">
        <is>
          <t>Who owns search-index now?</t>
        </is>
      </c>
      <c r="O646" t="inlineStr">
        <is>
          <t>Chen</t>
        </is>
      </c>
      <c r="P646" t="inlineStr">
        <is>
          <t>Chen</t>
        </is>
      </c>
      <c r="Q646" t="b">
        <v>1</v>
      </c>
      <c r="R646" t="inlineStr">
        <is>
          <t>rule</t>
        </is>
      </c>
      <c r="S646" t="n">
        <v>3083</v>
      </c>
      <c r="T646" t="n">
        <v>3083</v>
      </c>
      <c r="U646" t="n">
        <v>34</v>
      </c>
      <c r="V646" t="n">
        <v>0</v>
      </c>
      <c r="W646" t="n">
        <v>1</v>
      </c>
      <c r="X646" t="n">
        <v>0</v>
      </c>
      <c r="Y646" t="n">
        <v>1.584013938903809</v>
      </c>
      <c r="Z646" t="n">
        <v>0.0008114</v>
      </c>
    </row>
    <row r="647">
      <c r="A647" t="inlineStr">
        <is>
          <t>chat_summary</t>
        </is>
      </c>
      <c r="B647" t="inlineStr">
        <is>
          <t>foldglm</t>
        </is>
      </c>
      <c r="C647" t="inlineStr">
        <is>
          <t>openai/gpt-5.6-luna</t>
        </is>
      </c>
      <c r="D647" t="inlineStr">
        <is>
          <t>z-ai/glm-5.3-flash</t>
        </is>
      </c>
      <c r="E647" t="n">
        <v>1</v>
      </c>
      <c r="I647" t="n">
        <v>0</v>
      </c>
      <c r="J647" t="inlineStr">
        <is>
          <t>chat2</t>
        </is>
      </c>
      <c r="K647" t="n">
        <v>114</v>
      </c>
      <c r="L647" t="inlineStr">
        <is>
          <t>chat2/updated-5</t>
        </is>
      </c>
      <c r="M647" t="inlineStr">
        <is>
          <t>updated</t>
        </is>
      </c>
      <c r="N647" t="inlineStr">
        <is>
          <t>Which datastore does notifier use?</t>
        </is>
      </c>
      <c r="O647" t="inlineStr">
        <is>
          <t>Redis</t>
        </is>
      </c>
      <c r="P647" t="inlineStr">
        <is>
          <t>Redis</t>
        </is>
      </c>
      <c r="Q647" t="b">
        <v>1</v>
      </c>
      <c r="R647" t="inlineStr">
        <is>
          <t>rule</t>
        </is>
      </c>
      <c r="S647" t="n">
        <v>3083</v>
      </c>
      <c r="T647" t="n">
        <v>3083</v>
      </c>
      <c r="U647" t="n">
        <v>36</v>
      </c>
      <c r="V647" t="n">
        <v>0</v>
      </c>
      <c r="W647" t="n">
        <v>1</v>
      </c>
      <c r="X647" t="n">
        <v>0</v>
      </c>
      <c r="Y647" t="n">
        <v>1.854581117630005</v>
      </c>
      <c r="Z647" t="n">
        <v>0.0008138</v>
      </c>
    </row>
    <row r="648">
      <c r="A648" t="inlineStr">
        <is>
          <t>chat_vc</t>
        </is>
      </c>
      <c r="B648" t="inlineStr">
        <is>
          <t>main</t>
        </is>
      </c>
      <c r="C648" t="inlineStr">
        <is>
          <t>openai/gpt-5.6-luna</t>
        </is>
      </c>
      <c r="D648" t="inlineStr">
        <is>
          <t>openai/gpt-5.6-luna</t>
        </is>
      </c>
      <c r="E648" t="n">
        <v>1</v>
      </c>
      <c r="I648" t="n">
        <v>0</v>
      </c>
      <c r="J648" t="inlineStr">
        <is>
          <t>chat2</t>
        </is>
      </c>
      <c r="K648" t="n">
        <v>114</v>
      </c>
      <c r="L648" t="inlineStr">
        <is>
          <t>chat2/absent-0</t>
        </is>
      </c>
      <c r="M648" t="inlineStr">
        <is>
          <t>absent</t>
        </is>
      </c>
      <c r="N648" t="inlineStr">
        <is>
          <t>Which CI provider did we decide on?</t>
        </is>
      </c>
      <c r="O648" t="inlineStr">
        <is>
          <t>not stated</t>
        </is>
      </c>
      <c r="P648" t="inlineStr">
        <is>
          <t>not stated</t>
        </is>
      </c>
      <c r="Q648" t="b">
        <v>1</v>
      </c>
      <c r="R648" t="inlineStr">
        <is>
          <t>rule</t>
        </is>
      </c>
      <c r="S648" t="n">
        <v>9108</v>
      </c>
      <c r="T648" t="n">
        <v>5248</v>
      </c>
      <c r="U648" t="n">
        <v>116</v>
      </c>
      <c r="V648" t="n">
        <v>3857</v>
      </c>
      <c r="W648" t="n">
        <v>2</v>
      </c>
      <c r="X648" t="n">
        <v>1</v>
      </c>
      <c r="Y648" t="n">
        <v>7.519322156906128</v>
      </c>
      <c r="Z648" t="n">
        <v>0.00152879</v>
      </c>
    </row>
    <row r="649">
      <c r="A649" t="inlineStr">
        <is>
          <t>chat_vc</t>
        </is>
      </c>
      <c r="B649" t="inlineStr">
        <is>
          <t>main</t>
        </is>
      </c>
      <c r="C649" t="inlineStr">
        <is>
          <t>openai/gpt-5.6-luna</t>
        </is>
      </c>
      <c r="D649" t="inlineStr">
        <is>
          <t>openai/gpt-5.6-luna</t>
        </is>
      </c>
      <c r="E649" t="n">
        <v>1</v>
      </c>
      <c r="F649" t="inlineStr">
        <is>
          <t>clean</t>
        </is>
      </c>
      <c r="G649" t="b">
        <v>0</v>
      </c>
      <c r="H649" t="inlineStr"/>
      <c r="I649" t="n">
        <v>1</v>
      </c>
      <c r="J649" t="inlineStr">
        <is>
          <t>chat2</t>
        </is>
      </c>
      <c r="K649" t="n">
        <v>114</v>
      </c>
      <c r="L649" t="inlineStr">
        <is>
          <t>chat2/absent-0</t>
        </is>
      </c>
      <c r="M649" t="inlineStr">
        <is>
          <t>absent</t>
        </is>
      </c>
      <c r="N649" t="inlineStr">
        <is>
          <t>Which CI provider did we decide on?</t>
        </is>
      </c>
      <c r="O649" t="inlineStr">
        <is>
          <t>not stated</t>
        </is>
      </c>
      <c r="P649" t="inlineStr">
        <is>
          <t>not stated</t>
        </is>
      </c>
      <c r="Q649" t="b">
        <v>1</v>
      </c>
      <c r="R649" t="inlineStr">
        <is>
          <t>rule</t>
        </is>
      </c>
      <c r="S649" t="n">
        <v>9104</v>
      </c>
      <c r="T649" t="n">
        <v>5248</v>
      </c>
      <c r="U649" t="n">
        <v>96</v>
      </c>
      <c r="V649" t="n">
        <v>3853</v>
      </c>
      <c r="W649" t="n">
        <v>2</v>
      </c>
      <c r="X649" t="n">
        <v>1</v>
      </c>
      <c r="Y649" t="n">
        <v>4.988676071166992</v>
      </c>
      <c r="Z649" t="n">
        <v>0.00150471</v>
      </c>
    </row>
    <row r="650">
      <c r="A650" t="inlineStr">
        <is>
          <t>chat_vc</t>
        </is>
      </c>
      <c r="B650" t="inlineStr">
        <is>
          <t>main</t>
        </is>
      </c>
      <c r="C650" t="inlineStr">
        <is>
          <t>openai/gpt-5.6-luna</t>
        </is>
      </c>
      <c r="D650" t="inlineStr">
        <is>
          <t>openai/gpt-5.6-luna</t>
        </is>
      </c>
      <c r="E650" t="n">
        <v>1</v>
      </c>
      <c r="I650" t="n">
        <v>0</v>
      </c>
      <c r="J650" t="inlineStr">
        <is>
          <t>chat2</t>
        </is>
      </c>
      <c r="K650" t="n">
        <v>114</v>
      </c>
      <c r="L650" t="inlineStr">
        <is>
          <t>chat2/absent-1</t>
        </is>
      </c>
      <c r="M650" t="inlineStr">
        <is>
          <t>absent</t>
        </is>
      </c>
      <c r="N650" t="inlineStr">
        <is>
          <t>What uptime SLA did we commit to for the launch?</t>
        </is>
      </c>
      <c r="O650" t="inlineStr">
        <is>
          <t>not stated</t>
        </is>
      </c>
      <c r="P650" t="inlineStr">
        <is>
          <t>not stated</t>
        </is>
      </c>
      <c r="Q650" t="b">
        <v>1</v>
      </c>
      <c r="R650" t="inlineStr">
        <is>
          <t>rule</t>
        </is>
      </c>
      <c r="S650" t="n">
        <v>9009</v>
      </c>
      <c r="T650" t="n">
        <v>5146</v>
      </c>
      <c r="U650" t="n">
        <v>94</v>
      </c>
      <c r="V650" t="n">
        <v>3860</v>
      </c>
      <c r="W650" t="n">
        <v>2</v>
      </c>
      <c r="X650" t="n">
        <v>1</v>
      </c>
      <c r="Y650" t="n">
        <v>8.391098022460938</v>
      </c>
      <c r="Z650" t="n">
        <v>0.00147695</v>
      </c>
    </row>
    <row r="651">
      <c r="A651" t="inlineStr">
        <is>
          <t>chat_vc</t>
        </is>
      </c>
      <c r="B651" t="inlineStr">
        <is>
          <t>main</t>
        </is>
      </c>
      <c r="C651" t="inlineStr">
        <is>
          <t>openai/gpt-5.6-luna</t>
        </is>
      </c>
      <c r="D651" t="inlineStr">
        <is>
          <t>openai/gpt-5.6-luna</t>
        </is>
      </c>
      <c r="E651" t="n">
        <v>1</v>
      </c>
      <c r="F651" t="inlineStr">
        <is>
          <t>clean</t>
        </is>
      </c>
      <c r="G651" t="b">
        <v>0</v>
      </c>
      <c r="H651" t="inlineStr"/>
      <c r="I651" t="n">
        <v>1</v>
      </c>
      <c r="J651" t="inlineStr">
        <is>
          <t>chat2</t>
        </is>
      </c>
      <c r="K651" t="n">
        <v>114</v>
      </c>
      <c r="L651" t="inlineStr">
        <is>
          <t>chat2/absent-1</t>
        </is>
      </c>
      <c r="M651" t="inlineStr">
        <is>
          <t>absent</t>
        </is>
      </c>
      <c r="N651" t="inlineStr">
        <is>
          <t>What uptime SLA did we commit to for the launch?</t>
        </is>
      </c>
      <c r="O651" t="inlineStr">
        <is>
          <t>not stated</t>
        </is>
      </c>
      <c r="P651" t="inlineStr">
        <is>
          <t>not stated</t>
        </is>
      </c>
      <c r="Q651" t="b">
        <v>1</v>
      </c>
      <c r="R651" t="inlineStr">
        <is>
          <t>rule</t>
        </is>
      </c>
      <c r="S651" t="n">
        <v>8727</v>
      </c>
      <c r="T651" t="n">
        <v>4868</v>
      </c>
      <c r="U651" t="n">
        <v>98</v>
      </c>
      <c r="V651" t="n">
        <v>3856</v>
      </c>
      <c r="W651" t="n">
        <v>2</v>
      </c>
      <c r="X651" t="n">
        <v>1</v>
      </c>
      <c r="Y651" t="n">
        <v>4.58486008644104</v>
      </c>
      <c r="Z651" t="n">
        <v>0.00141217</v>
      </c>
    </row>
    <row r="652">
      <c r="A652" t="inlineStr">
        <is>
          <t>chat_vc</t>
        </is>
      </c>
      <c r="B652" t="inlineStr">
        <is>
          <t>main</t>
        </is>
      </c>
      <c r="C652" t="inlineStr">
        <is>
          <t>openai/gpt-5.6-luna</t>
        </is>
      </c>
      <c r="D652" t="inlineStr">
        <is>
          <t>openai/gpt-5.6-luna</t>
        </is>
      </c>
      <c r="E652" t="n">
        <v>1</v>
      </c>
      <c r="I652" t="n">
        <v>0</v>
      </c>
      <c r="J652" t="inlineStr">
        <is>
          <t>chat2</t>
        </is>
      </c>
      <c r="K652" t="n">
        <v>114</v>
      </c>
      <c r="L652" t="inlineStr">
        <is>
          <t>chat2/count-0</t>
        </is>
      </c>
      <c r="M652" t="inlineStr">
        <is>
          <t>count</t>
        </is>
      </c>
      <c r="N652" t="inlineStr">
        <is>
          <t>How many modules are currently in scope for the launch?</t>
        </is>
      </c>
      <c r="O652" t="n">
        <v>6</v>
      </c>
      <c r="P652" t="inlineStr">
        <is>
          <t>6</t>
        </is>
      </c>
      <c r="Q652" t="b">
        <v>1</v>
      </c>
      <c r="R652" t="inlineStr">
        <is>
          <t>rule</t>
        </is>
      </c>
      <c r="S652" t="n">
        <v>3863</v>
      </c>
      <c r="T652" t="n">
        <v>3863</v>
      </c>
      <c r="U652" t="n">
        <v>48</v>
      </c>
      <c r="V652" t="n">
        <v>0</v>
      </c>
      <c r="W652" t="n">
        <v>1</v>
      </c>
      <c r="X652" t="n">
        <v>0</v>
      </c>
      <c r="Y652" t="n">
        <v>3.156776189804077</v>
      </c>
      <c r="Z652" t="n">
        <v>0.0010232</v>
      </c>
    </row>
    <row r="653">
      <c r="A653" t="inlineStr">
        <is>
          <t>chat_vc</t>
        </is>
      </c>
      <c r="B653" t="inlineStr">
        <is>
          <t>main</t>
        </is>
      </c>
      <c r="C653" t="inlineStr">
        <is>
          <t>openai/gpt-5.6-luna</t>
        </is>
      </c>
      <c r="D653" t="inlineStr">
        <is>
          <t>openai/gpt-5.6-luna</t>
        </is>
      </c>
      <c r="E653" t="n">
        <v>1</v>
      </c>
      <c r="F653" t="inlineStr">
        <is>
          <t>clean</t>
        </is>
      </c>
      <c r="G653" t="b">
        <v>0</v>
      </c>
      <c r="H653" t="inlineStr"/>
      <c r="I653" t="n">
        <v>1</v>
      </c>
      <c r="J653" t="inlineStr">
        <is>
          <t>chat2</t>
        </is>
      </c>
      <c r="K653" t="n">
        <v>114</v>
      </c>
      <c r="L653" t="inlineStr">
        <is>
          <t>chat2/count-0</t>
        </is>
      </c>
      <c r="M653" t="inlineStr">
        <is>
          <t>count</t>
        </is>
      </c>
      <c r="N653" t="inlineStr">
        <is>
          <t>How many modules are currently in scope for the launch?</t>
        </is>
      </c>
      <c r="O653" t="n">
        <v>6</v>
      </c>
      <c r="P653" t="inlineStr">
        <is>
          <t>6</t>
        </is>
      </c>
      <c r="Q653" t="b">
        <v>1</v>
      </c>
      <c r="R653" t="inlineStr">
        <is>
          <t>rule</t>
        </is>
      </c>
      <c r="S653" t="n">
        <v>3859</v>
      </c>
      <c r="T653" t="n">
        <v>3859</v>
      </c>
      <c r="U653" t="n">
        <v>59</v>
      </c>
      <c r="V653" t="n">
        <v>0</v>
      </c>
      <c r="W653" t="n">
        <v>1</v>
      </c>
      <c r="X653" t="n">
        <v>0</v>
      </c>
      <c r="Y653" t="n">
        <v>2.694777965545654</v>
      </c>
      <c r="Z653" t="n">
        <v>0.0010354</v>
      </c>
    </row>
    <row r="654">
      <c r="A654" t="inlineStr">
        <is>
          <t>chat_vc</t>
        </is>
      </c>
      <c r="B654" t="inlineStr">
        <is>
          <t>main</t>
        </is>
      </c>
      <c r="C654" t="inlineStr">
        <is>
          <t>openai/gpt-5.6-luna</t>
        </is>
      </c>
      <c r="D654" t="inlineStr">
        <is>
          <t>openai/gpt-5.6-luna</t>
        </is>
      </c>
      <c r="E654" t="n">
        <v>1</v>
      </c>
      <c r="I654" t="n">
        <v>0</v>
      </c>
      <c r="J654" t="inlineStr">
        <is>
          <t>chat2</t>
        </is>
      </c>
      <c r="K654" t="n">
        <v>114</v>
      </c>
      <c r="L654" t="inlineStr">
        <is>
          <t>chat2/early-0</t>
        </is>
      </c>
      <c r="M654" t="inlineStr">
        <is>
          <t>early</t>
        </is>
      </c>
      <c r="N654" t="inlineStr">
        <is>
          <t>Who owns notifier?</t>
        </is>
      </c>
      <c r="O654" t="inlineStr">
        <is>
          <t>Jonas</t>
        </is>
      </c>
      <c r="P654" t="inlineStr">
        <is>
          <t>Jonas</t>
        </is>
      </c>
      <c r="Q654" t="b">
        <v>1</v>
      </c>
      <c r="R654" t="inlineStr">
        <is>
          <t>rule</t>
        </is>
      </c>
      <c r="S654" t="n">
        <v>3856</v>
      </c>
      <c r="T654" t="n">
        <v>3856</v>
      </c>
      <c r="U654" t="n">
        <v>36</v>
      </c>
      <c r="V654" t="n">
        <v>0</v>
      </c>
      <c r="W654" t="n">
        <v>1</v>
      </c>
      <c r="X654" t="n">
        <v>0</v>
      </c>
      <c r="Y654" t="n">
        <v>3.061416149139404</v>
      </c>
      <c r="Z654" t="n">
        <v>0.00100705</v>
      </c>
    </row>
    <row r="655">
      <c r="A655" t="inlineStr">
        <is>
          <t>chat_vc</t>
        </is>
      </c>
      <c r="B655" t="inlineStr">
        <is>
          <t>main</t>
        </is>
      </c>
      <c r="C655" t="inlineStr">
        <is>
          <t>openai/gpt-5.6-luna</t>
        </is>
      </c>
      <c r="D655" t="inlineStr">
        <is>
          <t>openai/gpt-5.6-luna</t>
        </is>
      </c>
      <c r="E655" t="n">
        <v>1</v>
      </c>
      <c r="F655" t="inlineStr">
        <is>
          <t>clean</t>
        </is>
      </c>
      <c r="G655" t="b">
        <v>0</v>
      </c>
      <c r="H655" t="inlineStr"/>
      <c r="I655" t="n">
        <v>1</v>
      </c>
      <c r="J655" t="inlineStr">
        <is>
          <t>chat2</t>
        </is>
      </c>
      <c r="K655" t="n">
        <v>114</v>
      </c>
      <c r="L655" t="inlineStr">
        <is>
          <t>chat2/early-0</t>
        </is>
      </c>
      <c r="M655" t="inlineStr">
        <is>
          <t>early</t>
        </is>
      </c>
      <c r="N655" t="inlineStr">
        <is>
          <t>Who owns notifier?</t>
        </is>
      </c>
      <c r="O655" t="inlineStr">
        <is>
          <t>Jonas</t>
        </is>
      </c>
      <c r="P655" t="inlineStr">
        <is>
          <t>Jonas</t>
        </is>
      </c>
      <c r="Q655" t="b">
        <v>1</v>
      </c>
      <c r="R655" t="inlineStr">
        <is>
          <t>rule</t>
        </is>
      </c>
      <c r="S655" t="n">
        <v>3852</v>
      </c>
      <c r="T655" t="n">
        <v>3852</v>
      </c>
      <c r="U655" t="n">
        <v>36</v>
      </c>
      <c r="V655" t="n">
        <v>0</v>
      </c>
      <c r="W655" t="n">
        <v>1</v>
      </c>
      <c r="X655" t="n">
        <v>0</v>
      </c>
      <c r="Y655" t="n">
        <v>1.522321939468384</v>
      </c>
      <c r="Z655" t="n">
        <v>0.00100605</v>
      </c>
    </row>
    <row r="656">
      <c r="A656" t="inlineStr">
        <is>
          <t>chat_vc</t>
        </is>
      </c>
      <c r="B656" t="inlineStr">
        <is>
          <t>main</t>
        </is>
      </c>
      <c r="C656" t="inlineStr">
        <is>
          <t>openai/gpt-5.6-luna</t>
        </is>
      </c>
      <c r="D656" t="inlineStr">
        <is>
          <t>openai/gpt-5.6-luna</t>
        </is>
      </c>
      <c r="E656" t="n">
        <v>1</v>
      </c>
      <c r="I656" t="n">
        <v>0</v>
      </c>
      <c r="J656" t="inlineStr">
        <is>
          <t>chat2</t>
        </is>
      </c>
      <c r="K656" t="n">
        <v>114</v>
      </c>
      <c r="L656" t="inlineStr">
        <is>
          <t>chat2/early-1</t>
        </is>
      </c>
      <c r="M656" t="inlineStr">
        <is>
          <t>early</t>
        </is>
      </c>
      <c r="N656" t="inlineStr">
        <is>
          <t>Which region are we deploying Cinder to?</t>
        </is>
      </c>
      <c r="O656" t="inlineStr">
        <is>
          <t>us-east-1</t>
        </is>
      </c>
      <c r="P656" t="inlineStr">
        <is>
          <t>us-east-1</t>
        </is>
      </c>
      <c r="Q656" t="b">
        <v>1</v>
      </c>
      <c r="R656" t="inlineStr">
        <is>
          <t>rule</t>
        </is>
      </c>
      <c r="S656" t="n">
        <v>3861</v>
      </c>
      <c r="T656" t="n">
        <v>3861</v>
      </c>
      <c r="U656" t="n">
        <v>41</v>
      </c>
      <c r="V656" t="n">
        <v>0</v>
      </c>
      <c r="W656" t="n">
        <v>1</v>
      </c>
      <c r="X656" t="n">
        <v>0</v>
      </c>
      <c r="Y656" t="n">
        <v>1.765668869018555</v>
      </c>
      <c r="Z656" t="n">
        <v>0.0010143</v>
      </c>
    </row>
    <row r="657">
      <c r="A657" t="inlineStr">
        <is>
          <t>chat_vc</t>
        </is>
      </c>
      <c r="B657" t="inlineStr">
        <is>
          <t>main</t>
        </is>
      </c>
      <c r="C657" t="inlineStr">
        <is>
          <t>openai/gpt-5.6-luna</t>
        </is>
      </c>
      <c r="D657" t="inlineStr">
        <is>
          <t>openai/gpt-5.6-luna</t>
        </is>
      </c>
      <c r="E657" t="n">
        <v>1</v>
      </c>
      <c r="F657" t="inlineStr">
        <is>
          <t>clean</t>
        </is>
      </c>
      <c r="G657" t="b">
        <v>0</v>
      </c>
      <c r="H657" t="inlineStr"/>
      <c r="I657" t="n">
        <v>1</v>
      </c>
      <c r="J657" t="inlineStr">
        <is>
          <t>chat2</t>
        </is>
      </c>
      <c r="K657" t="n">
        <v>114</v>
      </c>
      <c r="L657" t="inlineStr">
        <is>
          <t>chat2/early-1</t>
        </is>
      </c>
      <c r="M657" t="inlineStr">
        <is>
          <t>early</t>
        </is>
      </c>
      <c r="N657" t="inlineStr">
        <is>
          <t>Which region are we deploying Cinder to?</t>
        </is>
      </c>
      <c r="O657" t="inlineStr">
        <is>
          <t>us-east-1</t>
        </is>
      </c>
      <c r="P657" t="inlineStr">
        <is>
          <t>us-east-1</t>
        </is>
      </c>
      <c r="Q657" t="b">
        <v>1</v>
      </c>
      <c r="R657" t="inlineStr">
        <is>
          <t>rule</t>
        </is>
      </c>
      <c r="S657" t="n">
        <v>3857</v>
      </c>
      <c r="T657" t="n">
        <v>3857</v>
      </c>
      <c r="U657" t="n">
        <v>40</v>
      </c>
      <c r="V657" t="n">
        <v>0</v>
      </c>
      <c r="W657" t="n">
        <v>1</v>
      </c>
      <c r="X657" t="n">
        <v>0</v>
      </c>
      <c r="Y657" t="n">
        <v>1.784337759017944</v>
      </c>
      <c r="Z657" t="n">
        <v>0.0010121</v>
      </c>
    </row>
    <row r="658">
      <c r="A658" t="inlineStr">
        <is>
          <t>chat_vc</t>
        </is>
      </c>
      <c r="B658" t="inlineStr">
        <is>
          <t>main</t>
        </is>
      </c>
      <c r="C658" t="inlineStr">
        <is>
          <t>openai/gpt-5.6-luna</t>
        </is>
      </c>
      <c r="D658" t="inlineStr">
        <is>
          <t>openai/gpt-5.6-luna</t>
        </is>
      </c>
      <c r="E658" t="n">
        <v>1</v>
      </c>
      <c r="I658" t="n">
        <v>0</v>
      </c>
      <c r="J658" t="inlineStr">
        <is>
          <t>chat2</t>
        </is>
      </c>
      <c r="K658" t="n">
        <v>114</v>
      </c>
      <c r="L658" t="inlineStr">
        <is>
          <t>chat2/early-2</t>
        </is>
      </c>
      <c r="M658" t="inlineStr">
        <is>
          <t>early</t>
        </is>
      </c>
      <c r="N658" t="inlineStr">
        <is>
          <t>At what time (UTC) is the daily standup?</t>
        </is>
      </c>
      <c r="O658" t="inlineStr">
        <is>
          <t>09:15</t>
        </is>
      </c>
      <c r="P658" t="inlineStr">
        <is>
          <t>09:15 UTC</t>
        </is>
      </c>
      <c r="Q658" t="b">
        <v>1</v>
      </c>
      <c r="R658" t="inlineStr">
        <is>
          <t>rule</t>
        </is>
      </c>
      <c r="S658" t="n">
        <v>3864</v>
      </c>
      <c r="T658" t="n">
        <v>3864</v>
      </c>
      <c r="U658" t="n">
        <v>48</v>
      </c>
      <c r="V658" t="n">
        <v>0</v>
      </c>
      <c r="W658" t="n">
        <v>1</v>
      </c>
      <c r="X658" t="n">
        <v>0</v>
      </c>
      <c r="Y658" t="n">
        <v>2.95999002456665</v>
      </c>
      <c r="Z658" t="n">
        <v>0.00102345</v>
      </c>
    </row>
    <row r="659">
      <c r="A659" t="inlineStr">
        <is>
          <t>chat_vc</t>
        </is>
      </c>
      <c r="B659" t="inlineStr">
        <is>
          <t>main</t>
        </is>
      </c>
      <c r="C659" t="inlineStr">
        <is>
          <t>openai/gpt-5.6-luna</t>
        </is>
      </c>
      <c r="D659" t="inlineStr">
        <is>
          <t>openai/gpt-5.6-luna</t>
        </is>
      </c>
      <c r="E659" t="n">
        <v>1</v>
      </c>
      <c r="F659" t="inlineStr">
        <is>
          <t>clean</t>
        </is>
      </c>
      <c r="G659" t="b">
        <v>0</v>
      </c>
      <c r="H659" t="inlineStr"/>
      <c r="I659" t="n">
        <v>1</v>
      </c>
      <c r="J659" t="inlineStr">
        <is>
          <t>chat2</t>
        </is>
      </c>
      <c r="K659" t="n">
        <v>114</v>
      </c>
      <c r="L659" t="inlineStr">
        <is>
          <t>chat2/early-2</t>
        </is>
      </c>
      <c r="M659" t="inlineStr">
        <is>
          <t>early</t>
        </is>
      </c>
      <c r="N659" t="inlineStr">
        <is>
          <t>At what time (UTC) is the daily standup?</t>
        </is>
      </c>
      <c r="O659" t="inlineStr">
        <is>
          <t>09:15</t>
        </is>
      </c>
      <c r="P659" t="inlineStr">
        <is>
          <t>09:15 UTC</t>
        </is>
      </c>
      <c r="Q659" t="b">
        <v>1</v>
      </c>
      <c r="R659" t="inlineStr">
        <is>
          <t>rule</t>
        </is>
      </c>
      <c r="S659" t="n">
        <v>3860</v>
      </c>
      <c r="T659" t="n">
        <v>3860</v>
      </c>
      <c r="U659" t="n">
        <v>46</v>
      </c>
      <c r="V659" t="n">
        <v>0</v>
      </c>
      <c r="W659" t="n">
        <v>1</v>
      </c>
      <c r="X659" t="n">
        <v>0</v>
      </c>
      <c r="Y659" t="n">
        <v>3.264936923980713</v>
      </c>
      <c r="Z659" t="n">
        <v>0.00102005</v>
      </c>
    </row>
    <row r="660">
      <c r="A660" t="inlineStr">
        <is>
          <t>chat_vc</t>
        </is>
      </c>
      <c r="B660" t="inlineStr">
        <is>
          <t>main</t>
        </is>
      </c>
      <c r="C660" t="inlineStr">
        <is>
          <t>openai/gpt-5.6-luna</t>
        </is>
      </c>
      <c r="D660" t="inlineStr">
        <is>
          <t>openai/gpt-5.6-luna</t>
        </is>
      </c>
      <c r="E660" t="n">
        <v>1</v>
      </c>
      <c r="I660" t="n">
        <v>0</v>
      </c>
      <c r="J660" t="inlineStr">
        <is>
          <t>chat2</t>
        </is>
      </c>
      <c r="K660" t="n">
        <v>114</v>
      </c>
      <c r="L660" t="inlineStr">
        <is>
          <t>chat2/list-0</t>
        </is>
      </c>
      <c r="M660" t="inlineStr">
        <is>
          <t>list</t>
        </is>
      </c>
      <c r="N660" t="inlineStr">
        <is>
          <t>Which in-scope modules are P0?</t>
        </is>
      </c>
      <c r="O660" t="inlineStr">
        <is>
          <t>["search-index", "dashboard", "scheduler-v2"]</t>
        </is>
      </c>
      <c r="P660" t="inlineStr">
        <is>
          <t>search-index, dashboard, scheduler-v2</t>
        </is>
      </c>
      <c r="Q660" t="b">
        <v>1</v>
      </c>
      <c r="R660" t="inlineStr">
        <is>
          <t>rule</t>
        </is>
      </c>
      <c r="S660" t="n">
        <v>3861</v>
      </c>
      <c r="T660" t="n">
        <v>3861</v>
      </c>
      <c r="U660" t="n">
        <v>86</v>
      </c>
      <c r="V660" t="n">
        <v>0</v>
      </c>
      <c r="W660" t="n">
        <v>1</v>
      </c>
      <c r="X660" t="n">
        <v>0</v>
      </c>
      <c r="Y660" t="n">
        <v>3.309639930725098</v>
      </c>
      <c r="Z660" t="n">
        <v>0.0010683</v>
      </c>
    </row>
    <row r="661">
      <c r="A661" t="inlineStr">
        <is>
          <t>chat_vc</t>
        </is>
      </c>
      <c r="B661" t="inlineStr">
        <is>
          <t>main</t>
        </is>
      </c>
      <c r="C661" t="inlineStr">
        <is>
          <t>openai/gpt-5.6-luna</t>
        </is>
      </c>
      <c r="D661" t="inlineStr">
        <is>
          <t>openai/gpt-5.6-luna</t>
        </is>
      </c>
      <c r="E661" t="n">
        <v>1</v>
      </c>
      <c r="F661" t="inlineStr">
        <is>
          <t>clean</t>
        </is>
      </c>
      <c r="G661" t="b">
        <v>0</v>
      </c>
      <c r="H661" t="inlineStr"/>
      <c r="I661" t="n">
        <v>1</v>
      </c>
      <c r="J661" t="inlineStr">
        <is>
          <t>chat2</t>
        </is>
      </c>
      <c r="K661" t="n">
        <v>114</v>
      </c>
      <c r="L661" t="inlineStr">
        <is>
          <t>chat2/list-0</t>
        </is>
      </c>
      <c r="M661" t="inlineStr">
        <is>
          <t>list</t>
        </is>
      </c>
      <c r="N661" t="inlineStr">
        <is>
          <t>Which in-scope modules are P0?</t>
        </is>
      </c>
      <c r="O661" t="inlineStr">
        <is>
          <t>["search-index", "dashboard", "scheduler-v2"]</t>
        </is>
      </c>
      <c r="P661" t="inlineStr">
        <is>
          <t>search-index, scheduler-v2, dashboard</t>
        </is>
      </c>
      <c r="Q661" t="b">
        <v>1</v>
      </c>
      <c r="R661" t="inlineStr">
        <is>
          <t>rule</t>
        </is>
      </c>
      <c r="S661" t="n">
        <v>7872</v>
      </c>
      <c r="T661" t="n">
        <v>4015</v>
      </c>
      <c r="U661" t="n">
        <v>138</v>
      </c>
      <c r="V661" t="n">
        <v>3854</v>
      </c>
      <c r="W661" t="n">
        <v>2</v>
      </c>
      <c r="X661" t="n">
        <v>1</v>
      </c>
      <c r="Y661" t="n">
        <v>4.285259962081909</v>
      </c>
      <c r="Z661" t="n">
        <v>0.00124688</v>
      </c>
    </row>
    <row r="662">
      <c r="A662" t="inlineStr">
        <is>
          <t>chat_vc</t>
        </is>
      </c>
      <c r="B662" t="inlineStr">
        <is>
          <t>main</t>
        </is>
      </c>
      <c r="C662" t="inlineStr">
        <is>
          <t>openai/gpt-5.6-luna</t>
        </is>
      </c>
      <c r="D662" t="inlineStr">
        <is>
          <t>openai/gpt-5.6-luna</t>
        </is>
      </c>
      <c r="E662" t="n">
        <v>1</v>
      </c>
      <c r="I662" t="n">
        <v>0</v>
      </c>
      <c r="J662" t="inlineStr">
        <is>
          <t>chat2</t>
        </is>
      </c>
      <c r="K662" t="n">
        <v>114</v>
      </c>
      <c r="L662" t="inlineStr">
        <is>
          <t>chat2/neg-0</t>
        </is>
      </c>
      <c r="M662" t="inlineStr">
        <is>
          <t>negation</t>
        </is>
      </c>
      <c r="N662" t="inlineStr">
        <is>
          <t>Which in-scope module has no datastore decided yet?</t>
        </is>
      </c>
      <c r="O662" t="inlineStr">
        <is>
          <t>dashboard</t>
        </is>
      </c>
      <c r="P662" t="inlineStr">
        <is>
          <t>dashboard</t>
        </is>
      </c>
      <c r="Q662" t="b">
        <v>1</v>
      </c>
      <c r="R662" t="inlineStr">
        <is>
          <t>rule</t>
        </is>
      </c>
      <c r="S662" t="n">
        <v>3863</v>
      </c>
      <c r="T662" t="n">
        <v>3863</v>
      </c>
      <c r="U662" t="n">
        <v>81</v>
      </c>
      <c r="V662" t="n">
        <v>0</v>
      </c>
      <c r="W662" t="n">
        <v>1</v>
      </c>
      <c r="X662" t="n">
        <v>0</v>
      </c>
      <c r="Y662" t="n">
        <v>2.42452597618103</v>
      </c>
      <c r="Z662" t="n">
        <v>0.0010628</v>
      </c>
    </row>
    <row r="663">
      <c r="A663" t="inlineStr">
        <is>
          <t>chat_vc</t>
        </is>
      </c>
      <c r="B663" t="inlineStr">
        <is>
          <t>main</t>
        </is>
      </c>
      <c r="C663" t="inlineStr">
        <is>
          <t>openai/gpt-5.6-luna</t>
        </is>
      </c>
      <c r="D663" t="inlineStr">
        <is>
          <t>openai/gpt-5.6-luna</t>
        </is>
      </c>
      <c r="E663" t="n">
        <v>1</v>
      </c>
      <c r="F663" t="inlineStr">
        <is>
          <t>clean</t>
        </is>
      </c>
      <c r="G663" t="b">
        <v>0</v>
      </c>
      <c r="H663" t="inlineStr"/>
      <c r="I663" t="n">
        <v>1</v>
      </c>
      <c r="J663" t="inlineStr">
        <is>
          <t>chat2</t>
        </is>
      </c>
      <c r="K663" t="n">
        <v>114</v>
      </c>
      <c r="L663" t="inlineStr">
        <is>
          <t>chat2/neg-0</t>
        </is>
      </c>
      <c r="M663" t="inlineStr">
        <is>
          <t>negation</t>
        </is>
      </c>
      <c r="N663" t="inlineStr">
        <is>
          <t>Which in-scope module has no datastore decided yet?</t>
        </is>
      </c>
      <c r="O663" t="inlineStr">
        <is>
          <t>dashboard</t>
        </is>
      </c>
      <c r="P663" t="inlineStr">
        <is>
          <t>dashboard</t>
        </is>
      </c>
      <c r="Q663" t="b">
        <v>1</v>
      </c>
      <c r="R663" t="inlineStr">
        <is>
          <t>rule</t>
        </is>
      </c>
      <c r="S663" t="n">
        <v>3859</v>
      </c>
      <c r="T663" t="n">
        <v>3859</v>
      </c>
      <c r="U663" t="n">
        <v>103</v>
      </c>
      <c r="V663" t="n">
        <v>0</v>
      </c>
      <c r="W663" t="n">
        <v>1</v>
      </c>
      <c r="X663" t="n">
        <v>0</v>
      </c>
      <c r="Y663" t="n">
        <v>4.302227020263672</v>
      </c>
      <c r="Z663" t="n">
        <v>0.0010882</v>
      </c>
    </row>
    <row r="664">
      <c r="A664" t="inlineStr">
        <is>
          <t>chat_vc</t>
        </is>
      </c>
      <c r="B664" t="inlineStr">
        <is>
          <t>main</t>
        </is>
      </c>
      <c r="C664" t="inlineStr">
        <is>
          <t>openai/gpt-5.6-luna</t>
        </is>
      </c>
      <c r="D664" t="inlineStr">
        <is>
          <t>openai/gpt-5.6-luna</t>
        </is>
      </c>
      <c r="E664" t="n">
        <v>1</v>
      </c>
      <c r="I664" t="n">
        <v>0</v>
      </c>
      <c r="J664" t="inlineStr">
        <is>
          <t>chat2</t>
        </is>
      </c>
      <c r="K664" t="n">
        <v>114</v>
      </c>
      <c r="L664" t="inlineStr">
        <is>
          <t>chat2/original-0</t>
        </is>
      </c>
      <c r="M664" t="inlineStr">
        <is>
          <t>original</t>
        </is>
      </c>
      <c r="N664" t="inlineStr">
        <is>
          <t>What was the very first deadline we set for search-index, before any changes?</t>
        </is>
      </c>
      <c r="O664" t="inlineStr">
        <is>
          <t>Oct 15</t>
        </is>
      </c>
      <c r="P664" t="inlineStr">
        <is>
          <t>Oct 15</t>
        </is>
      </c>
      <c r="Q664" t="b">
        <v>1</v>
      </c>
      <c r="R664" t="inlineStr">
        <is>
          <t>rule</t>
        </is>
      </c>
      <c r="S664" t="n">
        <v>3868</v>
      </c>
      <c r="T664" t="n">
        <v>3868</v>
      </c>
      <c r="U664" t="n">
        <v>73</v>
      </c>
      <c r="V664" t="n">
        <v>0</v>
      </c>
      <c r="W664" t="n">
        <v>1</v>
      </c>
      <c r="X664" t="n">
        <v>0</v>
      </c>
      <c r="Y664" t="n">
        <v>4.318144083023071</v>
      </c>
      <c r="Z664" t="n">
        <v>0.00105445</v>
      </c>
    </row>
    <row r="665">
      <c r="A665" t="inlineStr">
        <is>
          <t>chat_vc</t>
        </is>
      </c>
      <c r="B665" t="inlineStr">
        <is>
          <t>main</t>
        </is>
      </c>
      <c r="C665" t="inlineStr">
        <is>
          <t>openai/gpt-5.6-luna</t>
        </is>
      </c>
      <c r="D665" t="inlineStr">
        <is>
          <t>openai/gpt-5.6-luna</t>
        </is>
      </c>
      <c r="E665" t="n">
        <v>1</v>
      </c>
      <c r="F665" t="inlineStr">
        <is>
          <t>clean</t>
        </is>
      </c>
      <c r="G665" t="b">
        <v>0</v>
      </c>
      <c r="H665" t="inlineStr"/>
      <c r="I665" t="n">
        <v>1</v>
      </c>
      <c r="J665" t="inlineStr">
        <is>
          <t>chat2</t>
        </is>
      </c>
      <c r="K665" t="n">
        <v>114</v>
      </c>
      <c r="L665" t="inlineStr">
        <is>
          <t>chat2/original-0</t>
        </is>
      </c>
      <c r="M665" t="inlineStr">
        <is>
          <t>original</t>
        </is>
      </c>
      <c r="N665" t="inlineStr">
        <is>
          <t>What was the very first deadline we set for search-index, before any changes?</t>
        </is>
      </c>
      <c r="O665" t="inlineStr">
        <is>
          <t>Oct 15</t>
        </is>
      </c>
      <c r="P665" t="inlineStr">
        <is>
          <t>Oct 15</t>
        </is>
      </c>
      <c r="Q665" t="b">
        <v>1</v>
      </c>
      <c r="R665" t="inlineStr">
        <is>
          <t>rule</t>
        </is>
      </c>
      <c r="S665" t="n">
        <v>3864</v>
      </c>
      <c r="T665" t="n">
        <v>3864</v>
      </c>
      <c r="U665" t="n">
        <v>73</v>
      </c>
      <c r="V665" t="n">
        <v>0</v>
      </c>
      <c r="W665" t="n">
        <v>1</v>
      </c>
      <c r="X665" t="n">
        <v>0</v>
      </c>
      <c r="Y665" t="n">
        <v>2.934267044067383</v>
      </c>
      <c r="Z665" t="n">
        <v>0.00105345</v>
      </c>
    </row>
    <row r="666">
      <c r="A666" t="inlineStr">
        <is>
          <t>chat_vc</t>
        </is>
      </c>
      <c r="B666" t="inlineStr">
        <is>
          <t>main</t>
        </is>
      </c>
      <c r="C666" t="inlineStr">
        <is>
          <t>openai/gpt-5.6-luna</t>
        </is>
      </c>
      <c r="D666" t="inlineStr">
        <is>
          <t>openai/gpt-5.6-luna</t>
        </is>
      </c>
      <c r="E666" t="n">
        <v>1</v>
      </c>
      <c r="I666" t="n">
        <v>0</v>
      </c>
      <c r="J666" t="inlineStr">
        <is>
          <t>chat2</t>
        </is>
      </c>
      <c r="K666" t="n">
        <v>114</v>
      </c>
      <c r="L666" t="inlineStr">
        <is>
          <t>chat2/paste-0</t>
        </is>
      </c>
      <c r="M666" t="inlineStr">
        <is>
          <t>paste</t>
        </is>
      </c>
      <c r="N666" t="inlineStr">
        <is>
          <t>What p95 latency, in ms, did the load test I pasted report?</t>
        </is>
      </c>
      <c r="O666" t="n">
        <v>596</v>
      </c>
      <c r="P666" t="inlineStr">
        <is>
          <t>596 ms</t>
        </is>
      </c>
      <c r="Q666" t="b">
        <v>1</v>
      </c>
      <c r="R666" t="inlineStr">
        <is>
          <t>rule</t>
        </is>
      </c>
      <c r="S666" t="n">
        <v>3868</v>
      </c>
      <c r="T666" t="n">
        <v>3868</v>
      </c>
      <c r="U666" t="n">
        <v>43</v>
      </c>
      <c r="V666" t="n">
        <v>0</v>
      </c>
      <c r="W666" t="n">
        <v>1</v>
      </c>
      <c r="X666" t="n">
        <v>0</v>
      </c>
      <c r="Y666" t="n">
        <v>2.748116254806519</v>
      </c>
      <c r="Z666" t="n">
        <v>0.00101845</v>
      </c>
    </row>
    <row r="667">
      <c r="A667" t="inlineStr">
        <is>
          <t>chat_vc</t>
        </is>
      </c>
      <c r="B667" t="inlineStr">
        <is>
          <t>main</t>
        </is>
      </c>
      <c r="C667" t="inlineStr">
        <is>
          <t>openai/gpt-5.6-luna</t>
        </is>
      </c>
      <c r="D667" t="inlineStr">
        <is>
          <t>openai/gpt-5.6-luna</t>
        </is>
      </c>
      <c r="E667" t="n">
        <v>1</v>
      </c>
      <c r="F667" t="inlineStr">
        <is>
          <t>clean</t>
        </is>
      </c>
      <c r="G667" t="b">
        <v>0</v>
      </c>
      <c r="H667" t="inlineStr"/>
      <c r="I667" t="n">
        <v>1</v>
      </c>
      <c r="J667" t="inlineStr">
        <is>
          <t>chat2</t>
        </is>
      </c>
      <c r="K667" t="n">
        <v>114</v>
      </c>
      <c r="L667" t="inlineStr">
        <is>
          <t>chat2/paste-0</t>
        </is>
      </c>
      <c r="M667" t="inlineStr">
        <is>
          <t>paste</t>
        </is>
      </c>
      <c r="N667" t="inlineStr">
        <is>
          <t>What p95 latency, in ms, did the load test I pasted report?</t>
        </is>
      </c>
      <c r="O667" t="n">
        <v>596</v>
      </c>
      <c r="P667" t="inlineStr">
        <is>
          <t>596 ms</t>
        </is>
      </c>
      <c r="Q667" t="b">
        <v>1</v>
      </c>
      <c r="R667" t="inlineStr">
        <is>
          <t>rule</t>
        </is>
      </c>
      <c r="S667" t="n">
        <v>3864</v>
      </c>
      <c r="T667" t="n">
        <v>3864</v>
      </c>
      <c r="U667" t="n">
        <v>43</v>
      </c>
      <c r="V667" t="n">
        <v>0</v>
      </c>
      <c r="W667" t="n">
        <v>1</v>
      </c>
      <c r="X667" t="n">
        <v>0</v>
      </c>
      <c r="Y667" t="n">
        <v>2.058223009109497</v>
      </c>
      <c r="Z667" t="n">
        <v>0.00101745</v>
      </c>
    </row>
    <row r="668">
      <c r="A668" t="inlineStr">
        <is>
          <t>chat_vc</t>
        </is>
      </c>
      <c r="B668" t="inlineStr">
        <is>
          <t>main</t>
        </is>
      </c>
      <c r="C668" t="inlineStr">
        <is>
          <t>openai/gpt-5.6-luna</t>
        </is>
      </c>
      <c r="D668" t="inlineStr">
        <is>
          <t>openai/gpt-5.6-luna</t>
        </is>
      </c>
      <c r="E668" t="n">
        <v>1</v>
      </c>
      <c r="I668" t="n">
        <v>0</v>
      </c>
      <c r="J668" t="inlineStr">
        <is>
          <t>chat2</t>
        </is>
      </c>
      <c r="K668" t="n">
        <v>114</v>
      </c>
      <c r="L668" t="inlineStr">
        <is>
          <t>chat2/paste-1</t>
        </is>
      </c>
      <c r="M668" t="inlineStr">
        <is>
          <t>paste</t>
        </is>
      </c>
      <c r="N668" t="inlineStr">
        <is>
          <t>How many tests failed in the CI output I pasted?</t>
        </is>
      </c>
      <c r="O668" t="n">
        <v>2</v>
      </c>
      <c r="P668" t="inlineStr">
        <is>
          <t>2</t>
        </is>
      </c>
      <c r="Q668" t="b">
        <v>1</v>
      </c>
      <c r="R668" t="inlineStr">
        <is>
          <t>rule</t>
        </is>
      </c>
      <c r="S668" t="n">
        <v>3863</v>
      </c>
      <c r="T668" t="n">
        <v>3863</v>
      </c>
      <c r="U668" t="n">
        <v>72</v>
      </c>
      <c r="V668" t="n">
        <v>0</v>
      </c>
      <c r="W668" t="n">
        <v>1</v>
      </c>
      <c r="X668" t="n">
        <v>0</v>
      </c>
      <c r="Y668" t="n">
        <v>3.643989086151123</v>
      </c>
      <c r="Z668" t="n">
        <v>0.001052</v>
      </c>
    </row>
    <row r="669">
      <c r="A669" t="inlineStr">
        <is>
          <t>chat_vc</t>
        </is>
      </c>
      <c r="B669" t="inlineStr">
        <is>
          <t>main</t>
        </is>
      </c>
      <c r="C669" t="inlineStr">
        <is>
          <t>openai/gpt-5.6-luna</t>
        </is>
      </c>
      <c r="D669" t="inlineStr">
        <is>
          <t>openai/gpt-5.6-luna</t>
        </is>
      </c>
      <c r="E669" t="n">
        <v>1</v>
      </c>
      <c r="F669" t="inlineStr">
        <is>
          <t>clean</t>
        </is>
      </c>
      <c r="G669" t="b">
        <v>0</v>
      </c>
      <c r="H669" t="inlineStr"/>
      <c r="I669" t="n">
        <v>1</v>
      </c>
      <c r="J669" t="inlineStr">
        <is>
          <t>chat2</t>
        </is>
      </c>
      <c r="K669" t="n">
        <v>114</v>
      </c>
      <c r="L669" t="inlineStr">
        <is>
          <t>chat2/paste-1</t>
        </is>
      </c>
      <c r="M669" t="inlineStr">
        <is>
          <t>paste</t>
        </is>
      </c>
      <c r="N669" t="inlineStr">
        <is>
          <t>How many tests failed in the CI output I pasted?</t>
        </is>
      </c>
      <c r="O669" t="n">
        <v>2</v>
      </c>
      <c r="P669" t="inlineStr">
        <is>
          <t>2</t>
        </is>
      </c>
      <c r="Q669" t="b">
        <v>1</v>
      </c>
      <c r="R669" t="inlineStr">
        <is>
          <t>rule</t>
        </is>
      </c>
      <c r="S669" t="n">
        <v>3859</v>
      </c>
      <c r="T669" t="n">
        <v>3859</v>
      </c>
      <c r="U669" t="n">
        <v>80</v>
      </c>
      <c r="V669" t="n">
        <v>0</v>
      </c>
      <c r="W669" t="n">
        <v>1</v>
      </c>
      <c r="X669" t="n">
        <v>0</v>
      </c>
      <c r="Y669" t="n">
        <v>3.907945156097412</v>
      </c>
      <c r="Z669" t="n">
        <v>0.0010606</v>
      </c>
    </row>
    <row r="670">
      <c r="A670" t="inlineStr">
        <is>
          <t>chat_vc</t>
        </is>
      </c>
      <c r="B670" t="inlineStr">
        <is>
          <t>main</t>
        </is>
      </c>
      <c r="C670" t="inlineStr">
        <is>
          <t>openai/gpt-5.6-luna</t>
        </is>
      </c>
      <c r="D670" t="inlineStr">
        <is>
          <t>openai/gpt-5.6-luna</t>
        </is>
      </c>
      <c r="E670" t="n">
        <v>1</v>
      </c>
      <c r="I670" t="n">
        <v>0</v>
      </c>
      <c r="J670" t="inlineStr">
        <is>
          <t>chat2</t>
        </is>
      </c>
      <c r="K670" t="n">
        <v>114</v>
      </c>
      <c r="L670" t="inlineStr">
        <is>
          <t>chat2/paste-2</t>
        </is>
      </c>
      <c r="M670" t="inlineStr">
        <is>
          <t>paste</t>
        </is>
      </c>
      <c r="N670" t="inlineStr">
        <is>
          <t>What is db_pool_size in the config I pasted?</t>
        </is>
      </c>
      <c r="O670" t="n">
        <v>32</v>
      </c>
      <c r="P670" t="inlineStr">
        <is>
          <t>32</t>
        </is>
      </c>
      <c r="Q670" t="b">
        <v>1</v>
      </c>
      <c r="R670" t="inlineStr">
        <is>
          <t>rule</t>
        </is>
      </c>
      <c r="S670" t="n">
        <v>3863</v>
      </c>
      <c r="T670" t="n">
        <v>3863</v>
      </c>
      <c r="U670" t="n">
        <v>41</v>
      </c>
      <c r="V670" t="n">
        <v>0</v>
      </c>
      <c r="W670" t="n">
        <v>1</v>
      </c>
      <c r="X670" t="n">
        <v>0</v>
      </c>
      <c r="Y670" t="n">
        <v>1.533028841018677</v>
      </c>
      <c r="Z670" t="n">
        <v>0.0010148</v>
      </c>
    </row>
    <row r="671">
      <c r="A671" t="inlineStr">
        <is>
          <t>chat_vc</t>
        </is>
      </c>
      <c r="B671" t="inlineStr">
        <is>
          <t>main</t>
        </is>
      </c>
      <c r="C671" t="inlineStr">
        <is>
          <t>openai/gpt-5.6-luna</t>
        </is>
      </c>
      <c r="D671" t="inlineStr">
        <is>
          <t>openai/gpt-5.6-luna</t>
        </is>
      </c>
      <c r="E671" t="n">
        <v>1</v>
      </c>
      <c r="F671" t="inlineStr">
        <is>
          <t>clean</t>
        </is>
      </c>
      <c r="G671" t="b">
        <v>0</v>
      </c>
      <c r="H671" t="inlineStr"/>
      <c r="I671" t="n">
        <v>1</v>
      </c>
      <c r="J671" t="inlineStr">
        <is>
          <t>chat2</t>
        </is>
      </c>
      <c r="K671" t="n">
        <v>114</v>
      </c>
      <c r="L671" t="inlineStr">
        <is>
          <t>chat2/paste-2</t>
        </is>
      </c>
      <c r="M671" t="inlineStr">
        <is>
          <t>paste</t>
        </is>
      </c>
      <c r="N671" t="inlineStr">
        <is>
          <t>What is db_pool_size in the config I pasted?</t>
        </is>
      </c>
      <c r="O671" t="n">
        <v>32</v>
      </c>
      <c r="P671" t="inlineStr">
        <is>
          <t>32</t>
        </is>
      </c>
      <c r="Q671" t="b">
        <v>1</v>
      </c>
      <c r="R671" t="inlineStr">
        <is>
          <t>rule</t>
        </is>
      </c>
      <c r="S671" t="n">
        <v>3859</v>
      </c>
      <c r="T671" t="n">
        <v>3859</v>
      </c>
      <c r="U671" t="n">
        <v>45</v>
      </c>
      <c r="V671" t="n">
        <v>0</v>
      </c>
      <c r="W671" t="n">
        <v>1</v>
      </c>
      <c r="X671" t="n">
        <v>0</v>
      </c>
      <c r="Y671" t="n">
        <v>2.460587978363037</v>
      </c>
      <c r="Z671" t="n">
        <v>0.0010186</v>
      </c>
    </row>
    <row r="672">
      <c r="A672" t="inlineStr">
        <is>
          <t>chat_vc</t>
        </is>
      </c>
      <c r="B672" t="inlineStr">
        <is>
          <t>main</t>
        </is>
      </c>
      <c r="C672" t="inlineStr">
        <is>
          <t>openai/gpt-5.6-luna</t>
        </is>
      </c>
      <c r="D672" t="inlineStr">
        <is>
          <t>openai/gpt-5.6-luna</t>
        </is>
      </c>
      <c r="E672" t="n">
        <v>1</v>
      </c>
      <c r="I672" t="n">
        <v>0</v>
      </c>
      <c r="J672" t="inlineStr">
        <is>
          <t>chat2</t>
        </is>
      </c>
      <c r="K672" t="n">
        <v>114</v>
      </c>
      <c r="L672" t="inlineStr">
        <is>
          <t>chat2/sum-0</t>
        </is>
      </c>
      <c r="M672" t="inlineStr">
        <is>
          <t>sum</t>
        </is>
      </c>
      <c r="N672" t="inlineStr">
        <is>
          <t>What is the total budget, in thousands of dollars, across the modules currently in scope?</t>
        </is>
      </c>
      <c r="O672" t="n">
        <v>245</v>
      </c>
      <c r="P672" t="inlineStr">
        <is>
          <t>245</t>
        </is>
      </c>
      <c r="Q672" t="b">
        <v>1</v>
      </c>
      <c r="R672" t="inlineStr">
        <is>
          <t>rule</t>
        </is>
      </c>
      <c r="S672" t="n">
        <v>7876</v>
      </c>
      <c r="T672" t="n">
        <v>4006</v>
      </c>
      <c r="U672" t="n">
        <v>136</v>
      </c>
      <c r="V672" t="n">
        <v>3867</v>
      </c>
      <c r="W672" t="n">
        <v>2</v>
      </c>
      <c r="X672" t="n">
        <v>1</v>
      </c>
      <c r="Y672" t="n">
        <v>3.959321022033691</v>
      </c>
      <c r="Z672" t="n">
        <v>0.00124249</v>
      </c>
    </row>
    <row r="673">
      <c r="A673" t="inlineStr">
        <is>
          <t>chat_vc</t>
        </is>
      </c>
      <c r="B673" t="inlineStr">
        <is>
          <t>main</t>
        </is>
      </c>
      <c r="C673" t="inlineStr">
        <is>
          <t>openai/gpt-5.6-luna</t>
        </is>
      </c>
      <c r="D673" t="inlineStr">
        <is>
          <t>openai/gpt-5.6-luna</t>
        </is>
      </c>
      <c r="E673" t="n">
        <v>1</v>
      </c>
      <c r="F673" t="inlineStr">
        <is>
          <t>clean</t>
        </is>
      </c>
      <c r="G673" t="b">
        <v>0</v>
      </c>
      <c r="H673" t="inlineStr"/>
      <c r="I673" t="n">
        <v>1</v>
      </c>
      <c r="J673" t="inlineStr">
        <is>
          <t>chat2</t>
        </is>
      </c>
      <c r="K673" t="n">
        <v>114</v>
      </c>
      <c r="L673" t="inlineStr">
        <is>
          <t>chat2/sum-0</t>
        </is>
      </c>
      <c r="M673" t="inlineStr">
        <is>
          <t>sum</t>
        </is>
      </c>
      <c r="N673" t="inlineStr">
        <is>
          <t>What is the total budget, in thousands of dollars, across the modules currently in scope?</t>
        </is>
      </c>
      <c r="O673" t="n">
        <v>245</v>
      </c>
      <c r="P673" t="inlineStr">
        <is>
          <t>245</t>
        </is>
      </c>
      <c r="Q673" t="b">
        <v>1</v>
      </c>
      <c r="R673" t="inlineStr">
        <is>
          <t>rule</t>
        </is>
      </c>
      <c r="S673" t="n">
        <v>7864</v>
      </c>
      <c r="T673" t="n">
        <v>3998</v>
      </c>
      <c r="U673" t="n">
        <v>162</v>
      </c>
      <c r="V673" t="n">
        <v>3863</v>
      </c>
      <c r="W673" t="n">
        <v>2</v>
      </c>
      <c r="X673" t="n">
        <v>1</v>
      </c>
      <c r="Y673" t="n">
        <v>5.672564744949341</v>
      </c>
      <c r="Z673" t="n">
        <v>0.00127161</v>
      </c>
    </row>
    <row r="674">
      <c r="A674" t="inlineStr">
        <is>
          <t>chat_vc</t>
        </is>
      </c>
      <c r="B674" t="inlineStr">
        <is>
          <t>main</t>
        </is>
      </c>
      <c r="C674" t="inlineStr">
        <is>
          <t>openai/gpt-5.6-luna</t>
        </is>
      </c>
      <c r="D674" t="inlineStr">
        <is>
          <t>openai/gpt-5.6-luna</t>
        </is>
      </c>
      <c r="E674" t="n">
        <v>1</v>
      </c>
      <c r="I674" t="n">
        <v>0</v>
      </c>
      <c r="J674" t="inlineStr">
        <is>
          <t>chat2</t>
        </is>
      </c>
      <c r="K674" t="n">
        <v>114</v>
      </c>
      <c r="L674" t="inlineStr">
        <is>
          <t>chat2/updated-0</t>
        </is>
      </c>
      <c r="M674" t="inlineStr">
        <is>
          <t>updated</t>
        </is>
      </c>
      <c r="N674" t="inlineStr">
        <is>
          <t>What is the current deadline for search-index?</t>
        </is>
      </c>
      <c r="O674" t="inlineStr">
        <is>
          <t>Oct 28</t>
        </is>
      </c>
      <c r="P674" t="inlineStr">
        <is>
          <t>Oct 28</t>
        </is>
      </c>
      <c r="Q674" t="b">
        <v>1</v>
      </c>
      <c r="R674" t="inlineStr">
        <is>
          <t>rule</t>
        </is>
      </c>
      <c r="S674" t="n">
        <v>3861</v>
      </c>
      <c r="T674" t="n">
        <v>3861</v>
      </c>
      <c r="U674" t="n">
        <v>44</v>
      </c>
      <c r="V674" t="n">
        <v>0</v>
      </c>
      <c r="W674" t="n">
        <v>1</v>
      </c>
      <c r="X674" t="n">
        <v>0</v>
      </c>
      <c r="Y674" t="n">
        <v>2.516741037368774</v>
      </c>
      <c r="Z674" t="n">
        <v>0.0010179</v>
      </c>
    </row>
    <row r="675">
      <c r="A675" t="inlineStr">
        <is>
          <t>chat_vc</t>
        </is>
      </c>
      <c r="B675" t="inlineStr">
        <is>
          <t>main</t>
        </is>
      </c>
      <c r="C675" t="inlineStr">
        <is>
          <t>openai/gpt-5.6-luna</t>
        </is>
      </c>
      <c r="D675" t="inlineStr">
        <is>
          <t>openai/gpt-5.6-luna</t>
        </is>
      </c>
      <c r="E675" t="n">
        <v>1</v>
      </c>
      <c r="F675" t="inlineStr">
        <is>
          <t>clean</t>
        </is>
      </c>
      <c r="G675" t="b">
        <v>0</v>
      </c>
      <c r="H675" t="inlineStr"/>
      <c r="I675" t="n">
        <v>1</v>
      </c>
      <c r="J675" t="inlineStr">
        <is>
          <t>chat2</t>
        </is>
      </c>
      <c r="K675" t="n">
        <v>114</v>
      </c>
      <c r="L675" t="inlineStr">
        <is>
          <t>chat2/updated-0</t>
        </is>
      </c>
      <c r="M675" t="inlineStr">
        <is>
          <t>updated</t>
        </is>
      </c>
      <c r="N675" t="inlineStr">
        <is>
          <t>What is the current deadline for search-index?</t>
        </is>
      </c>
      <c r="O675" t="inlineStr">
        <is>
          <t>Oct 28</t>
        </is>
      </c>
      <c r="P675" t="inlineStr">
        <is>
          <t>Oct 28</t>
        </is>
      </c>
      <c r="Q675" t="b">
        <v>1</v>
      </c>
      <c r="R675" t="inlineStr">
        <is>
          <t>rule</t>
        </is>
      </c>
      <c r="S675" t="n">
        <v>3857</v>
      </c>
      <c r="T675" t="n">
        <v>3857</v>
      </c>
      <c r="U675" t="n">
        <v>41</v>
      </c>
      <c r="V675" t="n">
        <v>0</v>
      </c>
      <c r="W675" t="n">
        <v>1</v>
      </c>
      <c r="X675" t="n">
        <v>0</v>
      </c>
      <c r="Y675" t="n">
        <v>2.434198141098022</v>
      </c>
      <c r="Z675" t="n">
        <v>0.0010133</v>
      </c>
    </row>
    <row r="676">
      <c r="A676" t="inlineStr">
        <is>
          <t>chat_vc</t>
        </is>
      </c>
      <c r="B676" t="inlineStr">
        <is>
          <t>main</t>
        </is>
      </c>
      <c r="C676" t="inlineStr">
        <is>
          <t>openai/gpt-5.6-luna</t>
        </is>
      </c>
      <c r="D676" t="inlineStr">
        <is>
          <t>openai/gpt-5.6-luna</t>
        </is>
      </c>
      <c r="E676" t="n">
        <v>1</v>
      </c>
      <c r="I676" t="n">
        <v>0</v>
      </c>
      <c r="J676" t="inlineStr">
        <is>
          <t>chat2</t>
        </is>
      </c>
      <c r="K676" t="n">
        <v>114</v>
      </c>
      <c r="L676" t="inlineStr">
        <is>
          <t>chat2/updated-1</t>
        </is>
      </c>
      <c r="M676" t="inlineStr">
        <is>
          <t>updated</t>
        </is>
      </c>
      <c r="N676" t="inlineStr">
        <is>
          <t>What is notifier's budget now, in thousands of dollars?</t>
        </is>
      </c>
      <c r="O676" t="n">
        <v>55</v>
      </c>
      <c r="P676" t="inlineStr">
        <is>
          <t>55</t>
        </is>
      </c>
      <c r="Q676" t="b">
        <v>1</v>
      </c>
      <c r="R676" t="inlineStr">
        <is>
          <t>rule</t>
        </is>
      </c>
      <c r="S676" t="n">
        <v>3864</v>
      </c>
      <c r="T676" t="n">
        <v>3864</v>
      </c>
      <c r="U676" t="n">
        <v>42</v>
      </c>
      <c r="V676" t="n">
        <v>0</v>
      </c>
      <c r="W676" t="n">
        <v>1</v>
      </c>
      <c r="X676" t="n">
        <v>0</v>
      </c>
      <c r="Y676" t="n">
        <v>2.047203063964844</v>
      </c>
      <c r="Z676" t="n">
        <v>0.00101625</v>
      </c>
    </row>
    <row r="677">
      <c r="A677" t="inlineStr">
        <is>
          <t>chat_vc</t>
        </is>
      </c>
      <c r="B677" t="inlineStr">
        <is>
          <t>main</t>
        </is>
      </c>
      <c r="C677" t="inlineStr">
        <is>
          <t>openai/gpt-5.6-luna</t>
        </is>
      </c>
      <c r="D677" t="inlineStr">
        <is>
          <t>openai/gpt-5.6-luna</t>
        </is>
      </c>
      <c r="E677" t="n">
        <v>1</v>
      </c>
      <c r="F677" t="inlineStr">
        <is>
          <t>clean</t>
        </is>
      </c>
      <c r="G677" t="b">
        <v>0</v>
      </c>
      <c r="H677" t="inlineStr"/>
      <c r="I677" t="n">
        <v>1</v>
      </c>
      <c r="J677" t="inlineStr">
        <is>
          <t>chat2</t>
        </is>
      </c>
      <c r="K677" t="n">
        <v>114</v>
      </c>
      <c r="L677" t="inlineStr">
        <is>
          <t>chat2/updated-1</t>
        </is>
      </c>
      <c r="M677" t="inlineStr">
        <is>
          <t>updated</t>
        </is>
      </c>
      <c r="N677" t="inlineStr">
        <is>
          <t>What is notifier's budget now, in thousands of dollars?</t>
        </is>
      </c>
      <c r="O677" t="n">
        <v>55</v>
      </c>
      <c r="P677" t="inlineStr">
        <is>
          <t>55</t>
        </is>
      </c>
      <c r="Q677" t="b">
        <v>1</v>
      </c>
      <c r="R677" t="inlineStr">
        <is>
          <t>rule</t>
        </is>
      </c>
      <c r="S677" t="n">
        <v>3860</v>
      </c>
      <c r="T677" t="n">
        <v>3860</v>
      </c>
      <c r="U677" t="n">
        <v>41</v>
      </c>
      <c r="V677" t="n">
        <v>0</v>
      </c>
      <c r="W677" t="n">
        <v>1</v>
      </c>
      <c r="X677" t="n">
        <v>0</v>
      </c>
      <c r="Y677" t="n">
        <v>2.147972106933594</v>
      </c>
      <c r="Z677" t="n">
        <v>0.00101405</v>
      </c>
    </row>
    <row r="678">
      <c r="A678" t="inlineStr">
        <is>
          <t>chat_vc</t>
        </is>
      </c>
      <c r="B678" t="inlineStr">
        <is>
          <t>main</t>
        </is>
      </c>
      <c r="C678" t="inlineStr">
        <is>
          <t>openai/gpt-5.6-luna</t>
        </is>
      </c>
      <c r="D678" t="inlineStr">
        <is>
          <t>openai/gpt-5.6-luna</t>
        </is>
      </c>
      <c r="E678" t="n">
        <v>1</v>
      </c>
      <c r="I678" t="n">
        <v>0</v>
      </c>
      <c r="J678" t="inlineStr">
        <is>
          <t>chat2</t>
        </is>
      </c>
      <c r="K678" t="n">
        <v>114</v>
      </c>
      <c r="L678" t="inlineStr">
        <is>
          <t>chat2/updated-2</t>
        </is>
      </c>
      <c r="M678" t="inlineStr">
        <is>
          <t>updated</t>
        </is>
      </c>
      <c r="N678" t="inlineStr">
        <is>
          <t>What is the current deadline for dashboard?</t>
        </is>
      </c>
      <c r="O678" t="inlineStr">
        <is>
          <t>Oct 12</t>
        </is>
      </c>
      <c r="P678" t="inlineStr">
        <is>
          <t>Oct 12</t>
        </is>
      </c>
      <c r="Q678" t="b">
        <v>1</v>
      </c>
      <c r="R678" t="inlineStr">
        <is>
          <t>rule</t>
        </is>
      </c>
      <c r="S678" t="n">
        <v>3860</v>
      </c>
      <c r="T678" t="n">
        <v>3860</v>
      </c>
      <c r="U678" t="n">
        <v>44</v>
      </c>
      <c r="V678" t="n">
        <v>0</v>
      </c>
      <c r="W678" t="n">
        <v>1</v>
      </c>
      <c r="X678" t="n">
        <v>0</v>
      </c>
      <c r="Y678" t="n">
        <v>1.864300012588501</v>
      </c>
      <c r="Z678" t="n">
        <v>0.00101765</v>
      </c>
    </row>
    <row r="679">
      <c r="A679" t="inlineStr">
        <is>
          <t>chat_vc</t>
        </is>
      </c>
      <c r="B679" t="inlineStr">
        <is>
          <t>main</t>
        </is>
      </c>
      <c r="C679" t="inlineStr">
        <is>
          <t>openai/gpt-5.6-luna</t>
        </is>
      </c>
      <c r="D679" t="inlineStr">
        <is>
          <t>openai/gpt-5.6-luna</t>
        </is>
      </c>
      <c r="E679" t="n">
        <v>1</v>
      </c>
      <c r="F679" t="inlineStr">
        <is>
          <t>clean</t>
        </is>
      </c>
      <c r="G679" t="b">
        <v>0</v>
      </c>
      <c r="H679" t="inlineStr"/>
      <c r="I679" t="n">
        <v>1</v>
      </c>
      <c r="J679" t="inlineStr">
        <is>
          <t>chat2</t>
        </is>
      </c>
      <c r="K679" t="n">
        <v>114</v>
      </c>
      <c r="L679" t="inlineStr">
        <is>
          <t>chat2/updated-2</t>
        </is>
      </c>
      <c r="M679" t="inlineStr">
        <is>
          <t>updated</t>
        </is>
      </c>
      <c r="N679" t="inlineStr">
        <is>
          <t>What is the current deadline for dashboard?</t>
        </is>
      </c>
      <c r="O679" t="inlineStr">
        <is>
          <t>Oct 12</t>
        </is>
      </c>
      <c r="P679" t="inlineStr">
        <is>
          <t>Oct 12</t>
        </is>
      </c>
      <c r="Q679" t="b">
        <v>1</v>
      </c>
      <c r="R679" t="inlineStr">
        <is>
          <t>rule</t>
        </is>
      </c>
      <c r="S679" t="n">
        <v>3856</v>
      </c>
      <c r="T679" t="n">
        <v>3856</v>
      </c>
      <c r="U679" t="n">
        <v>72</v>
      </c>
      <c r="V679" t="n">
        <v>0</v>
      </c>
      <c r="W679" t="n">
        <v>1</v>
      </c>
      <c r="X679" t="n">
        <v>0</v>
      </c>
      <c r="Y679" t="n">
        <v>2.582229852676392</v>
      </c>
      <c r="Z679" t="n">
        <v>0.00105025</v>
      </c>
    </row>
    <row r="680">
      <c r="A680" t="inlineStr">
        <is>
          <t>chat_vc</t>
        </is>
      </c>
      <c r="B680" t="inlineStr">
        <is>
          <t>main</t>
        </is>
      </c>
      <c r="C680" t="inlineStr">
        <is>
          <t>openai/gpt-5.6-luna</t>
        </is>
      </c>
      <c r="D680" t="inlineStr">
        <is>
          <t>openai/gpt-5.6-luna</t>
        </is>
      </c>
      <c r="E680" t="n">
        <v>1</v>
      </c>
      <c r="I680" t="n">
        <v>0</v>
      </c>
      <c r="J680" t="inlineStr">
        <is>
          <t>chat2</t>
        </is>
      </c>
      <c r="K680" t="n">
        <v>114</v>
      </c>
      <c r="L680" t="inlineStr">
        <is>
          <t>chat2/updated-3</t>
        </is>
      </c>
      <c r="M680" t="inlineStr">
        <is>
          <t>updated</t>
        </is>
      </c>
      <c r="N680" t="inlineStr">
        <is>
          <t>What is scheduler-v2's budget, in thousands of dollars?</t>
        </is>
      </c>
      <c r="O680" t="n">
        <v>50</v>
      </c>
      <c r="P680" t="inlineStr">
        <is>
          <t>50</t>
        </is>
      </c>
      <c r="Q680" t="b">
        <v>1</v>
      </c>
      <c r="R680" t="inlineStr">
        <is>
          <t>rule</t>
        </is>
      </c>
      <c r="S680" t="n">
        <v>3865</v>
      </c>
      <c r="T680" t="n">
        <v>3865</v>
      </c>
      <c r="U680" t="n">
        <v>84</v>
      </c>
      <c r="V680" t="n">
        <v>0</v>
      </c>
      <c r="W680" t="n">
        <v>1</v>
      </c>
      <c r="X680" t="n">
        <v>0</v>
      </c>
      <c r="Y680" t="n">
        <v>5.335820913314819</v>
      </c>
      <c r="Z680" t="n">
        <v>0.0010669</v>
      </c>
    </row>
    <row r="681">
      <c r="A681" t="inlineStr">
        <is>
          <t>chat_vc</t>
        </is>
      </c>
      <c r="B681" t="inlineStr">
        <is>
          <t>main</t>
        </is>
      </c>
      <c r="C681" t="inlineStr">
        <is>
          <t>openai/gpt-5.6-luna</t>
        </is>
      </c>
      <c r="D681" t="inlineStr">
        <is>
          <t>openai/gpt-5.6-luna</t>
        </is>
      </c>
      <c r="E681" t="n">
        <v>1</v>
      </c>
      <c r="F681" t="inlineStr">
        <is>
          <t>clean</t>
        </is>
      </c>
      <c r="G681" t="b">
        <v>0</v>
      </c>
      <c r="H681" t="inlineStr"/>
      <c r="I681" t="n">
        <v>1</v>
      </c>
      <c r="J681" t="inlineStr">
        <is>
          <t>chat2</t>
        </is>
      </c>
      <c r="K681" t="n">
        <v>114</v>
      </c>
      <c r="L681" t="inlineStr">
        <is>
          <t>chat2/updated-3</t>
        </is>
      </c>
      <c r="M681" t="inlineStr">
        <is>
          <t>updated</t>
        </is>
      </c>
      <c r="N681" t="inlineStr">
        <is>
          <t>What is scheduler-v2's budget, in thousands of dollars?</t>
        </is>
      </c>
      <c r="O681" t="n">
        <v>50</v>
      </c>
      <c r="P681" t="inlineStr">
        <is>
          <t>50</t>
        </is>
      </c>
      <c r="Q681" t="b">
        <v>1</v>
      </c>
      <c r="R681" t="inlineStr">
        <is>
          <t>rule</t>
        </is>
      </c>
      <c r="S681" t="n">
        <v>3861</v>
      </c>
      <c r="T681" t="n">
        <v>3861</v>
      </c>
      <c r="U681" t="n">
        <v>46</v>
      </c>
      <c r="V681" t="n">
        <v>0</v>
      </c>
      <c r="W681" t="n">
        <v>1</v>
      </c>
      <c r="X681" t="n">
        <v>0</v>
      </c>
      <c r="Y681" t="n">
        <v>2.248947858810425</v>
      </c>
      <c r="Z681" t="n">
        <v>0.0010203</v>
      </c>
    </row>
    <row r="682">
      <c r="A682" t="inlineStr">
        <is>
          <t>chat_vc</t>
        </is>
      </c>
      <c r="B682" t="inlineStr">
        <is>
          <t>main</t>
        </is>
      </c>
      <c r="C682" t="inlineStr">
        <is>
          <t>openai/gpt-5.6-luna</t>
        </is>
      </c>
      <c r="D682" t="inlineStr">
        <is>
          <t>openai/gpt-5.6-luna</t>
        </is>
      </c>
      <c r="E682" t="n">
        <v>1</v>
      </c>
      <c r="I682" t="n">
        <v>0</v>
      </c>
      <c r="J682" t="inlineStr">
        <is>
          <t>chat2</t>
        </is>
      </c>
      <c r="K682" t="n">
        <v>114</v>
      </c>
      <c r="L682" t="inlineStr">
        <is>
          <t>chat2/updated-4</t>
        </is>
      </c>
      <c r="M682" t="inlineStr">
        <is>
          <t>updated</t>
        </is>
      </c>
      <c r="N682" t="inlineStr">
        <is>
          <t>Who owns search-index now?</t>
        </is>
      </c>
      <c r="O682" t="inlineStr">
        <is>
          <t>Chen</t>
        </is>
      </c>
      <c r="P682" t="inlineStr">
        <is>
          <t>Chen</t>
        </is>
      </c>
      <c r="Q682" t="b">
        <v>1</v>
      </c>
      <c r="R682" t="inlineStr">
        <is>
          <t>rule</t>
        </is>
      </c>
      <c r="S682" t="n">
        <v>3858</v>
      </c>
      <c r="T682" t="n">
        <v>3858</v>
      </c>
      <c r="U682" t="n">
        <v>41</v>
      </c>
      <c r="V682" t="n">
        <v>0</v>
      </c>
      <c r="W682" t="n">
        <v>1</v>
      </c>
      <c r="X682" t="n">
        <v>0</v>
      </c>
      <c r="Y682" t="n">
        <v>4.662137031555176</v>
      </c>
      <c r="Z682" t="n">
        <v>0.00101355</v>
      </c>
    </row>
    <row r="683">
      <c r="A683" t="inlineStr">
        <is>
          <t>chat_vc</t>
        </is>
      </c>
      <c r="B683" t="inlineStr">
        <is>
          <t>main</t>
        </is>
      </c>
      <c r="C683" t="inlineStr">
        <is>
          <t>openai/gpt-5.6-luna</t>
        </is>
      </c>
      <c r="D683" t="inlineStr">
        <is>
          <t>openai/gpt-5.6-luna</t>
        </is>
      </c>
      <c r="E683" t="n">
        <v>1</v>
      </c>
      <c r="F683" t="inlineStr">
        <is>
          <t>clean</t>
        </is>
      </c>
      <c r="G683" t="b">
        <v>0</v>
      </c>
      <c r="H683" t="inlineStr"/>
      <c r="I683" t="n">
        <v>1</v>
      </c>
      <c r="J683" t="inlineStr">
        <is>
          <t>chat2</t>
        </is>
      </c>
      <c r="K683" t="n">
        <v>114</v>
      </c>
      <c r="L683" t="inlineStr">
        <is>
          <t>chat2/updated-4</t>
        </is>
      </c>
      <c r="M683" t="inlineStr">
        <is>
          <t>updated</t>
        </is>
      </c>
      <c r="N683" t="inlineStr">
        <is>
          <t>Who owns search-index now?</t>
        </is>
      </c>
      <c r="O683" t="inlineStr">
        <is>
          <t>Chen</t>
        </is>
      </c>
      <c r="P683" t="inlineStr">
        <is>
          <t>Chen</t>
        </is>
      </c>
      <c r="Q683" t="b">
        <v>1</v>
      </c>
      <c r="R683" t="inlineStr">
        <is>
          <t>rule</t>
        </is>
      </c>
      <c r="S683" t="n">
        <v>3854</v>
      </c>
      <c r="T683" t="n">
        <v>3854</v>
      </c>
      <c r="U683" t="n">
        <v>36</v>
      </c>
      <c r="V683" t="n">
        <v>0</v>
      </c>
      <c r="W683" t="n">
        <v>1</v>
      </c>
      <c r="X683" t="n">
        <v>0</v>
      </c>
      <c r="Y683" t="n">
        <v>1.783583879470825</v>
      </c>
      <c r="Z683" t="n">
        <v>0.00100655</v>
      </c>
    </row>
    <row r="684">
      <c r="A684" t="inlineStr">
        <is>
          <t>chat_vc</t>
        </is>
      </c>
      <c r="B684" t="inlineStr">
        <is>
          <t>main</t>
        </is>
      </c>
      <c r="C684" t="inlineStr">
        <is>
          <t>openai/gpt-5.6-luna</t>
        </is>
      </c>
      <c r="D684" t="inlineStr">
        <is>
          <t>openai/gpt-5.6-luna</t>
        </is>
      </c>
      <c r="E684" t="n">
        <v>1</v>
      </c>
      <c r="I684" t="n">
        <v>0</v>
      </c>
      <c r="J684" t="inlineStr">
        <is>
          <t>chat2</t>
        </is>
      </c>
      <c r="K684" t="n">
        <v>114</v>
      </c>
      <c r="L684" t="inlineStr">
        <is>
          <t>chat2/updated-5</t>
        </is>
      </c>
      <c r="M684" t="inlineStr">
        <is>
          <t>updated</t>
        </is>
      </c>
      <c r="N684" t="inlineStr">
        <is>
          <t>Which datastore does notifier use?</t>
        </is>
      </c>
      <c r="O684" t="inlineStr">
        <is>
          <t>Redis</t>
        </is>
      </c>
      <c r="P684" t="inlineStr">
        <is>
          <t>Redis</t>
        </is>
      </c>
      <c r="Q684" t="b">
        <v>1</v>
      </c>
      <c r="R684" t="inlineStr">
        <is>
          <t>rule</t>
        </is>
      </c>
      <c r="S684" t="n">
        <v>3858</v>
      </c>
      <c r="T684" t="n">
        <v>3858</v>
      </c>
      <c r="U684" t="n">
        <v>35</v>
      </c>
      <c r="V684" t="n">
        <v>0</v>
      </c>
      <c r="W684" t="n">
        <v>1</v>
      </c>
      <c r="X684" t="n">
        <v>0</v>
      </c>
      <c r="Y684" t="n">
        <v>1.391899824142456</v>
      </c>
      <c r="Z684" t="n">
        <v>0.00100635</v>
      </c>
    </row>
    <row r="685">
      <c r="A685" t="inlineStr">
        <is>
          <t>chat_vc</t>
        </is>
      </c>
      <c r="B685" t="inlineStr">
        <is>
          <t>main</t>
        </is>
      </c>
      <c r="C685" t="inlineStr">
        <is>
          <t>openai/gpt-5.6-luna</t>
        </is>
      </c>
      <c r="D685" t="inlineStr">
        <is>
          <t>openai/gpt-5.6-luna</t>
        </is>
      </c>
      <c r="E685" t="n">
        <v>1</v>
      </c>
      <c r="F685" t="inlineStr">
        <is>
          <t>clean</t>
        </is>
      </c>
      <c r="G685" t="b">
        <v>0</v>
      </c>
      <c r="H685" t="inlineStr"/>
      <c r="I685" t="n">
        <v>1</v>
      </c>
      <c r="J685" t="inlineStr">
        <is>
          <t>chat2</t>
        </is>
      </c>
      <c r="K685" t="n">
        <v>114</v>
      </c>
      <c r="L685" t="inlineStr">
        <is>
          <t>chat2/updated-5</t>
        </is>
      </c>
      <c r="M685" t="inlineStr">
        <is>
          <t>updated</t>
        </is>
      </c>
      <c r="N685" t="inlineStr">
        <is>
          <t>Which datastore does notifier use?</t>
        </is>
      </c>
      <c r="O685" t="inlineStr">
        <is>
          <t>Redis</t>
        </is>
      </c>
      <c r="P685" t="inlineStr">
        <is>
          <t>Redis</t>
        </is>
      </c>
      <c r="Q685" t="b">
        <v>1</v>
      </c>
      <c r="R685" t="inlineStr">
        <is>
          <t>rule</t>
        </is>
      </c>
      <c r="S685" t="n">
        <v>3854</v>
      </c>
      <c r="T685" t="n">
        <v>3854</v>
      </c>
      <c r="U685" t="n">
        <v>38</v>
      </c>
      <c r="V685" t="n">
        <v>0</v>
      </c>
      <c r="W685" t="n">
        <v>1</v>
      </c>
      <c r="X685" t="n">
        <v>0</v>
      </c>
      <c r="Y685" t="n">
        <v>1.957192897796631</v>
      </c>
      <c r="Z685" t="n">
        <v>0.00100895</v>
      </c>
    </row>
    <row r="686">
      <c r="A686" t="inlineStr">
        <is>
          <t>chat_vc</t>
        </is>
      </c>
      <c r="B686" t="inlineStr">
        <is>
          <t>main</t>
        </is>
      </c>
      <c r="C686" t="inlineStr">
        <is>
          <t>z-ai/glm-5.3-flash</t>
        </is>
      </c>
      <c r="D686" t="inlineStr">
        <is>
          <t>openai/gpt-5.6-luna</t>
        </is>
      </c>
      <c r="E686" t="n">
        <v>1</v>
      </c>
      <c r="I686" t="n">
        <v>0</v>
      </c>
      <c r="J686" t="inlineStr">
        <is>
          <t>chat2</t>
        </is>
      </c>
      <c r="K686" t="n">
        <v>114</v>
      </c>
      <c r="L686" t="inlineStr">
        <is>
          <t>chat2/absent-0</t>
        </is>
      </c>
      <c r="M686" t="inlineStr">
        <is>
          <t>absent</t>
        </is>
      </c>
      <c r="N686" t="inlineStr">
        <is>
          <t>Which CI provider did we decide on?</t>
        </is>
      </c>
      <c r="O686" t="inlineStr">
        <is>
          <t>not stated</t>
        </is>
      </c>
      <c r="P686" t="inlineStr">
        <is>
          <t>not stated</t>
        </is>
      </c>
      <c r="Q686" t="b">
        <v>1</v>
      </c>
      <c r="R686" t="inlineStr">
        <is>
          <t>rule</t>
        </is>
      </c>
      <c r="S686" t="n">
        <v>9026</v>
      </c>
      <c r="T686" t="n">
        <v>5012</v>
      </c>
      <c r="U686" t="n">
        <v>175</v>
      </c>
      <c r="V686" t="n">
        <v>7936</v>
      </c>
      <c r="W686" t="n">
        <v>2</v>
      </c>
      <c r="X686" t="n">
        <v>2</v>
      </c>
      <c r="Y686" t="n">
        <v>11.61178803443909</v>
      </c>
      <c r="Z686" t="n">
        <v>0.00048908</v>
      </c>
    </row>
    <row r="687">
      <c r="A687" t="inlineStr">
        <is>
          <t>chat_vc</t>
        </is>
      </c>
      <c r="B687" t="inlineStr">
        <is>
          <t>main</t>
        </is>
      </c>
      <c r="C687" t="inlineStr">
        <is>
          <t>z-ai/glm-5.3-flash</t>
        </is>
      </c>
      <c r="D687" t="inlineStr">
        <is>
          <t>openai/gpt-5.6-luna</t>
        </is>
      </c>
      <c r="E687" t="n">
        <v>1</v>
      </c>
      <c r="I687" t="n">
        <v>0</v>
      </c>
      <c r="J687" t="inlineStr">
        <is>
          <t>chat2</t>
        </is>
      </c>
      <c r="K687" t="n">
        <v>114</v>
      </c>
      <c r="L687" t="inlineStr">
        <is>
          <t>chat2/absent-1</t>
        </is>
      </c>
      <c r="M687" t="inlineStr">
        <is>
          <t>absent</t>
        </is>
      </c>
      <c r="N687" t="inlineStr">
        <is>
          <t>What uptime SLA did we commit to for the launch?</t>
        </is>
      </c>
      <c r="O687" t="inlineStr">
        <is>
          <t>not stated</t>
        </is>
      </c>
      <c r="P687" t="inlineStr">
        <is>
          <t>not stated</t>
        </is>
      </c>
      <c r="Q687" t="b">
        <v>1</v>
      </c>
      <c r="R687" t="inlineStr">
        <is>
          <t>rule</t>
        </is>
      </c>
      <c r="S687" t="n">
        <v>19078</v>
      </c>
      <c r="T687" t="n">
        <v>5232</v>
      </c>
      <c r="U687" t="n">
        <v>765</v>
      </c>
      <c r="V687" t="n">
        <v>17728</v>
      </c>
      <c r="W687" t="n">
        <v>4</v>
      </c>
      <c r="X687" t="n">
        <v>4</v>
      </c>
      <c r="Y687" t="n">
        <v>27.0788791179657</v>
      </c>
      <c r="Z687" t="n">
        <v>0.00111684</v>
      </c>
    </row>
    <row r="688">
      <c r="A688" t="inlineStr">
        <is>
          <t>chat_vc</t>
        </is>
      </c>
      <c r="B688" t="inlineStr">
        <is>
          <t>main</t>
        </is>
      </c>
      <c r="C688" t="inlineStr">
        <is>
          <t>z-ai/glm-5.3-flash</t>
        </is>
      </c>
      <c r="D688" t="inlineStr">
        <is>
          <t>openai/gpt-5.6-luna</t>
        </is>
      </c>
      <c r="E688" t="n">
        <v>1</v>
      </c>
      <c r="I688" t="n">
        <v>0</v>
      </c>
      <c r="J688" t="inlineStr">
        <is>
          <t>chat2</t>
        </is>
      </c>
      <c r="K688" t="n">
        <v>114</v>
      </c>
      <c r="L688" t="inlineStr">
        <is>
          <t>chat2/count-0</t>
        </is>
      </c>
      <c r="M688" t="inlineStr">
        <is>
          <t>count</t>
        </is>
      </c>
      <c r="N688" t="inlineStr">
        <is>
          <t>How many modules are currently in scope for the launch?</t>
        </is>
      </c>
      <c r="O688" t="n">
        <v>6</v>
      </c>
      <c r="P688" t="inlineStr">
        <is>
          <t>6</t>
        </is>
      </c>
      <c r="Q688" t="b">
        <v>1</v>
      </c>
      <c r="R688" t="inlineStr">
        <is>
          <t>rule</t>
        </is>
      </c>
      <c r="S688" t="n">
        <v>8129</v>
      </c>
      <c r="T688" t="n">
        <v>4112</v>
      </c>
      <c r="U688" t="n">
        <v>209</v>
      </c>
      <c r="V688" t="n">
        <v>7936</v>
      </c>
      <c r="W688" t="n">
        <v>2</v>
      </c>
      <c r="X688" t="n">
        <v>1</v>
      </c>
      <c r="Y688" t="n">
        <v>11.17366886138916</v>
      </c>
      <c r="Z688" t="n">
        <v>0.00037153</v>
      </c>
    </row>
    <row r="689">
      <c r="A689" t="inlineStr">
        <is>
          <t>chat_vc</t>
        </is>
      </c>
      <c r="B689" t="inlineStr">
        <is>
          <t>main</t>
        </is>
      </c>
      <c r="C689" t="inlineStr">
        <is>
          <t>z-ai/glm-5.3-flash</t>
        </is>
      </c>
      <c r="D689" t="inlineStr">
        <is>
          <t>openai/gpt-5.6-luna</t>
        </is>
      </c>
      <c r="E689" t="n">
        <v>1</v>
      </c>
      <c r="I689" t="n">
        <v>0</v>
      </c>
      <c r="J689" t="inlineStr">
        <is>
          <t>chat2</t>
        </is>
      </c>
      <c r="K689" t="n">
        <v>114</v>
      </c>
      <c r="L689" t="inlineStr">
        <is>
          <t>chat2/early-0</t>
        </is>
      </c>
      <c r="M689" t="inlineStr">
        <is>
          <t>early</t>
        </is>
      </c>
      <c r="N689" t="inlineStr">
        <is>
          <t>Who owns notifier?</t>
        </is>
      </c>
      <c r="O689" t="inlineStr">
        <is>
          <t>Jonas</t>
        </is>
      </c>
      <c r="P689" t="inlineStr">
        <is>
          <t>Jonas</t>
        </is>
      </c>
      <c r="Q689" t="b">
        <v>1</v>
      </c>
      <c r="R689" t="inlineStr">
        <is>
          <t>rule</t>
        </is>
      </c>
      <c r="S689" t="n">
        <v>4010</v>
      </c>
      <c r="T689" t="n">
        <v>4010</v>
      </c>
      <c r="U689" t="n">
        <v>130</v>
      </c>
      <c r="V689" t="n">
        <v>0</v>
      </c>
      <c r="W689" t="n">
        <v>1</v>
      </c>
      <c r="X689" t="n">
        <v>0</v>
      </c>
      <c r="Y689" t="n">
        <v>6.651365995407104</v>
      </c>
      <c r="Z689" t="n">
        <v>0.0006665</v>
      </c>
    </row>
    <row r="690">
      <c r="A690" t="inlineStr">
        <is>
          <t>chat_vc</t>
        </is>
      </c>
      <c r="B690" t="inlineStr">
        <is>
          <t>main</t>
        </is>
      </c>
      <c r="C690" t="inlineStr">
        <is>
          <t>z-ai/glm-5.3-flash</t>
        </is>
      </c>
      <c r="D690" t="inlineStr">
        <is>
          <t>openai/gpt-5.6-luna</t>
        </is>
      </c>
      <c r="E690" t="n">
        <v>1</v>
      </c>
      <c r="I690" t="n">
        <v>0</v>
      </c>
      <c r="J690" t="inlineStr">
        <is>
          <t>chat2</t>
        </is>
      </c>
      <c r="K690" t="n">
        <v>114</v>
      </c>
      <c r="L690" t="inlineStr">
        <is>
          <t>chat2/early-1</t>
        </is>
      </c>
      <c r="M690" t="inlineStr">
        <is>
          <t>early</t>
        </is>
      </c>
      <c r="N690" t="inlineStr">
        <is>
          <t>Which region are we deploying Cinder to?</t>
        </is>
      </c>
      <c r="O690" t="inlineStr">
        <is>
          <t>us-east-1</t>
        </is>
      </c>
      <c r="P690" t="inlineStr">
        <is>
          <t>us-east-1</t>
        </is>
      </c>
      <c r="Q690" t="b">
        <v>1</v>
      </c>
      <c r="R690" t="inlineStr">
        <is>
          <t>rule</t>
        </is>
      </c>
      <c r="S690" t="n">
        <v>4010</v>
      </c>
      <c r="T690" t="n">
        <v>4010</v>
      </c>
      <c r="U690" t="n">
        <v>108</v>
      </c>
      <c r="V690" t="n">
        <v>0</v>
      </c>
      <c r="W690" t="n">
        <v>1</v>
      </c>
      <c r="X690" t="n">
        <v>0</v>
      </c>
      <c r="Y690" t="n">
        <v>5.955286026000977</v>
      </c>
      <c r="Z690" t="n">
        <v>0.0004909695</v>
      </c>
    </row>
    <row r="691">
      <c r="A691" t="inlineStr">
        <is>
          <t>chat_vc</t>
        </is>
      </c>
      <c r="B691" t="inlineStr">
        <is>
          <t>main</t>
        </is>
      </c>
      <c r="C691" t="inlineStr">
        <is>
          <t>z-ai/glm-5.3-flash</t>
        </is>
      </c>
      <c r="D691" t="inlineStr">
        <is>
          <t>openai/gpt-5.6-luna</t>
        </is>
      </c>
      <c r="E691" t="n">
        <v>1</v>
      </c>
      <c r="I691" t="n">
        <v>0</v>
      </c>
      <c r="J691" t="inlineStr">
        <is>
          <t>chat2</t>
        </is>
      </c>
      <c r="K691" t="n">
        <v>114</v>
      </c>
      <c r="L691" t="inlineStr">
        <is>
          <t>chat2/early-2</t>
        </is>
      </c>
      <c r="M691" t="inlineStr">
        <is>
          <t>early</t>
        </is>
      </c>
      <c r="N691" t="inlineStr">
        <is>
          <t>At what time (UTC) is the daily standup?</t>
        </is>
      </c>
      <c r="O691" t="inlineStr">
        <is>
          <t>09:15</t>
        </is>
      </c>
      <c r="P691" t="inlineStr">
        <is>
          <t>09:15 UTC</t>
        </is>
      </c>
      <c r="Q691" t="b">
        <v>1</v>
      </c>
      <c r="R691" t="inlineStr">
        <is>
          <t>rule</t>
        </is>
      </c>
      <c r="S691" t="n">
        <v>4018</v>
      </c>
      <c r="T691" t="n">
        <v>4018</v>
      </c>
      <c r="U691" t="n">
        <v>110</v>
      </c>
      <c r="V691" t="n">
        <v>0</v>
      </c>
      <c r="W691" t="n">
        <v>1</v>
      </c>
      <c r="X691" t="n">
        <v>0</v>
      </c>
      <c r="Y691" t="n">
        <v>6.018687009811401</v>
      </c>
      <c r="Z691" t="n">
        <v>0.0006577</v>
      </c>
    </row>
    <row r="692">
      <c r="A692" t="inlineStr">
        <is>
          <t>chat_vc</t>
        </is>
      </c>
      <c r="B692" t="inlineStr">
        <is>
          <t>main</t>
        </is>
      </c>
      <c r="C692" t="inlineStr">
        <is>
          <t>z-ai/glm-5.3-flash</t>
        </is>
      </c>
      <c r="D692" t="inlineStr">
        <is>
          <t>openai/gpt-5.6-luna</t>
        </is>
      </c>
      <c r="E692" t="n">
        <v>1</v>
      </c>
      <c r="I692" t="n">
        <v>0</v>
      </c>
      <c r="J692" t="inlineStr">
        <is>
          <t>chat2</t>
        </is>
      </c>
      <c r="K692" t="n">
        <v>114</v>
      </c>
      <c r="L692" t="inlineStr">
        <is>
          <t>chat2/list-0</t>
        </is>
      </c>
      <c r="M692" t="inlineStr">
        <is>
          <t>list</t>
        </is>
      </c>
      <c r="N692" t="inlineStr">
        <is>
          <t>Which in-scope modules are P0?</t>
        </is>
      </c>
      <c r="O692" t="inlineStr">
        <is>
          <t>["search-index", "dashboard", "scheduler-v2"]</t>
        </is>
      </c>
      <c r="P692" t="inlineStr">
        <is>
          <t>search-index, dashboard, scheduler-v2</t>
        </is>
      </c>
      <c r="Q692" t="b">
        <v>1</v>
      </c>
      <c r="R692" t="inlineStr">
        <is>
          <t>rule</t>
        </is>
      </c>
      <c r="S692" t="n">
        <v>8230</v>
      </c>
      <c r="T692" t="n">
        <v>4215</v>
      </c>
      <c r="U692" t="n">
        <v>346</v>
      </c>
      <c r="V692" t="n">
        <v>7936</v>
      </c>
      <c r="W692" t="n">
        <v>2</v>
      </c>
      <c r="X692" t="n">
        <v>1</v>
      </c>
      <c r="Y692" t="n">
        <v>12.1675488948822</v>
      </c>
      <c r="Z692" t="n">
        <v>0.00045518</v>
      </c>
    </row>
    <row r="693">
      <c r="A693" t="inlineStr">
        <is>
          <t>chat_vc</t>
        </is>
      </c>
      <c r="B693" t="inlineStr">
        <is>
          <t>main</t>
        </is>
      </c>
      <c r="C693" t="inlineStr">
        <is>
          <t>z-ai/glm-5.3-flash</t>
        </is>
      </c>
      <c r="D693" t="inlineStr">
        <is>
          <t>openai/gpt-5.6-luna</t>
        </is>
      </c>
      <c r="E693" t="n">
        <v>1</v>
      </c>
      <c r="I693" t="n">
        <v>0</v>
      </c>
      <c r="J693" t="inlineStr">
        <is>
          <t>chat2</t>
        </is>
      </c>
      <c r="K693" t="n">
        <v>114</v>
      </c>
      <c r="L693" t="inlineStr">
        <is>
          <t>chat2/neg-0</t>
        </is>
      </c>
      <c r="M693" t="inlineStr">
        <is>
          <t>negation</t>
        </is>
      </c>
      <c r="N693" t="inlineStr">
        <is>
          <t>Which in-scope module has no datastore decided yet?</t>
        </is>
      </c>
      <c r="O693" t="inlineStr">
        <is>
          <t>dashboard</t>
        </is>
      </c>
      <c r="P693" t="inlineStr">
        <is>
          <t>dashboard</t>
        </is>
      </c>
      <c r="Q693" t="b">
        <v>1</v>
      </c>
      <c r="R693" t="inlineStr">
        <is>
          <t>rule</t>
        </is>
      </c>
      <c r="S693" t="n">
        <v>14424</v>
      </c>
      <c r="T693" t="n">
        <v>5573</v>
      </c>
      <c r="U693" t="n">
        <v>378</v>
      </c>
      <c r="V693" t="n">
        <v>11904</v>
      </c>
      <c r="W693" t="n">
        <v>3</v>
      </c>
      <c r="X693" t="n">
        <v>3</v>
      </c>
      <c r="Y693" t="n">
        <v>23.04187178611755</v>
      </c>
      <c r="Z693" t="n">
        <v>0.0007950231699999999</v>
      </c>
    </row>
    <row r="694">
      <c r="A694" t="inlineStr">
        <is>
          <t>chat_vc</t>
        </is>
      </c>
      <c r="B694" t="inlineStr">
        <is>
          <t>main</t>
        </is>
      </c>
      <c r="C694" t="inlineStr">
        <is>
          <t>z-ai/glm-5.3-flash</t>
        </is>
      </c>
      <c r="D694" t="inlineStr">
        <is>
          <t>openai/gpt-5.6-luna</t>
        </is>
      </c>
      <c r="E694" t="n">
        <v>1</v>
      </c>
      <c r="I694" t="n">
        <v>0</v>
      </c>
      <c r="J694" t="inlineStr">
        <is>
          <t>chat2</t>
        </is>
      </c>
      <c r="K694" t="n">
        <v>114</v>
      </c>
      <c r="L694" t="inlineStr">
        <is>
          <t>chat2/original-0</t>
        </is>
      </c>
      <c r="M694" t="inlineStr">
        <is>
          <t>original</t>
        </is>
      </c>
      <c r="N694" t="inlineStr">
        <is>
          <t>What was the very first deadline we set for search-index, before any changes?</t>
        </is>
      </c>
      <c r="O694" t="inlineStr">
        <is>
          <t>Oct 15</t>
        </is>
      </c>
      <c r="P694" t="inlineStr">
        <is>
          <t>Oct 15</t>
        </is>
      </c>
      <c r="Q694" t="b">
        <v>1</v>
      </c>
      <c r="R694" t="inlineStr">
        <is>
          <t>rule</t>
        </is>
      </c>
      <c r="S694" t="n">
        <v>8397</v>
      </c>
      <c r="T694" t="n">
        <v>4375</v>
      </c>
      <c r="U694" t="n">
        <v>506</v>
      </c>
      <c r="V694" t="n">
        <v>7936</v>
      </c>
      <c r="W694" t="n">
        <v>2</v>
      </c>
      <c r="X694" t="n">
        <v>2</v>
      </c>
      <c r="Y694" t="n">
        <v>15.73053097724915</v>
      </c>
      <c r="Z694" t="n">
        <v>0.00056023</v>
      </c>
    </row>
    <row r="695">
      <c r="A695" t="inlineStr">
        <is>
          <t>chat_vc</t>
        </is>
      </c>
      <c r="B695" t="inlineStr">
        <is>
          <t>main</t>
        </is>
      </c>
      <c r="C695" t="inlineStr">
        <is>
          <t>z-ai/glm-5.3-flash</t>
        </is>
      </c>
      <c r="D695" t="inlineStr">
        <is>
          <t>openai/gpt-5.6-luna</t>
        </is>
      </c>
      <c r="E695" t="n">
        <v>1</v>
      </c>
      <c r="I695" t="n">
        <v>0</v>
      </c>
      <c r="J695" t="inlineStr">
        <is>
          <t>chat2</t>
        </is>
      </c>
      <c r="K695" t="n">
        <v>114</v>
      </c>
      <c r="L695" t="inlineStr">
        <is>
          <t>chat2/paste-0</t>
        </is>
      </c>
      <c r="M695" t="inlineStr">
        <is>
          <t>paste</t>
        </is>
      </c>
      <c r="N695" t="inlineStr">
        <is>
          <t>What p95 latency, in ms, did the load test I pasted report?</t>
        </is>
      </c>
      <c r="O695" t="n">
        <v>596</v>
      </c>
      <c r="P695" t="inlineStr">
        <is>
          <t>596</t>
        </is>
      </c>
      <c r="Q695" t="b">
        <v>1</v>
      </c>
      <c r="R695" t="inlineStr">
        <is>
          <t>rule</t>
        </is>
      </c>
      <c r="S695" t="n">
        <v>8667</v>
      </c>
      <c r="T695" t="n">
        <v>4644</v>
      </c>
      <c r="U695" t="n">
        <v>207</v>
      </c>
      <c r="V695" t="n">
        <v>7936</v>
      </c>
      <c r="W695" t="n">
        <v>2</v>
      </c>
      <c r="X695" t="n">
        <v>1</v>
      </c>
      <c r="Y695" t="n">
        <v>11.78691029548645</v>
      </c>
      <c r="Z695" t="n">
        <v>0.00045123</v>
      </c>
    </row>
    <row r="696">
      <c r="A696" t="inlineStr">
        <is>
          <t>chat_vc</t>
        </is>
      </c>
      <c r="B696" t="inlineStr">
        <is>
          <t>main</t>
        </is>
      </c>
      <c r="C696" t="inlineStr">
        <is>
          <t>z-ai/glm-5.3-flash</t>
        </is>
      </c>
      <c r="D696" t="inlineStr">
        <is>
          <t>openai/gpt-5.6-luna</t>
        </is>
      </c>
      <c r="E696" t="n">
        <v>1</v>
      </c>
      <c r="I696" t="n">
        <v>0</v>
      </c>
      <c r="J696" t="inlineStr">
        <is>
          <t>chat2</t>
        </is>
      </c>
      <c r="K696" t="n">
        <v>114</v>
      </c>
      <c r="L696" t="inlineStr">
        <is>
          <t>chat2/paste-1</t>
        </is>
      </c>
      <c r="M696" t="inlineStr">
        <is>
          <t>paste</t>
        </is>
      </c>
      <c r="N696" t="inlineStr">
        <is>
          <t>How many tests failed in the CI output I pasted?</t>
        </is>
      </c>
      <c r="O696" t="n">
        <v>2</v>
      </c>
      <c r="P696" t="inlineStr">
        <is>
          <t>2</t>
        </is>
      </c>
      <c r="Q696" t="b">
        <v>1</v>
      </c>
      <c r="R696" t="inlineStr">
        <is>
          <t>rule</t>
        </is>
      </c>
      <c r="S696" t="n">
        <v>4018</v>
      </c>
      <c r="T696" t="n">
        <v>4018</v>
      </c>
      <c r="U696" t="n">
        <v>129</v>
      </c>
      <c r="V696" t="n">
        <v>3968</v>
      </c>
      <c r="W696" t="n">
        <v>1</v>
      </c>
      <c r="X696" t="n">
        <v>0</v>
      </c>
      <c r="Y696" t="n">
        <v>7.703060865402222</v>
      </c>
      <c r="Z696" t="n">
        <v>0.00019104</v>
      </c>
    </row>
    <row r="697">
      <c r="A697" t="inlineStr">
        <is>
          <t>chat_vc</t>
        </is>
      </c>
      <c r="B697" t="inlineStr">
        <is>
          <t>main</t>
        </is>
      </c>
      <c r="C697" t="inlineStr">
        <is>
          <t>z-ai/glm-5.3-flash</t>
        </is>
      </c>
      <c r="D697" t="inlineStr">
        <is>
          <t>openai/gpt-5.6-luna</t>
        </is>
      </c>
      <c r="E697" t="n">
        <v>1</v>
      </c>
      <c r="I697" t="n">
        <v>0</v>
      </c>
      <c r="J697" t="inlineStr">
        <is>
          <t>chat2</t>
        </is>
      </c>
      <c r="K697" t="n">
        <v>114</v>
      </c>
      <c r="L697" t="inlineStr">
        <is>
          <t>chat2/paste-2</t>
        </is>
      </c>
      <c r="M697" t="inlineStr">
        <is>
          <t>paste</t>
        </is>
      </c>
      <c r="N697" t="inlineStr">
        <is>
          <t>What is db_pool_size in the config I pasted?</t>
        </is>
      </c>
      <c r="O697" t="n">
        <v>32</v>
      </c>
      <c r="P697" t="inlineStr">
        <is>
          <t>32</t>
        </is>
      </c>
      <c r="Q697" t="b">
        <v>1</v>
      </c>
      <c r="R697" t="inlineStr">
        <is>
          <t>rule</t>
        </is>
      </c>
      <c r="S697" t="n">
        <v>8526</v>
      </c>
      <c r="T697" t="n">
        <v>4508</v>
      </c>
      <c r="U697" t="n">
        <v>212</v>
      </c>
      <c r="V697" t="n">
        <v>7936</v>
      </c>
      <c r="W697" t="n">
        <v>2</v>
      </c>
      <c r="X697" t="n">
        <v>1</v>
      </c>
      <c r="Y697" t="n">
        <v>11.28456401824951</v>
      </c>
      <c r="Z697" t="n">
        <v>0.00043258</v>
      </c>
    </row>
    <row r="698">
      <c r="A698" t="inlineStr">
        <is>
          <t>chat_vc</t>
        </is>
      </c>
      <c r="B698" t="inlineStr">
        <is>
          <t>main</t>
        </is>
      </c>
      <c r="C698" t="inlineStr">
        <is>
          <t>z-ai/glm-5.3-flash</t>
        </is>
      </c>
      <c r="D698" t="inlineStr">
        <is>
          <t>openai/gpt-5.6-luna</t>
        </is>
      </c>
      <c r="E698" t="n">
        <v>1</v>
      </c>
      <c r="I698" t="n">
        <v>0</v>
      </c>
      <c r="J698" t="inlineStr">
        <is>
          <t>chat2</t>
        </is>
      </c>
      <c r="K698" t="n">
        <v>114</v>
      </c>
      <c r="L698" t="inlineStr">
        <is>
          <t>chat2/sum-0</t>
        </is>
      </c>
      <c r="M698" t="inlineStr">
        <is>
          <t>sum</t>
        </is>
      </c>
      <c r="N698" t="inlineStr">
        <is>
          <t>What is the total budget, in thousands of dollars, across the modules currently in scope?</t>
        </is>
      </c>
      <c r="O698" t="n">
        <v>245</v>
      </c>
      <c r="P698" t="inlineStr">
        <is>
          <t>245</t>
        </is>
      </c>
      <c r="Q698" t="b">
        <v>1</v>
      </c>
      <c r="R698" t="inlineStr">
        <is>
          <t>rule</t>
        </is>
      </c>
      <c r="S698" t="n">
        <v>8192</v>
      </c>
      <c r="T698" t="n">
        <v>4168</v>
      </c>
      <c r="U698" t="n">
        <v>286</v>
      </c>
      <c r="V698" t="n">
        <v>7936</v>
      </c>
      <c r="W698" t="n">
        <v>2</v>
      </c>
      <c r="X698" t="n">
        <v>1</v>
      </c>
      <c r="Y698" t="n">
        <v>10.86588311195374</v>
      </c>
      <c r="Z698" t="n">
        <v>0.00041948</v>
      </c>
    </row>
    <row r="699">
      <c r="A699" t="inlineStr">
        <is>
          <t>chat_vc</t>
        </is>
      </c>
      <c r="B699" t="inlineStr">
        <is>
          <t>main</t>
        </is>
      </c>
      <c r="C699" t="inlineStr">
        <is>
          <t>z-ai/glm-5.3-flash</t>
        </is>
      </c>
      <c r="D699" t="inlineStr">
        <is>
          <t>openai/gpt-5.6-luna</t>
        </is>
      </c>
      <c r="E699" t="n">
        <v>1</v>
      </c>
      <c r="I699" t="n">
        <v>0</v>
      </c>
      <c r="J699" t="inlineStr">
        <is>
          <t>chat2</t>
        </is>
      </c>
      <c r="K699" t="n">
        <v>114</v>
      </c>
      <c r="L699" t="inlineStr">
        <is>
          <t>chat2/updated-0</t>
        </is>
      </c>
      <c r="M699" t="inlineStr">
        <is>
          <t>updated</t>
        </is>
      </c>
      <c r="N699" t="inlineStr">
        <is>
          <t>What is the current deadline for search-index?</t>
        </is>
      </c>
      <c r="O699" t="inlineStr">
        <is>
          <t>Oct 28</t>
        </is>
      </c>
      <c r="P699" t="inlineStr">
        <is>
          <t>Oct 28</t>
        </is>
      </c>
      <c r="Q699" t="b">
        <v>1</v>
      </c>
      <c r="R699" t="inlineStr">
        <is>
          <t>rule</t>
        </is>
      </c>
      <c r="S699" t="n">
        <v>4015</v>
      </c>
      <c r="T699" t="n">
        <v>4015</v>
      </c>
      <c r="U699" t="n">
        <v>128</v>
      </c>
      <c r="V699" t="n">
        <v>3968</v>
      </c>
      <c r="W699" t="n">
        <v>1</v>
      </c>
      <c r="X699" t="n">
        <v>0</v>
      </c>
      <c r="Y699" t="n">
        <v>5.866472244262695</v>
      </c>
      <c r="Z699" t="n">
        <v>0.00019009</v>
      </c>
    </row>
    <row r="700">
      <c r="A700" t="inlineStr">
        <is>
          <t>chat_vc</t>
        </is>
      </c>
      <c r="B700" t="inlineStr">
        <is>
          <t>main</t>
        </is>
      </c>
      <c r="C700" t="inlineStr">
        <is>
          <t>z-ai/glm-5.3-flash</t>
        </is>
      </c>
      <c r="D700" t="inlineStr">
        <is>
          <t>openai/gpt-5.6-luna</t>
        </is>
      </c>
      <c r="E700" t="n">
        <v>1</v>
      </c>
      <c r="I700" t="n">
        <v>0</v>
      </c>
      <c r="J700" t="inlineStr">
        <is>
          <t>chat2</t>
        </is>
      </c>
      <c r="K700" t="n">
        <v>114</v>
      </c>
      <c r="L700" t="inlineStr">
        <is>
          <t>chat2/updated-1</t>
        </is>
      </c>
      <c r="M700" t="inlineStr">
        <is>
          <t>updated</t>
        </is>
      </c>
      <c r="N700" t="inlineStr">
        <is>
          <t>What is notifier's budget now, in thousands of dollars?</t>
        </is>
      </c>
      <c r="O700" t="n">
        <v>55</v>
      </c>
      <c r="P700" t="inlineStr">
        <is>
          <t>55</t>
        </is>
      </c>
      <c r="Q700" t="b">
        <v>1</v>
      </c>
      <c r="R700" t="inlineStr">
        <is>
          <t>rule</t>
        </is>
      </c>
      <c r="S700" t="n">
        <v>8326</v>
      </c>
      <c r="T700" t="n">
        <v>4308</v>
      </c>
      <c r="U700" t="n">
        <v>226</v>
      </c>
      <c r="V700" t="n">
        <v>7936</v>
      </c>
      <c r="W700" t="n">
        <v>2</v>
      </c>
      <c r="X700" t="n">
        <v>2</v>
      </c>
      <c r="Y700" t="n">
        <v>11.85559010505676</v>
      </c>
      <c r="Z700" t="n">
        <v>0.00040958</v>
      </c>
    </row>
    <row r="701">
      <c r="A701" t="inlineStr">
        <is>
          <t>chat_vc</t>
        </is>
      </c>
      <c r="B701" t="inlineStr">
        <is>
          <t>main</t>
        </is>
      </c>
      <c r="C701" t="inlineStr">
        <is>
          <t>z-ai/glm-5.3-flash</t>
        </is>
      </c>
      <c r="D701" t="inlineStr">
        <is>
          <t>openai/gpt-5.6-luna</t>
        </is>
      </c>
      <c r="E701" t="n">
        <v>1</v>
      </c>
      <c r="I701" t="n">
        <v>0</v>
      </c>
      <c r="J701" t="inlineStr">
        <is>
          <t>chat2</t>
        </is>
      </c>
      <c r="K701" t="n">
        <v>114</v>
      </c>
      <c r="L701" t="inlineStr">
        <is>
          <t>chat2/updated-2</t>
        </is>
      </c>
      <c r="M701" t="inlineStr">
        <is>
          <t>updated</t>
        </is>
      </c>
      <c r="N701" t="inlineStr">
        <is>
          <t>What is the current deadline for dashboard?</t>
        </is>
      </c>
      <c r="O701" t="inlineStr">
        <is>
          <t>Oct 12</t>
        </is>
      </c>
      <c r="P701" t="inlineStr">
        <is>
          <t>Oct 12</t>
        </is>
      </c>
      <c r="Q701" t="b">
        <v>1</v>
      </c>
      <c r="R701" t="inlineStr">
        <is>
          <t>rule</t>
        </is>
      </c>
      <c r="S701" t="n">
        <v>4010</v>
      </c>
      <c r="T701" t="n">
        <v>4010</v>
      </c>
      <c r="U701" t="n">
        <v>105</v>
      </c>
      <c r="V701" t="n">
        <v>0</v>
      </c>
      <c r="W701" t="n">
        <v>1</v>
      </c>
      <c r="X701" t="n">
        <v>0</v>
      </c>
      <c r="Y701" t="n">
        <v>6.604615926742554</v>
      </c>
      <c r="Z701" t="n">
        <v>0.0004898460000000001</v>
      </c>
    </row>
    <row r="702">
      <c r="A702" t="inlineStr">
        <is>
          <t>chat_vc</t>
        </is>
      </c>
      <c r="B702" t="inlineStr">
        <is>
          <t>main</t>
        </is>
      </c>
      <c r="C702" t="inlineStr">
        <is>
          <t>z-ai/glm-5.3-flash</t>
        </is>
      </c>
      <c r="D702" t="inlineStr">
        <is>
          <t>openai/gpt-5.6-luna</t>
        </is>
      </c>
      <c r="E702" t="n">
        <v>1</v>
      </c>
      <c r="I702" t="n">
        <v>0</v>
      </c>
      <c r="J702" t="inlineStr">
        <is>
          <t>chat2</t>
        </is>
      </c>
      <c r="K702" t="n">
        <v>114</v>
      </c>
      <c r="L702" t="inlineStr">
        <is>
          <t>chat2/updated-3</t>
        </is>
      </c>
      <c r="M702" t="inlineStr">
        <is>
          <t>updated</t>
        </is>
      </c>
      <c r="N702" t="inlineStr">
        <is>
          <t>What is scheduler-v2's budget, in thousands of dollars?</t>
        </is>
      </c>
      <c r="O702" t="n">
        <v>50</v>
      </c>
      <c r="P702" t="inlineStr">
        <is>
          <t>50</t>
        </is>
      </c>
      <c r="Q702" t="b">
        <v>1</v>
      </c>
      <c r="R702" t="inlineStr">
        <is>
          <t>rule</t>
        </is>
      </c>
      <c r="S702" t="n">
        <v>4015</v>
      </c>
      <c r="T702" t="n">
        <v>4015</v>
      </c>
      <c r="U702" t="n">
        <v>163</v>
      </c>
      <c r="V702" t="n">
        <v>3968</v>
      </c>
      <c r="W702" t="n">
        <v>1</v>
      </c>
      <c r="X702" t="n">
        <v>0</v>
      </c>
      <c r="Y702" t="n">
        <v>6.928811073303223</v>
      </c>
      <c r="Z702" t="n">
        <v>0.00015548491</v>
      </c>
    </row>
    <row r="703">
      <c r="A703" t="inlineStr">
        <is>
          <t>chat_vc</t>
        </is>
      </c>
      <c r="B703" t="inlineStr">
        <is>
          <t>main</t>
        </is>
      </c>
      <c r="C703" t="inlineStr">
        <is>
          <t>z-ai/glm-5.3-flash</t>
        </is>
      </c>
      <c r="D703" t="inlineStr">
        <is>
          <t>openai/gpt-5.6-luna</t>
        </is>
      </c>
      <c r="E703" t="n">
        <v>1</v>
      </c>
      <c r="I703" t="n">
        <v>0</v>
      </c>
      <c r="J703" t="inlineStr">
        <is>
          <t>chat2</t>
        </is>
      </c>
      <c r="K703" t="n">
        <v>114</v>
      </c>
      <c r="L703" t="inlineStr">
        <is>
          <t>chat2/updated-4</t>
        </is>
      </c>
      <c r="M703" t="inlineStr">
        <is>
          <t>updated</t>
        </is>
      </c>
      <c r="N703" t="inlineStr">
        <is>
          <t>Who owns search-index now?</t>
        </is>
      </c>
      <c r="O703" t="inlineStr">
        <is>
          <t>Chen</t>
        </is>
      </c>
      <c r="P703" t="inlineStr">
        <is>
          <t>Chen</t>
        </is>
      </c>
      <c r="Q703" t="b">
        <v>1</v>
      </c>
      <c r="R703" t="inlineStr">
        <is>
          <t>rule</t>
        </is>
      </c>
      <c r="S703" t="n">
        <v>4012</v>
      </c>
      <c r="T703" t="n">
        <v>4012</v>
      </c>
      <c r="U703" t="n">
        <v>89</v>
      </c>
      <c r="V703" t="n">
        <v>3968</v>
      </c>
      <c r="W703" t="n">
        <v>1</v>
      </c>
      <c r="X703" t="n">
        <v>0</v>
      </c>
      <c r="Y703" t="n">
        <v>5.18767523765564</v>
      </c>
      <c r="Z703" t="n">
        <v>0.00017014</v>
      </c>
    </row>
    <row r="704">
      <c r="A704" t="inlineStr">
        <is>
          <t>chat_vc</t>
        </is>
      </c>
      <c r="B704" t="inlineStr">
        <is>
          <t>main</t>
        </is>
      </c>
      <c r="C704" t="inlineStr">
        <is>
          <t>z-ai/glm-5.3-flash</t>
        </is>
      </c>
      <c r="D704" t="inlineStr">
        <is>
          <t>openai/gpt-5.6-luna</t>
        </is>
      </c>
      <c r="E704" t="n">
        <v>1</v>
      </c>
      <c r="I704" t="n">
        <v>0</v>
      </c>
      <c r="J704" t="inlineStr">
        <is>
          <t>chat2</t>
        </is>
      </c>
      <c r="K704" t="n">
        <v>114</v>
      </c>
      <c r="L704" t="inlineStr">
        <is>
          <t>chat2/updated-5</t>
        </is>
      </c>
      <c r="M704" t="inlineStr">
        <is>
          <t>updated</t>
        </is>
      </c>
      <c r="N704" t="inlineStr">
        <is>
          <t>Which datastore does notifier use?</t>
        </is>
      </c>
      <c r="O704" t="inlineStr">
        <is>
          <t>Redis</t>
        </is>
      </c>
      <c r="P704" t="inlineStr">
        <is>
          <t>Redis</t>
        </is>
      </c>
      <c r="Q704" t="b">
        <v>1</v>
      </c>
      <c r="R704" t="inlineStr">
        <is>
          <t>rule</t>
        </is>
      </c>
      <c r="S704" t="n">
        <v>4012</v>
      </c>
      <c r="T704" t="n">
        <v>4012</v>
      </c>
      <c r="U704" t="n">
        <v>98</v>
      </c>
      <c r="V704" t="n">
        <v>3968</v>
      </c>
      <c r="W704" t="n">
        <v>1</v>
      </c>
      <c r="X704" t="n">
        <v>0</v>
      </c>
      <c r="Y704" t="n">
        <v>5.400991916656494</v>
      </c>
      <c r="Z704" t="n">
        <v>0.00017464</v>
      </c>
    </row>
    <row r="705">
      <c r="A705" t="inlineStr">
        <is>
          <t>chat_vc</t>
        </is>
      </c>
      <c r="B705" t="inlineStr">
        <is>
          <t>foldglm</t>
        </is>
      </c>
      <c r="C705" t="inlineStr">
        <is>
          <t>openai/gpt-5.6-luna</t>
        </is>
      </c>
      <c r="D705" t="inlineStr">
        <is>
          <t>z-ai/glm-5.3-flash</t>
        </is>
      </c>
      <c r="E705" t="n">
        <v>1</v>
      </c>
      <c r="I705" t="n">
        <v>0</v>
      </c>
      <c r="J705" t="inlineStr">
        <is>
          <t>chat2</t>
        </is>
      </c>
      <c r="K705" t="n">
        <v>114</v>
      </c>
      <c r="L705" t="inlineStr">
        <is>
          <t>chat2/absent-0</t>
        </is>
      </c>
      <c r="M705" t="inlineStr">
        <is>
          <t>absent</t>
        </is>
      </c>
      <c r="N705" t="inlineStr">
        <is>
          <t>Which CI provider did we decide on?</t>
        </is>
      </c>
      <c r="O705" t="inlineStr">
        <is>
          <t>not stated</t>
        </is>
      </c>
      <c r="P705" t="inlineStr">
        <is>
          <t>not stated</t>
        </is>
      </c>
      <c r="Q705" t="b">
        <v>1</v>
      </c>
      <c r="R705" t="inlineStr">
        <is>
          <t>rule</t>
        </is>
      </c>
      <c r="S705" t="n">
        <v>8907</v>
      </c>
      <c r="T705" t="n">
        <v>5151</v>
      </c>
      <c r="U705" t="n">
        <v>107</v>
      </c>
      <c r="V705" t="n">
        <v>3753</v>
      </c>
      <c r="W705" t="n">
        <v>2</v>
      </c>
      <c r="X705" t="n">
        <v>1</v>
      </c>
      <c r="Y705" t="n">
        <v>6.478477001190186</v>
      </c>
      <c r="Z705" t="n">
        <v>0.00149166</v>
      </c>
    </row>
    <row r="706">
      <c r="A706" t="inlineStr">
        <is>
          <t>chat_vc</t>
        </is>
      </c>
      <c r="B706" t="inlineStr">
        <is>
          <t>foldglm</t>
        </is>
      </c>
      <c r="C706" t="inlineStr">
        <is>
          <t>openai/gpt-5.6-luna</t>
        </is>
      </c>
      <c r="D706" t="inlineStr">
        <is>
          <t>z-ai/glm-5.3-flash</t>
        </is>
      </c>
      <c r="E706" t="n">
        <v>1</v>
      </c>
      <c r="I706" t="n">
        <v>0</v>
      </c>
      <c r="J706" t="inlineStr">
        <is>
          <t>chat2</t>
        </is>
      </c>
      <c r="K706" t="n">
        <v>114</v>
      </c>
      <c r="L706" t="inlineStr">
        <is>
          <t>chat2/absent-1</t>
        </is>
      </c>
      <c r="M706" t="inlineStr">
        <is>
          <t>absent</t>
        </is>
      </c>
      <c r="N706" t="inlineStr">
        <is>
          <t>What uptime SLA did we commit to for the launch?</t>
        </is>
      </c>
      <c r="O706" t="inlineStr">
        <is>
          <t>not stated</t>
        </is>
      </c>
      <c r="P706" t="inlineStr">
        <is>
          <t>not stated</t>
        </is>
      </c>
      <c r="Q706" t="b">
        <v>1</v>
      </c>
      <c r="R706" t="inlineStr">
        <is>
          <t>rule</t>
        </is>
      </c>
      <c r="S706" t="n">
        <v>8732</v>
      </c>
      <c r="T706" t="n">
        <v>4973</v>
      </c>
      <c r="U706" t="n">
        <v>95</v>
      </c>
      <c r="V706" t="n">
        <v>3756</v>
      </c>
      <c r="W706" t="n">
        <v>2</v>
      </c>
      <c r="X706" t="n">
        <v>1</v>
      </c>
      <c r="Y706" t="n">
        <v>5.19134783744812</v>
      </c>
      <c r="Z706" t="n">
        <v>0.00143282</v>
      </c>
    </row>
    <row r="707">
      <c r="A707" t="inlineStr">
        <is>
          <t>chat_vc</t>
        </is>
      </c>
      <c r="B707" t="inlineStr">
        <is>
          <t>foldglm</t>
        </is>
      </c>
      <c r="C707" t="inlineStr">
        <is>
          <t>openai/gpt-5.6-luna</t>
        </is>
      </c>
      <c r="D707" t="inlineStr">
        <is>
          <t>z-ai/glm-5.3-flash</t>
        </is>
      </c>
      <c r="E707" t="n">
        <v>1</v>
      </c>
      <c r="I707" t="n">
        <v>0</v>
      </c>
      <c r="J707" t="inlineStr">
        <is>
          <t>chat2</t>
        </is>
      </c>
      <c r="K707" t="n">
        <v>114</v>
      </c>
      <c r="L707" t="inlineStr">
        <is>
          <t>chat2/count-0</t>
        </is>
      </c>
      <c r="M707" t="inlineStr">
        <is>
          <t>count</t>
        </is>
      </c>
      <c r="N707" t="inlineStr">
        <is>
          <t>How many modules are currently in scope for the launch?</t>
        </is>
      </c>
      <c r="O707" t="n">
        <v>6</v>
      </c>
      <c r="P707" t="inlineStr">
        <is>
          <t>3</t>
        </is>
      </c>
      <c r="Q707" t="b">
        <v>0</v>
      </c>
      <c r="R707" t="inlineStr">
        <is>
          <t>rule</t>
        </is>
      </c>
      <c r="S707" t="n">
        <v>7613</v>
      </c>
      <c r="T707" t="n">
        <v>3854</v>
      </c>
      <c r="U707" t="n">
        <v>165</v>
      </c>
      <c r="V707" t="n">
        <v>3756</v>
      </c>
      <c r="W707" t="n">
        <v>2</v>
      </c>
      <c r="X707" t="n">
        <v>1</v>
      </c>
      <c r="Y707" t="n">
        <v>7.016793012619019</v>
      </c>
      <c r="Z707" t="n">
        <v>0.00123707</v>
      </c>
    </row>
    <row r="708">
      <c r="A708" t="inlineStr">
        <is>
          <t>chat_vc</t>
        </is>
      </c>
      <c r="B708" t="inlineStr">
        <is>
          <t>foldglm</t>
        </is>
      </c>
      <c r="C708" t="inlineStr">
        <is>
          <t>openai/gpt-5.6-luna</t>
        </is>
      </c>
      <c r="D708" t="inlineStr">
        <is>
          <t>z-ai/glm-5.3-flash</t>
        </is>
      </c>
      <c r="E708" t="n">
        <v>1</v>
      </c>
      <c r="I708" t="n">
        <v>0</v>
      </c>
      <c r="J708" t="inlineStr">
        <is>
          <t>chat2</t>
        </is>
      </c>
      <c r="K708" t="n">
        <v>114</v>
      </c>
      <c r="L708" t="inlineStr">
        <is>
          <t>chat2/early-0</t>
        </is>
      </c>
      <c r="M708" t="inlineStr">
        <is>
          <t>early</t>
        </is>
      </c>
      <c r="N708" t="inlineStr">
        <is>
          <t>Who owns notifier?</t>
        </is>
      </c>
      <c r="O708" t="inlineStr">
        <is>
          <t>Jonas</t>
        </is>
      </c>
      <c r="P708" t="inlineStr">
        <is>
          <t>Jonas</t>
        </is>
      </c>
      <c r="Q708" t="b">
        <v>1</v>
      </c>
      <c r="R708" t="inlineStr">
        <is>
          <t>rule</t>
        </is>
      </c>
      <c r="S708" t="n">
        <v>3752</v>
      </c>
      <c r="T708" t="n">
        <v>3752</v>
      </c>
      <c r="U708" t="n">
        <v>38</v>
      </c>
      <c r="V708" t="n">
        <v>0</v>
      </c>
      <c r="W708" t="n">
        <v>1</v>
      </c>
      <c r="X708" t="n">
        <v>0</v>
      </c>
      <c r="Y708" t="n">
        <v>1.760284900665283</v>
      </c>
      <c r="Z708" t="n">
        <v>0.0009834500000000001</v>
      </c>
    </row>
    <row r="709">
      <c r="A709" t="inlineStr">
        <is>
          <t>chat_vc</t>
        </is>
      </c>
      <c r="B709" t="inlineStr">
        <is>
          <t>foldglm</t>
        </is>
      </c>
      <c r="C709" t="inlineStr">
        <is>
          <t>openai/gpt-5.6-luna</t>
        </is>
      </c>
      <c r="D709" t="inlineStr">
        <is>
          <t>z-ai/glm-5.3-flash</t>
        </is>
      </c>
      <c r="E709" t="n">
        <v>1</v>
      </c>
      <c r="I709" t="n">
        <v>0</v>
      </c>
      <c r="J709" t="inlineStr">
        <is>
          <t>chat2</t>
        </is>
      </c>
      <c r="K709" t="n">
        <v>114</v>
      </c>
      <c r="L709" t="inlineStr">
        <is>
          <t>chat2/early-1</t>
        </is>
      </c>
      <c r="M709" t="inlineStr">
        <is>
          <t>early</t>
        </is>
      </c>
      <c r="N709" t="inlineStr">
        <is>
          <t>Which region are we deploying Cinder to?</t>
        </is>
      </c>
      <c r="O709" t="inlineStr">
        <is>
          <t>us-east-1</t>
        </is>
      </c>
      <c r="P709" t="inlineStr">
        <is>
          <t>us-east-1</t>
        </is>
      </c>
      <c r="Q709" t="b">
        <v>1</v>
      </c>
      <c r="R709" t="inlineStr">
        <is>
          <t>rule</t>
        </is>
      </c>
      <c r="S709" t="n">
        <v>8485</v>
      </c>
      <c r="T709" t="n">
        <v>4728</v>
      </c>
      <c r="U709" t="n">
        <v>89</v>
      </c>
      <c r="V709" t="n">
        <v>3754</v>
      </c>
      <c r="W709" t="n">
        <v>2</v>
      </c>
      <c r="X709" t="n">
        <v>1</v>
      </c>
      <c r="Y709" t="n">
        <v>8.036172151565552</v>
      </c>
      <c r="Z709" t="n">
        <v>0.00136433</v>
      </c>
    </row>
    <row r="710">
      <c r="A710" t="inlineStr">
        <is>
          <t>chat_vc</t>
        </is>
      </c>
      <c r="B710" t="inlineStr">
        <is>
          <t>foldglm</t>
        </is>
      </c>
      <c r="C710" t="inlineStr">
        <is>
          <t>openai/gpt-5.6-luna</t>
        </is>
      </c>
      <c r="D710" t="inlineStr">
        <is>
          <t>z-ai/glm-5.3-flash</t>
        </is>
      </c>
      <c r="E710" t="n">
        <v>1</v>
      </c>
      <c r="I710" t="n">
        <v>0</v>
      </c>
      <c r="J710" t="inlineStr">
        <is>
          <t>chat2</t>
        </is>
      </c>
      <c r="K710" t="n">
        <v>114</v>
      </c>
      <c r="L710" t="inlineStr">
        <is>
          <t>chat2/early-2</t>
        </is>
      </c>
      <c r="M710" t="inlineStr">
        <is>
          <t>early</t>
        </is>
      </c>
      <c r="N710" t="inlineStr">
        <is>
          <t>At what time (UTC) is the daily standup?</t>
        </is>
      </c>
      <c r="O710" t="inlineStr">
        <is>
          <t>09:15</t>
        </is>
      </c>
      <c r="P710" t="inlineStr">
        <is>
          <t>09:15 UTC</t>
        </is>
      </c>
      <c r="Q710" t="b">
        <v>1</v>
      </c>
      <c r="R710" t="inlineStr">
        <is>
          <t>rule</t>
        </is>
      </c>
      <c r="S710" t="n">
        <v>3760</v>
      </c>
      <c r="T710" t="n">
        <v>3760</v>
      </c>
      <c r="U710" t="n">
        <v>50</v>
      </c>
      <c r="V710" t="n">
        <v>0</v>
      </c>
      <c r="W710" t="n">
        <v>1</v>
      </c>
      <c r="X710" t="n">
        <v>0</v>
      </c>
      <c r="Y710" t="n">
        <v>2.215759992599487</v>
      </c>
      <c r="Z710" t="n">
        <v>0.00099985</v>
      </c>
    </row>
    <row r="711">
      <c r="A711" t="inlineStr">
        <is>
          <t>chat_vc</t>
        </is>
      </c>
      <c r="B711" t="inlineStr">
        <is>
          <t>foldglm</t>
        </is>
      </c>
      <c r="C711" t="inlineStr">
        <is>
          <t>openai/gpt-5.6-luna</t>
        </is>
      </c>
      <c r="D711" t="inlineStr">
        <is>
          <t>z-ai/glm-5.3-flash</t>
        </is>
      </c>
      <c r="E711" t="n">
        <v>1</v>
      </c>
      <c r="I711" t="n">
        <v>0</v>
      </c>
      <c r="J711" t="inlineStr">
        <is>
          <t>chat2</t>
        </is>
      </c>
      <c r="K711" t="n">
        <v>114</v>
      </c>
      <c r="L711" t="inlineStr">
        <is>
          <t>chat2/list-0</t>
        </is>
      </c>
      <c r="M711" t="inlineStr">
        <is>
          <t>list</t>
        </is>
      </c>
      <c r="N711" t="inlineStr">
        <is>
          <t>Which in-scope modules are P0?</t>
        </is>
      </c>
      <c r="O711" t="inlineStr">
        <is>
          <t>["search-index", "dashboard", "scheduler-v2"]</t>
        </is>
      </c>
      <c r="P711" t="inlineStr">
        <is>
          <t>search-index, dashboard, scheduler-v2</t>
        </is>
      </c>
      <c r="Q711" t="b">
        <v>1</v>
      </c>
      <c r="R711" t="inlineStr">
        <is>
          <t>rule</t>
        </is>
      </c>
      <c r="S711" t="n">
        <v>8257</v>
      </c>
      <c r="T711" t="n">
        <v>4500</v>
      </c>
      <c r="U711" t="n">
        <v>323</v>
      </c>
      <c r="V711" t="n">
        <v>3754</v>
      </c>
      <c r="W711" t="n">
        <v>2</v>
      </c>
      <c r="X711" t="n">
        <v>2</v>
      </c>
      <c r="Y711" t="n">
        <v>8.148614168167114</v>
      </c>
      <c r="Z711" t="n">
        <v>0.00158813</v>
      </c>
    </row>
    <row r="712">
      <c r="A712" t="inlineStr">
        <is>
          <t>chat_vc</t>
        </is>
      </c>
      <c r="B712" t="inlineStr">
        <is>
          <t>foldglm</t>
        </is>
      </c>
      <c r="C712" t="inlineStr">
        <is>
          <t>openai/gpt-5.6-luna</t>
        </is>
      </c>
      <c r="D712" t="inlineStr">
        <is>
          <t>z-ai/glm-5.3-flash</t>
        </is>
      </c>
      <c r="E712" t="n">
        <v>1</v>
      </c>
      <c r="I712" t="n">
        <v>0</v>
      </c>
      <c r="J712" t="inlineStr">
        <is>
          <t>chat2</t>
        </is>
      </c>
      <c r="K712" t="n">
        <v>114</v>
      </c>
      <c r="L712" t="inlineStr">
        <is>
          <t>chat2/neg-0</t>
        </is>
      </c>
      <c r="M712" t="inlineStr">
        <is>
          <t>negation</t>
        </is>
      </c>
      <c r="N712" t="inlineStr">
        <is>
          <t>Which in-scope module has no datastore decided yet?</t>
        </is>
      </c>
      <c r="O712" t="inlineStr">
        <is>
          <t>dashboard</t>
        </is>
      </c>
      <c r="P712" t="inlineStr">
        <is>
          <t>dashboard</t>
        </is>
      </c>
      <c r="Q712" t="b">
        <v>1</v>
      </c>
      <c r="R712" t="inlineStr">
        <is>
          <t>rule</t>
        </is>
      </c>
      <c r="S712" t="n">
        <v>14623</v>
      </c>
      <c r="T712" t="n">
        <v>6123</v>
      </c>
      <c r="U712" t="n">
        <v>380</v>
      </c>
      <c r="V712" t="n">
        <v>8494</v>
      </c>
      <c r="W712" t="n">
        <v>3</v>
      </c>
      <c r="X712" t="n">
        <v>4</v>
      </c>
      <c r="Y712" t="n">
        <v>14.0280454158783</v>
      </c>
      <c r="Z712" t="n">
        <v>0.00215768</v>
      </c>
    </row>
    <row r="713">
      <c r="A713" t="inlineStr">
        <is>
          <t>chat_vc</t>
        </is>
      </c>
      <c r="B713" t="inlineStr">
        <is>
          <t>foldglm</t>
        </is>
      </c>
      <c r="C713" t="inlineStr">
        <is>
          <t>openai/gpt-5.6-luna</t>
        </is>
      </c>
      <c r="D713" t="inlineStr">
        <is>
          <t>z-ai/glm-5.3-flash</t>
        </is>
      </c>
      <c r="E713" t="n">
        <v>1</v>
      </c>
      <c r="I713" t="n">
        <v>0</v>
      </c>
      <c r="J713" t="inlineStr">
        <is>
          <t>chat2</t>
        </is>
      </c>
      <c r="K713" t="n">
        <v>114</v>
      </c>
      <c r="L713" t="inlineStr">
        <is>
          <t>chat2/original-0</t>
        </is>
      </c>
      <c r="M713" t="inlineStr">
        <is>
          <t>original</t>
        </is>
      </c>
      <c r="N713" t="inlineStr">
        <is>
          <t>What was the very first deadline we set for search-index, before any changes?</t>
        </is>
      </c>
      <c r="O713" t="inlineStr">
        <is>
          <t>Oct 15</t>
        </is>
      </c>
      <c r="P713" t="inlineStr">
        <is>
          <t>Oct 15</t>
        </is>
      </c>
      <c r="Q713" t="b">
        <v>1</v>
      </c>
      <c r="R713" t="inlineStr">
        <is>
          <t>rule</t>
        </is>
      </c>
      <c r="S713" t="n">
        <v>3764</v>
      </c>
      <c r="T713" t="n">
        <v>3764</v>
      </c>
      <c r="U713" t="n">
        <v>81</v>
      </c>
      <c r="V713" t="n">
        <v>0</v>
      </c>
      <c r="W713" t="n">
        <v>1</v>
      </c>
      <c r="X713" t="n">
        <v>0</v>
      </c>
      <c r="Y713" t="n">
        <v>2.754984140396118</v>
      </c>
      <c r="Z713" t="n">
        <v>0.00103805</v>
      </c>
    </row>
    <row r="714">
      <c r="A714" t="inlineStr">
        <is>
          <t>chat_vc</t>
        </is>
      </c>
      <c r="B714" t="inlineStr">
        <is>
          <t>foldglm</t>
        </is>
      </c>
      <c r="C714" t="inlineStr">
        <is>
          <t>openai/gpt-5.6-luna</t>
        </is>
      </c>
      <c r="D714" t="inlineStr">
        <is>
          <t>z-ai/glm-5.3-flash</t>
        </is>
      </c>
      <c r="E714" t="n">
        <v>1</v>
      </c>
      <c r="I714" t="n">
        <v>0</v>
      </c>
      <c r="J714" t="inlineStr">
        <is>
          <t>chat2</t>
        </is>
      </c>
      <c r="K714" t="n">
        <v>114</v>
      </c>
      <c r="L714" t="inlineStr">
        <is>
          <t>chat2/paste-0</t>
        </is>
      </c>
      <c r="M714" t="inlineStr">
        <is>
          <t>paste</t>
        </is>
      </c>
      <c r="N714" t="inlineStr">
        <is>
          <t>What p95 latency, in ms, did the load test I pasted report?</t>
        </is>
      </c>
      <c r="O714" t="n">
        <v>596</v>
      </c>
      <c r="P714" t="inlineStr">
        <is>
          <t>596 ms</t>
        </is>
      </c>
      <c r="Q714" t="b">
        <v>1</v>
      </c>
      <c r="R714" t="inlineStr">
        <is>
          <t>rule</t>
        </is>
      </c>
      <c r="S714" t="n">
        <v>3764</v>
      </c>
      <c r="T714" t="n">
        <v>3764</v>
      </c>
      <c r="U714" t="n">
        <v>57</v>
      </c>
      <c r="V714" t="n">
        <v>0</v>
      </c>
      <c r="W714" t="n">
        <v>1</v>
      </c>
      <c r="X714" t="n">
        <v>0</v>
      </c>
      <c r="Y714" t="n">
        <v>2.889529943466187</v>
      </c>
      <c r="Z714" t="n">
        <v>0.00100925</v>
      </c>
    </row>
    <row r="715">
      <c r="A715" t="inlineStr">
        <is>
          <t>chat_vc</t>
        </is>
      </c>
      <c r="B715" t="inlineStr">
        <is>
          <t>foldglm</t>
        </is>
      </c>
      <c r="C715" t="inlineStr">
        <is>
          <t>openai/gpt-5.6-luna</t>
        </is>
      </c>
      <c r="D715" t="inlineStr">
        <is>
          <t>z-ai/glm-5.3-flash</t>
        </is>
      </c>
      <c r="E715" t="n">
        <v>1</v>
      </c>
      <c r="I715" t="n">
        <v>0</v>
      </c>
      <c r="J715" t="inlineStr">
        <is>
          <t>chat2</t>
        </is>
      </c>
      <c r="K715" t="n">
        <v>114</v>
      </c>
      <c r="L715" t="inlineStr">
        <is>
          <t>chat2/paste-1</t>
        </is>
      </c>
      <c r="M715" t="inlineStr">
        <is>
          <t>paste</t>
        </is>
      </c>
      <c r="N715" t="inlineStr">
        <is>
          <t>How many tests failed in the CI output I pasted?</t>
        </is>
      </c>
      <c r="O715" t="n">
        <v>2</v>
      </c>
      <c r="P715" t="inlineStr">
        <is>
          <t>2</t>
        </is>
      </c>
      <c r="Q715" t="b">
        <v>1</v>
      </c>
      <c r="R715" t="inlineStr">
        <is>
          <t>rule</t>
        </is>
      </c>
      <c r="S715" t="n">
        <v>3759</v>
      </c>
      <c r="T715" t="n">
        <v>3759</v>
      </c>
      <c r="U715" t="n">
        <v>43</v>
      </c>
      <c r="V715" t="n">
        <v>0</v>
      </c>
      <c r="W715" t="n">
        <v>1</v>
      </c>
      <c r="X715" t="n">
        <v>0</v>
      </c>
      <c r="Y715" t="n">
        <v>4.796916246414185</v>
      </c>
      <c r="Z715" t="n">
        <v>0.0009912</v>
      </c>
    </row>
    <row r="716">
      <c r="A716" t="inlineStr">
        <is>
          <t>chat_vc</t>
        </is>
      </c>
      <c r="B716" t="inlineStr">
        <is>
          <t>foldglm</t>
        </is>
      </c>
      <c r="C716" t="inlineStr">
        <is>
          <t>openai/gpt-5.6-luna</t>
        </is>
      </c>
      <c r="D716" t="inlineStr">
        <is>
          <t>z-ai/glm-5.3-flash</t>
        </is>
      </c>
      <c r="E716" t="n">
        <v>1</v>
      </c>
      <c r="I716" t="n">
        <v>0</v>
      </c>
      <c r="J716" t="inlineStr">
        <is>
          <t>chat2</t>
        </is>
      </c>
      <c r="K716" t="n">
        <v>114</v>
      </c>
      <c r="L716" t="inlineStr">
        <is>
          <t>chat2/paste-2</t>
        </is>
      </c>
      <c r="M716" t="inlineStr">
        <is>
          <t>paste</t>
        </is>
      </c>
      <c r="N716" t="inlineStr">
        <is>
          <t>What is db_pool_size in the config I pasted?</t>
        </is>
      </c>
      <c r="O716" t="n">
        <v>32</v>
      </c>
      <c r="P716" t="inlineStr">
        <is>
          <t>32</t>
        </is>
      </c>
      <c r="Q716" t="b">
        <v>1</v>
      </c>
      <c r="R716" t="inlineStr">
        <is>
          <t>rule</t>
        </is>
      </c>
      <c r="S716" t="n">
        <v>3759</v>
      </c>
      <c r="T716" t="n">
        <v>3759</v>
      </c>
      <c r="U716" t="n">
        <v>43</v>
      </c>
      <c r="V716" t="n">
        <v>0</v>
      </c>
      <c r="W716" t="n">
        <v>1</v>
      </c>
      <c r="X716" t="n">
        <v>0</v>
      </c>
      <c r="Y716" t="n">
        <v>3.70901894569397</v>
      </c>
      <c r="Z716" t="n">
        <v>0.0009912</v>
      </c>
    </row>
    <row r="717">
      <c r="A717" t="inlineStr">
        <is>
          <t>chat_vc</t>
        </is>
      </c>
      <c r="B717" t="inlineStr">
        <is>
          <t>foldglm</t>
        </is>
      </c>
      <c r="C717" t="inlineStr">
        <is>
          <t>openai/gpt-5.6-luna</t>
        </is>
      </c>
      <c r="D717" t="inlineStr">
        <is>
          <t>z-ai/glm-5.3-flash</t>
        </is>
      </c>
      <c r="E717" t="n">
        <v>1</v>
      </c>
      <c r="I717" t="n">
        <v>0</v>
      </c>
      <c r="J717" t="inlineStr">
        <is>
          <t>chat2</t>
        </is>
      </c>
      <c r="K717" t="n">
        <v>114</v>
      </c>
      <c r="L717" t="inlineStr">
        <is>
          <t>chat2/sum-0</t>
        </is>
      </c>
      <c r="M717" t="inlineStr">
        <is>
          <t>sum</t>
        </is>
      </c>
      <c r="N717" t="inlineStr">
        <is>
          <t>What is the total budget, in thousands of dollars, across the modules currently in scope?</t>
        </is>
      </c>
      <c r="O717" t="n">
        <v>245</v>
      </c>
      <c r="P717" t="inlineStr">
        <is>
          <t>70</t>
        </is>
      </c>
      <c r="Q717" t="b">
        <v>0</v>
      </c>
      <c r="R717" t="inlineStr">
        <is>
          <t>rule</t>
        </is>
      </c>
      <c r="S717" t="n">
        <v>11622</v>
      </c>
      <c r="T717" t="n">
        <v>3979</v>
      </c>
      <c r="U717" t="n">
        <v>395</v>
      </c>
      <c r="V717" t="n">
        <v>7637</v>
      </c>
      <c r="W717" t="n">
        <v>3</v>
      </c>
      <c r="X717" t="n">
        <v>2</v>
      </c>
      <c r="Y717" t="n">
        <v>12.88809013366699</v>
      </c>
      <c r="Z717" t="n">
        <v>0.00162254</v>
      </c>
    </row>
    <row r="718">
      <c r="A718" t="inlineStr">
        <is>
          <t>chat_vc</t>
        </is>
      </c>
      <c r="B718" t="inlineStr">
        <is>
          <t>foldglm</t>
        </is>
      </c>
      <c r="C718" t="inlineStr">
        <is>
          <t>openai/gpt-5.6-luna</t>
        </is>
      </c>
      <c r="D718" t="inlineStr">
        <is>
          <t>z-ai/glm-5.3-flash</t>
        </is>
      </c>
      <c r="E718" t="n">
        <v>1</v>
      </c>
      <c r="I718" t="n">
        <v>0</v>
      </c>
      <c r="J718" t="inlineStr">
        <is>
          <t>chat2</t>
        </is>
      </c>
      <c r="K718" t="n">
        <v>114</v>
      </c>
      <c r="L718" t="inlineStr">
        <is>
          <t>chat2/updated-0</t>
        </is>
      </c>
      <c r="M718" t="inlineStr">
        <is>
          <t>updated</t>
        </is>
      </c>
      <c r="N718" t="inlineStr">
        <is>
          <t>What is the current deadline for search-index?</t>
        </is>
      </c>
      <c r="O718" t="inlineStr">
        <is>
          <t>Oct 28</t>
        </is>
      </c>
      <c r="P718" t="inlineStr">
        <is>
          <t>Oct 28</t>
        </is>
      </c>
      <c r="Q718" t="b">
        <v>1</v>
      </c>
      <c r="R718" t="inlineStr">
        <is>
          <t>rule</t>
        </is>
      </c>
      <c r="S718" t="n">
        <v>3757</v>
      </c>
      <c r="T718" t="n">
        <v>3757</v>
      </c>
      <c r="U718" t="n">
        <v>46</v>
      </c>
      <c r="V718" t="n">
        <v>0</v>
      </c>
      <c r="W718" t="n">
        <v>1</v>
      </c>
      <c r="X718" t="n">
        <v>0</v>
      </c>
      <c r="Y718" t="n">
        <v>1.574332237243652</v>
      </c>
      <c r="Z718" t="n">
        <v>0.0009943</v>
      </c>
    </row>
    <row r="719">
      <c r="A719" t="inlineStr">
        <is>
          <t>chat_vc</t>
        </is>
      </c>
      <c r="B719" t="inlineStr">
        <is>
          <t>foldglm</t>
        </is>
      </c>
      <c r="C719" t="inlineStr">
        <is>
          <t>openai/gpt-5.6-luna</t>
        </is>
      </c>
      <c r="D719" t="inlineStr">
        <is>
          <t>z-ai/glm-5.3-flash</t>
        </is>
      </c>
      <c r="E719" t="n">
        <v>1</v>
      </c>
      <c r="I719" t="n">
        <v>0</v>
      </c>
      <c r="J719" t="inlineStr">
        <is>
          <t>chat2</t>
        </is>
      </c>
      <c r="K719" t="n">
        <v>114</v>
      </c>
      <c r="L719" t="inlineStr">
        <is>
          <t>chat2/updated-1</t>
        </is>
      </c>
      <c r="M719" t="inlineStr">
        <is>
          <t>updated</t>
        </is>
      </c>
      <c r="N719" t="inlineStr">
        <is>
          <t>What is notifier's budget now, in thousands of dollars?</t>
        </is>
      </c>
      <c r="O719" t="n">
        <v>55</v>
      </c>
      <c r="P719" t="inlineStr">
        <is>
          <t>55</t>
        </is>
      </c>
      <c r="Q719" t="b">
        <v>1</v>
      </c>
      <c r="R719" t="inlineStr">
        <is>
          <t>rule</t>
        </is>
      </c>
      <c r="S719" t="n">
        <v>3760</v>
      </c>
      <c r="T719" t="n">
        <v>3760</v>
      </c>
      <c r="U719" t="n">
        <v>71</v>
      </c>
      <c r="V719" t="n">
        <v>0</v>
      </c>
      <c r="W719" t="n">
        <v>1</v>
      </c>
      <c r="X719" t="n">
        <v>0</v>
      </c>
      <c r="Y719" t="n">
        <v>2.870543003082275</v>
      </c>
      <c r="Z719" t="n">
        <v>0.00102505</v>
      </c>
    </row>
    <row r="720">
      <c r="A720" t="inlineStr">
        <is>
          <t>chat_vc</t>
        </is>
      </c>
      <c r="B720" t="inlineStr">
        <is>
          <t>foldglm</t>
        </is>
      </c>
      <c r="C720" t="inlineStr">
        <is>
          <t>openai/gpt-5.6-luna</t>
        </is>
      </c>
      <c r="D720" t="inlineStr">
        <is>
          <t>z-ai/glm-5.3-flash</t>
        </is>
      </c>
      <c r="E720" t="n">
        <v>1</v>
      </c>
      <c r="I720" t="n">
        <v>0</v>
      </c>
      <c r="J720" t="inlineStr">
        <is>
          <t>chat2</t>
        </is>
      </c>
      <c r="K720" t="n">
        <v>114</v>
      </c>
      <c r="L720" t="inlineStr">
        <is>
          <t>chat2/updated-2</t>
        </is>
      </c>
      <c r="M720" t="inlineStr">
        <is>
          <t>updated</t>
        </is>
      </c>
      <c r="N720" t="inlineStr">
        <is>
          <t>What is the current deadline for dashboard?</t>
        </is>
      </c>
      <c r="O720" t="inlineStr">
        <is>
          <t>Oct 12</t>
        </is>
      </c>
      <c r="P720" t="inlineStr">
        <is>
          <t>Oct 12</t>
        </is>
      </c>
      <c r="Q720" t="b">
        <v>1</v>
      </c>
      <c r="R720" t="inlineStr">
        <is>
          <t>rule</t>
        </is>
      </c>
      <c r="S720" t="n">
        <v>3756</v>
      </c>
      <c r="T720" t="n">
        <v>3756</v>
      </c>
      <c r="U720" t="n">
        <v>67</v>
      </c>
      <c r="V720" t="n">
        <v>0</v>
      </c>
      <c r="W720" t="n">
        <v>1</v>
      </c>
      <c r="X720" t="n">
        <v>0</v>
      </c>
      <c r="Y720" t="n">
        <v>2.783830165863037</v>
      </c>
      <c r="Z720" t="n">
        <v>0.00101925</v>
      </c>
    </row>
    <row r="721">
      <c r="A721" t="inlineStr">
        <is>
          <t>chat_vc</t>
        </is>
      </c>
      <c r="B721" t="inlineStr">
        <is>
          <t>foldglm</t>
        </is>
      </c>
      <c r="C721" t="inlineStr">
        <is>
          <t>openai/gpt-5.6-luna</t>
        </is>
      </c>
      <c r="D721" t="inlineStr">
        <is>
          <t>z-ai/glm-5.3-flash</t>
        </is>
      </c>
      <c r="E721" t="n">
        <v>1</v>
      </c>
      <c r="I721" t="n">
        <v>0</v>
      </c>
      <c r="J721" t="inlineStr">
        <is>
          <t>chat2</t>
        </is>
      </c>
      <c r="K721" t="n">
        <v>114</v>
      </c>
      <c r="L721" t="inlineStr">
        <is>
          <t>chat2/updated-3</t>
        </is>
      </c>
      <c r="M721" t="inlineStr">
        <is>
          <t>updated</t>
        </is>
      </c>
      <c r="N721" t="inlineStr">
        <is>
          <t>What is scheduler-v2's budget, in thousands of dollars?</t>
        </is>
      </c>
      <c r="O721" t="n">
        <v>50</v>
      </c>
      <c r="P721" t="inlineStr">
        <is>
          <t>50</t>
        </is>
      </c>
      <c r="Q721" t="b">
        <v>1</v>
      </c>
      <c r="R721" t="inlineStr">
        <is>
          <t>rule</t>
        </is>
      </c>
      <c r="S721" t="n">
        <v>3761</v>
      </c>
      <c r="T721" t="n">
        <v>3761</v>
      </c>
      <c r="U721" t="n">
        <v>102</v>
      </c>
      <c r="V721" t="n">
        <v>0</v>
      </c>
      <c r="W721" t="n">
        <v>1</v>
      </c>
      <c r="X721" t="n">
        <v>0</v>
      </c>
      <c r="Y721" t="n">
        <v>3.221999883651733</v>
      </c>
      <c r="Z721" t="n">
        <v>0.0010625</v>
      </c>
    </row>
    <row r="722">
      <c r="A722" t="inlineStr">
        <is>
          <t>chat_vc</t>
        </is>
      </c>
      <c r="B722" t="inlineStr">
        <is>
          <t>foldglm</t>
        </is>
      </c>
      <c r="C722" t="inlineStr">
        <is>
          <t>openai/gpt-5.6-luna</t>
        </is>
      </c>
      <c r="D722" t="inlineStr">
        <is>
          <t>z-ai/glm-5.3-flash</t>
        </is>
      </c>
      <c r="E722" t="n">
        <v>1</v>
      </c>
      <c r="I722" t="n">
        <v>0</v>
      </c>
      <c r="J722" t="inlineStr">
        <is>
          <t>chat2</t>
        </is>
      </c>
      <c r="K722" t="n">
        <v>114</v>
      </c>
      <c r="L722" t="inlineStr">
        <is>
          <t>chat2/updated-4</t>
        </is>
      </c>
      <c r="M722" t="inlineStr">
        <is>
          <t>updated</t>
        </is>
      </c>
      <c r="N722" t="inlineStr">
        <is>
          <t>Who owns search-index now?</t>
        </is>
      </c>
      <c r="O722" t="inlineStr">
        <is>
          <t>Chen</t>
        </is>
      </c>
      <c r="P722" t="inlineStr">
        <is>
          <t>Chen</t>
        </is>
      </c>
      <c r="Q722" t="b">
        <v>1</v>
      </c>
      <c r="R722" t="inlineStr">
        <is>
          <t>rule</t>
        </is>
      </c>
      <c r="S722" t="n">
        <v>3754</v>
      </c>
      <c r="T722" t="n">
        <v>3754</v>
      </c>
      <c r="U722" t="n">
        <v>35</v>
      </c>
      <c r="V722" t="n">
        <v>0</v>
      </c>
      <c r="W722" t="n">
        <v>1</v>
      </c>
      <c r="X722" t="n">
        <v>0</v>
      </c>
      <c r="Y722" t="n">
        <v>1.916835784912109</v>
      </c>
      <c r="Z722" t="n">
        <v>0.0009803500000000001</v>
      </c>
    </row>
    <row r="723">
      <c r="A723" t="inlineStr">
        <is>
          <t>chat_vc</t>
        </is>
      </c>
      <c r="B723" t="inlineStr">
        <is>
          <t>foldglm</t>
        </is>
      </c>
      <c r="C723" t="inlineStr">
        <is>
          <t>openai/gpt-5.6-luna</t>
        </is>
      </c>
      <c r="D723" t="inlineStr">
        <is>
          <t>z-ai/glm-5.3-flash</t>
        </is>
      </c>
      <c r="E723" t="n">
        <v>1</v>
      </c>
      <c r="I723" t="n">
        <v>0</v>
      </c>
      <c r="J723" t="inlineStr">
        <is>
          <t>chat2</t>
        </is>
      </c>
      <c r="K723" t="n">
        <v>114</v>
      </c>
      <c r="L723" t="inlineStr">
        <is>
          <t>chat2/updated-5</t>
        </is>
      </c>
      <c r="M723" t="inlineStr">
        <is>
          <t>updated</t>
        </is>
      </c>
      <c r="N723" t="inlineStr">
        <is>
          <t>Which datastore does notifier use?</t>
        </is>
      </c>
      <c r="O723" t="inlineStr">
        <is>
          <t>Redis</t>
        </is>
      </c>
      <c r="P723" t="inlineStr">
        <is>
          <t>Redis</t>
        </is>
      </c>
      <c r="Q723" t="b">
        <v>1</v>
      </c>
      <c r="R723" t="inlineStr">
        <is>
          <t>rule</t>
        </is>
      </c>
      <c r="S723" t="n">
        <v>3754</v>
      </c>
      <c r="T723" t="n">
        <v>3754</v>
      </c>
      <c r="U723" t="n">
        <v>40</v>
      </c>
      <c r="V723" t="n">
        <v>0</v>
      </c>
      <c r="W723" t="n">
        <v>1</v>
      </c>
      <c r="X723" t="n">
        <v>0</v>
      </c>
      <c r="Y723" t="n">
        <v>2.534446001052856</v>
      </c>
      <c r="Z723" t="n">
        <v>0.00098635</v>
      </c>
    </row>
    <row r="724">
      <c r="A724" t="inlineStr">
        <is>
          <t>chat_window</t>
        </is>
      </c>
      <c r="B724" t="inlineStr">
        <is>
          <t>main</t>
        </is>
      </c>
      <c r="C724" t="inlineStr">
        <is>
          <t>openai/gpt-5.6-luna</t>
        </is>
      </c>
      <c r="D724" t="inlineStr">
        <is>
          <t>openai/gpt-5.6-luna</t>
        </is>
      </c>
      <c r="I724" t="n">
        <v>0</v>
      </c>
      <c r="J724" t="inlineStr">
        <is>
          <t>chat2</t>
        </is>
      </c>
      <c r="K724" t="n">
        <v>114</v>
      </c>
      <c r="L724" t="inlineStr">
        <is>
          <t>chat2/absent-0</t>
        </is>
      </c>
      <c r="M724" t="inlineStr">
        <is>
          <t>absent</t>
        </is>
      </c>
      <c r="N724" t="inlineStr">
        <is>
          <t>Which CI provider did we decide on?</t>
        </is>
      </c>
      <c r="O724" t="inlineStr">
        <is>
          <t>not stated</t>
        </is>
      </c>
      <c r="P724" t="inlineStr">
        <is>
          <t>not stated</t>
        </is>
      </c>
      <c r="Q724" t="b">
        <v>1</v>
      </c>
      <c r="R724" t="inlineStr">
        <is>
          <t>rule</t>
        </is>
      </c>
      <c r="S724" t="n">
        <v>2404</v>
      </c>
      <c r="T724" t="n">
        <v>2404</v>
      </c>
      <c r="U724" t="n">
        <v>38</v>
      </c>
      <c r="V724" t="n">
        <v>0</v>
      </c>
      <c r="W724" t="n">
        <v>1</v>
      </c>
      <c r="X724" t="n">
        <v>0</v>
      </c>
      <c r="Y724" t="n">
        <v>1.163658142089844</v>
      </c>
      <c r="Z724" t="n">
        <v>0.00064645</v>
      </c>
    </row>
    <row r="725">
      <c r="A725" t="inlineStr">
        <is>
          <t>chat_window</t>
        </is>
      </c>
      <c r="B725" t="inlineStr">
        <is>
          <t>main</t>
        </is>
      </c>
      <c r="C725" t="inlineStr">
        <is>
          <t>openai/gpt-5.6-luna</t>
        </is>
      </c>
      <c r="D725" t="inlineStr">
        <is>
          <t>openai/gpt-5.6-luna</t>
        </is>
      </c>
      <c r="I725" t="n">
        <v>0</v>
      </c>
      <c r="J725" t="inlineStr">
        <is>
          <t>chat2</t>
        </is>
      </c>
      <c r="K725" t="n">
        <v>114</v>
      </c>
      <c r="L725" t="inlineStr">
        <is>
          <t>chat2/absent-1</t>
        </is>
      </c>
      <c r="M725" t="inlineStr">
        <is>
          <t>absent</t>
        </is>
      </c>
      <c r="N725" t="inlineStr">
        <is>
          <t>What uptime SLA did we commit to for the launch?</t>
        </is>
      </c>
      <c r="O725" t="inlineStr">
        <is>
          <t>not stated</t>
        </is>
      </c>
      <c r="P725" t="inlineStr">
        <is>
          <t>not stated</t>
        </is>
      </c>
      <c r="Q725" t="b">
        <v>1</v>
      </c>
      <c r="R725" t="inlineStr">
        <is>
          <t>rule</t>
        </is>
      </c>
      <c r="S725" t="n">
        <v>2407</v>
      </c>
      <c r="T725" t="n">
        <v>2407</v>
      </c>
      <c r="U725" t="n">
        <v>40</v>
      </c>
      <c r="V725" t="n">
        <v>0</v>
      </c>
      <c r="W725" t="n">
        <v>1</v>
      </c>
      <c r="X725" t="n">
        <v>0</v>
      </c>
      <c r="Y725" t="n">
        <v>1.386357069015503</v>
      </c>
      <c r="Z725" t="n">
        <v>0.0006496</v>
      </c>
    </row>
    <row r="726">
      <c r="A726" t="inlineStr">
        <is>
          <t>chat_window</t>
        </is>
      </c>
      <c r="B726" t="inlineStr">
        <is>
          <t>main</t>
        </is>
      </c>
      <c r="C726" t="inlineStr">
        <is>
          <t>openai/gpt-5.6-luna</t>
        </is>
      </c>
      <c r="D726" t="inlineStr">
        <is>
          <t>openai/gpt-5.6-luna</t>
        </is>
      </c>
      <c r="I726" t="n">
        <v>0</v>
      </c>
      <c r="J726" t="inlineStr">
        <is>
          <t>chat2</t>
        </is>
      </c>
      <c r="K726" t="n">
        <v>114</v>
      </c>
      <c r="L726" t="inlineStr">
        <is>
          <t>chat2/count-0</t>
        </is>
      </c>
      <c r="M726" t="inlineStr">
        <is>
          <t>count</t>
        </is>
      </c>
      <c r="N726" t="inlineStr">
        <is>
          <t>How many modules are currently in scope for the launch?</t>
        </is>
      </c>
      <c r="O726" t="n">
        <v>6</v>
      </c>
      <c r="P726" t="inlineStr">
        <is>
          <t>not stated</t>
        </is>
      </c>
      <c r="Q726" t="b">
        <v>0</v>
      </c>
      <c r="R726" t="inlineStr">
        <is>
          <t>rule</t>
        </is>
      </c>
      <c r="S726" t="n">
        <v>2407</v>
      </c>
      <c r="T726" t="n">
        <v>2407</v>
      </c>
      <c r="U726" t="n">
        <v>79</v>
      </c>
      <c r="V726" t="n">
        <v>0</v>
      </c>
      <c r="W726" t="n">
        <v>1</v>
      </c>
      <c r="X726" t="n">
        <v>0</v>
      </c>
      <c r="Y726" t="n">
        <v>2.034056901931763</v>
      </c>
      <c r="Z726" t="n">
        <v>0.0006964</v>
      </c>
    </row>
    <row r="727">
      <c r="A727" t="inlineStr">
        <is>
          <t>chat_window</t>
        </is>
      </c>
      <c r="B727" t="inlineStr">
        <is>
          <t>main</t>
        </is>
      </c>
      <c r="C727" t="inlineStr">
        <is>
          <t>openai/gpt-5.6-luna</t>
        </is>
      </c>
      <c r="D727" t="inlineStr">
        <is>
          <t>openai/gpt-5.6-luna</t>
        </is>
      </c>
      <c r="I727" t="n">
        <v>0</v>
      </c>
      <c r="J727" t="inlineStr">
        <is>
          <t>chat2</t>
        </is>
      </c>
      <c r="K727" t="n">
        <v>114</v>
      </c>
      <c r="L727" t="inlineStr">
        <is>
          <t>chat2/early-0</t>
        </is>
      </c>
      <c r="M727" t="inlineStr">
        <is>
          <t>early</t>
        </is>
      </c>
      <c r="N727" t="inlineStr">
        <is>
          <t>Who owns notifier?</t>
        </is>
      </c>
      <c r="O727" t="inlineStr">
        <is>
          <t>Jonas</t>
        </is>
      </c>
      <c r="P727" t="inlineStr">
        <is>
          <t>not stated</t>
        </is>
      </c>
      <c r="Q727" t="b">
        <v>0</v>
      </c>
      <c r="R727" t="inlineStr">
        <is>
          <t>rule</t>
        </is>
      </c>
      <c r="S727" t="n">
        <v>2400</v>
      </c>
      <c r="T727" t="n">
        <v>2400</v>
      </c>
      <c r="U727" t="n">
        <v>56</v>
      </c>
      <c r="V727" t="n">
        <v>0</v>
      </c>
      <c r="W727" t="n">
        <v>1</v>
      </c>
      <c r="X727" t="n">
        <v>0</v>
      </c>
      <c r="Y727" t="n">
        <v>2.017700910568237</v>
      </c>
      <c r="Z727" t="n">
        <v>0.00066705</v>
      </c>
    </row>
    <row r="728">
      <c r="A728" t="inlineStr">
        <is>
          <t>chat_window</t>
        </is>
      </c>
      <c r="B728" t="inlineStr">
        <is>
          <t>main</t>
        </is>
      </c>
      <c r="C728" t="inlineStr">
        <is>
          <t>openai/gpt-5.6-luna</t>
        </is>
      </c>
      <c r="D728" t="inlineStr">
        <is>
          <t>openai/gpt-5.6-luna</t>
        </is>
      </c>
      <c r="I728" t="n">
        <v>0</v>
      </c>
      <c r="J728" t="inlineStr">
        <is>
          <t>chat2</t>
        </is>
      </c>
      <c r="K728" t="n">
        <v>114</v>
      </c>
      <c r="L728" t="inlineStr">
        <is>
          <t>chat2/early-1</t>
        </is>
      </c>
      <c r="M728" t="inlineStr">
        <is>
          <t>early</t>
        </is>
      </c>
      <c r="N728" t="inlineStr">
        <is>
          <t>Which region are we deploying Cinder to?</t>
        </is>
      </c>
      <c r="O728" t="inlineStr">
        <is>
          <t>us-east-1</t>
        </is>
      </c>
      <c r="P728" t="inlineStr">
        <is>
          <t>not stated</t>
        </is>
      </c>
      <c r="Q728" t="b">
        <v>0</v>
      </c>
      <c r="R728" t="inlineStr">
        <is>
          <t>rule</t>
        </is>
      </c>
      <c r="S728" t="n">
        <v>2405</v>
      </c>
      <c r="T728" t="n">
        <v>2405</v>
      </c>
      <c r="U728" t="n">
        <v>41</v>
      </c>
      <c r="V728" t="n">
        <v>0</v>
      </c>
      <c r="W728" t="n">
        <v>1</v>
      </c>
      <c r="X728" t="n">
        <v>0</v>
      </c>
      <c r="Y728" t="n">
        <v>1.42554783821106</v>
      </c>
      <c r="Z728" t="n">
        <v>0.0006503</v>
      </c>
    </row>
    <row r="729">
      <c r="A729" t="inlineStr">
        <is>
          <t>chat_window</t>
        </is>
      </c>
      <c r="B729" t="inlineStr">
        <is>
          <t>main</t>
        </is>
      </c>
      <c r="C729" t="inlineStr">
        <is>
          <t>openai/gpt-5.6-luna</t>
        </is>
      </c>
      <c r="D729" t="inlineStr">
        <is>
          <t>openai/gpt-5.6-luna</t>
        </is>
      </c>
      <c r="I729" t="n">
        <v>0</v>
      </c>
      <c r="J729" t="inlineStr">
        <is>
          <t>chat2</t>
        </is>
      </c>
      <c r="K729" t="n">
        <v>114</v>
      </c>
      <c r="L729" t="inlineStr">
        <is>
          <t>chat2/early-2</t>
        </is>
      </c>
      <c r="M729" t="inlineStr">
        <is>
          <t>early</t>
        </is>
      </c>
      <c r="N729" t="inlineStr">
        <is>
          <t>At what time (UTC) is the daily standup?</t>
        </is>
      </c>
      <c r="O729" t="inlineStr">
        <is>
          <t>09:15</t>
        </is>
      </c>
      <c r="P729" t="inlineStr">
        <is>
          <t>not stated</t>
        </is>
      </c>
      <c r="Q729" t="b">
        <v>0</v>
      </c>
      <c r="R729" t="inlineStr">
        <is>
          <t>rule</t>
        </is>
      </c>
      <c r="S729" t="n">
        <v>2408</v>
      </c>
      <c r="T729" t="n">
        <v>2408</v>
      </c>
      <c r="U729" t="n">
        <v>41</v>
      </c>
      <c r="V729" t="n">
        <v>0</v>
      </c>
      <c r="W729" t="n">
        <v>1</v>
      </c>
      <c r="X729" t="n">
        <v>0</v>
      </c>
      <c r="Y729" t="n">
        <v>1.333089113235474</v>
      </c>
      <c r="Z729" t="n">
        <v>0.00065105</v>
      </c>
    </row>
    <row r="730">
      <c r="A730" t="inlineStr">
        <is>
          <t>chat_window</t>
        </is>
      </c>
      <c r="B730" t="inlineStr">
        <is>
          <t>main</t>
        </is>
      </c>
      <c r="C730" t="inlineStr">
        <is>
          <t>openai/gpt-5.6-luna</t>
        </is>
      </c>
      <c r="D730" t="inlineStr">
        <is>
          <t>openai/gpt-5.6-luna</t>
        </is>
      </c>
      <c r="I730" t="n">
        <v>0</v>
      </c>
      <c r="J730" t="inlineStr">
        <is>
          <t>chat2</t>
        </is>
      </c>
      <c r="K730" t="n">
        <v>114</v>
      </c>
      <c r="L730" t="inlineStr">
        <is>
          <t>chat2/list-0</t>
        </is>
      </c>
      <c r="M730" t="inlineStr">
        <is>
          <t>list</t>
        </is>
      </c>
      <c r="N730" t="inlineStr">
        <is>
          <t>Which in-scope modules are P0?</t>
        </is>
      </c>
      <c r="O730" t="inlineStr">
        <is>
          <t>["search-index", "dashboard", "scheduler-v2"]</t>
        </is>
      </c>
      <c r="P730" t="inlineStr">
        <is>
          <t>dashboard</t>
        </is>
      </c>
      <c r="Q730" t="b">
        <v>0</v>
      </c>
      <c r="R730" t="inlineStr">
        <is>
          <t>rule</t>
        </is>
      </c>
      <c r="S730" t="n">
        <v>2405</v>
      </c>
      <c r="T730" t="n">
        <v>2405</v>
      </c>
      <c r="U730" t="n">
        <v>106</v>
      </c>
      <c r="V730" t="n">
        <v>0</v>
      </c>
      <c r="W730" t="n">
        <v>1</v>
      </c>
      <c r="X730" t="n">
        <v>0</v>
      </c>
      <c r="Y730" t="n">
        <v>3.169581174850464</v>
      </c>
      <c r="Z730" t="n">
        <v>0.0007283</v>
      </c>
    </row>
    <row r="731">
      <c r="A731" t="inlineStr">
        <is>
          <t>chat_window</t>
        </is>
      </c>
      <c r="B731" t="inlineStr">
        <is>
          <t>main</t>
        </is>
      </c>
      <c r="C731" t="inlineStr">
        <is>
          <t>openai/gpt-5.6-luna</t>
        </is>
      </c>
      <c r="D731" t="inlineStr">
        <is>
          <t>openai/gpt-5.6-luna</t>
        </is>
      </c>
      <c r="I731" t="n">
        <v>0</v>
      </c>
      <c r="J731" t="inlineStr">
        <is>
          <t>chat2</t>
        </is>
      </c>
      <c r="K731" t="n">
        <v>114</v>
      </c>
      <c r="L731" t="inlineStr">
        <is>
          <t>chat2/neg-0</t>
        </is>
      </c>
      <c r="M731" t="inlineStr">
        <is>
          <t>negation</t>
        </is>
      </c>
      <c r="N731" t="inlineStr">
        <is>
          <t>Which in-scope module has no datastore decided yet?</t>
        </is>
      </c>
      <c r="O731" t="inlineStr">
        <is>
          <t>dashboard</t>
        </is>
      </c>
      <c r="P731" t="inlineStr">
        <is>
          <t>Not stated; dashboard, search-index, and scheduler-v2 have no recorded datastore decision.</t>
        </is>
      </c>
      <c r="Q731" t="b">
        <v>1</v>
      </c>
      <c r="R731" t="inlineStr">
        <is>
          <t>rule</t>
        </is>
      </c>
      <c r="S731" t="n">
        <v>2407</v>
      </c>
      <c r="T731" t="n">
        <v>2407</v>
      </c>
      <c r="U731" t="n">
        <v>156</v>
      </c>
      <c r="V731" t="n">
        <v>0</v>
      </c>
      <c r="W731" t="n">
        <v>1</v>
      </c>
      <c r="X731" t="n">
        <v>0</v>
      </c>
      <c r="Y731" t="n">
        <v>2.514815092086792</v>
      </c>
      <c r="Z731" t="n">
        <v>0.0007888</v>
      </c>
    </row>
    <row r="732">
      <c r="A732" t="inlineStr">
        <is>
          <t>chat_window</t>
        </is>
      </c>
      <c r="B732" t="inlineStr">
        <is>
          <t>main</t>
        </is>
      </c>
      <c r="C732" t="inlineStr">
        <is>
          <t>openai/gpt-5.6-luna</t>
        </is>
      </c>
      <c r="D732" t="inlineStr">
        <is>
          <t>openai/gpt-5.6-luna</t>
        </is>
      </c>
      <c r="I732" t="n">
        <v>0</v>
      </c>
      <c r="J732" t="inlineStr">
        <is>
          <t>chat2</t>
        </is>
      </c>
      <c r="K732" t="n">
        <v>114</v>
      </c>
      <c r="L732" t="inlineStr">
        <is>
          <t>chat2/original-0</t>
        </is>
      </c>
      <c r="M732" t="inlineStr">
        <is>
          <t>original</t>
        </is>
      </c>
      <c r="N732" t="inlineStr">
        <is>
          <t>What was the very first deadline we set for search-index, before any changes?</t>
        </is>
      </c>
      <c r="O732" t="inlineStr">
        <is>
          <t>Oct 15</t>
        </is>
      </c>
      <c r="P732" t="inlineStr">
        <is>
          <t>not stated</t>
        </is>
      </c>
      <c r="Q732" t="b">
        <v>0</v>
      </c>
      <c r="R732" t="inlineStr">
        <is>
          <t>rule</t>
        </is>
      </c>
      <c r="S732" t="n">
        <v>2412</v>
      </c>
      <c r="T732" t="n">
        <v>2412</v>
      </c>
      <c r="U732" t="n">
        <v>81</v>
      </c>
      <c r="V732" t="n">
        <v>0</v>
      </c>
      <c r="W732" t="n">
        <v>1</v>
      </c>
      <c r="X732" t="n">
        <v>0</v>
      </c>
      <c r="Y732" t="n">
        <v>2.543390989303589</v>
      </c>
      <c r="Z732" t="n">
        <v>0.00070005</v>
      </c>
    </row>
    <row r="733">
      <c r="A733" t="inlineStr">
        <is>
          <t>chat_window</t>
        </is>
      </c>
      <c r="B733" t="inlineStr">
        <is>
          <t>main</t>
        </is>
      </c>
      <c r="C733" t="inlineStr">
        <is>
          <t>openai/gpt-5.6-luna</t>
        </is>
      </c>
      <c r="D733" t="inlineStr">
        <is>
          <t>openai/gpt-5.6-luna</t>
        </is>
      </c>
      <c r="I733" t="n">
        <v>0</v>
      </c>
      <c r="J733" t="inlineStr">
        <is>
          <t>chat2</t>
        </is>
      </c>
      <c r="K733" t="n">
        <v>114</v>
      </c>
      <c r="L733" t="inlineStr">
        <is>
          <t>chat2/paste-0</t>
        </is>
      </c>
      <c r="M733" t="inlineStr">
        <is>
          <t>paste</t>
        </is>
      </c>
      <c r="N733" t="inlineStr">
        <is>
          <t>What p95 latency, in ms, did the load test I pasted report?</t>
        </is>
      </c>
      <c r="O733" t="n">
        <v>596</v>
      </c>
      <c r="P733" t="inlineStr">
        <is>
          <t>not stated</t>
        </is>
      </c>
      <c r="Q733" t="b">
        <v>0</v>
      </c>
      <c r="R733" t="inlineStr">
        <is>
          <t>rule</t>
        </is>
      </c>
      <c r="S733" t="n">
        <v>2412</v>
      </c>
      <c r="T733" t="n">
        <v>2412</v>
      </c>
      <c r="U733" t="n">
        <v>68</v>
      </c>
      <c r="V733" t="n">
        <v>0</v>
      </c>
      <c r="W733" t="n">
        <v>1</v>
      </c>
      <c r="X733" t="n">
        <v>0</v>
      </c>
      <c r="Y733" t="n">
        <v>2.870629072189331</v>
      </c>
      <c r="Z733" t="n">
        <v>0.00068445</v>
      </c>
    </row>
    <row r="734">
      <c r="A734" t="inlineStr">
        <is>
          <t>chat_window</t>
        </is>
      </c>
      <c r="B734" t="inlineStr">
        <is>
          <t>main</t>
        </is>
      </c>
      <c r="C734" t="inlineStr">
        <is>
          <t>openai/gpt-5.6-luna</t>
        </is>
      </c>
      <c r="D734" t="inlineStr">
        <is>
          <t>openai/gpt-5.6-luna</t>
        </is>
      </c>
      <c r="I734" t="n">
        <v>0</v>
      </c>
      <c r="J734" t="inlineStr">
        <is>
          <t>chat2</t>
        </is>
      </c>
      <c r="K734" t="n">
        <v>114</v>
      </c>
      <c r="L734" t="inlineStr">
        <is>
          <t>chat2/paste-1</t>
        </is>
      </c>
      <c r="M734" t="inlineStr">
        <is>
          <t>paste</t>
        </is>
      </c>
      <c r="N734" t="inlineStr">
        <is>
          <t>How many tests failed in the CI output I pasted?</t>
        </is>
      </c>
      <c r="O734" t="n">
        <v>2</v>
      </c>
      <c r="P734" t="inlineStr">
        <is>
          <t>2</t>
        </is>
      </c>
      <c r="Q734" t="b">
        <v>1</v>
      </c>
      <c r="R734" t="inlineStr">
        <is>
          <t>rule</t>
        </is>
      </c>
      <c r="S734" t="n">
        <v>2407</v>
      </c>
      <c r="T734" t="n">
        <v>2407</v>
      </c>
      <c r="U734" t="n">
        <v>23</v>
      </c>
      <c r="V734" t="n">
        <v>0</v>
      </c>
      <c r="W734" t="n">
        <v>1</v>
      </c>
      <c r="X734" t="n">
        <v>0</v>
      </c>
      <c r="Y734" t="n">
        <v>1.780303955078125</v>
      </c>
      <c r="Z734" t="n">
        <v>0.0006292</v>
      </c>
    </row>
    <row r="735">
      <c r="A735" t="inlineStr">
        <is>
          <t>chat_window</t>
        </is>
      </c>
      <c r="B735" t="inlineStr">
        <is>
          <t>main</t>
        </is>
      </c>
      <c r="C735" t="inlineStr">
        <is>
          <t>openai/gpt-5.6-luna</t>
        </is>
      </c>
      <c r="D735" t="inlineStr">
        <is>
          <t>openai/gpt-5.6-luna</t>
        </is>
      </c>
      <c r="I735" t="n">
        <v>0</v>
      </c>
      <c r="J735" t="inlineStr">
        <is>
          <t>chat2</t>
        </is>
      </c>
      <c r="K735" t="n">
        <v>114</v>
      </c>
      <c r="L735" t="inlineStr">
        <is>
          <t>chat2/paste-2</t>
        </is>
      </c>
      <c r="M735" t="inlineStr">
        <is>
          <t>paste</t>
        </is>
      </c>
      <c r="N735" t="inlineStr">
        <is>
          <t>What is db_pool_size in the config I pasted?</t>
        </is>
      </c>
      <c r="O735" t="n">
        <v>32</v>
      </c>
      <c r="P735" t="inlineStr">
        <is>
          <t>not stated</t>
        </is>
      </c>
      <c r="Q735" t="b">
        <v>0</v>
      </c>
      <c r="R735" t="inlineStr">
        <is>
          <t>rule</t>
        </is>
      </c>
      <c r="S735" t="n">
        <v>2407</v>
      </c>
      <c r="T735" t="n">
        <v>2407</v>
      </c>
      <c r="U735" t="n">
        <v>58</v>
      </c>
      <c r="V735" t="n">
        <v>0</v>
      </c>
      <c r="W735" t="n">
        <v>1</v>
      </c>
      <c r="X735" t="n">
        <v>0</v>
      </c>
      <c r="Y735" t="n">
        <v>1.494106769561768</v>
      </c>
      <c r="Z735" t="n">
        <v>0.0006712000000000001</v>
      </c>
    </row>
    <row r="736">
      <c r="A736" t="inlineStr">
        <is>
          <t>chat_window</t>
        </is>
      </c>
      <c r="B736" t="inlineStr">
        <is>
          <t>main</t>
        </is>
      </c>
      <c r="C736" t="inlineStr">
        <is>
          <t>openai/gpt-5.6-luna</t>
        </is>
      </c>
      <c r="D736" t="inlineStr">
        <is>
          <t>openai/gpt-5.6-luna</t>
        </is>
      </c>
      <c r="I736" t="n">
        <v>0</v>
      </c>
      <c r="J736" t="inlineStr">
        <is>
          <t>chat2</t>
        </is>
      </c>
      <c r="K736" t="n">
        <v>114</v>
      </c>
      <c r="L736" t="inlineStr">
        <is>
          <t>chat2/sum-0</t>
        </is>
      </c>
      <c r="M736" t="inlineStr">
        <is>
          <t>sum</t>
        </is>
      </c>
      <c r="N736" t="inlineStr">
        <is>
          <t>What is the total budget, in thousands of dollars, across the modules currently in scope?</t>
        </is>
      </c>
      <c r="O736" t="n">
        <v>245</v>
      </c>
      <c r="P736" t="inlineStr">
        <is>
          <t>not stated</t>
        </is>
      </c>
      <c r="Q736" t="b">
        <v>0</v>
      </c>
      <c r="R736" t="inlineStr">
        <is>
          <t>rule</t>
        </is>
      </c>
      <c r="S736" t="n">
        <v>2414</v>
      </c>
      <c r="T736" t="n">
        <v>2414</v>
      </c>
      <c r="U736" t="n">
        <v>178</v>
      </c>
      <c r="V736" t="n">
        <v>0</v>
      </c>
      <c r="W736" t="n">
        <v>1</v>
      </c>
      <c r="X736" t="n">
        <v>0</v>
      </c>
      <c r="Y736" t="n">
        <v>3.803239822387695</v>
      </c>
      <c r="Z736" t="n">
        <v>0.00081695</v>
      </c>
    </row>
    <row r="737">
      <c r="A737" t="inlineStr">
        <is>
          <t>chat_window</t>
        </is>
      </c>
      <c r="B737" t="inlineStr">
        <is>
          <t>main</t>
        </is>
      </c>
      <c r="C737" t="inlineStr">
        <is>
          <t>openai/gpt-5.6-luna</t>
        </is>
      </c>
      <c r="D737" t="inlineStr">
        <is>
          <t>openai/gpt-5.6-luna</t>
        </is>
      </c>
      <c r="I737" t="n">
        <v>0</v>
      </c>
      <c r="J737" t="inlineStr">
        <is>
          <t>chat2</t>
        </is>
      </c>
      <c r="K737" t="n">
        <v>114</v>
      </c>
      <c r="L737" t="inlineStr">
        <is>
          <t>chat2/updated-0</t>
        </is>
      </c>
      <c r="M737" t="inlineStr">
        <is>
          <t>updated</t>
        </is>
      </c>
      <c r="N737" t="inlineStr">
        <is>
          <t>What is the current deadline for search-index?</t>
        </is>
      </c>
      <c r="O737" t="inlineStr">
        <is>
          <t>Oct 28</t>
        </is>
      </c>
      <c r="P737" t="inlineStr">
        <is>
          <t>not stated</t>
        </is>
      </c>
      <c r="Q737" t="b">
        <v>0</v>
      </c>
      <c r="R737" t="inlineStr">
        <is>
          <t>rule</t>
        </is>
      </c>
      <c r="S737" t="n">
        <v>2405</v>
      </c>
      <c r="T737" t="n">
        <v>2405</v>
      </c>
      <c r="U737" t="n">
        <v>75</v>
      </c>
      <c r="V737" t="n">
        <v>0</v>
      </c>
      <c r="W737" t="n">
        <v>1</v>
      </c>
      <c r="X737" t="n">
        <v>0</v>
      </c>
      <c r="Y737" t="n">
        <v>2.06509804725647</v>
      </c>
      <c r="Z737" t="n">
        <v>0.0006911</v>
      </c>
    </row>
    <row r="738">
      <c r="A738" t="inlineStr">
        <is>
          <t>chat_window</t>
        </is>
      </c>
      <c r="B738" t="inlineStr">
        <is>
          <t>main</t>
        </is>
      </c>
      <c r="C738" t="inlineStr">
        <is>
          <t>openai/gpt-5.6-luna</t>
        </is>
      </c>
      <c r="D738" t="inlineStr">
        <is>
          <t>openai/gpt-5.6-luna</t>
        </is>
      </c>
      <c r="I738" t="n">
        <v>0</v>
      </c>
      <c r="J738" t="inlineStr">
        <is>
          <t>chat2</t>
        </is>
      </c>
      <c r="K738" t="n">
        <v>114</v>
      </c>
      <c r="L738" t="inlineStr">
        <is>
          <t>chat2/updated-1</t>
        </is>
      </c>
      <c r="M738" t="inlineStr">
        <is>
          <t>updated</t>
        </is>
      </c>
      <c r="N738" t="inlineStr">
        <is>
          <t>What is notifier's budget now, in thousands of dollars?</t>
        </is>
      </c>
      <c r="O738" t="n">
        <v>55</v>
      </c>
      <c r="P738" t="inlineStr">
        <is>
          <t>not stated</t>
        </is>
      </c>
      <c r="Q738" t="b">
        <v>0</v>
      </c>
      <c r="R738" t="inlineStr">
        <is>
          <t>rule</t>
        </is>
      </c>
      <c r="S738" t="n">
        <v>2408</v>
      </c>
      <c r="T738" t="n">
        <v>2408</v>
      </c>
      <c r="U738" t="n">
        <v>75</v>
      </c>
      <c r="V738" t="n">
        <v>0</v>
      </c>
      <c r="W738" t="n">
        <v>1</v>
      </c>
      <c r="X738" t="n">
        <v>0</v>
      </c>
      <c r="Y738" t="n">
        <v>2.739977121353149</v>
      </c>
      <c r="Z738" t="n">
        <v>0.00069185</v>
      </c>
    </row>
    <row r="739">
      <c r="A739" t="inlineStr">
        <is>
          <t>chat_window</t>
        </is>
      </c>
      <c r="B739" t="inlineStr">
        <is>
          <t>main</t>
        </is>
      </c>
      <c r="C739" t="inlineStr">
        <is>
          <t>openai/gpt-5.6-luna</t>
        </is>
      </c>
      <c r="D739" t="inlineStr">
        <is>
          <t>openai/gpt-5.6-luna</t>
        </is>
      </c>
      <c r="I739" t="n">
        <v>0</v>
      </c>
      <c r="J739" t="inlineStr">
        <is>
          <t>chat2</t>
        </is>
      </c>
      <c r="K739" t="n">
        <v>114</v>
      </c>
      <c r="L739" t="inlineStr">
        <is>
          <t>chat2/updated-2</t>
        </is>
      </c>
      <c r="M739" t="inlineStr">
        <is>
          <t>updated</t>
        </is>
      </c>
      <c r="N739" t="inlineStr">
        <is>
          <t>What is the current deadline for dashboard?</t>
        </is>
      </c>
      <c r="O739" t="inlineStr">
        <is>
          <t>Oct 12</t>
        </is>
      </c>
      <c r="P739" t="inlineStr">
        <is>
          <t>Oct 12</t>
        </is>
      </c>
      <c r="Q739" t="b">
        <v>1</v>
      </c>
      <c r="R739" t="inlineStr">
        <is>
          <t>rule</t>
        </is>
      </c>
      <c r="S739" t="n">
        <v>2404</v>
      </c>
      <c r="T739" t="n">
        <v>2404</v>
      </c>
      <c r="U739" t="n">
        <v>54</v>
      </c>
      <c r="V739" t="n">
        <v>0</v>
      </c>
      <c r="W739" t="n">
        <v>1</v>
      </c>
      <c r="X739" t="n">
        <v>0</v>
      </c>
      <c r="Y739" t="n">
        <v>2.221801996231079</v>
      </c>
      <c r="Z739" t="n">
        <v>0.0006656500000000001</v>
      </c>
    </row>
    <row r="740">
      <c r="A740" t="inlineStr">
        <is>
          <t>chat_window</t>
        </is>
      </c>
      <c r="B740" t="inlineStr">
        <is>
          <t>main</t>
        </is>
      </c>
      <c r="C740" t="inlineStr">
        <is>
          <t>openai/gpt-5.6-luna</t>
        </is>
      </c>
      <c r="D740" t="inlineStr">
        <is>
          <t>openai/gpt-5.6-luna</t>
        </is>
      </c>
      <c r="I740" t="n">
        <v>0</v>
      </c>
      <c r="J740" t="inlineStr">
        <is>
          <t>chat2</t>
        </is>
      </c>
      <c r="K740" t="n">
        <v>114</v>
      </c>
      <c r="L740" t="inlineStr">
        <is>
          <t>chat2/updated-3</t>
        </is>
      </c>
      <c r="M740" t="inlineStr">
        <is>
          <t>updated</t>
        </is>
      </c>
      <c r="N740" t="inlineStr">
        <is>
          <t>What is scheduler-v2's budget, in thousands of dollars?</t>
        </is>
      </c>
      <c r="O740" t="n">
        <v>50</v>
      </c>
      <c r="P740" t="inlineStr">
        <is>
          <t>50</t>
        </is>
      </c>
      <c r="Q740" t="b">
        <v>1</v>
      </c>
      <c r="R740" t="inlineStr">
        <is>
          <t>rule</t>
        </is>
      </c>
      <c r="S740" t="n">
        <v>2409</v>
      </c>
      <c r="T740" t="n">
        <v>2409</v>
      </c>
      <c r="U740" t="n">
        <v>89</v>
      </c>
      <c r="V740" t="n">
        <v>0</v>
      </c>
      <c r="W740" t="n">
        <v>1</v>
      </c>
      <c r="X740" t="n">
        <v>0</v>
      </c>
      <c r="Y740" t="n">
        <v>3.673874855041504</v>
      </c>
      <c r="Z740" t="n">
        <v>0.0007089</v>
      </c>
    </row>
    <row r="741">
      <c r="A741" t="inlineStr">
        <is>
          <t>chat_window</t>
        </is>
      </c>
      <c r="B741" t="inlineStr">
        <is>
          <t>main</t>
        </is>
      </c>
      <c r="C741" t="inlineStr">
        <is>
          <t>openai/gpt-5.6-luna</t>
        </is>
      </c>
      <c r="D741" t="inlineStr">
        <is>
          <t>openai/gpt-5.6-luna</t>
        </is>
      </c>
      <c r="I741" t="n">
        <v>0</v>
      </c>
      <c r="J741" t="inlineStr">
        <is>
          <t>chat2</t>
        </is>
      </c>
      <c r="K741" t="n">
        <v>114</v>
      </c>
      <c r="L741" t="inlineStr">
        <is>
          <t>chat2/updated-4</t>
        </is>
      </c>
      <c r="M741" t="inlineStr">
        <is>
          <t>updated</t>
        </is>
      </c>
      <c r="N741" t="inlineStr">
        <is>
          <t>Who owns search-index now?</t>
        </is>
      </c>
      <c r="O741" t="inlineStr">
        <is>
          <t>Chen</t>
        </is>
      </c>
      <c r="P741" t="inlineStr">
        <is>
          <t>not stated</t>
        </is>
      </c>
      <c r="Q741" t="b">
        <v>0</v>
      </c>
      <c r="R741" t="inlineStr">
        <is>
          <t>rule</t>
        </is>
      </c>
      <c r="S741" t="n">
        <v>2402</v>
      </c>
      <c r="T741" t="n">
        <v>2402</v>
      </c>
      <c r="U741" t="n">
        <v>39</v>
      </c>
      <c r="V741" t="n">
        <v>0</v>
      </c>
      <c r="W741" t="n">
        <v>1</v>
      </c>
      <c r="X741" t="n">
        <v>0</v>
      </c>
      <c r="Y741" t="n">
        <v>1.326289892196655</v>
      </c>
      <c r="Z741" t="n">
        <v>0.00064715</v>
      </c>
    </row>
    <row r="742">
      <c r="A742" t="inlineStr">
        <is>
          <t>chat_window</t>
        </is>
      </c>
      <c r="B742" t="inlineStr">
        <is>
          <t>main</t>
        </is>
      </c>
      <c r="C742" t="inlineStr">
        <is>
          <t>openai/gpt-5.6-luna</t>
        </is>
      </c>
      <c r="D742" t="inlineStr">
        <is>
          <t>openai/gpt-5.6-luna</t>
        </is>
      </c>
      <c r="I742" t="n">
        <v>0</v>
      </c>
      <c r="J742" t="inlineStr">
        <is>
          <t>chat2</t>
        </is>
      </c>
      <c r="K742" t="n">
        <v>114</v>
      </c>
      <c r="L742" t="inlineStr">
        <is>
          <t>chat2/updated-5</t>
        </is>
      </c>
      <c r="M742" t="inlineStr">
        <is>
          <t>updated</t>
        </is>
      </c>
      <c r="N742" t="inlineStr">
        <is>
          <t>Which datastore does notifier use?</t>
        </is>
      </c>
      <c r="O742" t="inlineStr">
        <is>
          <t>Redis</t>
        </is>
      </c>
      <c r="P742" t="inlineStr">
        <is>
          <t>Redis</t>
        </is>
      </c>
      <c r="Q742" t="b">
        <v>1</v>
      </c>
      <c r="R742" t="inlineStr">
        <is>
          <t>rule</t>
        </is>
      </c>
      <c r="S742" t="n">
        <v>2402</v>
      </c>
      <c r="T742" t="n">
        <v>2402</v>
      </c>
      <c r="U742" t="n">
        <v>61</v>
      </c>
      <c r="V742" t="n">
        <v>0</v>
      </c>
      <c r="W742" t="n">
        <v>1</v>
      </c>
      <c r="X742" t="n">
        <v>0</v>
      </c>
      <c r="Y742" t="n">
        <v>2.448753118515015</v>
      </c>
      <c r="Z742" t="n">
        <v>0.00067355</v>
      </c>
    </row>
    <row r="743">
      <c r="A743" t="inlineStr">
        <is>
          <t>chat_full</t>
        </is>
      </c>
      <c r="B743" t="inlineStr">
        <is>
          <t>messy</t>
        </is>
      </c>
      <c r="C743" t="inlineStr">
        <is>
          <t>openai/gpt-5.6-luna</t>
        </is>
      </c>
      <c r="D743" t="inlineStr">
        <is>
          <t>openai/gpt-5.6-luna</t>
        </is>
      </c>
      <c r="E743" t="n">
        <v>1</v>
      </c>
      <c r="F743" t="inlineStr">
        <is>
          <t>messy</t>
        </is>
      </c>
      <c r="G743" t="b">
        <v>0</v>
      </c>
      <c r="H743" t="inlineStr"/>
      <c r="I743" t="n">
        <v>0</v>
      </c>
      <c r="J743" t="inlineStr">
        <is>
          <t>chat2m</t>
        </is>
      </c>
      <c r="K743" t="n">
        <v>114</v>
      </c>
      <c r="L743" t="inlineStr">
        <is>
          <t>chat2/absent-0</t>
        </is>
      </c>
      <c r="M743" t="inlineStr">
        <is>
          <t>absent</t>
        </is>
      </c>
      <c r="N743" t="inlineStr">
        <is>
          <t>Which CI provider did we decide on?</t>
        </is>
      </c>
      <c r="O743" t="inlineStr">
        <is>
          <t>not stated</t>
        </is>
      </c>
      <c r="P743" t="inlineStr">
        <is>
          <t>not stated</t>
        </is>
      </c>
      <c r="Q743" t="b">
        <v>1</v>
      </c>
      <c r="R743" t="inlineStr">
        <is>
          <t>rule</t>
        </is>
      </c>
      <c r="S743" t="n">
        <v>30502</v>
      </c>
      <c r="T743" t="n">
        <v>30502</v>
      </c>
      <c r="U743" t="n">
        <v>51</v>
      </c>
      <c r="V743" t="n">
        <v>0</v>
      </c>
      <c r="W743" t="n">
        <v>1</v>
      </c>
      <c r="X743" t="n">
        <v>0</v>
      </c>
      <c r="Y743" t="n">
        <v>2.047305822372437</v>
      </c>
      <c r="Z743" t="n">
        <v>0.00768655</v>
      </c>
    </row>
    <row r="744">
      <c r="A744" t="inlineStr">
        <is>
          <t>chat_full</t>
        </is>
      </c>
      <c r="B744" t="inlineStr">
        <is>
          <t>messy</t>
        </is>
      </c>
      <c r="C744" t="inlineStr">
        <is>
          <t>openai/gpt-5.6-luna</t>
        </is>
      </c>
      <c r="D744" t="inlineStr">
        <is>
          <t>openai/gpt-5.6-luna</t>
        </is>
      </c>
      <c r="E744" t="n">
        <v>1</v>
      </c>
      <c r="F744" t="inlineStr">
        <is>
          <t>messy</t>
        </is>
      </c>
      <c r="G744" t="b">
        <v>0</v>
      </c>
      <c r="H744" t="inlineStr"/>
      <c r="I744" t="n">
        <v>0</v>
      </c>
      <c r="J744" t="inlineStr">
        <is>
          <t>chat2m</t>
        </is>
      </c>
      <c r="K744" t="n">
        <v>114</v>
      </c>
      <c r="L744" t="inlineStr">
        <is>
          <t>chat2/absent-1</t>
        </is>
      </c>
      <c r="M744" t="inlineStr">
        <is>
          <t>absent</t>
        </is>
      </c>
      <c r="N744" t="inlineStr">
        <is>
          <t>What uptime SLA did we commit to for the launch?</t>
        </is>
      </c>
      <c r="O744" t="inlineStr">
        <is>
          <t>not stated</t>
        </is>
      </c>
      <c r="P744" t="inlineStr">
        <is>
          <t>not stated</t>
        </is>
      </c>
      <c r="Q744" t="b">
        <v>1</v>
      </c>
      <c r="R744" t="inlineStr">
        <is>
          <t>rule</t>
        </is>
      </c>
      <c r="S744" t="n">
        <v>30505</v>
      </c>
      <c r="T744" t="n">
        <v>30505</v>
      </c>
      <c r="U744" t="n">
        <v>50</v>
      </c>
      <c r="V744" t="n">
        <v>0</v>
      </c>
      <c r="W744" t="n">
        <v>1</v>
      </c>
      <c r="X744" t="n">
        <v>0</v>
      </c>
      <c r="Y744" t="n">
        <v>2.503367900848389</v>
      </c>
      <c r="Z744" t="n">
        <v>0.0076861</v>
      </c>
    </row>
    <row r="745">
      <c r="A745" t="inlineStr">
        <is>
          <t>chat_full</t>
        </is>
      </c>
      <c r="B745" t="inlineStr">
        <is>
          <t>messy</t>
        </is>
      </c>
      <c r="C745" t="inlineStr">
        <is>
          <t>openai/gpt-5.6-luna</t>
        </is>
      </c>
      <c r="D745" t="inlineStr">
        <is>
          <t>openai/gpt-5.6-luna</t>
        </is>
      </c>
      <c r="E745" t="n">
        <v>1</v>
      </c>
      <c r="F745" t="inlineStr">
        <is>
          <t>messy</t>
        </is>
      </c>
      <c r="G745" t="b">
        <v>0</v>
      </c>
      <c r="H745" t="inlineStr"/>
      <c r="I745" t="n">
        <v>0</v>
      </c>
      <c r="J745" t="inlineStr">
        <is>
          <t>chat2m</t>
        </is>
      </c>
      <c r="K745" t="n">
        <v>114</v>
      </c>
      <c r="L745" t="inlineStr">
        <is>
          <t>chat2/count-0</t>
        </is>
      </c>
      <c r="M745" t="inlineStr">
        <is>
          <t>count</t>
        </is>
      </c>
      <c r="N745" t="inlineStr">
        <is>
          <t>How many modules are currently in scope for the launch?</t>
        </is>
      </c>
      <c r="O745" t="n">
        <v>6</v>
      </c>
      <c r="P745" t="inlineStr">
        <is>
          <t>6</t>
        </is>
      </c>
      <c r="Q745" t="b">
        <v>1</v>
      </c>
      <c r="R745" t="inlineStr">
        <is>
          <t>rule</t>
        </is>
      </c>
      <c r="S745" t="n">
        <v>30505</v>
      </c>
      <c r="T745" t="n">
        <v>30505</v>
      </c>
      <c r="U745" t="n">
        <v>103</v>
      </c>
      <c r="V745" t="n">
        <v>0</v>
      </c>
      <c r="W745" t="n">
        <v>1</v>
      </c>
      <c r="X745" t="n">
        <v>0</v>
      </c>
      <c r="Y745" t="n">
        <v>3.275537014007568</v>
      </c>
      <c r="Z745" t="n">
        <v>0.0077497</v>
      </c>
    </row>
    <row r="746">
      <c r="A746" t="inlineStr">
        <is>
          <t>chat_full</t>
        </is>
      </c>
      <c r="B746" t="inlineStr">
        <is>
          <t>messy</t>
        </is>
      </c>
      <c r="C746" t="inlineStr">
        <is>
          <t>openai/gpt-5.6-luna</t>
        </is>
      </c>
      <c r="D746" t="inlineStr">
        <is>
          <t>openai/gpt-5.6-luna</t>
        </is>
      </c>
      <c r="E746" t="n">
        <v>1</v>
      </c>
      <c r="F746" t="inlineStr">
        <is>
          <t>messy</t>
        </is>
      </c>
      <c r="G746" t="b">
        <v>0</v>
      </c>
      <c r="H746" t="inlineStr"/>
      <c r="I746" t="n">
        <v>0</v>
      </c>
      <c r="J746" t="inlineStr">
        <is>
          <t>chat2m</t>
        </is>
      </c>
      <c r="K746" t="n">
        <v>114</v>
      </c>
      <c r="L746" t="inlineStr">
        <is>
          <t>chat2/early-0</t>
        </is>
      </c>
      <c r="M746" t="inlineStr">
        <is>
          <t>early</t>
        </is>
      </c>
      <c r="N746" t="inlineStr">
        <is>
          <t>Who owns notifier?</t>
        </is>
      </c>
      <c r="O746" t="inlineStr">
        <is>
          <t>Jonas</t>
        </is>
      </c>
      <c r="P746" t="inlineStr">
        <is>
          <t>Jonas</t>
        </is>
      </c>
      <c r="Q746" t="b">
        <v>1</v>
      </c>
      <c r="R746" t="inlineStr">
        <is>
          <t>rule</t>
        </is>
      </c>
      <c r="S746" t="n">
        <v>30498</v>
      </c>
      <c r="T746" t="n">
        <v>30498</v>
      </c>
      <c r="U746" t="n">
        <v>67</v>
      </c>
      <c r="V746" t="n">
        <v>0</v>
      </c>
      <c r="W746" t="n">
        <v>1</v>
      </c>
      <c r="X746" t="n">
        <v>0</v>
      </c>
      <c r="Y746" t="n">
        <v>2.396268844604492</v>
      </c>
      <c r="Z746" t="n">
        <v>0.00770475</v>
      </c>
    </row>
    <row r="747">
      <c r="A747" t="inlineStr">
        <is>
          <t>chat_full</t>
        </is>
      </c>
      <c r="B747" t="inlineStr">
        <is>
          <t>messy</t>
        </is>
      </c>
      <c r="C747" t="inlineStr">
        <is>
          <t>openai/gpt-5.6-luna</t>
        </is>
      </c>
      <c r="D747" t="inlineStr">
        <is>
          <t>openai/gpt-5.6-luna</t>
        </is>
      </c>
      <c r="E747" t="n">
        <v>1</v>
      </c>
      <c r="F747" t="inlineStr">
        <is>
          <t>messy</t>
        </is>
      </c>
      <c r="G747" t="b">
        <v>0</v>
      </c>
      <c r="H747" t="inlineStr"/>
      <c r="I747" t="n">
        <v>0</v>
      </c>
      <c r="J747" t="inlineStr">
        <is>
          <t>chat2m</t>
        </is>
      </c>
      <c r="K747" t="n">
        <v>114</v>
      </c>
      <c r="L747" t="inlineStr">
        <is>
          <t>chat2/early-1</t>
        </is>
      </c>
      <c r="M747" t="inlineStr">
        <is>
          <t>early</t>
        </is>
      </c>
      <c r="N747" t="inlineStr">
        <is>
          <t>Which region are we deploying Cinder to?</t>
        </is>
      </c>
      <c r="O747" t="inlineStr">
        <is>
          <t>us-east-1</t>
        </is>
      </c>
      <c r="P747" t="inlineStr">
        <is>
          <t>us-east-1</t>
        </is>
      </c>
      <c r="Q747" t="b">
        <v>1</v>
      </c>
      <c r="R747" t="inlineStr">
        <is>
          <t>rule</t>
        </is>
      </c>
      <c r="S747" t="n">
        <v>30503</v>
      </c>
      <c r="T747" t="n">
        <v>30503</v>
      </c>
      <c r="U747" t="n">
        <v>48</v>
      </c>
      <c r="V747" t="n">
        <v>0</v>
      </c>
      <c r="W747" t="n">
        <v>1</v>
      </c>
      <c r="X747" t="n">
        <v>0</v>
      </c>
      <c r="Y747" t="n">
        <v>2.344196319580078</v>
      </c>
      <c r="Z747" t="n">
        <v>0.0076832</v>
      </c>
    </row>
    <row r="748">
      <c r="A748" t="inlineStr">
        <is>
          <t>chat_full</t>
        </is>
      </c>
      <c r="B748" t="inlineStr">
        <is>
          <t>messy</t>
        </is>
      </c>
      <c r="C748" t="inlineStr">
        <is>
          <t>openai/gpt-5.6-luna</t>
        </is>
      </c>
      <c r="D748" t="inlineStr">
        <is>
          <t>openai/gpt-5.6-luna</t>
        </is>
      </c>
      <c r="E748" t="n">
        <v>1</v>
      </c>
      <c r="F748" t="inlineStr">
        <is>
          <t>messy</t>
        </is>
      </c>
      <c r="G748" t="b">
        <v>0</v>
      </c>
      <c r="H748" t="inlineStr"/>
      <c r="I748" t="n">
        <v>0</v>
      </c>
      <c r="J748" t="inlineStr">
        <is>
          <t>chat2m</t>
        </is>
      </c>
      <c r="K748" t="n">
        <v>114</v>
      </c>
      <c r="L748" t="inlineStr">
        <is>
          <t>chat2/early-2</t>
        </is>
      </c>
      <c r="M748" t="inlineStr">
        <is>
          <t>early</t>
        </is>
      </c>
      <c r="N748" t="inlineStr">
        <is>
          <t>At what time (UTC) is the daily standup?</t>
        </is>
      </c>
      <c r="O748" t="inlineStr">
        <is>
          <t>09:15</t>
        </is>
      </c>
      <c r="P748" t="inlineStr">
        <is>
          <t>09:15 UTC</t>
        </is>
      </c>
      <c r="Q748" t="b">
        <v>1</v>
      </c>
      <c r="R748" t="inlineStr">
        <is>
          <t>rule</t>
        </is>
      </c>
      <c r="S748" t="n">
        <v>30506</v>
      </c>
      <c r="T748" t="n">
        <v>30506</v>
      </c>
      <c r="U748" t="n">
        <v>65</v>
      </c>
      <c r="V748" t="n">
        <v>0</v>
      </c>
      <c r="W748" t="n">
        <v>1</v>
      </c>
      <c r="X748" t="n">
        <v>0</v>
      </c>
      <c r="Y748" t="n">
        <v>2.748341083526611</v>
      </c>
      <c r="Z748" t="n">
        <v>0.00770435</v>
      </c>
    </row>
    <row r="749">
      <c r="A749" t="inlineStr">
        <is>
          <t>chat_full</t>
        </is>
      </c>
      <c r="B749" t="inlineStr">
        <is>
          <t>messy</t>
        </is>
      </c>
      <c r="C749" t="inlineStr">
        <is>
          <t>openai/gpt-5.6-luna</t>
        </is>
      </c>
      <c r="D749" t="inlineStr">
        <is>
          <t>openai/gpt-5.6-luna</t>
        </is>
      </c>
      <c r="E749" t="n">
        <v>1</v>
      </c>
      <c r="F749" t="inlineStr">
        <is>
          <t>messy</t>
        </is>
      </c>
      <c r="G749" t="b">
        <v>0</v>
      </c>
      <c r="H749" t="inlineStr"/>
      <c r="I749" t="n">
        <v>0</v>
      </c>
      <c r="J749" t="inlineStr">
        <is>
          <t>chat2m</t>
        </is>
      </c>
      <c r="K749" t="n">
        <v>114</v>
      </c>
      <c r="L749" t="inlineStr">
        <is>
          <t>chat2/list-0</t>
        </is>
      </c>
      <c r="M749" t="inlineStr">
        <is>
          <t>list</t>
        </is>
      </c>
      <c r="N749" t="inlineStr">
        <is>
          <t>Which in-scope modules are P0?</t>
        </is>
      </c>
      <c r="O749" t="inlineStr">
        <is>
          <t>["search-index", "dashboard", "scheduler-v2"]</t>
        </is>
      </c>
      <c r="P749" t="inlineStr">
        <is>
          <t>dashboard, search-index, scheduler-v2</t>
        </is>
      </c>
      <c r="Q749" t="b">
        <v>1</v>
      </c>
      <c r="R749" t="inlineStr">
        <is>
          <t>rule</t>
        </is>
      </c>
      <c r="S749" t="n">
        <v>30503</v>
      </c>
      <c r="T749" t="n">
        <v>30503</v>
      </c>
      <c r="U749" t="n">
        <v>176</v>
      </c>
      <c r="V749" t="n">
        <v>0</v>
      </c>
      <c r="W749" t="n">
        <v>1</v>
      </c>
      <c r="X749" t="n">
        <v>0</v>
      </c>
      <c r="Y749" t="n">
        <v>3.425143241882324</v>
      </c>
      <c r="Z749" t="n">
        <v>0.0078368</v>
      </c>
    </row>
    <row r="750">
      <c r="A750" t="inlineStr">
        <is>
          <t>chat_full</t>
        </is>
      </c>
      <c r="B750" t="inlineStr">
        <is>
          <t>messy</t>
        </is>
      </c>
      <c r="C750" t="inlineStr">
        <is>
          <t>openai/gpt-5.6-luna</t>
        </is>
      </c>
      <c r="D750" t="inlineStr">
        <is>
          <t>openai/gpt-5.6-luna</t>
        </is>
      </c>
      <c r="E750" t="n">
        <v>1</v>
      </c>
      <c r="F750" t="inlineStr">
        <is>
          <t>messy</t>
        </is>
      </c>
      <c r="G750" t="b">
        <v>0</v>
      </c>
      <c r="H750" t="inlineStr"/>
      <c r="I750" t="n">
        <v>0</v>
      </c>
      <c r="J750" t="inlineStr">
        <is>
          <t>chat2m</t>
        </is>
      </c>
      <c r="K750" t="n">
        <v>114</v>
      </c>
      <c r="L750" t="inlineStr">
        <is>
          <t>chat2/neg-0</t>
        </is>
      </c>
      <c r="M750" t="inlineStr">
        <is>
          <t>negation</t>
        </is>
      </c>
      <c r="N750" t="inlineStr">
        <is>
          <t>Which in-scope module has no datastore decided yet?</t>
        </is>
      </c>
      <c r="O750" t="inlineStr">
        <is>
          <t>dashboard</t>
        </is>
      </c>
      <c r="P750" t="inlineStr">
        <is>
          <t>dashboard</t>
        </is>
      </c>
      <c r="Q750" t="b">
        <v>1</v>
      </c>
      <c r="R750" t="inlineStr">
        <is>
          <t>rule</t>
        </is>
      </c>
      <c r="S750" t="n">
        <v>30505</v>
      </c>
      <c r="T750" t="n">
        <v>30505</v>
      </c>
      <c r="U750" t="n">
        <v>124</v>
      </c>
      <c r="V750" t="n">
        <v>0</v>
      </c>
      <c r="W750" t="n">
        <v>1</v>
      </c>
      <c r="X750" t="n">
        <v>0</v>
      </c>
      <c r="Y750" t="n">
        <v>2.582187175750732</v>
      </c>
      <c r="Z750" t="n">
        <v>0.0077749</v>
      </c>
    </row>
    <row r="751">
      <c r="A751" t="inlineStr">
        <is>
          <t>chat_full</t>
        </is>
      </c>
      <c r="B751" t="inlineStr">
        <is>
          <t>messy</t>
        </is>
      </c>
      <c r="C751" t="inlineStr">
        <is>
          <t>openai/gpt-5.6-luna</t>
        </is>
      </c>
      <c r="D751" t="inlineStr">
        <is>
          <t>openai/gpt-5.6-luna</t>
        </is>
      </c>
      <c r="E751" t="n">
        <v>1</v>
      </c>
      <c r="F751" t="inlineStr">
        <is>
          <t>messy</t>
        </is>
      </c>
      <c r="G751" t="b">
        <v>0</v>
      </c>
      <c r="H751" t="inlineStr"/>
      <c r="I751" t="n">
        <v>0</v>
      </c>
      <c r="J751" t="inlineStr">
        <is>
          <t>chat2m</t>
        </is>
      </c>
      <c r="K751" t="n">
        <v>114</v>
      </c>
      <c r="L751" t="inlineStr">
        <is>
          <t>chat2/original-0</t>
        </is>
      </c>
      <c r="M751" t="inlineStr">
        <is>
          <t>original</t>
        </is>
      </c>
      <c r="N751" t="inlineStr">
        <is>
          <t>What was the very first deadline we set for search-index, before any changes?</t>
        </is>
      </c>
      <c r="O751" t="inlineStr">
        <is>
          <t>Oct 15</t>
        </is>
      </c>
      <c r="P751" t="inlineStr">
        <is>
          <t>Oct 15</t>
        </is>
      </c>
      <c r="Q751" t="b">
        <v>1</v>
      </c>
      <c r="R751" t="inlineStr">
        <is>
          <t>rule</t>
        </is>
      </c>
      <c r="S751" t="n">
        <v>30510</v>
      </c>
      <c r="T751" t="n">
        <v>30510</v>
      </c>
      <c r="U751" t="n">
        <v>98</v>
      </c>
      <c r="V751" t="n">
        <v>0</v>
      </c>
      <c r="W751" t="n">
        <v>1</v>
      </c>
      <c r="X751" t="n">
        <v>0</v>
      </c>
      <c r="Y751" t="n">
        <v>2.901610136032104</v>
      </c>
      <c r="Z751" t="n">
        <v>0.00774495</v>
      </c>
    </row>
    <row r="752">
      <c r="A752" t="inlineStr">
        <is>
          <t>chat_full</t>
        </is>
      </c>
      <c r="B752" t="inlineStr">
        <is>
          <t>messy</t>
        </is>
      </c>
      <c r="C752" t="inlineStr">
        <is>
          <t>openai/gpt-5.6-luna</t>
        </is>
      </c>
      <c r="D752" t="inlineStr">
        <is>
          <t>openai/gpt-5.6-luna</t>
        </is>
      </c>
      <c r="E752" t="n">
        <v>1</v>
      </c>
      <c r="F752" t="inlineStr">
        <is>
          <t>messy</t>
        </is>
      </c>
      <c r="G752" t="b">
        <v>0</v>
      </c>
      <c r="H752" t="inlineStr"/>
      <c r="I752" t="n">
        <v>0</v>
      </c>
      <c r="J752" t="inlineStr">
        <is>
          <t>chat2m</t>
        </is>
      </c>
      <c r="K752" t="n">
        <v>114</v>
      </c>
      <c r="L752" t="inlineStr">
        <is>
          <t>chat2/paste-0</t>
        </is>
      </c>
      <c r="M752" t="inlineStr">
        <is>
          <t>paste</t>
        </is>
      </c>
      <c r="N752" t="inlineStr">
        <is>
          <t>What p95 latency, in ms, did the load test I pasted report?</t>
        </is>
      </c>
      <c r="O752" t="n">
        <v>596</v>
      </c>
      <c r="P752" t="inlineStr">
        <is>
          <t>596 ms</t>
        </is>
      </c>
      <c r="Q752" t="b">
        <v>1</v>
      </c>
      <c r="R752" t="inlineStr">
        <is>
          <t>rule</t>
        </is>
      </c>
      <c r="S752" t="n">
        <v>30510</v>
      </c>
      <c r="T752" t="n">
        <v>30510</v>
      </c>
      <c r="U752" t="n">
        <v>46</v>
      </c>
      <c r="V752" t="n">
        <v>0</v>
      </c>
      <c r="W752" t="n">
        <v>1</v>
      </c>
      <c r="X752" t="n">
        <v>0</v>
      </c>
      <c r="Y752" t="n">
        <v>1.452639102935791</v>
      </c>
      <c r="Z752" t="n">
        <v>0.00768255</v>
      </c>
    </row>
    <row r="753">
      <c r="A753" t="inlineStr">
        <is>
          <t>chat_full</t>
        </is>
      </c>
      <c r="B753" t="inlineStr">
        <is>
          <t>messy</t>
        </is>
      </c>
      <c r="C753" t="inlineStr">
        <is>
          <t>openai/gpt-5.6-luna</t>
        </is>
      </c>
      <c r="D753" t="inlineStr">
        <is>
          <t>openai/gpt-5.6-luna</t>
        </is>
      </c>
      <c r="E753" t="n">
        <v>1</v>
      </c>
      <c r="F753" t="inlineStr">
        <is>
          <t>messy</t>
        </is>
      </c>
      <c r="G753" t="b">
        <v>0</v>
      </c>
      <c r="H753" t="inlineStr"/>
      <c r="I753" t="n">
        <v>0</v>
      </c>
      <c r="J753" t="inlineStr">
        <is>
          <t>chat2m</t>
        </is>
      </c>
      <c r="K753" t="n">
        <v>114</v>
      </c>
      <c r="L753" t="inlineStr">
        <is>
          <t>chat2/paste-1</t>
        </is>
      </c>
      <c r="M753" t="inlineStr">
        <is>
          <t>paste</t>
        </is>
      </c>
      <c r="N753" t="inlineStr">
        <is>
          <t>How many tests failed in the CI output I pasted?</t>
        </is>
      </c>
      <c r="O753" t="n">
        <v>2</v>
      </c>
      <c r="P753" t="inlineStr">
        <is>
          <t>2</t>
        </is>
      </c>
      <c r="Q753" t="b">
        <v>1</v>
      </c>
      <c r="R753" t="inlineStr">
        <is>
          <t>rule</t>
        </is>
      </c>
      <c r="S753" t="n">
        <v>30505</v>
      </c>
      <c r="T753" t="n">
        <v>30505</v>
      </c>
      <c r="U753" t="n">
        <v>23</v>
      </c>
      <c r="V753" t="n">
        <v>0</v>
      </c>
      <c r="W753" t="n">
        <v>1</v>
      </c>
      <c r="X753" t="n">
        <v>0</v>
      </c>
      <c r="Y753" t="n">
        <v>2.027153968811035</v>
      </c>
      <c r="Z753" t="n">
        <v>0.0076537</v>
      </c>
    </row>
    <row r="754">
      <c r="A754" t="inlineStr">
        <is>
          <t>chat_full</t>
        </is>
      </c>
      <c r="B754" t="inlineStr">
        <is>
          <t>messy</t>
        </is>
      </c>
      <c r="C754" t="inlineStr">
        <is>
          <t>openai/gpt-5.6-luna</t>
        </is>
      </c>
      <c r="D754" t="inlineStr">
        <is>
          <t>openai/gpt-5.6-luna</t>
        </is>
      </c>
      <c r="E754" t="n">
        <v>1</v>
      </c>
      <c r="F754" t="inlineStr">
        <is>
          <t>messy</t>
        </is>
      </c>
      <c r="G754" t="b">
        <v>0</v>
      </c>
      <c r="H754" t="inlineStr"/>
      <c r="I754" t="n">
        <v>0</v>
      </c>
      <c r="J754" t="inlineStr">
        <is>
          <t>chat2m</t>
        </is>
      </c>
      <c r="K754" t="n">
        <v>114</v>
      </c>
      <c r="L754" t="inlineStr">
        <is>
          <t>chat2/paste-2</t>
        </is>
      </c>
      <c r="M754" t="inlineStr">
        <is>
          <t>paste</t>
        </is>
      </c>
      <c r="N754" t="inlineStr">
        <is>
          <t>What is db_pool_size in the config I pasted?</t>
        </is>
      </c>
      <c r="O754" t="n">
        <v>32</v>
      </c>
      <c r="P754" t="inlineStr">
        <is>
          <t>32</t>
        </is>
      </c>
      <c r="Q754" t="b">
        <v>1</v>
      </c>
      <c r="R754" t="inlineStr">
        <is>
          <t>rule</t>
        </is>
      </c>
      <c r="S754" t="n">
        <v>30505</v>
      </c>
      <c r="T754" t="n">
        <v>30505</v>
      </c>
      <c r="U754" t="n">
        <v>62</v>
      </c>
      <c r="V754" t="n">
        <v>0</v>
      </c>
      <c r="W754" t="n">
        <v>1</v>
      </c>
      <c r="X754" t="n">
        <v>0</v>
      </c>
      <c r="Y754" t="n">
        <v>2.685863018035889</v>
      </c>
      <c r="Z754" t="n">
        <v>0.0077005</v>
      </c>
    </row>
    <row r="755">
      <c r="A755" t="inlineStr">
        <is>
          <t>chat_full</t>
        </is>
      </c>
      <c r="B755" t="inlineStr">
        <is>
          <t>messy</t>
        </is>
      </c>
      <c r="C755" t="inlineStr">
        <is>
          <t>openai/gpt-5.6-luna</t>
        </is>
      </c>
      <c r="D755" t="inlineStr">
        <is>
          <t>openai/gpt-5.6-luna</t>
        </is>
      </c>
      <c r="E755" t="n">
        <v>1</v>
      </c>
      <c r="F755" t="inlineStr">
        <is>
          <t>messy</t>
        </is>
      </c>
      <c r="G755" t="b">
        <v>0</v>
      </c>
      <c r="H755" t="inlineStr"/>
      <c r="I755" t="n">
        <v>0</v>
      </c>
      <c r="J755" t="inlineStr">
        <is>
          <t>chat2m</t>
        </is>
      </c>
      <c r="K755" t="n">
        <v>114</v>
      </c>
      <c r="L755" t="inlineStr">
        <is>
          <t>chat2/sum-0</t>
        </is>
      </c>
      <c r="M755" t="inlineStr">
        <is>
          <t>sum</t>
        </is>
      </c>
      <c r="N755" t="inlineStr">
        <is>
          <t>What is the total budget, in thousands of dollars, across the modules currently in scope?</t>
        </is>
      </c>
      <c r="O755" t="n">
        <v>245</v>
      </c>
      <c r="P755" t="inlineStr">
        <is>
          <t>245 thousand dollars</t>
        </is>
      </c>
      <c r="Q755" t="b">
        <v>1</v>
      </c>
      <c r="R755" t="inlineStr">
        <is>
          <t>rule</t>
        </is>
      </c>
      <c r="S755" t="n">
        <v>30512</v>
      </c>
      <c r="T755" t="n">
        <v>30512</v>
      </c>
      <c r="U755" t="n">
        <v>199</v>
      </c>
      <c r="V755" t="n">
        <v>0</v>
      </c>
      <c r="W755" t="n">
        <v>1</v>
      </c>
      <c r="X755" t="n">
        <v>0</v>
      </c>
      <c r="Y755" t="n">
        <v>5.513707160949707</v>
      </c>
      <c r="Z755" t="n">
        <v>0.007866649999999999</v>
      </c>
    </row>
    <row r="756">
      <c r="A756" t="inlineStr">
        <is>
          <t>chat_full</t>
        </is>
      </c>
      <c r="B756" t="inlineStr">
        <is>
          <t>messy</t>
        </is>
      </c>
      <c r="C756" t="inlineStr">
        <is>
          <t>openai/gpt-5.6-luna</t>
        </is>
      </c>
      <c r="D756" t="inlineStr">
        <is>
          <t>openai/gpt-5.6-luna</t>
        </is>
      </c>
      <c r="E756" t="n">
        <v>1</v>
      </c>
      <c r="F756" t="inlineStr">
        <is>
          <t>messy</t>
        </is>
      </c>
      <c r="G756" t="b">
        <v>0</v>
      </c>
      <c r="H756" t="inlineStr"/>
      <c r="I756" t="n">
        <v>0</v>
      </c>
      <c r="J756" t="inlineStr">
        <is>
          <t>chat2m</t>
        </is>
      </c>
      <c r="K756" t="n">
        <v>114</v>
      </c>
      <c r="L756" t="inlineStr">
        <is>
          <t>chat2/updated-0</t>
        </is>
      </c>
      <c r="M756" t="inlineStr">
        <is>
          <t>updated</t>
        </is>
      </c>
      <c r="N756" t="inlineStr">
        <is>
          <t>What is the current deadline for search-index?</t>
        </is>
      </c>
      <c r="O756" t="inlineStr">
        <is>
          <t>Oct 28</t>
        </is>
      </c>
      <c r="P756" t="inlineStr">
        <is>
          <t>Oct 28</t>
        </is>
      </c>
      <c r="Q756" t="b">
        <v>1</v>
      </c>
      <c r="R756" t="inlineStr">
        <is>
          <t>rule</t>
        </is>
      </c>
      <c r="S756" t="n">
        <v>30503</v>
      </c>
      <c r="T756" t="n">
        <v>30503</v>
      </c>
      <c r="U756" t="n">
        <v>63</v>
      </c>
      <c r="V756" t="n">
        <v>0</v>
      </c>
      <c r="W756" t="n">
        <v>1</v>
      </c>
      <c r="X756" t="n">
        <v>0</v>
      </c>
      <c r="Y756" t="n">
        <v>2.256353616714478</v>
      </c>
      <c r="Z756" t="n">
        <v>0.0077012</v>
      </c>
    </row>
    <row r="757">
      <c r="A757" t="inlineStr">
        <is>
          <t>chat_full</t>
        </is>
      </c>
      <c r="B757" t="inlineStr">
        <is>
          <t>messy</t>
        </is>
      </c>
      <c r="C757" t="inlineStr">
        <is>
          <t>openai/gpt-5.6-luna</t>
        </is>
      </c>
      <c r="D757" t="inlineStr">
        <is>
          <t>openai/gpt-5.6-luna</t>
        </is>
      </c>
      <c r="E757" t="n">
        <v>1</v>
      </c>
      <c r="F757" t="inlineStr">
        <is>
          <t>messy</t>
        </is>
      </c>
      <c r="G757" t="b">
        <v>0</v>
      </c>
      <c r="H757" t="inlineStr"/>
      <c r="I757" t="n">
        <v>0</v>
      </c>
      <c r="J757" t="inlineStr">
        <is>
          <t>chat2m</t>
        </is>
      </c>
      <c r="K757" t="n">
        <v>114</v>
      </c>
      <c r="L757" t="inlineStr">
        <is>
          <t>chat2/updated-1</t>
        </is>
      </c>
      <c r="M757" t="inlineStr">
        <is>
          <t>updated</t>
        </is>
      </c>
      <c r="N757" t="inlineStr">
        <is>
          <t>What is notifier's budget now, in thousands of dollars?</t>
        </is>
      </c>
      <c r="O757" t="n">
        <v>55</v>
      </c>
      <c r="P757" t="inlineStr">
        <is>
          <t>55</t>
        </is>
      </c>
      <c r="Q757" t="b">
        <v>1</v>
      </c>
      <c r="R757" t="inlineStr">
        <is>
          <t>rule</t>
        </is>
      </c>
      <c r="S757" t="n">
        <v>30506</v>
      </c>
      <c r="T757" t="n">
        <v>30506</v>
      </c>
      <c r="U757" t="n">
        <v>82</v>
      </c>
      <c r="V757" t="n">
        <v>0</v>
      </c>
      <c r="W757" t="n">
        <v>1</v>
      </c>
      <c r="X757" t="n">
        <v>0</v>
      </c>
      <c r="Y757" t="n">
        <v>2.624414920806885</v>
      </c>
      <c r="Z757" t="n">
        <v>0.00772475</v>
      </c>
    </row>
    <row r="758">
      <c r="A758" t="inlineStr">
        <is>
          <t>chat_full</t>
        </is>
      </c>
      <c r="B758" t="inlineStr">
        <is>
          <t>messy</t>
        </is>
      </c>
      <c r="C758" t="inlineStr">
        <is>
          <t>openai/gpt-5.6-luna</t>
        </is>
      </c>
      <c r="D758" t="inlineStr">
        <is>
          <t>openai/gpt-5.6-luna</t>
        </is>
      </c>
      <c r="E758" t="n">
        <v>1</v>
      </c>
      <c r="F758" t="inlineStr">
        <is>
          <t>messy</t>
        </is>
      </c>
      <c r="G758" t="b">
        <v>0</v>
      </c>
      <c r="H758" t="inlineStr"/>
      <c r="I758" t="n">
        <v>0</v>
      </c>
      <c r="J758" t="inlineStr">
        <is>
          <t>chat2m</t>
        </is>
      </c>
      <c r="K758" t="n">
        <v>114</v>
      </c>
      <c r="L758" t="inlineStr">
        <is>
          <t>chat2/updated-2</t>
        </is>
      </c>
      <c r="M758" t="inlineStr">
        <is>
          <t>updated</t>
        </is>
      </c>
      <c r="N758" t="inlineStr">
        <is>
          <t>What is the current deadline for dashboard?</t>
        </is>
      </c>
      <c r="O758" t="inlineStr">
        <is>
          <t>Oct 12</t>
        </is>
      </c>
      <c r="P758" t="inlineStr">
        <is>
          <t>Oct 12</t>
        </is>
      </c>
      <c r="Q758" t="b">
        <v>1</v>
      </c>
      <c r="R758" t="inlineStr">
        <is>
          <t>rule</t>
        </is>
      </c>
      <c r="S758" t="n">
        <v>30502</v>
      </c>
      <c r="T758" t="n">
        <v>30502</v>
      </c>
      <c r="U758" t="n">
        <v>68</v>
      </c>
      <c r="V758" t="n">
        <v>0</v>
      </c>
      <c r="W758" t="n">
        <v>1</v>
      </c>
      <c r="X758" t="n">
        <v>0</v>
      </c>
      <c r="Y758" t="n">
        <v>2.957205057144165</v>
      </c>
      <c r="Z758" t="n">
        <v>0.00770695</v>
      </c>
    </row>
    <row r="759">
      <c r="A759" t="inlineStr">
        <is>
          <t>chat_full</t>
        </is>
      </c>
      <c r="B759" t="inlineStr">
        <is>
          <t>messy</t>
        </is>
      </c>
      <c r="C759" t="inlineStr">
        <is>
          <t>openai/gpt-5.6-luna</t>
        </is>
      </c>
      <c r="D759" t="inlineStr">
        <is>
          <t>openai/gpt-5.6-luna</t>
        </is>
      </c>
      <c r="E759" t="n">
        <v>1</v>
      </c>
      <c r="F759" t="inlineStr">
        <is>
          <t>messy</t>
        </is>
      </c>
      <c r="G759" t="b">
        <v>0</v>
      </c>
      <c r="H759" t="inlineStr"/>
      <c r="I759" t="n">
        <v>0</v>
      </c>
      <c r="J759" t="inlineStr">
        <is>
          <t>chat2m</t>
        </is>
      </c>
      <c r="K759" t="n">
        <v>114</v>
      </c>
      <c r="L759" t="inlineStr">
        <is>
          <t>chat2/updated-3</t>
        </is>
      </c>
      <c r="M759" t="inlineStr">
        <is>
          <t>updated</t>
        </is>
      </c>
      <c r="N759" t="inlineStr">
        <is>
          <t>What is scheduler-v2's budget, in thousands of dollars?</t>
        </is>
      </c>
      <c r="O759" t="n">
        <v>50</v>
      </c>
      <c r="P759" t="inlineStr">
        <is>
          <t>50</t>
        </is>
      </c>
      <c r="Q759" t="b">
        <v>1</v>
      </c>
      <c r="R759" t="inlineStr">
        <is>
          <t>rule</t>
        </is>
      </c>
      <c r="S759" t="n">
        <v>30507</v>
      </c>
      <c r="T759" t="n">
        <v>30507</v>
      </c>
      <c r="U759" t="n">
        <v>65</v>
      </c>
      <c r="V759" t="n">
        <v>0</v>
      </c>
      <c r="W759" t="n">
        <v>1</v>
      </c>
      <c r="X759" t="n">
        <v>0</v>
      </c>
      <c r="Y759" t="n">
        <v>2.396840333938599</v>
      </c>
      <c r="Z759" t="n">
        <v>0.0077046</v>
      </c>
    </row>
    <row r="760">
      <c r="A760" t="inlineStr">
        <is>
          <t>chat_full</t>
        </is>
      </c>
      <c r="B760" t="inlineStr">
        <is>
          <t>messy</t>
        </is>
      </c>
      <c r="C760" t="inlineStr">
        <is>
          <t>openai/gpt-5.6-luna</t>
        </is>
      </c>
      <c r="D760" t="inlineStr">
        <is>
          <t>openai/gpt-5.6-luna</t>
        </is>
      </c>
      <c r="E760" t="n">
        <v>1</v>
      </c>
      <c r="F760" t="inlineStr">
        <is>
          <t>messy</t>
        </is>
      </c>
      <c r="G760" t="b">
        <v>0</v>
      </c>
      <c r="H760" t="inlineStr"/>
      <c r="I760" t="n">
        <v>0</v>
      </c>
      <c r="J760" t="inlineStr">
        <is>
          <t>chat2m</t>
        </is>
      </c>
      <c r="K760" t="n">
        <v>114</v>
      </c>
      <c r="L760" t="inlineStr">
        <is>
          <t>chat2/updated-4</t>
        </is>
      </c>
      <c r="M760" t="inlineStr">
        <is>
          <t>updated</t>
        </is>
      </c>
      <c r="N760" t="inlineStr">
        <is>
          <t>Who owns search-index now?</t>
        </is>
      </c>
      <c r="O760" t="inlineStr">
        <is>
          <t>Chen</t>
        </is>
      </c>
      <c r="P760" t="inlineStr">
        <is>
          <t>Chen</t>
        </is>
      </c>
      <c r="Q760" t="b">
        <v>1</v>
      </c>
      <c r="R760" t="inlineStr">
        <is>
          <t>rule</t>
        </is>
      </c>
      <c r="S760" t="n">
        <v>30500</v>
      </c>
      <c r="T760" t="n">
        <v>30500</v>
      </c>
      <c r="U760" t="n">
        <v>97</v>
      </c>
      <c r="V760" t="n">
        <v>0</v>
      </c>
      <c r="W760" t="n">
        <v>1</v>
      </c>
      <c r="X760" t="n">
        <v>0</v>
      </c>
      <c r="Y760" t="n">
        <v>2.42535924911499</v>
      </c>
      <c r="Z760" t="n">
        <v>0.00774125</v>
      </c>
    </row>
    <row r="761">
      <c r="A761" t="inlineStr">
        <is>
          <t>chat_full</t>
        </is>
      </c>
      <c r="B761" t="inlineStr">
        <is>
          <t>messy</t>
        </is>
      </c>
      <c r="C761" t="inlineStr">
        <is>
          <t>openai/gpt-5.6-luna</t>
        </is>
      </c>
      <c r="D761" t="inlineStr">
        <is>
          <t>openai/gpt-5.6-luna</t>
        </is>
      </c>
      <c r="E761" t="n">
        <v>1</v>
      </c>
      <c r="F761" t="inlineStr">
        <is>
          <t>messy</t>
        </is>
      </c>
      <c r="G761" t="b">
        <v>0</v>
      </c>
      <c r="H761" t="inlineStr"/>
      <c r="I761" t="n">
        <v>0</v>
      </c>
      <c r="J761" t="inlineStr">
        <is>
          <t>chat2m</t>
        </is>
      </c>
      <c r="K761" t="n">
        <v>114</v>
      </c>
      <c r="L761" t="inlineStr">
        <is>
          <t>chat2/updated-5</t>
        </is>
      </c>
      <c r="M761" t="inlineStr">
        <is>
          <t>updated</t>
        </is>
      </c>
      <c r="N761" t="inlineStr">
        <is>
          <t>Which datastore does notifier use?</t>
        </is>
      </c>
      <c r="O761" t="inlineStr">
        <is>
          <t>Redis</t>
        </is>
      </c>
      <c r="P761" t="inlineStr">
        <is>
          <t>Redis</t>
        </is>
      </c>
      <c r="Q761" t="b">
        <v>1</v>
      </c>
      <c r="R761" t="inlineStr">
        <is>
          <t>rule</t>
        </is>
      </c>
      <c r="S761" t="n">
        <v>30500</v>
      </c>
      <c r="T761" t="n">
        <v>30500</v>
      </c>
      <c r="U761" t="n">
        <v>62</v>
      </c>
      <c r="V761" t="n">
        <v>0</v>
      </c>
      <c r="W761" t="n">
        <v>1</v>
      </c>
      <c r="X761" t="n">
        <v>0</v>
      </c>
      <c r="Y761" t="n">
        <v>2.793450117111206</v>
      </c>
      <c r="Z761" t="n">
        <v>0.00769925</v>
      </c>
    </row>
    <row r="762">
      <c r="A762" t="inlineStr">
        <is>
          <t>chat_repl</t>
        </is>
      </c>
      <c r="B762" t="inlineStr">
        <is>
          <t>messy</t>
        </is>
      </c>
      <c r="C762" t="inlineStr">
        <is>
          <t>openai/gpt-5.6-luna</t>
        </is>
      </c>
      <c r="D762" t="inlineStr">
        <is>
          <t>openai/gpt-5.6-luna</t>
        </is>
      </c>
      <c r="E762" t="n">
        <v>1</v>
      </c>
      <c r="F762" t="inlineStr">
        <is>
          <t>messy</t>
        </is>
      </c>
      <c r="G762" t="b">
        <v>0</v>
      </c>
      <c r="H762" t="inlineStr"/>
      <c r="I762" t="n">
        <v>0</v>
      </c>
      <c r="J762" t="inlineStr">
        <is>
          <t>chat2m</t>
        </is>
      </c>
      <c r="K762" t="n">
        <v>114</v>
      </c>
      <c r="L762" t="inlineStr">
        <is>
          <t>chat2/absent-0</t>
        </is>
      </c>
      <c r="M762" t="inlineStr">
        <is>
          <t>absent</t>
        </is>
      </c>
      <c r="N762" t="inlineStr">
        <is>
          <t>Which CI provider did we decide on?</t>
        </is>
      </c>
      <c r="O762" t="inlineStr">
        <is>
          <t>not stated</t>
        </is>
      </c>
      <c r="P762" t="inlineStr">
        <is>
          <t>not stated</t>
        </is>
      </c>
      <c r="Q762" t="b">
        <v>1</v>
      </c>
      <c r="R762" t="inlineStr">
        <is>
          <t>rule</t>
        </is>
      </c>
      <c r="S762" t="n">
        <v>9306</v>
      </c>
      <c r="T762" t="n">
        <v>3405</v>
      </c>
      <c r="U762" t="n">
        <v>280</v>
      </c>
      <c r="V762" t="n">
        <v>5895</v>
      </c>
      <c r="W762" t="n">
        <v>3</v>
      </c>
      <c r="X762" t="n">
        <v>2</v>
      </c>
      <c r="Y762" t="n">
        <v>6.395898818969727</v>
      </c>
      <c r="Z762" t="n">
        <v>0.0013062</v>
      </c>
    </row>
    <row r="763">
      <c r="A763" t="inlineStr">
        <is>
          <t>chat_repl</t>
        </is>
      </c>
      <c r="B763" t="inlineStr">
        <is>
          <t>messy</t>
        </is>
      </c>
      <c r="C763" t="inlineStr">
        <is>
          <t>openai/gpt-5.6-luna</t>
        </is>
      </c>
      <c r="D763" t="inlineStr">
        <is>
          <t>openai/gpt-5.6-luna</t>
        </is>
      </c>
      <c r="E763" t="n">
        <v>1</v>
      </c>
      <c r="F763" t="inlineStr">
        <is>
          <t>messy</t>
        </is>
      </c>
      <c r="G763" t="b">
        <v>0</v>
      </c>
      <c r="H763" t="inlineStr"/>
      <c r="I763" t="n">
        <v>0</v>
      </c>
      <c r="J763" t="inlineStr">
        <is>
          <t>chat2m</t>
        </is>
      </c>
      <c r="K763" t="n">
        <v>114</v>
      </c>
      <c r="L763" t="inlineStr">
        <is>
          <t>chat2/absent-1</t>
        </is>
      </c>
      <c r="M763" t="inlineStr">
        <is>
          <t>absent</t>
        </is>
      </c>
      <c r="N763" t="inlineStr">
        <is>
          <t>What uptime SLA did we commit to for the launch?</t>
        </is>
      </c>
      <c r="O763" t="inlineStr">
        <is>
          <t>not stated</t>
        </is>
      </c>
      <c r="P763" t="inlineStr">
        <is>
          <t>not stated</t>
        </is>
      </c>
      <c r="Q763" t="b">
        <v>1</v>
      </c>
      <c r="R763" t="inlineStr">
        <is>
          <t>rule</t>
        </is>
      </c>
      <c r="S763" t="n">
        <v>13469</v>
      </c>
      <c r="T763" t="n">
        <v>4134</v>
      </c>
      <c r="U763" t="n">
        <v>456</v>
      </c>
      <c r="V763" t="n">
        <v>9326</v>
      </c>
      <c r="W763" t="n">
        <v>4</v>
      </c>
      <c r="X763" t="n">
        <v>3</v>
      </c>
      <c r="Y763" t="n">
        <v>9.320611715316772</v>
      </c>
      <c r="Z763" t="n">
        <v>0.00176887</v>
      </c>
    </row>
    <row r="764">
      <c r="A764" t="inlineStr">
        <is>
          <t>chat_repl</t>
        </is>
      </c>
      <c r="B764" t="inlineStr">
        <is>
          <t>messy</t>
        </is>
      </c>
      <c r="C764" t="inlineStr">
        <is>
          <t>openai/gpt-5.6-luna</t>
        </is>
      </c>
      <c r="D764" t="inlineStr">
        <is>
          <t>openai/gpt-5.6-luna</t>
        </is>
      </c>
      <c r="E764" t="n">
        <v>1</v>
      </c>
      <c r="F764" t="inlineStr">
        <is>
          <t>messy</t>
        </is>
      </c>
      <c r="G764" t="b">
        <v>0</v>
      </c>
      <c r="H764" t="inlineStr"/>
      <c r="I764" t="n">
        <v>0</v>
      </c>
      <c r="J764" t="inlineStr">
        <is>
          <t>chat2m</t>
        </is>
      </c>
      <c r="K764" t="n">
        <v>114</v>
      </c>
      <c r="L764" t="inlineStr">
        <is>
          <t>chat2/count-0</t>
        </is>
      </c>
      <c r="M764" t="inlineStr">
        <is>
          <t>count</t>
        </is>
      </c>
      <c r="N764" t="inlineStr">
        <is>
          <t>How many modules are currently in scope for the launch?</t>
        </is>
      </c>
      <c r="O764" t="n">
        <v>6</v>
      </c>
      <c r="P764" t="inlineStr">
        <is>
          <t>6</t>
        </is>
      </c>
      <c r="Q764" t="b">
        <v>1</v>
      </c>
      <c r="R764" t="inlineStr">
        <is>
          <t>rule</t>
        </is>
      </c>
      <c r="S764" t="n">
        <v>5537</v>
      </c>
      <c r="T764" t="n">
        <v>2919</v>
      </c>
      <c r="U764" t="n">
        <v>203</v>
      </c>
      <c r="V764" t="n">
        <v>2615</v>
      </c>
      <c r="W764" t="n">
        <v>2</v>
      </c>
      <c r="X764" t="n">
        <v>1</v>
      </c>
      <c r="Y764" t="n">
        <v>7.040177822113037</v>
      </c>
      <c r="Z764" t="n">
        <v>0.0010261</v>
      </c>
    </row>
    <row r="765">
      <c r="A765" t="inlineStr">
        <is>
          <t>chat_repl</t>
        </is>
      </c>
      <c r="B765" t="inlineStr">
        <is>
          <t>messy</t>
        </is>
      </c>
      <c r="C765" t="inlineStr">
        <is>
          <t>openai/gpt-5.6-luna</t>
        </is>
      </c>
      <c r="D765" t="inlineStr">
        <is>
          <t>openai/gpt-5.6-luna</t>
        </is>
      </c>
      <c r="E765" t="n">
        <v>1</v>
      </c>
      <c r="F765" t="inlineStr">
        <is>
          <t>messy</t>
        </is>
      </c>
      <c r="G765" t="b">
        <v>0</v>
      </c>
      <c r="H765" t="inlineStr"/>
      <c r="I765" t="n">
        <v>0</v>
      </c>
      <c r="J765" t="inlineStr">
        <is>
          <t>chat2m</t>
        </is>
      </c>
      <c r="K765" t="n">
        <v>114</v>
      </c>
      <c r="L765" t="inlineStr">
        <is>
          <t>chat2/early-0</t>
        </is>
      </c>
      <c r="M765" t="inlineStr">
        <is>
          <t>early</t>
        </is>
      </c>
      <c r="N765" t="inlineStr">
        <is>
          <t>Who owns notifier?</t>
        </is>
      </c>
      <c r="O765" t="inlineStr">
        <is>
          <t>Jonas</t>
        </is>
      </c>
      <c r="P765" t="inlineStr">
        <is>
          <t>Jonas</t>
        </is>
      </c>
      <c r="Q765" t="b">
        <v>1</v>
      </c>
      <c r="R765" t="inlineStr">
        <is>
          <t>rule</t>
        </is>
      </c>
      <c r="S765" t="n">
        <v>9759</v>
      </c>
      <c r="T765" t="n">
        <v>3759</v>
      </c>
      <c r="U765" t="n">
        <v>246</v>
      </c>
      <c r="V765" t="n">
        <v>5994</v>
      </c>
      <c r="W765" t="n">
        <v>3</v>
      </c>
      <c r="X765" t="n">
        <v>2</v>
      </c>
      <c r="Y765" t="n">
        <v>6.673581838607788</v>
      </c>
      <c r="Z765" t="n">
        <v>0.00135588</v>
      </c>
    </row>
    <row r="766">
      <c r="A766" t="inlineStr">
        <is>
          <t>chat_repl</t>
        </is>
      </c>
      <c r="B766" t="inlineStr">
        <is>
          <t>messy</t>
        </is>
      </c>
      <c r="C766" t="inlineStr">
        <is>
          <t>openai/gpt-5.6-luna</t>
        </is>
      </c>
      <c r="D766" t="inlineStr">
        <is>
          <t>openai/gpt-5.6-luna</t>
        </is>
      </c>
      <c r="E766" t="n">
        <v>1</v>
      </c>
      <c r="F766" t="inlineStr">
        <is>
          <t>messy</t>
        </is>
      </c>
      <c r="G766" t="b">
        <v>0</v>
      </c>
      <c r="H766" t="inlineStr"/>
      <c r="I766" t="n">
        <v>0</v>
      </c>
      <c r="J766" t="inlineStr">
        <is>
          <t>chat2m</t>
        </is>
      </c>
      <c r="K766" t="n">
        <v>114</v>
      </c>
      <c r="L766" t="inlineStr">
        <is>
          <t>chat2/early-1</t>
        </is>
      </c>
      <c r="M766" t="inlineStr">
        <is>
          <t>early</t>
        </is>
      </c>
      <c r="N766" t="inlineStr">
        <is>
          <t>Which region are we deploying Cinder to?</t>
        </is>
      </c>
      <c r="O766" t="inlineStr">
        <is>
          <t>us-east-1</t>
        </is>
      </c>
      <c r="P766" t="inlineStr">
        <is>
          <t>us-east-1</t>
        </is>
      </c>
      <c r="Q766" t="b">
        <v>1</v>
      </c>
      <c r="R766" t="inlineStr">
        <is>
          <t>rule</t>
        </is>
      </c>
      <c r="S766" t="n">
        <v>9370</v>
      </c>
      <c r="T766" t="n">
        <v>3466</v>
      </c>
      <c r="U766" t="n">
        <v>246</v>
      </c>
      <c r="V766" t="n">
        <v>5898</v>
      </c>
      <c r="W766" t="n">
        <v>3</v>
      </c>
      <c r="X766" t="n">
        <v>2</v>
      </c>
      <c r="Y766" t="n">
        <v>8.357629299163818</v>
      </c>
      <c r="Z766" t="n">
        <v>0.00128071</v>
      </c>
    </row>
    <row r="767">
      <c r="A767" t="inlineStr">
        <is>
          <t>chat_repl</t>
        </is>
      </c>
      <c r="B767" t="inlineStr">
        <is>
          <t>messy</t>
        </is>
      </c>
      <c r="C767" t="inlineStr">
        <is>
          <t>openai/gpt-5.6-luna</t>
        </is>
      </c>
      <c r="D767" t="inlineStr">
        <is>
          <t>openai/gpt-5.6-luna</t>
        </is>
      </c>
      <c r="E767" t="n">
        <v>1</v>
      </c>
      <c r="F767" t="inlineStr">
        <is>
          <t>messy</t>
        </is>
      </c>
      <c r="G767" t="b">
        <v>0</v>
      </c>
      <c r="H767" t="inlineStr"/>
      <c r="I767" t="n">
        <v>0</v>
      </c>
      <c r="J767" t="inlineStr">
        <is>
          <t>chat2m</t>
        </is>
      </c>
      <c r="K767" t="n">
        <v>114</v>
      </c>
      <c r="L767" t="inlineStr">
        <is>
          <t>chat2/early-2</t>
        </is>
      </c>
      <c r="M767" t="inlineStr">
        <is>
          <t>early</t>
        </is>
      </c>
      <c r="N767" t="inlineStr">
        <is>
          <t>At what time (UTC) is the daily standup?</t>
        </is>
      </c>
      <c r="O767" t="inlineStr">
        <is>
          <t>09:15</t>
        </is>
      </c>
      <c r="P767" t="inlineStr">
        <is>
          <t>09:15 UTC</t>
        </is>
      </c>
      <c r="Q767" t="b">
        <v>1</v>
      </c>
      <c r="R767" t="inlineStr">
        <is>
          <t>rule</t>
        </is>
      </c>
      <c r="S767" t="n">
        <v>9418</v>
      </c>
      <c r="T767" t="n">
        <v>3463</v>
      </c>
      <c r="U767" t="n">
        <v>267</v>
      </c>
      <c r="V767" t="n">
        <v>5949</v>
      </c>
      <c r="W767" t="n">
        <v>3</v>
      </c>
      <c r="X767" t="n">
        <v>2</v>
      </c>
      <c r="Y767" t="n">
        <v>6.479435920715332</v>
      </c>
      <c r="Z767" t="n">
        <v>0.00130618</v>
      </c>
    </row>
    <row r="768">
      <c r="A768" t="inlineStr">
        <is>
          <t>chat_repl</t>
        </is>
      </c>
      <c r="B768" t="inlineStr">
        <is>
          <t>messy</t>
        </is>
      </c>
      <c r="C768" t="inlineStr">
        <is>
          <t>openai/gpt-5.6-luna</t>
        </is>
      </c>
      <c r="D768" t="inlineStr">
        <is>
          <t>openai/gpt-5.6-luna</t>
        </is>
      </c>
      <c r="E768" t="n">
        <v>1</v>
      </c>
      <c r="F768" t="inlineStr">
        <is>
          <t>messy</t>
        </is>
      </c>
      <c r="G768" t="b">
        <v>0</v>
      </c>
      <c r="H768" t="inlineStr"/>
      <c r="I768" t="n">
        <v>0</v>
      </c>
      <c r="J768" t="inlineStr">
        <is>
          <t>chat2m</t>
        </is>
      </c>
      <c r="K768" t="n">
        <v>114</v>
      </c>
      <c r="L768" t="inlineStr">
        <is>
          <t>chat2/list-0</t>
        </is>
      </c>
      <c r="M768" t="inlineStr">
        <is>
          <t>list</t>
        </is>
      </c>
      <c r="N768" t="inlineStr">
        <is>
          <t>Which in-scope modules are P0?</t>
        </is>
      </c>
      <c r="O768" t="inlineStr">
        <is>
          <t>["search-index", "dashboard", "scheduler-v2"]</t>
        </is>
      </c>
      <c r="P768" t="inlineStr">
        <is>
          <t>search-index, scheduler-v2, dashboard</t>
        </is>
      </c>
      <c r="Q768" t="b">
        <v>1</v>
      </c>
      <c r="R768" t="inlineStr">
        <is>
          <t>rule</t>
        </is>
      </c>
      <c r="S768" t="n">
        <v>9612</v>
      </c>
      <c r="T768" t="n">
        <v>3560</v>
      </c>
      <c r="U768" t="n">
        <v>308</v>
      </c>
      <c r="V768" t="n">
        <v>6046</v>
      </c>
      <c r="W768" t="n">
        <v>3</v>
      </c>
      <c r="X768" t="n">
        <v>2</v>
      </c>
      <c r="Y768" t="n">
        <v>6.410978078842163</v>
      </c>
      <c r="Z768" t="n">
        <v>0.00138157</v>
      </c>
    </row>
    <row r="769">
      <c r="A769" t="inlineStr">
        <is>
          <t>chat_repl</t>
        </is>
      </c>
      <c r="B769" t="inlineStr">
        <is>
          <t>messy</t>
        </is>
      </c>
      <c r="C769" t="inlineStr">
        <is>
          <t>openai/gpt-5.6-luna</t>
        </is>
      </c>
      <c r="D769" t="inlineStr">
        <is>
          <t>openai/gpt-5.6-luna</t>
        </is>
      </c>
      <c r="E769" t="n">
        <v>1</v>
      </c>
      <c r="F769" t="inlineStr">
        <is>
          <t>messy</t>
        </is>
      </c>
      <c r="G769" t="b">
        <v>0</v>
      </c>
      <c r="H769" t="inlineStr"/>
      <c r="I769" t="n">
        <v>0</v>
      </c>
      <c r="J769" t="inlineStr">
        <is>
          <t>chat2m</t>
        </is>
      </c>
      <c r="K769" t="n">
        <v>114</v>
      </c>
      <c r="L769" t="inlineStr">
        <is>
          <t>chat2/neg-0</t>
        </is>
      </c>
      <c r="M769" t="inlineStr">
        <is>
          <t>negation</t>
        </is>
      </c>
      <c r="N769" t="inlineStr">
        <is>
          <t>Which in-scope module has no datastore decided yet?</t>
        </is>
      </c>
      <c r="O769" t="inlineStr">
        <is>
          <t>dashboard</t>
        </is>
      </c>
      <c r="P769" t="inlineStr">
        <is>
          <t>dashboard</t>
        </is>
      </c>
      <c r="Q769" t="b">
        <v>1</v>
      </c>
      <c r="R769" t="inlineStr">
        <is>
          <t>rule</t>
        </is>
      </c>
      <c r="S769" t="n">
        <v>19066</v>
      </c>
      <c r="T769" t="n">
        <v>5222</v>
      </c>
      <c r="U769" t="n">
        <v>463</v>
      </c>
      <c r="V769" t="n">
        <v>13832</v>
      </c>
      <c r="W769" t="n">
        <v>5</v>
      </c>
      <c r="X769" t="n">
        <v>4</v>
      </c>
      <c r="Y769" t="n">
        <v>10.21412539482117</v>
      </c>
      <c r="Z769" t="n">
        <v>0.00213999</v>
      </c>
    </row>
    <row r="770">
      <c r="A770" t="inlineStr">
        <is>
          <t>chat_repl</t>
        </is>
      </c>
      <c r="B770" t="inlineStr">
        <is>
          <t>messy</t>
        </is>
      </c>
      <c r="C770" t="inlineStr">
        <is>
          <t>openai/gpt-5.6-luna</t>
        </is>
      </c>
      <c r="D770" t="inlineStr">
        <is>
          <t>openai/gpt-5.6-luna</t>
        </is>
      </c>
      <c r="E770" t="n">
        <v>1</v>
      </c>
      <c r="F770" t="inlineStr">
        <is>
          <t>messy</t>
        </is>
      </c>
      <c r="G770" t="b">
        <v>0</v>
      </c>
      <c r="H770" t="inlineStr"/>
      <c r="I770" t="n">
        <v>0</v>
      </c>
      <c r="J770" t="inlineStr">
        <is>
          <t>chat2m</t>
        </is>
      </c>
      <c r="K770" t="n">
        <v>114</v>
      </c>
      <c r="L770" t="inlineStr">
        <is>
          <t>chat2/original-0</t>
        </is>
      </c>
      <c r="M770" t="inlineStr">
        <is>
          <t>original</t>
        </is>
      </c>
      <c r="N770" t="inlineStr">
        <is>
          <t>What was the very first deadline we set for search-index, before any changes?</t>
        </is>
      </c>
      <c r="O770" t="inlineStr">
        <is>
          <t>Oct 15</t>
        </is>
      </c>
      <c r="P770" t="inlineStr">
        <is>
          <t>Oct 15</t>
        </is>
      </c>
      <c r="Q770" t="b">
        <v>1</v>
      </c>
      <c r="R770" t="inlineStr">
        <is>
          <t>rule</t>
        </is>
      </c>
      <c r="S770" t="n">
        <v>9672</v>
      </c>
      <c r="T770" t="n">
        <v>3723</v>
      </c>
      <c r="U770" t="n">
        <v>233</v>
      </c>
      <c r="V770" t="n">
        <v>5943</v>
      </c>
      <c r="W770" t="n">
        <v>3</v>
      </c>
      <c r="X770" t="n">
        <v>2</v>
      </c>
      <c r="Y770" t="n">
        <v>7.278795480728149</v>
      </c>
      <c r="Z770" t="n">
        <v>0.00133026</v>
      </c>
    </row>
    <row r="771">
      <c r="A771" t="inlineStr">
        <is>
          <t>chat_repl</t>
        </is>
      </c>
      <c r="B771" t="inlineStr">
        <is>
          <t>messy</t>
        </is>
      </c>
      <c r="C771" t="inlineStr">
        <is>
          <t>openai/gpt-5.6-luna</t>
        </is>
      </c>
      <c r="D771" t="inlineStr">
        <is>
          <t>openai/gpt-5.6-luna</t>
        </is>
      </c>
      <c r="E771" t="n">
        <v>1</v>
      </c>
      <c r="F771" t="inlineStr">
        <is>
          <t>messy</t>
        </is>
      </c>
      <c r="G771" t="b">
        <v>0</v>
      </c>
      <c r="H771" t="inlineStr"/>
      <c r="I771" t="n">
        <v>0</v>
      </c>
      <c r="J771" t="inlineStr">
        <is>
          <t>chat2m</t>
        </is>
      </c>
      <c r="K771" t="n">
        <v>114</v>
      </c>
      <c r="L771" t="inlineStr">
        <is>
          <t>chat2/paste-0</t>
        </is>
      </c>
      <c r="M771" t="inlineStr">
        <is>
          <t>paste</t>
        </is>
      </c>
      <c r="N771" t="inlineStr">
        <is>
          <t>What p95 latency, in ms, did the load test I pasted report?</t>
        </is>
      </c>
      <c r="O771" t="n">
        <v>596</v>
      </c>
      <c r="P771" t="inlineStr">
        <is>
          <t>596 ms</t>
        </is>
      </c>
      <c r="Q771" t="b">
        <v>1</v>
      </c>
      <c r="R771" t="inlineStr">
        <is>
          <t>rule</t>
        </is>
      </c>
      <c r="S771" t="n">
        <v>8650</v>
      </c>
      <c r="T771" t="n">
        <v>3070</v>
      </c>
      <c r="U771" t="n">
        <v>164</v>
      </c>
      <c r="V771" t="n">
        <v>5574</v>
      </c>
      <c r="W771" t="n">
        <v>3</v>
      </c>
      <c r="X771" t="n">
        <v>2</v>
      </c>
      <c r="Y771" t="n">
        <v>5.62172794342041</v>
      </c>
      <c r="Z771" t="n">
        <v>0.00107683</v>
      </c>
    </row>
    <row r="772">
      <c r="A772" t="inlineStr">
        <is>
          <t>chat_repl</t>
        </is>
      </c>
      <c r="B772" t="inlineStr">
        <is>
          <t>messy</t>
        </is>
      </c>
      <c r="C772" t="inlineStr">
        <is>
          <t>openai/gpt-5.6-luna</t>
        </is>
      </c>
      <c r="D772" t="inlineStr">
        <is>
          <t>openai/gpt-5.6-luna</t>
        </is>
      </c>
      <c r="E772" t="n">
        <v>1</v>
      </c>
      <c r="F772" t="inlineStr">
        <is>
          <t>messy</t>
        </is>
      </c>
      <c r="G772" t="b">
        <v>0</v>
      </c>
      <c r="H772" t="inlineStr"/>
      <c r="I772" t="n">
        <v>0</v>
      </c>
      <c r="J772" t="inlineStr">
        <is>
          <t>chat2m</t>
        </is>
      </c>
      <c r="K772" t="n">
        <v>114</v>
      </c>
      <c r="L772" t="inlineStr">
        <is>
          <t>chat2/paste-1</t>
        </is>
      </c>
      <c r="M772" t="inlineStr">
        <is>
          <t>paste</t>
        </is>
      </c>
      <c r="N772" t="inlineStr">
        <is>
          <t>How many tests failed in the CI output I pasted?</t>
        </is>
      </c>
      <c r="O772" t="n">
        <v>2</v>
      </c>
      <c r="P772" t="inlineStr">
        <is>
          <t>2</t>
        </is>
      </c>
      <c r="Q772" t="b">
        <v>1</v>
      </c>
      <c r="R772" t="inlineStr">
        <is>
          <t>rule</t>
        </is>
      </c>
      <c r="S772" t="n">
        <v>2618</v>
      </c>
      <c r="T772" t="n">
        <v>2618</v>
      </c>
      <c r="U772" t="n">
        <v>41</v>
      </c>
      <c r="V772" t="n">
        <v>0</v>
      </c>
      <c r="W772" t="n">
        <v>1</v>
      </c>
      <c r="X772" t="n">
        <v>0</v>
      </c>
      <c r="Y772" t="n">
        <v>2.135768175125122</v>
      </c>
      <c r="Z772" t="n">
        <v>0.0007035500000000001</v>
      </c>
    </row>
    <row r="773">
      <c r="A773" t="inlineStr">
        <is>
          <t>chat_repl</t>
        </is>
      </c>
      <c r="B773" t="inlineStr">
        <is>
          <t>messy</t>
        </is>
      </c>
      <c r="C773" t="inlineStr">
        <is>
          <t>openai/gpt-5.6-luna</t>
        </is>
      </c>
      <c r="D773" t="inlineStr">
        <is>
          <t>openai/gpt-5.6-luna</t>
        </is>
      </c>
      <c r="E773" t="n">
        <v>1</v>
      </c>
      <c r="F773" t="inlineStr">
        <is>
          <t>messy</t>
        </is>
      </c>
      <c r="G773" t="b">
        <v>0</v>
      </c>
      <c r="H773" t="inlineStr"/>
      <c r="I773" t="n">
        <v>0</v>
      </c>
      <c r="J773" t="inlineStr">
        <is>
          <t>chat2m</t>
        </is>
      </c>
      <c r="K773" t="n">
        <v>114</v>
      </c>
      <c r="L773" t="inlineStr">
        <is>
          <t>chat2/paste-2</t>
        </is>
      </c>
      <c r="M773" t="inlineStr">
        <is>
          <t>paste</t>
        </is>
      </c>
      <c r="N773" t="inlineStr">
        <is>
          <t>What is db_pool_size in the config I pasted?</t>
        </is>
      </c>
      <c r="O773" t="n">
        <v>32</v>
      </c>
      <c r="P773" t="inlineStr">
        <is>
          <t>32</t>
        </is>
      </c>
      <c r="Q773" t="b">
        <v>1</v>
      </c>
      <c r="R773" t="inlineStr">
        <is>
          <t>rule</t>
        </is>
      </c>
      <c r="S773" t="n">
        <v>5379</v>
      </c>
      <c r="T773" t="n">
        <v>2761</v>
      </c>
      <c r="U773" t="n">
        <v>114</v>
      </c>
      <c r="V773" t="n">
        <v>2615</v>
      </c>
      <c r="W773" t="n">
        <v>2</v>
      </c>
      <c r="X773" t="n">
        <v>1</v>
      </c>
      <c r="Y773" t="n">
        <v>3.62439489364624</v>
      </c>
      <c r="Z773" t="n">
        <v>0.0008798</v>
      </c>
    </row>
    <row r="774">
      <c r="A774" t="inlineStr">
        <is>
          <t>chat_repl</t>
        </is>
      </c>
      <c r="B774" t="inlineStr">
        <is>
          <t>messy</t>
        </is>
      </c>
      <c r="C774" t="inlineStr">
        <is>
          <t>openai/gpt-5.6-luna</t>
        </is>
      </c>
      <c r="D774" t="inlineStr">
        <is>
          <t>openai/gpt-5.6-luna</t>
        </is>
      </c>
      <c r="E774" t="n">
        <v>1</v>
      </c>
      <c r="F774" t="inlineStr">
        <is>
          <t>messy</t>
        </is>
      </c>
      <c r="G774" t="b">
        <v>0</v>
      </c>
      <c r="H774" t="inlineStr"/>
      <c r="I774" t="n">
        <v>0</v>
      </c>
      <c r="J774" t="inlineStr">
        <is>
          <t>chat2m</t>
        </is>
      </c>
      <c r="K774" t="n">
        <v>114</v>
      </c>
      <c r="L774" t="inlineStr">
        <is>
          <t>chat2/sum-0</t>
        </is>
      </c>
      <c r="M774" t="inlineStr">
        <is>
          <t>sum</t>
        </is>
      </c>
      <c r="N774" t="inlineStr">
        <is>
          <t>What is the total budget, in thousands of dollars, across the modules currently in scope?</t>
        </is>
      </c>
      <c r="O774" t="n">
        <v>245</v>
      </c>
      <c r="P774" t="inlineStr">
        <is>
          <t>Not determinable; stated budgets total $220k.</t>
        </is>
      </c>
      <c r="Q774" t="b">
        <v>0</v>
      </c>
      <c r="R774" t="inlineStr">
        <is>
          <t>rule</t>
        </is>
      </c>
      <c r="S774" t="n">
        <v>25887</v>
      </c>
      <c r="T774" t="n">
        <v>5746</v>
      </c>
      <c r="U774" t="n">
        <v>880</v>
      </c>
      <c r="V774" t="n">
        <v>20126</v>
      </c>
      <c r="W774" t="n">
        <v>6</v>
      </c>
      <c r="X774" t="n">
        <v>5</v>
      </c>
      <c r="Y774" t="n">
        <v>15.9723424911499</v>
      </c>
      <c r="Z774" t="n">
        <v>0.00289787</v>
      </c>
    </row>
    <row r="775">
      <c r="A775" t="inlineStr">
        <is>
          <t>chat_repl</t>
        </is>
      </c>
      <c r="B775" t="inlineStr">
        <is>
          <t>messy</t>
        </is>
      </c>
      <c r="C775" t="inlineStr">
        <is>
          <t>openai/gpt-5.6-luna</t>
        </is>
      </c>
      <c r="D775" t="inlineStr">
        <is>
          <t>openai/gpt-5.6-luna</t>
        </is>
      </c>
      <c r="E775" t="n">
        <v>1</v>
      </c>
      <c r="F775" t="inlineStr">
        <is>
          <t>messy</t>
        </is>
      </c>
      <c r="G775" t="b">
        <v>0</v>
      </c>
      <c r="H775" t="inlineStr"/>
      <c r="I775" t="n">
        <v>0</v>
      </c>
      <c r="J775" t="inlineStr">
        <is>
          <t>chat2m</t>
        </is>
      </c>
      <c r="K775" t="n">
        <v>114</v>
      </c>
      <c r="L775" t="inlineStr">
        <is>
          <t>chat2/updated-0</t>
        </is>
      </c>
      <c r="M775" t="inlineStr">
        <is>
          <t>updated</t>
        </is>
      </c>
      <c r="N775" t="inlineStr">
        <is>
          <t>What is the current deadline for search-index?</t>
        </is>
      </c>
      <c r="O775" t="inlineStr">
        <is>
          <t>Oct 28</t>
        </is>
      </c>
      <c r="P775" t="inlineStr">
        <is>
          <t>Oct 28</t>
        </is>
      </c>
      <c r="Q775" t="b">
        <v>1</v>
      </c>
      <c r="R775" t="inlineStr">
        <is>
          <t>rule</t>
        </is>
      </c>
      <c r="S775" t="n">
        <v>5905</v>
      </c>
      <c r="T775" t="n">
        <v>3289</v>
      </c>
      <c r="U775" t="n">
        <v>163</v>
      </c>
      <c r="V775" t="n">
        <v>2613</v>
      </c>
      <c r="W775" t="n">
        <v>2</v>
      </c>
      <c r="X775" t="n">
        <v>1</v>
      </c>
      <c r="Y775" t="n">
        <v>4.772967338562012</v>
      </c>
      <c r="Z775" t="n">
        <v>0.00107056</v>
      </c>
    </row>
    <row r="776">
      <c r="A776" t="inlineStr">
        <is>
          <t>chat_repl</t>
        </is>
      </c>
      <c r="B776" t="inlineStr">
        <is>
          <t>messy</t>
        </is>
      </c>
      <c r="C776" t="inlineStr">
        <is>
          <t>openai/gpt-5.6-luna</t>
        </is>
      </c>
      <c r="D776" t="inlineStr">
        <is>
          <t>openai/gpt-5.6-luna</t>
        </is>
      </c>
      <c r="E776" t="n">
        <v>1</v>
      </c>
      <c r="F776" t="inlineStr">
        <is>
          <t>messy</t>
        </is>
      </c>
      <c r="G776" t="b">
        <v>0</v>
      </c>
      <c r="H776" t="inlineStr"/>
      <c r="I776" t="n">
        <v>0</v>
      </c>
      <c r="J776" t="inlineStr">
        <is>
          <t>chat2m</t>
        </is>
      </c>
      <c r="K776" t="n">
        <v>114</v>
      </c>
      <c r="L776" t="inlineStr">
        <is>
          <t>chat2/updated-1</t>
        </is>
      </c>
      <c r="M776" t="inlineStr">
        <is>
          <t>updated</t>
        </is>
      </c>
      <c r="N776" t="inlineStr">
        <is>
          <t>What is notifier's budget now, in thousands of dollars?</t>
        </is>
      </c>
      <c r="O776" t="n">
        <v>55</v>
      </c>
      <c r="P776" t="inlineStr">
        <is>
          <t>55</t>
        </is>
      </c>
      <c r="Q776" t="b">
        <v>1</v>
      </c>
      <c r="R776" t="inlineStr">
        <is>
          <t>rule</t>
        </is>
      </c>
      <c r="S776" t="n">
        <v>9725</v>
      </c>
      <c r="T776" t="n">
        <v>3692</v>
      </c>
      <c r="U776" t="n">
        <v>277</v>
      </c>
      <c r="V776" t="n">
        <v>6027</v>
      </c>
      <c r="W776" t="n">
        <v>3</v>
      </c>
      <c r="X776" t="n">
        <v>2</v>
      </c>
      <c r="Y776" t="n">
        <v>7.789849042892456</v>
      </c>
      <c r="Z776" t="n">
        <v>0.00137699</v>
      </c>
    </row>
    <row r="777">
      <c r="A777" t="inlineStr">
        <is>
          <t>chat_repl</t>
        </is>
      </c>
      <c r="B777" t="inlineStr">
        <is>
          <t>messy</t>
        </is>
      </c>
      <c r="C777" t="inlineStr">
        <is>
          <t>openai/gpt-5.6-luna</t>
        </is>
      </c>
      <c r="D777" t="inlineStr">
        <is>
          <t>openai/gpt-5.6-luna</t>
        </is>
      </c>
      <c r="E777" t="n">
        <v>1</v>
      </c>
      <c r="F777" t="inlineStr">
        <is>
          <t>messy</t>
        </is>
      </c>
      <c r="G777" t="b">
        <v>0</v>
      </c>
      <c r="H777" t="inlineStr"/>
      <c r="I777" t="n">
        <v>0</v>
      </c>
      <c r="J777" t="inlineStr">
        <is>
          <t>chat2m</t>
        </is>
      </c>
      <c r="K777" t="n">
        <v>114</v>
      </c>
      <c r="L777" t="inlineStr">
        <is>
          <t>chat2/updated-2</t>
        </is>
      </c>
      <c r="M777" t="inlineStr">
        <is>
          <t>updated</t>
        </is>
      </c>
      <c r="N777" t="inlineStr">
        <is>
          <t>What is the current deadline for dashboard?</t>
        </is>
      </c>
      <c r="O777" t="inlineStr">
        <is>
          <t>Oct 12</t>
        </is>
      </c>
      <c r="P777" t="inlineStr">
        <is>
          <t>Oct 12</t>
        </is>
      </c>
      <c r="Q777" t="b">
        <v>1</v>
      </c>
      <c r="R777" t="inlineStr">
        <is>
          <t>rule</t>
        </is>
      </c>
      <c r="S777" t="n">
        <v>24776</v>
      </c>
      <c r="T777" t="n">
        <v>5366</v>
      </c>
      <c r="U777" t="n">
        <v>576</v>
      </c>
      <c r="V777" t="n">
        <v>19395</v>
      </c>
      <c r="W777" t="n">
        <v>6</v>
      </c>
      <c r="X777" t="n">
        <v>5</v>
      </c>
      <c r="Y777" t="n">
        <v>13.2936429977417</v>
      </c>
      <c r="Z777" t="n">
        <v>0.00242345</v>
      </c>
    </row>
    <row r="778">
      <c r="A778" t="inlineStr">
        <is>
          <t>chat_repl</t>
        </is>
      </c>
      <c r="B778" t="inlineStr">
        <is>
          <t>messy</t>
        </is>
      </c>
      <c r="C778" t="inlineStr">
        <is>
          <t>openai/gpt-5.6-luna</t>
        </is>
      </c>
      <c r="D778" t="inlineStr">
        <is>
          <t>openai/gpt-5.6-luna</t>
        </is>
      </c>
      <c r="E778" t="n">
        <v>1</v>
      </c>
      <c r="F778" t="inlineStr">
        <is>
          <t>messy</t>
        </is>
      </c>
      <c r="G778" t="b">
        <v>0</v>
      </c>
      <c r="H778" t="inlineStr"/>
      <c r="I778" t="n">
        <v>0</v>
      </c>
      <c r="J778" t="inlineStr">
        <is>
          <t>chat2m</t>
        </is>
      </c>
      <c r="K778" t="n">
        <v>114</v>
      </c>
      <c r="L778" t="inlineStr">
        <is>
          <t>chat2/updated-3</t>
        </is>
      </c>
      <c r="M778" t="inlineStr">
        <is>
          <t>updated</t>
        </is>
      </c>
      <c r="N778" t="inlineStr">
        <is>
          <t>What is scheduler-v2's budget, in thousands of dollars?</t>
        </is>
      </c>
      <c r="O778" t="n">
        <v>50</v>
      </c>
      <c r="P778" t="inlineStr">
        <is>
          <t>50 thousand dollars</t>
        </is>
      </c>
      <c r="Q778" t="b">
        <v>1</v>
      </c>
      <c r="R778" t="inlineStr">
        <is>
          <t>rule</t>
        </is>
      </c>
      <c r="S778" t="n">
        <v>14813</v>
      </c>
      <c r="T778" t="n">
        <v>4710</v>
      </c>
      <c r="U778" t="n">
        <v>411</v>
      </c>
      <c r="V778" t="n">
        <v>10094</v>
      </c>
      <c r="W778" t="n">
        <v>4</v>
      </c>
      <c r="X778" t="n">
        <v>3</v>
      </c>
      <c r="Y778" t="n">
        <v>9.090764999389648</v>
      </c>
      <c r="Z778" t="n">
        <v>0.00187423</v>
      </c>
    </row>
    <row r="779">
      <c r="A779" t="inlineStr">
        <is>
          <t>chat_repl</t>
        </is>
      </c>
      <c r="B779" t="inlineStr">
        <is>
          <t>messy</t>
        </is>
      </c>
      <c r="C779" t="inlineStr">
        <is>
          <t>openai/gpt-5.6-luna</t>
        </is>
      </c>
      <c r="D779" t="inlineStr">
        <is>
          <t>openai/gpt-5.6-luna</t>
        </is>
      </c>
      <c r="E779" t="n">
        <v>1</v>
      </c>
      <c r="F779" t="inlineStr">
        <is>
          <t>messy</t>
        </is>
      </c>
      <c r="G779" t="b">
        <v>0</v>
      </c>
      <c r="H779" t="inlineStr"/>
      <c r="I779" t="n">
        <v>0</v>
      </c>
      <c r="J779" t="inlineStr">
        <is>
          <t>chat2m</t>
        </is>
      </c>
      <c r="K779" t="n">
        <v>114</v>
      </c>
      <c r="L779" t="inlineStr">
        <is>
          <t>chat2/updated-4</t>
        </is>
      </c>
      <c r="M779" t="inlineStr">
        <is>
          <t>updated</t>
        </is>
      </c>
      <c r="N779" t="inlineStr">
        <is>
          <t>Who owns search-index now?</t>
        </is>
      </c>
      <c r="O779" t="inlineStr">
        <is>
          <t>Chen</t>
        </is>
      </c>
      <c r="P779" t="inlineStr">
        <is>
          <t>Chen</t>
        </is>
      </c>
      <c r="Q779" t="b">
        <v>1</v>
      </c>
      <c r="R779" t="inlineStr">
        <is>
          <t>rule</t>
        </is>
      </c>
      <c r="S779" t="n">
        <v>14011</v>
      </c>
      <c r="T779" t="n">
        <v>4186</v>
      </c>
      <c r="U779" t="n">
        <v>378</v>
      </c>
      <c r="V779" t="n">
        <v>9816</v>
      </c>
      <c r="W779" t="n">
        <v>4</v>
      </c>
      <c r="X779" t="n">
        <v>3</v>
      </c>
      <c r="Y779" t="n">
        <v>9.309440851211548</v>
      </c>
      <c r="Z779" t="n">
        <v>0.00169807</v>
      </c>
    </row>
    <row r="780">
      <c r="A780" t="inlineStr">
        <is>
          <t>chat_repl</t>
        </is>
      </c>
      <c r="B780" t="inlineStr">
        <is>
          <t>messy</t>
        </is>
      </c>
      <c r="C780" t="inlineStr">
        <is>
          <t>openai/gpt-5.6-luna</t>
        </is>
      </c>
      <c r="D780" t="inlineStr">
        <is>
          <t>openai/gpt-5.6-luna</t>
        </is>
      </c>
      <c r="E780" t="n">
        <v>1</v>
      </c>
      <c r="F780" t="inlineStr">
        <is>
          <t>messy</t>
        </is>
      </c>
      <c r="G780" t="b">
        <v>0</v>
      </c>
      <c r="H780" t="inlineStr"/>
      <c r="I780" t="n">
        <v>0</v>
      </c>
      <c r="J780" t="inlineStr">
        <is>
          <t>chat2m</t>
        </is>
      </c>
      <c r="K780" t="n">
        <v>114</v>
      </c>
      <c r="L780" t="inlineStr">
        <is>
          <t>chat2/updated-5</t>
        </is>
      </c>
      <c r="M780" t="inlineStr">
        <is>
          <t>updated</t>
        </is>
      </c>
      <c r="N780" t="inlineStr">
        <is>
          <t>Which datastore does notifier use?</t>
        </is>
      </c>
      <c r="O780" t="inlineStr">
        <is>
          <t>Redis</t>
        </is>
      </c>
      <c r="P780" t="inlineStr">
        <is>
          <t>Redis</t>
        </is>
      </c>
      <c r="Q780" t="b">
        <v>1</v>
      </c>
      <c r="R780" t="inlineStr">
        <is>
          <t>rule</t>
        </is>
      </c>
      <c r="S780" t="n">
        <v>5793</v>
      </c>
      <c r="T780" t="n">
        <v>3180</v>
      </c>
      <c r="U780" t="n">
        <v>117</v>
      </c>
      <c r="V780" t="n">
        <v>2610</v>
      </c>
      <c r="W780" t="n">
        <v>2</v>
      </c>
      <c r="X780" t="n">
        <v>1</v>
      </c>
      <c r="Y780" t="n">
        <v>3.379581689834595</v>
      </c>
      <c r="Z780" t="n">
        <v>0.0009880500000000001</v>
      </c>
    </row>
    <row r="781">
      <c r="A781" t="inlineStr">
        <is>
          <t>chat_state</t>
        </is>
      </c>
      <c r="B781" t="inlineStr">
        <is>
          <t>messy</t>
        </is>
      </c>
      <c r="C781" t="inlineStr">
        <is>
          <t>openai/gpt-5.6-luna</t>
        </is>
      </c>
      <c r="D781" t="inlineStr">
        <is>
          <t>openai/gpt-5.6-luna</t>
        </is>
      </c>
      <c r="E781" t="n">
        <v>1</v>
      </c>
      <c r="F781" t="inlineStr">
        <is>
          <t>messy</t>
        </is>
      </c>
      <c r="G781" t="b">
        <v>0</v>
      </c>
      <c r="H781" t="inlineStr"/>
      <c r="I781" t="n">
        <v>0</v>
      </c>
      <c r="J781" t="inlineStr">
        <is>
          <t>chat2m</t>
        </is>
      </c>
      <c r="K781" t="n">
        <v>114</v>
      </c>
      <c r="L781" t="inlineStr">
        <is>
          <t>chat2/absent-0</t>
        </is>
      </c>
      <c r="M781" t="inlineStr">
        <is>
          <t>absent</t>
        </is>
      </c>
      <c r="N781" t="inlineStr">
        <is>
          <t>Which CI provider did we decide on?</t>
        </is>
      </c>
      <c r="O781" t="inlineStr">
        <is>
          <t>not stated</t>
        </is>
      </c>
      <c r="P781" t="inlineStr">
        <is>
          <t>not stated</t>
        </is>
      </c>
      <c r="Q781" t="b">
        <v>1</v>
      </c>
      <c r="R781" t="inlineStr">
        <is>
          <t>rule</t>
        </is>
      </c>
      <c r="S781" t="n">
        <v>3541</v>
      </c>
      <c r="T781" t="n">
        <v>3541</v>
      </c>
      <c r="U781" t="n">
        <v>46</v>
      </c>
      <c r="V781" t="n">
        <v>0</v>
      </c>
      <c r="W781" t="n">
        <v>1</v>
      </c>
      <c r="X781" t="n">
        <v>0</v>
      </c>
      <c r="Y781" t="n">
        <v>1.284487962722778</v>
      </c>
      <c r="Z781" t="n">
        <v>0.0009403</v>
      </c>
    </row>
    <row r="782">
      <c r="A782" t="inlineStr">
        <is>
          <t>chat_state</t>
        </is>
      </c>
      <c r="B782" t="inlineStr">
        <is>
          <t>messy</t>
        </is>
      </c>
      <c r="C782" t="inlineStr">
        <is>
          <t>openai/gpt-5.6-luna</t>
        </is>
      </c>
      <c r="D782" t="inlineStr">
        <is>
          <t>openai/gpt-5.6-luna</t>
        </is>
      </c>
      <c r="E782" t="n">
        <v>1</v>
      </c>
      <c r="F782" t="inlineStr">
        <is>
          <t>messy</t>
        </is>
      </c>
      <c r="G782" t="b">
        <v>0</v>
      </c>
      <c r="H782" t="inlineStr"/>
      <c r="I782" t="n">
        <v>0</v>
      </c>
      <c r="J782" t="inlineStr">
        <is>
          <t>chat2m</t>
        </is>
      </c>
      <c r="K782" t="n">
        <v>114</v>
      </c>
      <c r="L782" t="inlineStr">
        <is>
          <t>chat2/absent-1</t>
        </is>
      </c>
      <c r="M782" t="inlineStr">
        <is>
          <t>absent</t>
        </is>
      </c>
      <c r="N782" t="inlineStr">
        <is>
          <t>What uptime SLA did we commit to for the launch?</t>
        </is>
      </c>
      <c r="O782" t="inlineStr">
        <is>
          <t>not stated</t>
        </is>
      </c>
      <c r="P782" t="inlineStr">
        <is>
          <t>not stated</t>
        </is>
      </c>
      <c r="Q782" t="b">
        <v>1</v>
      </c>
      <c r="R782" t="inlineStr">
        <is>
          <t>rule</t>
        </is>
      </c>
      <c r="S782" t="n">
        <v>3544</v>
      </c>
      <c r="T782" t="n">
        <v>3544</v>
      </c>
      <c r="U782" t="n">
        <v>41</v>
      </c>
      <c r="V782" t="n">
        <v>0</v>
      </c>
      <c r="W782" t="n">
        <v>1</v>
      </c>
      <c r="X782" t="n">
        <v>0</v>
      </c>
      <c r="Y782" t="n">
        <v>2.210008144378662</v>
      </c>
      <c r="Z782" t="n">
        <v>0.00093505</v>
      </c>
    </row>
    <row r="783">
      <c r="A783" t="inlineStr">
        <is>
          <t>chat_state</t>
        </is>
      </c>
      <c r="B783" t="inlineStr">
        <is>
          <t>messy</t>
        </is>
      </c>
      <c r="C783" t="inlineStr">
        <is>
          <t>openai/gpt-5.6-luna</t>
        </is>
      </c>
      <c r="D783" t="inlineStr">
        <is>
          <t>openai/gpt-5.6-luna</t>
        </is>
      </c>
      <c r="E783" t="n">
        <v>1</v>
      </c>
      <c r="F783" t="inlineStr">
        <is>
          <t>messy</t>
        </is>
      </c>
      <c r="G783" t="b">
        <v>0</v>
      </c>
      <c r="H783" t="inlineStr"/>
      <c r="I783" t="n">
        <v>0</v>
      </c>
      <c r="J783" t="inlineStr">
        <is>
          <t>chat2m</t>
        </is>
      </c>
      <c r="K783" t="n">
        <v>114</v>
      </c>
      <c r="L783" t="inlineStr">
        <is>
          <t>chat2/count-0</t>
        </is>
      </c>
      <c r="M783" t="inlineStr">
        <is>
          <t>count</t>
        </is>
      </c>
      <c r="N783" t="inlineStr">
        <is>
          <t>How many modules are currently in scope for the launch?</t>
        </is>
      </c>
      <c r="O783" t="n">
        <v>6</v>
      </c>
      <c r="P783" t="inlineStr">
        <is>
          <t>6</t>
        </is>
      </c>
      <c r="Q783" t="b">
        <v>1</v>
      </c>
      <c r="R783" t="inlineStr">
        <is>
          <t>rule</t>
        </is>
      </c>
      <c r="S783" t="n">
        <v>3544</v>
      </c>
      <c r="T783" t="n">
        <v>3544</v>
      </c>
      <c r="U783" t="n">
        <v>64</v>
      </c>
      <c r="V783" t="n">
        <v>0</v>
      </c>
      <c r="W783" t="n">
        <v>1</v>
      </c>
      <c r="X783" t="n">
        <v>0</v>
      </c>
      <c r="Y783" t="n">
        <v>8.960332155227661</v>
      </c>
      <c r="Z783" t="n">
        <v>0.00096265</v>
      </c>
    </row>
    <row r="784">
      <c r="A784" t="inlineStr">
        <is>
          <t>chat_state</t>
        </is>
      </c>
      <c r="B784" t="inlineStr">
        <is>
          <t>messy</t>
        </is>
      </c>
      <c r="C784" t="inlineStr">
        <is>
          <t>openai/gpt-5.6-luna</t>
        </is>
      </c>
      <c r="D784" t="inlineStr">
        <is>
          <t>openai/gpt-5.6-luna</t>
        </is>
      </c>
      <c r="E784" t="n">
        <v>1</v>
      </c>
      <c r="F784" t="inlineStr">
        <is>
          <t>messy</t>
        </is>
      </c>
      <c r="G784" t="b">
        <v>0</v>
      </c>
      <c r="H784" t="inlineStr"/>
      <c r="I784" t="n">
        <v>0</v>
      </c>
      <c r="J784" t="inlineStr">
        <is>
          <t>chat2m</t>
        </is>
      </c>
      <c r="K784" t="n">
        <v>114</v>
      </c>
      <c r="L784" t="inlineStr">
        <is>
          <t>chat2/early-0</t>
        </is>
      </c>
      <c r="M784" t="inlineStr">
        <is>
          <t>early</t>
        </is>
      </c>
      <c r="N784" t="inlineStr">
        <is>
          <t>Who owns notifier?</t>
        </is>
      </c>
      <c r="O784" t="inlineStr">
        <is>
          <t>Jonas</t>
        </is>
      </c>
      <c r="P784" t="inlineStr">
        <is>
          <t>Jonas</t>
        </is>
      </c>
      <c r="Q784" t="b">
        <v>1</v>
      </c>
      <c r="R784" t="inlineStr">
        <is>
          <t>rule</t>
        </is>
      </c>
      <c r="S784" t="n">
        <v>3537</v>
      </c>
      <c r="T784" t="n">
        <v>3537</v>
      </c>
      <c r="U784" t="n">
        <v>36</v>
      </c>
      <c r="V784" t="n">
        <v>0</v>
      </c>
      <c r="W784" t="n">
        <v>1</v>
      </c>
      <c r="X784" t="n">
        <v>0</v>
      </c>
      <c r="Y784" t="n">
        <v>1.253676891326904</v>
      </c>
      <c r="Z784" t="n">
        <v>0.0009273</v>
      </c>
    </row>
    <row r="785">
      <c r="A785" t="inlineStr">
        <is>
          <t>chat_state</t>
        </is>
      </c>
      <c r="B785" t="inlineStr">
        <is>
          <t>messy</t>
        </is>
      </c>
      <c r="C785" t="inlineStr">
        <is>
          <t>openai/gpt-5.6-luna</t>
        </is>
      </c>
      <c r="D785" t="inlineStr">
        <is>
          <t>openai/gpt-5.6-luna</t>
        </is>
      </c>
      <c r="E785" t="n">
        <v>1</v>
      </c>
      <c r="F785" t="inlineStr">
        <is>
          <t>messy</t>
        </is>
      </c>
      <c r="G785" t="b">
        <v>0</v>
      </c>
      <c r="H785" t="inlineStr"/>
      <c r="I785" t="n">
        <v>0</v>
      </c>
      <c r="J785" t="inlineStr">
        <is>
          <t>chat2m</t>
        </is>
      </c>
      <c r="K785" t="n">
        <v>114</v>
      </c>
      <c r="L785" t="inlineStr">
        <is>
          <t>chat2/early-1</t>
        </is>
      </c>
      <c r="M785" t="inlineStr">
        <is>
          <t>early</t>
        </is>
      </c>
      <c r="N785" t="inlineStr">
        <is>
          <t>Which region are we deploying Cinder to?</t>
        </is>
      </c>
      <c r="O785" t="inlineStr">
        <is>
          <t>us-east-1</t>
        </is>
      </c>
      <c r="P785" t="inlineStr">
        <is>
          <t>us-east-1</t>
        </is>
      </c>
      <c r="Q785" t="b">
        <v>1</v>
      </c>
      <c r="R785" t="inlineStr">
        <is>
          <t>rule</t>
        </is>
      </c>
      <c r="S785" t="n">
        <v>3542</v>
      </c>
      <c r="T785" t="n">
        <v>3542</v>
      </c>
      <c r="U785" t="n">
        <v>48</v>
      </c>
      <c r="V785" t="n">
        <v>0</v>
      </c>
      <c r="W785" t="n">
        <v>1</v>
      </c>
      <c r="X785" t="n">
        <v>0</v>
      </c>
      <c r="Y785" t="n">
        <v>1.652638912200928</v>
      </c>
      <c r="Z785" t="n">
        <v>0.00094295</v>
      </c>
    </row>
    <row r="786">
      <c r="A786" t="inlineStr">
        <is>
          <t>chat_state</t>
        </is>
      </c>
      <c r="B786" t="inlineStr">
        <is>
          <t>messy</t>
        </is>
      </c>
      <c r="C786" t="inlineStr">
        <is>
          <t>openai/gpt-5.6-luna</t>
        </is>
      </c>
      <c r="D786" t="inlineStr">
        <is>
          <t>openai/gpt-5.6-luna</t>
        </is>
      </c>
      <c r="E786" t="n">
        <v>1</v>
      </c>
      <c r="F786" t="inlineStr">
        <is>
          <t>messy</t>
        </is>
      </c>
      <c r="G786" t="b">
        <v>0</v>
      </c>
      <c r="H786" t="inlineStr"/>
      <c r="I786" t="n">
        <v>0</v>
      </c>
      <c r="J786" t="inlineStr">
        <is>
          <t>chat2m</t>
        </is>
      </c>
      <c r="K786" t="n">
        <v>114</v>
      </c>
      <c r="L786" t="inlineStr">
        <is>
          <t>chat2/early-2</t>
        </is>
      </c>
      <c r="M786" t="inlineStr">
        <is>
          <t>early</t>
        </is>
      </c>
      <c r="N786" t="inlineStr">
        <is>
          <t>At what time (UTC) is the daily standup?</t>
        </is>
      </c>
      <c r="O786" t="inlineStr">
        <is>
          <t>09:15</t>
        </is>
      </c>
      <c r="P786" t="inlineStr">
        <is>
          <t>09:15 UTC</t>
        </is>
      </c>
      <c r="Q786" t="b">
        <v>1</v>
      </c>
      <c r="R786" t="inlineStr">
        <is>
          <t>rule</t>
        </is>
      </c>
      <c r="S786" t="n">
        <v>3545</v>
      </c>
      <c r="T786" t="n">
        <v>3545</v>
      </c>
      <c r="U786" t="n">
        <v>48</v>
      </c>
      <c r="V786" t="n">
        <v>0</v>
      </c>
      <c r="W786" t="n">
        <v>1</v>
      </c>
      <c r="X786" t="n">
        <v>0</v>
      </c>
      <c r="Y786" t="n">
        <v>1.772986888885498</v>
      </c>
      <c r="Z786" t="n">
        <v>0.0009437</v>
      </c>
    </row>
    <row r="787">
      <c r="A787" t="inlineStr">
        <is>
          <t>chat_state</t>
        </is>
      </c>
      <c r="B787" t="inlineStr">
        <is>
          <t>messy</t>
        </is>
      </c>
      <c r="C787" t="inlineStr">
        <is>
          <t>openai/gpt-5.6-luna</t>
        </is>
      </c>
      <c r="D787" t="inlineStr">
        <is>
          <t>openai/gpt-5.6-luna</t>
        </is>
      </c>
      <c r="E787" t="n">
        <v>1</v>
      </c>
      <c r="F787" t="inlineStr">
        <is>
          <t>messy</t>
        </is>
      </c>
      <c r="G787" t="b">
        <v>0</v>
      </c>
      <c r="H787" t="inlineStr"/>
      <c r="I787" t="n">
        <v>0</v>
      </c>
      <c r="J787" t="inlineStr">
        <is>
          <t>chat2m</t>
        </is>
      </c>
      <c r="K787" t="n">
        <v>114</v>
      </c>
      <c r="L787" t="inlineStr">
        <is>
          <t>chat2/list-0</t>
        </is>
      </c>
      <c r="M787" t="inlineStr">
        <is>
          <t>list</t>
        </is>
      </c>
      <c r="N787" t="inlineStr">
        <is>
          <t>Which in-scope modules are P0?</t>
        </is>
      </c>
      <c r="O787" t="inlineStr">
        <is>
          <t>["search-index", "dashboard", "scheduler-v2"]</t>
        </is>
      </c>
      <c r="P787" t="inlineStr">
        <is>
          <t>search-index, dashboard, scheduler-v2</t>
        </is>
      </c>
      <c r="Q787" t="b">
        <v>1</v>
      </c>
      <c r="R787" t="inlineStr">
        <is>
          <t>rule</t>
        </is>
      </c>
      <c r="S787" t="n">
        <v>3542</v>
      </c>
      <c r="T787" t="n">
        <v>3542</v>
      </c>
      <c r="U787" t="n">
        <v>73</v>
      </c>
      <c r="V787" t="n">
        <v>0</v>
      </c>
      <c r="W787" t="n">
        <v>1</v>
      </c>
      <c r="X787" t="n">
        <v>0</v>
      </c>
      <c r="Y787" t="n">
        <v>2.54771614074707</v>
      </c>
      <c r="Z787" t="n">
        <v>0.00097295</v>
      </c>
    </row>
    <row r="788">
      <c r="A788" t="inlineStr">
        <is>
          <t>chat_state</t>
        </is>
      </c>
      <c r="B788" t="inlineStr">
        <is>
          <t>messy</t>
        </is>
      </c>
      <c r="C788" t="inlineStr">
        <is>
          <t>openai/gpt-5.6-luna</t>
        </is>
      </c>
      <c r="D788" t="inlineStr">
        <is>
          <t>openai/gpt-5.6-luna</t>
        </is>
      </c>
      <c r="E788" t="n">
        <v>1</v>
      </c>
      <c r="F788" t="inlineStr">
        <is>
          <t>messy</t>
        </is>
      </c>
      <c r="G788" t="b">
        <v>0</v>
      </c>
      <c r="H788" t="inlineStr"/>
      <c r="I788" t="n">
        <v>0</v>
      </c>
      <c r="J788" t="inlineStr">
        <is>
          <t>chat2m</t>
        </is>
      </c>
      <c r="K788" t="n">
        <v>114</v>
      </c>
      <c r="L788" t="inlineStr">
        <is>
          <t>chat2/neg-0</t>
        </is>
      </c>
      <c r="M788" t="inlineStr">
        <is>
          <t>negation</t>
        </is>
      </c>
      <c r="N788" t="inlineStr">
        <is>
          <t>Which in-scope module has no datastore decided yet?</t>
        </is>
      </c>
      <c r="O788" t="inlineStr">
        <is>
          <t>dashboard</t>
        </is>
      </c>
      <c r="P788" t="inlineStr">
        <is>
          <t>dashboard</t>
        </is>
      </c>
      <c r="Q788" t="b">
        <v>1</v>
      </c>
      <c r="R788" t="inlineStr">
        <is>
          <t>rule</t>
        </is>
      </c>
      <c r="S788" t="n">
        <v>3544</v>
      </c>
      <c r="T788" t="n">
        <v>3544</v>
      </c>
      <c r="U788" t="n">
        <v>88</v>
      </c>
      <c r="V788" t="n">
        <v>0</v>
      </c>
      <c r="W788" t="n">
        <v>1</v>
      </c>
      <c r="X788" t="n">
        <v>0</v>
      </c>
      <c r="Y788" t="n">
        <v>2.706747770309448</v>
      </c>
      <c r="Z788" t="n">
        <v>0.0009914500000000001</v>
      </c>
    </row>
    <row r="789">
      <c r="A789" t="inlineStr">
        <is>
          <t>chat_state</t>
        </is>
      </c>
      <c r="B789" t="inlineStr">
        <is>
          <t>messy</t>
        </is>
      </c>
      <c r="C789" t="inlineStr">
        <is>
          <t>openai/gpt-5.6-luna</t>
        </is>
      </c>
      <c r="D789" t="inlineStr">
        <is>
          <t>openai/gpt-5.6-luna</t>
        </is>
      </c>
      <c r="E789" t="n">
        <v>1</v>
      </c>
      <c r="F789" t="inlineStr">
        <is>
          <t>messy</t>
        </is>
      </c>
      <c r="G789" t="b">
        <v>0</v>
      </c>
      <c r="H789" t="inlineStr"/>
      <c r="I789" t="n">
        <v>0</v>
      </c>
      <c r="J789" t="inlineStr">
        <is>
          <t>chat2m</t>
        </is>
      </c>
      <c r="K789" t="n">
        <v>114</v>
      </c>
      <c r="L789" t="inlineStr">
        <is>
          <t>chat2/original-0</t>
        </is>
      </c>
      <c r="M789" t="inlineStr">
        <is>
          <t>original</t>
        </is>
      </c>
      <c r="N789" t="inlineStr">
        <is>
          <t>What was the very first deadline we set for search-index, before any changes?</t>
        </is>
      </c>
      <c r="O789" t="inlineStr">
        <is>
          <t>Oct 15</t>
        </is>
      </c>
      <c r="P789" t="inlineStr">
        <is>
          <t>Oct 15</t>
        </is>
      </c>
      <c r="Q789" t="b">
        <v>1</v>
      </c>
      <c r="R789" t="inlineStr">
        <is>
          <t>rule</t>
        </is>
      </c>
      <c r="S789" t="n">
        <v>3549</v>
      </c>
      <c r="T789" t="n">
        <v>3549</v>
      </c>
      <c r="U789" t="n">
        <v>78</v>
      </c>
      <c r="V789" t="n">
        <v>0</v>
      </c>
      <c r="W789" t="n">
        <v>1</v>
      </c>
      <c r="X789" t="n">
        <v>0</v>
      </c>
      <c r="Y789" t="n">
        <v>2.674956083297729</v>
      </c>
      <c r="Z789" t="n">
        <v>0.0009806999999999999</v>
      </c>
    </row>
    <row r="790">
      <c r="A790" t="inlineStr">
        <is>
          <t>chat_state</t>
        </is>
      </c>
      <c r="B790" t="inlineStr">
        <is>
          <t>messy</t>
        </is>
      </c>
      <c r="C790" t="inlineStr">
        <is>
          <t>openai/gpt-5.6-luna</t>
        </is>
      </c>
      <c r="D790" t="inlineStr">
        <is>
          <t>openai/gpt-5.6-luna</t>
        </is>
      </c>
      <c r="E790" t="n">
        <v>1</v>
      </c>
      <c r="F790" t="inlineStr">
        <is>
          <t>messy</t>
        </is>
      </c>
      <c r="G790" t="b">
        <v>0</v>
      </c>
      <c r="H790" t="inlineStr"/>
      <c r="I790" t="n">
        <v>0</v>
      </c>
      <c r="J790" t="inlineStr">
        <is>
          <t>chat2m</t>
        </is>
      </c>
      <c r="K790" t="n">
        <v>114</v>
      </c>
      <c r="L790" t="inlineStr">
        <is>
          <t>chat2/paste-0</t>
        </is>
      </c>
      <c r="M790" t="inlineStr">
        <is>
          <t>paste</t>
        </is>
      </c>
      <c r="N790" t="inlineStr">
        <is>
          <t>What p95 latency, in ms, did the load test I pasted report?</t>
        </is>
      </c>
      <c r="O790" t="n">
        <v>596</v>
      </c>
      <c r="P790" t="inlineStr">
        <is>
          <t>596 ms</t>
        </is>
      </c>
      <c r="Q790" t="b">
        <v>1</v>
      </c>
      <c r="R790" t="inlineStr">
        <is>
          <t>rule</t>
        </is>
      </c>
      <c r="S790" t="n">
        <v>3549</v>
      </c>
      <c r="T790" t="n">
        <v>3549</v>
      </c>
      <c r="U790" t="n">
        <v>59</v>
      </c>
      <c r="V790" t="n">
        <v>0</v>
      </c>
      <c r="W790" t="n">
        <v>1</v>
      </c>
      <c r="X790" t="n">
        <v>0</v>
      </c>
      <c r="Y790" t="n">
        <v>2.796150922775269</v>
      </c>
      <c r="Z790" t="n">
        <v>0.0009579</v>
      </c>
    </row>
    <row r="791">
      <c r="A791" t="inlineStr">
        <is>
          <t>chat_state</t>
        </is>
      </c>
      <c r="B791" t="inlineStr">
        <is>
          <t>messy</t>
        </is>
      </c>
      <c r="C791" t="inlineStr">
        <is>
          <t>openai/gpt-5.6-luna</t>
        </is>
      </c>
      <c r="D791" t="inlineStr">
        <is>
          <t>openai/gpt-5.6-luna</t>
        </is>
      </c>
      <c r="E791" t="n">
        <v>1</v>
      </c>
      <c r="F791" t="inlineStr">
        <is>
          <t>messy</t>
        </is>
      </c>
      <c r="G791" t="b">
        <v>0</v>
      </c>
      <c r="H791" t="inlineStr"/>
      <c r="I791" t="n">
        <v>0</v>
      </c>
      <c r="J791" t="inlineStr">
        <is>
          <t>chat2m</t>
        </is>
      </c>
      <c r="K791" t="n">
        <v>114</v>
      </c>
      <c r="L791" t="inlineStr">
        <is>
          <t>chat2/paste-1</t>
        </is>
      </c>
      <c r="M791" t="inlineStr">
        <is>
          <t>paste</t>
        </is>
      </c>
      <c r="N791" t="inlineStr">
        <is>
          <t>How many tests failed in the CI output I pasted?</t>
        </is>
      </c>
      <c r="O791" t="n">
        <v>2</v>
      </c>
      <c r="P791" t="inlineStr">
        <is>
          <t>2</t>
        </is>
      </c>
      <c r="Q791" t="b">
        <v>1</v>
      </c>
      <c r="R791" t="inlineStr">
        <is>
          <t>rule</t>
        </is>
      </c>
      <c r="S791" t="n">
        <v>3544</v>
      </c>
      <c r="T791" t="n">
        <v>3544</v>
      </c>
      <c r="U791" t="n">
        <v>24</v>
      </c>
      <c r="V791" t="n">
        <v>0</v>
      </c>
      <c r="W791" t="n">
        <v>1</v>
      </c>
      <c r="X791" t="n">
        <v>0</v>
      </c>
      <c r="Y791" t="n">
        <v>1.478626728057861</v>
      </c>
      <c r="Z791" t="n">
        <v>0.00091465</v>
      </c>
    </row>
    <row r="792">
      <c r="A792" t="inlineStr">
        <is>
          <t>chat_state</t>
        </is>
      </c>
      <c r="B792" t="inlineStr">
        <is>
          <t>messy</t>
        </is>
      </c>
      <c r="C792" t="inlineStr">
        <is>
          <t>openai/gpt-5.6-luna</t>
        </is>
      </c>
      <c r="D792" t="inlineStr">
        <is>
          <t>openai/gpt-5.6-luna</t>
        </is>
      </c>
      <c r="E792" t="n">
        <v>1</v>
      </c>
      <c r="F792" t="inlineStr">
        <is>
          <t>messy</t>
        </is>
      </c>
      <c r="G792" t="b">
        <v>0</v>
      </c>
      <c r="H792" t="inlineStr"/>
      <c r="I792" t="n">
        <v>0</v>
      </c>
      <c r="J792" t="inlineStr">
        <is>
          <t>chat2m</t>
        </is>
      </c>
      <c r="K792" t="n">
        <v>114</v>
      </c>
      <c r="L792" t="inlineStr">
        <is>
          <t>chat2/paste-2</t>
        </is>
      </c>
      <c r="M792" t="inlineStr">
        <is>
          <t>paste</t>
        </is>
      </c>
      <c r="N792" t="inlineStr">
        <is>
          <t>What is db_pool_size in the config I pasted?</t>
        </is>
      </c>
      <c r="O792" t="n">
        <v>32</v>
      </c>
      <c r="P792" t="inlineStr">
        <is>
          <t>32</t>
        </is>
      </c>
      <c r="Q792" t="b">
        <v>1</v>
      </c>
      <c r="R792" t="inlineStr">
        <is>
          <t>rule</t>
        </is>
      </c>
      <c r="S792" t="n">
        <v>3544</v>
      </c>
      <c r="T792" t="n">
        <v>3544</v>
      </c>
      <c r="U792" t="n">
        <v>45</v>
      </c>
      <c r="V792" t="n">
        <v>0</v>
      </c>
      <c r="W792" t="n">
        <v>1</v>
      </c>
      <c r="X792" t="n">
        <v>0</v>
      </c>
      <c r="Y792" t="n">
        <v>2.065834999084473</v>
      </c>
      <c r="Z792" t="n">
        <v>0.00093985</v>
      </c>
    </row>
    <row r="793">
      <c r="A793" t="inlineStr">
        <is>
          <t>chat_state</t>
        </is>
      </c>
      <c r="B793" t="inlineStr">
        <is>
          <t>messy</t>
        </is>
      </c>
      <c r="C793" t="inlineStr">
        <is>
          <t>openai/gpt-5.6-luna</t>
        </is>
      </c>
      <c r="D793" t="inlineStr">
        <is>
          <t>openai/gpt-5.6-luna</t>
        </is>
      </c>
      <c r="E793" t="n">
        <v>1</v>
      </c>
      <c r="F793" t="inlineStr">
        <is>
          <t>messy</t>
        </is>
      </c>
      <c r="G793" t="b">
        <v>0</v>
      </c>
      <c r="H793" t="inlineStr"/>
      <c r="I793" t="n">
        <v>0</v>
      </c>
      <c r="J793" t="inlineStr">
        <is>
          <t>chat2m</t>
        </is>
      </c>
      <c r="K793" t="n">
        <v>114</v>
      </c>
      <c r="L793" t="inlineStr">
        <is>
          <t>chat2/sum-0</t>
        </is>
      </c>
      <c r="M793" t="inlineStr">
        <is>
          <t>sum</t>
        </is>
      </c>
      <c r="N793" t="inlineStr">
        <is>
          <t>What is the total budget, in thousands of dollars, across the modules currently in scope?</t>
        </is>
      </c>
      <c r="O793" t="n">
        <v>245</v>
      </c>
      <c r="P793" t="inlineStr">
        <is>
          <t>245</t>
        </is>
      </c>
      <c r="Q793" t="b">
        <v>1</v>
      </c>
      <c r="R793" t="inlineStr">
        <is>
          <t>rule</t>
        </is>
      </c>
      <c r="S793" t="n">
        <v>3551</v>
      </c>
      <c r="T793" t="n">
        <v>3551</v>
      </c>
      <c r="U793" t="n">
        <v>80</v>
      </c>
      <c r="V793" t="n">
        <v>0</v>
      </c>
      <c r="W793" t="n">
        <v>1</v>
      </c>
      <c r="X793" t="n">
        <v>0</v>
      </c>
      <c r="Y793" t="n">
        <v>3.240800857543945</v>
      </c>
      <c r="Z793" t="n">
        <v>0.0009836000000000001</v>
      </c>
    </row>
    <row r="794">
      <c r="A794" t="inlineStr">
        <is>
          <t>chat_state</t>
        </is>
      </c>
      <c r="B794" t="inlineStr">
        <is>
          <t>messy</t>
        </is>
      </c>
      <c r="C794" t="inlineStr">
        <is>
          <t>openai/gpt-5.6-luna</t>
        </is>
      </c>
      <c r="D794" t="inlineStr">
        <is>
          <t>openai/gpt-5.6-luna</t>
        </is>
      </c>
      <c r="E794" t="n">
        <v>1</v>
      </c>
      <c r="F794" t="inlineStr">
        <is>
          <t>messy</t>
        </is>
      </c>
      <c r="G794" t="b">
        <v>0</v>
      </c>
      <c r="H794" t="inlineStr"/>
      <c r="I794" t="n">
        <v>0</v>
      </c>
      <c r="J794" t="inlineStr">
        <is>
          <t>chat2m</t>
        </is>
      </c>
      <c r="K794" t="n">
        <v>114</v>
      </c>
      <c r="L794" t="inlineStr">
        <is>
          <t>chat2/updated-0</t>
        </is>
      </c>
      <c r="M794" t="inlineStr">
        <is>
          <t>updated</t>
        </is>
      </c>
      <c r="N794" t="inlineStr">
        <is>
          <t>What is the current deadline for search-index?</t>
        </is>
      </c>
      <c r="O794" t="inlineStr">
        <is>
          <t>Oct 28</t>
        </is>
      </c>
      <c r="P794" t="inlineStr">
        <is>
          <t>Oct 28</t>
        </is>
      </c>
      <c r="Q794" t="b">
        <v>1</v>
      </c>
      <c r="R794" t="inlineStr">
        <is>
          <t>rule</t>
        </is>
      </c>
      <c r="S794" t="n">
        <v>3542</v>
      </c>
      <c r="T794" t="n">
        <v>3542</v>
      </c>
      <c r="U794" t="n">
        <v>46</v>
      </c>
      <c r="V794" t="n">
        <v>0</v>
      </c>
      <c r="W794" t="n">
        <v>1</v>
      </c>
      <c r="X794" t="n">
        <v>0</v>
      </c>
      <c r="Y794" t="n">
        <v>2.124086856842041</v>
      </c>
      <c r="Z794" t="n">
        <v>0.00094055</v>
      </c>
    </row>
    <row r="795">
      <c r="A795" t="inlineStr">
        <is>
          <t>chat_state</t>
        </is>
      </c>
      <c r="B795" t="inlineStr">
        <is>
          <t>messy</t>
        </is>
      </c>
      <c r="C795" t="inlineStr">
        <is>
          <t>openai/gpt-5.6-luna</t>
        </is>
      </c>
      <c r="D795" t="inlineStr">
        <is>
          <t>openai/gpt-5.6-luna</t>
        </is>
      </c>
      <c r="E795" t="n">
        <v>1</v>
      </c>
      <c r="F795" t="inlineStr">
        <is>
          <t>messy</t>
        </is>
      </c>
      <c r="G795" t="b">
        <v>0</v>
      </c>
      <c r="H795" t="inlineStr"/>
      <c r="I795" t="n">
        <v>0</v>
      </c>
      <c r="J795" t="inlineStr">
        <is>
          <t>chat2m</t>
        </is>
      </c>
      <c r="K795" t="n">
        <v>114</v>
      </c>
      <c r="L795" t="inlineStr">
        <is>
          <t>chat2/updated-1</t>
        </is>
      </c>
      <c r="M795" t="inlineStr">
        <is>
          <t>updated</t>
        </is>
      </c>
      <c r="N795" t="inlineStr">
        <is>
          <t>What is notifier's budget now, in thousands of dollars?</t>
        </is>
      </c>
      <c r="O795" t="n">
        <v>55</v>
      </c>
      <c r="P795" t="inlineStr">
        <is>
          <t>55</t>
        </is>
      </c>
      <c r="Q795" t="b">
        <v>1</v>
      </c>
      <c r="R795" t="inlineStr">
        <is>
          <t>rule</t>
        </is>
      </c>
      <c r="S795" t="n">
        <v>3545</v>
      </c>
      <c r="T795" t="n">
        <v>3545</v>
      </c>
      <c r="U795" t="n">
        <v>54</v>
      </c>
      <c r="V795" t="n">
        <v>0</v>
      </c>
      <c r="W795" t="n">
        <v>1</v>
      </c>
      <c r="X795" t="n">
        <v>0</v>
      </c>
      <c r="Y795" t="n">
        <v>3.339786052703857</v>
      </c>
      <c r="Z795" t="n">
        <v>0.0009509</v>
      </c>
    </row>
    <row r="796">
      <c r="A796" t="inlineStr">
        <is>
          <t>chat_state</t>
        </is>
      </c>
      <c r="B796" t="inlineStr">
        <is>
          <t>messy</t>
        </is>
      </c>
      <c r="C796" t="inlineStr">
        <is>
          <t>openai/gpt-5.6-luna</t>
        </is>
      </c>
      <c r="D796" t="inlineStr">
        <is>
          <t>openai/gpt-5.6-luna</t>
        </is>
      </c>
      <c r="E796" t="n">
        <v>1</v>
      </c>
      <c r="F796" t="inlineStr">
        <is>
          <t>messy</t>
        </is>
      </c>
      <c r="G796" t="b">
        <v>0</v>
      </c>
      <c r="H796" t="inlineStr"/>
      <c r="I796" t="n">
        <v>0</v>
      </c>
      <c r="J796" t="inlineStr">
        <is>
          <t>chat2m</t>
        </is>
      </c>
      <c r="K796" t="n">
        <v>114</v>
      </c>
      <c r="L796" t="inlineStr">
        <is>
          <t>chat2/updated-2</t>
        </is>
      </c>
      <c r="M796" t="inlineStr">
        <is>
          <t>updated</t>
        </is>
      </c>
      <c r="N796" t="inlineStr">
        <is>
          <t>What is the current deadline for dashboard?</t>
        </is>
      </c>
      <c r="O796" t="inlineStr">
        <is>
          <t>Oct 12</t>
        </is>
      </c>
      <c r="P796" t="inlineStr">
        <is>
          <t>Oct 12</t>
        </is>
      </c>
      <c r="Q796" t="b">
        <v>1</v>
      </c>
      <c r="R796" t="inlineStr">
        <is>
          <t>rule</t>
        </is>
      </c>
      <c r="S796" t="n">
        <v>3541</v>
      </c>
      <c r="T796" t="n">
        <v>3541</v>
      </c>
      <c r="U796" t="n">
        <v>73</v>
      </c>
      <c r="V796" t="n">
        <v>0</v>
      </c>
      <c r="W796" t="n">
        <v>1</v>
      </c>
      <c r="X796" t="n">
        <v>0</v>
      </c>
      <c r="Y796" t="n">
        <v>3.216133832931519</v>
      </c>
      <c r="Z796" t="n">
        <v>0.0009727</v>
      </c>
    </row>
    <row r="797">
      <c r="A797" t="inlineStr">
        <is>
          <t>chat_state</t>
        </is>
      </c>
      <c r="B797" t="inlineStr">
        <is>
          <t>messy</t>
        </is>
      </c>
      <c r="C797" t="inlineStr">
        <is>
          <t>openai/gpt-5.6-luna</t>
        </is>
      </c>
      <c r="D797" t="inlineStr">
        <is>
          <t>openai/gpt-5.6-luna</t>
        </is>
      </c>
      <c r="E797" t="n">
        <v>1</v>
      </c>
      <c r="F797" t="inlineStr">
        <is>
          <t>messy</t>
        </is>
      </c>
      <c r="G797" t="b">
        <v>0</v>
      </c>
      <c r="H797" t="inlineStr"/>
      <c r="I797" t="n">
        <v>0</v>
      </c>
      <c r="J797" t="inlineStr">
        <is>
          <t>chat2m</t>
        </is>
      </c>
      <c r="K797" t="n">
        <v>114</v>
      </c>
      <c r="L797" t="inlineStr">
        <is>
          <t>chat2/updated-3</t>
        </is>
      </c>
      <c r="M797" t="inlineStr">
        <is>
          <t>updated</t>
        </is>
      </c>
      <c r="N797" t="inlineStr">
        <is>
          <t>What is scheduler-v2's budget, in thousands of dollars?</t>
        </is>
      </c>
      <c r="O797" t="n">
        <v>50</v>
      </c>
      <c r="P797" t="inlineStr">
        <is>
          <t>50</t>
        </is>
      </c>
      <c r="Q797" t="b">
        <v>1</v>
      </c>
      <c r="R797" t="inlineStr">
        <is>
          <t>rule</t>
        </is>
      </c>
      <c r="S797" t="n">
        <v>3546</v>
      </c>
      <c r="T797" t="n">
        <v>3546</v>
      </c>
      <c r="U797" t="n">
        <v>120</v>
      </c>
      <c r="V797" t="n">
        <v>0</v>
      </c>
      <c r="W797" t="n">
        <v>1</v>
      </c>
      <c r="X797" t="n">
        <v>0</v>
      </c>
      <c r="Y797" t="n">
        <v>2.478039979934692</v>
      </c>
      <c r="Z797" t="n">
        <v>0.00103035</v>
      </c>
    </row>
    <row r="798">
      <c r="A798" t="inlineStr">
        <is>
          <t>chat_state</t>
        </is>
      </c>
      <c r="B798" t="inlineStr">
        <is>
          <t>messy</t>
        </is>
      </c>
      <c r="C798" t="inlineStr">
        <is>
          <t>openai/gpt-5.6-luna</t>
        </is>
      </c>
      <c r="D798" t="inlineStr">
        <is>
          <t>openai/gpt-5.6-luna</t>
        </is>
      </c>
      <c r="E798" t="n">
        <v>1</v>
      </c>
      <c r="F798" t="inlineStr">
        <is>
          <t>messy</t>
        </is>
      </c>
      <c r="G798" t="b">
        <v>0</v>
      </c>
      <c r="H798" t="inlineStr"/>
      <c r="I798" t="n">
        <v>0</v>
      </c>
      <c r="J798" t="inlineStr">
        <is>
          <t>chat2m</t>
        </is>
      </c>
      <c r="K798" t="n">
        <v>114</v>
      </c>
      <c r="L798" t="inlineStr">
        <is>
          <t>chat2/updated-4</t>
        </is>
      </c>
      <c r="M798" t="inlineStr">
        <is>
          <t>updated</t>
        </is>
      </c>
      <c r="N798" t="inlineStr">
        <is>
          <t>Who owns search-index now?</t>
        </is>
      </c>
      <c r="O798" t="inlineStr">
        <is>
          <t>Chen</t>
        </is>
      </c>
      <c r="P798" t="inlineStr">
        <is>
          <t>Chen</t>
        </is>
      </c>
      <c r="Q798" t="b">
        <v>1</v>
      </c>
      <c r="R798" t="inlineStr">
        <is>
          <t>rule</t>
        </is>
      </c>
      <c r="S798" t="n">
        <v>3539</v>
      </c>
      <c r="T798" t="n">
        <v>3539</v>
      </c>
      <c r="U798" t="n">
        <v>39</v>
      </c>
      <c r="V798" t="n">
        <v>0</v>
      </c>
      <c r="W798" t="n">
        <v>1</v>
      </c>
      <c r="X798" t="n">
        <v>0</v>
      </c>
      <c r="Y798" t="n">
        <v>1.35196590423584</v>
      </c>
      <c r="Z798" t="n">
        <v>0.0009314</v>
      </c>
    </row>
    <row r="799">
      <c r="A799" t="inlineStr">
        <is>
          <t>chat_state</t>
        </is>
      </c>
      <c r="B799" t="inlineStr">
        <is>
          <t>messy</t>
        </is>
      </c>
      <c r="C799" t="inlineStr">
        <is>
          <t>openai/gpt-5.6-luna</t>
        </is>
      </c>
      <c r="D799" t="inlineStr">
        <is>
          <t>openai/gpt-5.6-luna</t>
        </is>
      </c>
      <c r="E799" t="n">
        <v>1</v>
      </c>
      <c r="F799" t="inlineStr">
        <is>
          <t>messy</t>
        </is>
      </c>
      <c r="G799" t="b">
        <v>0</v>
      </c>
      <c r="H799" t="inlineStr"/>
      <c r="I799" t="n">
        <v>0</v>
      </c>
      <c r="J799" t="inlineStr">
        <is>
          <t>chat2m</t>
        </is>
      </c>
      <c r="K799" t="n">
        <v>114</v>
      </c>
      <c r="L799" t="inlineStr">
        <is>
          <t>chat2/updated-5</t>
        </is>
      </c>
      <c r="M799" t="inlineStr">
        <is>
          <t>updated</t>
        </is>
      </c>
      <c r="N799" t="inlineStr">
        <is>
          <t>Which datastore does notifier use?</t>
        </is>
      </c>
      <c r="O799" t="inlineStr">
        <is>
          <t>Redis</t>
        </is>
      </c>
      <c r="P799" t="inlineStr">
        <is>
          <t>Redis</t>
        </is>
      </c>
      <c r="Q799" t="b">
        <v>1</v>
      </c>
      <c r="R799" t="inlineStr">
        <is>
          <t>rule</t>
        </is>
      </c>
      <c r="S799" t="n">
        <v>3539</v>
      </c>
      <c r="T799" t="n">
        <v>3539</v>
      </c>
      <c r="U799" t="n">
        <v>40</v>
      </c>
      <c r="V799" t="n">
        <v>0</v>
      </c>
      <c r="W799" t="n">
        <v>1</v>
      </c>
      <c r="X799" t="n">
        <v>0</v>
      </c>
      <c r="Y799" t="n">
        <v>1.577449083328247</v>
      </c>
      <c r="Z799" t="n">
        <v>0.0009326</v>
      </c>
    </row>
    <row r="800">
      <c r="A800" t="inlineStr">
        <is>
          <t>chat_summary</t>
        </is>
      </c>
      <c r="B800" t="inlineStr">
        <is>
          <t>messy</t>
        </is>
      </c>
      <c r="C800" t="inlineStr">
        <is>
          <t>openai/gpt-5.6-luna</t>
        </is>
      </c>
      <c r="D800" t="inlineStr">
        <is>
          <t>openai/gpt-5.6-luna</t>
        </is>
      </c>
      <c r="E800" t="n">
        <v>1</v>
      </c>
      <c r="F800" t="inlineStr">
        <is>
          <t>messy</t>
        </is>
      </c>
      <c r="G800" t="b">
        <v>0</v>
      </c>
      <c r="H800" t="inlineStr"/>
      <c r="I800" t="n">
        <v>0</v>
      </c>
      <c r="J800" t="inlineStr">
        <is>
          <t>chat2m</t>
        </is>
      </c>
      <c r="K800" t="n">
        <v>114</v>
      </c>
      <c r="L800" t="inlineStr">
        <is>
          <t>chat2/absent-0</t>
        </is>
      </c>
      <c r="M800" t="inlineStr">
        <is>
          <t>absent</t>
        </is>
      </c>
      <c r="N800" t="inlineStr">
        <is>
          <t>Which CI provider did we decide on?</t>
        </is>
      </c>
      <c r="O800" t="inlineStr">
        <is>
          <t>not stated</t>
        </is>
      </c>
      <c r="P800" t="inlineStr">
        <is>
          <t>not stated</t>
        </is>
      </c>
      <c r="Q800" t="b">
        <v>1</v>
      </c>
      <c r="R800" t="inlineStr">
        <is>
          <t>rule</t>
        </is>
      </c>
      <c r="S800" t="n">
        <v>3403</v>
      </c>
      <c r="T800" t="n">
        <v>3403</v>
      </c>
      <c r="U800" t="n">
        <v>46</v>
      </c>
      <c r="V800" t="n">
        <v>0</v>
      </c>
      <c r="W800" t="n">
        <v>1</v>
      </c>
      <c r="X800" t="n">
        <v>0</v>
      </c>
      <c r="Y800" t="n">
        <v>1.806341886520386</v>
      </c>
      <c r="Z800" t="n">
        <v>0.0009058</v>
      </c>
    </row>
    <row r="801">
      <c r="A801" t="inlineStr">
        <is>
          <t>chat_summary</t>
        </is>
      </c>
      <c r="B801" t="inlineStr">
        <is>
          <t>messy</t>
        </is>
      </c>
      <c r="C801" t="inlineStr">
        <is>
          <t>openai/gpt-5.6-luna</t>
        </is>
      </c>
      <c r="D801" t="inlineStr">
        <is>
          <t>openai/gpt-5.6-luna</t>
        </is>
      </c>
      <c r="E801" t="n">
        <v>1</v>
      </c>
      <c r="F801" t="inlineStr">
        <is>
          <t>messy</t>
        </is>
      </c>
      <c r="G801" t="b">
        <v>0</v>
      </c>
      <c r="H801" t="inlineStr"/>
      <c r="I801" t="n">
        <v>0</v>
      </c>
      <c r="J801" t="inlineStr">
        <is>
          <t>chat2m</t>
        </is>
      </c>
      <c r="K801" t="n">
        <v>114</v>
      </c>
      <c r="L801" t="inlineStr">
        <is>
          <t>chat2/absent-1</t>
        </is>
      </c>
      <c r="M801" t="inlineStr">
        <is>
          <t>absent</t>
        </is>
      </c>
      <c r="N801" t="inlineStr">
        <is>
          <t>What uptime SLA did we commit to for the launch?</t>
        </is>
      </c>
      <c r="O801" t="inlineStr">
        <is>
          <t>not stated</t>
        </is>
      </c>
      <c r="P801" t="inlineStr">
        <is>
          <t>not stated</t>
        </is>
      </c>
      <c r="Q801" t="b">
        <v>1</v>
      </c>
      <c r="R801" t="inlineStr">
        <is>
          <t>rule</t>
        </is>
      </c>
      <c r="S801" t="n">
        <v>3406</v>
      </c>
      <c r="T801" t="n">
        <v>3406</v>
      </c>
      <c r="U801" t="n">
        <v>40</v>
      </c>
      <c r="V801" t="n">
        <v>0</v>
      </c>
      <c r="W801" t="n">
        <v>1</v>
      </c>
      <c r="X801" t="n">
        <v>0</v>
      </c>
      <c r="Y801" t="n">
        <v>1.772599935531616</v>
      </c>
      <c r="Z801" t="n">
        <v>0.00089935</v>
      </c>
    </row>
    <row r="802">
      <c r="A802" t="inlineStr">
        <is>
          <t>chat_summary</t>
        </is>
      </c>
      <c r="B802" t="inlineStr">
        <is>
          <t>messy</t>
        </is>
      </c>
      <c r="C802" t="inlineStr">
        <is>
          <t>openai/gpt-5.6-luna</t>
        </is>
      </c>
      <c r="D802" t="inlineStr">
        <is>
          <t>openai/gpt-5.6-luna</t>
        </is>
      </c>
      <c r="E802" t="n">
        <v>1</v>
      </c>
      <c r="F802" t="inlineStr">
        <is>
          <t>messy</t>
        </is>
      </c>
      <c r="G802" t="b">
        <v>0</v>
      </c>
      <c r="H802" t="inlineStr"/>
      <c r="I802" t="n">
        <v>0</v>
      </c>
      <c r="J802" t="inlineStr">
        <is>
          <t>chat2m</t>
        </is>
      </c>
      <c r="K802" t="n">
        <v>114</v>
      </c>
      <c r="L802" t="inlineStr">
        <is>
          <t>chat2/count-0</t>
        </is>
      </c>
      <c r="M802" t="inlineStr">
        <is>
          <t>count</t>
        </is>
      </c>
      <c r="N802" t="inlineStr">
        <is>
          <t>How many modules are currently in scope for the launch?</t>
        </is>
      </c>
      <c r="O802" t="n">
        <v>6</v>
      </c>
      <c r="P802" t="inlineStr">
        <is>
          <t>6</t>
        </is>
      </c>
      <c r="Q802" t="b">
        <v>1</v>
      </c>
      <c r="R802" t="inlineStr">
        <is>
          <t>rule</t>
        </is>
      </c>
      <c r="S802" t="n">
        <v>3406</v>
      </c>
      <c r="T802" t="n">
        <v>3406</v>
      </c>
      <c r="U802" t="n">
        <v>38</v>
      </c>
      <c r="V802" t="n">
        <v>0</v>
      </c>
      <c r="W802" t="n">
        <v>1</v>
      </c>
      <c r="X802" t="n">
        <v>0</v>
      </c>
      <c r="Y802" t="n">
        <v>2.539551973342896</v>
      </c>
      <c r="Z802" t="n">
        <v>0.00089695</v>
      </c>
    </row>
    <row r="803">
      <c r="A803" t="inlineStr">
        <is>
          <t>chat_summary</t>
        </is>
      </c>
      <c r="B803" t="inlineStr">
        <is>
          <t>messy</t>
        </is>
      </c>
      <c r="C803" t="inlineStr">
        <is>
          <t>openai/gpt-5.6-luna</t>
        </is>
      </c>
      <c r="D803" t="inlineStr">
        <is>
          <t>openai/gpt-5.6-luna</t>
        </is>
      </c>
      <c r="E803" t="n">
        <v>1</v>
      </c>
      <c r="F803" t="inlineStr">
        <is>
          <t>messy</t>
        </is>
      </c>
      <c r="G803" t="b">
        <v>0</v>
      </c>
      <c r="H803" t="inlineStr"/>
      <c r="I803" t="n">
        <v>0</v>
      </c>
      <c r="J803" t="inlineStr">
        <is>
          <t>chat2m</t>
        </is>
      </c>
      <c r="K803" t="n">
        <v>114</v>
      </c>
      <c r="L803" t="inlineStr">
        <is>
          <t>chat2/early-0</t>
        </is>
      </c>
      <c r="M803" t="inlineStr">
        <is>
          <t>early</t>
        </is>
      </c>
      <c r="N803" t="inlineStr">
        <is>
          <t>Who owns notifier?</t>
        </is>
      </c>
      <c r="O803" t="inlineStr">
        <is>
          <t>Jonas</t>
        </is>
      </c>
      <c r="P803" t="inlineStr">
        <is>
          <t>Jonas</t>
        </is>
      </c>
      <c r="Q803" t="b">
        <v>1</v>
      </c>
      <c r="R803" t="inlineStr">
        <is>
          <t>rule</t>
        </is>
      </c>
      <c r="S803" t="n">
        <v>3399</v>
      </c>
      <c r="T803" t="n">
        <v>3399</v>
      </c>
      <c r="U803" t="n">
        <v>41</v>
      </c>
      <c r="V803" t="n">
        <v>0</v>
      </c>
      <c r="W803" t="n">
        <v>1</v>
      </c>
      <c r="X803" t="n">
        <v>0</v>
      </c>
      <c r="Y803" t="n">
        <v>2.065279006958008</v>
      </c>
      <c r="Z803" t="n">
        <v>0.0008987999999999999</v>
      </c>
    </row>
    <row r="804">
      <c r="A804" t="inlineStr">
        <is>
          <t>chat_summary</t>
        </is>
      </c>
      <c r="B804" t="inlineStr">
        <is>
          <t>messy</t>
        </is>
      </c>
      <c r="C804" t="inlineStr">
        <is>
          <t>openai/gpt-5.6-luna</t>
        </is>
      </c>
      <c r="D804" t="inlineStr">
        <is>
          <t>openai/gpt-5.6-luna</t>
        </is>
      </c>
      <c r="E804" t="n">
        <v>1</v>
      </c>
      <c r="F804" t="inlineStr">
        <is>
          <t>messy</t>
        </is>
      </c>
      <c r="G804" t="b">
        <v>0</v>
      </c>
      <c r="H804" t="inlineStr"/>
      <c r="I804" t="n">
        <v>0</v>
      </c>
      <c r="J804" t="inlineStr">
        <is>
          <t>chat2m</t>
        </is>
      </c>
      <c r="K804" t="n">
        <v>114</v>
      </c>
      <c r="L804" t="inlineStr">
        <is>
          <t>chat2/early-1</t>
        </is>
      </c>
      <c r="M804" t="inlineStr">
        <is>
          <t>early</t>
        </is>
      </c>
      <c r="N804" t="inlineStr">
        <is>
          <t>Which region are we deploying Cinder to?</t>
        </is>
      </c>
      <c r="O804" t="inlineStr">
        <is>
          <t>us-east-1</t>
        </is>
      </c>
      <c r="P804" t="inlineStr">
        <is>
          <t>us-east-1</t>
        </is>
      </c>
      <c r="Q804" t="b">
        <v>1</v>
      </c>
      <c r="R804" t="inlineStr">
        <is>
          <t>rule</t>
        </is>
      </c>
      <c r="S804" t="n">
        <v>3404</v>
      </c>
      <c r="T804" t="n">
        <v>3404</v>
      </c>
      <c r="U804" t="n">
        <v>46</v>
      </c>
      <c r="V804" t="n">
        <v>0</v>
      </c>
      <c r="W804" t="n">
        <v>1</v>
      </c>
      <c r="X804" t="n">
        <v>0</v>
      </c>
      <c r="Y804" t="n">
        <v>1.466179132461548</v>
      </c>
      <c r="Z804" t="n">
        <v>0.00090605</v>
      </c>
    </row>
    <row r="805">
      <c r="A805" t="inlineStr">
        <is>
          <t>chat_summary</t>
        </is>
      </c>
      <c r="B805" t="inlineStr">
        <is>
          <t>messy</t>
        </is>
      </c>
      <c r="C805" t="inlineStr">
        <is>
          <t>openai/gpt-5.6-luna</t>
        </is>
      </c>
      <c r="D805" t="inlineStr">
        <is>
          <t>openai/gpt-5.6-luna</t>
        </is>
      </c>
      <c r="E805" t="n">
        <v>1</v>
      </c>
      <c r="F805" t="inlineStr">
        <is>
          <t>messy</t>
        </is>
      </c>
      <c r="G805" t="b">
        <v>0</v>
      </c>
      <c r="H805" t="inlineStr"/>
      <c r="I805" t="n">
        <v>0</v>
      </c>
      <c r="J805" t="inlineStr">
        <is>
          <t>chat2m</t>
        </is>
      </c>
      <c r="K805" t="n">
        <v>114</v>
      </c>
      <c r="L805" t="inlineStr">
        <is>
          <t>chat2/early-2</t>
        </is>
      </c>
      <c r="M805" t="inlineStr">
        <is>
          <t>early</t>
        </is>
      </c>
      <c r="N805" t="inlineStr">
        <is>
          <t>At what time (UTC) is the daily standup?</t>
        </is>
      </c>
      <c r="O805" t="inlineStr">
        <is>
          <t>09:15</t>
        </is>
      </c>
      <c r="P805" t="inlineStr">
        <is>
          <t>09:15 UTC</t>
        </is>
      </c>
      <c r="Q805" t="b">
        <v>1</v>
      </c>
      <c r="R805" t="inlineStr">
        <is>
          <t>rule</t>
        </is>
      </c>
      <c r="S805" t="n">
        <v>3407</v>
      </c>
      <c r="T805" t="n">
        <v>3407</v>
      </c>
      <c r="U805" t="n">
        <v>49</v>
      </c>
      <c r="V805" t="n">
        <v>0</v>
      </c>
      <c r="W805" t="n">
        <v>1</v>
      </c>
      <c r="X805" t="n">
        <v>0</v>
      </c>
      <c r="Y805" t="n">
        <v>1.462934017181396</v>
      </c>
      <c r="Z805" t="n">
        <v>0.0009104</v>
      </c>
    </row>
    <row r="806">
      <c r="A806" t="inlineStr">
        <is>
          <t>chat_summary</t>
        </is>
      </c>
      <c r="B806" t="inlineStr">
        <is>
          <t>messy</t>
        </is>
      </c>
      <c r="C806" t="inlineStr">
        <is>
          <t>openai/gpt-5.6-luna</t>
        </is>
      </c>
      <c r="D806" t="inlineStr">
        <is>
          <t>openai/gpt-5.6-luna</t>
        </is>
      </c>
      <c r="E806" t="n">
        <v>1</v>
      </c>
      <c r="F806" t="inlineStr">
        <is>
          <t>messy</t>
        </is>
      </c>
      <c r="G806" t="b">
        <v>0</v>
      </c>
      <c r="H806" t="inlineStr"/>
      <c r="I806" t="n">
        <v>0</v>
      </c>
      <c r="J806" t="inlineStr">
        <is>
          <t>chat2m</t>
        </is>
      </c>
      <c r="K806" t="n">
        <v>114</v>
      </c>
      <c r="L806" t="inlineStr">
        <is>
          <t>chat2/list-0</t>
        </is>
      </c>
      <c r="M806" t="inlineStr">
        <is>
          <t>list</t>
        </is>
      </c>
      <c r="N806" t="inlineStr">
        <is>
          <t>Which in-scope modules are P0?</t>
        </is>
      </c>
      <c r="O806" t="inlineStr">
        <is>
          <t>["search-index", "dashboard", "scheduler-v2"]</t>
        </is>
      </c>
      <c r="P806" t="inlineStr">
        <is>
          <t>search-index, scheduler-v2</t>
        </is>
      </c>
      <c r="Q806" t="b">
        <v>0</v>
      </c>
      <c r="R806" t="inlineStr">
        <is>
          <t>rule</t>
        </is>
      </c>
      <c r="S806" t="n">
        <v>3404</v>
      </c>
      <c r="T806" t="n">
        <v>3404</v>
      </c>
      <c r="U806" t="n">
        <v>72</v>
      </c>
      <c r="V806" t="n">
        <v>0</v>
      </c>
      <c r="W806" t="n">
        <v>1</v>
      </c>
      <c r="X806" t="n">
        <v>0</v>
      </c>
      <c r="Y806" t="n">
        <v>3.205522060394287</v>
      </c>
      <c r="Z806" t="n">
        <v>0.00093725</v>
      </c>
    </row>
    <row r="807">
      <c r="A807" t="inlineStr">
        <is>
          <t>chat_summary</t>
        </is>
      </c>
      <c r="B807" t="inlineStr">
        <is>
          <t>messy</t>
        </is>
      </c>
      <c r="C807" t="inlineStr">
        <is>
          <t>openai/gpt-5.6-luna</t>
        </is>
      </c>
      <c r="D807" t="inlineStr">
        <is>
          <t>openai/gpt-5.6-luna</t>
        </is>
      </c>
      <c r="E807" t="n">
        <v>1</v>
      </c>
      <c r="F807" t="inlineStr">
        <is>
          <t>messy</t>
        </is>
      </c>
      <c r="G807" t="b">
        <v>0</v>
      </c>
      <c r="H807" t="inlineStr"/>
      <c r="I807" t="n">
        <v>0</v>
      </c>
      <c r="J807" t="inlineStr">
        <is>
          <t>chat2m</t>
        </is>
      </c>
      <c r="K807" t="n">
        <v>114</v>
      </c>
      <c r="L807" t="inlineStr">
        <is>
          <t>chat2/neg-0</t>
        </is>
      </c>
      <c r="M807" t="inlineStr">
        <is>
          <t>negation</t>
        </is>
      </c>
      <c r="N807" t="inlineStr">
        <is>
          <t>Which in-scope module has no datastore decided yet?</t>
        </is>
      </c>
      <c r="O807" t="inlineStr">
        <is>
          <t>dashboard</t>
        </is>
      </c>
      <c r="P807" t="inlineStr">
        <is>
          <t>dashboard</t>
        </is>
      </c>
      <c r="Q807" t="b">
        <v>1</v>
      </c>
      <c r="R807" t="inlineStr">
        <is>
          <t>rule</t>
        </is>
      </c>
      <c r="S807" t="n">
        <v>3406</v>
      </c>
      <c r="T807" t="n">
        <v>3406</v>
      </c>
      <c r="U807" t="n">
        <v>109</v>
      </c>
      <c r="V807" t="n">
        <v>0</v>
      </c>
      <c r="W807" t="n">
        <v>1</v>
      </c>
      <c r="X807" t="n">
        <v>0</v>
      </c>
      <c r="Y807" t="n">
        <v>8.599666118621826</v>
      </c>
      <c r="Z807" t="n">
        <v>0.00098215</v>
      </c>
    </row>
    <row r="808">
      <c r="A808" t="inlineStr">
        <is>
          <t>chat_summary</t>
        </is>
      </c>
      <c r="B808" t="inlineStr">
        <is>
          <t>messy</t>
        </is>
      </c>
      <c r="C808" t="inlineStr">
        <is>
          <t>openai/gpt-5.6-luna</t>
        </is>
      </c>
      <c r="D808" t="inlineStr">
        <is>
          <t>openai/gpt-5.6-luna</t>
        </is>
      </c>
      <c r="E808" t="n">
        <v>1</v>
      </c>
      <c r="F808" t="inlineStr">
        <is>
          <t>messy</t>
        </is>
      </c>
      <c r="G808" t="b">
        <v>0</v>
      </c>
      <c r="H808" t="inlineStr"/>
      <c r="I808" t="n">
        <v>0</v>
      </c>
      <c r="J808" t="inlineStr">
        <is>
          <t>chat2m</t>
        </is>
      </c>
      <c r="K808" t="n">
        <v>114</v>
      </c>
      <c r="L808" t="inlineStr">
        <is>
          <t>chat2/original-0</t>
        </is>
      </c>
      <c r="M808" t="inlineStr">
        <is>
          <t>original</t>
        </is>
      </c>
      <c r="N808" t="inlineStr">
        <is>
          <t>What was the very first deadline we set for search-index, before any changes?</t>
        </is>
      </c>
      <c r="O808" t="inlineStr">
        <is>
          <t>Oct 15</t>
        </is>
      </c>
      <c r="P808" t="inlineStr">
        <is>
          <t>October 15</t>
        </is>
      </c>
      <c r="Q808" t="b">
        <v>1</v>
      </c>
      <c r="R808" t="inlineStr">
        <is>
          <t>rule</t>
        </is>
      </c>
      <c r="S808" t="n">
        <v>3411</v>
      </c>
      <c r="T808" t="n">
        <v>3411</v>
      </c>
      <c r="U808" t="n">
        <v>69</v>
      </c>
      <c r="V808" t="n">
        <v>0</v>
      </c>
      <c r="W808" t="n">
        <v>1</v>
      </c>
      <c r="X808" t="n">
        <v>0</v>
      </c>
      <c r="Y808" t="n">
        <v>3.385906934738159</v>
      </c>
      <c r="Z808" t="n">
        <v>0.0009354</v>
      </c>
    </row>
    <row r="809">
      <c r="A809" t="inlineStr">
        <is>
          <t>chat_summary</t>
        </is>
      </c>
      <c r="B809" t="inlineStr">
        <is>
          <t>messy</t>
        </is>
      </c>
      <c r="C809" t="inlineStr">
        <is>
          <t>openai/gpt-5.6-luna</t>
        </is>
      </c>
      <c r="D809" t="inlineStr">
        <is>
          <t>openai/gpt-5.6-luna</t>
        </is>
      </c>
      <c r="E809" t="n">
        <v>1</v>
      </c>
      <c r="F809" t="inlineStr">
        <is>
          <t>messy</t>
        </is>
      </c>
      <c r="G809" t="b">
        <v>0</v>
      </c>
      <c r="H809" t="inlineStr"/>
      <c r="I809" t="n">
        <v>0</v>
      </c>
      <c r="J809" t="inlineStr">
        <is>
          <t>chat2m</t>
        </is>
      </c>
      <c r="K809" t="n">
        <v>114</v>
      </c>
      <c r="L809" t="inlineStr">
        <is>
          <t>chat2/paste-0</t>
        </is>
      </c>
      <c r="M809" t="inlineStr">
        <is>
          <t>paste</t>
        </is>
      </c>
      <c r="N809" t="inlineStr">
        <is>
          <t>What p95 latency, in ms, did the load test I pasted report?</t>
        </is>
      </c>
      <c r="O809" t="n">
        <v>596</v>
      </c>
      <c r="P809" t="inlineStr">
        <is>
          <t>596 ms</t>
        </is>
      </c>
      <c r="Q809" t="b">
        <v>1</v>
      </c>
      <c r="R809" t="inlineStr">
        <is>
          <t>rule</t>
        </is>
      </c>
      <c r="S809" t="n">
        <v>3411</v>
      </c>
      <c r="T809" t="n">
        <v>3411</v>
      </c>
      <c r="U809" t="n">
        <v>44</v>
      </c>
      <c r="V809" t="n">
        <v>0</v>
      </c>
      <c r="W809" t="n">
        <v>1</v>
      </c>
      <c r="X809" t="n">
        <v>0</v>
      </c>
      <c r="Y809" t="n">
        <v>2.01887321472168</v>
      </c>
      <c r="Z809" t="n">
        <v>0.0009054</v>
      </c>
    </row>
    <row r="810">
      <c r="A810" t="inlineStr">
        <is>
          <t>chat_summary</t>
        </is>
      </c>
      <c r="B810" t="inlineStr">
        <is>
          <t>messy</t>
        </is>
      </c>
      <c r="C810" t="inlineStr">
        <is>
          <t>openai/gpt-5.6-luna</t>
        </is>
      </c>
      <c r="D810" t="inlineStr">
        <is>
          <t>openai/gpt-5.6-luna</t>
        </is>
      </c>
      <c r="E810" t="n">
        <v>1</v>
      </c>
      <c r="F810" t="inlineStr">
        <is>
          <t>messy</t>
        </is>
      </c>
      <c r="G810" t="b">
        <v>0</v>
      </c>
      <c r="H810" t="inlineStr"/>
      <c r="I810" t="n">
        <v>0</v>
      </c>
      <c r="J810" t="inlineStr">
        <is>
          <t>chat2m</t>
        </is>
      </c>
      <c r="K810" t="n">
        <v>114</v>
      </c>
      <c r="L810" t="inlineStr">
        <is>
          <t>chat2/paste-1</t>
        </is>
      </c>
      <c r="M810" t="inlineStr">
        <is>
          <t>paste</t>
        </is>
      </c>
      <c r="N810" t="inlineStr">
        <is>
          <t>How many tests failed in the CI output I pasted?</t>
        </is>
      </c>
      <c r="O810" t="n">
        <v>2</v>
      </c>
      <c r="P810" t="inlineStr">
        <is>
          <t>2</t>
        </is>
      </c>
      <c r="Q810" t="b">
        <v>1</v>
      </c>
      <c r="R810" t="inlineStr">
        <is>
          <t>rule</t>
        </is>
      </c>
      <c r="S810" t="n">
        <v>3406</v>
      </c>
      <c r="T810" t="n">
        <v>3406</v>
      </c>
      <c r="U810" t="n">
        <v>27</v>
      </c>
      <c r="V810" t="n">
        <v>0</v>
      </c>
      <c r="W810" t="n">
        <v>1</v>
      </c>
      <c r="X810" t="n">
        <v>0</v>
      </c>
      <c r="Y810" t="n">
        <v>1.796172857284546</v>
      </c>
      <c r="Z810" t="n">
        <v>0.00088375</v>
      </c>
    </row>
    <row r="811">
      <c r="A811" t="inlineStr">
        <is>
          <t>chat_summary</t>
        </is>
      </c>
      <c r="B811" t="inlineStr">
        <is>
          <t>messy</t>
        </is>
      </c>
      <c r="C811" t="inlineStr">
        <is>
          <t>openai/gpt-5.6-luna</t>
        </is>
      </c>
      <c r="D811" t="inlineStr">
        <is>
          <t>openai/gpt-5.6-luna</t>
        </is>
      </c>
      <c r="E811" t="n">
        <v>1</v>
      </c>
      <c r="F811" t="inlineStr">
        <is>
          <t>messy</t>
        </is>
      </c>
      <c r="G811" t="b">
        <v>0</v>
      </c>
      <c r="H811" t="inlineStr"/>
      <c r="I811" t="n">
        <v>0</v>
      </c>
      <c r="J811" t="inlineStr">
        <is>
          <t>chat2m</t>
        </is>
      </c>
      <c r="K811" t="n">
        <v>114</v>
      </c>
      <c r="L811" t="inlineStr">
        <is>
          <t>chat2/paste-2</t>
        </is>
      </c>
      <c r="M811" t="inlineStr">
        <is>
          <t>paste</t>
        </is>
      </c>
      <c r="N811" t="inlineStr">
        <is>
          <t>What is db_pool_size in the config I pasted?</t>
        </is>
      </c>
      <c r="O811" t="n">
        <v>32</v>
      </c>
      <c r="P811" t="inlineStr">
        <is>
          <t>32</t>
        </is>
      </c>
      <c r="Q811" t="b">
        <v>1</v>
      </c>
      <c r="R811" t="inlineStr">
        <is>
          <t>rule</t>
        </is>
      </c>
      <c r="S811" t="n">
        <v>3406</v>
      </c>
      <c r="T811" t="n">
        <v>3406</v>
      </c>
      <c r="U811" t="n">
        <v>46</v>
      </c>
      <c r="V811" t="n">
        <v>0</v>
      </c>
      <c r="W811" t="n">
        <v>1</v>
      </c>
      <c r="X811" t="n">
        <v>0</v>
      </c>
      <c r="Y811" t="n">
        <v>1.333530187606812</v>
      </c>
      <c r="Z811" t="n">
        <v>0.00090655</v>
      </c>
    </row>
    <row r="812">
      <c r="A812" t="inlineStr">
        <is>
          <t>chat_summary</t>
        </is>
      </c>
      <c r="B812" t="inlineStr">
        <is>
          <t>messy</t>
        </is>
      </c>
      <c r="C812" t="inlineStr">
        <is>
          <t>openai/gpt-5.6-luna</t>
        </is>
      </c>
      <c r="D812" t="inlineStr">
        <is>
          <t>openai/gpt-5.6-luna</t>
        </is>
      </c>
      <c r="E812" t="n">
        <v>1</v>
      </c>
      <c r="F812" t="inlineStr">
        <is>
          <t>messy</t>
        </is>
      </c>
      <c r="G812" t="b">
        <v>0</v>
      </c>
      <c r="H812" t="inlineStr"/>
      <c r="I812" t="n">
        <v>0</v>
      </c>
      <c r="J812" t="inlineStr">
        <is>
          <t>chat2m</t>
        </is>
      </c>
      <c r="K812" t="n">
        <v>114</v>
      </c>
      <c r="L812" t="inlineStr">
        <is>
          <t>chat2/sum-0</t>
        </is>
      </c>
      <c r="M812" t="inlineStr">
        <is>
          <t>sum</t>
        </is>
      </c>
      <c r="N812" t="inlineStr">
        <is>
          <t>What is the total budget, in thousands of dollars, across the modules currently in scope?</t>
        </is>
      </c>
      <c r="O812" t="n">
        <v>245</v>
      </c>
      <c r="P812" t="inlineStr">
        <is>
          <t>230</t>
        </is>
      </c>
      <c r="Q812" t="b">
        <v>0</v>
      </c>
      <c r="R812" t="inlineStr">
        <is>
          <t>rule</t>
        </is>
      </c>
      <c r="S812" t="n">
        <v>3413</v>
      </c>
      <c r="T812" t="n">
        <v>3413</v>
      </c>
      <c r="U812" t="n">
        <v>108</v>
      </c>
      <c r="V812" t="n">
        <v>0</v>
      </c>
      <c r="W812" t="n">
        <v>1</v>
      </c>
      <c r="X812" t="n">
        <v>0</v>
      </c>
      <c r="Y812" t="n">
        <v>3.095252990722656</v>
      </c>
      <c r="Z812" t="n">
        <v>0.0009827</v>
      </c>
    </row>
    <row r="813">
      <c r="A813" t="inlineStr">
        <is>
          <t>chat_summary</t>
        </is>
      </c>
      <c r="B813" t="inlineStr">
        <is>
          <t>messy</t>
        </is>
      </c>
      <c r="C813" t="inlineStr">
        <is>
          <t>openai/gpt-5.6-luna</t>
        </is>
      </c>
      <c r="D813" t="inlineStr">
        <is>
          <t>openai/gpt-5.6-luna</t>
        </is>
      </c>
      <c r="E813" t="n">
        <v>1</v>
      </c>
      <c r="F813" t="inlineStr">
        <is>
          <t>messy</t>
        </is>
      </c>
      <c r="G813" t="b">
        <v>0</v>
      </c>
      <c r="H813" t="inlineStr"/>
      <c r="I813" t="n">
        <v>0</v>
      </c>
      <c r="J813" t="inlineStr">
        <is>
          <t>chat2m</t>
        </is>
      </c>
      <c r="K813" t="n">
        <v>114</v>
      </c>
      <c r="L813" t="inlineStr">
        <is>
          <t>chat2/updated-0</t>
        </is>
      </c>
      <c r="M813" t="inlineStr">
        <is>
          <t>updated</t>
        </is>
      </c>
      <c r="N813" t="inlineStr">
        <is>
          <t>What is the current deadline for search-index?</t>
        </is>
      </c>
      <c r="O813" t="inlineStr">
        <is>
          <t>Oct 28</t>
        </is>
      </c>
      <c r="P813" t="inlineStr">
        <is>
          <t>Oct 28</t>
        </is>
      </c>
      <c r="Q813" t="b">
        <v>1</v>
      </c>
      <c r="R813" t="inlineStr">
        <is>
          <t>rule</t>
        </is>
      </c>
      <c r="S813" t="n">
        <v>3404</v>
      </c>
      <c r="T813" t="n">
        <v>3404</v>
      </c>
      <c r="U813" t="n">
        <v>47</v>
      </c>
      <c r="V813" t="n">
        <v>0</v>
      </c>
      <c r="W813" t="n">
        <v>1</v>
      </c>
      <c r="X813" t="n">
        <v>0</v>
      </c>
      <c r="Y813" t="n">
        <v>1.32175612449646</v>
      </c>
      <c r="Z813" t="n">
        <v>0.00090725</v>
      </c>
    </row>
    <row r="814">
      <c r="A814" t="inlineStr">
        <is>
          <t>chat_summary</t>
        </is>
      </c>
      <c r="B814" t="inlineStr">
        <is>
          <t>messy</t>
        </is>
      </c>
      <c r="C814" t="inlineStr">
        <is>
          <t>openai/gpt-5.6-luna</t>
        </is>
      </c>
      <c r="D814" t="inlineStr">
        <is>
          <t>openai/gpt-5.6-luna</t>
        </is>
      </c>
      <c r="E814" t="n">
        <v>1</v>
      </c>
      <c r="F814" t="inlineStr">
        <is>
          <t>messy</t>
        </is>
      </c>
      <c r="G814" t="b">
        <v>0</v>
      </c>
      <c r="H814" t="inlineStr"/>
      <c r="I814" t="n">
        <v>0</v>
      </c>
      <c r="J814" t="inlineStr">
        <is>
          <t>chat2m</t>
        </is>
      </c>
      <c r="K814" t="n">
        <v>114</v>
      </c>
      <c r="L814" t="inlineStr">
        <is>
          <t>chat2/updated-1</t>
        </is>
      </c>
      <c r="M814" t="inlineStr">
        <is>
          <t>updated</t>
        </is>
      </c>
      <c r="N814" t="inlineStr">
        <is>
          <t>What is notifier's budget now, in thousands of dollars?</t>
        </is>
      </c>
      <c r="O814" t="n">
        <v>55</v>
      </c>
      <c r="P814" t="inlineStr">
        <is>
          <t>55 thousand dollars</t>
        </is>
      </c>
      <c r="Q814" t="b">
        <v>1</v>
      </c>
      <c r="R814" t="inlineStr">
        <is>
          <t>rule</t>
        </is>
      </c>
      <c r="S814" t="n">
        <v>3407</v>
      </c>
      <c r="T814" t="n">
        <v>3407</v>
      </c>
      <c r="U814" t="n">
        <v>56</v>
      </c>
      <c r="V814" t="n">
        <v>0</v>
      </c>
      <c r="W814" t="n">
        <v>1</v>
      </c>
      <c r="X814" t="n">
        <v>0</v>
      </c>
      <c r="Y814" t="n">
        <v>2.350561141967773</v>
      </c>
      <c r="Z814" t="n">
        <v>0.0009188</v>
      </c>
    </row>
    <row r="815">
      <c r="A815" t="inlineStr">
        <is>
          <t>chat_summary</t>
        </is>
      </c>
      <c r="B815" t="inlineStr">
        <is>
          <t>messy</t>
        </is>
      </c>
      <c r="C815" t="inlineStr">
        <is>
          <t>openai/gpt-5.6-luna</t>
        </is>
      </c>
      <c r="D815" t="inlineStr">
        <is>
          <t>openai/gpt-5.6-luna</t>
        </is>
      </c>
      <c r="E815" t="n">
        <v>1</v>
      </c>
      <c r="F815" t="inlineStr">
        <is>
          <t>messy</t>
        </is>
      </c>
      <c r="G815" t="b">
        <v>0</v>
      </c>
      <c r="H815" t="inlineStr"/>
      <c r="I815" t="n">
        <v>0</v>
      </c>
      <c r="J815" t="inlineStr">
        <is>
          <t>chat2m</t>
        </is>
      </c>
      <c r="K815" t="n">
        <v>114</v>
      </c>
      <c r="L815" t="inlineStr">
        <is>
          <t>chat2/updated-2</t>
        </is>
      </c>
      <c r="M815" t="inlineStr">
        <is>
          <t>updated</t>
        </is>
      </c>
      <c r="N815" t="inlineStr">
        <is>
          <t>What is the current deadline for dashboard?</t>
        </is>
      </c>
      <c r="O815" t="inlineStr">
        <is>
          <t>Oct 12</t>
        </is>
      </c>
      <c r="P815" t="inlineStr">
        <is>
          <t>Oct 12</t>
        </is>
      </c>
      <c r="Q815" t="b">
        <v>1</v>
      </c>
      <c r="R815" t="inlineStr">
        <is>
          <t>rule</t>
        </is>
      </c>
      <c r="S815" t="n">
        <v>3403</v>
      </c>
      <c r="T815" t="n">
        <v>3403</v>
      </c>
      <c r="U815" t="n">
        <v>111</v>
      </c>
      <c r="V815" t="n">
        <v>0</v>
      </c>
      <c r="W815" t="n">
        <v>1</v>
      </c>
      <c r="X815" t="n">
        <v>0</v>
      </c>
      <c r="Y815" t="n">
        <v>3.674661159515381</v>
      </c>
      <c r="Z815" t="n">
        <v>0.0009838</v>
      </c>
    </row>
    <row r="816">
      <c r="A816" t="inlineStr">
        <is>
          <t>chat_summary</t>
        </is>
      </c>
      <c r="B816" t="inlineStr">
        <is>
          <t>messy</t>
        </is>
      </c>
      <c r="C816" t="inlineStr">
        <is>
          <t>openai/gpt-5.6-luna</t>
        </is>
      </c>
      <c r="D816" t="inlineStr">
        <is>
          <t>openai/gpt-5.6-luna</t>
        </is>
      </c>
      <c r="E816" t="n">
        <v>1</v>
      </c>
      <c r="F816" t="inlineStr">
        <is>
          <t>messy</t>
        </is>
      </c>
      <c r="G816" t="b">
        <v>0</v>
      </c>
      <c r="H816" t="inlineStr"/>
      <c r="I816" t="n">
        <v>0</v>
      </c>
      <c r="J816" t="inlineStr">
        <is>
          <t>chat2m</t>
        </is>
      </c>
      <c r="K816" t="n">
        <v>114</v>
      </c>
      <c r="L816" t="inlineStr">
        <is>
          <t>chat2/updated-3</t>
        </is>
      </c>
      <c r="M816" t="inlineStr">
        <is>
          <t>updated</t>
        </is>
      </c>
      <c r="N816" t="inlineStr">
        <is>
          <t>What is scheduler-v2's budget, in thousands of dollars?</t>
        </is>
      </c>
      <c r="O816" t="n">
        <v>50</v>
      </c>
      <c r="P816" t="inlineStr">
        <is>
          <t>50ข้อความเต็ม</t>
        </is>
      </c>
      <c r="Q816" t="b">
        <v>1</v>
      </c>
      <c r="R816" t="inlineStr">
        <is>
          <t>rule</t>
        </is>
      </c>
      <c r="S816" t="n">
        <v>3408</v>
      </c>
      <c r="T816" t="n">
        <v>3408</v>
      </c>
      <c r="U816" t="n">
        <v>124</v>
      </c>
      <c r="V816" t="n">
        <v>0</v>
      </c>
      <c r="W816" t="n">
        <v>1</v>
      </c>
      <c r="X816" t="n">
        <v>0</v>
      </c>
      <c r="Y816" t="n">
        <v>2.971040010452271</v>
      </c>
      <c r="Z816" t="n">
        <v>0.00100065</v>
      </c>
    </row>
    <row r="817">
      <c r="A817" t="inlineStr">
        <is>
          <t>chat_summary</t>
        </is>
      </c>
      <c r="B817" t="inlineStr">
        <is>
          <t>messy</t>
        </is>
      </c>
      <c r="C817" t="inlineStr">
        <is>
          <t>openai/gpt-5.6-luna</t>
        </is>
      </c>
      <c r="D817" t="inlineStr">
        <is>
          <t>openai/gpt-5.6-luna</t>
        </is>
      </c>
      <c r="E817" t="n">
        <v>1</v>
      </c>
      <c r="F817" t="inlineStr">
        <is>
          <t>messy</t>
        </is>
      </c>
      <c r="G817" t="b">
        <v>0</v>
      </c>
      <c r="H817" t="inlineStr"/>
      <c r="I817" t="n">
        <v>0</v>
      </c>
      <c r="J817" t="inlineStr">
        <is>
          <t>chat2m</t>
        </is>
      </c>
      <c r="K817" t="n">
        <v>114</v>
      </c>
      <c r="L817" t="inlineStr">
        <is>
          <t>chat2/updated-4</t>
        </is>
      </c>
      <c r="M817" t="inlineStr">
        <is>
          <t>updated</t>
        </is>
      </c>
      <c r="N817" t="inlineStr">
        <is>
          <t>Who owns search-index now?</t>
        </is>
      </c>
      <c r="O817" t="inlineStr">
        <is>
          <t>Chen</t>
        </is>
      </c>
      <c r="P817" t="inlineStr">
        <is>
          <t>Chen</t>
        </is>
      </c>
      <c r="Q817" t="b">
        <v>1</v>
      </c>
      <c r="R817" t="inlineStr">
        <is>
          <t>rule</t>
        </is>
      </c>
      <c r="S817" t="n">
        <v>3401</v>
      </c>
      <c r="T817" t="n">
        <v>3401</v>
      </c>
      <c r="U817" t="n">
        <v>42</v>
      </c>
      <c r="V817" t="n">
        <v>0</v>
      </c>
      <c r="W817" t="n">
        <v>1</v>
      </c>
      <c r="X817" t="n">
        <v>0</v>
      </c>
      <c r="Y817" t="n">
        <v>1.485749959945679</v>
      </c>
      <c r="Z817" t="n">
        <v>0.0009005</v>
      </c>
    </row>
    <row r="818">
      <c r="A818" t="inlineStr">
        <is>
          <t>chat_summary</t>
        </is>
      </c>
      <c r="B818" t="inlineStr">
        <is>
          <t>messy</t>
        </is>
      </c>
      <c r="C818" t="inlineStr">
        <is>
          <t>openai/gpt-5.6-luna</t>
        </is>
      </c>
      <c r="D818" t="inlineStr">
        <is>
          <t>openai/gpt-5.6-luna</t>
        </is>
      </c>
      <c r="E818" t="n">
        <v>1</v>
      </c>
      <c r="F818" t="inlineStr">
        <is>
          <t>messy</t>
        </is>
      </c>
      <c r="G818" t="b">
        <v>0</v>
      </c>
      <c r="H818" t="inlineStr"/>
      <c r="I818" t="n">
        <v>0</v>
      </c>
      <c r="J818" t="inlineStr">
        <is>
          <t>chat2m</t>
        </is>
      </c>
      <c r="K818" t="n">
        <v>114</v>
      </c>
      <c r="L818" t="inlineStr">
        <is>
          <t>chat2/updated-5</t>
        </is>
      </c>
      <c r="M818" t="inlineStr">
        <is>
          <t>updated</t>
        </is>
      </c>
      <c r="N818" t="inlineStr">
        <is>
          <t>Which datastore does notifier use?</t>
        </is>
      </c>
      <c r="O818" t="inlineStr">
        <is>
          <t>Redis</t>
        </is>
      </c>
      <c r="P818" t="inlineStr">
        <is>
          <t>Redis</t>
        </is>
      </c>
      <c r="Q818" t="b">
        <v>1</v>
      </c>
      <c r="R818" t="inlineStr">
        <is>
          <t>rule</t>
        </is>
      </c>
      <c r="S818" t="n">
        <v>3401</v>
      </c>
      <c r="T818" t="n">
        <v>3401</v>
      </c>
      <c r="U818" t="n">
        <v>56</v>
      </c>
      <c r="V818" t="n">
        <v>0</v>
      </c>
      <c r="W818" t="n">
        <v>1</v>
      </c>
      <c r="X818" t="n">
        <v>0</v>
      </c>
      <c r="Y818" t="n">
        <v>2.282256126403809</v>
      </c>
      <c r="Z818" t="n">
        <v>0.0009173</v>
      </c>
    </row>
    <row r="819">
      <c r="A819" t="inlineStr">
        <is>
          <t>chat_vc</t>
        </is>
      </c>
      <c r="B819" t="inlineStr">
        <is>
          <t>messy</t>
        </is>
      </c>
      <c r="C819" t="inlineStr">
        <is>
          <t>openai/gpt-5.6-luna</t>
        </is>
      </c>
      <c r="D819" t="inlineStr">
        <is>
          <t>openai/gpt-5.6-luna</t>
        </is>
      </c>
      <c r="E819" t="n">
        <v>1</v>
      </c>
      <c r="F819" t="inlineStr">
        <is>
          <t>messy</t>
        </is>
      </c>
      <c r="G819" t="b">
        <v>0</v>
      </c>
      <c r="H819" t="inlineStr"/>
      <c r="I819" t="n">
        <v>0</v>
      </c>
      <c r="J819" t="inlineStr">
        <is>
          <t>chat2m</t>
        </is>
      </c>
      <c r="K819" t="n">
        <v>114</v>
      </c>
      <c r="L819" t="inlineStr">
        <is>
          <t>chat2/absent-0</t>
        </is>
      </c>
      <c r="M819" t="inlineStr">
        <is>
          <t>absent</t>
        </is>
      </c>
      <c r="N819" t="inlineStr">
        <is>
          <t>Which CI provider did we decide on?</t>
        </is>
      </c>
      <c r="O819" t="inlineStr">
        <is>
          <t>not stated</t>
        </is>
      </c>
      <c r="P819" t="inlineStr">
        <is>
          <t>not stated</t>
        </is>
      </c>
      <c r="Q819" t="b">
        <v>1</v>
      </c>
      <c r="R819" t="inlineStr">
        <is>
          <t>rule</t>
        </is>
      </c>
      <c r="S819" t="n">
        <v>9250</v>
      </c>
      <c r="T819" t="n">
        <v>5329</v>
      </c>
      <c r="U819" t="n">
        <v>101</v>
      </c>
      <c r="V819" t="n">
        <v>3918</v>
      </c>
      <c r="W819" t="n">
        <v>2</v>
      </c>
      <c r="X819" t="n">
        <v>1</v>
      </c>
      <c r="Y819" t="n">
        <v>5.027688026428223</v>
      </c>
      <c r="Z819" t="n">
        <v>0.00153226</v>
      </c>
    </row>
    <row r="820">
      <c r="A820" t="inlineStr">
        <is>
          <t>chat_vc</t>
        </is>
      </c>
      <c r="B820" t="inlineStr">
        <is>
          <t>messy</t>
        </is>
      </c>
      <c r="C820" t="inlineStr">
        <is>
          <t>openai/gpt-5.6-luna</t>
        </is>
      </c>
      <c r="D820" t="inlineStr">
        <is>
          <t>openai/gpt-5.6-luna</t>
        </is>
      </c>
      <c r="E820" t="n">
        <v>1</v>
      </c>
      <c r="F820" t="inlineStr">
        <is>
          <t>messy</t>
        </is>
      </c>
      <c r="G820" t="b">
        <v>0</v>
      </c>
      <c r="H820" t="inlineStr"/>
      <c r="I820" t="n">
        <v>0</v>
      </c>
      <c r="J820" t="inlineStr">
        <is>
          <t>chat2m</t>
        </is>
      </c>
      <c r="K820" t="n">
        <v>114</v>
      </c>
      <c r="L820" t="inlineStr">
        <is>
          <t>chat2/absent-1</t>
        </is>
      </c>
      <c r="M820" t="inlineStr">
        <is>
          <t>absent</t>
        </is>
      </c>
      <c r="N820" t="inlineStr">
        <is>
          <t>What uptime SLA did we commit to for the launch?</t>
        </is>
      </c>
      <c r="O820" t="inlineStr">
        <is>
          <t>not stated</t>
        </is>
      </c>
      <c r="P820" t="inlineStr">
        <is>
          <t>not stated</t>
        </is>
      </c>
      <c r="Q820" t="b">
        <v>1</v>
      </c>
      <c r="R820" t="inlineStr">
        <is>
          <t>rule</t>
        </is>
      </c>
      <c r="S820" t="n">
        <v>8878</v>
      </c>
      <c r="T820" t="n">
        <v>4954</v>
      </c>
      <c r="U820" t="n">
        <v>98</v>
      </c>
      <c r="V820" t="n">
        <v>3921</v>
      </c>
      <c r="W820" t="n">
        <v>2</v>
      </c>
      <c r="X820" t="n">
        <v>1</v>
      </c>
      <c r="Y820" t="n">
        <v>8.849992990493774</v>
      </c>
      <c r="Z820" t="n">
        <v>0.00143497</v>
      </c>
    </row>
    <row r="821">
      <c r="A821" t="inlineStr">
        <is>
          <t>chat_vc</t>
        </is>
      </c>
      <c r="B821" t="inlineStr">
        <is>
          <t>messy</t>
        </is>
      </c>
      <c r="C821" t="inlineStr">
        <is>
          <t>openai/gpt-5.6-luna</t>
        </is>
      </c>
      <c r="D821" t="inlineStr">
        <is>
          <t>openai/gpt-5.6-luna</t>
        </is>
      </c>
      <c r="E821" t="n">
        <v>1</v>
      </c>
      <c r="F821" t="inlineStr">
        <is>
          <t>messy</t>
        </is>
      </c>
      <c r="G821" t="b">
        <v>0</v>
      </c>
      <c r="H821" t="inlineStr"/>
      <c r="I821" t="n">
        <v>0</v>
      </c>
      <c r="J821" t="inlineStr">
        <is>
          <t>chat2m</t>
        </is>
      </c>
      <c r="K821" t="n">
        <v>114</v>
      </c>
      <c r="L821" t="inlineStr">
        <is>
          <t>chat2/count-0</t>
        </is>
      </c>
      <c r="M821" t="inlineStr">
        <is>
          <t>count</t>
        </is>
      </c>
      <c r="N821" t="inlineStr">
        <is>
          <t>How many modules are currently in scope for the launch?</t>
        </is>
      </c>
      <c r="O821" t="n">
        <v>6</v>
      </c>
      <c r="P821" t="inlineStr">
        <is>
          <t>6</t>
        </is>
      </c>
      <c r="Q821" t="b">
        <v>1</v>
      </c>
      <c r="R821" t="inlineStr">
        <is>
          <t>rule</t>
        </is>
      </c>
      <c r="S821" t="n">
        <v>3924</v>
      </c>
      <c r="T821" t="n">
        <v>3924</v>
      </c>
      <c r="U821" t="n">
        <v>83</v>
      </c>
      <c r="V821" t="n">
        <v>0</v>
      </c>
      <c r="W821" t="n">
        <v>1</v>
      </c>
      <c r="X821" t="n">
        <v>0</v>
      </c>
      <c r="Y821" t="n">
        <v>3.416091918945312</v>
      </c>
      <c r="Z821" t="n">
        <v>0.00108045</v>
      </c>
    </row>
    <row r="822">
      <c r="A822" t="inlineStr">
        <is>
          <t>chat_vc</t>
        </is>
      </c>
      <c r="B822" t="inlineStr">
        <is>
          <t>messy</t>
        </is>
      </c>
      <c r="C822" t="inlineStr">
        <is>
          <t>openai/gpt-5.6-luna</t>
        </is>
      </c>
      <c r="D822" t="inlineStr">
        <is>
          <t>openai/gpt-5.6-luna</t>
        </is>
      </c>
      <c r="E822" t="n">
        <v>1</v>
      </c>
      <c r="F822" t="inlineStr">
        <is>
          <t>messy</t>
        </is>
      </c>
      <c r="G822" t="b">
        <v>0</v>
      </c>
      <c r="H822" t="inlineStr"/>
      <c r="I822" t="n">
        <v>0</v>
      </c>
      <c r="J822" t="inlineStr">
        <is>
          <t>chat2m</t>
        </is>
      </c>
      <c r="K822" t="n">
        <v>114</v>
      </c>
      <c r="L822" t="inlineStr">
        <is>
          <t>chat2/early-0</t>
        </is>
      </c>
      <c r="M822" t="inlineStr">
        <is>
          <t>early</t>
        </is>
      </c>
      <c r="N822" t="inlineStr">
        <is>
          <t>Who owns notifier?</t>
        </is>
      </c>
      <c r="O822" t="inlineStr">
        <is>
          <t>Jonas</t>
        </is>
      </c>
      <c r="P822" t="inlineStr">
        <is>
          <t>Jonas</t>
        </is>
      </c>
      <c r="Q822" t="b">
        <v>1</v>
      </c>
      <c r="R822" t="inlineStr">
        <is>
          <t>rule</t>
        </is>
      </c>
      <c r="S822" t="n">
        <v>3917</v>
      </c>
      <c r="T822" t="n">
        <v>3917</v>
      </c>
      <c r="U822" t="n">
        <v>35</v>
      </c>
      <c r="V822" t="n">
        <v>0</v>
      </c>
      <c r="W822" t="n">
        <v>1</v>
      </c>
      <c r="X822" t="n">
        <v>0</v>
      </c>
      <c r="Y822" t="n">
        <v>2.046488046646118</v>
      </c>
      <c r="Z822" t="n">
        <v>0.0010211</v>
      </c>
    </row>
    <row r="823">
      <c r="A823" t="inlineStr">
        <is>
          <t>chat_vc</t>
        </is>
      </c>
      <c r="B823" t="inlineStr">
        <is>
          <t>messy</t>
        </is>
      </c>
      <c r="C823" t="inlineStr">
        <is>
          <t>openai/gpt-5.6-luna</t>
        </is>
      </c>
      <c r="D823" t="inlineStr">
        <is>
          <t>openai/gpt-5.6-luna</t>
        </is>
      </c>
      <c r="E823" t="n">
        <v>1</v>
      </c>
      <c r="F823" t="inlineStr">
        <is>
          <t>messy</t>
        </is>
      </c>
      <c r="G823" t="b">
        <v>0</v>
      </c>
      <c r="H823" t="inlineStr"/>
      <c r="I823" t="n">
        <v>0</v>
      </c>
      <c r="J823" t="inlineStr">
        <is>
          <t>chat2m</t>
        </is>
      </c>
      <c r="K823" t="n">
        <v>114</v>
      </c>
      <c r="L823" t="inlineStr">
        <is>
          <t>chat2/early-1</t>
        </is>
      </c>
      <c r="M823" t="inlineStr">
        <is>
          <t>early</t>
        </is>
      </c>
      <c r="N823" t="inlineStr">
        <is>
          <t>Which region are we deploying Cinder to?</t>
        </is>
      </c>
      <c r="O823" t="inlineStr">
        <is>
          <t>us-east-1</t>
        </is>
      </c>
      <c r="P823" t="inlineStr">
        <is>
          <t>us-east-1</t>
        </is>
      </c>
      <c r="Q823" t="b">
        <v>1</v>
      </c>
      <c r="R823" t="inlineStr">
        <is>
          <t>rule</t>
        </is>
      </c>
      <c r="S823" t="n">
        <v>3922</v>
      </c>
      <c r="T823" t="n">
        <v>3922</v>
      </c>
      <c r="U823" t="n">
        <v>48</v>
      </c>
      <c r="V823" t="n">
        <v>0</v>
      </c>
      <c r="W823" t="n">
        <v>1</v>
      </c>
      <c r="X823" t="n">
        <v>0</v>
      </c>
      <c r="Y823" t="n">
        <v>2.613773107528687</v>
      </c>
      <c r="Z823" t="n">
        <v>0.00103795</v>
      </c>
    </row>
    <row r="824">
      <c r="A824" t="inlineStr">
        <is>
          <t>chat_vc</t>
        </is>
      </c>
      <c r="B824" t="inlineStr">
        <is>
          <t>messy</t>
        </is>
      </c>
      <c r="C824" t="inlineStr">
        <is>
          <t>openai/gpt-5.6-luna</t>
        </is>
      </c>
      <c r="D824" t="inlineStr">
        <is>
          <t>openai/gpt-5.6-luna</t>
        </is>
      </c>
      <c r="E824" t="n">
        <v>1</v>
      </c>
      <c r="F824" t="inlineStr">
        <is>
          <t>messy</t>
        </is>
      </c>
      <c r="G824" t="b">
        <v>0</v>
      </c>
      <c r="H824" t="inlineStr"/>
      <c r="I824" t="n">
        <v>0</v>
      </c>
      <c r="J824" t="inlineStr">
        <is>
          <t>chat2m</t>
        </is>
      </c>
      <c r="K824" t="n">
        <v>114</v>
      </c>
      <c r="L824" t="inlineStr">
        <is>
          <t>chat2/early-2</t>
        </is>
      </c>
      <c r="M824" t="inlineStr">
        <is>
          <t>early</t>
        </is>
      </c>
      <c r="N824" t="inlineStr">
        <is>
          <t>At what time (UTC) is the daily standup?</t>
        </is>
      </c>
      <c r="O824" t="inlineStr">
        <is>
          <t>09:15</t>
        </is>
      </c>
      <c r="P824" t="inlineStr">
        <is>
          <t>09:15 UTC</t>
        </is>
      </c>
      <c r="Q824" t="b">
        <v>1</v>
      </c>
      <c r="R824" t="inlineStr">
        <is>
          <t>rule</t>
        </is>
      </c>
      <c r="S824" t="n">
        <v>3925</v>
      </c>
      <c r="T824" t="n">
        <v>3925</v>
      </c>
      <c r="U824" t="n">
        <v>44</v>
      </c>
      <c r="V824" t="n">
        <v>0</v>
      </c>
      <c r="W824" t="n">
        <v>1</v>
      </c>
      <c r="X824" t="n">
        <v>0</v>
      </c>
      <c r="Y824" t="n">
        <v>1.868909597396851</v>
      </c>
      <c r="Z824" t="n">
        <v>0.0010339</v>
      </c>
    </row>
    <row r="825">
      <c r="A825" t="inlineStr">
        <is>
          <t>chat_vc</t>
        </is>
      </c>
      <c r="B825" t="inlineStr">
        <is>
          <t>messy</t>
        </is>
      </c>
      <c r="C825" t="inlineStr">
        <is>
          <t>openai/gpt-5.6-luna</t>
        </is>
      </c>
      <c r="D825" t="inlineStr">
        <is>
          <t>openai/gpt-5.6-luna</t>
        </is>
      </c>
      <c r="E825" t="n">
        <v>1</v>
      </c>
      <c r="F825" t="inlineStr">
        <is>
          <t>messy</t>
        </is>
      </c>
      <c r="G825" t="b">
        <v>0</v>
      </c>
      <c r="H825" t="inlineStr"/>
      <c r="I825" t="n">
        <v>0</v>
      </c>
      <c r="J825" t="inlineStr">
        <is>
          <t>chat2m</t>
        </is>
      </c>
      <c r="K825" t="n">
        <v>114</v>
      </c>
      <c r="L825" t="inlineStr">
        <is>
          <t>chat2/list-0</t>
        </is>
      </c>
      <c r="M825" t="inlineStr">
        <is>
          <t>list</t>
        </is>
      </c>
      <c r="N825" t="inlineStr">
        <is>
          <t>Which in-scope modules are P0?</t>
        </is>
      </c>
      <c r="O825" t="inlineStr">
        <is>
          <t>["search-index", "dashboard", "scheduler-v2"]</t>
        </is>
      </c>
      <c r="P825" t="inlineStr">
        <is>
          <t>search-index, scheduler-v2, dashboard</t>
        </is>
      </c>
      <c r="Q825" t="b">
        <v>1</v>
      </c>
      <c r="R825" t="inlineStr">
        <is>
          <t>rule</t>
        </is>
      </c>
      <c r="S825" t="n">
        <v>7935</v>
      </c>
      <c r="T825" t="n">
        <v>4013</v>
      </c>
      <c r="U825" t="n">
        <v>164</v>
      </c>
      <c r="V825" t="n">
        <v>3919</v>
      </c>
      <c r="W825" t="n">
        <v>2</v>
      </c>
      <c r="X825" t="n">
        <v>1</v>
      </c>
      <c r="Y825" t="n">
        <v>5.333537101745605</v>
      </c>
      <c r="Z825" t="n">
        <v>0.00127888</v>
      </c>
    </row>
    <row r="826">
      <c r="A826" t="inlineStr">
        <is>
          <t>chat_vc</t>
        </is>
      </c>
      <c r="B826" t="inlineStr">
        <is>
          <t>messy</t>
        </is>
      </c>
      <c r="C826" t="inlineStr">
        <is>
          <t>openai/gpt-5.6-luna</t>
        </is>
      </c>
      <c r="D826" t="inlineStr">
        <is>
          <t>openai/gpt-5.6-luna</t>
        </is>
      </c>
      <c r="E826" t="n">
        <v>1</v>
      </c>
      <c r="F826" t="inlineStr">
        <is>
          <t>messy</t>
        </is>
      </c>
      <c r="G826" t="b">
        <v>0</v>
      </c>
      <c r="H826" t="inlineStr"/>
      <c r="I826" t="n">
        <v>0</v>
      </c>
      <c r="J826" t="inlineStr">
        <is>
          <t>chat2m</t>
        </is>
      </c>
      <c r="K826" t="n">
        <v>114</v>
      </c>
      <c r="L826" t="inlineStr">
        <is>
          <t>chat2/neg-0</t>
        </is>
      </c>
      <c r="M826" t="inlineStr">
        <is>
          <t>negation</t>
        </is>
      </c>
      <c r="N826" t="inlineStr">
        <is>
          <t>Which in-scope module has no datastore decided yet?</t>
        </is>
      </c>
      <c r="O826" t="inlineStr">
        <is>
          <t>dashboard</t>
        </is>
      </c>
      <c r="P826" t="inlineStr">
        <is>
          <t>dashboard</t>
        </is>
      </c>
      <c r="Q826" t="b">
        <v>1</v>
      </c>
      <c r="R826" t="inlineStr">
        <is>
          <t>rule</t>
        </is>
      </c>
      <c r="S826" t="n">
        <v>3924</v>
      </c>
      <c r="T826" t="n">
        <v>3924</v>
      </c>
      <c r="U826" t="n">
        <v>91</v>
      </c>
      <c r="V826" t="n">
        <v>0</v>
      </c>
      <c r="W826" t="n">
        <v>1</v>
      </c>
      <c r="X826" t="n">
        <v>0</v>
      </c>
      <c r="Y826" t="n">
        <v>3.779372930526733</v>
      </c>
      <c r="Z826" t="n">
        <v>0.00109005</v>
      </c>
    </row>
    <row r="827">
      <c r="A827" t="inlineStr">
        <is>
          <t>chat_vc</t>
        </is>
      </c>
      <c r="B827" t="inlineStr">
        <is>
          <t>messy</t>
        </is>
      </c>
      <c r="C827" t="inlineStr">
        <is>
          <t>openai/gpt-5.6-luna</t>
        </is>
      </c>
      <c r="D827" t="inlineStr">
        <is>
          <t>openai/gpt-5.6-luna</t>
        </is>
      </c>
      <c r="E827" t="n">
        <v>1</v>
      </c>
      <c r="F827" t="inlineStr">
        <is>
          <t>messy</t>
        </is>
      </c>
      <c r="G827" t="b">
        <v>0</v>
      </c>
      <c r="H827" t="inlineStr"/>
      <c r="I827" t="n">
        <v>0</v>
      </c>
      <c r="J827" t="inlineStr">
        <is>
          <t>chat2m</t>
        </is>
      </c>
      <c r="K827" t="n">
        <v>114</v>
      </c>
      <c r="L827" t="inlineStr">
        <is>
          <t>chat2/original-0</t>
        </is>
      </c>
      <c r="M827" t="inlineStr">
        <is>
          <t>original</t>
        </is>
      </c>
      <c r="N827" t="inlineStr">
        <is>
          <t>What was the very first deadline we set for search-index, before any changes?</t>
        </is>
      </c>
      <c r="O827" t="inlineStr">
        <is>
          <t>Oct 15</t>
        </is>
      </c>
      <c r="P827" t="inlineStr">
        <is>
          <t>Oct 15</t>
        </is>
      </c>
      <c r="Q827" t="b">
        <v>1</v>
      </c>
      <c r="R827" t="inlineStr">
        <is>
          <t>rule</t>
        </is>
      </c>
      <c r="S827" t="n">
        <v>3929</v>
      </c>
      <c r="T827" t="n">
        <v>3929</v>
      </c>
      <c r="U827" t="n">
        <v>76</v>
      </c>
      <c r="V827" t="n">
        <v>0</v>
      </c>
      <c r="W827" t="n">
        <v>1</v>
      </c>
      <c r="X827" t="n">
        <v>0</v>
      </c>
      <c r="Y827" t="n">
        <v>2.346404314041138</v>
      </c>
      <c r="Z827" t="n">
        <v>0.0010733</v>
      </c>
    </row>
    <row r="828">
      <c r="A828" t="inlineStr">
        <is>
          <t>chat_vc</t>
        </is>
      </c>
      <c r="B828" t="inlineStr">
        <is>
          <t>messy</t>
        </is>
      </c>
      <c r="C828" t="inlineStr">
        <is>
          <t>openai/gpt-5.6-luna</t>
        </is>
      </c>
      <c r="D828" t="inlineStr">
        <is>
          <t>openai/gpt-5.6-luna</t>
        </is>
      </c>
      <c r="E828" t="n">
        <v>1</v>
      </c>
      <c r="F828" t="inlineStr">
        <is>
          <t>messy</t>
        </is>
      </c>
      <c r="G828" t="b">
        <v>0</v>
      </c>
      <c r="H828" t="inlineStr"/>
      <c r="I828" t="n">
        <v>0</v>
      </c>
      <c r="J828" t="inlineStr">
        <is>
          <t>chat2m</t>
        </is>
      </c>
      <c r="K828" t="n">
        <v>114</v>
      </c>
      <c r="L828" t="inlineStr">
        <is>
          <t>chat2/paste-0</t>
        </is>
      </c>
      <c r="M828" t="inlineStr">
        <is>
          <t>paste</t>
        </is>
      </c>
      <c r="N828" t="inlineStr">
        <is>
          <t>What p95 latency, in ms, did the load test I pasted report?</t>
        </is>
      </c>
      <c r="O828" t="n">
        <v>596</v>
      </c>
      <c r="P828" t="inlineStr">
        <is>
          <t>596 ms</t>
        </is>
      </c>
      <c r="Q828" t="b">
        <v>1</v>
      </c>
      <c r="R828" t="inlineStr">
        <is>
          <t>rule</t>
        </is>
      </c>
      <c r="S828" t="n">
        <v>8435</v>
      </c>
      <c r="T828" t="n">
        <v>4506</v>
      </c>
      <c r="U828" t="n">
        <v>106</v>
      </c>
      <c r="V828" t="n">
        <v>3926</v>
      </c>
      <c r="W828" t="n">
        <v>2</v>
      </c>
      <c r="X828" t="n">
        <v>1</v>
      </c>
      <c r="Y828" t="n">
        <v>6.894296169281006</v>
      </c>
      <c r="Z828" t="n">
        <v>0.00133267</v>
      </c>
    </row>
    <row r="829">
      <c r="A829" t="inlineStr">
        <is>
          <t>chat_vc</t>
        </is>
      </c>
      <c r="B829" t="inlineStr">
        <is>
          <t>messy</t>
        </is>
      </c>
      <c r="C829" t="inlineStr">
        <is>
          <t>openai/gpt-5.6-luna</t>
        </is>
      </c>
      <c r="D829" t="inlineStr">
        <is>
          <t>openai/gpt-5.6-luna</t>
        </is>
      </c>
      <c r="E829" t="n">
        <v>1</v>
      </c>
      <c r="F829" t="inlineStr">
        <is>
          <t>messy</t>
        </is>
      </c>
      <c r="G829" t="b">
        <v>0</v>
      </c>
      <c r="H829" t="inlineStr"/>
      <c r="I829" t="n">
        <v>0</v>
      </c>
      <c r="J829" t="inlineStr">
        <is>
          <t>chat2m</t>
        </is>
      </c>
      <c r="K829" t="n">
        <v>114</v>
      </c>
      <c r="L829" t="inlineStr">
        <is>
          <t>chat2/paste-1</t>
        </is>
      </c>
      <c r="M829" t="inlineStr">
        <is>
          <t>paste</t>
        </is>
      </c>
      <c r="N829" t="inlineStr">
        <is>
          <t>How many tests failed in the CI output I pasted?</t>
        </is>
      </c>
      <c r="O829" t="n">
        <v>2</v>
      </c>
      <c r="P829" t="inlineStr">
        <is>
          <t>2</t>
        </is>
      </c>
      <c r="Q829" t="b">
        <v>1</v>
      </c>
      <c r="R829" t="inlineStr">
        <is>
          <t>rule</t>
        </is>
      </c>
      <c r="S829" t="n">
        <v>3924</v>
      </c>
      <c r="T829" t="n">
        <v>3924</v>
      </c>
      <c r="U829" t="n">
        <v>42</v>
      </c>
      <c r="V829" t="n">
        <v>0</v>
      </c>
      <c r="W829" t="n">
        <v>1</v>
      </c>
      <c r="X829" t="n">
        <v>0</v>
      </c>
      <c r="Y829" t="n">
        <v>2.293580055236816</v>
      </c>
      <c r="Z829" t="n">
        <v>0.00103125</v>
      </c>
    </row>
    <row r="830">
      <c r="A830" t="inlineStr">
        <is>
          <t>chat_vc</t>
        </is>
      </c>
      <c r="B830" t="inlineStr">
        <is>
          <t>messy</t>
        </is>
      </c>
      <c r="C830" t="inlineStr">
        <is>
          <t>openai/gpt-5.6-luna</t>
        </is>
      </c>
      <c r="D830" t="inlineStr">
        <is>
          <t>openai/gpt-5.6-luna</t>
        </is>
      </c>
      <c r="E830" t="n">
        <v>1</v>
      </c>
      <c r="F830" t="inlineStr">
        <is>
          <t>messy</t>
        </is>
      </c>
      <c r="G830" t="b">
        <v>0</v>
      </c>
      <c r="H830" t="inlineStr"/>
      <c r="I830" t="n">
        <v>0</v>
      </c>
      <c r="J830" t="inlineStr">
        <is>
          <t>chat2m</t>
        </is>
      </c>
      <c r="K830" t="n">
        <v>114</v>
      </c>
      <c r="L830" t="inlineStr">
        <is>
          <t>chat2/paste-2</t>
        </is>
      </c>
      <c r="M830" t="inlineStr">
        <is>
          <t>paste</t>
        </is>
      </c>
      <c r="N830" t="inlineStr">
        <is>
          <t>What is db_pool_size in the config I pasted?</t>
        </is>
      </c>
      <c r="O830" t="n">
        <v>32</v>
      </c>
      <c r="P830" t="inlineStr">
        <is>
          <t>32</t>
        </is>
      </c>
      <c r="Q830" t="b">
        <v>1</v>
      </c>
      <c r="R830" t="inlineStr">
        <is>
          <t>rule</t>
        </is>
      </c>
      <c r="S830" t="n">
        <v>3924</v>
      </c>
      <c r="T830" t="n">
        <v>3924</v>
      </c>
      <c r="U830" t="n">
        <v>44</v>
      </c>
      <c r="V830" t="n">
        <v>0</v>
      </c>
      <c r="W830" t="n">
        <v>1</v>
      </c>
      <c r="X830" t="n">
        <v>0</v>
      </c>
      <c r="Y830" t="n">
        <v>2.191953897476196</v>
      </c>
      <c r="Z830" t="n">
        <v>0.00103365</v>
      </c>
    </row>
    <row r="831">
      <c r="A831" t="inlineStr">
        <is>
          <t>chat_vc</t>
        </is>
      </c>
      <c r="B831" t="inlineStr">
        <is>
          <t>messy</t>
        </is>
      </c>
      <c r="C831" t="inlineStr">
        <is>
          <t>openai/gpt-5.6-luna</t>
        </is>
      </c>
      <c r="D831" t="inlineStr">
        <is>
          <t>openai/gpt-5.6-luna</t>
        </is>
      </c>
      <c r="E831" t="n">
        <v>1</v>
      </c>
      <c r="F831" t="inlineStr">
        <is>
          <t>messy</t>
        </is>
      </c>
      <c r="G831" t="b">
        <v>0</v>
      </c>
      <c r="H831" t="inlineStr"/>
      <c r="I831" t="n">
        <v>0</v>
      </c>
      <c r="J831" t="inlineStr">
        <is>
          <t>chat2m</t>
        </is>
      </c>
      <c r="K831" t="n">
        <v>114</v>
      </c>
      <c r="L831" t="inlineStr">
        <is>
          <t>chat2/sum-0</t>
        </is>
      </c>
      <c r="M831" t="inlineStr">
        <is>
          <t>sum</t>
        </is>
      </c>
      <c r="N831" t="inlineStr">
        <is>
          <t>What is the total budget, in thousands of dollars, across the modules currently in scope?</t>
        </is>
      </c>
      <c r="O831" t="n">
        <v>245</v>
      </c>
      <c r="P831" t="inlineStr">
        <is>
          <t>245</t>
        </is>
      </c>
      <c r="Q831" t="b">
        <v>1</v>
      </c>
      <c r="R831" t="inlineStr">
        <is>
          <t>rule</t>
        </is>
      </c>
      <c r="S831" t="n">
        <v>8006</v>
      </c>
      <c r="T831" t="n">
        <v>4075</v>
      </c>
      <c r="U831" t="n">
        <v>163</v>
      </c>
      <c r="V831" t="n">
        <v>3928</v>
      </c>
      <c r="W831" t="n">
        <v>2</v>
      </c>
      <c r="X831" t="n">
        <v>1</v>
      </c>
      <c r="Y831" t="n">
        <v>5.151331901550293</v>
      </c>
      <c r="Z831" t="n">
        <v>0.00129336</v>
      </c>
    </row>
    <row r="832">
      <c r="A832" t="inlineStr">
        <is>
          <t>chat_vc</t>
        </is>
      </c>
      <c r="B832" t="inlineStr">
        <is>
          <t>messy</t>
        </is>
      </c>
      <c r="C832" t="inlineStr">
        <is>
          <t>openai/gpt-5.6-luna</t>
        </is>
      </c>
      <c r="D832" t="inlineStr">
        <is>
          <t>openai/gpt-5.6-luna</t>
        </is>
      </c>
      <c r="E832" t="n">
        <v>1</v>
      </c>
      <c r="F832" t="inlineStr">
        <is>
          <t>messy</t>
        </is>
      </c>
      <c r="G832" t="b">
        <v>0</v>
      </c>
      <c r="H832" t="inlineStr"/>
      <c r="I832" t="n">
        <v>0</v>
      </c>
      <c r="J832" t="inlineStr">
        <is>
          <t>chat2m</t>
        </is>
      </c>
      <c r="K832" t="n">
        <v>114</v>
      </c>
      <c r="L832" t="inlineStr">
        <is>
          <t>chat2/updated-0</t>
        </is>
      </c>
      <c r="M832" t="inlineStr">
        <is>
          <t>updated</t>
        </is>
      </c>
      <c r="N832" t="inlineStr">
        <is>
          <t>What is the current deadline for search-index?</t>
        </is>
      </c>
      <c r="O832" t="inlineStr">
        <is>
          <t>Oct 28</t>
        </is>
      </c>
      <c r="P832" t="inlineStr">
        <is>
          <t>Oct 28</t>
        </is>
      </c>
      <c r="Q832" t="b">
        <v>1</v>
      </c>
      <c r="R832" t="inlineStr">
        <is>
          <t>rule</t>
        </is>
      </c>
      <c r="S832" t="n">
        <v>3922</v>
      </c>
      <c r="T832" t="n">
        <v>3922</v>
      </c>
      <c r="U832" t="n">
        <v>48</v>
      </c>
      <c r="V832" t="n">
        <v>0</v>
      </c>
      <c r="W832" t="n">
        <v>1</v>
      </c>
      <c r="X832" t="n">
        <v>0</v>
      </c>
      <c r="Y832" t="n">
        <v>3.350622177124023</v>
      </c>
      <c r="Z832" t="n">
        <v>0.00103795</v>
      </c>
    </row>
    <row r="833">
      <c r="A833" t="inlineStr">
        <is>
          <t>chat_vc</t>
        </is>
      </c>
      <c r="B833" t="inlineStr">
        <is>
          <t>messy</t>
        </is>
      </c>
      <c r="C833" t="inlineStr">
        <is>
          <t>openai/gpt-5.6-luna</t>
        </is>
      </c>
      <c r="D833" t="inlineStr">
        <is>
          <t>openai/gpt-5.6-luna</t>
        </is>
      </c>
      <c r="E833" t="n">
        <v>1</v>
      </c>
      <c r="F833" t="inlineStr">
        <is>
          <t>messy</t>
        </is>
      </c>
      <c r="G833" t="b">
        <v>0</v>
      </c>
      <c r="H833" t="inlineStr"/>
      <c r="I833" t="n">
        <v>0</v>
      </c>
      <c r="J833" t="inlineStr">
        <is>
          <t>chat2m</t>
        </is>
      </c>
      <c r="K833" t="n">
        <v>114</v>
      </c>
      <c r="L833" t="inlineStr">
        <is>
          <t>chat2/updated-1</t>
        </is>
      </c>
      <c r="M833" t="inlineStr">
        <is>
          <t>updated</t>
        </is>
      </c>
      <c r="N833" t="inlineStr">
        <is>
          <t>What is notifier's budget now, in thousands of dollars?</t>
        </is>
      </c>
      <c r="O833" t="n">
        <v>55</v>
      </c>
      <c r="P833" t="inlineStr">
        <is>
          <t>55</t>
        </is>
      </c>
      <c r="Q833" t="b">
        <v>1</v>
      </c>
      <c r="R833" t="inlineStr">
        <is>
          <t>rule</t>
        </is>
      </c>
      <c r="S833" t="n">
        <v>3925</v>
      </c>
      <c r="T833" t="n">
        <v>3925</v>
      </c>
      <c r="U833" t="n">
        <v>40</v>
      </c>
      <c r="V833" t="n">
        <v>0</v>
      </c>
      <c r="W833" t="n">
        <v>1</v>
      </c>
      <c r="X833" t="n">
        <v>0</v>
      </c>
      <c r="Y833" t="n">
        <v>2.037912845611572</v>
      </c>
      <c r="Z833" t="n">
        <v>0.0010291</v>
      </c>
    </row>
    <row r="834">
      <c r="A834" t="inlineStr">
        <is>
          <t>chat_vc</t>
        </is>
      </c>
      <c r="B834" t="inlineStr">
        <is>
          <t>messy</t>
        </is>
      </c>
      <c r="C834" t="inlineStr">
        <is>
          <t>openai/gpt-5.6-luna</t>
        </is>
      </c>
      <c r="D834" t="inlineStr">
        <is>
          <t>openai/gpt-5.6-luna</t>
        </is>
      </c>
      <c r="E834" t="n">
        <v>1</v>
      </c>
      <c r="F834" t="inlineStr">
        <is>
          <t>messy</t>
        </is>
      </c>
      <c r="G834" t="b">
        <v>0</v>
      </c>
      <c r="H834" t="inlineStr"/>
      <c r="I834" t="n">
        <v>0</v>
      </c>
      <c r="J834" t="inlineStr">
        <is>
          <t>chat2m</t>
        </is>
      </c>
      <c r="K834" t="n">
        <v>114</v>
      </c>
      <c r="L834" t="inlineStr">
        <is>
          <t>chat2/updated-2</t>
        </is>
      </c>
      <c r="M834" t="inlineStr">
        <is>
          <t>updated</t>
        </is>
      </c>
      <c r="N834" t="inlineStr">
        <is>
          <t>What is the current deadline for dashboard?</t>
        </is>
      </c>
      <c r="O834" t="inlineStr">
        <is>
          <t>Oct 12</t>
        </is>
      </c>
      <c r="P834" t="inlineStr">
        <is>
          <t>Oct 12</t>
        </is>
      </c>
      <c r="Q834" t="b">
        <v>1</v>
      </c>
      <c r="R834" t="inlineStr">
        <is>
          <t>rule</t>
        </is>
      </c>
      <c r="S834" t="n">
        <v>3921</v>
      </c>
      <c r="T834" t="n">
        <v>3921</v>
      </c>
      <c r="U834" t="n">
        <v>65</v>
      </c>
      <c r="V834" t="n">
        <v>0</v>
      </c>
      <c r="W834" t="n">
        <v>1</v>
      </c>
      <c r="X834" t="n">
        <v>0</v>
      </c>
      <c r="Y834" t="n">
        <v>2.435607671737671</v>
      </c>
      <c r="Z834" t="n">
        <v>0.0010581</v>
      </c>
    </row>
    <row r="835">
      <c r="A835" t="inlineStr">
        <is>
          <t>chat_vc</t>
        </is>
      </c>
      <c r="B835" t="inlineStr">
        <is>
          <t>messy</t>
        </is>
      </c>
      <c r="C835" t="inlineStr">
        <is>
          <t>openai/gpt-5.6-luna</t>
        </is>
      </c>
      <c r="D835" t="inlineStr">
        <is>
          <t>openai/gpt-5.6-luna</t>
        </is>
      </c>
      <c r="E835" t="n">
        <v>1</v>
      </c>
      <c r="F835" t="inlineStr">
        <is>
          <t>messy</t>
        </is>
      </c>
      <c r="G835" t="b">
        <v>0</v>
      </c>
      <c r="H835" t="inlineStr"/>
      <c r="I835" t="n">
        <v>0</v>
      </c>
      <c r="J835" t="inlineStr">
        <is>
          <t>chat2m</t>
        </is>
      </c>
      <c r="K835" t="n">
        <v>114</v>
      </c>
      <c r="L835" t="inlineStr">
        <is>
          <t>chat2/updated-3</t>
        </is>
      </c>
      <c r="M835" t="inlineStr">
        <is>
          <t>updated</t>
        </is>
      </c>
      <c r="N835" t="inlineStr">
        <is>
          <t>What is scheduler-v2's budget, in thousands of dollars?</t>
        </is>
      </c>
      <c r="O835" t="n">
        <v>50</v>
      </c>
      <c r="P835" t="inlineStr">
        <is>
          <t>50</t>
        </is>
      </c>
      <c r="Q835" t="b">
        <v>1</v>
      </c>
      <c r="R835" t="inlineStr">
        <is>
          <t>rule</t>
        </is>
      </c>
      <c r="S835" t="n">
        <v>3926</v>
      </c>
      <c r="T835" t="n">
        <v>3926</v>
      </c>
      <c r="U835" t="n">
        <v>46</v>
      </c>
      <c r="V835" t="n">
        <v>0</v>
      </c>
      <c r="W835" t="n">
        <v>1</v>
      </c>
      <c r="X835" t="n">
        <v>0</v>
      </c>
      <c r="Y835" t="n">
        <v>2.180299997329712</v>
      </c>
      <c r="Z835" t="n">
        <v>0.00103655</v>
      </c>
    </row>
    <row r="836">
      <c r="A836" t="inlineStr">
        <is>
          <t>chat_vc</t>
        </is>
      </c>
      <c r="B836" t="inlineStr">
        <is>
          <t>messy</t>
        </is>
      </c>
      <c r="C836" t="inlineStr">
        <is>
          <t>openai/gpt-5.6-luna</t>
        </is>
      </c>
      <c r="D836" t="inlineStr">
        <is>
          <t>openai/gpt-5.6-luna</t>
        </is>
      </c>
      <c r="E836" t="n">
        <v>1</v>
      </c>
      <c r="F836" t="inlineStr">
        <is>
          <t>messy</t>
        </is>
      </c>
      <c r="G836" t="b">
        <v>0</v>
      </c>
      <c r="H836" t="inlineStr"/>
      <c r="I836" t="n">
        <v>0</v>
      </c>
      <c r="J836" t="inlineStr">
        <is>
          <t>chat2m</t>
        </is>
      </c>
      <c r="K836" t="n">
        <v>114</v>
      </c>
      <c r="L836" t="inlineStr">
        <is>
          <t>chat2/updated-4</t>
        </is>
      </c>
      <c r="M836" t="inlineStr">
        <is>
          <t>updated</t>
        </is>
      </c>
      <c r="N836" t="inlineStr">
        <is>
          <t>Who owns search-index now?</t>
        </is>
      </c>
      <c r="O836" t="inlineStr">
        <is>
          <t>Chen</t>
        </is>
      </c>
      <c r="P836" t="inlineStr">
        <is>
          <t>Chen</t>
        </is>
      </c>
      <c r="Q836" t="b">
        <v>1</v>
      </c>
      <c r="R836" t="inlineStr">
        <is>
          <t>rule</t>
        </is>
      </c>
      <c r="S836" t="n">
        <v>3919</v>
      </c>
      <c r="T836" t="n">
        <v>3919</v>
      </c>
      <c r="U836" t="n">
        <v>39</v>
      </c>
      <c r="V836" t="n">
        <v>0</v>
      </c>
      <c r="W836" t="n">
        <v>1</v>
      </c>
      <c r="X836" t="n">
        <v>0</v>
      </c>
      <c r="Y836" t="n">
        <v>2.730730056762695</v>
      </c>
      <c r="Z836" t="n">
        <v>0.0010264</v>
      </c>
    </row>
    <row r="837">
      <c r="A837" t="inlineStr">
        <is>
          <t>chat_vc</t>
        </is>
      </c>
      <c r="B837" t="inlineStr">
        <is>
          <t>messy</t>
        </is>
      </c>
      <c r="C837" t="inlineStr">
        <is>
          <t>openai/gpt-5.6-luna</t>
        </is>
      </c>
      <c r="D837" t="inlineStr">
        <is>
          <t>openai/gpt-5.6-luna</t>
        </is>
      </c>
      <c r="E837" t="n">
        <v>1</v>
      </c>
      <c r="F837" t="inlineStr">
        <is>
          <t>messy</t>
        </is>
      </c>
      <c r="G837" t="b">
        <v>0</v>
      </c>
      <c r="H837" t="inlineStr"/>
      <c r="I837" t="n">
        <v>0</v>
      </c>
      <c r="J837" t="inlineStr">
        <is>
          <t>chat2m</t>
        </is>
      </c>
      <c r="K837" t="n">
        <v>114</v>
      </c>
      <c r="L837" t="inlineStr">
        <is>
          <t>chat2/updated-5</t>
        </is>
      </c>
      <c r="M837" t="inlineStr">
        <is>
          <t>updated</t>
        </is>
      </c>
      <c r="N837" t="inlineStr">
        <is>
          <t>Which datastore does notifier use?</t>
        </is>
      </c>
      <c r="O837" t="inlineStr">
        <is>
          <t>Redis</t>
        </is>
      </c>
      <c r="P837" t="inlineStr">
        <is>
          <t>Redis</t>
        </is>
      </c>
      <c r="Q837" t="b">
        <v>1</v>
      </c>
      <c r="R837" t="inlineStr">
        <is>
          <t>rule</t>
        </is>
      </c>
      <c r="S837" t="n">
        <v>3919</v>
      </c>
      <c r="T837" t="n">
        <v>3919</v>
      </c>
      <c r="U837" t="n">
        <v>42</v>
      </c>
      <c r="V837" t="n">
        <v>0</v>
      </c>
      <c r="W837" t="n">
        <v>1</v>
      </c>
      <c r="X837" t="n">
        <v>0</v>
      </c>
      <c r="Y837" t="n">
        <v>1.524019956588745</v>
      </c>
      <c r="Z837" t="n">
        <v>0.00103</v>
      </c>
    </row>
    <row r="838">
      <c r="A838" t="inlineStr">
        <is>
          <t>chat_full</t>
        </is>
      </c>
      <c r="B838" t="inlineStr">
        <is>
          <t>main</t>
        </is>
      </c>
      <c r="C838" t="inlineStr">
        <is>
          <t>openai/gpt-5.6-luna</t>
        </is>
      </c>
      <c r="D838" t="inlineStr">
        <is>
          <t>openai/gpt-5.6-luna</t>
        </is>
      </c>
      <c r="I838" t="n">
        <v>0</v>
      </c>
      <c r="J838" t="inlineStr">
        <is>
          <t>chat3</t>
        </is>
      </c>
      <c r="K838" t="n">
        <v>114</v>
      </c>
      <c r="L838" t="inlineStr">
        <is>
          <t>chat3/absent-0</t>
        </is>
      </c>
      <c r="M838" t="inlineStr">
        <is>
          <t>absent</t>
        </is>
      </c>
      <c r="N838" t="inlineStr">
        <is>
          <t>What date did we set for QA sign-off?</t>
        </is>
      </c>
      <c r="O838" t="inlineStr">
        <is>
          <t>not stated</t>
        </is>
      </c>
      <c r="P838" t="inlineStr">
        <is>
          <t>not stated</t>
        </is>
      </c>
      <c r="Q838" t="b">
        <v>1</v>
      </c>
      <c r="R838" t="inlineStr">
        <is>
          <t>rule</t>
        </is>
      </c>
      <c r="S838" t="n">
        <v>30455</v>
      </c>
      <c r="T838" t="n">
        <v>30455</v>
      </c>
      <c r="U838" t="n">
        <v>46</v>
      </c>
      <c r="V838" t="n">
        <v>0</v>
      </c>
      <c r="W838" t="n">
        <v>1</v>
      </c>
      <c r="X838" t="n">
        <v>0</v>
      </c>
      <c r="Y838" t="n">
        <v>1.793199062347412</v>
      </c>
      <c r="Z838" t="n">
        <v>0.0076688</v>
      </c>
    </row>
    <row r="839">
      <c r="A839" t="inlineStr">
        <is>
          <t>chat_full</t>
        </is>
      </c>
      <c r="B839" t="inlineStr">
        <is>
          <t>main</t>
        </is>
      </c>
      <c r="C839" t="inlineStr">
        <is>
          <t>openai/gpt-5.6-luna</t>
        </is>
      </c>
      <c r="D839" t="inlineStr">
        <is>
          <t>openai/gpt-5.6-luna</t>
        </is>
      </c>
      <c r="I839" t="n">
        <v>0</v>
      </c>
      <c r="J839" t="inlineStr">
        <is>
          <t>chat3</t>
        </is>
      </c>
      <c r="K839" t="n">
        <v>114</v>
      </c>
      <c r="L839" t="inlineStr">
        <is>
          <t>chat3/absent-1</t>
        </is>
      </c>
      <c r="M839" t="inlineStr">
        <is>
          <t>absent</t>
        </is>
      </c>
      <c r="N839" t="inlineStr">
        <is>
          <t>Which CI provider did we decide on?</t>
        </is>
      </c>
      <c r="O839" t="inlineStr">
        <is>
          <t>not stated</t>
        </is>
      </c>
      <c r="P839" t="inlineStr">
        <is>
          <t>not stated</t>
        </is>
      </c>
      <c r="Q839" t="b">
        <v>1</v>
      </c>
      <c r="R839" t="inlineStr">
        <is>
          <t>rule</t>
        </is>
      </c>
      <c r="S839" t="n">
        <v>30453</v>
      </c>
      <c r="T839" t="n">
        <v>30453</v>
      </c>
      <c r="U839" t="n">
        <v>43</v>
      </c>
      <c r="V839" t="n">
        <v>0</v>
      </c>
      <c r="W839" t="n">
        <v>1</v>
      </c>
      <c r="X839" t="n">
        <v>0</v>
      </c>
      <c r="Y839" t="n">
        <v>2.403780937194824</v>
      </c>
      <c r="Z839" t="n">
        <v>0.0076647</v>
      </c>
    </row>
    <row r="840">
      <c r="A840" t="inlineStr">
        <is>
          <t>chat_full</t>
        </is>
      </c>
      <c r="B840" t="inlineStr">
        <is>
          <t>main</t>
        </is>
      </c>
      <c r="C840" t="inlineStr">
        <is>
          <t>openai/gpt-5.6-luna</t>
        </is>
      </c>
      <c r="D840" t="inlineStr">
        <is>
          <t>openai/gpt-5.6-luna</t>
        </is>
      </c>
      <c r="I840" t="n">
        <v>0</v>
      </c>
      <c r="J840" t="inlineStr">
        <is>
          <t>chat3</t>
        </is>
      </c>
      <c r="K840" t="n">
        <v>114</v>
      </c>
      <c r="L840" t="inlineStr">
        <is>
          <t>chat3/count-0</t>
        </is>
      </c>
      <c r="M840" t="inlineStr">
        <is>
          <t>count</t>
        </is>
      </c>
      <c r="N840" t="inlineStr">
        <is>
          <t>How many modules are currently in scope for the launch?</t>
        </is>
      </c>
      <c r="O840" t="n">
        <v>6</v>
      </c>
      <c r="P840" t="inlineStr">
        <is>
          <t>6</t>
        </is>
      </c>
      <c r="Q840" t="b">
        <v>1</v>
      </c>
      <c r="R840" t="inlineStr">
        <is>
          <t>rule</t>
        </is>
      </c>
      <c r="S840" t="n">
        <v>30456</v>
      </c>
      <c r="T840" t="n">
        <v>30456</v>
      </c>
      <c r="U840" t="n">
        <v>114</v>
      </c>
      <c r="V840" t="n">
        <v>0</v>
      </c>
      <c r="W840" t="n">
        <v>1</v>
      </c>
      <c r="X840" t="n">
        <v>0</v>
      </c>
      <c r="Y840" t="n">
        <v>3.599606990814209</v>
      </c>
      <c r="Z840" t="n">
        <v>0.00775065</v>
      </c>
    </row>
    <row r="841">
      <c r="A841" t="inlineStr">
        <is>
          <t>chat_full</t>
        </is>
      </c>
      <c r="B841" t="inlineStr">
        <is>
          <t>main</t>
        </is>
      </c>
      <c r="C841" t="inlineStr">
        <is>
          <t>openai/gpt-5.6-luna</t>
        </is>
      </c>
      <c r="D841" t="inlineStr">
        <is>
          <t>openai/gpt-5.6-luna</t>
        </is>
      </c>
      <c r="I841" t="n">
        <v>0</v>
      </c>
      <c r="J841" t="inlineStr">
        <is>
          <t>chat3</t>
        </is>
      </c>
      <c r="K841" t="n">
        <v>114</v>
      </c>
      <c r="L841" t="inlineStr">
        <is>
          <t>chat3/early-0</t>
        </is>
      </c>
      <c r="M841" t="inlineStr">
        <is>
          <t>early</t>
        </is>
      </c>
      <c r="N841" t="inlineStr">
        <is>
          <t>Who owns scheduler-v2?</t>
        </is>
      </c>
      <c r="O841" t="inlineStr">
        <is>
          <t>Mei</t>
        </is>
      </c>
      <c r="P841" t="inlineStr">
        <is>
          <t>Mei</t>
        </is>
      </c>
      <c r="Q841" t="b">
        <v>1</v>
      </c>
      <c r="R841" t="inlineStr">
        <is>
          <t>rule</t>
        </is>
      </c>
      <c r="S841" t="n">
        <v>30451</v>
      </c>
      <c r="T841" t="n">
        <v>30451</v>
      </c>
      <c r="U841" t="n">
        <v>42</v>
      </c>
      <c r="V841" t="n">
        <v>0</v>
      </c>
      <c r="W841" t="n">
        <v>1</v>
      </c>
      <c r="X841" t="n">
        <v>0</v>
      </c>
      <c r="Y841" t="n">
        <v>2.162317037582397</v>
      </c>
      <c r="Z841" t="n">
        <v>0.007663</v>
      </c>
    </row>
    <row r="842">
      <c r="A842" t="inlineStr">
        <is>
          <t>chat_full</t>
        </is>
      </c>
      <c r="B842" t="inlineStr">
        <is>
          <t>main</t>
        </is>
      </c>
      <c r="C842" t="inlineStr">
        <is>
          <t>openai/gpt-5.6-luna</t>
        </is>
      </c>
      <c r="D842" t="inlineStr">
        <is>
          <t>openai/gpt-5.6-luna</t>
        </is>
      </c>
      <c r="I842" t="n">
        <v>0</v>
      </c>
      <c r="J842" t="inlineStr">
        <is>
          <t>chat3</t>
        </is>
      </c>
      <c r="K842" t="n">
        <v>114</v>
      </c>
      <c r="L842" t="inlineStr">
        <is>
          <t>chat3/early-1</t>
        </is>
      </c>
      <c r="M842" t="inlineStr">
        <is>
          <t>early</t>
        </is>
      </c>
      <c r="N842" t="inlineStr">
        <is>
          <t>Which region are we deploying Delta to?</t>
        </is>
      </c>
      <c r="O842" t="inlineStr">
        <is>
          <t>eu-west-1</t>
        </is>
      </c>
      <c r="P842" t="inlineStr">
        <is>
          <t>eu-west-1</t>
        </is>
      </c>
      <c r="Q842" t="b">
        <v>1</v>
      </c>
      <c r="R842" t="inlineStr">
        <is>
          <t>rule</t>
        </is>
      </c>
      <c r="S842" t="n">
        <v>30453</v>
      </c>
      <c r="T842" t="n">
        <v>30453</v>
      </c>
      <c r="U842" t="n">
        <v>46</v>
      </c>
      <c r="V842" t="n">
        <v>0</v>
      </c>
      <c r="W842" t="n">
        <v>1</v>
      </c>
      <c r="X842" t="n">
        <v>0</v>
      </c>
      <c r="Y842" t="n">
        <v>1.715238094329834</v>
      </c>
      <c r="Z842" t="n">
        <v>0.0076683</v>
      </c>
    </row>
    <row r="843">
      <c r="A843" t="inlineStr">
        <is>
          <t>chat_full</t>
        </is>
      </c>
      <c r="B843" t="inlineStr">
        <is>
          <t>main</t>
        </is>
      </c>
      <c r="C843" t="inlineStr">
        <is>
          <t>openai/gpt-5.6-luna</t>
        </is>
      </c>
      <c r="D843" t="inlineStr">
        <is>
          <t>openai/gpt-5.6-luna</t>
        </is>
      </c>
      <c r="I843" t="n">
        <v>0</v>
      </c>
      <c r="J843" t="inlineStr">
        <is>
          <t>chat3</t>
        </is>
      </c>
      <c r="K843" t="n">
        <v>114</v>
      </c>
      <c r="L843" t="inlineStr">
        <is>
          <t>chat3/early-2</t>
        </is>
      </c>
      <c r="M843" t="inlineStr">
        <is>
          <t>early</t>
        </is>
      </c>
      <c r="N843" t="inlineStr">
        <is>
          <t>At what time (UTC) is the daily standup?</t>
        </is>
      </c>
      <c r="O843" t="inlineStr">
        <is>
          <t>09:30</t>
        </is>
      </c>
      <c r="P843" t="inlineStr">
        <is>
          <t>09:30 UTC</t>
        </is>
      </c>
      <c r="Q843" t="b">
        <v>1</v>
      </c>
      <c r="R843" t="inlineStr">
        <is>
          <t>rule</t>
        </is>
      </c>
      <c r="S843" t="n">
        <v>30457</v>
      </c>
      <c r="T843" t="n">
        <v>30457</v>
      </c>
      <c r="U843" t="n">
        <v>54</v>
      </c>
      <c r="V843" t="n">
        <v>0</v>
      </c>
      <c r="W843" t="n">
        <v>1</v>
      </c>
      <c r="X843" t="n">
        <v>0</v>
      </c>
      <c r="Y843" t="n">
        <v>2.680734872817993</v>
      </c>
      <c r="Z843" t="n">
        <v>0.0076789</v>
      </c>
    </row>
    <row r="844">
      <c r="A844" t="inlineStr">
        <is>
          <t>chat_full</t>
        </is>
      </c>
      <c r="B844" t="inlineStr">
        <is>
          <t>main</t>
        </is>
      </c>
      <c r="C844" t="inlineStr">
        <is>
          <t>openai/gpt-5.6-luna</t>
        </is>
      </c>
      <c r="D844" t="inlineStr">
        <is>
          <t>openai/gpt-5.6-luna</t>
        </is>
      </c>
      <c r="I844" t="n">
        <v>0</v>
      </c>
      <c r="J844" t="inlineStr">
        <is>
          <t>chat3</t>
        </is>
      </c>
      <c r="K844" t="n">
        <v>114</v>
      </c>
      <c r="L844" t="inlineStr">
        <is>
          <t>chat3/list-0</t>
        </is>
      </c>
      <c r="M844" t="inlineStr">
        <is>
          <t>list</t>
        </is>
      </c>
      <c r="N844" t="inlineStr">
        <is>
          <t>Which in-scope modules are P0?</t>
        </is>
      </c>
      <c r="O844" t="inlineStr">
        <is>
          <t>["billing-sync", "ingest"]</t>
        </is>
      </c>
      <c r="P844" t="inlineStr">
        <is>
          <t>billing-sync, ingest</t>
        </is>
      </c>
      <c r="Q844" t="b">
        <v>1</v>
      </c>
      <c r="R844" t="inlineStr">
        <is>
          <t>rule</t>
        </is>
      </c>
      <c r="S844" t="n">
        <v>30454</v>
      </c>
      <c r="T844" t="n">
        <v>30454</v>
      </c>
      <c r="U844" t="n">
        <v>96</v>
      </c>
      <c r="V844" t="n">
        <v>0</v>
      </c>
      <c r="W844" t="n">
        <v>1</v>
      </c>
      <c r="X844" t="n">
        <v>0</v>
      </c>
      <c r="Y844" t="n">
        <v>2.953455924987793</v>
      </c>
      <c r="Z844" t="n">
        <v>0.00772855</v>
      </c>
    </row>
    <row r="845">
      <c r="A845" t="inlineStr">
        <is>
          <t>chat_full</t>
        </is>
      </c>
      <c r="B845" t="inlineStr">
        <is>
          <t>main</t>
        </is>
      </c>
      <c r="C845" t="inlineStr">
        <is>
          <t>openai/gpt-5.6-luna</t>
        </is>
      </c>
      <c r="D845" t="inlineStr">
        <is>
          <t>openai/gpt-5.6-luna</t>
        </is>
      </c>
      <c r="I845" t="n">
        <v>0</v>
      </c>
      <c r="J845" t="inlineStr">
        <is>
          <t>chat3</t>
        </is>
      </c>
      <c r="K845" t="n">
        <v>114</v>
      </c>
      <c r="L845" t="inlineStr">
        <is>
          <t>chat3/neg-0</t>
        </is>
      </c>
      <c r="M845" t="inlineStr">
        <is>
          <t>negation</t>
        </is>
      </c>
      <c r="N845" t="inlineStr">
        <is>
          <t>Which in-scope module has no datastore decided yet?</t>
        </is>
      </c>
      <c r="O845" t="inlineStr">
        <is>
          <t>ingest</t>
        </is>
      </c>
      <c r="P845" t="inlineStr">
        <is>
          <t>ingest</t>
        </is>
      </c>
      <c r="Q845" t="b">
        <v>1</v>
      </c>
      <c r="R845" t="inlineStr">
        <is>
          <t>rule</t>
        </is>
      </c>
      <c r="S845" t="n">
        <v>30456</v>
      </c>
      <c r="T845" t="n">
        <v>30456</v>
      </c>
      <c r="U845" t="n">
        <v>128</v>
      </c>
      <c r="V845" t="n">
        <v>0</v>
      </c>
      <c r="W845" t="n">
        <v>1</v>
      </c>
      <c r="X845" t="n">
        <v>0</v>
      </c>
      <c r="Y845" t="n">
        <v>3.725259065628052</v>
      </c>
      <c r="Z845" t="n">
        <v>0.00776745</v>
      </c>
    </row>
    <row r="846">
      <c r="A846" t="inlineStr">
        <is>
          <t>chat_full</t>
        </is>
      </c>
      <c r="B846" t="inlineStr">
        <is>
          <t>main</t>
        </is>
      </c>
      <c r="C846" t="inlineStr">
        <is>
          <t>openai/gpt-5.6-luna</t>
        </is>
      </c>
      <c r="D846" t="inlineStr">
        <is>
          <t>openai/gpt-5.6-luna</t>
        </is>
      </c>
      <c r="I846" t="n">
        <v>0</v>
      </c>
      <c r="J846" t="inlineStr">
        <is>
          <t>chat3</t>
        </is>
      </c>
      <c r="K846" t="n">
        <v>114</v>
      </c>
      <c r="L846" t="inlineStr">
        <is>
          <t>chat3/original-0</t>
        </is>
      </c>
      <c r="M846" t="inlineStr">
        <is>
          <t>original</t>
        </is>
      </c>
      <c r="N846" t="inlineStr">
        <is>
          <t>What was the very first deadline we set for billing-sync, before any changes?</t>
        </is>
      </c>
      <c r="O846" t="inlineStr">
        <is>
          <t>Oct 23</t>
        </is>
      </c>
      <c r="P846" t="inlineStr">
        <is>
          <t>Oct 23</t>
        </is>
      </c>
      <c r="Q846" t="b">
        <v>1</v>
      </c>
      <c r="R846" t="inlineStr">
        <is>
          <t>rule</t>
        </is>
      </c>
      <c r="S846" t="n">
        <v>30461</v>
      </c>
      <c r="T846" t="n">
        <v>30461</v>
      </c>
      <c r="U846" t="n">
        <v>99</v>
      </c>
      <c r="V846" t="n">
        <v>0</v>
      </c>
      <c r="W846" t="n">
        <v>1</v>
      </c>
      <c r="X846" t="n">
        <v>0</v>
      </c>
      <c r="Y846" t="n">
        <v>3.827038049697876</v>
      </c>
      <c r="Z846" t="n">
        <v>0.0077339</v>
      </c>
    </row>
    <row r="847">
      <c r="A847" t="inlineStr">
        <is>
          <t>chat_full</t>
        </is>
      </c>
      <c r="B847" t="inlineStr">
        <is>
          <t>main</t>
        </is>
      </c>
      <c r="C847" t="inlineStr">
        <is>
          <t>openai/gpt-5.6-luna</t>
        </is>
      </c>
      <c r="D847" t="inlineStr">
        <is>
          <t>openai/gpt-5.6-luna</t>
        </is>
      </c>
      <c r="I847" t="n">
        <v>0</v>
      </c>
      <c r="J847" t="inlineStr">
        <is>
          <t>chat3</t>
        </is>
      </c>
      <c r="K847" t="n">
        <v>114</v>
      </c>
      <c r="L847" t="inlineStr">
        <is>
          <t>chat3/paste-0</t>
        </is>
      </c>
      <c r="M847" t="inlineStr">
        <is>
          <t>paste</t>
        </is>
      </c>
      <c r="N847" t="inlineStr">
        <is>
          <t>What p95 latency, in ms, did the load test I pasted report?</t>
        </is>
      </c>
      <c r="O847" t="n">
        <v>557</v>
      </c>
      <c r="P847" t="inlineStr">
        <is>
          <t>557 ms</t>
        </is>
      </c>
      <c r="Q847" t="b">
        <v>1</v>
      </c>
      <c r="R847" t="inlineStr">
        <is>
          <t>rule</t>
        </is>
      </c>
      <c r="S847" t="n">
        <v>30461</v>
      </c>
      <c r="T847" t="n">
        <v>30461</v>
      </c>
      <c r="U847" t="n">
        <v>49</v>
      </c>
      <c r="V847" t="n">
        <v>0</v>
      </c>
      <c r="W847" t="n">
        <v>1</v>
      </c>
      <c r="X847" t="n">
        <v>0</v>
      </c>
      <c r="Y847" t="n">
        <v>2.574746131896973</v>
      </c>
      <c r="Z847" t="n">
        <v>0.0076739</v>
      </c>
    </row>
    <row r="848">
      <c r="A848" t="inlineStr">
        <is>
          <t>chat_full</t>
        </is>
      </c>
      <c r="B848" t="inlineStr">
        <is>
          <t>main</t>
        </is>
      </c>
      <c r="C848" t="inlineStr">
        <is>
          <t>openai/gpt-5.6-luna</t>
        </is>
      </c>
      <c r="D848" t="inlineStr">
        <is>
          <t>openai/gpt-5.6-luna</t>
        </is>
      </c>
      <c r="I848" t="n">
        <v>0</v>
      </c>
      <c r="J848" t="inlineStr">
        <is>
          <t>chat3</t>
        </is>
      </c>
      <c r="K848" t="n">
        <v>114</v>
      </c>
      <c r="L848" t="inlineStr">
        <is>
          <t>chat3/paste-1</t>
        </is>
      </c>
      <c r="M848" t="inlineStr">
        <is>
          <t>paste</t>
        </is>
      </c>
      <c r="N848" t="inlineStr">
        <is>
          <t>How many tests failed in the CI output I pasted?</t>
        </is>
      </c>
      <c r="O848" t="n">
        <v>3</v>
      </c>
      <c r="P848" t="inlineStr">
        <is>
          <t>3</t>
        </is>
      </c>
      <c r="Q848" t="b">
        <v>1</v>
      </c>
      <c r="R848" t="inlineStr">
        <is>
          <t>rule</t>
        </is>
      </c>
      <c r="S848" t="n">
        <v>30456</v>
      </c>
      <c r="T848" t="n">
        <v>30456</v>
      </c>
      <c r="U848" t="n">
        <v>26</v>
      </c>
      <c r="V848" t="n">
        <v>0</v>
      </c>
      <c r="W848" t="n">
        <v>1</v>
      </c>
      <c r="X848" t="n">
        <v>0</v>
      </c>
      <c r="Y848" t="n">
        <v>1.899765014648438</v>
      </c>
      <c r="Z848" t="n">
        <v>0.00764505</v>
      </c>
    </row>
    <row r="849">
      <c r="A849" t="inlineStr">
        <is>
          <t>chat_full</t>
        </is>
      </c>
      <c r="B849" t="inlineStr">
        <is>
          <t>main</t>
        </is>
      </c>
      <c r="C849" t="inlineStr">
        <is>
          <t>openai/gpt-5.6-luna</t>
        </is>
      </c>
      <c r="D849" t="inlineStr">
        <is>
          <t>openai/gpt-5.6-luna</t>
        </is>
      </c>
      <c r="I849" t="n">
        <v>0</v>
      </c>
      <c r="J849" t="inlineStr">
        <is>
          <t>chat3</t>
        </is>
      </c>
      <c r="K849" t="n">
        <v>114</v>
      </c>
      <c r="L849" t="inlineStr">
        <is>
          <t>chat3/paste-2</t>
        </is>
      </c>
      <c r="M849" t="inlineStr">
        <is>
          <t>paste</t>
        </is>
      </c>
      <c r="N849" t="inlineStr">
        <is>
          <t>What is db_pool_size in the config I pasted?</t>
        </is>
      </c>
      <c r="O849" t="n">
        <v>12</v>
      </c>
      <c r="P849" t="inlineStr">
        <is>
          <t>12</t>
        </is>
      </c>
      <c r="Q849" t="b">
        <v>1</v>
      </c>
      <c r="R849" t="inlineStr">
        <is>
          <t>rule</t>
        </is>
      </c>
      <c r="S849" t="n">
        <v>30456</v>
      </c>
      <c r="T849" t="n">
        <v>30456</v>
      </c>
      <c r="U849" t="n">
        <v>48</v>
      </c>
      <c r="V849" t="n">
        <v>0</v>
      </c>
      <c r="W849" t="n">
        <v>1</v>
      </c>
      <c r="X849" t="n">
        <v>0</v>
      </c>
      <c r="Y849" t="n">
        <v>2.383224010467529</v>
      </c>
      <c r="Z849" t="n">
        <v>0.00767145</v>
      </c>
    </row>
    <row r="850">
      <c r="A850" t="inlineStr">
        <is>
          <t>chat_full</t>
        </is>
      </c>
      <c r="B850" t="inlineStr">
        <is>
          <t>main</t>
        </is>
      </c>
      <c r="C850" t="inlineStr">
        <is>
          <t>openai/gpt-5.6-luna</t>
        </is>
      </c>
      <c r="D850" t="inlineStr">
        <is>
          <t>openai/gpt-5.6-luna</t>
        </is>
      </c>
      <c r="I850" t="n">
        <v>0</v>
      </c>
      <c r="J850" t="inlineStr">
        <is>
          <t>chat3</t>
        </is>
      </c>
      <c r="K850" t="n">
        <v>114</v>
      </c>
      <c r="L850" t="inlineStr">
        <is>
          <t>chat3/sum-0</t>
        </is>
      </c>
      <c r="M850" t="inlineStr">
        <is>
          <t>sum</t>
        </is>
      </c>
      <c r="N850" t="inlineStr">
        <is>
          <t>What is the total budget, in thousands of dollars, across the modules currently in scope?</t>
        </is>
      </c>
      <c r="O850" t="n">
        <v>305</v>
      </c>
      <c r="P850" t="inlineStr">
        <is>
          <t>305</t>
        </is>
      </c>
      <c r="Q850" t="b">
        <v>1</v>
      </c>
      <c r="R850" t="inlineStr">
        <is>
          <t>rule</t>
        </is>
      </c>
      <c r="S850" t="n">
        <v>30463</v>
      </c>
      <c r="T850" t="n">
        <v>30463</v>
      </c>
      <c r="U850" t="n">
        <v>138</v>
      </c>
      <c r="V850" t="n">
        <v>0</v>
      </c>
      <c r="W850" t="n">
        <v>1</v>
      </c>
      <c r="X850" t="n">
        <v>0</v>
      </c>
      <c r="Y850" t="n">
        <v>5.481375932693481</v>
      </c>
      <c r="Z850" t="n">
        <v>0.0077812</v>
      </c>
    </row>
    <row r="851">
      <c r="A851" t="inlineStr">
        <is>
          <t>chat_full</t>
        </is>
      </c>
      <c r="B851" t="inlineStr">
        <is>
          <t>main</t>
        </is>
      </c>
      <c r="C851" t="inlineStr">
        <is>
          <t>openai/gpt-5.6-luna</t>
        </is>
      </c>
      <c r="D851" t="inlineStr">
        <is>
          <t>openai/gpt-5.6-luna</t>
        </is>
      </c>
      <c r="I851" t="n">
        <v>0</v>
      </c>
      <c r="J851" t="inlineStr">
        <is>
          <t>chat3</t>
        </is>
      </c>
      <c r="K851" t="n">
        <v>114</v>
      </c>
      <c r="L851" t="inlineStr">
        <is>
          <t>chat3/updated-0</t>
        </is>
      </c>
      <c r="M851" t="inlineStr">
        <is>
          <t>updated</t>
        </is>
      </c>
      <c r="N851" t="inlineStr">
        <is>
          <t>What is the current deadline for billing-sync?</t>
        </is>
      </c>
      <c r="O851" t="inlineStr">
        <is>
          <t>Nov 5</t>
        </is>
      </c>
      <c r="P851" t="inlineStr">
        <is>
          <t>Nov 5</t>
        </is>
      </c>
      <c r="Q851" t="b">
        <v>1</v>
      </c>
      <c r="R851" t="inlineStr">
        <is>
          <t>rule</t>
        </is>
      </c>
      <c r="S851" t="n">
        <v>30454</v>
      </c>
      <c r="T851" t="n">
        <v>30454</v>
      </c>
      <c r="U851" t="n">
        <v>45</v>
      </c>
      <c r="V851" t="n">
        <v>0</v>
      </c>
      <c r="W851" t="n">
        <v>1</v>
      </c>
      <c r="X851" t="n">
        <v>0</v>
      </c>
      <c r="Y851" t="n">
        <v>2.116780757904053</v>
      </c>
      <c r="Z851" t="n">
        <v>0.00766735</v>
      </c>
    </row>
    <row r="852">
      <c r="A852" t="inlineStr">
        <is>
          <t>chat_full</t>
        </is>
      </c>
      <c r="B852" t="inlineStr">
        <is>
          <t>main</t>
        </is>
      </c>
      <c r="C852" t="inlineStr">
        <is>
          <t>openai/gpt-5.6-luna</t>
        </is>
      </c>
      <c r="D852" t="inlineStr">
        <is>
          <t>openai/gpt-5.6-luna</t>
        </is>
      </c>
      <c r="I852" t="n">
        <v>0</v>
      </c>
      <c r="J852" t="inlineStr">
        <is>
          <t>chat3</t>
        </is>
      </c>
      <c r="K852" t="n">
        <v>114</v>
      </c>
      <c r="L852" t="inlineStr">
        <is>
          <t>chat3/updated-1</t>
        </is>
      </c>
      <c r="M852" t="inlineStr">
        <is>
          <t>updated</t>
        </is>
      </c>
      <c r="N852" t="inlineStr">
        <is>
          <t>What is scheduler-v2's budget now, in thousands of dollars?</t>
        </is>
      </c>
      <c r="O852" t="n">
        <v>75</v>
      </c>
      <c r="P852" t="inlineStr">
        <is>
          <t>75</t>
        </is>
      </c>
      <c r="Q852" t="b">
        <v>1</v>
      </c>
      <c r="R852" t="inlineStr">
        <is>
          <t>rule</t>
        </is>
      </c>
      <c r="S852" t="n">
        <v>30459</v>
      </c>
      <c r="T852" t="n">
        <v>30459</v>
      </c>
      <c r="U852" t="n">
        <v>96</v>
      </c>
      <c r="V852" t="n">
        <v>0</v>
      </c>
      <c r="W852" t="n">
        <v>1</v>
      </c>
      <c r="X852" t="n">
        <v>0</v>
      </c>
      <c r="Y852" t="n">
        <v>3.020715713500977</v>
      </c>
      <c r="Z852" t="n">
        <v>0.0077298</v>
      </c>
    </row>
    <row r="853">
      <c r="A853" t="inlineStr">
        <is>
          <t>chat_full</t>
        </is>
      </c>
      <c r="B853" t="inlineStr">
        <is>
          <t>main</t>
        </is>
      </c>
      <c r="C853" t="inlineStr">
        <is>
          <t>openai/gpt-5.6-luna</t>
        </is>
      </c>
      <c r="D853" t="inlineStr">
        <is>
          <t>openai/gpt-5.6-luna</t>
        </is>
      </c>
      <c r="I853" t="n">
        <v>0</v>
      </c>
      <c r="J853" t="inlineStr">
        <is>
          <t>chat3</t>
        </is>
      </c>
      <c r="K853" t="n">
        <v>114</v>
      </c>
      <c r="L853" t="inlineStr">
        <is>
          <t>chat3/updated-2</t>
        </is>
      </c>
      <c r="M853" t="inlineStr">
        <is>
          <t>updated</t>
        </is>
      </c>
      <c r="N853" t="inlineStr">
        <is>
          <t>What is the current deadline for ingest?</t>
        </is>
      </c>
      <c r="O853" t="inlineStr">
        <is>
          <t>Oct 19</t>
        </is>
      </c>
      <c r="P853" t="inlineStr">
        <is>
          <t>Oct 19</t>
        </is>
      </c>
      <c r="Q853" t="b">
        <v>1</v>
      </c>
      <c r="R853" t="inlineStr">
        <is>
          <t>rule</t>
        </is>
      </c>
      <c r="S853" t="n">
        <v>30453</v>
      </c>
      <c r="T853" t="n">
        <v>30453</v>
      </c>
      <c r="U853" t="n">
        <v>60</v>
      </c>
      <c r="V853" t="n">
        <v>0</v>
      </c>
      <c r="W853" t="n">
        <v>1</v>
      </c>
      <c r="X853" t="n">
        <v>0</v>
      </c>
      <c r="Y853" t="n">
        <v>2.611660003662109</v>
      </c>
      <c r="Z853" t="n">
        <v>0.0076851</v>
      </c>
    </row>
    <row r="854">
      <c r="A854" t="inlineStr">
        <is>
          <t>chat_full</t>
        </is>
      </c>
      <c r="B854" t="inlineStr">
        <is>
          <t>main</t>
        </is>
      </c>
      <c r="C854" t="inlineStr">
        <is>
          <t>openai/gpt-5.6-luna</t>
        </is>
      </c>
      <c r="D854" t="inlineStr">
        <is>
          <t>openai/gpt-5.6-luna</t>
        </is>
      </c>
      <c r="I854" t="n">
        <v>0</v>
      </c>
      <c r="J854" t="inlineStr">
        <is>
          <t>chat3</t>
        </is>
      </c>
      <c r="K854" t="n">
        <v>114</v>
      </c>
      <c r="L854" t="inlineStr">
        <is>
          <t>chat3/updated-3</t>
        </is>
      </c>
      <c r="M854" t="inlineStr">
        <is>
          <t>updated</t>
        </is>
      </c>
      <c r="N854" t="inlineStr">
        <is>
          <t>What is auth-bridge's budget, in thousands of dollars?</t>
        </is>
      </c>
      <c r="O854" t="n">
        <v>50</v>
      </c>
      <c r="P854" t="inlineStr">
        <is>
          <t>50</t>
        </is>
      </c>
      <c r="Q854" t="b">
        <v>1</v>
      </c>
      <c r="R854" t="inlineStr">
        <is>
          <t>rule</t>
        </is>
      </c>
      <c r="S854" t="n">
        <v>30458</v>
      </c>
      <c r="T854" t="n">
        <v>30458</v>
      </c>
      <c r="U854" t="n">
        <v>88</v>
      </c>
      <c r="V854" t="n">
        <v>0</v>
      </c>
      <c r="W854" t="n">
        <v>1</v>
      </c>
      <c r="X854" t="n">
        <v>0</v>
      </c>
      <c r="Y854" t="n">
        <v>4.39332389831543</v>
      </c>
      <c r="Z854" t="n">
        <v>0.00771995</v>
      </c>
    </row>
    <row r="855">
      <c r="A855" t="inlineStr">
        <is>
          <t>chat_full</t>
        </is>
      </c>
      <c r="B855" t="inlineStr">
        <is>
          <t>main</t>
        </is>
      </c>
      <c r="C855" t="inlineStr">
        <is>
          <t>openai/gpt-5.6-luna</t>
        </is>
      </c>
      <c r="D855" t="inlineStr">
        <is>
          <t>openai/gpt-5.6-luna</t>
        </is>
      </c>
      <c r="I855" t="n">
        <v>0</v>
      </c>
      <c r="J855" t="inlineStr">
        <is>
          <t>chat3</t>
        </is>
      </c>
      <c r="K855" t="n">
        <v>114</v>
      </c>
      <c r="L855" t="inlineStr">
        <is>
          <t>chat3/updated-4</t>
        </is>
      </c>
      <c r="M855" t="inlineStr">
        <is>
          <t>updated</t>
        </is>
      </c>
      <c r="N855" t="inlineStr">
        <is>
          <t>Who owns billing-sync now?</t>
        </is>
      </c>
      <c r="O855" t="inlineStr">
        <is>
          <t>Priya</t>
        </is>
      </c>
      <c r="P855" t="inlineStr">
        <is>
          <t>Priya</t>
        </is>
      </c>
      <c r="Q855" t="b">
        <v>1</v>
      </c>
      <c r="R855" t="inlineStr">
        <is>
          <t>rule</t>
        </is>
      </c>
      <c r="S855" t="n">
        <v>30451</v>
      </c>
      <c r="T855" t="n">
        <v>30451</v>
      </c>
      <c r="U855" t="n">
        <v>52</v>
      </c>
      <c r="V855" t="n">
        <v>0</v>
      </c>
      <c r="W855" t="n">
        <v>1</v>
      </c>
      <c r="X855" t="n">
        <v>0</v>
      </c>
      <c r="Y855" t="n">
        <v>1.67727518081665</v>
      </c>
      <c r="Z855" t="n">
        <v>0.007675</v>
      </c>
    </row>
    <row r="856">
      <c r="A856" t="inlineStr">
        <is>
          <t>chat_full</t>
        </is>
      </c>
      <c r="B856" t="inlineStr">
        <is>
          <t>main</t>
        </is>
      </c>
      <c r="C856" t="inlineStr">
        <is>
          <t>openai/gpt-5.6-luna</t>
        </is>
      </c>
      <c r="D856" t="inlineStr">
        <is>
          <t>openai/gpt-5.6-luna</t>
        </is>
      </c>
      <c r="I856" t="n">
        <v>0</v>
      </c>
      <c r="J856" t="inlineStr">
        <is>
          <t>chat3</t>
        </is>
      </c>
      <c r="K856" t="n">
        <v>114</v>
      </c>
      <c r="L856" t="inlineStr">
        <is>
          <t>chat3/updated-5</t>
        </is>
      </c>
      <c r="M856" t="inlineStr">
        <is>
          <t>updated</t>
        </is>
      </c>
      <c r="N856" t="inlineStr">
        <is>
          <t>Which datastore does scheduler-v2 use?</t>
        </is>
      </c>
      <c r="O856" t="inlineStr">
        <is>
          <t>Postgres</t>
        </is>
      </c>
      <c r="P856" t="inlineStr">
        <is>
          <t>Postgres</t>
        </is>
      </c>
      <c r="Q856" t="b">
        <v>1</v>
      </c>
      <c r="R856" t="inlineStr">
        <is>
          <t>rule</t>
        </is>
      </c>
      <c r="S856" t="n">
        <v>30453</v>
      </c>
      <c r="T856" t="n">
        <v>30453</v>
      </c>
      <c r="U856" t="n">
        <v>43</v>
      </c>
      <c r="V856" t="n">
        <v>0</v>
      </c>
      <c r="W856" t="n">
        <v>1</v>
      </c>
      <c r="X856" t="n">
        <v>0</v>
      </c>
      <c r="Y856" t="n">
        <v>2.467073917388916</v>
      </c>
      <c r="Z856" t="n">
        <v>0.0076647</v>
      </c>
    </row>
    <row r="857">
      <c r="A857" t="inlineStr">
        <is>
          <t>chat_full</t>
        </is>
      </c>
      <c r="B857" t="inlineStr">
        <is>
          <t>main</t>
        </is>
      </c>
      <c r="C857" t="inlineStr">
        <is>
          <t>z-ai/glm-5.3-flash</t>
        </is>
      </c>
      <c r="D857" t="inlineStr">
        <is>
          <t>openai/gpt-5.6-luna</t>
        </is>
      </c>
      <c r="E857" t="n">
        <v>1</v>
      </c>
      <c r="I857" t="n">
        <v>0</v>
      </c>
      <c r="J857" t="inlineStr">
        <is>
          <t>chat3</t>
        </is>
      </c>
      <c r="K857" t="n">
        <v>114</v>
      </c>
      <c r="L857" t="inlineStr">
        <is>
          <t>chat3/absent-0</t>
        </is>
      </c>
      <c r="M857" t="inlineStr">
        <is>
          <t>absent</t>
        </is>
      </c>
      <c r="N857" t="inlineStr">
        <is>
          <t>What date did we set for QA sign-off?</t>
        </is>
      </c>
      <c r="O857" t="inlineStr">
        <is>
          <t>not stated</t>
        </is>
      </c>
      <c r="P857" t="inlineStr">
        <is>
          <t>not stated</t>
        </is>
      </c>
      <c r="Q857" t="b">
        <v>1</v>
      </c>
      <c r="R857" t="inlineStr">
        <is>
          <t>rule</t>
        </is>
      </c>
      <c r="S857" t="n">
        <v>29946</v>
      </c>
      <c r="T857" t="n">
        <v>29946</v>
      </c>
      <c r="U857" t="n">
        <v>180</v>
      </c>
      <c r="V857" t="n">
        <v>29888</v>
      </c>
      <c r="W857" t="n">
        <v>1</v>
      </c>
      <c r="X857" t="n">
        <v>0</v>
      </c>
      <c r="Y857" t="n">
        <v>2.445325136184692</v>
      </c>
      <c r="Z857" t="n">
        <v>0.0009953399999999999</v>
      </c>
    </row>
    <row r="858">
      <c r="A858" t="inlineStr">
        <is>
          <t>chat_full</t>
        </is>
      </c>
      <c r="B858" t="inlineStr">
        <is>
          <t>main</t>
        </is>
      </c>
      <c r="C858" t="inlineStr">
        <is>
          <t>z-ai/glm-5.3-flash</t>
        </is>
      </c>
      <c r="D858" t="inlineStr">
        <is>
          <t>openai/gpt-5.6-luna</t>
        </is>
      </c>
      <c r="E858" t="n">
        <v>1</v>
      </c>
      <c r="I858" t="n">
        <v>0</v>
      </c>
      <c r="J858" t="inlineStr">
        <is>
          <t>chat3</t>
        </is>
      </c>
      <c r="K858" t="n">
        <v>114</v>
      </c>
      <c r="L858" t="inlineStr">
        <is>
          <t>chat3/absent-1</t>
        </is>
      </c>
      <c r="M858" t="inlineStr">
        <is>
          <t>absent</t>
        </is>
      </c>
      <c r="N858" t="inlineStr">
        <is>
          <t>Which CI provider did we decide on?</t>
        </is>
      </c>
      <c r="O858" t="inlineStr">
        <is>
          <t>not stated</t>
        </is>
      </c>
      <c r="P858" t="inlineStr">
        <is>
          <t>not stated</t>
        </is>
      </c>
      <c r="Q858" t="b">
        <v>1</v>
      </c>
      <c r="R858" t="inlineStr">
        <is>
          <t>rule</t>
        </is>
      </c>
      <c r="S858" t="n">
        <v>29944</v>
      </c>
      <c r="T858" t="n">
        <v>29944</v>
      </c>
      <c r="U858" t="n">
        <v>95</v>
      </c>
      <c r="V858" t="n">
        <v>29888</v>
      </c>
      <c r="W858" t="n">
        <v>1</v>
      </c>
      <c r="X858" t="n">
        <v>0</v>
      </c>
      <c r="Y858" t="n">
        <v>1.807772874832153</v>
      </c>
      <c r="Z858" t="n">
        <v>0.00095254</v>
      </c>
    </row>
    <row r="859">
      <c r="A859" t="inlineStr">
        <is>
          <t>chat_full</t>
        </is>
      </c>
      <c r="B859" t="inlineStr">
        <is>
          <t>main</t>
        </is>
      </c>
      <c r="C859" t="inlineStr">
        <is>
          <t>z-ai/glm-5.3-flash</t>
        </is>
      </c>
      <c r="D859" t="inlineStr">
        <is>
          <t>openai/gpt-5.6-luna</t>
        </is>
      </c>
      <c r="E859" t="n">
        <v>1</v>
      </c>
      <c r="I859" t="n">
        <v>0</v>
      </c>
      <c r="J859" t="inlineStr">
        <is>
          <t>chat3</t>
        </is>
      </c>
      <c r="K859" t="n">
        <v>114</v>
      </c>
      <c r="L859" t="inlineStr">
        <is>
          <t>chat3/count-0</t>
        </is>
      </c>
      <c r="M859" t="inlineStr">
        <is>
          <t>count</t>
        </is>
      </c>
      <c r="N859" t="inlineStr">
        <is>
          <t>How many modules are currently in scope for the launch?</t>
        </is>
      </c>
      <c r="O859" t="n">
        <v>6</v>
      </c>
      <c r="P859" t="inlineStr">
        <is>
          <t>6</t>
        </is>
      </c>
      <c r="Q859" t="b">
        <v>1</v>
      </c>
      <c r="R859" t="inlineStr">
        <is>
          <t>rule</t>
        </is>
      </c>
      <c r="S859" t="n">
        <v>29947</v>
      </c>
      <c r="T859" t="n">
        <v>29947</v>
      </c>
      <c r="U859" t="n">
        <v>146</v>
      </c>
      <c r="V859" t="n">
        <v>29888</v>
      </c>
      <c r="W859" t="n">
        <v>1</v>
      </c>
      <c r="X859" t="n">
        <v>0</v>
      </c>
      <c r="Y859" t="n">
        <v>2.364101886749268</v>
      </c>
      <c r="Z859" t="n">
        <v>0.00097849</v>
      </c>
    </row>
    <row r="860">
      <c r="A860" t="inlineStr">
        <is>
          <t>chat_full</t>
        </is>
      </c>
      <c r="B860" t="inlineStr">
        <is>
          <t>main</t>
        </is>
      </c>
      <c r="C860" t="inlineStr">
        <is>
          <t>z-ai/glm-5.3-flash</t>
        </is>
      </c>
      <c r="D860" t="inlineStr">
        <is>
          <t>openai/gpt-5.6-luna</t>
        </is>
      </c>
      <c r="E860" t="n">
        <v>1</v>
      </c>
      <c r="I860" t="n">
        <v>0</v>
      </c>
      <c r="J860" t="inlineStr">
        <is>
          <t>chat3</t>
        </is>
      </c>
      <c r="K860" t="n">
        <v>114</v>
      </c>
      <c r="L860" t="inlineStr">
        <is>
          <t>chat3/early-0</t>
        </is>
      </c>
      <c r="M860" t="inlineStr">
        <is>
          <t>early</t>
        </is>
      </c>
      <c r="N860" t="inlineStr">
        <is>
          <t>Who owns scheduler-v2?</t>
        </is>
      </c>
      <c r="O860" t="inlineStr">
        <is>
          <t>Mei</t>
        </is>
      </c>
      <c r="P860" t="inlineStr">
        <is>
          <t>Mei</t>
        </is>
      </c>
      <c r="Q860" t="b">
        <v>1</v>
      </c>
      <c r="R860" t="inlineStr">
        <is>
          <t>rule</t>
        </is>
      </c>
      <c r="S860" t="n">
        <v>29942</v>
      </c>
      <c r="T860" t="n">
        <v>29942</v>
      </c>
      <c r="U860" t="n">
        <v>64</v>
      </c>
      <c r="V860" t="n">
        <v>0</v>
      </c>
      <c r="W860" t="n">
        <v>1</v>
      </c>
      <c r="X860" t="n">
        <v>0</v>
      </c>
      <c r="Y860" t="n">
        <v>5.311643838882446</v>
      </c>
      <c r="Z860" t="n">
        <v>0.0045233</v>
      </c>
    </row>
    <row r="861">
      <c r="A861" t="inlineStr">
        <is>
          <t>chat_full</t>
        </is>
      </c>
      <c r="B861" t="inlineStr">
        <is>
          <t>main</t>
        </is>
      </c>
      <c r="C861" t="inlineStr">
        <is>
          <t>z-ai/glm-5.3-flash</t>
        </is>
      </c>
      <c r="D861" t="inlineStr">
        <is>
          <t>openai/gpt-5.6-luna</t>
        </is>
      </c>
      <c r="E861" t="n">
        <v>1</v>
      </c>
      <c r="I861" t="n">
        <v>0</v>
      </c>
      <c r="J861" t="inlineStr">
        <is>
          <t>chat3</t>
        </is>
      </c>
      <c r="K861" t="n">
        <v>114</v>
      </c>
      <c r="L861" t="inlineStr">
        <is>
          <t>chat3/early-1</t>
        </is>
      </c>
      <c r="M861" t="inlineStr">
        <is>
          <t>early</t>
        </is>
      </c>
      <c r="N861" t="inlineStr">
        <is>
          <t>Which region are we deploying Delta to?</t>
        </is>
      </c>
      <c r="O861" t="inlineStr">
        <is>
          <t>eu-west-1</t>
        </is>
      </c>
      <c r="P861" t="inlineStr">
        <is>
          <t>eu-west-1</t>
        </is>
      </c>
      <c r="Q861" t="b">
        <v>1</v>
      </c>
      <c r="R861" t="inlineStr">
        <is>
          <t>rule</t>
        </is>
      </c>
      <c r="S861" t="n">
        <v>29944</v>
      </c>
      <c r="T861" t="n">
        <v>29944</v>
      </c>
      <c r="U861" t="n">
        <v>82</v>
      </c>
      <c r="V861" t="n">
        <v>64</v>
      </c>
      <c r="W861" t="n">
        <v>1</v>
      </c>
      <c r="X861" t="n">
        <v>0</v>
      </c>
      <c r="Y861" t="n">
        <v>2.202939987182617</v>
      </c>
      <c r="Z861" t="n">
        <v>0.00452492</v>
      </c>
    </row>
    <row r="862">
      <c r="A862" t="inlineStr">
        <is>
          <t>chat_full</t>
        </is>
      </c>
      <c r="B862" t="inlineStr">
        <is>
          <t>main</t>
        </is>
      </c>
      <c r="C862" t="inlineStr">
        <is>
          <t>z-ai/glm-5.3-flash</t>
        </is>
      </c>
      <c r="D862" t="inlineStr">
        <is>
          <t>openai/gpt-5.6-luna</t>
        </is>
      </c>
      <c r="E862" t="n">
        <v>1</v>
      </c>
      <c r="I862" t="n">
        <v>0</v>
      </c>
      <c r="J862" t="inlineStr">
        <is>
          <t>chat3</t>
        </is>
      </c>
      <c r="K862" t="n">
        <v>114</v>
      </c>
      <c r="L862" t="inlineStr">
        <is>
          <t>chat3/early-2</t>
        </is>
      </c>
      <c r="M862" t="inlineStr">
        <is>
          <t>early</t>
        </is>
      </c>
      <c r="N862" t="inlineStr">
        <is>
          <t>At what time (UTC) is the daily standup?</t>
        </is>
      </c>
      <c r="O862" t="inlineStr">
        <is>
          <t>09:30</t>
        </is>
      </c>
      <c r="P862" t="inlineStr">
        <is>
          <t>09:30 UTC</t>
        </is>
      </c>
      <c r="Q862" t="b">
        <v>1</v>
      </c>
      <c r="R862" t="inlineStr">
        <is>
          <t>rule</t>
        </is>
      </c>
      <c r="S862" t="n">
        <v>29948</v>
      </c>
      <c r="T862" t="n">
        <v>29948</v>
      </c>
      <c r="U862" t="n">
        <v>87</v>
      </c>
      <c r="V862" t="n">
        <v>29824</v>
      </c>
      <c r="W862" t="n">
        <v>1</v>
      </c>
      <c r="X862" t="n">
        <v>0</v>
      </c>
      <c r="Y862" t="n">
        <v>5.646031141281128</v>
      </c>
      <c r="Z862" t="n">
        <v>0.00095682</v>
      </c>
    </row>
    <row r="863">
      <c r="A863" t="inlineStr">
        <is>
          <t>chat_full</t>
        </is>
      </c>
      <c r="B863" t="inlineStr">
        <is>
          <t>main</t>
        </is>
      </c>
      <c r="C863" t="inlineStr">
        <is>
          <t>z-ai/glm-5.3-flash</t>
        </is>
      </c>
      <c r="D863" t="inlineStr">
        <is>
          <t>openai/gpt-5.6-luna</t>
        </is>
      </c>
      <c r="E863" t="n">
        <v>1</v>
      </c>
      <c r="I863" t="n">
        <v>0</v>
      </c>
      <c r="J863" t="inlineStr">
        <is>
          <t>chat3</t>
        </is>
      </c>
      <c r="K863" t="n">
        <v>114</v>
      </c>
      <c r="L863" t="inlineStr">
        <is>
          <t>chat3/list-0</t>
        </is>
      </c>
      <c r="M863" t="inlineStr">
        <is>
          <t>list</t>
        </is>
      </c>
      <c r="N863" t="inlineStr">
        <is>
          <t>Which in-scope modules are P0?</t>
        </is>
      </c>
      <c r="O863" t="inlineStr">
        <is>
          <t>["billing-sync", "ingest"]</t>
        </is>
      </c>
      <c r="P863" t="inlineStr">
        <is>
          <t>billing-sync, ingest</t>
        </is>
      </c>
      <c r="Q863" t="b">
        <v>1</v>
      </c>
      <c r="R863" t="inlineStr">
        <is>
          <t>rule</t>
        </is>
      </c>
      <c r="S863" t="n">
        <v>29945</v>
      </c>
      <c r="T863" t="n">
        <v>29945</v>
      </c>
      <c r="U863" t="n">
        <v>267</v>
      </c>
      <c r="V863" t="n">
        <v>29888</v>
      </c>
      <c r="W863" t="n">
        <v>1</v>
      </c>
      <c r="X863" t="n">
        <v>0</v>
      </c>
      <c r="Y863" t="n">
        <v>3.457881212234497</v>
      </c>
      <c r="Z863" t="n">
        <v>0.00103869</v>
      </c>
    </row>
    <row r="864">
      <c r="A864" t="inlineStr">
        <is>
          <t>chat_full</t>
        </is>
      </c>
      <c r="B864" t="inlineStr">
        <is>
          <t>main</t>
        </is>
      </c>
      <c r="C864" t="inlineStr">
        <is>
          <t>z-ai/glm-5.3-flash</t>
        </is>
      </c>
      <c r="D864" t="inlineStr">
        <is>
          <t>openai/gpt-5.6-luna</t>
        </is>
      </c>
      <c r="E864" t="n">
        <v>1</v>
      </c>
      <c r="I864" t="n">
        <v>0</v>
      </c>
      <c r="J864" t="inlineStr">
        <is>
          <t>chat3</t>
        </is>
      </c>
      <c r="K864" t="n">
        <v>114</v>
      </c>
      <c r="L864" t="inlineStr">
        <is>
          <t>chat3/neg-0</t>
        </is>
      </c>
      <c r="M864" t="inlineStr">
        <is>
          <t>negation</t>
        </is>
      </c>
      <c r="N864" t="inlineStr">
        <is>
          <t>Which in-scope module has no datastore decided yet?</t>
        </is>
      </c>
      <c r="O864" t="inlineStr">
        <is>
          <t>ingest</t>
        </is>
      </c>
      <c r="P864" t="inlineStr">
        <is>
          <t>ingest</t>
        </is>
      </c>
      <c r="Q864" t="b">
        <v>1</v>
      </c>
      <c r="R864" t="inlineStr">
        <is>
          <t>rule</t>
        </is>
      </c>
      <c r="S864" t="n">
        <v>29947</v>
      </c>
      <c r="T864" t="n">
        <v>29947</v>
      </c>
      <c r="U864" t="n">
        <v>268</v>
      </c>
      <c r="V864" t="n">
        <v>29888</v>
      </c>
      <c r="W864" t="n">
        <v>1</v>
      </c>
      <c r="X864" t="n">
        <v>0</v>
      </c>
      <c r="Y864" t="n">
        <v>3.175808906555176</v>
      </c>
      <c r="Z864" t="n">
        <v>0.00103949</v>
      </c>
    </row>
    <row r="865">
      <c r="A865" t="inlineStr">
        <is>
          <t>chat_full</t>
        </is>
      </c>
      <c r="B865" t="inlineStr">
        <is>
          <t>main</t>
        </is>
      </c>
      <c r="C865" t="inlineStr">
        <is>
          <t>z-ai/glm-5.3-flash</t>
        </is>
      </c>
      <c r="D865" t="inlineStr">
        <is>
          <t>openai/gpt-5.6-luna</t>
        </is>
      </c>
      <c r="E865" t="n">
        <v>1</v>
      </c>
      <c r="I865" t="n">
        <v>0</v>
      </c>
      <c r="J865" t="inlineStr">
        <is>
          <t>chat3</t>
        </is>
      </c>
      <c r="K865" t="n">
        <v>114</v>
      </c>
      <c r="L865" t="inlineStr">
        <is>
          <t>chat3/original-0</t>
        </is>
      </c>
      <c r="M865" t="inlineStr">
        <is>
          <t>original</t>
        </is>
      </c>
      <c r="N865" t="inlineStr">
        <is>
          <t>What was the very first deadline we set for billing-sync, before any changes?</t>
        </is>
      </c>
      <c r="O865" t="inlineStr">
        <is>
          <t>Oct 23</t>
        </is>
      </c>
      <c r="P865" t="inlineStr">
        <is>
          <t>Oct 23</t>
        </is>
      </c>
      <c r="Q865" t="b">
        <v>1</v>
      </c>
      <c r="R865" t="inlineStr">
        <is>
          <t>rule</t>
        </is>
      </c>
      <c r="S865" t="n">
        <v>29952</v>
      </c>
      <c r="T865" t="n">
        <v>29952</v>
      </c>
      <c r="U865" t="n">
        <v>171</v>
      </c>
      <c r="V865" t="n">
        <v>29888</v>
      </c>
      <c r="W865" t="n">
        <v>1</v>
      </c>
      <c r="X865" t="n">
        <v>0</v>
      </c>
      <c r="Y865" t="n">
        <v>2.149904251098633</v>
      </c>
      <c r="Z865" t="n">
        <v>0.0009917400000000001</v>
      </c>
    </row>
    <row r="866">
      <c r="A866" t="inlineStr">
        <is>
          <t>chat_full</t>
        </is>
      </c>
      <c r="B866" t="inlineStr">
        <is>
          <t>main</t>
        </is>
      </c>
      <c r="C866" t="inlineStr">
        <is>
          <t>z-ai/glm-5.3-flash</t>
        </is>
      </c>
      <c r="D866" t="inlineStr">
        <is>
          <t>openai/gpt-5.6-luna</t>
        </is>
      </c>
      <c r="E866" t="n">
        <v>1</v>
      </c>
      <c r="I866" t="n">
        <v>0</v>
      </c>
      <c r="J866" t="inlineStr">
        <is>
          <t>chat3</t>
        </is>
      </c>
      <c r="K866" t="n">
        <v>114</v>
      </c>
      <c r="L866" t="inlineStr">
        <is>
          <t>chat3/paste-0</t>
        </is>
      </c>
      <c r="M866" t="inlineStr">
        <is>
          <t>paste</t>
        </is>
      </c>
      <c r="N866" t="inlineStr">
        <is>
          <t>What p95 latency, in ms, did the load test I pasted report?</t>
        </is>
      </c>
      <c r="O866" t="n">
        <v>557</v>
      </c>
      <c r="P866" t="inlineStr">
        <is>
          <t>557</t>
        </is>
      </c>
      <c r="Q866" t="b">
        <v>1</v>
      </c>
      <c r="R866" t="inlineStr">
        <is>
          <t>rule</t>
        </is>
      </c>
      <c r="S866" t="n">
        <v>29953</v>
      </c>
      <c r="T866" t="n">
        <v>29953</v>
      </c>
      <c r="U866" t="n">
        <v>124</v>
      </c>
      <c r="V866" t="n">
        <v>29888</v>
      </c>
      <c r="W866" t="n">
        <v>1</v>
      </c>
      <c r="X866" t="n">
        <v>0</v>
      </c>
      <c r="Y866" t="n">
        <v>2.037615299224854</v>
      </c>
      <c r="Z866" t="n">
        <v>0.00096839</v>
      </c>
    </row>
    <row r="867">
      <c r="A867" t="inlineStr">
        <is>
          <t>chat_full</t>
        </is>
      </c>
      <c r="B867" t="inlineStr">
        <is>
          <t>main</t>
        </is>
      </c>
      <c r="C867" t="inlineStr">
        <is>
          <t>z-ai/glm-5.3-flash</t>
        </is>
      </c>
      <c r="D867" t="inlineStr">
        <is>
          <t>openai/gpt-5.6-luna</t>
        </is>
      </c>
      <c r="E867" t="n">
        <v>1</v>
      </c>
      <c r="I867" t="n">
        <v>0</v>
      </c>
      <c r="J867" t="inlineStr">
        <is>
          <t>chat3</t>
        </is>
      </c>
      <c r="K867" t="n">
        <v>114</v>
      </c>
      <c r="L867" t="inlineStr">
        <is>
          <t>chat3/paste-1</t>
        </is>
      </c>
      <c r="M867" t="inlineStr">
        <is>
          <t>paste</t>
        </is>
      </c>
      <c r="N867" t="inlineStr">
        <is>
          <t>How many tests failed in the CI output I pasted?</t>
        </is>
      </c>
      <c r="O867" t="n">
        <v>3</v>
      </c>
      <c r="P867" t="inlineStr">
        <is>
          <t>3</t>
        </is>
      </c>
      <c r="Q867" t="b">
        <v>1</v>
      </c>
      <c r="R867" t="inlineStr">
        <is>
          <t>rule</t>
        </is>
      </c>
      <c r="S867" t="n">
        <v>29948</v>
      </c>
      <c r="T867" t="n">
        <v>29948</v>
      </c>
      <c r="U867" t="n">
        <v>78</v>
      </c>
      <c r="V867" t="n">
        <v>29888</v>
      </c>
      <c r="W867" t="n">
        <v>1</v>
      </c>
      <c r="X867" t="n">
        <v>0</v>
      </c>
      <c r="Y867" t="n">
        <v>2.917631149291992</v>
      </c>
      <c r="Z867" t="n">
        <v>0.00070753536</v>
      </c>
    </row>
    <row r="868">
      <c r="A868" t="inlineStr">
        <is>
          <t>chat_full</t>
        </is>
      </c>
      <c r="B868" t="inlineStr">
        <is>
          <t>main</t>
        </is>
      </c>
      <c r="C868" t="inlineStr">
        <is>
          <t>z-ai/glm-5.3-flash</t>
        </is>
      </c>
      <c r="D868" t="inlineStr">
        <is>
          <t>openai/gpt-5.6-luna</t>
        </is>
      </c>
      <c r="E868" t="n">
        <v>1</v>
      </c>
      <c r="I868" t="n">
        <v>0</v>
      </c>
      <c r="J868" t="inlineStr">
        <is>
          <t>chat3</t>
        </is>
      </c>
      <c r="K868" t="n">
        <v>114</v>
      </c>
      <c r="L868" t="inlineStr">
        <is>
          <t>chat3/paste-2</t>
        </is>
      </c>
      <c r="M868" t="inlineStr">
        <is>
          <t>paste</t>
        </is>
      </c>
      <c r="N868" t="inlineStr">
        <is>
          <t>What is db_pool_size in the config I pasted?</t>
        </is>
      </c>
      <c r="O868" t="n">
        <v>12</v>
      </c>
      <c r="P868" t="inlineStr">
        <is>
          <t>12</t>
        </is>
      </c>
      <c r="Q868" t="b">
        <v>1</v>
      </c>
      <c r="R868" t="inlineStr">
        <is>
          <t>rule</t>
        </is>
      </c>
      <c r="S868" t="n">
        <v>29948</v>
      </c>
      <c r="T868" t="n">
        <v>29948</v>
      </c>
      <c r="U868" t="n">
        <v>112</v>
      </c>
      <c r="V868" t="n">
        <v>29888</v>
      </c>
      <c r="W868" t="n">
        <v>1</v>
      </c>
      <c r="X868" t="n">
        <v>0</v>
      </c>
      <c r="Y868" t="n">
        <v>1.976066827774048</v>
      </c>
      <c r="Z868" t="n">
        <v>0.00096164</v>
      </c>
    </row>
    <row r="869">
      <c r="A869" t="inlineStr">
        <is>
          <t>chat_full</t>
        </is>
      </c>
      <c r="B869" t="inlineStr">
        <is>
          <t>main</t>
        </is>
      </c>
      <c r="C869" t="inlineStr">
        <is>
          <t>z-ai/glm-5.3-flash</t>
        </is>
      </c>
      <c r="D869" t="inlineStr">
        <is>
          <t>openai/gpt-5.6-luna</t>
        </is>
      </c>
      <c r="E869" t="n">
        <v>1</v>
      </c>
      <c r="I869" t="n">
        <v>0</v>
      </c>
      <c r="J869" t="inlineStr">
        <is>
          <t>chat3</t>
        </is>
      </c>
      <c r="K869" t="n">
        <v>114</v>
      </c>
      <c r="L869" t="inlineStr">
        <is>
          <t>chat3/sum-0</t>
        </is>
      </c>
      <c r="M869" t="inlineStr">
        <is>
          <t>sum</t>
        </is>
      </c>
      <c r="N869" t="inlineStr">
        <is>
          <t>What is the total budget, in thousands of dollars, across the modules currently in scope?</t>
        </is>
      </c>
      <c r="O869" t="n">
        <v>305</v>
      </c>
      <c r="P869" t="inlineStr">
        <is>
          <t>305</t>
        </is>
      </c>
      <c r="Q869" t="b">
        <v>1</v>
      </c>
      <c r="R869" t="inlineStr">
        <is>
          <t>rule</t>
        </is>
      </c>
      <c r="S869" t="n">
        <v>29954</v>
      </c>
      <c r="T869" t="n">
        <v>29954</v>
      </c>
      <c r="U869" t="n">
        <v>475</v>
      </c>
      <c r="V869" t="n">
        <v>29824</v>
      </c>
      <c r="W869" t="n">
        <v>1</v>
      </c>
      <c r="X869" t="n">
        <v>0</v>
      </c>
      <c r="Y869" t="n">
        <v>10.59591102600098</v>
      </c>
      <c r="Z869" t="n">
        <v>0.00115172</v>
      </c>
    </row>
    <row r="870">
      <c r="A870" t="inlineStr">
        <is>
          <t>chat_full</t>
        </is>
      </c>
      <c r="B870" t="inlineStr">
        <is>
          <t>main</t>
        </is>
      </c>
      <c r="C870" t="inlineStr">
        <is>
          <t>z-ai/glm-5.3-flash</t>
        </is>
      </c>
      <c r="D870" t="inlineStr">
        <is>
          <t>openai/gpt-5.6-luna</t>
        </is>
      </c>
      <c r="E870" t="n">
        <v>1</v>
      </c>
      <c r="I870" t="n">
        <v>0</v>
      </c>
      <c r="J870" t="inlineStr">
        <is>
          <t>chat3</t>
        </is>
      </c>
      <c r="K870" t="n">
        <v>114</v>
      </c>
      <c r="L870" t="inlineStr">
        <is>
          <t>chat3/updated-0</t>
        </is>
      </c>
      <c r="M870" t="inlineStr">
        <is>
          <t>updated</t>
        </is>
      </c>
      <c r="N870" t="inlineStr">
        <is>
          <t>What is the current deadline for billing-sync?</t>
        </is>
      </c>
      <c r="O870" t="inlineStr">
        <is>
          <t>Nov 5</t>
        </is>
      </c>
      <c r="P870" t="inlineStr">
        <is>
          <t>Nov 5</t>
        </is>
      </c>
      <c r="Q870" t="b">
        <v>1</v>
      </c>
      <c r="R870" t="inlineStr">
        <is>
          <t>rule</t>
        </is>
      </c>
      <c r="S870" t="n">
        <v>29945</v>
      </c>
      <c r="T870" t="n">
        <v>29945</v>
      </c>
      <c r="U870" t="n">
        <v>75</v>
      </c>
      <c r="V870" t="n">
        <v>0</v>
      </c>
      <c r="W870" t="n">
        <v>1</v>
      </c>
      <c r="X870" t="n">
        <v>0</v>
      </c>
      <c r="Y870" t="n">
        <v>2.172427892684937</v>
      </c>
      <c r="Z870" t="n">
        <v>0.00452925</v>
      </c>
    </row>
    <row r="871">
      <c r="A871" t="inlineStr">
        <is>
          <t>chat_full</t>
        </is>
      </c>
      <c r="B871" t="inlineStr">
        <is>
          <t>main</t>
        </is>
      </c>
      <c r="C871" t="inlineStr">
        <is>
          <t>z-ai/glm-5.3-flash</t>
        </is>
      </c>
      <c r="D871" t="inlineStr">
        <is>
          <t>openai/gpt-5.6-luna</t>
        </is>
      </c>
      <c r="E871" t="n">
        <v>1</v>
      </c>
      <c r="I871" t="n">
        <v>0</v>
      </c>
      <c r="J871" t="inlineStr">
        <is>
          <t>chat3</t>
        </is>
      </c>
      <c r="K871" t="n">
        <v>114</v>
      </c>
      <c r="L871" t="inlineStr">
        <is>
          <t>chat3/updated-1</t>
        </is>
      </c>
      <c r="M871" t="inlineStr">
        <is>
          <t>updated</t>
        </is>
      </c>
      <c r="N871" t="inlineStr">
        <is>
          <t>What is scheduler-v2's budget now, in thousands of dollars?</t>
        </is>
      </c>
      <c r="O871" t="n">
        <v>75</v>
      </c>
      <c r="P871" t="inlineStr">
        <is>
          <t>75</t>
        </is>
      </c>
      <c r="Q871" t="b">
        <v>1</v>
      </c>
      <c r="R871" t="inlineStr">
        <is>
          <t>rule</t>
        </is>
      </c>
      <c r="S871" t="n">
        <v>29950</v>
      </c>
      <c r="T871" t="n">
        <v>29950</v>
      </c>
      <c r="U871" t="n">
        <v>136</v>
      </c>
      <c r="V871" t="n">
        <v>29888</v>
      </c>
      <c r="W871" t="n">
        <v>1</v>
      </c>
      <c r="X871" t="n">
        <v>0</v>
      </c>
      <c r="Y871" t="n">
        <v>2.668369054794312</v>
      </c>
      <c r="Z871" t="n">
        <v>0.00072948106</v>
      </c>
    </row>
    <row r="872">
      <c r="A872" t="inlineStr">
        <is>
          <t>chat_full</t>
        </is>
      </c>
      <c r="B872" t="inlineStr">
        <is>
          <t>main</t>
        </is>
      </c>
      <c r="C872" t="inlineStr">
        <is>
          <t>z-ai/glm-5.3-flash</t>
        </is>
      </c>
      <c r="D872" t="inlineStr">
        <is>
          <t>openai/gpt-5.6-luna</t>
        </is>
      </c>
      <c r="E872" t="n">
        <v>1</v>
      </c>
      <c r="I872" t="n">
        <v>0</v>
      </c>
      <c r="J872" t="inlineStr">
        <is>
          <t>chat3</t>
        </is>
      </c>
      <c r="K872" t="n">
        <v>114</v>
      </c>
      <c r="L872" t="inlineStr">
        <is>
          <t>chat3/updated-2</t>
        </is>
      </c>
      <c r="M872" t="inlineStr">
        <is>
          <t>updated</t>
        </is>
      </c>
      <c r="N872" t="inlineStr">
        <is>
          <t>What is the current deadline for ingest?</t>
        </is>
      </c>
      <c r="O872" t="inlineStr">
        <is>
          <t>Oct 19</t>
        </is>
      </c>
      <c r="P872" t="inlineStr">
        <is>
          <t>Oct 19</t>
        </is>
      </c>
      <c r="Q872" t="b">
        <v>1</v>
      </c>
      <c r="R872" t="inlineStr">
        <is>
          <t>rule</t>
        </is>
      </c>
      <c r="S872" t="n">
        <v>29944</v>
      </c>
      <c r="T872" t="n">
        <v>29944</v>
      </c>
      <c r="U872" t="n">
        <v>172</v>
      </c>
      <c r="V872" t="n">
        <v>29888</v>
      </c>
      <c r="W872" t="n">
        <v>1</v>
      </c>
      <c r="X872" t="n">
        <v>0</v>
      </c>
      <c r="Y872" t="n">
        <v>2.699537992477417</v>
      </c>
      <c r="Z872" t="n">
        <v>0.0009910400000000001</v>
      </c>
    </row>
    <row r="873">
      <c r="A873" t="inlineStr">
        <is>
          <t>chat_full</t>
        </is>
      </c>
      <c r="B873" t="inlineStr">
        <is>
          <t>main</t>
        </is>
      </c>
      <c r="C873" t="inlineStr">
        <is>
          <t>z-ai/glm-5.3-flash</t>
        </is>
      </c>
      <c r="D873" t="inlineStr">
        <is>
          <t>openai/gpt-5.6-luna</t>
        </is>
      </c>
      <c r="E873" t="n">
        <v>1</v>
      </c>
      <c r="I873" t="n">
        <v>0</v>
      </c>
      <c r="J873" t="inlineStr">
        <is>
          <t>chat3</t>
        </is>
      </c>
      <c r="K873" t="n">
        <v>114</v>
      </c>
      <c r="L873" t="inlineStr">
        <is>
          <t>chat3/updated-3</t>
        </is>
      </c>
      <c r="M873" t="inlineStr">
        <is>
          <t>updated</t>
        </is>
      </c>
      <c r="N873" t="inlineStr">
        <is>
          <t>What is auth-bridge's budget, in thousands of dollars?</t>
        </is>
      </c>
      <c r="O873" t="n">
        <v>50</v>
      </c>
      <c r="P873" t="inlineStr">
        <is>
          <t>50</t>
        </is>
      </c>
      <c r="Q873" t="b">
        <v>1</v>
      </c>
      <c r="R873" t="inlineStr">
        <is>
          <t>rule</t>
        </is>
      </c>
      <c r="S873" t="n">
        <v>29949</v>
      </c>
      <c r="T873" t="n">
        <v>29949</v>
      </c>
      <c r="U873" t="n">
        <v>242</v>
      </c>
      <c r="V873" t="n">
        <v>29888</v>
      </c>
      <c r="W873" t="n">
        <v>1</v>
      </c>
      <c r="X873" t="n">
        <v>0</v>
      </c>
      <c r="Y873" t="n">
        <v>3.265033960342407</v>
      </c>
      <c r="Z873" t="n">
        <v>0.00102679</v>
      </c>
    </row>
    <row r="874">
      <c r="A874" t="inlineStr">
        <is>
          <t>chat_full</t>
        </is>
      </c>
      <c r="B874" t="inlineStr">
        <is>
          <t>main</t>
        </is>
      </c>
      <c r="C874" t="inlineStr">
        <is>
          <t>z-ai/glm-5.3-flash</t>
        </is>
      </c>
      <c r="D874" t="inlineStr">
        <is>
          <t>openai/gpt-5.6-luna</t>
        </is>
      </c>
      <c r="E874" t="n">
        <v>1</v>
      </c>
      <c r="I874" t="n">
        <v>0</v>
      </c>
      <c r="J874" t="inlineStr">
        <is>
          <t>chat3</t>
        </is>
      </c>
      <c r="K874" t="n">
        <v>114</v>
      </c>
      <c r="L874" t="inlineStr">
        <is>
          <t>chat3/updated-4</t>
        </is>
      </c>
      <c r="M874" t="inlineStr">
        <is>
          <t>updated</t>
        </is>
      </c>
      <c r="N874" t="inlineStr">
        <is>
          <t>Who owns billing-sync now?</t>
        </is>
      </c>
      <c r="O874" t="inlineStr">
        <is>
          <t>Priya</t>
        </is>
      </c>
      <c r="P874" t="inlineStr">
        <is>
          <t>Priya</t>
        </is>
      </c>
      <c r="Q874" t="b">
        <v>1</v>
      </c>
      <c r="R874" t="inlineStr">
        <is>
          <t>rule</t>
        </is>
      </c>
      <c r="S874" t="n">
        <v>29942</v>
      </c>
      <c r="T874" t="n">
        <v>29942</v>
      </c>
      <c r="U874" t="n">
        <v>140</v>
      </c>
      <c r="V874" t="n">
        <v>29888</v>
      </c>
      <c r="W874" t="n">
        <v>1</v>
      </c>
      <c r="X874" t="n">
        <v>0</v>
      </c>
      <c r="Y874" t="n">
        <v>2.747259855270386</v>
      </c>
      <c r="Z874" t="n">
        <v>0.00073008026</v>
      </c>
    </row>
    <row r="875">
      <c r="A875" t="inlineStr">
        <is>
          <t>chat_full</t>
        </is>
      </c>
      <c r="B875" t="inlineStr">
        <is>
          <t>main</t>
        </is>
      </c>
      <c r="C875" t="inlineStr">
        <is>
          <t>z-ai/glm-5.3-flash</t>
        </is>
      </c>
      <c r="D875" t="inlineStr">
        <is>
          <t>openai/gpt-5.6-luna</t>
        </is>
      </c>
      <c r="E875" t="n">
        <v>1</v>
      </c>
      <c r="I875" t="n">
        <v>0</v>
      </c>
      <c r="J875" t="inlineStr">
        <is>
          <t>chat3</t>
        </is>
      </c>
      <c r="K875" t="n">
        <v>114</v>
      </c>
      <c r="L875" t="inlineStr">
        <is>
          <t>chat3/updated-5</t>
        </is>
      </c>
      <c r="M875" t="inlineStr">
        <is>
          <t>updated</t>
        </is>
      </c>
      <c r="N875" t="inlineStr">
        <is>
          <t>Which datastore does scheduler-v2 use?</t>
        </is>
      </c>
      <c r="O875" t="inlineStr">
        <is>
          <t>Postgres</t>
        </is>
      </c>
      <c r="P875" t="inlineStr">
        <is>
          <t>Postgres</t>
        </is>
      </c>
      <c r="Q875" t="b">
        <v>1</v>
      </c>
      <c r="R875" t="inlineStr">
        <is>
          <t>rule</t>
        </is>
      </c>
      <c r="S875" t="n">
        <v>29944</v>
      </c>
      <c r="T875" t="n">
        <v>29944</v>
      </c>
      <c r="U875" t="n">
        <v>78</v>
      </c>
      <c r="V875" t="n">
        <v>29888</v>
      </c>
      <c r="W875" t="n">
        <v>1</v>
      </c>
      <c r="X875" t="n">
        <v>0</v>
      </c>
      <c r="Y875" t="n">
        <v>1.87228798866272</v>
      </c>
      <c r="Z875" t="n">
        <v>0.00094404</v>
      </c>
    </row>
    <row r="876">
      <c r="A876" t="inlineStr">
        <is>
          <t>chat_repl</t>
        </is>
      </c>
      <c r="B876" t="inlineStr">
        <is>
          <t>main</t>
        </is>
      </c>
      <c r="C876" t="inlineStr">
        <is>
          <t>openai/gpt-5.6-luna</t>
        </is>
      </c>
      <c r="D876" t="inlineStr">
        <is>
          <t>openai/gpt-5.6-luna</t>
        </is>
      </c>
      <c r="I876" t="n">
        <v>0</v>
      </c>
      <c r="J876" t="inlineStr">
        <is>
          <t>chat3</t>
        </is>
      </c>
      <c r="K876" t="n">
        <v>114</v>
      </c>
      <c r="L876" t="inlineStr">
        <is>
          <t>chat3/absent-0</t>
        </is>
      </c>
      <c r="M876" t="inlineStr">
        <is>
          <t>absent</t>
        </is>
      </c>
      <c r="N876" t="inlineStr">
        <is>
          <t>What date did we set for QA sign-off?</t>
        </is>
      </c>
      <c r="O876" t="inlineStr">
        <is>
          <t>not stated</t>
        </is>
      </c>
      <c r="P876" t="inlineStr">
        <is>
          <t>not stated</t>
        </is>
      </c>
      <c r="Q876" t="b">
        <v>1</v>
      </c>
      <c r="R876" t="inlineStr">
        <is>
          <t>rule</t>
        </is>
      </c>
      <c r="S876" t="n">
        <v>12862</v>
      </c>
      <c r="T876" t="n">
        <v>4622</v>
      </c>
      <c r="U876" t="n">
        <v>278</v>
      </c>
      <c r="V876" t="n">
        <v>8234</v>
      </c>
      <c r="W876" t="n">
        <v>3</v>
      </c>
      <c r="X876" t="n">
        <v>2</v>
      </c>
      <c r="Y876" t="n">
        <v>6.274127006530762</v>
      </c>
      <c r="Z876" t="n">
        <v>0.00165483</v>
      </c>
    </row>
    <row r="877">
      <c r="A877" t="inlineStr">
        <is>
          <t>chat_repl</t>
        </is>
      </c>
      <c r="B877" t="inlineStr">
        <is>
          <t>main</t>
        </is>
      </c>
      <c r="C877" t="inlineStr">
        <is>
          <t>openai/gpt-5.6-luna</t>
        </is>
      </c>
      <c r="D877" t="inlineStr">
        <is>
          <t>openai/gpt-5.6-luna</t>
        </is>
      </c>
      <c r="I877" t="n">
        <v>0</v>
      </c>
      <c r="J877" t="inlineStr">
        <is>
          <t>chat3</t>
        </is>
      </c>
      <c r="K877" t="n">
        <v>114</v>
      </c>
      <c r="L877" t="inlineStr">
        <is>
          <t>chat3/absent-1</t>
        </is>
      </c>
      <c r="M877" t="inlineStr">
        <is>
          <t>absent</t>
        </is>
      </c>
      <c r="N877" t="inlineStr">
        <is>
          <t>Which CI provider did we decide on?</t>
        </is>
      </c>
      <c r="O877" t="inlineStr">
        <is>
          <t>not stated</t>
        </is>
      </c>
      <c r="P877" t="inlineStr">
        <is>
          <t>not stated</t>
        </is>
      </c>
      <c r="Q877" t="b">
        <v>1</v>
      </c>
      <c r="R877" t="inlineStr">
        <is>
          <t>rule</t>
        </is>
      </c>
      <c r="S877" t="n">
        <v>12854</v>
      </c>
      <c r="T877" t="n">
        <v>4652</v>
      </c>
      <c r="U877" t="n">
        <v>263</v>
      </c>
      <c r="V877" t="n">
        <v>8196</v>
      </c>
      <c r="W877" t="n">
        <v>3</v>
      </c>
      <c r="X877" t="n">
        <v>2</v>
      </c>
      <c r="Y877" t="n">
        <v>5.634224414825439</v>
      </c>
      <c r="Z877" t="n">
        <v>0.00164357</v>
      </c>
    </row>
    <row r="878">
      <c r="A878" t="inlineStr">
        <is>
          <t>chat_repl</t>
        </is>
      </c>
      <c r="B878" t="inlineStr">
        <is>
          <t>main</t>
        </is>
      </c>
      <c r="C878" t="inlineStr">
        <is>
          <t>openai/gpt-5.6-luna</t>
        </is>
      </c>
      <c r="D878" t="inlineStr">
        <is>
          <t>openai/gpt-5.6-luna</t>
        </is>
      </c>
      <c r="I878" t="n">
        <v>0</v>
      </c>
      <c r="J878" t="inlineStr">
        <is>
          <t>chat3</t>
        </is>
      </c>
      <c r="K878" t="n">
        <v>114</v>
      </c>
      <c r="L878" t="inlineStr">
        <is>
          <t>chat3/count-0</t>
        </is>
      </c>
      <c r="M878" t="inlineStr">
        <is>
          <t>count</t>
        </is>
      </c>
      <c r="N878" t="inlineStr">
        <is>
          <t>How many modules are currently in scope for the launch?</t>
        </is>
      </c>
      <c r="O878" t="n">
        <v>6</v>
      </c>
      <c r="P878" t="inlineStr">
        <is>
          <t>6</t>
        </is>
      </c>
      <c r="Q878" t="b">
        <v>1</v>
      </c>
      <c r="R878" t="inlineStr">
        <is>
          <t>rule</t>
        </is>
      </c>
      <c r="S878" t="n">
        <v>8134</v>
      </c>
      <c r="T878" t="n">
        <v>4394</v>
      </c>
      <c r="U878" t="n">
        <v>156</v>
      </c>
      <c r="V878" t="n">
        <v>3737</v>
      </c>
      <c r="W878" t="n">
        <v>2</v>
      </c>
      <c r="X878" t="n">
        <v>1</v>
      </c>
      <c r="Y878" t="n">
        <v>3.861175060272217</v>
      </c>
      <c r="Z878" t="n">
        <v>0.00136089</v>
      </c>
    </row>
    <row r="879">
      <c r="A879" t="inlineStr">
        <is>
          <t>chat_repl</t>
        </is>
      </c>
      <c r="B879" t="inlineStr">
        <is>
          <t>main</t>
        </is>
      </c>
      <c r="C879" t="inlineStr">
        <is>
          <t>openai/gpt-5.6-luna</t>
        </is>
      </c>
      <c r="D879" t="inlineStr">
        <is>
          <t>openai/gpt-5.6-luna</t>
        </is>
      </c>
      <c r="I879" t="n">
        <v>0</v>
      </c>
      <c r="J879" t="inlineStr">
        <is>
          <t>chat3</t>
        </is>
      </c>
      <c r="K879" t="n">
        <v>114</v>
      </c>
      <c r="L879" t="inlineStr">
        <is>
          <t>chat3/early-0</t>
        </is>
      </c>
      <c r="M879" t="inlineStr">
        <is>
          <t>early</t>
        </is>
      </c>
      <c r="N879" t="inlineStr">
        <is>
          <t>Who owns scheduler-v2?</t>
        </is>
      </c>
      <c r="O879" t="inlineStr">
        <is>
          <t>Mei</t>
        </is>
      </c>
      <c r="P879" t="inlineStr">
        <is>
          <t>Mei</t>
        </is>
      </c>
      <c r="Q879" t="b">
        <v>1</v>
      </c>
      <c r="R879" t="inlineStr">
        <is>
          <t>rule</t>
        </is>
      </c>
      <c r="S879" t="n">
        <v>7837</v>
      </c>
      <c r="T879" t="n">
        <v>4102</v>
      </c>
      <c r="U879" t="n">
        <v>128</v>
      </c>
      <c r="V879" t="n">
        <v>3732</v>
      </c>
      <c r="W879" t="n">
        <v>2</v>
      </c>
      <c r="X879" t="n">
        <v>1</v>
      </c>
      <c r="Y879" t="n">
        <v>3.790442705154419</v>
      </c>
      <c r="Z879" t="n">
        <v>0.00125419</v>
      </c>
    </row>
    <row r="880">
      <c r="A880" t="inlineStr">
        <is>
          <t>chat_repl</t>
        </is>
      </c>
      <c r="B880" t="inlineStr">
        <is>
          <t>main</t>
        </is>
      </c>
      <c r="C880" t="inlineStr">
        <is>
          <t>openai/gpt-5.6-luna</t>
        </is>
      </c>
      <c r="D880" t="inlineStr">
        <is>
          <t>openai/gpt-5.6-luna</t>
        </is>
      </c>
      <c r="I880" t="n">
        <v>0</v>
      </c>
      <c r="J880" t="inlineStr">
        <is>
          <t>chat3</t>
        </is>
      </c>
      <c r="K880" t="n">
        <v>114</v>
      </c>
      <c r="L880" t="inlineStr">
        <is>
          <t>chat3/early-1</t>
        </is>
      </c>
      <c r="M880" t="inlineStr">
        <is>
          <t>early</t>
        </is>
      </c>
      <c r="N880" t="inlineStr">
        <is>
          <t>Which region are we deploying Delta to?</t>
        </is>
      </c>
      <c r="O880" t="inlineStr">
        <is>
          <t>eu-west-1</t>
        </is>
      </c>
      <c r="P880" t="inlineStr">
        <is>
          <t>eu-west-1</t>
        </is>
      </c>
      <c r="Q880" t="b">
        <v>1</v>
      </c>
      <c r="R880" t="inlineStr">
        <is>
          <t>rule</t>
        </is>
      </c>
      <c r="S880" t="n">
        <v>8200</v>
      </c>
      <c r="T880" t="n">
        <v>4463</v>
      </c>
      <c r="U880" t="n">
        <v>150</v>
      </c>
      <c r="V880" t="n">
        <v>3734</v>
      </c>
      <c r="W880" t="n">
        <v>2</v>
      </c>
      <c r="X880" t="n">
        <v>1</v>
      </c>
      <c r="Y880" t="n">
        <v>3.503431081771851</v>
      </c>
      <c r="Z880" t="n">
        <v>0.00137088</v>
      </c>
    </row>
    <row r="881">
      <c r="A881" t="inlineStr">
        <is>
          <t>chat_repl</t>
        </is>
      </c>
      <c r="B881" t="inlineStr">
        <is>
          <t>main</t>
        </is>
      </c>
      <c r="C881" t="inlineStr">
        <is>
          <t>openai/gpt-5.6-luna</t>
        </is>
      </c>
      <c r="D881" t="inlineStr">
        <is>
          <t>openai/gpt-5.6-luna</t>
        </is>
      </c>
      <c r="I881" t="n">
        <v>0</v>
      </c>
      <c r="J881" t="inlineStr">
        <is>
          <t>chat3</t>
        </is>
      </c>
      <c r="K881" t="n">
        <v>114</v>
      </c>
      <c r="L881" t="inlineStr">
        <is>
          <t>chat3/early-2</t>
        </is>
      </c>
      <c r="M881" t="inlineStr">
        <is>
          <t>early</t>
        </is>
      </c>
      <c r="N881" t="inlineStr">
        <is>
          <t>At what time (UTC) is the daily standup?</t>
        </is>
      </c>
      <c r="O881" t="inlineStr">
        <is>
          <t>09:30</t>
        </is>
      </c>
      <c r="P881" t="inlineStr">
        <is>
          <t>09:30 UTC</t>
        </is>
      </c>
      <c r="Q881" t="b">
        <v>1</v>
      </c>
      <c r="R881" t="inlineStr">
        <is>
          <t>rule</t>
        </is>
      </c>
      <c r="S881" t="n">
        <v>7593</v>
      </c>
      <c r="T881" t="n">
        <v>3852</v>
      </c>
      <c r="U881" t="n">
        <v>128</v>
      </c>
      <c r="V881" t="n">
        <v>3738</v>
      </c>
      <c r="W881" t="n">
        <v>2</v>
      </c>
      <c r="X881" t="n">
        <v>1</v>
      </c>
      <c r="Y881" t="n">
        <v>3.538365840911865</v>
      </c>
      <c r="Z881" t="n">
        <v>0.00119181</v>
      </c>
    </row>
    <row r="882">
      <c r="A882" t="inlineStr">
        <is>
          <t>chat_repl</t>
        </is>
      </c>
      <c r="B882" t="inlineStr">
        <is>
          <t>main</t>
        </is>
      </c>
      <c r="C882" t="inlineStr">
        <is>
          <t>openai/gpt-5.6-luna</t>
        </is>
      </c>
      <c r="D882" t="inlineStr">
        <is>
          <t>openai/gpt-5.6-luna</t>
        </is>
      </c>
      <c r="I882" t="n">
        <v>0</v>
      </c>
      <c r="J882" t="inlineStr">
        <is>
          <t>chat3</t>
        </is>
      </c>
      <c r="K882" t="n">
        <v>114</v>
      </c>
      <c r="L882" t="inlineStr">
        <is>
          <t>chat3/list-0</t>
        </is>
      </c>
      <c r="M882" t="inlineStr">
        <is>
          <t>list</t>
        </is>
      </c>
      <c r="N882" t="inlineStr">
        <is>
          <t>Which in-scope modules are P0?</t>
        </is>
      </c>
      <c r="O882" t="inlineStr">
        <is>
          <t>["billing-sync", "ingest"]</t>
        </is>
      </c>
      <c r="P882" t="inlineStr">
        <is>
          <t>billing-sync, ingest</t>
        </is>
      </c>
      <c r="Q882" t="b">
        <v>1</v>
      </c>
      <c r="R882" t="inlineStr">
        <is>
          <t>rule</t>
        </is>
      </c>
      <c r="S882" t="n">
        <v>13122</v>
      </c>
      <c r="T882" t="n">
        <v>4849</v>
      </c>
      <c r="U882" t="n">
        <v>362</v>
      </c>
      <c r="V882" t="n">
        <v>8267</v>
      </c>
      <c r="W882" t="n">
        <v>3</v>
      </c>
      <c r="X882" t="n">
        <v>2</v>
      </c>
      <c r="Y882" t="n">
        <v>6.829180240631104</v>
      </c>
      <c r="Z882" t="n">
        <v>0.00181304</v>
      </c>
    </row>
    <row r="883">
      <c r="A883" t="inlineStr">
        <is>
          <t>chat_repl</t>
        </is>
      </c>
      <c r="B883" t="inlineStr">
        <is>
          <t>main</t>
        </is>
      </c>
      <c r="C883" t="inlineStr">
        <is>
          <t>openai/gpt-5.6-luna</t>
        </is>
      </c>
      <c r="D883" t="inlineStr">
        <is>
          <t>openai/gpt-5.6-luna</t>
        </is>
      </c>
      <c r="I883" t="n">
        <v>0</v>
      </c>
      <c r="J883" t="inlineStr">
        <is>
          <t>chat3</t>
        </is>
      </c>
      <c r="K883" t="n">
        <v>114</v>
      </c>
      <c r="L883" t="inlineStr">
        <is>
          <t>chat3/neg-0</t>
        </is>
      </c>
      <c r="M883" t="inlineStr">
        <is>
          <t>negation</t>
        </is>
      </c>
      <c r="N883" t="inlineStr">
        <is>
          <t>Which in-scope module has no datastore decided yet?</t>
        </is>
      </c>
      <c r="O883" t="inlineStr">
        <is>
          <t>ingest</t>
        </is>
      </c>
      <c r="P883" t="inlineStr">
        <is>
          <t>ingest, auth-bridge, search-index</t>
        </is>
      </c>
      <c r="Q883" t="b">
        <v>1</v>
      </c>
      <c r="R883" t="inlineStr">
        <is>
          <t>rule</t>
        </is>
      </c>
      <c r="S883" t="n">
        <v>8127</v>
      </c>
      <c r="T883" t="n">
        <v>4387</v>
      </c>
      <c r="U883" t="n">
        <v>253</v>
      </c>
      <c r="V883" t="n">
        <v>3737</v>
      </c>
      <c r="W883" t="n">
        <v>2</v>
      </c>
      <c r="X883" t="n">
        <v>1</v>
      </c>
      <c r="Y883" t="n">
        <v>4.614267826080322</v>
      </c>
      <c r="Z883" t="n">
        <v>0.00147554</v>
      </c>
    </row>
    <row r="884">
      <c r="A884" t="inlineStr">
        <is>
          <t>chat_repl</t>
        </is>
      </c>
      <c r="B884" t="inlineStr">
        <is>
          <t>main</t>
        </is>
      </c>
      <c r="C884" t="inlineStr">
        <is>
          <t>openai/gpt-5.6-luna</t>
        </is>
      </c>
      <c r="D884" t="inlineStr">
        <is>
          <t>openai/gpt-5.6-luna</t>
        </is>
      </c>
      <c r="I884" t="n">
        <v>0</v>
      </c>
      <c r="J884" t="inlineStr">
        <is>
          <t>chat3</t>
        </is>
      </c>
      <c r="K884" t="n">
        <v>114</v>
      </c>
      <c r="L884" t="inlineStr">
        <is>
          <t>chat3/original-0</t>
        </is>
      </c>
      <c r="M884" t="inlineStr">
        <is>
          <t>original</t>
        </is>
      </c>
      <c r="N884" t="inlineStr">
        <is>
          <t>What was the very first deadline we set for billing-sync, before any changes?</t>
        </is>
      </c>
      <c r="O884" t="inlineStr">
        <is>
          <t>Oct 23</t>
        </is>
      </c>
      <c r="P884" t="inlineStr">
        <is>
          <t>Oct 23</t>
        </is>
      </c>
      <c r="Q884" t="b">
        <v>1</v>
      </c>
      <c r="R884" t="inlineStr">
        <is>
          <t>rule</t>
        </is>
      </c>
      <c r="S884" t="n">
        <v>13636</v>
      </c>
      <c r="T884" t="n">
        <v>5289</v>
      </c>
      <c r="U884" t="n">
        <v>251</v>
      </c>
      <c r="V884" t="n">
        <v>8341</v>
      </c>
      <c r="W884" t="n">
        <v>3</v>
      </c>
      <c r="X884" t="n">
        <v>2</v>
      </c>
      <c r="Y884" t="n">
        <v>6.142564058303833</v>
      </c>
      <c r="Z884" t="n">
        <v>0.00179132</v>
      </c>
    </row>
    <row r="885">
      <c r="A885" t="inlineStr">
        <is>
          <t>chat_repl</t>
        </is>
      </c>
      <c r="B885" t="inlineStr">
        <is>
          <t>main</t>
        </is>
      </c>
      <c r="C885" t="inlineStr">
        <is>
          <t>openai/gpt-5.6-luna</t>
        </is>
      </c>
      <c r="D885" t="inlineStr">
        <is>
          <t>openai/gpt-5.6-luna</t>
        </is>
      </c>
      <c r="I885" t="n">
        <v>0</v>
      </c>
      <c r="J885" t="inlineStr">
        <is>
          <t>chat3</t>
        </is>
      </c>
      <c r="K885" t="n">
        <v>114</v>
      </c>
      <c r="L885" t="inlineStr">
        <is>
          <t>chat3/paste-0</t>
        </is>
      </c>
      <c r="M885" t="inlineStr">
        <is>
          <t>paste</t>
        </is>
      </c>
      <c r="N885" t="inlineStr">
        <is>
          <t>What p95 latency, in ms, did the load test I pasted report?</t>
        </is>
      </c>
      <c r="O885" t="n">
        <v>557</v>
      </c>
      <c r="P885" t="inlineStr">
        <is>
          <t>557 ms</t>
        </is>
      </c>
      <c r="Q885" t="b">
        <v>1</v>
      </c>
      <c r="R885" t="inlineStr">
        <is>
          <t>rule</t>
        </is>
      </c>
      <c r="S885" t="n">
        <v>8314</v>
      </c>
      <c r="T885" t="n">
        <v>4569</v>
      </c>
      <c r="U885" t="n">
        <v>138</v>
      </c>
      <c r="V885" t="n">
        <v>3742</v>
      </c>
      <c r="W885" t="n">
        <v>2</v>
      </c>
      <c r="X885" t="n">
        <v>1</v>
      </c>
      <c r="Y885" t="n">
        <v>4.773074865341187</v>
      </c>
      <c r="Z885" t="n">
        <v>0.00138314</v>
      </c>
    </row>
    <row r="886">
      <c r="A886" t="inlineStr">
        <is>
          <t>chat_repl</t>
        </is>
      </c>
      <c r="B886" t="inlineStr">
        <is>
          <t>main</t>
        </is>
      </c>
      <c r="C886" t="inlineStr">
        <is>
          <t>openai/gpt-5.6-luna</t>
        </is>
      </c>
      <c r="D886" t="inlineStr">
        <is>
          <t>openai/gpt-5.6-luna</t>
        </is>
      </c>
      <c r="I886" t="n">
        <v>0</v>
      </c>
      <c r="J886" t="inlineStr">
        <is>
          <t>chat3</t>
        </is>
      </c>
      <c r="K886" t="n">
        <v>114</v>
      </c>
      <c r="L886" t="inlineStr">
        <is>
          <t>chat3/paste-1</t>
        </is>
      </c>
      <c r="M886" t="inlineStr">
        <is>
          <t>paste</t>
        </is>
      </c>
      <c r="N886" t="inlineStr">
        <is>
          <t>How many tests failed in the CI output I pasted?</t>
        </is>
      </c>
      <c r="O886" t="n">
        <v>3</v>
      </c>
      <c r="P886" t="inlineStr">
        <is>
          <t>3</t>
        </is>
      </c>
      <c r="Q886" t="b">
        <v>1</v>
      </c>
      <c r="R886" t="inlineStr">
        <is>
          <t>rule</t>
        </is>
      </c>
      <c r="S886" t="n">
        <v>12766</v>
      </c>
      <c r="T886" t="n">
        <v>4568</v>
      </c>
      <c r="U886" t="n">
        <v>173</v>
      </c>
      <c r="V886" t="n">
        <v>8192</v>
      </c>
      <c r="W886" t="n">
        <v>3</v>
      </c>
      <c r="X886" t="n">
        <v>2</v>
      </c>
      <c r="Y886" t="n">
        <v>5.638752937316895</v>
      </c>
      <c r="Z886" t="n">
        <v>0.00151449</v>
      </c>
    </row>
    <row r="887">
      <c r="A887" t="inlineStr">
        <is>
          <t>chat_repl</t>
        </is>
      </c>
      <c r="B887" t="inlineStr">
        <is>
          <t>main</t>
        </is>
      </c>
      <c r="C887" t="inlineStr">
        <is>
          <t>openai/gpt-5.6-luna</t>
        </is>
      </c>
      <c r="D887" t="inlineStr">
        <is>
          <t>openai/gpt-5.6-luna</t>
        </is>
      </c>
      <c r="I887" t="n">
        <v>0</v>
      </c>
      <c r="J887" t="inlineStr">
        <is>
          <t>chat3</t>
        </is>
      </c>
      <c r="K887" t="n">
        <v>114</v>
      </c>
      <c r="L887" t="inlineStr">
        <is>
          <t>chat3/paste-2</t>
        </is>
      </c>
      <c r="M887" t="inlineStr">
        <is>
          <t>paste</t>
        </is>
      </c>
      <c r="N887" t="inlineStr">
        <is>
          <t>What is db_pool_size in the config I pasted?</t>
        </is>
      </c>
      <c r="O887" t="n">
        <v>12</v>
      </c>
      <c r="P887" t="inlineStr">
        <is>
          <t>12</t>
        </is>
      </c>
      <c r="Q887" t="b">
        <v>1</v>
      </c>
      <c r="R887" t="inlineStr">
        <is>
          <t>rule</t>
        </is>
      </c>
      <c r="S887" t="n">
        <v>7666</v>
      </c>
      <c r="T887" t="n">
        <v>3926</v>
      </c>
      <c r="U887" t="n">
        <v>120</v>
      </c>
      <c r="V887" t="n">
        <v>3737</v>
      </c>
      <c r="W887" t="n">
        <v>2</v>
      </c>
      <c r="X887" t="n">
        <v>1</v>
      </c>
      <c r="Y887" t="n">
        <v>4.634172677993774</v>
      </c>
      <c r="Z887" t="n">
        <v>0.00120069</v>
      </c>
    </row>
    <row r="888">
      <c r="A888" t="inlineStr">
        <is>
          <t>chat_repl</t>
        </is>
      </c>
      <c r="B888" t="inlineStr">
        <is>
          <t>main</t>
        </is>
      </c>
      <c r="C888" t="inlineStr">
        <is>
          <t>openai/gpt-5.6-luna</t>
        </is>
      </c>
      <c r="D888" t="inlineStr">
        <is>
          <t>openai/gpt-5.6-luna</t>
        </is>
      </c>
      <c r="I888" t="n">
        <v>0</v>
      </c>
      <c r="J888" t="inlineStr">
        <is>
          <t>chat3</t>
        </is>
      </c>
      <c r="K888" t="n">
        <v>114</v>
      </c>
      <c r="L888" t="inlineStr">
        <is>
          <t>chat3/sum-0</t>
        </is>
      </c>
      <c r="M888" t="inlineStr">
        <is>
          <t>sum</t>
        </is>
      </c>
      <c r="N888" t="inlineStr">
        <is>
          <t>What is the total budget, in thousands of dollars, across the modules currently in scope?</t>
        </is>
      </c>
      <c r="O888" t="n">
        <v>305</v>
      </c>
      <c r="P888" t="inlineStr">
        <is>
          <t>305</t>
        </is>
      </c>
      <c r="Q888" t="b">
        <v>1</v>
      </c>
      <c r="R888" t="inlineStr">
        <is>
          <t>rule</t>
        </is>
      </c>
      <c r="S888" t="n">
        <v>17784</v>
      </c>
      <c r="T888" t="n">
        <v>4902</v>
      </c>
      <c r="U888" t="n">
        <v>407</v>
      </c>
      <c r="V888" t="n">
        <v>12873</v>
      </c>
      <c r="W888" t="n">
        <v>4</v>
      </c>
      <c r="X888" t="n">
        <v>3</v>
      </c>
      <c r="Y888" t="n">
        <v>10.79419660568237</v>
      </c>
      <c r="Z888" t="n">
        <v>0.00197301</v>
      </c>
    </row>
    <row r="889">
      <c r="A889" t="inlineStr">
        <is>
          <t>chat_repl</t>
        </is>
      </c>
      <c r="B889" t="inlineStr">
        <is>
          <t>main</t>
        </is>
      </c>
      <c r="C889" t="inlineStr">
        <is>
          <t>openai/gpt-5.6-luna</t>
        </is>
      </c>
      <c r="D889" t="inlineStr">
        <is>
          <t>openai/gpt-5.6-luna</t>
        </is>
      </c>
      <c r="I889" t="n">
        <v>0</v>
      </c>
      <c r="J889" t="inlineStr">
        <is>
          <t>chat3</t>
        </is>
      </c>
      <c r="K889" t="n">
        <v>114</v>
      </c>
      <c r="L889" t="inlineStr">
        <is>
          <t>chat3/updated-0</t>
        </is>
      </c>
      <c r="M889" t="inlineStr">
        <is>
          <t>updated</t>
        </is>
      </c>
      <c r="N889" t="inlineStr">
        <is>
          <t>What is the current deadline for billing-sync?</t>
        </is>
      </c>
      <c r="O889" t="inlineStr">
        <is>
          <t>Nov 5</t>
        </is>
      </c>
      <c r="P889" t="inlineStr">
        <is>
          <t>Nov 5</t>
        </is>
      </c>
      <c r="Q889" t="b">
        <v>1</v>
      </c>
      <c r="R889" t="inlineStr">
        <is>
          <t>rule</t>
        </is>
      </c>
      <c r="S889" t="n">
        <v>13207</v>
      </c>
      <c r="T889" t="n">
        <v>4931</v>
      </c>
      <c r="U889" t="n">
        <v>258</v>
      </c>
      <c r="V889" t="n">
        <v>8270</v>
      </c>
      <c r="W889" t="n">
        <v>3</v>
      </c>
      <c r="X889" t="n">
        <v>2</v>
      </c>
      <c r="Y889" t="n">
        <v>6.387665987014771</v>
      </c>
      <c r="Z889" t="n">
        <v>0.0017088</v>
      </c>
    </row>
    <row r="890">
      <c r="A890" t="inlineStr">
        <is>
          <t>chat_repl</t>
        </is>
      </c>
      <c r="B890" t="inlineStr">
        <is>
          <t>main</t>
        </is>
      </c>
      <c r="C890" t="inlineStr">
        <is>
          <t>openai/gpt-5.6-luna</t>
        </is>
      </c>
      <c r="D890" t="inlineStr">
        <is>
          <t>openai/gpt-5.6-luna</t>
        </is>
      </c>
      <c r="I890" t="n">
        <v>0</v>
      </c>
      <c r="J890" t="inlineStr">
        <is>
          <t>chat3</t>
        </is>
      </c>
      <c r="K890" t="n">
        <v>114</v>
      </c>
      <c r="L890" t="inlineStr">
        <is>
          <t>chat3/updated-1</t>
        </is>
      </c>
      <c r="M890" t="inlineStr">
        <is>
          <t>updated</t>
        </is>
      </c>
      <c r="N890" t="inlineStr">
        <is>
          <t>What is scheduler-v2's budget now, in thousands of dollars?</t>
        </is>
      </c>
      <c r="O890" t="n">
        <v>75</v>
      </c>
      <c r="P890" t="inlineStr">
        <is>
          <t>75</t>
        </is>
      </c>
      <c r="Q890" t="b">
        <v>1</v>
      </c>
      <c r="R890" t="inlineStr">
        <is>
          <t>rule</t>
        </is>
      </c>
      <c r="S890" t="n">
        <v>7839</v>
      </c>
      <c r="T890" t="n">
        <v>4096</v>
      </c>
      <c r="U890" t="n">
        <v>152</v>
      </c>
      <c r="V890" t="n">
        <v>3740</v>
      </c>
      <c r="W890" t="n">
        <v>2</v>
      </c>
      <c r="X890" t="n">
        <v>1</v>
      </c>
      <c r="Y890" t="n">
        <v>4.344896078109741</v>
      </c>
      <c r="Z890" t="n">
        <v>0.00128165</v>
      </c>
    </row>
    <row r="891">
      <c r="A891" t="inlineStr">
        <is>
          <t>chat_repl</t>
        </is>
      </c>
      <c r="B891" t="inlineStr">
        <is>
          <t>main</t>
        </is>
      </c>
      <c r="C891" t="inlineStr">
        <is>
          <t>openai/gpt-5.6-luna</t>
        </is>
      </c>
      <c r="D891" t="inlineStr">
        <is>
          <t>openai/gpt-5.6-luna</t>
        </is>
      </c>
      <c r="I891" t="n">
        <v>0</v>
      </c>
      <c r="J891" t="inlineStr">
        <is>
          <t>chat3</t>
        </is>
      </c>
      <c r="K891" t="n">
        <v>114</v>
      </c>
      <c r="L891" t="inlineStr">
        <is>
          <t>chat3/updated-2</t>
        </is>
      </c>
      <c r="M891" t="inlineStr">
        <is>
          <t>updated</t>
        </is>
      </c>
      <c r="N891" t="inlineStr">
        <is>
          <t>What is the current deadline for ingest?</t>
        </is>
      </c>
      <c r="O891" t="inlineStr">
        <is>
          <t>Oct 19</t>
        </is>
      </c>
      <c r="P891" t="inlineStr">
        <is>
          <t>Oct 19</t>
        </is>
      </c>
      <c r="Q891" t="b">
        <v>1</v>
      </c>
      <c r="R891" t="inlineStr">
        <is>
          <t>rule</t>
        </is>
      </c>
      <c r="S891" t="n">
        <v>12842</v>
      </c>
      <c r="T891" t="n">
        <v>4669</v>
      </c>
      <c r="U891" t="n">
        <v>249</v>
      </c>
      <c r="V891" t="n">
        <v>8167</v>
      </c>
      <c r="W891" t="n">
        <v>3</v>
      </c>
      <c r="X891" t="n">
        <v>2</v>
      </c>
      <c r="Y891" t="n">
        <v>6.684362888336182</v>
      </c>
      <c r="Z891" t="n">
        <v>0.00163044</v>
      </c>
    </row>
    <row r="892">
      <c r="A892" t="inlineStr">
        <is>
          <t>chat_repl</t>
        </is>
      </c>
      <c r="B892" t="inlineStr">
        <is>
          <t>main</t>
        </is>
      </c>
      <c r="C892" t="inlineStr">
        <is>
          <t>openai/gpt-5.6-luna</t>
        </is>
      </c>
      <c r="D892" t="inlineStr">
        <is>
          <t>openai/gpt-5.6-luna</t>
        </is>
      </c>
      <c r="I892" t="n">
        <v>0</v>
      </c>
      <c r="J892" t="inlineStr">
        <is>
          <t>chat3</t>
        </is>
      </c>
      <c r="K892" t="n">
        <v>114</v>
      </c>
      <c r="L892" t="inlineStr">
        <is>
          <t>chat3/updated-3</t>
        </is>
      </c>
      <c r="M892" t="inlineStr">
        <is>
          <t>updated</t>
        </is>
      </c>
      <c r="N892" t="inlineStr">
        <is>
          <t>What is auth-bridge's budget, in thousands of dollars?</t>
        </is>
      </c>
      <c r="O892" t="n">
        <v>50</v>
      </c>
      <c r="P892" t="inlineStr">
        <is>
          <t>50</t>
        </is>
      </c>
      <c r="Q892" t="b">
        <v>1</v>
      </c>
      <c r="R892" t="inlineStr">
        <is>
          <t>rule</t>
        </is>
      </c>
      <c r="S892" t="n">
        <v>12777</v>
      </c>
      <c r="T892" t="n">
        <v>4665</v>
      </c>
      <c r="U892" t="n">
        <v>235</v>
      </c>
      <c r="V892" t="n">
        <v>8106</v>
      </c>
      <c r="W892" t="n">
        <v>3</v>
      </c>
      <c r="X892" t="n">
        <v>2</v>
      </c>
      <c r="Y892" t="n">
        <v>7.579650163650513</v>
      </c>
      <c r="Z892" t="n">
        <v>0.00161142</v>
      </c>
    </row>
    <row r="893">
      <c r="A893" t="inlineStr">
        <is>
          <t>chat_repl</t>
        </is>
      </c>
      <c r="B893" t="inlineStr">
        <is>
          <t>main</t>
        </is>
      </c>
      <c r="C893" t="inlineStr">
        <is>
          <t>openai/gpt-5.6-luna</t>
        </is>
      </c>
      <c r="D893" t="inlineStr">
        <is>
          <t>openai/gpt-5.6-luna</t>
        </is>
      </c>
      <c r="I893" t="n">
        <v>0</v>
      </c>
      <c r="J893" t="inlineStr">
        <is>
          <t>chat3</t>
        </is>
      </c>
      <c r="K893" t="n">
        <v>114</v>
      </c>
      <c r="L893" t="inlineStr">
        <is>
          <t>chat3/updated-4</t>
        </is>
      </c>
      <c r="M893" t="inlineStr">
        <is>
          <t>updated</t>
        </is>
      </c>
      <c r="N893" t="inlineStr">
        <is>
          <t>Who owns billing-sync now?</t>
        </is>
      </c>
      <c r="O893" t="inlineStr">
        <is>
          <t>Priya</t>
        </is>
      </c>
      <c r="P893" t="inlineStr">
        <is>
          <t>Priya</t>
        </is>
      </c>
      <c r="Q893" t="b">
        <v>1</v>
      </c>
      <c r="R893" t="inlineStr">
        <is>
          <t>rule</t>
        </is>
      </c>
      <c r="S893" t="n">
        <v>8062</v>
      </c>
      <c r="T893" t="n">
        <v>4327</v>
      </c>
      <c r="U893" t="n">
        <v>160</v>
      </c>
      <c r="V893" t="n">
        <v>3732</v>
      </c>
      <c r="W893" t="n">
        <v>2</v>
      </c>
      <c r="X893" t="n">
        <v>1</v>
      </c>
      <c r="Y893" t="n">
        <v>4.657550811767578</v>
      </c>
      <c r="Z893" t="n">
        <v>0.00134884</v>
      </c>
    </row>
    <row r="894">
      <c r="A894" t="inlineStr">
        <is>
          <t>chat_repl</t>
        </is>
      </c>
      <c r="B894" t="inlineStr">
        <is>
          <t>main</t>
        </is>
      </c>
      <c r="C894" t="inlineStr">
        <is>
          <t>openai/gpt-5.6-luna</t>
        </is>
      </c>
      <c r="D894" t="inlineStr">
        <is>
          <t>openai/gpt-5.6-luna</t>
        </is>
      </c>
      <c r="I894" t="n">
        <v>0</v>
      </c>
      <c r="J894" t="inlineStr">
        <is>
          <t>chat3</t>
        </is>
      </c>
      <c r="K894" t="n">
        <v>114</v>
      </c>
      <c r="L894" t="inlineStr">
        <is>
          <t>chat3/updated-5</t>
        </is>
      </c>
      <c r="M894" t="inlineStr">
        <is>
          <t>updated</t>
        </is>
      </c>
      <c r="N894" t="inlineStr">
        <is>
          <t>Which datastore does scheduler-v2 use?</t>
        </is>
      </c>
      <c r="O894" t="inlineStr">
        <is>
          <t>Postgres</t>
        </is>
      </c>
      <c r="P894" t="inlineStr">
        <is>
          <t>Postgres</t>
        </is>
      </c>
      <c r="Q894" t="b">
        <v>1</v>
      </c>
      <c r="R894" t="inlineStr">
        <is>
          <t>rule</t>
        </is>
      </c>
      <c r="S894" t="n">
        <v>7959</v>
      </c>
      <c r="T894" t="n">
        <v>4222</v>
      </c>
      <c r="U894" t="n">
        <v>165</v>
      </c>
      <c r="V894" t="n">
        <v>3734</v>
      </c>
      <c r="W894" t="n">
        <v>2</v>
      </c>
      <c r="X894" t="n">
        <v>1</v>
      </c>
      <c r="Y894" t="n">
        <v>4.543034076690674</v>
      </c>
      <c r="Z894" t="n">
        <v>0.00132863</v>
      </c>
    </row>
    <row r="895">
      <c r="A895" t="inlineStr">
        <is>
          <t>chat_state</t>
        </is>
      </c>
      <c r="B895" t="inlineStr">
        <is>
          <t>main</t>
        </is>
      </c>
      <c r="C895" t="inlineStr">
        <is>
          <t>openai/gpt-5.6-luna</t>
        </is>
      </c>
      <c r="D895" t="inlineStr">
        <is>
          <t>openai/gpt-5.6-luna</t>
        </is>
      </c>
      <c r="E895" t="n">
        <v>1</v>
      </c>
      <c r="I895" t="n">
        <v>0</v>
      </c>
      <c r="J895" t="inlineStr">
        <is>
          <t>chat3</t>
        </is>
      </c>
      <c r="K895" t="n">
        <v>114</v>
      </c>
      <c r="L895" t="inlineStr">
        <is>
          <t>chat3/absent-0</t>
        </is>
      </c>
      <c r="M895" t="inlineStr">
        <is>
          <t>absent</t>
        </is>
      </c>
      <c r="N895" t="inlineStr">
        <is>
          <t>What date did we set for QA sign-off?</t>
        </is>
      </c>
      <c r="O895" t="inlineStr">
        <is>
          <t>not stated</t>
        </is>
      </c>
      <c r="P895" t="inlineStr">
        <is>
          <t>not stated</t>
        </is>
      </c>
      <c r="Q895" t="b">
        <v>1</v>
      </c>
      <c r="R895" t="inlineStr">
        <is>
          <t>rule</t>
        </is>
      </c>
      <c r="S895" t="n">
        <v>4665</v>
      </c>
      <c r="T895" t="n">
        <v>4665</v>
      </c>
      <c r="U895" t="n">
        <v>55</v>
      </c>
      <c r="V895" t="n">
        <v>0</v>
      </c>
      <c r="W895" t="n">
        <v>1</v>
      </c>
      <c r="X895" t="n">
        <v>0</v>
      </c>
      <c r="Y895" t="n">
        <v>2.281678676605225</v>
      </c>
      <c r="Z895" t="n">
        <v>0.0012321</v>
      </c>
    </row>
    <row r="896">
      <c r="A896" t="inlineStr">
        <is>
          <t>chat_state</t>
        </is>
      </c>
      <c r="B896" t="inlineStr">
        <is>
          <t>main</t>
        </is>
      </c>
      <c r="C896" t="inlineStr">
        <is>
          <t>openai/gpt-5.6-luna</t>
        </is>
      </c>
      <c r="D896" t="inlineStr">
        <is>
          <t>openai/gpt-5.6-luna</t>
        </is>
      </c>
      <c r="E896" t="n">
        <v>1</v>
      </c>
      <c r="F896" t="inlineStr">
        <is>
          <t>clean</t>
        </is>
      </c>
      <c r="G896" t="b">
        <v>0</v>
      </c>
      <c r="H896" t="inlineStr"/>
      <c r="I896" t="n">
        <v>1</v>
      </c>
      <c r="J896" t="inlineStr">
        <is>
          <t>chat3</t>
        </is>
      </c>
      <c r="K896" t="n">
        <v>114</v>
      </c>
      <c r="L896" t="inlineStr">
        <is>
          <t>chat3/absent-0</t>
        </is>
      </c>
      <c r="M896" t="inlineStr">
        <is>
          <t>absent</t>
        </is>
      </c>
      <c r="N896" t="inlineStr">
        <is>
          <t>What date did we set for QA sign-off?</t>
        </is>
      </c>
      <c r="O896" t="inlineStr">
        <is>
          <t>not stated</t>
        </is>
      </c>
      <c r="P896" t="inlineStr">
        <is>
          <t>not stated</t>
        </is>
      </c>
      <c r="Q896" t="b">
        <v>1</v>
      </c>
      <c r="R896" t="inlineStr">
        <is>
          <t>rule</t>
        </is>
      </c>
      <c r="S896" t="n">
        <v>4665</v>
      </c>
      <c r="T896" t="n">
        <v>4665</v>
      </c>
      <c r="U896" t="n">
        <v>41</v>
      </c>
      <c r="V896" t="n">
        <v>0</v>
      </c>
      <c r="W896" t="n">
        <v>1</v>
      </c>
      <c r="X896" t="n">
        <v>0</v>
      </c>
      <c r="Y896" t="n">
        <v>1.519076108932495</v>
      </c>
      <c r="Z896" t="n">
        <v>0.0012153</v>
      </c>
    </row>
    <row r="897">
      <c r="A897" t="inlineStr">
        <is>
          <t>chat_state</t>
        </is>
      </c>
      <c r="B897" t="inlineStr">
        <is>
          <t>main</t>
        </is>
      </c>
      <c r="C897" t="inlineStr">
        <is>
          <t>openai/gpt-5.6-luna</t>
        </is>
      </c>
      <c r="D897" t="inlineStr">
        <is>
          <t>openai/gpt-5.6-luna</t>
        </is>
      </c>
      <c r="E897" t="n">
        <v>1</v>
      </c>
      <c r="I897" t="n">
        <v>0</v>
      </c>
      <c r="J897" t="inlineStr">
        <is>
          <t>chat3</t>
        </is>
      </c>
      <c r="K897" t="n">
        <v>114</v>
      </c>
      <c r="L897" t="inlineStr">
        <is>
          <t>chat3/absent-1</t>
        </is>
      </c>
      <c r="M897" t="inlineStr">
        <is>
          <t>absent</t>
        </is>
      </c>
      <c r="N897" t="inlineStr">
        <is>
          <t>Which CI provider did we decide on?</t>
        </is>
      </c>
      <c r="O897" t="inlineStr">
        <is>
          <t>not stated</t>
        </is>
      </c>
      <c r="P897" t="inlineStr">
        <is>
          <t>not stated</t>
        </is>
      </c>
      <c r="Q897" t="b">
        <v>1</v>
      </c>
      <c r="R897" t="inlineStr">
        <is>
          <t>rule</t>
        </is>
      </c>
      <c r="S897" t="n">
        <v>4663</v>
      </c>
      <c r="T897" t="n">
        <v>4663</v>
      </c>
      <c r="U897" t="n">
        <v>55</v>
      </c>
      <c r="V897" t="n">
        <v>0</v>
      </c>
      <c r="W897" t="n">
        <v>1</v>
      </c>
      <c r="X897" t="n">
        <v>0</v>
      </c>
      <c r="Y897" t="n">
        <v>1.734449148178101</v>
      </c>
      <c r="Z897" t="n">
        <v>0.0012316</v>
      </c>
    </row>
    <row r="898">
      <c r="A898" t="inlineStr">
        <is>
          <t>chat_state</t>
        </is>
      </c>
      <c r="B898" t="inlineStr">
        <is>
          <t>main</t>
        </is>
      </c>
      <c r="C898" t="inlineStr">
        <is>
          <t>openai/gpt-5.6-luna</t>
        </is>
      </c>
      <c r="D898" t="inlineStr">
        <is>
          <t>openai/gpt-5.6-luna</t>
        </is>
      </c>
      <c r="E898" t="n">
        <v>1</v>
      </c>
      <c r="F898" t="inlineStr">
        <is>
          <t>clean</t>
        </is>
      </c>
      <c r="G898" t="b">
        <v>0</v>
      </c>
      <c r="H898" t="inlineStr"/>
      <c r="I898" t="n">
        <v>1</v>
      </c>
      <c r="J898" t="inlineStr">
        <is>
          <t>chat3</t>
        </is>
      </c>
      <c r="K898" t="n">
        <v>114</v>
      </c>
      <c r="L898" t="inlineStr">
        <is>
          <t>chat3/absent-1</t>
        </is>
      </c>
      <c r="M898" t="inlineStr">
        <is>
          <t>absent</t>
        </is>
      </c>
      <c r="N898" t="inlineStr">
        <is>
          <t>Which CI provider did we decide on?</t>
        </is>
      </c>
      <c r="O898" t="inlineStr">
        <is>
          <t>not stated</t>
        </is>
      </c>
      <c r="P898" t="inlineStr">
        <is>
          <t>not stated</t>
        </is>
      </c>
      <c r="Q898" t="b">
        <v>1</v>
      </c>
      <c r="R898" t="inlineStr">
        <is>
          <t>rule</t>
        </is>
      </c>
      <c r="S898" t="n">
        <v>4663</v>
      </c>
      <c r="T898" t="n">
        <v>4663</v>
      </c>
      <c r="U898" t="n">
        <v>51</v>
      </c>
      <c r="V898" t="n">
        <v>0</v>
      </c>
      <c r="W898" t="n">
        <v>1</v>
      </c>
      <c r="X898" t="n">
        <v>0</v>
      </c>
      <c r="Y898" t="n">
        <v>1.81169319152832</v>
      </c>
      <c r="Z898" t="n">
        <v>0.0012268</v>
      </c>
    </row>
    <row r="899">
      <c r="A899" t="inlineStr">
        <is>
          <t>chat_state</t>
        </is>
      </c>
      <c r="B899" t="inlineStr">
        <is>
          <t>main</t>
        </is>
      </c>
      <c r="C899" t="inlineStr">
        <is>
          <t>openai/gpt-5.6-luna</t>
        </is>
      </c>
      <c r="D899" t="inlineStr">
        <is>
          <t>openai/gpt-5.6-luna</t>
        </is>
      </c>
      <c r="E899" t="n">
        <v>1</v>
      </c>
      <c r="I899" t="n">
        <v>0</v>
      </c>
      <c r="J899" t="inlineStr">
        <is>
          <t>chat3</t>
        </is>
      </c>
      <c r="K899" t="n">
        <v>114</v>
      </c>
      <c r="L899" t="inlineStr">
        <is>
          <t>chat3/count-0</t>
        </is>
      </c>
      <c r="M899" t="inlineStr">
        <is>
          <t>count</t>
        </is>
      </c>
      <c r="N899" t="inlineStr">
        <is>
          <t>How many modules are currently in scope for the launch?</t>
        </is>
      </c>
      <c r="O899" t="n">
        <v>6</v>
      </c>
      <c r="P899" t="inlineStr">
        <is>
          <t>6</t>
        </is>
      </c>
      <c r="Q899" t="b">
        <v>1</v>
      </c>
      <c r="R899" t="inlineStr">
        <is>
          <t>rule</t>
        </is>
      </c>
      <c r="S899" t="n">
        <v>4666</v>
      </c>
      <c r="T899" t="n">
        <v>4666</v>
      </c>
      <c r="U899" t="n">
        <v>99</v>
      </c>
      <c r="V899" t="n">
        <v>0</v>
      </c>
      <c r="W899" t="n">
        <v>1</v>
      </c>
      <c r="X899" t="n">
        <v>0</v>
      </c>
      <c r="Y899" t="n">
        <v>2.527698755264282</v>
      </c>
      <c r="Z899" t="n">
        <v>0.00128515</v>
      </c>
    </row>
    <row r="900">
      <c r="A900" t="inlineStr">
        <is>
          <t>chat_state</t>
        </is>
      </c>
      <c r="B900" t="inlineStr">
        <is>
          <t>main</t>
        </is>
      </c>
      <c r="C900" t="inlineStr">
        <is>
          <t>openai/gpt-5.6-luna</t>
        </is>
      </c>
      <c r="D900" t="inlineStr">
        <is>
          <t>openai/gpt-5.6-luna</t>
        </is>
      </c>
      <c r="E900" t="n">
        <v>1</v>
      </c>
      <c r="F900" t="inlineStr">
        <is>
          <t>clean</t>
        </is>
      </c>
      <c r="G900" t="b">
        <v>0</v>
      </c>
      <c r="H900" t="inlineStr"/>
      <c r="I900" t="n">
        <v>1</v>
      </c>
      <c r="J900" t="inlineStr">
        <is>
          <t>chat3</t>
        </is>
      </c>
      <c r="K900" t="n">
        <v>114</v>
      </c>
      <c r="L900" t="inlineStr">
        <is>
          <t>chat3/count-0</t>
        </is>
      </c>
      <c r="M900" t="inlineStr">
        <is>
          <t>count</t>
        </is>
      </c>
      <c r="N900" t="inlineStr">
        <is>
          <t>How many modules are currently in scope for the launch?</t>
        </is>
      </c>
      <c r="O900" t="n">
        <v>6</v>
      </c>
      <c r="P900" t="inlineStr">
        <is>
          <t>6</t>
        </is>
      </c>
      <c r="Q900" t="b">
        <v>1</v>
      </c>
      <c r="R900" t="inlineStr">
        <is>
          <t>rule</t>
        </is>
      </c>
      <c r="S900" t="n">
        <v>4666</v>
      </c>
      <c r="T900" t="n">
        <v>4666</v>
      </c>
      <c r="U900" t="n">
        <v>56</v>
      </c>
      <c r="V900" t="n">
        <v>0</v>
      </c>
      <c r="W900" t="n">
        <v>1</v>
      </c>
      <c r="X900" t="n">
        <v>0</v>
      </c>
      <c r="Y900" t="n">
        <v>1.393612146377563</v>
      </c>
      <c r="Z900" t="n">
        <v>0.00123355</v>
      </c>
    </row>
    <row r="901">
      <c r="A901" t="inlineStr">
        <is>
          <t>chat_state</t>
        </is>
      </c>
      <c r="B901" t="inlineStr">
        <is>
          <t>main</t>
        </is>
      </c>
      <c r="C901" t="inlineStr">
        <is>
          <t>openai/gpt-5.6-luna</t>
        </is>
      </c>
      <c r="D901" t="inlineStr">
        <is>
          <t>openai/gpt-5.6-luna</t>
        </is>
      </c>
      <c r="E901" t="n">
        <v>1</v>
      </c>
      <c r="I901" t="n">
        <v>0</v>
      </c>
      <c r="J901" t="inlineStr">
        <is>
          <t>chat3</t>
        </is>
      </c>
      <c r="K901" t="n">
        <v>114</v>
      </c>
      <c r="L901" t="inlineStr">
        <is>
          <t>chat3/early-0</t>
        </is>
      </c>
      <c r="M901" t="inlineStr">
        <is>
          <t>early</t>
        </is>
      </c>
      <c r="N901" t="inlineStr">
        <is>
          <t>Who owns scheduler-v2?</t>
        </is>
      </c>
      <c r="O901" t="inlineStr">
        <is>
          <t>Mei</t>
        </is>
      </c>
      <c r="P901" t="inlineStr">
        <is>
          <t>Mei</t>
        </is>
      </c>
      <c r="Q901" t="b">
        <v>1</v>
      </c>
      <c r="R901" t="inlineStr">
        <is>
          <t>rule</t>
        </is>
      </c>
      <c r="S901" t="n">
        <v>4661</v>
      </c>
      <c r="T901" t="n">
        <v>4661</v>
      </c>
      <c r="U901" t="n">
        <v>41</v>
      </c>
      <c r="V901" t="n">
        <v>0</v>
      </c>
      <c r="W901" t="n">
        <v>1</v>
      </c>
      <c r="X901" t="n">
        <v>0</v>
      </c>
      <c r="Y901" t="n">
        <v>1.569131135940552</v>
      </c>
      <c r="Z901" t="n">
        <v>0.0012143</v>
      </c>
    </row>
    <row r="902">
      <c r="A902" t="inlineStr">
        <is>
          <t>chat_state</t>
        </is>
      </c>
      <c r="B902" t="inlineStr">
        <is>
          <t>main</t>
        </is>
      </c>
      <c r="C902" t="inlineStr">
        <is>
          <t>openai/gpt-5.6-luna</t>
        </is>
      </c>
      <c r="D902" t="inlineStr">
        <is>
          <t>openai/gpt-5.6-luna</t>
        </is>
      </c>
      <c r="E902" t="n">
        <v>1</v>
      </c>
      <c r="F902" t="inlineStr">
        <is>
          <t>clean</t>
        </is>
      </c>
      <c r="G902" t="b">
        <v>0</v>
      </c>
      <c r="H902" t="inlineStr"/>
      <c r="I902" t="n">
        <v>1</v>
      </c>
      <c r="J902" t="inlineStr">
        <is>
          <t>chat3</t>
        </is>
      </c>
      <c r="K902" t="n">
        <v>114</v>
      </c>
      <c r="L902" t="inlineStr">
        <is>
          <t>chat3/early-0</t>
        </is>
      </c>
      <c r="M902" t="inlineStr">
        <is>
          <t>early</t>
        </is>
      </c>
      <c r="N902" t="inlineStr">
        <is>
          <t>Who owns scheduler-v2?</t>
        </is>
      </c>
      <c r="O902" t="inlineStr">
        <is>
          <t>Mei</t>
        </is>
      </c>
      <c r="P902" t="inlineStr">
        <is>
          <t>Mei</t>
        </is>
      </c>
      <c r="Q902" t="b">
        <v>1</v>
      </c>
      <c r="R902" t="inlineStr">
        <is>
          <t>rule</t>
        </is>
      </c>
      <c r="S902" t="n">
        <v>4661</v>
      </c>
      <c r="T902" t="n">
        <v>4661</v>
      </c>
      <c r="U902" t="n">
        <v>38</v>
      </c>
      <c r="V902" t="n">
        <v>0</v>
      </c>
      <c r="W902" t="n">
        <v>1</v>
      </c>
      <c r="X902" t="n">
        <v>0</v>
      </c>
      <c r="Y902" t="n">
        <v>2.213661909103394</v>
      </c>
      <c r="Z902" t="n">
        <v>0.0012107</v>
      </c>
    </row>
    <row r="903">
      <c r="A903" t="inlineStr">
        <is>
          <t>chat_state</t>
        </is>
      </c>
      <c r="B903" t="inlineStr">
        <is>
          <t>main</t>
        </is>
      </c>
      <c r="C903" t="inlineStr">
        <is>
          <t>openai/gpt-5.6-luna</t>
        </is>
      </c>
      <c r="D903" t="inlineStr">
        <is>
          <t>openai/gpt-5.6-luna</t>
        </is>
      </c>
      <c r="E903" t="n">
        <v>1</v>
      </c>
      <c r="I903" t="n">
        <v>0</v>
      </c>
      <c r="J903" t="inlineStr">
        <is>
          <t>chat3</t>
        </is>
      </c>
      <c r="K903" t="n">
        <v>114</v>
      </c>
      <c r="L903" t="inlineStr">
        <is>
          <t>chat3/early-1</t>
        </is>
      </c>
      <c r="M903" t="inlineStr">
        <is>
          <t>early</t>
        </is>
      </c>
      <c r="N903" t="inlineStr">
        <is>
          <t>Which region are we deploying Delta to?</t>
        </is>
      </c>
      <c r="O903" t="inlineStr">
        <is>
          <t>eu-west-1</t>
        </is>
      </c>
      <c r="P903" t="inlineStr">
        <is>
          <t>eu-west-1</t>
        </is>
      </c>
      <c r="Q903" t="b">
        <v>1</v>
      </c>
      <c r="R903" t="inlineStr">
        <is>
          <t>rule</t>
        </is>
      </c>
      <c r="S903" t="n">
        <v>4663</v>
      </c>
      <c r="T903" t="n">
        <v>4663</v>
      </c>
      <c r="U903" t="n">
        <v>48</v>
      </c>
      <c r="V903" t="n">
        <v>0</v>
      </c>
      <c r="W903" t="n">
        <v>1</v>
      </c>
      <c r="X903" t="n">
        <v>0</v>
      </c>
      <c r="Y903" t="n">
        <v>1.930633783340454</v>
      </c>
      <c r="Z903" t="n">
        <v>0.0012232</v>
      </c>
    </row>
    <row r="904">
      <c r="A904" t="inlineStr">
        <is>
          <t>chat_state</t>
        </is>
      </c>
      <c r="B904" t="inlineStr">
        <is>
          <t>main</t>
        </is>
      </c>
      <c r="C904" t="inlineStr">
        <is>
          <t>openai/gpt-5.6-luna</t>
        </is>
      </c>
      <c r="D904" t="inlineStr">
        <is>
          <t>openai/gpt-5.6-luna</t>
        </is>
      </c>
      <c r="E904" t="n">
        <v>1</v>
      </c>
      <c r="F904" t="inlineStr">
        <is>
          <t>clean</t>
        </is>
      </c>
      <c r="G904" t="b">
        <v>0</v>
      </c>
      <c r="H904" t="inlineStr"/>
      <c r="I904" t="n">
        <v>1</v>
      </c>
      <c r="J904" t="inlineStr">
        <is>
          <t>chat3</t>
        </is>
      </c>
      <c r="K904" t="n">
        <v>114</v>
      </c>
      <c r="L904" t="inlineStr">
        <is>
          <t>chat3/early-1</t>
        </is>
      </c>
      <c r="M904" t="inlineStr">
        <is>
          <t>early</t>
        </is>
      </c>
      <c r="N904" t="inlineStr">
        <is>
          <t>Which region are we deploying Delta to?</t>
        </is>
      </c>
      <c r="O904" t="inlineStr">
        <is>
          <t>eu-west-1</t>
        </is>
      </c>
      <c r="P904" t="inlineStr">
        <is>
          <t>eu-west-1</t>
        </is>
      </c>
      <c r="Q904" t="b">
        <v>1</v>
      </c>
      <c r="R904" t="inlineStr">
        <is>
          <t>rule</t>
        </is>
      </c>
      <c r="S904" t="n">
        <v>4663</v>
      </c>
      <c r="T904" t="n">
        <v>4663</v>
      </c>
      <c r="U904" t="n">
        <v>52</v>
      </c>
      <c r="V904" t="n">
        <v>0</v>
      </c>
      <c r="W904" t="n">
        <v>1</v>
      </c>
      <c r="X904" t="n">
        <v>0</v>
      </c>
      <c r="Y904" t="n">
        <v>1.93688702583313</v>
      </c>
      <c r="Z904" t="n">
        <v>0.001228</v>
      </c>
    </row>
    <row r="905">
      <c r="A905" t="inlineStr">
        <is>
          <t>chat_state</t>
        </is>
      </c>
      <c r="B905" t="inlineStr">
        <is>
          <t>main</t>
        </is>
      </c>
      <c r="C905" t="inlineStr">
        <is>
          <t>openai/gpt-5.6-luna</t>
        </is>
      </c>
      <c r="D905" t="inlineStr">
        <is>
          <t>openai/gpt-5.6-luna</t>
        </is>
      </c>
      <c r="E905" t="n">
        <v>1</v>
      </c>
      <c r="I905" t="n">
        <v>0</v>
      </c>
      <c r="J905" t="inlineStr">
        <is>
          <t>chat3</t>
        </is>
      </c>
      <c r="K905" t="n">
        <v>114</v>
      </c>
      <c r="L905" t="inlineStr">
        <is>
          <t>chat3/early-2</t>
        </is>
      </c>
      <c r="M905" t="inlineStr">
        <is>
          <t>early</t>
        </is>
      </c>
      <c r="N905" t="inlineStr">
        <is>
          <t>At what time (UTC) is the daily standup?</t>
        </is>
      </c>
      <c r="O905" t="inlineStr">
        <is>
          <t>09:30</t>
        </is>
      </c>
      <c r="P905" t="inlineStr">
        <is>
          <t>09:30 UTC</t>
        </is>
      </c>
      <c r="Q905" t="b">
        <v>1</v>
      </c>
      <c r="R905" t="inlineStr">
        <is>
          <t>rule</t>
        </is>
      </c>
      <c r="S905" t="n">
        <v>4667</v>
      </c>
      <c r="T905" t="n">
        <v>4667</v>
      </c>
      <c r="U905" t="n">
        <v>43</v>
      </c>
      <c r="V905" t="n">
        <v>0</v>
      </c>
      <c r="W905" t="n">
        <v>1</v>
      </c>
      <c r="X905" t="n">
        <v>0</v>
      </c>
      <c r="Y905" t="n">
        <v>1.406399011611938</v>
      </c>
      <c r="Z905" t="n">
        <v>0.0012182</v>
      </c>
    </row>
    <row r="906">
      <c r="A906" t="inlineStr">
        <is>
          <t>chat_state</t>
        </is>
      </c>
      <c r="B906" t="inlineStr">
        <is>
          <t>main</t>
        </is>
      </c>
      <c r="C906" t="inlineStr">
        <is>
          <t>openai/gpt-5.6-luna</t>
        </is>
      </c>
      <c r="D906" t="inlineStr">
        <is>
          <t>openai/gpt-5.6-luna</t>
        </is>
      </c>
      <c r="E906" t="n">
        <v>1</v>
      </c>
      <c r="F906" t="inlineStr">
        <is>
          <t>clean</t>
        </is>
      </c>
      <c r="G906" t="b">
        <v>0</v>
      </c>
      <c r="H906" t="inlineStr"/>
      <c r="I906" t="n">
        <v>1</v>
      </c>
      <c r="J906" t="inlineStr">
        <is>
          <t>chat3</t>
        </is>
      </c>
      <c r="K906" t="n">
        <v>114</v>
      </c>
      <c r="L906" t="inlineStr">
        <is>
          <t>chat3/early-2</t>
        </is>
      </c>
      <c r="M906" t="inlineStr">
        <is>
          <t>early</t>
        </is>
      </c>
      <c r="N906" t="inlineStr">
        <is>
          <t>At what time (UTC) is the daily standup?</t>
        </is>
      </c>
      <c r="O906" t="inlineStr">
        <is>
          <t>09:30</t>
        </is>
      </c>
      <c r="P906" t="inlineStr">
        <is>
          <t>09:30 UTC</t>
        </is>
      </c>
      <c r="Q906" t="b">
        <v>1</v>
      </c>
      <c r="R906" t="inlineStr">
        <is>
          <t>rule</t>
        </is>
      </c>
      <c r="S906" t="n">
        <v>4667</v>
      </c>
      <c r="T906" t="n">
        <v>4667</v>
      </c>
      <c r="U906" t="n">
        <v>53</v>
      </c>
      <c r="V906" t="n">
        <v>0</v>
      </c>
      <c r="W906" t="n">
        <v>1</v>
      </c>
      <c r="X906" t="n">
        <v>0</v>
      </c>
      <c r="Y906" t="n">
        <v>2.109992980957031</v>
      </c>
      <c r="Z906" t="n">
        <v>0.0012302</v>
      </c>
    </row>
    <row r="907">
      <c r="A907" t="inlineStr">
        <is>
          <t>chat_state</t>
        </is>
      </c>
      <c r="B907" t="inlineStr">
        <is>
          <t>main</t>
        </is>
      </c>
      <c r="C907" t="inlineStr">
        <is>
          <t>openai/gpt-5.6-luna</t>
        </is>
      </c>
      <c r="D907" t="inlineStr">
        <is>
          <t>openai/gpt-5.6-luna</t>
        </is>
      </c>
      <c r="E907" t="n">
        <v>1</v>
      </c>
      <c r="I907" t="n">
        <v>0</v>
      </c>
      <c r="J907" t="inlineStr">
        <is>
          <t>chat3</t>
        </is>
      </c>
      <c r="K907" t="n">
        <v>114</v>
      </c>
      <c r="L907" t="inlineStr">
        <is>
          <t>chat3/list-0</t>
        </is>
      </c>
      <c r="M907" t="inlineStr">
        <is>
          <t>list</t>
        </is>
      </c>
      <c r="N907" t="inlineStr">
        <is>
          <t>Which in-scope modules are P0?</t>
        </is>
      </c>
      <c r="O907" t="inlineStr">
        <is>
          <t>["billing-sync", "ingest"]</t>
        </is>
      </c>
      <c r="P907" t="inlineStr">
        <is>
          <t>billing-sync, ingest</t>
        </is>
      </c>
      <c r="Q907" t="b">
        <v>1</v>
      </c>
      <c r="R907" t="inlineStr">
        <is>
          <t>rule</t>
        </is>
      </c>
      <c r="S907" t="n">
        <v>4664</v>
      </c>
      <c r="T907" t="n">
        <v>4664</v>
      </c>
      <c r="U907" t="n">
        <v>56</v>
      </c>
      <c r="V907" t="n">
        <v>0</v>
      </c>
      <c r="W907" t="n">
        <v>1</v>
      </c>
      <c r="X907" t="n">
        <v>0</v>
      </c>
      <c r="Y907" t="n">
        <v>2.237840175628662</v>
      </c>
      <c r="Z907" t="n">
        <v>0.00123305</v>
      </c>
    </row>
    <row r="908">
      <c r="A908" t="inlineStr">
        <is>
          <t>chat_state</t>
        </is>
      </c>
      <c r="B908" t="inlineStr">
        <is>
          <t>main</t>
        </is>
      </c>
      <c r="C908" t="inlineStr">
        <is>
          <t>openai/gpt-5.6-luna</t>
        </is>
      </c>
      <c r="D908" t="inlineStr">
        <is>
          <t>openai/gpt-5.6-luna</t>
        </is>
      </c>
      <c r="E908" t="n">
        <v>1</v>
      </c>
      <c r="F908" t="inlineStr">
        <is>
          <t>clean</t>
        </is>
      </c>
      <c r="G908" t="b">
        <v>0</v>
      </c>
      <c r="H908" t="inlineStr"/>
      <c r="I908" t="n">
        <v>1</v>
      </c>
      <c r="J908" t="inlineStr">
        <is>
          <t>chat3</t>
        </is>
      </c>
      <c r="K908" t="n">
        <v>114</v>
      </c>
      <c r="L908" t="inlineStr">
        <is>
          <t>chat3/list-0</t>
        </is>
      </c>
      <c r="M908" t="inlineStr">
        <is>
          <t>list</t>
        </is>
      </c>
      <c r="N908" t="inlineStr">
        <is>
          <t>Which in-scope modules are P0?</t>
        </is>
      </c>
      <c r="O908" t="inlineStr">
        <is>
          <t>["billing-sync", "ingest"]</t>
        </is>
      </c>
      <c r="P908" t="inlineStr">
        <is>
          <t>billing-sync, ingest</t>
        </is>
      </c>
      <c r="Q908" t="b">
        <v>1</v>
      </c>
      <c r="R908" t="inlineStr">
        <is>
          <t>rule</t>
        </is>
      </c>
      <c r="S908" t="n">
        <v>4664</v>
      </c>
      <c r="T908" t="n">
        <v>4664</v>
      </c>
      <c r="U908" t="n">
        <v>76</v>
      </c>
      <c r="V908" t="n">
        <v>0</v>
      </c>
      <c r="W908" t="n">
        <v>1</v>
      </c>
      <c r="X908" t="n">
        <v>0</v>
      </c>
      <c r="Y908" t="n">
        <v>2.824518203735352</v>
      </c>
      <c r="Z908" t="n">
        <v>0.00125705</v>
      </c>
    </row>
    <row r="909">
      <c r="A909" t="inlineStr">
        <is>
          <t>chat_state</t>
        </is>
      </c>
      <c r="B909" t="inlineStr">
        <is>
          <t>main</t>
        </is>
      </c>
      <c r="C909" t="inlineStr">
        <is>
          <t>openai/gpt-5.6-luna</t>
        </is>
      </c>
      <c r="D909" t="inlineStr">
        <is>
          <t>openai/gpt-5.6-luna</t>
        </is>
      </c>
      <c r="E909" t="n">
        <v>1</v>
      </c>
      <c r="I909" t="n">
        <v>0</v>
      </c>
      <c r="J909" t="inlineStr">
        <is>
          <t>chat3</t>
        </is>
      </c>
      <c r="K909" t="n">
        <v>114</v>
      </c>
      <c r="L909" t="inlineStr">
        <is>
          <t>chat3/neg-0</t>
        </is>
      </c>
      <c r="M909" t="inlineStr">
        <is>
          <t>negation</t>
        </is>
      </c>
      <c r="N909" t="inlineStr">
        <is>
          <t>Which in-scope module has no datastore decided yet?</t>
        </is>
      </c>
      <c r="O909" t="inlineStr">
        <is>
          <t>ingest</t>
        </is>
      </c>
      <c r="P909" t="inlineStr">
        <is>
          <t>ingest</t>
        </is>
      </c>
      <c r="Q909" t="b">
        <v>1</v>
      </c>
      <c r="R909" t="inlineStr">
        <is>
          <t>rule</t>
        </is>
      </c>
      <c r="S909" t="n">
        <v>4666</v>
      </c>
      <c r="T909" t="n">
        <v>4666</v>
      </c>
      <c r="U909" t="n">
        <v>76</v>
      </c>
      <c r="V909" t="n">
        <v>0</v>
      </c>
      <c r="W909" t="n">
        <v>1</v>
      </c>
      <c r="X909" t="n">
        <v>0</v>
      </c>
      <c r="Y909" t="n">
        <v>2.907111167907715</v>
      </c>
      <c r="Z909" t="n">
        <v>0.00125755</v>
      </c>
    </row>
    <row r="910">
      <c r="A910" t="inlineStr">
        <is>
          <t>chat_state</t>
        </is>
      </c>
      <c r="B910" t="inlineStr">
        <is>
          <t>main</t>
        </is>
      </c>
      <c r="C910" t="inlineStr">
        <is>
          <t>openai/gpt-5.6-luna</t>
        </is>
      </c>
      <c r="D910" t="inlineStr">
        <is>
          <t>openai/gpt-5.6-luna</t>
        </is>
      </c>
      <c r="E910" t="n">
        <v>1</v>
      </c>
      <c r="F910" t="inlineStr">
        <is>
          <t>clean</t>
        </is>
      </c>
      <c r="G910" t="b">
        <v>0</v>
      </c>
      <c r="H910" t="inlineStr"/>
      <c r="I910" t="n">
        <v>1</v>
      </c>
      <c r="J910" t="inlineStr">
        <is>
          <t>chat3</t>
        </is>
      </c>
      <c r="K910" t="n">
        <v>114</v>
      </c>
      <c r="L910" t="inlineStr">
        <is>
          <t>chat3/neg-0</t>
        </is>
      </c>
      <c r="M910" t="inlineStr">
        <is>
          <t>negation</t>
        </is>
      </c>
      <c r="N910" t="inlineStr">
        <is>
          <t>Which in-scope module has no datastore decided yet?</t>
        </is>
      </c>
      <c r="O910" t="inlineStr">
        <is>
          <t>ingest</t>
        </is>
      </c>
      <c r="P910" t="inlineStr">
        <is>
          <t>ingest</t>
        </is>
      </c>
      <c r="Q910" t="b">
        <v>1</v>
      </c>
      <c r="R910" t="inlineStr">
        <is>
          <t>rule</t>
        </is>
      </c>
      <c r="S910" t="n">
        <v>4666</v>
      </c>
      <c r="T910" t="n">
        <v>4666</v>
      </c>
      <c r="U910" t="n">
        <v>93</v>
      </c>
      <c r="V910" t="n">
        <v>0</v>
      </c>
      <c r="W910" t="n">
        <v>1</v>
      </c>
      <c r="X910" t="n">
        <v>0</v>
      </c>
      <c r="Y910" t="n">
        <v>2.538058996200562</v>
      </c>
      <c r="Z910" t="n">
        <v>0.00127795</v>
      </c>
    </row>
    <row r="911">
      <c r="A911" t="inlineStr">
        <is>
          <t>chat_state</t>
        </is>
      </c>
      <c r="B911" t="inlineStr">
        <is>
          <t>main</t>
        </is>
      </c>
      <c r="C911" t="inlineStr">
        <is>
          <t>openai/gpt-5.6-luna</t>
        </is>
      </c>
      <c r="D911" t="inlineStr">
        <is>
          <t>openai/gpt-5.6-luna</t>
        </is>
      </c>
      <c r="E911" t="n">
        <v>1</v>
      </c>
      <c r="I911" t="n">
        <v>0</v>
      </c>
      <c r="J911" t="inlineStr">
        <is>
          <t>chat3</t>
        </is>
      </c>
      <c r="K911" t="n">
        <v>114</v>
      </c>
      <c r="L911" t="inlineStr">
        <is>
          <t>chat3/original-0</t>
        </is>
      </c>
      <c r="M911" t="inlineStr">
        <is>
          <t>original</t>
        </is>
      </c>
      <c r="N911" t="inlineStr">
        <is>
          <t>What was the very first deadline we set for billing-sync, before any changes?</t>
        </is>
      </c>
      <c r="O911" t="inlineStr">
        <is>
          <t>Oct 23</t>
        </is>
      </c>
      <c r="P911" t="inlineStr">
        <is>
          <t>Oct 23</t>
        </is>
      </c>
      <c r="Q911" t="b">
        <v>1</v>
      </c>
      <c r="R911" t="inlineStr">
        <is>
          <t>rule</t>
        </is>
      </c>
      <c r="S911" t="n">
        <v>4671</v>
      </c>
      <c r="T911" t="n">
        <v>4671</v>
      </c>
      <c r="U911" t="n">
        <v>88</v>
      </c>
      <c r="V911" t="n">
        <v>0</v>
      </c>
      <c r="W911" t="n">
        <v>1</v>
      </c>
      <c r="X911" t="n">
        <v>0</v>
      </c>
      <c r="Y911" t="n">
        <v>2.534802913665771</v>
      </c>
      <c r="Z911" t="n">
        <v>0.0012732</v>
      </c>
    </row>
    <row r="912">
      <c r="A912" t="inlineStr">
        <is>
          <t>chat_state</t>
        </is>
      </c>
      <c r="B912" t="inlineStr">
        <is>
          <t>main</t>
        </is>
      </c>
      <c r="C912" t="inlineStr">
        <is>
          <t>openai/gpt-5.6-luna</t>
        </is>
      </c>
      <c r="D912" t="inlineStr">
        <is>
          <t>openai/gpt-5.6-luna</t>
        </is>
      </c>
      <c r="E912" t="n">
        <v>1</v>
      </c>
      <c r="F912" t="inlineStr">
        <is>
          <t>clean</t>
        </is>
      </c>
      <c r="G912" t="b">
        <v>0</v>
      </c>
      <c r="H912" t="inlineStr"/>
      <c r="I912" t="n">
        <v>1</v>
      </c>
      <c r="J912" t="inlineStr">
        <is>
          <t>chat3</t>
        </is>
      </c>
      <c r="K912" t="n">
        <v>114</v>
      </c>
      <c r="L912" t="inlineStr">
        <is>
          <t>chat3/original-0</t>
        </is>
      </c>
      <c r="M912" t="inlineStr">
        <is>
          <t>original</t>
        </is>
      </c>
      <c r="N912" t="inlineStr">
        <is>
          <t>What was the very first deadline we set for billing-sync, before any changes?</t>
        </is>
      </c>
      <c r="O912" t="inlineStr">
        <is>
          <t>Oct 23</t>
        </is>
      </c>
      <c r="P912" t="inlineStr">
        <is>
          <t>Oct 23</t>
        </is>
      </c>
      <c r="Q912" t="b">
        <v>1</v>
      </c>
      <c r="R912" t="inlineStr">
        <is>
          <t>rule</t>
        </is>
      </c>
      <c r="S912" t="n">
        <v>4671</v>
      </c>
      <c r="T912" t="n">
        <v>4671</v>
      </c>
      <c r="U912" t="n">
        <v>91</v>
      </c>
      <c r="V912" t="n">
        <v>0</v>
      </c>
      <c r="W912" t="n">
        <v>1</v>
      </c>
      <c r="X912" t="n">
        <v>0</v>
      </c>
      <c r="Y912" t="n">
        <v>2.862706899642944</v>
      </c>
      <c r="Z912" t="n">
        <v>0.0012768</v>
      </c>
    </row>
    <row r="913">
      <c r="A913" t="inlineStr">
        <is>
          <t>chat_state</t>
        </is>
      </c>
      <c r="B913" t="inlineStr">
        <is>
          <t>main</t>
        </is>
      </c>
      <c r="C913" t="inlineStr">
        <is>
          <t>openai/gpt-5.6-luna</t>
        </is>
      </c>
      <c r="D913" t="inlineStr">
        <is>
          <t>openai/gpt-5.6-luna</t>
        </is>
      </c>
      <c r="E913" t="n">
        <v>1</v>
      </c>
      <c r="I913" t="n">
        <v>0</v>
      </c>
      <c r="J913" t="inlineStr">
        <is>
          <t>chat3</t>
        </is>
      </c>
      <c r="K913" t="n">
        <v>114</v>
      </c>
      <c r="L913" t="inlineStr">
        <is>
          <t>chat3/paste-0</t>
        </is>
      </c>
      <c r="M913" t="inlineStr">
        <is>
          <t>paste</t>
        </is>
      </c>
      <c r="N913" t="inlineStr">
        <is>
          <t>What p95 latency, in ms, did the load test I pasted report?</t>
        </is>
      </c>
      <c r="O913" t="n">
        <v>557</v>
      </c>
      <c r="P913" t="inlineStr">
        <is>
          <t>557 ms</t>
        </is>
      </c>
      <c r="Q913" t="b">
        <v>1</v>
      </c>
      <c r="R913" t="inlineStr">
        <is>
          <t>rule</t>
        </is>
      </c>
      <c r="S913" t="n">
        <v>4671</v>
      </c>
      <c r="T913" t="n">
        <v>4671</v>
      </c>
      <c r="U913" t="n">
        <v>44</v>
      </c>
      <c r="V913" t="n">
        <v>0</v>
      </c>
      <c r="W913" t="n">
        <v>1</v>
      </c>
      <c r="X913" t="n">
        <v>0</v>
      </c>
      <c r="Y913" t="n">
        <v>1.761806011199951</v>
      </c>
      <c r="Z913" t="n">
        <v>0.0012204</v>
      </c>
    </row>
    <row r="914">
      <c r="A914" t="inlineStr">
        <is>
          <t>chat_state</t>
        </is>
      </c>
      <c r="B914" t="inlineStr">
        <is>
          <t>main</t>
        </is>
      </c>
      <c r="C914" t="inlineStr">
        <is>
          <t>openai/gpt-5.6-luna</t>
        </is>
      </c>
      <c r="D914" t="inlineStr">
        <is>
          <t>openai/gpt-5.6-luna</t>
        </is>
      </c>
      <c r="E914" t="n">
        <v>1</v>
      </c>
      <c r="F914" t="inlineStr">
        <is>
          <t>clean</t>
        </is>
      </c>
      <c r="G914" t="b">
        <v>0</v>
      </c>
      <c r="H914" t="inlineStr"/>
      <c r="I914" t="n">
        <v>1</v>
      </c>
      <c r="J914" t="inlineStr">
        <is>
          <t>chat3</t>
        </is>
      </c>
      <c r="K914" t="n">
        <v>114</v>
      </c>
      <c r="L914" t="inlineStr">
        <is>
          <t>chat3/paste-0</t>
        </is>
      </c>
      <c r="M914" t="inlineStr">
        <is>
          <t>paste</t>
        </is>
      </c>
      <c r="N914" t="inlineStr">
        <is>
          <t>What p95 latency, in ms, did the load test I pasted report?</t>
        </is>
      </c>
      <c r="O914" t="n">
        <v>557</v>
      </c>
      <c r="P914" t="inlineStr">
        <is>
          <t>557 ms</t>
        </is>
      </c>
      <c r="Q914" t="b">
        <v>1</v>
      </c>
      <c r="R914" t="inlineStr">
        <is>
          <t>rule</t>
        </is>
      </c>
      <c r="S914" t="n">
        <v>4671</v>
      </c>
      <c r="T914" t="n">
        <v>4671</v>
      </c>
      <c r="U914" t="n">
        <v>43</v>
      </c>
      <c r="V914" t="n">
        <v>0</v>
      </c>
      <c r="W914" t="n">
        <v>1</v>
      </c>
      <c r="X914" t="n">
        <v>0</v>
      </c>
      <c r="Y914" t="n">
        <v>2.313250064849854</v>
      </c>
      <c r="Z914" t="n">
        <v>0.0012192</v>
      </c>
    </row>
    <row r="915">
      <c r="A915" t="inlineStr">
        <is>
          <t>chat_state</t>
        </is>
      </c>
      <c r="B915" t="inlineStr">
        <is>
          <t>main</t>
        </is>
      </c>
      <c r="C915" t="inlineStr">
        <is>
          <t>openai/gpt-5.6-luna</t>
        </is>
      </c>
      <c r="D915" t="inlineStr">
        <is>
          <t>openai/gpt-5.6-luna</t>
        </is>
      </c>
      <c r="E915" t="n">
        <v>1</v>
      </c>
      <c r="I915" t="n">
        <v>0</v>
      </c>
      <c r="J915" t="inlineStr">
        <is>
          <t>chat3</t>
        </is>
      </c>
      <c r="K915" t="n">
        <v>114</v>
      </c>
      <c r="L915" t="inlineStr">
        <is>
          <t>chat3/paste-1</t>
        </is>
      </c>
      <c r="M915" t="inlineStr">
        <is>
          <t>paste</t>
        </is>
      </c>
      <c r="N915" t="inlineStr">
        <is>
          <t>How many tests failed in the CI output I pasted?</t>
        </is>
      </c>
      <c r="O915" t="n">
        <v>3</v>
      </c>
      <c r="P915" t="inlineStr">
        <is>
          <t>3</t>
        </is>
      </c>
      <c r="Q915" t="b">
        <v>1</v>
      </c>
      <c r="R915" t="inlineStr">
        <is>
          <t>rule</t>
        </is>
      </c>
      <c r="S915" t="n">
        <v>4666</v>
      </c>
      <c r="T915" t="n">
        <v>4666</v>
      </c>
      <c r="U915" t="n">
        <v>116</v>
      </c>
      <c r="V915" t="n">
        <v>0</v>
      </c>
      <c r="W915" t="n">
        <v>1</v>
      </c>
      <c r="X915" t="n">
        <v>0</v>
      </c>
      <c r="Y915" t="n">
        <v>2.75937294960022</v>
      </c>
      <c r="Z915" t="n">
        <v>0.00130555</v>
      </c>
    </row>
    <row r="916">
      <c r="A916" t="inlineStr">
        <is>
          <t>chat_state</t>
        </is>
      </c>
      <c r="B916" t="inlineStr">
        <is>
          <t>main</t>
        </is>
      </c>
      <c r="C916" t="inlineStr">
        <is>
          <t>openai/gpt-5.6-luna</t>
        </is>
      </c>
      <c r="D916" t="inlineStr">
        <is>
          <t>openai/gpt-5.6-luna</t>
        </is>
      </c>
      <c r="E916" t="n">
        <v>1</v>
      </c>
      <c r="F916" t="inlineStr">
        <is>
          <t>clean</t>
        </is>
      </c>
      <c r="G916" t="b">
        <v>0</v>
      </c>
      <c r="H916" t="inlineStr"/>
      <c r="I916" t="n">
        <v>1</v>
      </c>
      <c r="J916" t="inlineStr">
        <is>
          <t>chat3</t>
        </is>
      </c>
      <c r="K916" t="n">
        <v>114</v>
      </c>
      <c r="L916" t="inlineStr">
        <is>
          <t>chat3/paste-1</t>
        </is>
      </c>
      <c r="M916" t="inlineStr">
        <is>
          <t>paste</t>
        </is>
      </c>
      <c r="N916" t="inlineStr">
        <is>
          <t>How many tests failed in the CI output I pasted?</t>
        </is>
      </c>
      <c r="O916" t="n">
        <v>3</v>
      </c>
      <c r="P916" t="inlineStr">
        <is>
          <t>3</t>
        </is>
      </c>
      <c r="Q916" t="b">
        <v>1</v>
      </c>
      <c r="R916" t="inlineStr">
        <is>
          <t>rule</t>
        </is>
      </c>
      <c r="S916" t="n">
        <v>4666</v>
      </c>
      <c r="T916" t="n">
        <v>4666</v>
      </c>
      <c r="U916" t="n">
        <v>110</v>
      </c>
      <c r="V916" t="n">
        <v>0</v>
      </c>
      <c r="W916" t="n">
        <v>1</v>
      </c>
      <c r="X916" t="n">
        <v>0</v>
      </c>
      <c r="Y916" t="n">
        <v>3.29514217376709</v>
      </c>
      <c r="Z916" t="n">
        <v>0.00129835</v>
      </c>
    </row>
    <row r="917">
      <c r="A917" t="inlineStr">
        <is>
          <t>chat_state</t>
        </is>
      </c>
      <c r="B917" t="inlineStr">
        <is>
          <t>main</t>
        </is>
      </c>
      <c r="C917" t="inlineStr">
        <is>
          <t>openai/gpt-5.6-luna</t>
        </is>
      </c>
      <c r="D917" t="inlineStr">
        <is>
          <t>openai/gpt-5.6-luna</t>
        </is>
      </c>
      <c r="E917" t="n">
        <v>1</v>
      </c>
      <c r="I917" t="n">
        <v>0</v>
      </c>
      <c r="J917" t="inlineStr">
        <is>
          <t>chat3</t>
        </is>
      </c>
      <c r="K917" t="n">
        <v>114</v>
      </c>
      <c r="L917" t="inlineStr">
        <is>
          <t>chat3/paste-2</t>
        </is>
      </c>
      <c r="M917" t="inlineStr">
        <is>
          <t>paste</t>
        </is>
      </c>
      <c r="N917" t="inlineStr">
        <is>
          <t>What is db_pool_size in the config I pasted?</t>
        </is>
      </c>
      <c r="O917" t="n">
        <v>12</v>
      </c>
      <c r="P917" t="inlineStr">
        <is>
          <t>12</t>
        </is>
      </c>
      <c r="Q917" t="b">
        <v>1</v>
      </c>
      <c r="R917" t="inlineStr">
        <is>
          <t>rule</t>
        </is>
      </c>
      <c r="S917" t="n">
        <v>4666</v>
      </c>
      <c r="T917" t="n">
        <v>4666</v>
      </c>
      <c r="U917" t="n">
        <v>45</v>
      </c>
      <c r="V917" t="n">
        <v>0</v>
      </c>
      <c r="W917" t="n">
        <v>1</v>
      </c>
      <c r="X917" t="n">
        <v>0</v>
      </c>
      <c r="Y917" t="n">
        <v>1.522336006164551</v>
      </c>
      <c r="Z917" t="n">
        <v>0.00122035</v>
      </c>
    </row>
    <row r="918">
      <c r="A918" t="inlineStr">
        <is>
          <t>chat_state</t>
        </is>
      </c>
      <c r="B918" t="inlineStr">
        <is>
          <t>main</t>
        </is>
      </c>
      <c r="C918" t="inlineStr">
        <is>
          <t>openai/gpt-5.6-luna</t>
        </is>
      </c>
      <c r="D918" t="inlineStr">
        <is>
          <t>openai/gpt-5.6-luna</t>
        </is>
      </c>
      <c r="E918" t="n">
        <v>1</v>
      </c>
      <c r="F918" t="inlineStr">
        <is>
          <t>clean</t>
        </is>
      </c>
      <c r="G918" t="b">
        <v>0</v>
      </c>
      <c r="H918" t="inlineStr"/>
      <c r="I918" t="n">
        <v>1</v>
      </c>
      <c r="J918" t="inlineStr">
        <is>
          <t>chat3</t>
        </is>
      </c>
      <c r="K918" t="n">
        <v>114</v>
      </c>
      <c r="L918" t="inlineStr">
        <is>
          <t>chat3/paste-2</t>
        </is>
      </c>
      <c r="M918" t="inlineStr">
        <is>
          <t>paste</t>
        </is>
      </c>
      <c r="N918" t="inlineStr">
        <is>
          <t>What is db_pool_size in the config I pasted?</t>
        </is>
      </c>
      <c r="O918" t="n">
        <v>12</v>
      </c>
      <c r="P918" t="inlineStr">
        <is>
          <t>12</t>
        </is>
      </c>
      <c r="Q918" t="b">
        <v>1</v>
      </c>
      <c r="R918" t="inlineStr">
        <is>
          <t>rule</t>
        </is>
      </c>
      <c r="S918" t="n">
        <v>4666</v>
      </c>
      <c r="T918" t="n">
        <v>4666</v>
      </c>
      <c r="U918" t="n">
        <v>85</v>
      </c>
      <c r="V918" t="n">
        <v>0</v>
      </c>
      <c r="W918" t="n">
        <v>1</v>
      </c>
      <c r="X918" t="n">
        <v>0</v>
      </c>
      <c r="Y918" t="n">
        <v>3.275564908981323</v>
      </c>
      <c r="Z918" t="n">
        <v>0.00126835</v>
      </c>
    </row>
    <row r="919">
      <c r="A919" t="inlineStr">
        <is>
          <t>chat_state</t>
        </is>
      </c>
      <c r="B919" t="inlineStr">
        <is>
          <t>main</t>
        </is>
      </c>
      <c r="C919" t="inlineStr">
        <is>
          <t>openai/gpt-5.6-luna</t>
        </is>
      </c>
      <c r="D919" t="inlineStr">
        <is>
          <t>openai/gpt-5.6-luna</t>
        </is>
      </c>
      <c r="E919" t="n">
        <v>1</v>
      </c>
      <c r="I919" t="n">
        <v>0</v>
      </c>
      <c r="J919" t="inlineStr">
        <is>
          <t>chat3</t>
        </is>
      </c>
      <c r="K919" t="n">
        <v>114</v>
      </c>
      <c r="L919" t="inlineStr">
        <is>
          <t>chat3/sum-0</t>
        </is>
      </c>
      <c r="M919" t="inlineStr">
        <is>
          <t>sum</t>
        </is>
      </c>
      <c r="N919" t="inlineStr">
        <is>
          <t>What is the total budget, in thousands of dollars, across the modules currently in scope?</t>
        </is>
      </c>
      <c r="O919" t="n">
        <v>305</v>
      </c>
      <c r="P919" t="inlineStr">
        <is>
          <t>305</t>
        </is>
      </c>
      <c r="Q919" t="b">
        <v>1</v>
      </c>
      <c r="R919" t="inlineStr">
        <is>
          <t>rule</t>
        </is>
      </c>
      <c r="S919" t="n">
        <v>4673</v>
      </c>
      <c r="T919" t="n">
        <v>4673</v>
      </c>
      <c r="U919" t="n">
        <v>81</v>
      </c>
      <c r="V919" t="n">
        <v>0</v>
      </c>
      <c r="W919" t="n">
        <v>1</v>
      </c>
      <c r="X919" t="n">
        <v>0</v>
      </c>
      <c r="Y919" t="n">
        <v>1.868230104446411</v>
      </c>
      <c r="Z919" t="n">
        <v>0.0012653</v>
      </c>
    </row>
    <row r="920">
      <c r="A920" t="inlineStr">
        <is>
          <t>chat_state</t>
        </is>
      </c>
      <c r="B920" t="inlineStr">
        <is>
          <t>main</t>
        </is>
      </c>
      <c r="C920" t="inlineStr">
        <is>
          <t>openai/gpt-5.6-luna</t>
        </is>
      </c>
      <c r="D920" t="inlineStr">
        <is>
          <t>openai/gpt-5.6-luna</t>
        </is>
      </c>
      <c r="E920" t="n">
        <v>1</v>
      </c>
      <c r="F920" t="inlineStr">
        <is>
          <t>clean</t>
        </is>
      </c>
      <c r="G920" t="b">
        <v>0</v>
      </c>
      <c r="H920" t="inlineStr"/>
      <c r="I920" t="n">
        <v>1</v>
      </c>
      <c r="J920" t="inlineStr">
        <is>
          <t>chat3</t>
        </is>
      </c>
      <c r="K920" t="n">
        <v>114</v>
      </c>
      <c r="L920" t="inlineStr">
        <is>
          <t>chat3/sum-0</t>
        </is>
      </c>
      <c r="M920" t="inlineStr">
        <is>
          <t>sum</t>
        </is>
      </c>
      <c r="N920" t="inlineStr">
        <is>
          <t>What is the total budget, in thousands of dollars, across the modules currently in scope?</t>
        </is>
      </c>
      <c r="O920" t="n">
        <v>305</v>
      </c>
      <c r="P920" t="inlineStr">
        <is>
          <t>305 thousand dollars</t>
        </is>
      </c>
      <c r="Q920" t="b">
        <v>1</v>
      </c>
      <c r="R920" t="inlineStr">
        <is>
          <t>rule</t>
        </is>
      </c>
      <c r="S920" t="n">
        <v>4673</v>
      </c>
      <c r="T920" t="n">
        <v>4673</v>
      </c>
      <c r="U920" t="n">
        <v>89</v>
      </c>
      <c r="V920" t="n">
        <v>0</v>
      </c>
      <c r="W920" t="n">
        <v>1</v>
      </c>
      <c r="X920" t="n">
        <v>0</v>
      </c>
      <c r="Y920" t="n">
        <v>4.634683847427368</v>
      </c>
      <c r="Z920" t="n">
        <v>0.0012749</v>
      </c>
    </row>
    <row r="921">
      <c r="A921" t="inlineStr">
        <is>
          <t>chat_state</t>
        </is>
      </c>
      <c r="B921" t="inlineStr">
        <is>
          <t>main</t>
        </is>
      </c>
      <c r="C921" t="inlineStr">
        <is>
          <t>openai/gpt-5.6-luna</t>
        </is>
      </c>
      <c r="D921" t="inlineStr">
        <is>
          <t>openai/gpt-5.6-luna</t>
        </is>
      </c>
      <c r="E921" t="n">
        <v>1</v>
      </c>
      <c r="I921" t="n">
        <v>0</v>
      </c>
      <c r="J921" t="inlineStr">
        <is>
          <t>chat3</t>
        </is>
      </c>
      <c r="K921" t="n">
        <v>114</v>
      </c>
      <c r="L921" t="inlineStr">
        <is>
          <t>chat3/updated-0</t>
        </is>
      </c>
      <c r="M921" t="inlineStr">
        <is>
          <t>updated</t>
        </is>
      </c>
      <c r="N921" t="inlineStr">
        <is>
          <t>What is the current deadline for billing-sync?</t>
        </is>
      </c>
      <c r="O921" t="inlineStr">
        <is>
          <t>Nov 5</t>
        </is>
      </c>
      <c r="P921" t="inlineStr">
        <is>
          <t>Nov 5</t>
        </is>
      </c>
      <c r="Q921" t="b">
        <v>1</v>
      </c>
      <c r="R921" t="inlineStr">
        <is>
          <t>rule</t>
        </is>
      </c>
      <c r="S921" t="n">
        <v>4664</v>
      </c>
      <c r="T921" t="n">
        <v>4664</v>
      </c>
      <c r="U921" t="n">
        <v>47</v>
      </c>
      <c r="V921" t="n">
        <v>0</v>
      </c>
      <c r="W921" t="n">
        <v>1</v>
      </c>
      <c r="X921" t="n">
        <v>0</v>
      </c>
      <c r="Y921" t="n">
        <v>1.646618127822876</v>
      </c>
      <c r="Z921" t="n">
        <v>0.00122225</v>
      </c>
    </row>
    <row r="922">
      <c r="A922" t="inlineStr">
        <is>
          <t>chat_state</t>
        </is>
      </c>
      <c r="B922" t="inlineStr">
        <is>
          <t>main</t>
        </is>
      </c>
      <c r="C922" t="inlineStr">
        <is>
          <t>openai/gpt-5.6-luna</t>
        </is>
      </c>
      <c r="D922" t="inlineStr">
        <is>
          <t>openai/gpt-5.6-luna</t>
        </is>
      </c>
      <c r="E922" t="n">
        <v>1</v>
      </c>
      <c r="F922" t="inlineStr">
        <is>
          <t>clean</t>
        </is>
      </c>
      <c r="G922" t="b">
        <v>0</v>
      </c>
      <c r="H922" t="inlineStr"/>
      <c r="I922" t="n">
        <v>1</v>
      </c>
      <c r="J922" t="inlineStr">
        <is>
          <t>chat3</t>
        </is>
      </c>
      <c r="K922" t="n">
        <v>114</v>
      </c>
      <c r="L922" t="inlineStr">
        <is>
          <t>chat3/updated-0</t>
        </is>
      </c>
      <c r="M922" t="inlineStr">
        <is>
          <t>updated</t>
        </is>
      </c>
      <c r="N922" t="inlineStr">
        <is>
          <t>What is the current deadline for billing-sync?</t>
        </is>
      </c>
      <c r="O922" t="inlineStr">
        <is>
          <t>Nov 5</t>
        </is>
      </c>
      <c r="P922" t="inlineStr">
        <is>
          <t>Nov 5</t>
        </is>
      </c>
      <c r="Q922" t="b">
        <v>1</v>
      </c>
      <c r="R922" t="inlineStr">
        <is>
          <t>rule</t>
        </is>
      </c>
      <c r="S922" t="n">
        <v>4664</v>
      </c>
      <c r="T922" t="n">
        <v>4664</v>
      </c>
      <c r="U922" t="n">
        <v>54</v>
      </c>
      <c r="V922" t="n">
        <v>0</v>
      </c>
      <c r="W922" t="n">
        <v>1</v>
      </c>
      <c r="X922" t="n">
        <v>0</v>
      </c>
      <c r="Y922" t="n">
        <v>1.636707067489624</v>
      </c>
      <c r="Z922" t="n">
        <v>0.00123065</v>
      </c>
    </row>
    <row r="923">
      <c r="A923" t="inlineStr">
        <is>
          <t>chat_state</t>
        </is>
      </c>
      <c r="B923" t="inlineStr">
        <is>
          <t>main</t>
        </is>
      </c>
      <c r="C923" t="inlineStr">
        <is>
          <t>openai/gpt-5.6-luna</t>
        </is>
      </c>
      <c r="D923" t="inlineStr">
        <is>
          <t>openai/gpt-5.6-luna</t>
        </is>
      </c>
      <c r="E923" t="n">
        <v>1</v>
      </c>
      <c r="I923" t="n">
        <v>0</v>
      </c>
      <c r="J923" t="inlineStr">
        <is>
          <t>chat3</t>
        </is>
      </c>
      <c r="K923" t="n">
        <v>114</v>
      </c>
      <c r="L923" t="inlineStr">
        <is>
          <t>chat3/updated-1</t>
        </is>
      </c>
      <c r="M923" t="inlineStr">
        <is>
          <t>updated</t>
        </is>
      </c>
      <c r="N923" t="inlineStr">
        <is>
          <t>What is scheduler-v2's budget now, in thousands of dollars?</t>
        </is>
      </c>
      <c r="O923" t="n">
        <v>75</v>
      </c>
      <c r="P923" t="inlineStr">
        <is>
          <t>75</t>
        </is>
      </c>
      <c r="Q923" t="b">
        <v>1</v>
      </c>
      <c r="R923" t="inlineStr">
        <is>
          <t>rule</t>
        </is>
      </c>
      <c r="S923" t="n">
        <v>4669</v>
      </c>
      <c r="T923" t="n">
        <v>4669</v>
      </c>
      <c r="U923" t="n">
        <v>44</v>
      </c>
      <c r="V923" t="n">
        <v>0</v>
      </c>
      <c r="W923" t="n">
        <v>1</v>
      </c>
      <c r="X923" t="n">
        <v>0</v>
      </c>
      <c r="Y923" t="n">
        <v>2.324169874191284</v>
      </c>
      <c r="Z923" t="n">
        <v>0.0012199</v>
      </c>
    </row>
    <row r="924">
      <c r="A924" t="inlineStr">
        <is>
          <t>chat_state</t>
        </is>
      </c>
      <c r="B924" t="inlineStr">
        <is>
          <t>main</t>
        </is>
      </c>
      <c r="C924" t="inlineStr">
        <is>
          <t>openai/gpt-5.6-luna</t>
        </is>
      </c>
      <c r="D924" t="inlineStr">
        <is>
          <t>openai/gpt-5.6-luna</t>
        </is>
      </c>
      <c r="E924" t="n">
        <v>1</v>
      </c>
      <c r="F924" t="inlineStr">
        <is>
          <t>clean</t>
        </is>
      </c>
      <c r="G924" t="b">
        <v>0</v>
      </c>
      <c r="H924" t="inlineStr"/>
      <c r="I924" t="n">
        <v>1</v>
      </c>
      <c r="J924" t="inlineStr">
        <is>
          <t>chat3</t>
        </is>
      </c>
      <c r="K924" t="n">
        <v>114</v>
      </c>
      <c r="L924" t="inlineStr">
        <is>
          <t>chat3/updated-1</t>
        </is>
      </c>
      <c r="M924" t="inlineStr">
        <is>
          <t>updated</t>
        </is>
      </c>
      <c r="N924" t="inlineStr">
        <is>
          <t>What is scheduler-v2's budget now, in thousands of dollars?</t>
        </is>
      </c>
      <c r="O924" t="n">
        <v>75</v>
      </c>
      <c r="P924" t="inlineStr">
        <is>
          <t>75</t>
        </is>
      </c>
      <c r="Q924" t="b">
        <v>1</v>
      </c>
      <c r="R924" t="inlineStr">
        <is>
          <t>rule</t>
        </is>
      </c>
      <c r="S924" t="n">
        <v>4669</v>
      </c>
      <c r="T924" t="n">
        <v>4669</v>
      </c>
      <c r="U924" t="n">
        <v>53</v>
      </c>
      <c r="V924" t="n">
        <v>0</v>
      </c>
      <c r="W924" t="n">
        <v>1</v>
      </c>
      <c r="X924" t="n">
        <v>0</v>
      </c>
      <c r="Y924" t="n">
        <v>2.624801874160767</v>
      </c>
      <c r="Z924" t="n">
        <v>0.0012307</v>
      </c>
    </row>
    <row r="925">
      <c r="A925" t="inlineStr">
        <is>
          <t>chat_state</t>
        </is>
      </c>
      <c r="B925" t="inlineStr">
        <is>
          <t>main</t>
        </is>
      </c>
      <c r="C925" t="inlineStr">
        <is>
          <t>openai/gpt-5.6-luna</t>
        </is>
      </c>
      <c r="D925" t="inlineStr">
        <is>
          <t>openai/gpt-5.6-luna</t>
        </is>
      </c>
      <c r="E925" t="n">
        <v>1</v>
      </c>
      <c r="I925" t="n">
        <v>0</v>
      </c>
      <c r="J925" t="inlineStr">
        <is>
          <t>chat3</t>
        </is>
      </c>
      <c r="K925" t="n">
        <v>114</v>
      </c>
      <c r="L925" t="inlineStr">
        <is>
          <t>chat3/updated-2</t>
        </is>
      </c>
      <c r="M925" t="inlineStr">
        <is>
          <t>updated</t>
        </is>
      </c>
      <c r="N925" t="inlineStr">
        <is>
          <t>What is the current deadline for ingest?</t>
        </is>
      </c>
      <c r="O925" t="inlineStr">
        <is>
          <t>Oct 19</t>
        </is>
      </c>
      <c r="P925" t="inlineStr">
        <is>
          <t>Oct 19</t>
        </is>
      </c>
      <c r="Q925" t="b">
        <v>1</v>
      </c>
      <c r="R925" t="inlineStr">
        <is>
          <t>rule</t>
        </is>
      </c>
      <c r="S925" t="n">
        <v>4663</v>
      </c>
      <c r="T925" t="n">
        <v>4663</v>
      </c>
      <c r="U925" t="n">
        <v>46</v>
      </c>
      <c r="V925" t="n">
        <v>0</v>
      </c>
      <c r="W925" t="n">
        <v>1</v>
      </c>
      <c r="X925" t="n">
        <v>0</v>
      </c>
      <c r="Y925" t="n">
        <v>2.161583185195923</v>
      </c>
      <c r="Z925" t="n">
        <v>0.0012208</v>
      </c>
    </row>
    <row r="926">
      <c r="A926" t="inlineStr">
        <is>
          <t>chat_state</t>
        </is>
      </c>
      <c r="B926" t="inlineStr">
        <is>
          <t>main</t>
        </is>
      </c>
      <c r="C926" t="inlineStr">
        <is>
          <t>openai/gpt-5.6-luna</t>
        </is>
      </c>
      <c r="D926" t="inlineStr">
        <is>
          <t>openai/gpt-5.6-luna</t>
        </is>
      </c>
      <c r="E926" t="n">
        <v>1</v>
      </c>
      <c r="F926" t="inlineStr">
        <is>
          <t>clean</t>
        </is>
      </c>
      <c r="G926" t="b">
        <v>0</v>
      </c>
      <c r="H926" t="inlineStr"/>
      <c r="I926" t="n">
        <v>1</v>
      </c>
      <c r="J926" t="inlineStr">
        <is>
          <t>chat3</t>
        </is>
      </c>
      <c r="K926" t="n">
        <v>114</v>
      </c>
      <c r="L926" t="inlineStr">
        <is>
          <t>chat3/updated-2</t>
        </is>
      </c>
      <c r="M926" t="inlineStr">
        <is>
          <t>updated</t>
        </is>
      </c>
      <c r="N926" t="inlineStr">
        <is>
          <t>What is the current deadline for ingest?</t>
        </is>
      </c>
      <c r="O926" t="inlineStr">
        <is>
          <t>Oct 19</t>
        </is>
      </c>
      <c r="P926" t="inlineStr">
        <is>
          <t>Oct 19</t>
        </is>
      </c>
      <c r="Q926" t="b">
        <v>1</v>
      </c>
      <c r="R926" t="inlineStr">
        <is>
          <t>rule</t>
        </is>
      </c>
      <c r="S926" t="n">
        <v>4663</v>
      </c>
      <c r="T926" t="n">
        <v>4663</v>
      </c>
      <c r="U926" t="n">
        <v>38</v>
      </c>
      <c r="V926" t="n">
        <v>0</v>
      </c>
      <c r="W926" t="n">
        <v>1</v>
      </c>
      <c r="X926" t="n">
        <v>0</v>
      </c>
      <c r="Y926" t="n">
        <v>1.541224956512451</v>
      </c>
      <c r="Z926" t="n">
        <v>0.0012112</v>
      </c>
    </row>
    <row r="927">
      <c r="A927" t="inlineStr">
        <is>
          <t>chat_state</t>
        </is>
      </c>
      <c r="B927" t="inlineStr">
        <is>
          <t>main</t>
        </is>
      </c>
      <c r="C927" t="inlineStr">
        <is>
          <t>openai/gpt-5.6-luna</t>
        </is>
      </c>
      <c r="D927" t="inlineStr">
        <is>
          <t>openai/gpt-5.6-luna</t>
        </is>
      </c>
      <c r="E927" t="n">
        <v>1</v>
      </c>
      <c r="I927" t="n">
        <v>0</v>
      </c>
      <c r="J927" t="inlineStr">
        <is>
          <t>chat3</t>
        </is>
      </c>
      <c r="K927" t="n">
        <v>114</v>
      </c>
      <c r="L927" t="inlineStr">
        <is>
          <t>chat3/updated-3</t>
        </is>
      </c>
      <c r="M927" t="inlineStr">
        <is>
          <t>updated</t>
        </is>
      </c>
      <c r="N927" t="inlineStr">
        <is>
          <t>What is auth-bridge's budget, in thousands of dollars?</t>
        </is>
      </c>
      <c r="O927" t="n">
        <v>50</v>
      </c>
      <c r="P927" t="inlineStr">
        <is>
          <t>50</t>
        </is>
      </c>
      <c r="Q927" t="b">
        <v>1</v>
      </c>
      <c r="R927" t="inlineStr">
        <is>
          <t>rule</t>
        </is>
      </c>
      <c r="S927" t="n">
        <v>4668</v>
      </c>
      <c r="T927" t="n">
        <v>4668</v>
      </c>
      <c r="U927" t="n">
        <v>75</v>
      </c>
      <c r="V927" t="n">
        <v>0</v>
      </c>
      <c r="W927" t="n">
        <v>1</v>
      </c>
      <c r="X927" t="n">
        <v>0</v>
      </c>
      <c r="Y927" t="n">
        <v>2.406070947647095</v>
      </c>
      <c r="Z927" t="n">
        <v>0.00125685</v>
      </c>
    </row>
    <row r="928">
      <c r="A928" t="inlineStr">
        <is>
          <t>chat_state</t>
        </is>
      </c>
      <c r="B928" t="inlineStr">
        <is>
          <t>main</t>
        </is>
      </c>
      <c r="C928" t="inlineStr">
        <is>
          <t>openai/gpt-5.6-luna</t>
        </is>
      </c>
      <c r="D928" t="inlineStr">
        <is>
          <t>openai/gpt-5.6-luna</t>
        </is>
      </c>
      <c r="E928" t="n">
        <v>1</v>
      </c>
      <c r="F928" t="inlineStr">
        <is>
          <t>clean</t>
        </is>
      </c>
      <c r="G928" t="b">
        <v>0</v>
      </c>
      <c r="H928" t="inlineStr"/>
      <c r="I928" t="n">
        <v>1</v>
      </c>
      <c r="J928" t="inlineStr">
        <is>
          <t>chat3</t>
        </is>
      </c>
      <c r="K928" t="n">
        <v>114</v>
      </c>
      <c r="L928" t="inlineStr">
        <is>
          <t>chat3/updated-3</t>
        </is>
      </c>
      <c r="M928" t="inlineStr">
        <is>
          <t>updated</t>
        </is>
      </c>
      <c r="N928" t="inlineStr">
        <is>
          <t>What is auth-bridge's budget, in thousands of dollars?</t>
        </is>
      </c>
      <c r="O928" t="n">
        <v>50</v>
      </c>
      <c r="P928" t="inlineStr">
        <is>
          <t>50</t>
        </is>
      </c>
      <c r="Q928" t="b">
        <v>1</v>
      </c>
      <c r="R928" t="inlineStr">
        <is>
          <t>rule</t>
        </is>
      </c>
      <c r="S928" t="n">
        <v>4668</v>
      </c>
      <c r="T928" t="n">
        <v>4668</v>
      </c>
      <c r="U928" t="n">
        <v>64</v>
      </c>
      <c r="V928" t="n">
        <v>0</v>
      </c>
      <c r="W928" t="n">
        <v>1</v>
      </c>
      <c r="X928" t="n">
        <v>0</v>
      </c>
      <c r="Y928" t="n">
        <v>2.277065992355347</v>
      </c>
      <c r="Z928" t="n">
        <v>0.00124365</v>
      </c>
    </row>
    <row r="929">
      <c r="A929" t="inlineStr">
        <is>
          <t>chat_state</t>
        </is>
      </c>
      <c r="B929" t="inlineStr">
        <is>
          <t>main</t>
        </is>
      </c>
      <c r="C929" t="inlineStr">
        <is>
          <t>openai/gpt-5.6-luna</t>
        </is>
      </c>
      <c r="D929" t="inlineStr">
        <is>
          <t>openai/gpt-5.6-luna</t>
        </is>
      </c>
      <c r="E929" t="n">
        <v>1</v>
      </c>
      <c r="I929" t="n">
        <v>0</v>
      </c>
      <c r="J929" t="inlineStr">
        <is>
          <t>chat3</t>
        </is>
      </c>
      <c r="K929" t="n">
        <v>114</v>
      </c>
      <c r="L929" t="inlineStr">
        <is>
          <t>chat3/updated-4</t>
        </is>
      </c>
      <c r="M929" t="inlineStr">
        <is>
          <t>updated</t>
        </is>
      </c>
      <c r="N929" t="inlineStr">
        <is>
          <t>Who owns billing-sync now?</t>
        </is>
      </c>
      <c r="O929" t="inlineStr">
        <is>
          <t>Priya</t>
        </is>
      </c>
      <c r="P929" t="inlineStr">
        <is>
          <t>Priya</t>
        </is>
      </c>
      <c r="Q929" t="b">
        <v>1</v>
      </c>
      <c r="R929" t="inlineStr">
        <is>
          <t>rule</t>
        </is>
      </c>
      <c r="S929" t="n">
        <v>4661</v>
      </c>
      <c r="T929" t="n">
        <v>4661</v>
      </c>
      <c r="U929" t="n">
        <v>45</v>
      </c>
      <c r="V929" t="n">
        <v>0</v>
      </c>
      <c r="W929" t="n">
        <v>1</v>
      </c>
      <c r="X929" t="n">
        <v>0</v>
      </c>
      <c r="Y929" t="n">
        <v>2.168905973434448</v>
      </c>
      <c r="Z929" t="n">
        <v>0.0012191</v>
      </c>
    </row>
    <row r="930">
      <c r="A930" t="inlineStr">
        <is>
          <t>chat_state</t>
        </is>
      </c>
      <c r="B930" t="inlineStr">
        <is>
          <t>main</t>
        </is>
      </c>
      <c r="C930" t="inlineStr">
        <is>
          <t>openai/gpt-5.6-luna</t>
        </is>
      </c>
      <c r="D930" t="inlineStr">
        <is>
          <t>openai/gpt-5.6-luna</t>
        </is>
      </c>
      <c r="E930" t="n">
        <v>1</v>
      </c>
      <c r="F930" t="inlineStr">
        <is>
          <t>clean</t>
        </is>
      </c>
      <c r="G930" t="b">
        <v>0</v>
      </c>
      <c r="H930" t="inlineStr"/>
      <c r="I930" t="n">
        <v>1</v>
      </c>
      <c r="J930" t="inlineStr">
        <is>
          <t>chat3</t>
        </is>
      </c>
      <c r="K930" t="n">
        <v>114</v>
      </c>
      <c r="L930" t="inlineStr">
        <is>
          <t>chat3/updated-4</t>
        </is>
      </c>
      <c r="M930" t="inlineStr">
        <is>
          <t>updated</t>
        </is>
      </c>
      <c r="N930" t="inlineStr">
        <is>
          <t>Who owns billing-sync now?</t>
        </is>
      </c>
      <c r="O930" t="inlineStr">
        <is>
          <t>Priya</t>
        </is>
      </c>
      <c r="P930" t="inlineStr">
        <is>
          <t>Priya</t>
        </is>
      </c>
      <c r="Q930" t="b">
        <v>1</v>
      </c>
      <c r="R930" t="inlineStr">
        <is>
          <t>rule</t>
        </is>
      </c>
      <c r="S930" t="n">
        <v>4661</v>
      </c>
      <c r="T930" t="n">
        <v>4661</v>
      </c>
      <c r="U930" t="n">
        <v>47</v>
      </c>
      <c r="V930" t="n">
        <v>0</v>
      </c>
      <c r="W930" t="n">
        <v>1</v>
      </c>
      <c r="X930" t="n">
        <v>0</v>
      </c>
      <c r="Y930" t="n">
        <v>1.181271076202393</v>
      </c>
      <c r="Z930" t="n">
        <v>0.0012215</v>
      </c>
    </row>
    <row r="931">
      <c r="A931" t="inlineStr">
        <is>
          <t>chat_state</t>
        </is>
      </c>
      <c r="B931" t="inlineStr">
        <is>
          <t>main</t>
        </is>
      </c>
      <c r="C931" t="inlineStr">
        <is>
          <t>openai/gpt-5.6-luna</t>
        </is>
      </c>
      <c r="D931" t="inlineStr">
        <is>
          <t>openai/gpt-5.6-luna</t>
        </is>
      </c>
      <c r="E931" t="n">
        <v>1</v>
      </c>
      <c r="I931" t="n">
        <v>0</v>
      </c>
      <c r="J931" t="inlineStr">
        <is>
          <t>chat3</t>
        </is>
      </c>
      <c r="K931" t="n">
        <v>114</v>
      </c>
      <c r="L931" t="inlineStr">
        <is>
          <t>chat3/updated-5</t>
        </is>
      </c>
      <c r="M931" t="inlineStr">
        <is>
          <t>updated</t>
        </is>
      </c>
      <c r="N931" t="inlineStr">
        <is>
          <t>Which datastore does scheduler-v2 use?</t>
        </is>
      </c>
      <c r="O931" t="inlineStr">
        <is>
          <t>Postgres</t>
        </is>
      </c>
      <c r="P931" t="inlineStr">
        <is>
          <t>Postgres</t>
        </is>
      </c>
      <c r="Q931" t="b">
        <v>1</v>
      </c>
      <c r="R931" t="inlineStr">
        <is>
          <t>rule</t>
        </is>
      </c>
      <c r="S931" t="n">
        <v>4663</v>
      </c>
      <c r="T931" t="n">
        <v>4663</v>
      </c>
      <c r="U931" t="n">
        <v>51</v>
      </c>
      <c r="V931" t="n">
        <v>0</v>
      </c>
      <c r="W931" t="n">
        <v>1</v>
      </c>
      <c r="X931" t="n">
        <v>0</v>
      </c>
      <c r="Y931" t="n">
        <v>2.393595218658447</v>
      </c>
      <c r="Z931" t="n">
        <v>0.0012268</v>
      </c>
    </row>
    <row r="932">
      <c r="A932" t="inlineStr">
        <is>
          <t>chat_state</t>
        </is>
      </c>
      <c r="B932" t="inlineStr">
        <is>
          <t>main</t>
        </is>
      </c>
      <c r="C932" t="inlineStr">
        <is>
          <t>openai/gpt-5.6-luna</t>
        </is>
      </c>
      <c r="D932" t="inlineStr">
        <is>
          <t>openai/gpt-5.6-luna</t>
        </is>
      </c>
      <c r="E932" t="n">
        <v>1</v>
      </c>
      <c r="F932" t="inlineStr">
        <is>
          <t>clean</t>
        </is>
      </c>
      <c r="G932" t="b">
        <v>0</v>
      </c>
      <c r="H932" t="inlineStr"/>
      <c r="I932" t="n">
        <v>1</v>
      </c>
      <c r="J932" t="inlineStr">
        <is>
          <t>chat3</t>
        </is>
      </c>
      <c r="K932" t="n">
        <v>114</v>
      </c>
      <c r="L932" t="inlineStr">
        <is>
          <t>chat3/updated-5</t>
        </is>
      </c>
      <c r="M932" t="inlineStr">
        <is>
          <t>updated</t>
        </is>
      </c>
      <c r="N932" t="inlineStr">
        <is>
          <t>Which datastore does scheduler-v2 use?</t>
        </is>
      </c>
      <c r="O932" t="inlineStr">
        <is>
          <t>Postgres</t>
        </is>
      </c>
      <c r="P932" t="inlineStr">
        <is>
          <t>Postgres</t>
        </is>
      </c>
      <c r="Q932" t="b">
        <v>1</v>
      </c>
      <c r="R932" t="inlineStr">
        <is>
          <t>rule</t>
        </is>
      </c>
      <c r="S932" t="n">
        <v>4663</v>
      </c>
      <c r="T932" t="n">
        <v>4663</v>
      </c>
      <c r="U932" t="n">
        <v>37</v>
      </c>
      <c r="V932" t="n">
        <v>0</v>
      </c>
      <c r="W932" t="n">
        <v>1</v>
      </c>
      <c r="X932" t="n">
        <v>0</v>
      </c>
      <c r="Y932" t="n">
        <v>1.588499784469604</v>
      </c>
      <c r="Z932" t="n">
        <v>0.00121</v>
      </c>
    </row>
    <row r="933">
      <c r="A933" t="inlineStr">
        <is>
          <t>chat_state</t>
        </is>
      </c>
      <c r="B933" t="inlineStr">
        <is>
          <t>main</t>
        </is>
      </c>
      <c r="C933" t="inlineStr">
        <is>
          <t>z-ai/glm-5.3-flash</t>
        </is>
      </c>
      <c r="D933" t="inlineStr">
        <is>
          <t>openai/gpt-5.6-luna</t>
        </is>
      </c>
      <c r="E933" t="n">
        <v>1</v>
      </c>
      <c r="I933" t="n">
        <v>0</v>
      </c>
      <c r="J933" t="inlineStr">
        <is>
          <t>chat3</t>
        </is>
      </c>
      <c r="K933" t="n">
        <v>114</v>
      </c>
      <c r="L933" t="inlineStr">
        <is>
          <t>chat3/absent-0</t>
        </is>
      </c>
      <c r="M933" t="inlineStr">
        <is>
          <t>absent</t>
        </is>
      </c>
      <c r="N933" t="inlineStr">
        <is>
          <t>What date did we set for QA sign-off?</t>
        </is>
      </c>
      <c r="O933" t="inlineStr">
        <is>
          <t>not stated</t>
        </is>
      </c>
      <c r="P933" t="inlineStr">
        <is>
          <t>not stated</t>
        </is>
      </c>
      <c r="Q933" t="b">
        <v>1</v>
      </c>
      <c r="R933" t="inlineStr">
        <is>
          <t>rule</t>
        </is>
      </c>
      <c r="S933" t="n">
        <v>4620</v>
      </c>
      <c r="T933" t="n">
        <v>4620</v>
      </c>
      <c r="U933" t="n">
        <v>128</v>
      </c>
      <c r="V933" t="n">
        <v>4608</v>
      </c>
      <c r="W933" t="n">
        <v>1</v>
      </c>
      <c r="X933" t="n">
        <v>0</v>
      </c>
      <c r="Y933" t="n">
        <v>2.189075946807861</v>
      </c>
      <c r="Z933" t="n">
        <v>0.00020404</v>
      </c>
    </row>
    <row r="934">
      <c r="A934" t="inlineStr">
        <is>
          <t>chat_state</t>
        </is>
      </c>
      <c r="B934" t="inlineStr">
        <is>
          <t>main</t>
        </is>
      </c>
      <c r="C934" t="inlineStr">
        <is>
          <t>z-ai/glm-5.3-flash</t>
        </is>
      </c>
      <c r="D934" t="inlineStr">
        <is>
          <t>openai/gpt-5.6-luna</t>
        </is>
      </c>
      <c r="E934" t="n">
        <v>1</v>
      </c>
      <c r="I934" t="n">
        <v>0</v>
      </c>
      <c r="J934" t="inlineStr">
        <is>
          <t>chat3</t>
        </is>
      </c>
      <c r="K934" t="n">
        <v>114</v>
      </c>
      <c r="L934" t="inlineStr">
        <is>
          <t>chat3/absent-1</t>
        </is>
      </c>
      <c r="M934" t="inlineStr">
        <is>
          <t>absent</t>
        </is>
      </c>
      <c r="N934" t="inlineStr">
        <is>
          <t>Which CI provider did we decide on?</t>
        </is>
      </c>
      <c r="O934" t="inlineStr">
        <is>
          <t>not stated</t>
        </is>
      </c>
      <c r="P934" t="inlineStr">
        <is>
          <t>not stated</t>
        </is>
      </c>
      <c r="Q934" t="b">
        <v>1</v>
      </c>
      <c r="R934" t="inlineStr">
        <is>
          <t>rule</t>
        </is>
      </c>
      <c r="S934" t="n">
        <v>4618</v>
      </c>
      <c r="T934" t="n">
        <v>4618</v>
      </c>
      <c r="U934" t="n">
        <v>98</v>
      </c>
      <c r="V934" t="n">
        <v>4608</v>
      </c>
      <c r="W934" t="n">
        <v>1</v>
      </c>
      <c r="X934" t="n">
        <v>0</v>
      </c>
      <c r="Y934" t="n">
        <v>1.89805793762207</v>
      </c>
      <c r="Z934" t="n">
        <v>0.00018874</v>
      </c>
    </row>
    <row r="935">
      <c r="A935" t="inlineStr">
        <is>
          <t>chat_state</t>
        </is>
      </c>
      <c r="B935" t="inlineStr">
        <is>
          <t>main</t>
        </is>
      </c>
      <c r="C935" t="inlineStr">
        <is>
          <t>z-ai/glm-5.3-flash</t>
        </is>
      </c>
      <c r="D935" t="inlineStr">
        <is>
          <t>openai/gpt-5.6-luna</t>
        </is>
      </c>
      <c r="E935" t="n">
        <v>1</v>
      </c>
      <c r="I935" t="n">
        <v>0</v>
      </c>
      <c r="J935" t="inlineStr">
        <is>
          <t>chat3</t>
        </is>
      </c>
      <c r="K935" t="n">
        <v>114</v>
      </c>
      <c r="L935" t="inlineStr">
        <is>
          <t>chat3/count-0</t>
        </is>
      </c>
      <c r="M935" t="inlineStr">
        <is>
          <t>count</t>
        </is>
      </c>
      <c r="N935" t="inlineStr">
        <is>
          <t>How many modules are currently in scope for the launch?</t>
        </is>
      </c>
      <c r="O935" t="n">
        <v>6</v>
      </c>
      <c r="P935" t="inlineStr">
        <is>
          <t>6</t>
        </is>
      </c>
      <c r="Q935" t="b">
        <v>1</v>
      </c>
      <c r="R935" t="inlineStr">
        <is>
          <t>rule</t>
        </is>
      </c>
      <c r="S935" t="n">
        <v>4621</v>
      </c>
      <c r="T935" t="n">
        <v>4621</v>
      </c>
      <c r="U935" t="n">
        <v>125</v>
      </c>
      <c r="V935" t="n">
        <v>4608</v>
      </c>
      <c r="W935" t="n">
        <v>1</v>
      </c>
      <c r="X935" t="n">
        <v>0</v>
      </c>
      <c r="Y935" t="n">
        <v>1.776125907897949</v>
      </c>
      <c r="Z935" t="n">
        <v>0.00020269</v>
      </c>
    </row>
    <row r="936">
      <c r="A936" t="inlineStr">
        <is>
          <t>chat_state</t>
        </is>
      </c>
      <c r="B936" t="inlineStr">
        <is>
          <t>main</t>
        </is>
      </c>
      <c r="C936" t="inlineStr">
        <is>
          <t>z-ai/glm-5.3-flash</t>
        </is>
      </c>
      <c r="D936" t="inlineStr">
        <is>
          <t>openai/gpt-5.6-luna</t>
        </is>
      </c>
      <c r="E936" t="n">
        <v>1</v>
      </c>
      <c r="I936" t="n">
        <v>0</v>
      </c>
      <c r="J936" t="inlineStr">
        <is>
          <t>chat3</t>
        </is>
      </c>
      <c r="K936" t="n">
        <v>114</v>
      </c>
      <c r="L936" t="inlineStr">
        <is>
          <t>chat3/early-0</t>
        </is>
      </c>
      <c r="M936" t="inlineStr">
        <is>
          <t>early</t>
        </is>
      </c>
      <c r="N936" t="inlineStr">
        <is>
          <t>Who owns scheduler-v2?</t>
        </is>
      </c>
      <c r="O936" t="inlineStr">
        <is>
          <t>Mei</t>
        </is>
      </c>
      <c r="P936" t="inlineStr">
        <is>
          <t>Mei</t>
        </is>
      </c>
      <c r="Q936" t="b">
        <v>1</v>
      </c>
      <c r="R936" t="inlineStr">
        <is>
          <t>rule</t>
        </is>
      </c>
      <c r="S936" t="n">
        <v>4616</v>
      </c>
      <c r="T936" t="n">
        <v>4616</v>
      </c>
      <c r="U936" t="n">
        <v>63</v>
      </c>
      <c r="V936" t="n">
        <v>64</v>
      </c>
      <c r="W936" t="n">
        <v>1</v>
      </c>
      <c r="X936" t="n">
        <v>0</v>
      </c>
      <c r="Y936" t="n">
        <v>1.388953924179077</v>
      </c>
      <c r="Z936" t="n">
        <v>0.0007162200000000001</v>
      </c>
    </row>
    <row r="937">
      <c r="A937" t="inlineStr">
        <is>
          <t>chat_state</t>
        </is>
      </c>
      <c r="B937" t="inlineStr">
        <is>
          <t>main</t>
        </is>
      </c>
      <c r="C937" t="inlineStr">
        <is>
          <t>z-ai/glm-5.3-flash</t>
        </is>
      </c>
      <c r="D937" t="inlineStr">
        <is>
          <t>openai/gpt-5.6-luna</t>
        </is>
      </c>
      <c r="E937" t="n">
        <v>1</v>
      </c>
      <c r="I937" t="n">
        <v>0</v>
      </c>
      <c r="J937" t="inlineStr">
        <is>
          <t>chat3</t>
        </is>
      </c>
      <c r="K937" t="n">
        <v>114</v>
      </c>
      <c r="L937" t="inlineStr">
        <is>
          <t>chat3/early-1</t>
        </is>
      </c>
      <c r="M937" t="inlineStr">
        <is>
          <t>early</t>
        </is>
      </c>
      <c r="N937" t="inlineStr">
        <is>
          <t>Which region are we deploying Delta to?</t>
        </is>
      </c>
      <c r="O937" t="inlineStr">
        <is>
          <t>eu-west-1</t>
        </is>
      </c>
      <c r="P937" t="inlineStr">
        <is>
          <t>eu-west-1</t>
        </is>
      </c>
      <c r="Q937" t="b">
        <v>1</v>
      </c>
      <c r="R937" t="inlineStr">
        <is>
          <t>rule</t>
        </is>
      </c>
      <c r="S937" t="n">
        <v>4618</v>
      </c>
      <c r="T937" t="n">
        <v>4618</v>
      </c>
      <c r="U937" t="n">
        <v>72</v>
      </c>
      <c r="V937" t="n">
        <v>4608</v>
      </c>
      <c r="W937" t="n">
        <v>1</v>
      </c>
      <c r="X937" t="n">
        <v>0</v>
      </c>
      <c r="Y937" t="n">
        <v>1.550306797027588</v>
      </c>
      <c r="Z937" t="n">
        <v>0.00017574</v>
      </c>
    </row>
    <row r="938">
      <c r="A938" t="inlineStr">
        <is>
          <t>chat_state</t>
        </is>
      </c>
      <c r="B938" t="inlineStr">
        <is>
          <t>main</t>
        </is>
      </c>
      <c r="C938" t="inlineStr">
        <is>
          <t>z-ai/glm-5.3-flash</t>
        </is>
      </c>
      <c r="D938" t="inlineStr">
        <is>
          <t>openai/gpt-5.6-luna</t>
        </is>
      </c>
      <c r="E938" t="n">
        <v>1</v>
      </c>
      <c r="I938" t="n">
        <v>0</v>
      </c>
      <c r="J938" t="inlineStr">
        <is>
          <t>chat3</t>
        </is>
      </c>
      <c r="K938" t="n">
        <v>114</v>
      </c>
      <c r="L938" t="inlineStr">
        <is>
          <t>chat3/early-2</t>
        </is>
      </c>
      <c r="M938" t="inlineStr">
        <is>
          <t>early</t>
        </is>
      </c>
      <c r="N938" t="inlineStr">
        <is>
          <t>At what time (UTC) is the daily standup?</t>
        </is>
      </c>
      <c r="O938" t="inlineStr">
        <is>
          <t>09:30</t>
        </is>
      </c>
      <c r="P938" t="inlineStr">
        <is>
          <t>09:30 UTC</t>
        </is>
      </c>
      <c r="Q938" t="b">
        <v>1</v>
      </c>
      <c r="R938" t="inlineStr">
        <is>
          <t>rule</t>
        </is>
      </c>
      <c r="S938" t="n">
        <v>4622</v>
      </c>
      <c r="T938" t="n">
        <v>4622</v>
      </c>
      <c r="U938" t="n">
        <v>88</v>
      </c>
      <c r="V938" t="n">
        <v>4608</v>
      </c>
      <c r="W938" t="n">
        <v>1</v>
      </c>
      <c r="X938" t="n">
        <v>0</v>
      </c>
      <c r="Y938" t="n">
        <v>2.716776847839355</v>
      </c>
      <c r="Z938" t="n">
        <v>0.00013807066</v>
      </c>
    </row>
    <row r="939">
      <c r="A939" t="inlineStr">
        <is>
          <t>chat_state</t>
        </is>
      </c>
      <c r="B939" t="inlineStr">
        <is>
          <t>main</t>
        </is>
      </c>
      <c r="C939" t="inlineStr">
        <is>
          <t>z-ai/glm-5.3-flash</t>
        </is>
      </c>
      <c r="D939" t="inlineStr">
        <is>
          <t>openai/gpt-5.6-luna</t>
        </is>
      </c>
      <c r="E939" t="n">
        <v>1</v>
      </c>
      <c r="I939" t="n">
        <v>0</v>
      </c>
      <c r="J939" t="inlineStr">
        <is>
          <t>chat3</t>
        </is>
      </c>
      <c r="K939" t="n">
        <v>114</v>
      </c>
      <c r="L939" t="inlineStr">
        <is>
          <t>chat3/list-0</t>
        </is>
      </c>
      <c r="M939" t="inlineStr">
        <is>
          <t>list</t>
        </is>
      </c>
      <c r="N939" t="inlineStr">
        <is>
          <t>Which in-scope modules are P0?</t>
        </is>
      </c>
      <c r="O939" t="inlineStr">
        <is>
          <t>["billing-sync", "ingest"]</t>
        </is>
      </c>
      <c r="P939" t="inlineStr">
        <is>
          <t>billing-sync, ingest</t>
        </is>
      </c>
      <c r="Q939" t="b">
        <v>1</v>
      </c>
      <c r="R939" t="inlineStr">
        <is>
          <t>rule</t>
        </is>
      </c>
      <c r="S939" t="n">
        <v>4619</v>
      </c>
      <c r="T939" t="n">
        <v>4619</v>
      </c>
      <c r="U939" t="n">
        <v>210</v>
      </c>
      <c r="V939" t="n">
        <v>4608</v>
      </c>
      <c r="W939" t="n">
        <v>1</v>
      </c>
      <c r="X939" t="n">
        <v>0</v>
      </c>
      <c r="Y939" t="n">
        <v>2.36720609664917</v>
      </c>
      <c r="Z939" t="n">
        <v>0.00024489</v>
      </c>
    </row>
    <row r="940">
      <c r="A940" t="inlineStr">
        <is>
          <t>chat_state</t>
        </is>
      </c>
      <c r="B940" t="inlineStr">
        <is>
          <t>main</t>
        </is>
      </c>
      <c r="C940" t="inlineStr">
        <is>
          <t>z-ai/glm-5.3-flash</t>
        </is>
      </c>
      <c r="D940" t="inlineStr">
        <is>
          <t>openai/gpt-5.6-luna</t>
        </is>
      </c>
      <c r="E940" t="n">
        <v>1</v>
      </c>
      <c r="I940" t="n">
        <v>0</v>
      </c>
      <c r="J940" t="inlineStr">
        <is>
          <t>chat3</t>
        </is>
      </c>
      <c r="K940" t="n">
        <v>114</v>
      </c>
      <c r="L940" t="inlineStr">
        <is>
          <t>chat3/neg-0</t>
        </is>
      </c>
      <c r="M940" t="inlineStr">
        <is>
          <t>negation</t>
        </is>
      </c>
      <c r="N940" t="inlineStr">
        <is>
          <t>Which in-scope module has no datastore decided yet?</t>
        </is>
      </c>
      <c r="O940" t="inlineStr">
        <is>
          <t>ingest</t>
        </is>
      </c>
      <c r="P940" t="inlineStr">
        <is>
          <t>ingest</t>
        </is>
      </c>
      <c r="Q940" t="b">
        <v>1</v>
      </c>
      <c r="R940" t="inlineStr">
        <is>
          <t>rule</t>
        </is>
      </c>
      <c r="S940" t="n">
        <v>4621</v>
      </c>
      <c r="T940" t="n">
        <v>4621</v>
      </c>
      <c r="U940" t="n">
        <v>264</v>
      </c>
      <c r="V940" t="n">
        <v>4608</v>
      </c>
      <c r="W940" t="n">
        <v>1</v>
      </c>
      <c r="X940" t="n">
        <v>0</v>
      </c>
      <c r="Y940" t="n">
        <v>3.30191707611084</v>
      </c>
      <c r="Z940" t="n">
        <v>0.00027219</v>
      </c>
    </row>
    <row r="941">
      <c r="A941" t="inlineStr">
        <is>
          <t>chat_state</t>
        </is>
      </c>
      <c r="B941" t="inlineStr">
        <is>
          <t>main</t>
        </is>
      </c>
      <c r="C941" t="inlineStr">
        <is>
          <t>z-ai/glm-5.3-flash</t>
        </is>
      </c>
      <c r="D941" t="inlineStr">
        <is>
          <t>openai/gpt-5.6-luna</t>
        </is>
      </c>
      <c r="E941" t="n">
        <v>1</v>
      </c>
      <c r="I941" t="n">
        <v>0</v>
      </c>
      <c r="J941" t="inlineStr">
        <is>
          <t>chat3</t>
        </is>
      </c>
      <c r="K941" t="n">
        <v>114</v>
      </c>
      <c r="L941" t="inlineStr">
        <is>
          <t>chat3/original-0</t>
        </is>
      </c>
      <c r="M941" t="inlineStr">
        <is>
          <t>original</t>
        </is>
      </c>
      <c r="N941" t="inlineStr">
        <is>
          <t>What was the very first deadline we set for billing-sync, before any changes?</t>
        </is>
      </c>
      <c r="O941" t="inlineStr">
        <is>
          <t>Oct 23</t>
        </is>
      </c>
      <c r="P941" t="inlineStr">
        <is>
          <t>Oct 23</t>
        </is>
      </c>
      <c r="Q941" t="b">
        <v>1</v>
      </c>
      <c r="R941" t="inlineStr">
        <is>
          <t>rule</t>
        </is>
      </c>
      <c r="S941" t="n">
        <v>4626</v>
      </c>
      <c r="T941" t="n">
        <v>4626</v>
      </c>
      <c r="U941" t="n">
        <v>189</v>
      </c>
      <c r="V941" t="n">
        <v>4608</v>
      </c>
      <c r="W941" t="n">
        <v>1</v>
      </c>
      <c r="X941" t="n">
        <v>0</v>
      </c>
      <c r="Y941" t="n">
        <v>2.217154979705811</v>
      </c>
      <c r="Z941" t="n">
        <v>0.00017634456</v>
      </c>
    </row>
    <row r="942">
      <c r="A942" t="inlineStr">
        <is>
          <t>chat_state</t>
        </is>
      </c>
      <c r="B942" t="inlineStr">
        <is>
          <t>main</t>
        </is>
      </c>
      <c r="C942" t="inlineStr">
        <is>
          <t>z-ai/glm-5.3-flash</t>
        </is>
      </c>
      <c r="D942" t="inlineStr">
        <is>
          <t>openai/gpt-5.6-luna</t>
        </is>
      </c>
      <c r="E942" t="n">
        <v>1</v>
      </c>
      <c r="I942" t="n">
        <v>0</v>
      </c>
      <c r="J942" t="inlineStr">
        <is>
          <t>chat3</t>
        </is>
      </c>
      <c r="K942" t="n">
        <v>114</v>
      </c>
      <c r="L942" t="inlineStr">
        <is>
          <t>chat3/paste-0</t>
        </is>
      </c>
      <c r="M942" t="inlineStr">
        <is>
          <t>paste</t>
        </is>
      </c>
      <c r="N942" t="inlineStr">
        <is>
          <t>What p95 latency, in ms, did the load test I pasted report?</t>
        </is>
      </c>
      <c r="O942" t="n">
        <v>557</v>
      </c>
      <c r="P942" t="inlineStr">
        <is>
          <t>557</t>
        </is>
      </c>
      <c r="Q942" t="b">
        <v>1</v>
      </c>
      <c r="R942" t="inlineStr">
        <is>
          <t>rule</t>
        </is>
      </c>
      <c r="S942" t="n">
        <v>4627</v>
      </c>
      <c r="T942" t="n">
        <v>4627</v>
      </c>
      <c r="U942" t="n">
        <v>70</v>
      </c>
      <c r="V942" t="n">
        <v>4608</v>
      </c>
      <c r="W942" t="n">
        <v>1</v>
      </c>
      <c r="X942" t="n">
        <v>0</v>
      </c>
      <c r="Y942" t="n">
        <v>1.511361837387085</v>
      </c>
      <c r="Z942" t="n">
        <v>0.00017609</v>
      </c>
    </row>
    <row r="943">
      <c r="A943" t="inlineStr">
        <is>
          <t>chat_state</t>
        </is>
      </c>
      <c r="B943" t="inlineStr">
        <is>
          <t>main</t>
        </is>
      </c>
      <c r="C943" t="inlineStr">
        <is>
          <t>z-ai/glm-5.3-flash</t>
        </is>
      </c>
      <c r="D943" t="inlineStr">
        <is>
          <t>openai/gpt-5.6-luna</t>
        </is>
      </c>
      <c r="E943" t="n">
        <v>1</v>
      </c>
      <c r="I943" t="n">
        <v>0</v>
      </c>
      <c r="J943" t="inlineStr">
        <is>
          <t>chat3</t>
        </is>
      </c>
      <c r="K943" t="n">
        <v>114</v>
      </c>
      <c r="L943" t="inlineStr">
        <is>
          <t>chat3/paste-1</t>
        </is>
      </c>
      <c r="M943" t="inlineStr">
        <is>
          <t>paste</t>
        </is>
      </c>
      <c r="N943" t="inlineStr">
        <is>
          <t>How many tests failed in the CI output I pasted?</t>
        </is>
      </c>
      <c r="O943" t="n">
        <v>3</v>
      </c>
      <c r="P943" t="inlineStr">
        <is>
          <t>3</t>
        </is>
      </c>
      <c r="Q943" t="b">
        <v>1</v>
      </c>
      <c r="R943" t="inlineStr">
        <is>
          <t>rule</t>
        </is>
      </c>
      <c r="S943" t="n">
        <v>4622</v>
      </c>
      <c r="T943" t="n">
        <v>4622</v>
      </c>
      <c r="U943" t="n">
        <v>69</v>
      </c>
      <c r="V943" t="n">
        <v>4608</v>
      </c>
      <c r="W943" t="n">
        <v>1</v>
      </c>
      <c r="X943" t="n">
        <v>0</v>
      </c>
      <c r="Y943" t="n">
        <v>1.669622898101807</v>
      </c>
      <c r="Z943" t="n">
        <v>0.00013095516</v>
      </c>
    </row>
    <row r="944">
      <c r="A944" t="inlineStr">
        <is>
          <t>chat_state</t>
        </is>
      </c>
      <c r="B944" t="inlineStr">
        <is>
          <t>main</t>
        </is>
      </c>
      <c r="C944" t="inlineStr">
        <is>
          <t>z-ai/glm-5.3-flash</t>
        </is>
      </c>
      <c r="D944" t="inlineStr">
        <is>
          <t>openai/gpt-5.6-luna</t>
        </is>
      </c>
      <c r="E944" t="n">
        <v>1</v>
      </c>
      <c r="I944" t="n">
        <v>0</v>
      </c>
      <c r="J944" t="inlineStr">
        <is>
          <t>chat3</t>
        </is>
      </c>
      <c r="K944" t="n">
        <v>114</v>
      </c>
      <c r="L944" t="inlineStr">
        <is>
          <t>chat3/paste-2</t>
        </is>
      </c>
      <c r="M944" t="inlineStr">
        <is>
          <t>paste</t>
        </is>
      </c>
      <c r="N944" t="inlineStr">
        <is>
          <t>What is db_pool_size in the config I pasted?</t>
        </is>
      </c>
      <c r="O944" t="n">
        <v>12</v>
      </c>
      <c r="P944" t="inlineStr">
        <is>
          <t>12</t>
        </is>
      </c>
      <c r="Q944" t="b">
        <v>1</v>
      </c>
      <c r="R944" t="inlineStr">
        <is>
          <t>rule</t>
        </is>
      </c>
      <c r="S944" t="n">
        <v>4622</v>
      </c>
      <c r="T944" t="n">
        <v>4622</v>
      </c>
      <c r="U944" t="n">
        <v>94</v>
      </c>
      <c r="V944" t="n">
        <v>4608</v>
      </c>
      <c r="W944" t="n">
        <v>1</v>
      </c>
      <c r="X944" t="n">
        <v>0</v>
      </c>
      <c r="Y944" t="n">
        <v>1.585984945297241</v>
      </c>
      <c r="Z944" t="n">
        <v>0.00018734</v>
      </c>
    </row>
    <row r="945">
      <c r="A945" t="inlineStr">
        <is>
          <t>chat_state</t>
        </is>
      </c>
      <c r="B945" t="inlineStr">
        <is>
          <t>main</t>
        </is>
      </c>
      <c r="C945" t="inlineStr">
        <is>
          <t>z-ai/glm-5.3-flash</t>
        </is>
      </c>
      <c r="D945" t="inlineStr">
        <is>
          <t>openai/gpt-5.6-luna</t>
        </is>
      </c>
      <c r="E945" t="n">
        <v>1</v>
      </c>
      <c r="I945" t="n">
        <v>0</v>
      </c>
      <c r="J945" t="inlineStr">
        <is>
          <t>chat3</t>
        </is>
      </c>
      <c r="K945" t="n">
        <v>114</v>
      </c>
      <c r="L945" t="inlineStr">
        <is>
          <t>chat3/sum-0</t>
        </is>
      </c>
      <c r="M945" t="inlineStr">
        <is>
          <t>sum</t>
        </is>
      </c>
      <c r="N945" t="inlineStr">
        <is>
          <t>What is the total budget, in thousands of dollars, across the modules currently in scope?</t>
        </is>
      </c>
      <c r="O945" t="n">
        <v>305</v>
      </c>
      <c r="P945" t="inlineStr">
        <is>
          <t>305</t>
        </is>
      </c>
      <c r="Q945" t="b">
        <v>1</v>
      </c>
      <c r="R945" t="inlineStr">
        <is>
          <t>rule</t>
        </is>
      </c>
      <c r="S945" t="n">
        <v>4628</v>
      </c>
      <c r="T945" t="n">
        <v>4628</v>
      </c>
      <c r="U945" t="n">
        <v>184</v>
      </c>
      <c r="V945" t="n">
        <v>4608</v>
      </c>
      <c r="W945" t="n">
        <v>1</v>
      </c>
      <c r="X945" t="n">
        <v>0</v>
      </c>
      <c r="Y945" t="n">
        <v>2.272130966186523</v>
      </c>
      <c r="Z945" t="n">
        <v>0.00023324</v>
      </c>
    </row>
    <row r="946">
      <c r="A946" t="inlineStr">
        <is>
          <t>chat_state</t>
        </is>
      </c>
      <c r="B946" t="inlineStr">
        <is>
          <t>main</t>
        </is>
      </c>
      <c r="C946" t="inlineStr">
        <is>
          <t>z-ai/glm-5.3-flash</t>
        </is>
      </c>
      <c r="D946" t="inlineStr">
        <is>
          <t>openai/gpt-5.6-luna</t>
        </is>
      </c>
      <c r="E946" t="n">
        <v>1</v>
      </c>
      <c r="I946" t="n">
        <v>0</v>
      </c>
      <c r="J946" t="inlineStr">
        <is>
          <t>chat3</t>
        </is>
      </c>
      <c r="K946" t="n">
        <v>114</v>
      </c>
      <c r="L946" t="inlineStr">
        <is>
          <t>chat3/updated-0</t>
        </is>
      </c>
      <c r="M946" t="inlineStr">
        <is>
          <t>updated</t>
        </is>
      </c>
      <c r="N946" t="inlineStr">
        <is>
          <t>What is the current deadline for billing-sync?</t>
        </is>
      </c>
      <c r="O946" t="inlineStr">
        <is>
          <t>Nov 5</t>
        </is>
      </c>
      <c r="P946" t="inlineStr">
        <is>
          <t>Nov 5</t>
        </is>
      </c>
      <c r="Q946" t="b">
        <v>1</v>
      </c>
      <c r="R946" t="inlineStr">
        <is>
          <t>rule</t>
        </is>
      </c>
      <c r="S946" t="n">
        <v>4619</v>
      </c>
      <c r="T946" t="n">
        <v>4619</v>
      </c>
      <c r="U946" t="n">
        <v>102</v>
      </c>
      <c r="V946" t="n">
        <v>4608</v>
      </c>
      <c r="W946" t="n">
        <v>1</v>
      </c>
      <c r="X946" t="n">
        <v>0</v>
      </c>
      <c r="Y946" t="n">
        <v>2.167954206466675</v>
      </c>
      <c r="Z946" t="n">
        <v>0.00019089</v>
      </c>
    </row>
    <row r="947">
      <c r="A947" t="inlineStr">
        <is>
          <t>chat_state</t>
        </is>
      </c>
      <c r="B947" t="inlineStr">
        <is>
          <t>main</t>
        </is>
      </c>
      <c r="C947" t="inlineStr">
        <is>
          <t>z-ai/glm-5.3-flash</t>
        </is>
      </c>
      <c r="D947" t="inlineStr">
        <is>
          <t>openai/gpt-5.6-luna</t>
        </is>
      </c>
      <c r="E947" t="n">
        <v>1</v>
      </c>
      <c r="I947" t="n">
        <v>0</v>
      </c>
      <c r="J947" t="inlineStr">
        <is>
          <t>chat3</t>
        </is>
      </c>
      <c r="K947" t="n">
        <v>114</v>
      </c>
      <c r="L947" t="inlineStr">
        <is>
          <t>chat3/updated-1</t>
        </is>
      </c>
      <c r="M947" t="inlineStr">
        <is>
          <t>updated</t>
        </is>
      </c>
      <c r="N947" t="inlineStr">
        <is>
          <t>What is scheduler-v2's budget now, in thousands of dollars?</t>
        </is>
      </c>
      <c r="O947" t="n">
        <v>75</v>
      </c>
      <c r="P947" t="inlineStr">
        <is>
          <t>75</t>
        </is>
      </c>
      <c r="Q947" t="b">
        <v>1</v>
      </c>
      <c r="R947" t="inlineStr">
        <is>
          <t>rule</t>
        </is>
      </c>
      <c r="S947" t="n">
        <v>4624</v>
      </c>
      <c r="T947" t="n">
        <v>4624</v>
      </c>
      <c r="U947" t="n">
        <v>82</v>
      </c>
      <c r="V947" t="n">
        <v>4608</v>
      </c>
      <c r="W947" t="n">
        <v>1</v>
      </c>
      <c r="X947" t="n">
        <v>0</v>
      </c>
      <c r="Y947" t="n">
        <v>1.532359838485718</v>
      </c>
      <c r="Z947" t="n">
        <v>0.00018164</v>
      </c>
    </row>
    <row r="948">
      <c r="A948" t="inlineStr">
        <is>
          <t>chat_state</t>
        </is>
      </c>
      <c r="B948" t="inlineStr">
        <is>
          <t>main</t>
        </is>
      </c>
      <c r="C948" t="inlineStr">
        <is>
          <t>z-ai/glm-5.3-flash</t>
        </is>
      </c>
      <c r="D948" t="inlineStr">
        <is>
          <t>openai/gpt-5.6-luna</t>
        </is>
      </c>
      <c r="E948" t="n">
        <v>1</v>
      </c>
      <c r="I948" t="n">
        <v>0</v>
      </c>
      <c r="J948" t="inlineStr">
        <is>
          <t>chat3</t>
        </is>
      </c>
      <c r="K948" t="n">
        <v>114</v>
      </c>
      <c r="L948" t="inlineStr">
        <is>
          <t>chat3/updated-2</t>
        </is>
      </c>
      <c r="M948" t="inlineStr">
        <is>
          <t>updated</t>
        </is>
      </c>
      <c r="N948" t="inlineStr">
        <is>
          <t>What is the current deadline for ingest?</t>
        </is>
      </c>
      <c r="O948" t="inlineStr">
        <is>
          <t>Oct 19</t>
        </is>
      </c>
      <c r="P948" t="inlineStr">
        <is>
          <t>Oct 19</t>
        </is>
      </c>
      <c r="Q948" t="b">
        <v>1</v>
      </c>
      <c r="R948" t="inlineStr">
        <is>
          <t>rule</t>
        </is>
      </c>
      <c r="S948" t="n">
        <v>4618</v>
      </c>
      <c r="T948" t="n">
        <v>4618</v>
      </c>
      <c r="U948" t="n">
        <v>94</v>
      </c>
      <c r="V948" t="n">
        <v>4608</v>
      </c>
      <c r="W948" t="n">
        <v>1</v>
      </c>
      <c r="X948" t="n">
        <v>0</v>
      </c>
      <c r="Y948" t="n">
        <v>1.778210878372192</v>
      </c>
      <c r="Z948" t="n">
        <v>0.00018674</v>
      </c>
    </row>
    <row r="949">
      <c r="A949" t="inlineStr">
        <is>
          <t>chat_state</t>
        </is>
      </c>
      <c r="B949" t="inlineStr">
        <is>
          <t>main</t>
        </is>
      </c>
      <c r="C949" t="inlineStr">
        <is>
          <t>z-ai/glm-5.3-flash</t>
        </is>
      </c>
      <c r="D949" t="inlineStr">
        <is>
          <t>openai/gpt-5.6-luna</t>
        </is>
      </c>
      <c r="E949" t="n">
        <v>1</v>
      </c>
      <c r="I949" t="n">
        <v>0</v>
      </c>
      <c r="J949" t="inlineStr">
        <is>
          <t>chat3</t>
        </is>
      </c>
      <c r="K949" t="n">
        <v>114</v>
      </c>
      <c r="L949" t="inlineStr">
        <is>
          <t>chat3/updated-3</t>
        </is>
      </c>
      <c r="M949" t="inlineStr">
        <is>
          <t>updated</t>
        </is>
      </c>
      <c r="N949" t="inlineStr">
        <is>
          <t>What is auth-bridge's budget, in thousands of dollars?</t>
        </is>
      </c>
      <c r="O949" t="n">
        <v>50</v>
      </c>
      <c r="P949" t="inlineStr">
        <is>
          <t>50</t>
        </is>
      </c>
      <c r="Q949" t="b">
        <v>1</v>
      </c>
      <c r="R949" t="inlineStr">
        <is>
          <t>rule</t>
        </is>
      </c>
      <c r="S949" t="n">
        <v>4623</v>
      </c>
      <c r="T949" t="n">
        <v>4623</v>
      </c>
      <c r="U949" t="n">
        <v>76</v>
      </c>
      <c r="V949" t="n">
        <v>4608</v>
      </c>
      <c r="W949" t="n">
        <v>1</v>
      </c>
      <c r="X949" t="n">
        <v>0</v>
      </c>
      <c r="Y949" t="n">
        <v>1.439948081970215</v>
      </c>
      <c r="Z949" t="n">
        <v>0.00017849</v>
      </c>
    </row>
    <row r="950">
      <c r="A950" t="inlineStr">
        <is>
          <t>chat_state</t>
        </is>
      </c>
      <c r="B950" t="inlineStr">
        <is>
          <t>main</t>
        </is>
      </c>
      <c r="C950" t="inlineStr">
        <is>
          <t>z-ai/glm-5.3-flash</t>
        </is>
      </c>
      <c r="D950" t="inlineStr">
        <is>
          <t>openai/gpt-5.6-luna</t>
        </is>
      </c>
      <c r="E950" t="n">
        <v>1</v>
      </c>
      <c r="I950" t="n">
        <v>0</v>
      </c>
      <c r="J950" t="inlineStr">
        <is>
          <t>chat3</t>
        </is>
      </c>
      <c r="K950" t="n">
        <v>114</v>
      </c>
      <c r="L950" t="inlineStr">
        <is>
          <t>chat3/updated-4</t>
        </is>
      </c>
      <c r="M950" t="inlineStr">
        <is>
          <t>updated</t>
        </is>
      </c>
      <c r="N950" t="inlineStr">
        <is>
          <t>Who owns billing-sync now?</t>
        </is>
      </c>
      <c r="O950" t="inlineStr">
        <is>
          <t>Priya</t>
        </is>
      </c>
      <c r="P950" t="inlineStr">
        <is>
          <t>Priya</t>
        </is>
      </c>
      <c r="Q950" t="b">
        <v>1</v>
      </c>
      <c r="R950" t="inlineStr">
        <is>
          <t>rule</t>
        </is>
      </c>
      <c r="S950" t="n">
        <v>4616</v>
      </c>
      <c r="T950" t="n">
        <v>4616</v>
      </c>
      <c r="U950" t="n">
        <v>112</v>
      </c>
      <c r="V950" t="n">
        <v>4608</v>
      </c>
      <c r="W950" t="n">
        <v>1</v>
      </c>
      <c r="X950" t="n">
        <v>0</v>
      </c>
      <c r="Y950" t="n">
        <v>1.847101926803589</v>
      </c>
      <c r="Z950" t="n">
        <v>0.00019544</v>
      </c>
    </row>
    <row r="951">
      <c r="A951" t="inlineStr">
        <is>
          <t>chat_state</t>
        </is>
      </c>
      <c r="B951" t="inlineStr">
        <is>
          <t>main</t>
        </is>
      </c>
      <c r="C951" t="inlineStr">
        <is>
          <t>z-ai/glm-5.3-flash</t>
        </is>
      </c>
      <c r="D951" t="inlineStr">
        <is>
          <t>openai/gpt-5.6-luna</t>
        </is>
      </c>
      <c r="E951" t="n">
        <v>1</v>
      </c>
      <c r="I951" t="n">
        <v>0</v>
      </c>
      <c r="J951" t="inlineStr">
        <is>
          <t>chat3</t>
        </is>
      </c>
      <c r="K951" t="n">
        <v>114</v>
      </c>
      <c r="L951" t="inlineStr">
        <is>
          <t>chat3/updated-5</t>
        </is>
      </c>
      <c r="M951" t="inlineStr">
        <is>
          <t>updated</t>
        </is>
      </c>
      <c r="N951" t="inlineStr">
        <is>
          <t>Which datastore does scheduler-v2 use?</t>
        </is>
      </c>
      <c r="O951" t="inlineStr">
        <is>
          <t>Postgres</t>
        </is>
      </c>
      <c r="P951" t="inlineStr">
        <is>
          <t>Postgres</t>
        </is>
      </c>
      <c r="Q951" t="b">
        <v>1</v>
      </c>
      <c r="R951" t="inlineStr">
        <is>
          <t>rule</t>
        </is>
      </c>
      <c r="S951" t="n">
        <v>4618</v>
      </c>
      <c r="T951" t="n">
        <v>4618</v>
      </c>
      <c r="U951" t="n">
        <v>77</v>
      </c>
      <c r="V951" t="n">
        <v>4608</v>
      </c>
      <c r="W951" t="n">
        <v>1</v>
      </c>
      <c r="X951" t="n">
        <v>0</v>
      </c>
      <c r="Y951" t="n">
        <v>1.493413925170898</v>
      </c>
      <c r="Z951" t="n">
        <v>0.00017824</v>
      </c>
    </row>
    <row r="952">
      <c r="A952" t="inlineStr">
        <is>
          <t>chat_state</t>
        </is>
      </c>
      <c r="B952" t="inlineStr">
        <is>
          <t>foldglm</t>
        </is>
      </c>
      <c r="C952" t="inlineStr">
        <is>
          <t>openai/gpt-5.6-luna</t>
        </is>
      </c>
      <c r="D952" t="inlineStr">
        <is>
          <t>z-ai/glm-5.3-flash</t>
        </is>
      </c>
      <c r="E952" t="n">
        <v>1</v>
      </c>
      <c r="I952" t="n">
        <v>0</v>
      </c>
      <c r="J952" t="inlineStr">
        <is>
          <t>chat3</t>
        </is>
      </c>
      <c r="K952" t="n">
        <v>114</v>
      </c>
      <c r="L952" t="inlineStr">
        <is>
          <t>chat3/absent-0</t>
        </is>
      </c>
      <c r="M952" t="inlineStr">
        <is>
          <t>absent</t>
        </is>
      </c>
      <c r="N952" t="inlineStr">
        <is>
          <t>What date did we set for QA sign-off?</t>
        </is>
      </c>
      <c r="O952" t="inlineStr">
        <is>
          <t>not stated</t>
        </is>
      </c>
      <c r="P952" t="inlineStr">
        <is>
          <t>not stated</t>
        </is>
      </c>
      <c r="Q952" t="b">
        <v>1</v>
      </c>
      <c r="R952" t="inlineStr">
        <is>
          <t>rule</t>
        </is>
      </c>
      <c r="S952" t="n">
        <v>4657</v>
      </c>
      <c r="T952" t="n">
        <v>4657</v>
      </c>
      <c r="U952" t="n">
        <v>41</v>
      </c>
      <c r="V952" t="n">
        <v>0</v>
      </c>
      <c r="W952" t="n">
        <v>1</v>
      </c>
      <c r="X952" t="n">
        <v>0</v>
      </c>
      <c r="Y952" t="n">
        <v>1.631568193435669</v>
      </c>
      <c r="Z952" t="n">
        <v>0.0012133</v>
      </c>
    </row>
    <row r="953">
      <c r="A953" t="inlineStr">
        <is>
          <t>chat_state</t>
        </is>
      </c>
      <c r="B953" t="inlineStr">
        <is>
          <t>foldglm</t>
        </is>
      </c>
      <c r="C953" t="inlineStr">
        <is>
          <t>openai/gpt-5.6-luna</t>
        </is>
      </c>
      <c r="D953" t="inlineStr">
        <is>
          <t>z-ai/glm-5.3-flash</t>
        </is>
      </c>
      <c r="E953" t="n">
        <v>1</v>
      </c>
      <c r="I953" t="n">
        <v>0</v>
      </c>
      <c r="J953" t="inlineStr">
        <is>
          <t>chat3</t>
        </is>
      </c>
      <c r="K953" t="n">
        <v>114</v>
      </c>
      <c r="L953" t="inlineStr">
        <is>
          <t>chat3/absent-1</t>
        </is>
      </c>
      <c r="M953" t="inlineStr">
        <is>
          <t>absent</t>
        </is>
      </c>
      <c r="N953" t="inlineStr">
        <is>
          <t>Which CI provider did we decide on?</t>
        </is>
      </c>
      <c r="O953" t="inlineStr">
        <is>
          <t>not stated</t>
        </is>
      </c>
      <c r="P953" t="inlineStr">
        <is>
          <t>not stated</t>
        </is>
      </c>
      <c r="Q953" t="b">
        <v>1</v>
      </c>
      <c r="R953" t="inlineStr">
        <is>
          <t>rule</t>
        </is>
      </c>
      <c r="S953" t="n">
        <v>4655</v>
      </c>
      <c r="T953" t="n">
        <v>4655</v>
      </c>
      <c r="U953" t="n">
        <v>66</v>
      </c>
      <c r="V953" t="n">
        <v>0</v>
      </c>
      <c r="W953" t="n">
        <v>1</v>
      </c>
      <c r="X953" t="n">
        <v>0</v>
      </c>
      <c r="Y953" t="n">
        <v>2.792639017105103</v>
      </c>
      <c r="Z953" t="n">
        <v>0.0012428</v>
      </c>
    </row>
    <row r="954">
      <c r="A954" t="inlineStr">
        <is>
          <t>chat_state</t>
        </is>
      </c>
      <c r="B954" t="inlineStr">
        <is>
          <t>foldglm</t>
        </is>
      </c>
      <c r="C954" t="inlineStr">
        <is>
          <t>openai/gpt-5.6-luna</t>
        </is>
      </c>
      <c r="D954" t="inlineStr">
        <is>
          <t>z-ai/glm-5.3-flash</t>
        </is>
      </c>
      <c r="E954" t="n">
        <v>1</v>
      </c>
      <c r="I954" t="n">
        <v>0</v>
      </c>
      <c r="J954" t="inlineStr">
        <is>
          <t>chat3</t>
        </is>
      </c>
      <c r="K954" t="n">
        <v>114</v>
      </c>
      <c r="L954" t="inlineStr">
        <is>
          <t>chat3/count-0</t>
        </is>
      </c>
      <c r="M954" t="inlineStr">
        <is>
          <t>count</t>
        </is>
      </c>
      <c r="N954" t="inlineStr">
        <is>
          <t>How many modules are currently in scope for the launch?</t>
        </is>
      </c>
      <c r="O954" t="n">
        <v>6</v>
      </c>
      <c r="P954" t="inlineStr">
        <is>
          <t>6</t>
        </is>
      </c>
      <c r="Q954" t="b">
        <v>1</v>
      </c>
      <c r="R954" t="inlineStr">
        <is>
          <t>rule</t>
        </is>
      </c>
      <c r="S954" t="n">
        <v>4658</v>
      </c>
      <c r="T954" t="n">
        <v>4658</v>
      </c>
      <c r="U954" t="n">
        <v>41</v>
      </c>
      <c r="V954" t="n">
        <v>0</v>
      </c>
      <c r="W954" t="n">
        <v>1</v>
      </c>
      <c r="X954" t="n">
        <v>0</v>
      </c>
      <c r="Y954" t="n">
        <v>3.178348779678345</v>
      </c>
      <c r="Z954" t="n">
        <v>0.00121355</v>
      </c>
    </row>
    <row r="955">
      <c r="A955" t="inlineStr">
        <is>
          <t>chat_state</t>
        </is>
      </c>
      <c r="B955" t="inlineStr">
        <is>
          <t>foldglm</t>
        </is>
      </c>
      <c r="C955" t="inlineStr">
        <is>
          <t>openai/gpt-5.6-luna</t>
        </is>
      </c>
      <c r="D955" t="inlineStr">
        <is>
          <t>z-ai/glm-5.3-flash</t>
        </is>
      </c>
      <c r="E955" t="n">
        <v>1</v>
      </c>
      <c r="I955" t="n">
        <v>0</v>
      </c>
      <c r="J955" t="inlineStr">
        <is>
          <t>chat3</t>
        </is>
      </c>
      <c r="K955" t="n">
        <v>114</v>
      </c>
      <c r="L955" t="inlineStr">
        <is>
          <t>chat3/early-0</t>
        </is>
      </c>
      <c r="M955" t="inlineStr">
        <is>
          <t>early</t>
        </is>
      </c>
      <c r="N955" t="inlineStr">
        <is>
          <t>Who owns scheduler-v2?</t>
        </is>
      </c>
      <c r="O955" t="inlineStr">
        <is>
          <t>Mei</t>
        </is>
      </c>
      <c r="P955" t="inlineStr">
        <is>
          <t>Mei</t>
        </is>
      </c>
      <c r="Q955" t="b">
        <v>1</v>
      </c>
      <c r="R955" t="inlineStr">
        <is>
          <t>rule</t>
        </is>
      </c>
      <c r="S955" t="n">
        <v>4653</v>
      </c>
      <c r="T955" t="n">
        <v>4653</v>
      </c>
      <c r="U955" t="n">
        <v>42</v>
      </c>
      <c r="V955" t="n">
        <v>0</v>
      </c>
      <c r="W955" t="n">
        <v>1</v>
      </c>
      <c r="X955" t="n">
        <v>0</v>
      </c>
      <c r="Y955" t="n">
        <v>1.713184833526611</v>
      </c>
      <c r="Z955" t="n">
        <v>0.0012135</v>
      </c>
    </row>
    <row r="956">
      <c r="A956" t="inlineStr">
        <is>
          <t>chat_state</t>
        </is>
      </c>
      <c r="B956" t="inlineStr">
        <is>
          <t>foldglm</t>
        </is>
      </c>
      <c r="C956" t="inlineStr">
        <is>
          <t>openai/gpt-5.6-luna</t>
        </is>
      </c>
      <c r="D956" t="inlineStr">
        <is>
          <t>z-ai/glm-5.3-flash</t>
        </is>
      </c>
      <c r="E956" t="n">
        <v>1</v>
      </c>
      <c r="I956" t="n">
        <v>0</v>
      </c>
      <c r="J956" t="inlineStr">
        <is>
          <t>chat3</t>
        </is>
      </c>
      <c r="K956" t="n">
        <v>114</v>
      </c>
      <c r="L956" t="inlineStr">
        <is>
          <t>chat3/early-1</t>
        </is>
      </c>
      <c r="M956" t="inlineStr">
        <is>
          <t>early</t>
        </is>
      </c>
      <c r="N956" t="inlineStr">
        <is>
          <t>Which region are we deploying Delta to?</t>
        </is>
      </c>
      <c r="O956" t="inlineStr">
        <is>
          <t>eu-west-1</t>
        </is>
      </c>
      <c r="P956" t="inlineStr">
        <is>
          <t>eu-west-1</t>
        </is>
      </c>
      <c r="Q956" t="b">
        <v>1</v>
      </c>
      <c r="R956" t="inlineStr">
        <is>
          <t>rule</t>
        </is>
      </c>
      <c r="S956" t="n">
        <v>4655</v>
      </c>
      <c r="T956" t="n">
        <v>4655</v>
      </c>
      <c r="U956" t="n">
        <v>43</v>
      </c>
      <c r="V956" t="n">
        <v>0</v>
      </c>
      <c r="W956" t="n">
        <v>1</v>
      </c>
      <c r="X956" t="n">
        <v>0</v>
      </c>
      <c r="Y956" t="n">
        <v>2.210403203964233</v>
      </c>
      <c r="Z956" t="n">
        <v>0.0012152</v>
      </c>
    </row>
    <row r="957">
      <c r="A957" t="inlineStr">
        <is>
          <t>chat_state</t>
        </is>
      </c>
      <c r="B957" t="inlineStr">
        <is>
          <t>foldglm</t>
        </is>
      </c>
      <c r="C957" t="inlineStr">
        <is>
          <t>openai/gpt-5.6-luna</t>
        </is>
      </c>
      <c r="D957" t="inlineStr">
        <is>
          <t>z-ai/glm-5.3-flash</t>
        </is>
      </c>
      <c r="E957" t="n">
        <v>1</v>
      </c>
      <c r="I957" t="n">
        <v>0</v>
      </c>
      <c r="J957" t="inlineStr">
        <is>
          <t>chat3</t>
        </is>
      </c>
      <c r="K957" t="n">
        <v>114</v>
      </c>
      <c r="L957" t="inlineStr">
        <is>
          <t>chat3/early-2</t>
        </is>
      </c>
      <c r="M957" t="inlineStr">
        <is>
          <t>early</t>
        </is>
      </c>
      <c r="N957" t="inlineStr">
        <is>
          <t>At what time (UTC) is the daily standup?</t>
        </is>
      </c>
      <c r="O957" t="inlineStr">
        <is>
          <t>09:30</t>
        </is>
      </c>
      <c r="P957" t="inlineStr">
        <is>
          <t>09:30 UTC</t>
        </is>
      </c>
      <c r="Q957" t="b">
        <v>1</v>
      </c>
      <c r="R957" t="inlineStr">
        <is>
          <t>rule</t>
        </is>
      </c>
      <c r="S957" t="n">
        <v>4659</v>
      </c>
      <c r="T957" t="n">
        <v>4659</v>
      </c>
      <c r="U957" t="n">
        <v>51</v>
      </c>
      <c r="V957" t="n">
        <v>0</v>
      </c>
      <c r="W957" t="n">
        <v>1</v>
      </c>
      <c r="X957" t="n">
        <v>0</v>
      </c>
      <c r="Y957" t="n">
        <v>2.349344968795776</v>
      </c>
      <c r="Z957" t="n">
        <v>0.0012258</v>
      </c>
    </row>
    <row r="958">
      <c r="A958" t="inlineStr">
        <is>
          <t>chat_state</t>
        </is>
      </c>
      <c r="B958" t="inlineStr">
        <is>
          <t>foldglm</t>
        </is>
      </c>
      <c r="C958" t="inlineStr">
        <is>
          <t>openai/gpt-5.6-luna</t>
        </is>
      </c>
      <c r="D958" t="inlineStr">
        <is>
          <t>z-ai/glm-5.3-flash</t>
        </is>
      </c>
      <c r="E958" t="n">
        <v>1</v>
      </c>
      <c r="I958" t="n">
        <v>0</v>
      </c>
      <c r="J958" t="inlineStr">
        <is>
          <t>chat3</t>
        </is>
      </c>
      <c r="K958" t="n">
        <v>114</v>
      </c>
      <c r="L958" t="inlineStr">
        <is>
          <t>chat3/list-0</t>
        </is>
      </c>
      <c r="M958" t="inlineStr">
        <is>
          <t>list</t>
        </is>
      </c>
      <c r="N958" t="inlineStr">
        <is>
          <t>Which in-scope modules are P0?</t>
        </is>
      </c>
      <c r="O958" t="inlineStr">
        <is>
          <t>["billing-sync", "ingest"]</t>
        </is>
      </c>
      <c r="P958" t="inlineStr">
        <is>
          <t>billing-sync, ingest</t>
        </is>
      </c>
      <c r="Q958" t="b">
        <v>1</v>
      </c>
      <c r="R958" t="inlineStr">
        <is>
          <t>rule</t>
        </is>
      </c>
      <c r="S958" t="n">
        <v>4656</v>
      </c>
      <c r="T958" t="n">
        <v>4656</v>
      </c>
      <c r="U958" t="n">
        <v>77</v>
      </c>
      <c r="V958" t="n">
        <v>0</v>
      </c>
      <c r="W958" t="n">
        <v>1</v>
      </c>
      <c r="X958" t="n">
        <v>0</v>
      </c>
      <c r="Y958" t="n">
        <v>2.449298858642578</v>
      </c>
      <c r="Z958" t="n">
        <v>0.00125625</v>
      </c>
    </row>
    <row r="959">
      <c r="A959" t="inlineStr">
        <is>
          <t>chat_state</t>
        </is>
      </c>
      <c r="B959" t="inlineStr">
        <is>
          <t>foldglm</t>
        </is>
      </c>
      <c r="C959" t="inlineStr">
        <is>
          <t>openai/gpt-5.6-luna</t>
        </is>
      </c>
      <c r="D959" t="inlineStr">
        <is>
          <t>z-ai/glm-5.3-flash</t>
        </is>
      </c>
      <c r="E959" t="n">
        <v>1</v>
      </c>
      <c r="I959" t="n">
        <v>0</v>
      </c>
      <c r="J959" t="inlineStr">
        <is>
          <t>chat3</t>
        </is>
      </c>
      <c r="K959" t="n">
        <v>114</v>
      </c>
      <c r="L959" t="inlineStr">
        <is>
          <t>chat3/neg-0</t>
        </is>
      </c>
      <c r="M959" t="inlineStr">
        <is>
          <t>negation</t>
        </is>
      </c>
      <c r="N959" t="inlineStr">
        <is>
          <t>Which in-scope module has no datastore decided yet?</t>
        </is>
      </c>
      <c r="O959" t="inlineStr">
        <is>
          <t>ingest</t>
        </is>
      </c>
      <c r="P959" t="inlineStr">
        <is>
          <t>ingest</t>
        </is>
      </c>
      <c r="Q959" t="b">
        <v>1</v>
      </c>
      <c r="R959" t="inlineStr">
        <is>
          <t>rule</t>
        </is>
      </c>
      <c r="S959" t="n">
        <v>4658</v>
      </c>
      <c r="T959" t="n">
        <v>4658</v>
      </c>
      <c r="U959" t="n">
        <v>77</v>
      </c>
      <c r="V959" t="n">
        <v>0</v>
      </c>
      <c r="W959" t="n">
        <v>1</v>
      </c>
      <c r="X959" t="n">
        <v>0</v>
      </c>
      <c r="Y959" t="n">
        <v>2.304774045944214</v>
      </c>
      <c r="Z959" t="n">
        <v>0.00125675</v>
      </c>
    </row>
    <row r="960">
      <c r="A960" t="inlineStr">
        <is>
          <t>chat_state</t>
        </is>
      </c>
      <c r="B960" t="inlineStr">
        <is>
          <t>foldglm</t>
        </is>
      </c>
      <c r="C960" t="inlineStr">
        <is>
          <t>openai/gpt-5.6-luna</t>
        </is>
      </c>
      <c r="D960" t="inlineStr">
        <is>
          <t>z-ai/glm-5.3-flash</t>
        </is>
      </c>
      <c r="E960" t="n">
        <v>1</v>
      </c>
      <c r="I960" t="n">
        <v>0</v>
      </c>
      <c r="J960" t="inlineStr">
        <is>
          <t>chat3</t>
        </is>
      </c>
      <c r="K960" t="n">
        <v>114</v>
      </c>
      <c r="L960" t="inlineStr">
        <is>
          <t>chat3/original-0</t>
        </is>
      </c>
      <c r="M960" t="inlineStr">
        <is>
          <t>original</t>
        </is>
      </c>
      <c r="N960" t="inlineStr">
        <is>
          <t>What was the very first deadline we set for billing-sync, before any changes?</t>
        </is>
      </c>
      <c r="O960" t="inlineStr">
        <is>
          <t>Oct 23</t>
        </is>
      </c>
      <c r="P960" t="inlineStr">
        <is>
          <t>Oct 23</t>
        </is>
      </c>
      <c r="Q960" t="b">
        <v>1</v>
      </c>
      <c r="R960" t="inlineStr">
        <is>
          <t>rule</t>
        </is>
      </c>
      <c r="S960" t="n">
        <v>4663</v>
      </c>
      <c r="T960" t="n">
        <v>4663</v>
      </c>
      <c r="U960" t="n">
        <v>99</v>
      </c>
      <c r="V960" t="n">
        <v>0</v>
      </c>
      <c r="W960" t="n">
        <v>1</v>
      </c>
      <c r="X960" t="n">
        <v>0</v>
      </c>
      <c r="Y960" t="n">
        <v>2.382305145263672</v>
      </c>
      <c r="Z960" t="n">
        <v>0.0012844</v>
      </c>
    </row>
    <row r="961">
      <c r="A961" t="inlineStr">
        <is>
          <t>chat_state</t>
        </is>
      </c>
      <c r="B961" t="inlineStr">
        <is>
          <t>foldglm</t>
        </is>
      </c>
      <c r="C961" t="inlineStr">
        <is>
          <t>openai/gpt-5.6-luna</t>
        </is>
      </c>
      <c r="D961" t="inlineStr">
        <is>
          <t>z-ai/glm-5.3-flash</t>
        </is>
      </c>
      <c r="E961" t="n">
        <v>1</v>
      </c>
      <c r="I961" t="n">
        <v>0</v>
      </c>
      <c r="J961" t="inlineStr">
        <is>
          <t>chat3</t>
        </is>
      </c>
      <c r="K961" t="n">
        <v>114</v>
      </c>
      <c r="L961" t="inlineStr">
        <is>
          <t>chat3/paste-0</t>
        </is>
      </c>
      <c r="M961" t="inlineStr">
        <is>
          <t>paste</t>
        </is>
      </c>
      <c r="N961" t="inlineStr">
        <is>
          <t>What p95 latency, in ms, did the load test I pasted report?</t>
        </is>
      </c>
      <c r="O961" t="n">
        <v>557</v>
      </c>
      <c r="P961" t="inlineStr">
        <is>
          <t>557 ms</t>
        </is>
      </c>
      <c r="Q961" t="b">
        <v>1</v>
      </c>
      <c r="R961" t="inlineStr">
        <is>
          <t>rule</t>
        </is>
      </c>
      <c r="S961" t="n">
        <v>4663</v>
      </c>
      <c r="T961" t="n">
        <v>4663</v>
      </c>
      <c r="U961" t="n">
        <v>43</v>
      </c>
      <c r="V961" t="n">
        <v>0</v>
      </c>
      <c r="W961" t="n">
        <v>1</v>
      </c>
      <c r="X961" t="n">
        <v>0</v>
      </c>
      <c r="Y961" t="n">
        <v>2.465680122375488</v>
      </c>
      <c r="Z961" t="n">
        <v>0.0012172</v>
      </c>
    </row>
    <row r="962">
      <c r="A962" t="inlineStr">
        <is>
          <t>chat_state</t>
        </is>
      </c>
      <c r="B962" t="inlineStr">
        <is>
          <t>foldglm</t>
        </is>
      </c>
      <c r="C962" t="inlineStr">
        <is>
          <t>openai/gpt-5.6-luna</t>
        </is>
      </c>
      <c r="D962" t="inlineStr">
        <is>
          <t>z-ai/glm-5.3-flash</t>
        </is>
      </c>
      <c r="E962" t="n">
        <v>1</v>
      </c>
      <c r="I962" t="n">
        <v>0</v>
      </c>
      <c r="J962" t="inlineStr">
        <is>
          <t>chat3</t>
        </is>
      </c>
      <c r="K962" t="n">
        <v>114</v>
      </c>
      <c r="L962" t="inlineStr">
        <is>
          <t>chat3/paste-1</t>
        </is>
      </c>
      <c r="M962" t="inlineStr">
        <is>
          <t>paste</t>
        </is>
      </c>
      <c r="N962" t="inlineStr">
        <is>
          <t>How many tests failed in the CI output I pasted?</t>
        </is>
      </c>
      <c r="O962" t="n">
        <v>3</v>
      </c>
      <c r="P962" t="inlineStr">
        <is>
          <t>3</t>
        </is>
      </c>
      <c r="Q962" t="b">
        <v>1</v>
      </c>
      <c r="R962" t="inlineStr">
        <is>
          <t>rule</t>
        </is>
      </c>
      <c r="S962" t="n">
        <v>4658</v>
      </c>
      <c r="T962" t="n">
        <v>4658</v>
      </c>
      <c r="U962" t="n">
        <v>39</v>
      </c>
      <c r="V962" t="n">
        <v>0</v>
      </c>
      <c r="W962" t="n">
        <v>1</v>
      </c>
      <c r="X962" t="n">
        <v>0</v>
      </c>
      <c r="Y962" t="n">
        <v>2.151926040649414</v>
      </c>
      <c r="Z962" t="n">
        <v>0.00121115</v>
      </c>
    </row>
    <row r="963">
      <c r="A963" t="inlineStr">
        <is>
          <t>chat_state</t>
        </is>
      </c>
      <c r="B963" t="inlineStr">
        <is>
          <t>foldglm</t>
        </is>
      </c>
      <c r="C963" t="inlineStr">
        <is>
          <t>openai/gpt-5.6-luna</t>
        </is>
      </c>
      <c r="D963" t="inlineStr">
        <is>
          <t>z-ai/glm-5.3-flash</t>
        </is>
      </c>
      <c r="E963" t="n">
        <v>1</v>
      </c>
      <c r="I963" t="n">
        <v>0</v>
      </c>
      <c r="J963" t="inlineStr">
        <is>
          <t>chat3</t>
        </is>
      </c>
      <c r="K963" t="n">
        <v>114</v>
      </c>
      <c r="L963" t="inlineStr">
        <is>
          <t>chat3/paste-2</t>
        </is>
      </c>
      <c r="M963" t="inlineStr">
        <is>
          <t>paste</t>
        </is>
      </c>
      <c r="N963" t="inlineStr">
        <is>
          <t>What is db_pool_size in the config I pasted?</t>
        </is>
      </c>
      <c r="O963" t="n">
        <v>12</v>
      </c>
      <c r="P963" t="inlineStr">
        <is>
          <t>not stated</t>
        </is>
      </c>
      <c r="Q963" t="b">
        <v>0</v>
      </c>
      <c r="R963" t="inlineStr">
        <is>
          <t>rule</t>
        </is>
      </c>
      <c r="S963" t="n">
        <v>4658</v>
      </c>
      <c r="T963" t="n">
        <v>4658</v>
      </c>
      <c r="U963" t="n">
        <v>64</v>
      </c>
      <c r="V963" t="n">
        <v>0</v>
      </c>
      <c r="W963" t="n">
        <v>1</v>
      </c>
      <c r="X963" t="n">
        <v>0</v>
      </c>
      <c r="Y963" t="n">
        <v>1.53705906867981</v>
      </c>
      <c r="Z963" t="n">
        <v>0.00124115</v>
      </c>
    </row>
    <row r="964">
      <c r="A964" t="inlineStr">
        <is>
          <t>chat_state</t>
        </is>
      </c>
      <c r="B964" t="inlineStr">
        <is>
          <t>foldglm</t>
        </is>
      </c>
      <c r="C964" t="inlineStr">
        <is>
          <t>openai/gpt-5.6-luna</t>
        </is>
      </c>
      <c r="D964" t="inlineStr">
        <is>
          <t>z-ai/glm-5.3-flash</t>
        </is>
      </c>
      <c r="E964" t="n">
        <v>1</v>
      </c>
      <c r="I964" t="n">
        <v>0</v>
      </c>
      <c r="J964" t="inlineStr">
        <is>
          <t>chat3</t>
        </is>
      </c>
      <c r="K964" t="n">
        <v>114</v>
      </c>
      <c r="L964" t="inlineStr">
        <is>
          <t>chat3/sum-0</t>
        </is>
      </c>
      <c r="M964" t="inlineStr">
        <is>
          <t>sum</t>
        </is>
      </c>
      <c r="N964" t="inlineStr">
        <is>
          <t>What is the total budget, in thousands of dollars, across the modules currently in scope?</t>
        </is>
      </c>
      <c r="O964" t="n">
        <v>305</v>
      </c>
      <c r="P964" t="inlineStr">
        <is>
          <t>305</t>
        </is>
      </c>
      <c r="Q964" t="b">
        <v>1</v>
      </c>
      <c r="R964" t="inlineStr">
        <is>
          <t>rule</t>
        </is>
      </c>
      <c r="S964" t="n">
        <v>4665</v>
      </c>
      <c r="T964" t="n">
        <v>4665</v>
      </c>
      <c r="U964" t="n">
        <v>91</v>
      </c>
      <c r="V964" t="n">
        <v>0</v>
      </c>
      <c r="W964" t="n">
        <v>1</v>
      </c>
      <c r="X964" t="n">
        <v>0</v>
      </c>
      <c r="Y964" t="n">
        <v>2.486059904098511</v>
      </c>
      <c r="Z964" t="n">
        <v>0.0012753</v>
      </c>
    </row>
    <row r="965">
      <c r="A965" t="inlineStr">
        <is>
          <t>chat_state</t>
        </is>
      </c>
      <c r="B965" t="inlineStr">
        <is>
          <t>foldglm</t>
        </is>
      </c>
      <c r="C965" t="inlineStr">
        <is>
          <t>openai/gpt-5.6-luna</t>
        </is>
      </c>
      <c r="D965" t="inlineStr">
        <is>
          <t>z-ai/glm-5.3-flash</t>
        </is>
      </c>
      <c r="E965" t="n">
        <v>1</v>
      </c>
      <c r="I965" t="n">
        <v>0</v>
      </c>
      <c r="J965" t="inlineStr">
        <is>
          <t>chat3</t>
        </is>
      </c>
      <c r="K965" t="n">
        <v>114</v>
      </c>
      <c r="L965" t="inlineStr">
        <is>
          <t>chat3/updated-0</t>
        </is>
      </c>
      <c r="M965" t="inlineStr">
        <is>
          <t>updated</t>
        </is>
      </c>
      <c r="N965" t="inlineStr">
        <is>
          <t>What is the current deadline for billing-sync?</t>
        </is>
      </c>
      <c r="O965" t="inlineStr">
        <is>
          <t>Nov 5</t>
        </is>
      </c>
      <c r="P965" t="inlineStr">
        <is>
          <t>Nov 5</t>
        </is>
      </c>
      <c r="Q965" t="b">
        <v>1</v>
      </c>
      <c r="R965" t="inlineStr">
        <is>
          <t>rule</t>
        </is>
      </c>
      <c r="S965" t="n">
        <v>4656</v>
      </c>
      <c r="T965" t="n">
        <v>4656</v>
      </c>
      <c r="U965" t="n">
        <v>47</v>
      </c>
      <c r="V965" t="n">
        <v>0</v>
      </c>
      <c r="W965" t="n">
        <v>1</v>
      </c>
      <c r="X965" t="n">
        <v>0</v>
      </c>
      <c r="Y965" t="n">
        <v>1.752794742584229</v>
      </c>
      <c r="Z965" t="n">
        <v>0.00122025</v>
      </c>
    </row>
    <row r="966">
      <c r="A966" t="inlineStr">
        <is>
          <t>chat_state</t>
        </is>
      </c>
      <c r="B966" t="inlineStr">
        <is>
          <t>foldglm</t>
        </is>
      </c>
      <c r="C966" t="inlineStr">
        <is>
          <t>openai/gpt-5.6-luna</t>
        </is>
      </c>
      <c r="D966" t="inlineStr">
        <is>
          <t>z-ai/glm-5.3-flash</t>
        </is>
      </c>
      <c r="E966" t="n">
        <v>1</v>
      </c>
      <c r="I966" t="n">
        <v>0</v>
      </c>
      <c r="J966" t="inlineStr">
        <is>
          <t>chat3</t>
        </is>
      </c>
      <c r="K966" t="n">
        <v>114</v>
      </c>
      <c r="L966" t="inlineStr">
        <is>
          <t>chat3/updated-1</t>
        </is>
      </c>
      <c r="M966" t="inlineStr">
        <is>
          <t>updated</t>
        </is>
      </c>
      <c r="N966" t="inlineStr">
        <is>
          <t>What is scheduler-v2's budget now, in thousands of dollars?</t>
        </is>
      </c>
      <c r="O966" t="n">
        <v>75</v>
      </c>
      <c r="P966" t="inlineStr">
        <is>
          <t>75</t>
        </is>
      </c>
      <c r="Q966" t="b">
        <v>1</v>
      </c>
      <c r="R966" t="inlineStr">
        <is>
          <t>rule</t>
        </is>
      </c>
      <c r="S966" t="n">
        <v>4661</v>
      </c>
      <c r="T966" t="n">
        <v>4661</v>
      </c>
      <c r="U966" t="n">
        <v>103</v>
      </c>
      <c r="V966" t="n">
        <v>0</v>
      </c>
      <c r="W966" t="n">
        <v>1</v>
      </c>
      <c r="X966" t="n">
        <v>0</v>
      </c>
      <c r="Y966" t="n">
        <v>2.654855966567993</v>
      </c>
      <c r="Z966" t="n">
        <v>0.0012887</v>
      </c>
    </row>
    <row r="967">
      <c r="A967" t="inlineStr">
        <is>
          <t>chat_state</t>
        </is>
      </c>
      <c r="B967" t="inlineStr">
        <is>
          <t>foldglm</t>
        </is>
      </c>
      <c r="C967" t="inlineStr">
        <is>
          <t>openai/gpt-5.6-luna</t>
        </is>
      </c>
      <c r="D967" t="inlineStr">
        <is>
          <t>z-ai/glm-5.3-flash</t>
        </is>
      </c>
      <c r="E967" t="n">
        <v>1</v>
      </c>
      <c r="I967" t="n">
        <v>0</v>
      </c>
      <c r="J967" t="inlineStr">
        <is>
          <t>chat3</t>
        </is>
      </c>
      <c r="K967" t="n">
        <v>114</v>
      </c>
      <c r="L967" t="inlineStr">
        <is>
          <t>chat3/updated-2</t>
        </is>
      </c>
      <c r="M967" t="inlineStr">
        <is>
          <t>updated</t>
        </is>
      </c>
      <c r="N967" t="inlineStr">
        <is>
          <t>What is the current deadline for ingest?</t>
        </is>
      </c>
      <c r="O967" t="inlineStr">
        <is>
          <t>Oct 19</t>
        </is>
      </c>
      <c r="P967" t="inlineStr">
        <is>
          <t>Oct 19</t>
        </is>
      </c>
      <c r="Q967" t="b">
        <v>1</v>
      </c>
      <c r="R967" t="inlineStr">
        <is>
          <t>rule</t>
        </is>
      </c>
      <c r="S967" t="n">
        <v>4655</v>
      </c>
      <c r="T967" t="n">
        <v>4655</v>
      </c>
      <c r="U967" t="n">
        <v>50</v>
      </c>
      <c r="V967" t="n">
        <v>0</v>
      </c>
      <c r="W967" t="n">
        <v>1</v>
      </c>
      <c r="X967" t="n">
        <v>0</v>
      </c>
      <c r="Y967" t="n">
        <v>1.428034782409668</v>
      </c>
      <c r="Z967" t="n">
        <v>0.0012236</v>
      </c>
    </row>
    <row r="968">
      <c r="A968" t="inlineStr">
        <is>
          <t>chat_state</t>
        </is>
      </c>
      <c r="B968" t="inlineStr">
        <is>
          <t>foldglm</t>
        </is>
      </c>
      <c r="C968" t="inlineStr">
        <is>
          <t>openai/gpt-5.6-luna</t>
        </is>
      </c>
      <c r="D968" t="inlineStr">
        <is>
          <t>z-ai/glm-5.3-flash</t>
        </is>
      </c>
      <c r="E968" t="n">
        <v>1</v>
      </c>
      <c r="I968" t="n">
        <v>0</v>
      </c>
      <c r="J968" t="inlineStr">
        <is>
          <t>chat3</t>
        </is>
      </c>
      <c r="K968" t="n">
        <v>114</v>
      </c>
      <c r="L968" t="inlineStr">
        <is>
          <t>chat3/updated-3</t>
        </is>
      </c>
      <c r="M968" t="inlineStr">
        <is>
          <t>updated</t>
        </is>
      </c>
      <c r="N968" t="inlineStr">
        <is>
          <t>What is auth-bridge's budget, in thousands of dollars?</t>
        </is>
      </c>
      <c r="O968" t="n">
        <v>50</v>
      </c>
      <c r="P968" t="inlineStr">
        <is>
          <t>50</t>
        </is>
      </c>
      <c r="Q968" t="b">
        <v>1</v>
      </c>
      <c r="R968" t="inlineStr">
        <is>
          <t>rule</t>
        </is>
      </c>
      <c r="S968" t="n">
        <v>4660</v>
      </c>
      <c r="T968" t="n">
        <v>4660</v>
      </c>
      <c r="U968" t="n">
        <v>109</v>
      </c>
      <c r="V968" t="n">
        <v>0</v>
      </c>
      <c r="W968" t="n">
        <v>1</v>
      </c>
      <c r="X968" t="n">
        <v>0</v>
      </c>
      <c r="Y968" t="n">
        <v>3.212456941604614</v>
      </c>
      <c r="Z968" t="n">
        <v>0.00129565</v>
      </c>
    </row>
    <row r="969">
      <c r="A969" t="inlineStr">
        <is>
          <t>chat_state</t>
        </is>
      </c>
      <c r="B969" t="inlineStr">
        <is>
          <t>foldglm</t>
        </is>
      </c>
      <c r="C969" t="inlineStr">
        <is>
          <t>openai/gpt-5.6-luna</t>
        </is>
      </c>
      <c r="D969" t="inlineStr">
        <is>
          <t>z-ai/glm-5.3-flash</t>
        </is>
      </c>
      <c r="E969" t="n">
        <v>1</v>
      </c>
      <c r="I969" t="n">
        <v>0</v>
      </c>
      <c r="J969" t="inlineStr">
        <is>
          <t>chat3</t>
        </is>
      </c>
      <c r="K969" t="n">
        <v>114</v>
      </c>
      <c r="L969" t="inlineStr">
        <is>
          <t>chat3/updated-4</t>
        </is>
      </c>
      <c r="M969" t="inlineStr">
        <is>
          <t>updated</t>
        </is>
      </c>
      <c r="N969" t="inlineStr">
        <is>
          <t>Who owns billing-sync now?</t>
        </is>
      </c>
      <c r="O969" t="inlineStr">
        <is>
          <t>Priya</t>
        </is>
      </c>
      <c r="P969" t="inlineStr">
        <is>
          <t>Priya</t>
        </is>
      </c>
      <c r="Q969" t="b">
        <v>1</v>
      </c>
      <c r="R969" t="inlineStr">
        <is>
          <t>rule</t>
        </is>
      </c>
      <c r="S969" t="n">
        <v>4653</v>
      </c>
      <c r="T969" t="n">
        <v>4653</v>
      </c>
      <c r="U969" t="n">
        <v>47</v>
      </c>
      <c r="V969" t="n">
        <v>0</v>
      </c>
      <c r="W969" t="n">
        <v>1</v>
      </c>
      <c r="X969" t="n">
        <v>0</v>
      </c>
      <c r="Y969" t="n">
        <v>1.857609033584595</v>
      </c>
      <c r="Z969" t="n">
        <v>0.0012195</v>
      </c>
    </row>
    <row r="970">
      <c r="A970" t="inlineStr">
        <is>
          <t>chat_state</t>
        </is>
      </c>
      <c r="B970" t="inlineStr">
        <is>
          <t>foldglm</t>
        </is>
      </c>
      <c r="C970" t="inlineStr">
        <is>
          <t>openai/gpt-5.6-luna</t>
        </is>
      </c>
      <c r="D970" t="inlineStr">
        <is>
          <t>z-ai/glm-5.3-flash</t>
        </is>
      </c>
      <c r="E970" t="n">
        <v>1</v>
      </c>
      <c r="I970" t="n">
        <v>0</v>
      </c>
      <c r="J970" t="inlineStr">
        <is>
          <t>chat3</t>
        </is>
      </c>
      <c r="K970" t="n">
        <v>114</v>
      </c>
      <c r="L970" t="inlineStr">
        <is>
          <t>chat3/updated-5</t>
        </is>
      </c>
      <c r="M970" t="inlineStr">
        <is>
          <t>updated</t>
        </is>
      </c>
      <c r="N970" t="inlineStr">
        <is>
          <t>Which datastore does scheduler-v2 use?</t>
        </is>
      </c>
      <c r="O970" t="inlineStr">
        <is>
          <t>Postgres</t>
        </is>
      </c>
      <c r="P970" t="inlineStr">
        <is>
          <t>Postgres</t>
        </is>
      </c>
      <c r="Q970" t="b">
        <v>1</v>
      </c>
      <c r="R970" t="inlineStr">
        <is>
          <t>rule</t>
        </is>
      </c>
      <c r="S970" t="n">
        <v>4655</v>
      </c>
      <c r="T970" t="n">
        <v>4655</v>
      </c>
      <c r="U970" t="n">
        <v>48</v>
      </c>
      <c r="V970" t="n">
        <v>0</v>
      </c>
      <c r="W970" t="n">
        <v>1</v>
      </c>
      <c r="X970" t="n">
        <v>0</v>
      </c>
      <c r="Y970" t="n">
        <v>3.84726095199585</v>
      </c>
      <c r="Z970" t="n">
        <v>0.0012212</v>
      </c>
    </row>
    <row r="971">
      <c r="A971" t="inlineStr">
        <is>
          <t>chat_state</t>
        </is>
      </c>
      <c r="B971" t="inlineStr">
        <is>
          <t>foldglm_audit</t>
        </is>
      </c>
      <c r="C971" t="inlineStr">
        <is>
          <t>openai/gpt-5.6-luna</t>
        </is>
      </c>
      <c r="D971" t="inlineStr">
        <is>
          <t>z-ai/glm-5.3-flash</t>
        </is>
      </c>
      <c r="E971" t="n">
        <v>1</v>
      </c>
      <c r="F971" t="inlineStr">
        <is>
          <t>clean</t>
        </is>
      </c>
      <c r="G971" t="b">
        <v>1</v>
      </c>
      <c r="H971" t="inlineStr"/>
      <c r="I971" t="n">
        <v>0</v>
      </c>
      <c r="J971" t="inlineStr">
        <is>
          <t>chat3</t>
        </is>
      </c>
      <c r="K971" t="n">
        <v>114</v>
      </c>
      <c r="L971" t="inlineStr">
        <is>
          <t>chat3/absent-0</t>
        </is>
      </c>
      <c r="M971" t="inlineStr">
        <is>
          <t>absent</t>
        </is>
      </c>
      <c r="N971" t="inlineStr">
        <is>
          <t>What date did we set for QA sign-off?</t>
        </is>
      </c>
      <c r="O971" t="inlineStr">
        <is>
          <t>not stated</t>
        </is>
      </c>
      <c r="P971" t="inlineStr">
        <is>
          <t>not stated</t>
        </is>
      </c>
      <c r="Q971" t="b">
        <v>1</v>
      </c>
      <c r="R971" t="inlineStr">
        <is>
          <t>rule</t>
        </is>
      </c>
      <c r="S971" t="n">
        <v>4732</v>
      </c>
      <c r="T971" t="n">
        <v>4732</v>
      </c>
      <c r="U971" t="n">
        <v>42</v>
      </c>
      <c r="V971" t="n">
        <v>4729</v>
      </c>
      <c r="W971" t="n">
        <v>1</v>
      </c>
      <c r="X971" t="n">
        <v>0</v>
      </c>
      <c r="Y971" t="n">
        <v>1.458591938018799</v>
      </c>
      <c r="Z971" t="n">
        <v>0.00014558</v>
      </c>
    </row>
    <row r="972">
      <c r="A972" t="inlineStr">
        <is>
          <t>chat_state</t>
        </is>
      </c>
      <c r="B972" t="inlineStr">
        <is>
          <t>foldglm_audit</t>
        </is>
      </c>
      <c r="C972" t="inlineStr">
        <is>
          <t>openai/gpt-5.6-luna</t>
        </is>
      </c>
      <c r="D972" t="inlineStr">
        <is>
          <t>z-ai/glm-5.3-flash</t>
        </is>
      </c>
      <c r="E972" t="n">
        <v>1</v>
      </c>
      <c r="F972" t="inlineStr">
        <is>
          <t>clean</t>
        </is>
      </c>
      <c r="G972" t="b">
        <v>1</v>
      </c>
      <c r="H972" t="inlineStr"/>
      <c r="I972" t="n">
        <v>0</v>
      </c>
      <c r="J972" t="inlineStr">
        <is>
          <t>chat3</t>
        </is>
      </c>
      <c r="K972" t="n">
        <v>114</v>
      </c>
      <c r="L972" t="inlineStr">
        <is>
          <t>chat3/absent-1</t>
        </is>
      </c>
      <c r="M972" t="inlineStr">
        <is>
          <t>absent</t>
        </is>
      </c>
      <c r="N972" t="inlineStr">
        <is>
          <t>Which CI provider did we decide on?</t>
        </is>
      </c>
      <c r="O972" t="inlineStr">
        <is>
          <t>not stated</t>
        </is>
      </c>
      <c r="P972" t="inlineStr">
        <is>
          <t>not stated</t>
        </is>
      </c>
      <c r="Q972" t="b">
        <v>1</v>
      </c>
      <c r="R972" t="inlineStr">
        <is>
          <t>rule</t>
        </is>
      </c>
      <c r="S972" t="n">
        <v>4730</v>
      </c>
      <c r="T972" t="n">
        <v>4730</v>
      </c>
      <c r="U972" t="n">
        <v>42</v>
      </c>
      <c r="V972" t="n">
        <v>4727</v>
      </c>
      <c r="W972" t="n">
        <v>1</v>
      </c>
      <c r="X972" t="n">
        <v>0</v>
      </c>
      <c r="Y972" t="n">
        <v>1.544290065765381</v>
      </c>
      <c r="Z972" t="n">
        <v>0.00014554</v>
      </c>
    </row>
    <row r="973">
      <c r="A973" t="inlineStr">
        <is>
          <t>chat_state</t>
        </is>
      </c>
      <c r="B973" t="inlineStr">
        <is>
          <t>foldglm_audit</t>
        </is>
      </c>
      <c r="C973" t="inlineStr">
        <is>
          <t>openai/gpt-5.6-luna</t>
        </is>
      </c>
      <c r="D973" t="inlineStr">
        <is>
          <t>z-ai/glm-5.3-flash</t>
        </is>
      </c>
      <c r="E973" t="n">
        <v>1</v>
      </c>
      <c r="F973" t="inlineStr">
        <is>
          <t>clean</t>
        </is>
      </c>
      <c r="G973" t="b">
        <v>1</v>
      </c>
      <c r="H973" t="inlineStr"/>
      <c r="I973" t="n">
        <v>0</v>
      </c>
      <c r="J973" t="inlineStr">
        <is>
          <t>chat3</t>
        </is>
      </c>
      <c r="K973" t="n">
        <v>114</v>
      </c>
      <c r="L973" t="inlineStr">
        <is>
          <t>chat3/count-0</t>
        </is>
      </c>
      <c r="M973" t="inlineStr">
        <is>
          <t>count</t>
        </is>
      </c>
      <c r="N973" t="inlineStr">
        <is>
          <t>How many modules are currently in scope for the launch?</t>
        </is>
      </c>
      <c r="O973" t="n">
        <v>6</v>
      </c>
      <c r="P973" t="inlineStr">
        <is>
          <t>6</t>
        </is>
      </c>
      <c r="Q973" t="b">
        <v>1</v>
      </c>
      <c r="R973" t="inlineStr">
        <is>
          <t>rule</t>
        </is>
      </c>
      <c r="S973" t="n">
        <v>4733</v>
      </c>
      <c r="T973" t="n">
        <v>4733</v>
      </c>
      <c r="U973" t="n">
        <v>132</v>
      </c>
      <c r="V973" t="n">
        <v>4730</v>
      </c>
      <c r="W973" t="n">
        <v>1</v>
      </c>
      <c r="X973" t="n">
        <v>0</v>
      </c>
      <c r="Y973" t="n">
        <v>3.899921894073486</v>
      </c>
      <c r="Z973" t="n">
        <v>0.0002536</v>
      </c>
    </row>
    <row r="974">
      <c r="A974" t="inlineStr">
        <is>
          <t>chat_state</t>
        </is>
      </c>
      <c r="B974" t="inlineStr">
        <is>
          <t>foldglm_audit</t>
        </is>
      </c>
      <c r="C974" t="inlineStr">
        <is>
          <t>openai/gpt-5.6-luna</t>
        </is>
      </c>
      <c r="D974" t="inlineStr">
        <is>
          <t>z-ai/glm-5.3-flash</t>
        </is>
      </c>
      <c r="E974" t="n">
        <v>1</v>
      </c>
      <c r="F974" t="inlineStr">
        <is>
          <t>clean</t>
        </is>
      </c>
      <c r="G974" t="b">
        <v>1</v>
      </c>
      <c r="H974" t="inlineStr"/>
      <c r="I974" t="n">
        <v>0</v>
      </c>
      <c r="J974" t="inlineStr">
        <is>
          <t>chat3</t>
        </is>
      </c>
      <c r="K974" t="n">
        <v>114</v>
      </c>
      <c r="L974" t="inlineStr">
        <is>
          <t>chat3/early-0</t>
        </is>
      </c>
      <c r="M974" t="inlineStr">
        <is>
          <t>early</t>
        </is>
      </c>
      <c r="N974" t="inlineStr">
        <is>
          <t>Who owns scheduler-v2?</t>
        </is>
      </c>
      <c r="O974" t="inlineStr">
        <is>
          <t>Mei</t>
        </is>
      </c>
      <c r="P974" t="inlineStr">
        <is>
          <t>Mei</t>
        </is>
      </c>
      <c r="Q974" t="b">
        <v>1</v>
      </c>
      <c r="R974" t="inlineStr">
        <is>
          <t>rule</t>
        </is>
      </c>
      <c r="S974" t="n">
        <v>4728</v>
      </c>
      <c r="T974" t="n">
        <v>4728</v>
      </c>
      <c r="U974" t="n">
        <v>37</v>
      </c>
      <c r="V974" t="n">
        <v>4725</v>
      </c>
      <c r="W974" t="n">
        <v>1</v>
      </c>
      <c r="X974" t="n">
        <v>0</v>
      </c>
      <c r="Y974" t="n">
        <v>3.071665048599243</v>
      </c>
      <c r="Z974" t="n">
        <v>0.0001395</v>
      </c>
    </row>
    <row r="975">
      <c r="A975" t="inlineStr">
        <is>
          <t>chat_state</t>
        </is>
      </c>
      <c r="B975" t="inlineStr">
        <is>
          <t>foldglm_audit</t>
        </is>
      </c>
      <c r="C975" t="inlineStr">
        <is>
          <t>openai/gpt-5.6-luna</t>
        </is>
      </c>
      <c r="D975" t="inlineStr">
        <is>
          <t>z-ai/glm-5.3-flash</t>
        </is>
      </c>
      <c r="E975" t="n">
        <v>1</v>
      </c>
      <c r="F975" t="inlineStr">
        <is>
          <t>clean</t>
        </is>
      </c>
      <c r="G975" t="b">
        <v>1</v>
      </c>
      <c r="H975" t="inlineStr"/>
      <c r="I975" t="n">
        <v>0</v>
      </c>
      <c r="J975" t="inlineStr">
        <is>
          <t>chat3</t>
        </is>
      </c>
      <c r="K975" t="n">
        <v>114</v>
      </c>
      <c r="L975" t="inlineStr">
        <is>
          <t>chat3/early-1</t>
        </is>
      </c>
      <c r="M975" t="inlineStr">
        <is>
          <t>early</t>
        </is>
      </c>
      <c r="N975" t="inlineStr">
        <is>
          <t>Which region are we deploying Delta to?</t>
        </is>
      </c>
      <c r="O975" t="inlineStr">
        <is>
          <t>eu-west-1</t>
        </is>
      </c>
      <c r="P975" t="inlineStr">
        <is>
          <t>eu-west-1</t>
        </is>
      </c>
      <c r="Q975" t="b">
        <v>1</v>
      </c>
      <c r="R975" t="inlineStr">
        <is>
          <t>rule</t>
        </is>
      </c>
      <c r="S975" t="n">
        <v>4730</v>
      </c>
      <c r="T975" t="n">
        <v>4730</v>
      </c>
      <c r="U975" t="n">
        <v>55</v>
      </c>
      <c r="V975" t="n">
        <v>4727</v>
      </c>
      <c r="W975" t="n">
        <v>1</v>
      </c>
      <c r="X975" t="n">
        <v>0</v>
      </c>
      <c r="Y975" t="n">
        <v>2.970278263092041</v>
      </c>
      <c r="Z975" t="n">
        <v>0.00016114</v>
      </c>
    </row>
    <row r="976">
      <c r="A976" t="inlineStr">
        <is>
          <t>chat_state</t>
        </is>
      </c>
      <c r="B976" t="inlineStr">
        <is>
          <t>foldglm_audit</t>
        </is>
      </c>
      <c r="C976" t="inlineStr">
        <is>
          <t>openai/gpt-5.6-luna</t>
        </is>
      </c>
      <c r="D976" t="inlineStr">
        <is>
          <t>z-ai/glm-5.3-flash</t>
        </is>
      </c>
      <c r="E976" t="n">
        <v>1</v>
      </c>
      <c r="F976" t="inlineStr">
        <is>
          <t>clean</t>
        </is>
      </c>
      <c r="G976" t="b">
        <v>1</v>
      </c>
      <c r="H976" t="inlineStr"/>
      <c r="I976" t="n">
        <v>0</v>
      </c>
      <c r="J976" t="inlineStr">
        <is>
          <t>chat3</t>
        </is>
      </c>
      <c r="K976" t="n">
        <v>114</v>
      </c>
      <c r="L976" t="inlineStr">
        <is>
          <t>chat3/early-2</t>
        </is>
      </c>
      <c r="M976" t="inlineStr">
        <is>
          <t>early</t>
        </is>
      </c>
      <c r="N976" t="inlineStr">
        <is>
          <t>At what time (UTC) is the daily standup?</t>
        </is>
      </c>
      <c r="O976" t="inlineStr">
        <is>
          <t>09:30</t>
        </is>
      </c>
      <c r="P976" t="inlineStr">
        <is>
          <t>09:30 UTC</t>
        </is>
      </c>
      <c r="Q976" t="b">
        <v>1</v>
      </c>
      <c r="R976" t="inlineStr">
        <is>
          <t>rule</t>
        </is>
      </c>
      <c r="S976" t="n">
        <v>4734</v>
      </c>
      <c r="T976" t="n">
        <v>4734</v>
      </c>
      <c r="U976" t="n">
        <v>44</v>
      </c>
      <c r="V976" t="n">
        <v>4731</v>
      </c>
      <c r="W976" t="n">
        <v>1</v>
      </c>
      <c r="X976" t="n">
        <v>0</v>
      </c>
      <c r="Y976" t="n">
        <v>2.189980983734131</v>
      </c>
      <c r="Z976" t="n">
        <v>0.00014802</v>
      </c>
    </row>
    <row r="977">
      <c r="A977" t="inlineStr">
        <is>
          <t>chat_state</t>
        </is>
      </c>
      <c r="B977" t="inlineStr">
        <is>
          <t>foldglm_audit</t>
        </is>
      </c>
      <c r="C977" t="inlineStr">
        <is>
          <t>openai/gpt-5.6-luna</t>
        </is>
      </c>
      <c r="D977" t="inlineStr">
        <is>
          <t>z-ai/glm-5.3-flash</t>
        </is>
      </c>
      <c r="E977" t="n">
        <v>1</v>
      </c>
      <c r="F977" t="inlineStr">
        <is>
          <t>clean</t>
        </is>
      </c>
      <c r="G977" t="b">
        <v>1</v>
      </c>
      <c r="H977" t="inlineStr"/>
      <c r="I977" t="n">
        <v>0</v>
      </c>
      <c r="J977" t="inlineStr">
        <is>
          <t>chat3</t>
        </is>
      </c>
      <c r="K977" t="n">
        <v>114</v>
      </c>
      <c r="L977" t="inlineStr">
        <is>
          <t>chat3/list-0</t>
        </is>
      </c>
      <c r="M977" t="inlineStr">
        <is>
          <t>list</t>
        </is>
      </c>
      <c r="N977" t="inlineStr">
        <is>
          <t>Which in-scope modules are P0?</t>
        </is>
      </c>
      <c r="O977" t="inlineStr">
        <is>
          <t>["billing-sync", "ingest"]</t>
        </is>
      </c>
      <c r="P977" t="inlineStr">
        <is>
          <t>billing-sync, ingest</t>
        </is>
      </c>
      <c r="Q977" t="b">
        <v>1</v>
      </c>
      <c r="R977" t="inlineStr">
        <is>
          <t>rule</t>
        </is>
      </c>
      <c r="S977" t="n">
        <v>4731</v>
      </c>
      <c r="T977" t="n">
        <v>4731</v>
      </c>
      <c r="U977" t="n">
        <v>78</v>
      </c>
      <c r="V977" t="n">
        <v>4728</v>
      </c>
      <c r="W977" t="n">
        <v>1</v>
      </c>
      <c r="X977" t="n">
        <v>0</v>
      </c>
      <c r="Y977" t="n">
        <v>2.555240154266357</v>
      </c>
      <c r="Z977" t="n">
        <v>0.00018876</v>
      </c>
    </row>
    <row r="978">
      <c r="A978" t="inlineStr">
        <is>
          <t>chat_state</t>
        </is>
      </c>
      <c r="B978" t="inlineStr">
        <is>
          <t>foldglm_audit</t>
        </is>
      </c>
      <c r="C978" t="inlineStr">
        <is>
          <t>openai/gpt-5.6-luna</t>
        </is>
      </c>
      <c r="D978" t="inlineStr">
        <is>
          <t>z-ai/glm-5.3-flash</t>
        </is>
      </c>
      <c r="E978" t="n">
        <v>1</v>
      </c>
      <c r="F978" t="inlineStr">
        <is>
          <t>clean</t>
        </is>
      </c>
      <c r="G978" t="b">
        <v>1</v>
      </c>
      <c r="H978" t="inlineStr"/>
      <c r="I978" t="n">
        <v>0</v>
      </c>
      <c r="J978" t="inlineStr">
        <is>
          <t>chat3</t>
        </is>
      </c>
      <c r="K978" t="n">
        <v>114</v>
      </c>
      <c r="L978" t="inlineStr">
        <is>
          <t>chat3/neg-0</t>
        </is>
      </c>
      <c r="M978" t="inlineStr">
        <is>
          <t>negation</t>
        </is>
      </c>
      <c r="N978" t="inlineStr">
        <is>
          <t>Which in-scope module has no datastore decided yet?</t>
        </is>
      </c>
      <c r="O978" t="inlineStr">
        <is>
          <t>ingest</t>
        </is>
      </c>
      <c r="P978" t="inlineStr">
        <is>
          <t>ingest</t>
        </is>
      </c>
      <c r="Q978" t="b">
        <v>1</v>
      </c>
      <c r="R978" t="inlineStr">
        <is>
          <t>rule</t>
        </is>
      </c>
      <c r="S978" t="n">
        <v>4733</v>
      </c>
      <c r="T978" t="n">
        <v>4733</v>
      </c>
      <c r="U978" t="n">
        <v>88</v>
      </c>
      <c r="V978" t="n">
        <v>4730</v>
      </c>
      <c r="W978" t="n">
        <v>1</v>
      </c>
      <c r="X978" t="n">
        <v>0</v>
      </c>
      <c r="Y978" t="n">
        <v>2.452142953872681</v>
      </c>
      <c r="Z978" t="n">
        <v>0.0002008</v>
      </c>
    </row>
    <row r="979">
      <c r="A979" t="inlineStr">
        <is>
          <t>chat_state</t>
        </is>
      </c>
      <c r="B979" t="inlineStr">
        <is>
          <t>foldglm_audit</t>
        </is>
      </c>
      <c r="C979" t="inlineStr">
        <is>
          <t>openai/gpt-5.6-luna</t>
        </is>
      </c>
      <c r="D979" t="inlineStr">
        <is>
          <t>z-ai/glm-5.3-flash</t>
        </is>
      </c>
      <c r="E979" t="n">
        <v>1</v>
      </c>
      <c r="F979" t="inlineStr">
        <is>
          <t>clean</t>
        </is>
      </c>
      <c r="G979" t="b">
        <v>1</v>
      </c>
      <c r="H979" t="inlineStr"/>
      <c r="I979" t="n">
        <v>0</v>
      </c>
      <c r="J979" t="inlineStr">
        <is>
          <t>chat3</t>
        </is>
      </c>
      <c r="K979" t="n">
        <v>114</v>
      </c>
      <c r="L979" t="inlineStr">
        <is>
          <t>chat3/original-0</t>
        </is>
      </c>
      <c r="M979" t="inlineStr">
        <is>
          <t>original</t>
        </is>
      </c>
      <c r="N979" t="inlineStr">
        <is>
          <t>What was the very first deadline we set for billing-sync, before any changes?</t>
        </is>
      </c>
      <c r="O979" t="inlineStr">
        <is>
          <t>Oct 23</t>
        </is>
      </c>
      <c r="P979" t="inlineStr">
        <is>
          <t>Oct 23</t>
        </is>
      </c>
      <c r="Q979" t="b">
        <v>1</v>
      </c>
      <c r="R979" t="inlineStr">
        <is>
          <t>rule</t>
        </is>
      </c>
      <c r="S979" t="n">
        <v>4738</v>
      </c>
      <c r="T979" t="n">
        <v>4738</v>
      </c>
      <c r="U979" t="n">
        <v>110</v>
      </c>
      <c r="V979" t="n">
        <v>4735</v>
      </c>
      <c r="W979" t="n">
        <v>1</v>
      </c>
      <c r="X979" t="n">
        <v>0</v>
      </c>
      <c r="Y979" t="n">
        <v>3.168163061141968</v>
      </c>
      <c r="Z979" t="n">
        <v>0.0002273</v>
      </c>
    </row>
    <row r="980">
      <c r="A980" t="inlineStr">
        <is>
          <t>chat_state</t>
        </is>
      </c>
      <c r="B980" t="inlineStr">
        <is>
          <t>foldglm_audit</t>
        </is>
      </c>
      <c r="C980" t="inlineStr">
        <is>
          <t>openai/gpt-5.6-luna</t>
        </is>
      </c>
      <c r="D980" t="inlineStr">
        <is>
          <t>z-ai/glm-5.3-flash</t>
        </is>
      </c>
      <c r="E980" t="n">
        <v>1</v>
      </c>
      <c r="F980" t="inlineStr">
        <is>
          <t>clean</t>
        </is>
      </c>
      <c r="G980" t="b">
        <v>1</v>
      </c>
      <c r="H980" t="inlineStr"/>
      <c r="I980" t="n">
        <v>0</v>
      </c>
      <c r="J980" t="inlineStr">
        <is>
          <t>chat3</t>
        </is>
      </c>
      <c r="K980" t="n">
        <v>114</v>
      </c>
      <c r="L980" t="inlineStr">
        <is>
          <t>chat3/paste-0</t>
        </is>
      </c>
      <c r="M980" t="inlineStr">
        <is>
          <t>paste</t>
        </is>
      </c>
      <c r="N980" t="inlineStr">
        <is>
          <t>What p95 latency, in ms, did the load test I pasted report?</t>
        </is>
      </c>
      <c r="O980" t="n">
        <v>557</v>
      </c>
      <c r="P980" t="inlineStr">
        <is>
          <t>557 ms</t>
        </is>
      </c>
      <c r="Q980" t="b">
        <v>1</v>
      </c>
      <c r="R980" t="inlineStr">
        <is>
          <t>rule</t>
        </is>
      </c>
      <c r="S980" t="n">
        <v>4738</v>
      </c>
      <c r="T980" t="n">
        <v>4738</v>
      </c>
      <c r="U980" t="n">
        <v>44</v>
      </c>
      <c r="V980" t="n">
        <v>4735</v>
      </c>
      <c r="W980" t="n">
        <v>1</v>
      </c>
      <c r="X980" t="n">
        <v>0</v>
      </c>
      <c r="Y980" t="n">
        <v>1.318902015686035</v>
      </c>
      <c r="Z980" t="n">
        <v>0.0001481</v>
      </c>
    </row>
    <row r="981">
      <c r="A981" t="inlineStr">
        <is>
          <t>chat_state</t>
        </is>
      </c>
      <c r="B981" t="inlineStr">
        <is>
          <t>foldglm_audit</t>
        </is>
      </c>
      <c r="C981" t="inlineStr">
        <is>
          <t>openai/gpt-5.6-luna</t>
        </is>
      </c>
      <c r="D981" t="inlineStr">
        <is>
          <t>z-ai/glm-5.3-flash</t>
        </is>
      </c>
      <c r="E981" t="n">
        <v>1</v>
      </c>
      <c r="F981" t="inlineStr">
        <is>
          <t>clean</t>
        </is>
      </c>
      <c r="G981" t="b">
        <v>1</v>
      </c>
      <c r="H981" t="inlineStr"/>
      <c r="I981" t="n">
        <v>0</v>
      </c>
      <c r="J981" t="inlineStr">
        <is>
          <t>chat3</t>
        </is>
      </c>
      <c r="K981" t="n">
        <v>114</v>
      </c>
      <c r="L981" t="inlineStr">
        <is>
          <t>chat3/paste-1</t>
        </is>
      </c>
      <c r="M981" t="inlineStr">
        <is>
          <t>paste</t>
        </is>
      </c>
      <c r="N981" t="inlineStr">
        <is>
          <t>How many tests failed in the CI output I pasted?</t>
        </is>
      </c>
      <c r="O981" t="n">
        <v>3</v>
      </c>
      <c r="P981" t="inlineStr">
        <is>
          <t>3</t>
        </is>
      </c>
      <c r="Q981" t="b">
        <v>1</v>
      </c>
      <c r="R981" t="inlineStr">
        <is>
          <t>rule</t>
        </is>
      </c>
      <c r="S981" t="n">
        <v>4733</v>
      </c>
      <c r="T981" t="n">
        <v>4733</v>
      </c>
      <c r="U981" t="n">
        <v>40</v>
      </c>
      <c r="V981" t="n">
        <v>4730</v>
      </c>
      <c r="W981" t="n">
        <v>1</v>
      </c>
      <c r="X981" t="n">
        <v>0</v>
      </c>
      <c r="Y981" t="n">
        <v>1.771368980407715</v>
      </c>
      <c r="Z981" t="n">
        <v>0.0001432</v>
      </c>
    </row>
    <row r="982">
      <c r="A982" t="inlineStr">
        <is>
          <t>chat_state</t>
        </is>
      </c>
      <c r="B982" t="inlineStr">
        <is>
          <t>foldglm_audit</t>
        </is>
      </c>
      <c r="C982" t="inlineStr">
        <is>
          <t>openai/gpt-5.6-luna</t>
        </is>
      </c>
      <c r="D982" t="inlineStr">
        <is>
          <t>z-ai/glm-5.3-flash</t>
        </is>
      </c>
      <c r="E982" t="n">
        <v>1</v>
      </c>
      <c r="F982" t="inlineStr">
        <is>
          <t>clean</t>
        </is>
      </c>
      <c r="G982" t="b">
        <v>1</v>
      </c>
      <c r="H982" t="inlineStr"/>
      <c r="I982" t="n">
        <v>0</v>
      </c>
      <c r="J982" t="inlineStr">
        <is>
          <t>chat3</t>
        </is>
      </c>
      <c r="K982" t="n">
        <v>114</v>
      </c>
      <c r="L982" t="inlineStr">
        <is>
          <t>chat3/paste-2</t>
        </is>
      </c>
      <c r="M982" t="inlineStr">
        <is>
          <t>paste</t>
        </is>
      </c>
      <c r="N982" t="inlineStr">
        <is>
          <t>What is db_pool_size in the config I pasted?</t>
        </is>
      </c>
      <c r="O982" t="n">
        <v>12</v>
      </c>
      <c r="P982" t="inlineStr">
        <is>
          <t>12</t>
        </is>
      </c>
      <c r="Q982" t="b">
        <v>1</v>
      </c>
      <c r="R982" t="inlineStr">
        <is>
          <t>rule</t>
        </is>
      </c>
      <c r="S982" t="n">
        <v>4733</v>
      </c>
      <c r="T982" t="n">
        <v>4733</v>
      </c>
      <c r="U982" t="n">
        <v>40</v>
      </c>
      <c r="V982" t="n">
        <v>4730</v>
      </c>
      <c r="W982" t="n">
        <v>1</v>
      </c>
      <c r="X982" t="n">
        <v>0</v>
      </c>
      <c r="Y982" t="n">
        <v>1.372209310531616</v>
      </c>
      <c r="Z982" t="n">
        <v>0.0001432</v>
      </c>
    </row>
    <row r="983">
      <c r="A983" t="inlineStr">
        <is>
          <t>chat_state</t>
        </is>
      </c>
      <c r="B983" t="inlineStr">
        <is>
          <t>foldglm_audit</t>
        </is>
      </c>
      <c r="C983" t="inlineStr">
        <is>
          <t>openai/gpt-5.6-luna</t>
        </is>
      </c>
      <c r="D983" t="inlineStr">
        <is>
          <t>z-ai/glm-5.3-flash</t>
        </is>
      </c>
      <c r="E983" t="n">
        <v>1</v>
      </c>
      <c r="F983" t="inlineStr">
        <is>
          <t>clean</t>
        </is>
      </c>
      <c r="G983" t="b">
        <v>1</v>
      </c>
      <c r="H983" t="inlineStr"/>
      <c r="I983" t="n">
        <v>0</v>
      </c>
      <c r="J983" t="inlineStr">
        <is>
          <t>chat3</t>
        </is>
      </c>
      <c r="K983" t="n">
        <v>114</v>
      </c>
      <c r="L983" t="inlineStr">
        <is>
          <t>chat3/sum-0</t>
        </is>
      </c>
      <c r="M983" t="inlineStr">
        <is>
          <t>sum</t>
        </is>
      </c>
      <c r="N983" t="inlineStr">
        <is>
          <t>What is the total budget, in thousands of dollars, across the modules currently in scope?</t>
        </is>
      </c>
      <c r="O983" t="n">
        <v>305</v>
      </c>
      <c r="P983" t="inlineStr">
        <is>
          <t>305</t>
        </is>
      </c>
      <c r="Q983" t="b">
        <v>1</v>
      </c>
      <c r="R983" t="inlineStr">
        <is>
          <t>rule</t>
        </is>
      </c>
      <c r="S983" t="n">
        <v>4740</v>
      </c>
      <c r="T983" t="n">
        <v>4740</v>
      </c>
      <c r="U983" t="n">
        <v>76</v>
      </c>
      <c r="V983" t="n">
        <v>4737</v>
      </c>
      <c r="W983" t="n">
        <v>1</v>
      </c>
      <c r="X983" t="n">
        <v>0</v>
      </c>
      <c r="Y983" t="n">
        <v>2.316851139068604</v>
      </c>
      <c r="Z983" t="n">
        <v>0.00018654</v>
      </c>
    </row>
    <row r="984">
      <c r="A984" t="inlineStr">
        <is>
          <t>chat_state</t>
        </is>
      </c>
      <c r="B984" t="inlineStr">
        <is>
          <t>foldglm_audit</t>
        </is>
      </c>
      <c r="C984" t="inlineStr">
        <is>
          <t>openai/gpt-5.6-luna</t>
        </is>
      </c>
      <c r="D984" t="inlineStr">
        <is>
          <t>z-ai/glm-5.3-flash</t>
        </is>
      </c>
      <c r="E984" t="n">
        <v>1</v>
      </c>
      <c r="F984" t="inlineStr">
        <is>
          <t>clean</t>
        </is>
      </c>
      <c r="G984" t="b">
        <v>1</v>
      </c>
      <c r="H984" t="inlineStr"/>
      <c r="I984" t="n">
        <v>0</v>
      </c>
      <c r="J984" t="inlineStr">
        <is>
          <t>chat3</t>
        </is>
      </c>
      <c r="K984" t="n">
        <v>114</v>
      </c>
      <c r="L984" t="inlineStr">
        <is>
          <t>chat3/updated-0</t>
        </is>
      </c>
      <c r="M984" t="inlineStr">
        <is>
          <t>updated</t>
        </is>
      </c>
      <c r="N984" t="inlineStr">
        <is>
          <t>What is the current deadline for billing-sync?</t>
        </is>
      </c>
      <c r="O984" t="inlineStr">
        <is>
          <t>Nov 5</t>
        </is>
      </c>
      <c r="P984" t="inlineStr">
        <is>
          <t>Nov 5</t>
        </is>
      </c>
      <c r="Q984" t="b">
        <v>1</v>
      </c>
      <c r="R984" t="inlineStr">
        <is>
          <t>rule</t>
        </is>
      </c>
      <c r="S984" t="n">
        <v>4731</v>
      </c>
      <c r="T984" t="n">
        <v>4731</v>
      </c>
      <c r="U984" t="n">
        <v>41</v>
      </c>
      <c r="V984" t="n">
        <v>4728</v>
      </c>
      <c r="W984" t="n">
        <v>1</v>
      </c>
      <c r="X984" t="n">
        <v>0</v>
      </c>
      <c r="Y984" t="n">
        <v>1.897936820983887</v>
      </c>
      <c r="Z984" t="n">
        <v>0.00014436</v>
      </c>
    </row>
    <row r="985">
      <c r="A985" t="inlineStr">
        <is>
          <t>chat_state</t>
        </is>
      </c>
      <c r="B985" t="inlineStr">
        <is>
          <t>foldglm_audit</t>
        </is>
      </c>
      <c r="C985" t="inlineStr">
        <is>
          <t>openai/gpt-5.6-luna</t>
        </is>
      </c>
      <c r="D985" t="inlineStr">
        <is>
          <t>z-ai/glm-5.3-flash</t>
        </is>
      </c>
      <c r="E985" t="n">
        <v>1</v>
      </c>
      <c r="F985" t="inlineStr">
        <is>
          <t>clean</t>
        </is>
      </c>
      <c r="G985" t="b">
        <v>1</v>
      </c>
      <c r="H985" t="inlineStr"/>
      <c r="I985" t="n">
        <v>0</v>
      </c>
      <c r="J985" t="inlineStr">
        <is>
          <t>chat3</t>
        </is>
      </c>
      <c r="K985" t="n">
        <v>114</v>
      </c>
      <c r="L985" t="inlineStr">
        <is>
          <t>chat3/updated-1</t>
        </is>
      </c>
      <c r="M985" t="inlineStr">
        <is>
          <t>updated</t>
        </is>
      </c>
      <c r="N985" t="inlineStr">
        <is>
          <t>What is scheduler-v2's budget now, in thousands of dollars?</t>
        </is>
      </c>
      <c r="O985" t="n">
        <v>75</v>
      </c>
      <c r="P985" t="inlineStr">
        <is>
          <t>75</t>
        </is>
      </c>
      <c r="Q985" t="b">
        <v>1</v>
      </c>
      <c r="R985" t="inlineStr">
        <is>
          <t>rule</t>
        </is>
      </c>
      <c r="S985" t="n">
        <v>4736</v>
      </c>
      <c r="T985" t="n">
        <v>4736</v>
      </c>
      <c r="U985" t="n">
        <v>53</v>
      </c>
      <c r="V985" t="n">
        <v>4733</v>
      </c>
      <c r="W985" t="n">
        <v>1</v>
      </c>
      <c r="X985" t="n">
        <v>0</v>
      </c>
      <c r="Y985" t="n">
        <v>2.497476816177368</v>
      </c>
      <c r="Z985" t="n">
        <v>0.00015886</v>
      </c>
    </row>
    <row r="986">
      <c r="A986" t="inlineStr">
        <is>
          <t>chat_state</t>
        </is>
      </c>
      <c r="B986" t="inlineStr">
        <is>
          <t>foldglm_audit</t>
        </is>
      </c>
      <c r="C986" t="inlineStr">
        <is>
          <t>openai/gpt-5.6-luna</t>
        </is>
      </c>
      <c r="D986" t="inlineStr">
        <is>
          <t>z-ai/glm-5.3-flash</t>
        </is>
      </c>
      <c r="E986" t="n">
        <v>1</v>
      </c>
      <c r="F986" t="inlineStr">
        <is>
          <t>clean</t>
        </is>
      </c>
      <c r="G986" t="b">
        <v>1</v>
      </c>
      <c r="H986" t="inlineStr"/>
      <c r="I986" t="n">
        <v>0</v>
      </c>
      <c r="J986" t="inlineStr">
        <is>
          <t>chat3</t>
        </is>
      </c>
      <c r="K986" t="n">
        <v>114</v>
      </c>
      <c r="L986" t="inlineStr">
        <is>
          <t>chat3/updated-2</t>
        </is>
      </c>
      <c r="M986" t="inlineStr">
        <is>
          <t>updated</t>
        </is>
      </c>
      <c r="N986" t="inlineStr">
        <is>
          <t>What is the current deadline for ingest?</t>
        </is>
      </c>
      <c r="O986" t="inlineStr">
        <is>
          <t>Oct 19</t>
        </is>
      </c>
      <c r="P986" t="inlineStr">
        <is>
          <t>Oct 19</t>
        </is>
      </c>
      <c r="Q986" t="b">
        <v>1</v>
      </c>
      <c r="R986" t="inlineStr">
        <is>
          <t>rule</t>
        </is>
      </c>
      <c r="S986" t="n">
        <v>4730</v>
      </c>
      <c r="T986" t="n">
        <v>4730</v>
      </c>
      <c r="U986" t="n">
        <v>41</v>
      </c>
      <c r="V986" t="n">
        <v>4727</v>
      </c>
      <c r="W986" t="n">
        <v>1</v>
      </c>
      <c r="X986" t="n">
        <v>0</v>
      </c>
      <c r="Y986" t="n">
        <v>1.534780025482178</v>
      </c>
      <c r="Z986" t="n">
        <v>0.00014434</v>
      </c>
    </row>
    <row r="987">
      <c r="A987" t="inlineStr">
        <is>
          <t>chat_state</t>
        </is>
      </c>
      <c r="B987" t="inlineStr">
        <is>
          <t>foldglm_audit</t>
        </is>
      </c>
      <c r="C987" t="inlineStr">
        <is>
          <t>openai/gpt-5.6-luna</t>
        </is>
      </c>
      <c r="D987" t="inlineStr">
        <is>
          <t>z-ai/glm-5.3-flash</t>
        </is>
      </c>
      <c r="E987" t="n">
        <v>1</v>
      </c>
      <c r="F987" t="inlineStr">
        <is>
          <t>clean</t>
        </is>
      </c>
      <c r="G987" t="b">
        <v>1</v>
      </c>
      <c r="H987" t="inlineStr"/>
      <c r="I987" t="n">
        <v>0</v>
      </c>
      <c r="J987" t="inlineStr">
        <is>
          <t>chat3</t>
        </is>
      </c>
      <c r="K987" t="n">
        <v>114</v>
      </c>
      <c r="L987" t="inlineStr">
        <is>
          <t>chat3/updated-3</t>
        </is>
      </c>
      <c r="M987" t="inlineStr">
        <is>
          <t>updated</t>
        </is>
      </c>
      <c r="N987" t="inlineStr">
        <is>
          <t>What is auth-bridge's budget, in thousands of dollars?</t>
        </is>
      </c>
      <c r="O987" t="n">
        <v>50</v>
      </c>
      <c r="P987" t="inlineStr">
        <is>
          <t>50</t>
        </is>
      </c>
      <c r="Q987" t="b">
        <v>1</v>
      </c>
      <c r="R987" t="inlineStr">
        <is>
          <t>rule</t>
        </is>
      </c>
      <c r="S987" t="n">
        <v>4735</v>
      </c>
      <c r="T987" t="n">
        <v>4735</v>
      </c>
      <c r="U987" t="n">
        <v>47</v>
      </c>
      <c r="V987" t="n">
        <v>4732</v>
      </c>
      <c r="W987" t="n">
        <v>1</v>
      </c>
      <c r="X987" t="n">
        <v>0</v>
      </c>
      <c r="Y987" t="n">
        <v>1.917471885681152</v>
      </c>
      <c r="Z987" t="n">
        <v>0.00015164</v>
      </c>
    </row>
    <row r="988">
      <c r="A988" t="inlineStr">
        <is>
          <t>chat_state</t>
        </is>
      </c>
      <c r="B988" t="inlineStr">
        <is>
          <t>foldglm_audit</t>
        </is>
      </c>
      <c r="C988" t="inlineStr">
        <is>
          <t>openai/gpt-5.6-luna</t>
        </is>
      </c>
      <c r="D988" t="inlineStr">
        <is>
          <t>z-ai/glm-5.3-flash</t>
        </is>
      </c>
      <c r="E988" t="n">
        <v>1</v>
      </c>
      <c r="F988" t="inlineStr">
        <is>
          <t>clean</t>
        </is>
      </c>
      <c r="G988" t="b">
        <v>1</v>
      </c>
      <c r="H988" t="inlineStr"/>
      <c r="I988" t="n">
        <v>0</v>
      </c>
      <c r="J988" t="inlineStr">
        <is>
          <t>chat3</t>
        </is>
      </c>
      <c r="K988" t="n">
        <v>114</v>
      </c>
      <c r="L988" t="inlineStr">
        <is>
          <t>chat3/updated-4</t>
        </is>
      </c>
      <c r="M988" t="inlineStr">
        <is>
          <t>updated</t>
        </is>
      </c>
      <c r="N988" t="inlineStr">
        <is>
          <t>Who owns billing-sync now?</t>
        </is>
      </c>
      <c r="O988" t="inlineStr">
        <is>
          <t>Priya</t>
        </is>
      </c>
      <c r="P988" t="inlineStr">
        <is>
          <t>Priya</t>
        </is>
      </c>
      <c r="Q988" t="b">
        <v>1</v>
      </c>
      <c r="R988" t="inlineStr">
        <is>
          <t>rule</t>
        </is>
      </c>
      <c r="S988" t="n">
        <v>4728</v>
      </c>
      <c r="T988" t="n">
        <v>4728</v>
      </c>
      <c r="U988" t="n">
        <v>46</v>
      </c>
      <c r="V988" t="n">
        <v>4725</v>
      </c>
      <c r="W988" t="n">
        <v>1</v>
      </c>
      <c r="X988" t="n">
        <v>0</v>
      </c>
      <c r="Y988" t="n">
        <v>1.232085943222046</v>
      </c>
      <c r="Z988" t="n">
        <v>0.0001503</v>
      </c>
    </row>
    <row r="989">
      <c r="A989" t="inlineStr">
        <is>
          <t>chat_state</t>
        </is>
      </c>
      <c r="B989" t="inlineStr">
        <is>
          <t>foldglm_audit</t>
        </is>
      </c>
      <c r="C989" t="inlineStr">
        <is>
          <t>openai/gpt-5.6-luna</t>
        </is>
      </c>
      <c r="D989" t="inlineStr">
        <is>
          <t>z-ai/glm-5.3-flash</t>
        </is>
      </c>
      <c r="E989" t="n">
        <v>1</v>
      </c>
      <c r="F989" t="inlineStr">
        <is>
          <t>clean</t>
        </is>
      </c>
      <c r="G989" t="b">
        <v>1</v>
      </c>
      <c r="H989" t="inlineStr"/>
      <c r="I989" t="n">
        <v>0</v>
      </c>
      <c r="J989" t="inlineStr">
        <is>
          <t>chat3</t>
        </is>
      </c>
      <c r="K989" t="n">
        <v>114</v>
      </c>
      <c r="L989" t="inlineStr">
        <is>
          <t>chat3/updated-5</t>
        </is>
      </c>
      <c r="M989" t="inlineStr">
        <is>
          <t>updated</t>
        </is>
      </c>
      <c r="N989" t="inlineStr">
        <is>
          <t>Which datastore does scheduler-v2 use?</t>
        </is>
      </c>
      <c r="O989" t="inlineStr">
        <is>
          <t>Postgres</t>
        </is>
      </c>
      <c r="P989" t="inlineStr">
        <is>
          <t>Postgres</t>
        </is>
      </c>
      <c r="Q989" t="b">
        <v>1</v>
      </c>
      <c r="R989" t="inlineStr">
        <is>
          <t>rule</t>
        </is>
      </c>
      <c r="S989" t="n">
        <v>4730</v>
      </c>
      <c r="T989" t="n">
        <v>4730</v>
      </c>
      <c r="U989" t="n">
        <v>41</v>
      </c>
      <c r="V989" t="n">
        <v>4727</v>
      </c>
      <c r="W989" t="n">
        <v>1</v>
      </c>
      <c r="X989" t="n">
        <v>0</v>
      </c>
      <c r="Y989" t="n">
        <v>1.381632089614868</v>
      </c>
      <c r="Z989" t="n">
        <v>0.00014434</v>
      </c>
    </row>
    <row r="990">
      <c r="A990" t="inlineStr">
        <is>
          <t>chat_summary</t>
        </is>
      </c>
      <c r="B990" t="inlineStr">
        <is>
          <t>main</t>
        </is>
      </c>
      <c r="C990" t="inlineStr">
        <is>
          <t>openai/gpt-5.6-luna</t>
        </is>
      </c>
      <c r="D990" t="inlineStr">
        <is>
          <t>openai/gpt-5.6-luna</t>
        </is>
      </c>
      <c r="I990" t="n">
        <v>0</v>
      </c>
      <c r="J990" t="inlineStr">
        <is>
          <t>chat3</t>
        </is>
      </c>
      <c r="K990" t="n">
        <v>114</v>
      </c>
      <c r="L990" t="inlineStr">
        <is>
          <t>chat3/absent-0</t>
        </is>
      </c>
      <c r="M990" t="inlineStr">
        <is>
          <t>absent</t>
        </is>
      </c>
      <c r="N990" t="inlineStr">
        <is>
          <t>What date did we set for QA sign-off?</t>
        </is>
      </c>
      <c r="O990" t="inlineStr">
        <is>
          <t>not stated</t>
        </is>
      </c>
      <c r="P990" t="inlineStr">
        <is>
          <t>not stated</t>
        </is>
      </c>
      <c r="Q990" t="b">
        <v>1</v>
      </c>
      <c r="R990" t="inlineStr">
        <is>
          <t>rule</t>
        </is>
      </c>
      <c r="S990" t="n">
        <v>4549</v>
      </c>
      <c r="T990" t="n">
        <v>4549</v>
      </c>
      <c r="U990" t="n">
        <v>39</v>
      </c>
      <c r="V990" t="n">
        <v>0</v>
      </c>
      <c r="W990" t="n">
        <v>1</v>
      </c>
      <c r="X990" t="n">
        <v>0</v>
      </c>
      <c r="Y990" t="n">
        <v>1.705846071243286</v>
      </c>
      <c r="Z990" t="n">
        <v>0.0011839</v>
      </c>
    </row>
    <row r="991">
      <c r="A991" t="inlineStr">
        <is>
          <t>chat_summary</t>
        </is>
      </c>
      <c r="B991" t="inlineStr">
        <is>
          <t>main</t>
        </is>
      </c>
      <c r="C991" t="inlineStr">
        <is>
          <t>openai/gpt-5.6-luna</t>
        </is>
      </c>
      <c r="D991" t="inlineStr">
        <is>
          <t>openai/gpt-5.6-luna</t>
        </is>
      </c>
      <c r="E991" t="n">
        <v>1</v>
      </c>
      <c r="F991" t="inlineStr">
        <is>
          <t>clean</t>
        </is>
      </c>
      <c r="G991" t="b">
        <v>0</v>
      </c>
      <c r="H991" t="inlineStr"/>
      <c r="I991" t="n">
        <v>1</v>
      </c>
      <c r="J991" t="inlineStr">
        <is>
          <t>chat3</t>
        </is>
      </c>
      <c r="K991" t="n">
        <v>114</v>
      </c>
      <c r="L991" t="inlineStr">
        <is>
          <t>chat3/absent-0</t>
        </is>
      </c>
      <c r="M991" t="inlineStr">
        <is>
          <t>absent</t>
        </is>
      </c>
      <c r="N991" t="inlineStr">
        <is>
          <t>What date did we set for QA sign-off?</t>
        </is>
      </c>
      <c r="O991" t="inlineStr">
        <is>
          <t>not stated</t>
        </is>
      </c>
      <c r="P991" t="inlineStr">
        <is>
          <t>not stated</t>
        </is>
      </c>
      <c r="Q991" t="b">
        <v>1</v>
      </c>
      <c r="R991" t="inlineStr">
        <is>
          <t>rule</t>
        </is>
      </c>
      <c r="S991" t="n">
        <v>4604</v>
      </c>
      <c r="T991" t="n">
        <v>4604</v>
      </c>
      <c r="U991" t="n">
        <v>41</v>
      </c>
      <c r="V991" t="n">
        <v>0</v>
      </c>
      <c r="W991" t="n">
        <v>1</v>
      </c>
      <c r="X991" t="n">
        <v>0</v>
      </c>
      <c r="Y991" t="n">
        <v>1.375441074371338</v>
      </c>
      <c r="Z991" t="n">
        <v>0.00120005</v>
      </c>
    </row>
    <row r="992">
      <c r="A992" t="inlineStr">
        <is>
          <t>chat_summary</t>
        </is>
      </c>
      <c r="B992" t="inlineStr">
        <is>
          <t>main</t>
        </is>
      </c>
      <c r="C992" t="inlineStr">
        <is>
          <t>openai/gpt-5.6-luna</t>
        </is>
      </c>
      <c r="D992" t="inlineStr">
        <is>
          <t>openai/gpt-5.6-luna</t>
        </is>
      </c>
      <c r="I992" t="n">
        <v>0</v>
      </c>
      <c r="J992" t="inlineStr">
        <is>
          <t>chat3</t>
        </is>
      </c>
      <c r="K992" t="n">
        <v>114</v>
      </c>
      <c r="L992" t="inlineStr">
        <is>
          <t>chat3/absent-1</t>
        </is>
      </c>
      <c r="M992" t="inlineStr">
        <is>
          <t>absent</t>
        </is>
      </c>
      <c r="N992" t="inlineStr">
        <is>
          <t>Which CI provider did we decide on?</t>
        </is>
      </c>
      <c r="O992" t="inlineStr">
        <is>
          <t>not stated</t>
        </is>
      </c>
      <c r="P992" t="inlineStr">
        <is>
          <t>not stated</t>
        </is>
      </c>
      <c r="Q992" t="b">
        <v>1</v>
      </c>
      <c r="R992" t="inlineStr">
        <is>
          <t>rule</t>
        </is>
      </c>
      <c r="S992" t="n">
        <v>4547</v>
      </c>
      <c r="T992" t="n">
        <v>4547</v>
      </c>
      <c r="U992" t="n">
        <v>47</v>
      </c>
      <c r="V992" t="n">
        <v>0</v>
      </c>
      <c r="W992" t="n">
        <v>1</v>
      </c>
      <c r="X992" t="n">
        <v>0</v>
      </c>
      <c r="Y992" t="n">
        <v>1.658079862594604</v>
      </c>
      <c r="Z992" t="n">
        <v>0.001193</v>
      </c>
    </row>
    <row r="993">
      <c r="A993" t="inlineStr">
        <is>
          <t>chat_summary</t>
        </is>
      </c>
      <c r="B993" t="inlineStr">
        <is>
          <t>main</t>
        </is>
      </c>
      <c r="C993" t="inlineStr">
        <is>
          <t>openai/gpt-5.6-luna</t>
        </is>
      </c>
      <c r="D993" t="inlineStr">
        <is>
          <t>openai/gpt-5.6-luna</t>
        </is>
      </c>
      <c r="E993" t="n">
        <v>1</v>
      </c>
      <c r="F993" t="inlineStr">
        <is>
          <t>clean</t>
        </is>
      </c>
      <c r="G993" t="b">
        <v>0</v>
      </c>
      <c r="H993" t="inlineStr"/>
      <c r="I993" t="n">
        <v>1</v>
      </c>
      <c r="J993" t="inlineStr">
        <is>
          <t>chat3</t>
        </is>
      </c>
      <c r="K993" t="n">
        <v>114</v>
      </c>
      <c r="L993" t="inlineStr">
        <is>
          <t>chat3/absent-1</t>
        </is>
      </c>
      <c r="M993" t="inlineStr">
        <is>
          <t>absent</t>
        </is>
      </c>
      <c r="N993" t="inlineStr">
        <is>
          <t>Which CI provider did we decide on?</t>
        </is>
      </c>
      <c r="O993" t="inlineStr">
        <is>
          <t>not stated</t>
        </is>
      </c>
      <c r="P993" t="inlineStr">
        <is>
          <t>not stated</t>
        </is>
      </c>
      <c r="Q993" t="b">
        <v>1</v>
      </c>
      <c r="R993" t="inlineStr">
        <is>
          <t>rule</t>
        </is>
      </c>
      <c r="S993" t="n">
        <v>4602</v>
      </c>
      <c r="T993" t="n">
        <v>4602</v>
      </c>
      <c r="U993" t="n">
        <v>46</v>
      </c>
      <c r="V993" t="n">
        <v>0</v>
      </c>
      <c r="W993" t="n">
        <v>1</v>
      </c>
      <c r="X993" t="n">
        <v>0</v>
      </c>
      <c r="Y993" t="n">
        <v>1.944948434829712</v>
      </c>
      <c r="Z993" t="n">
        <v>0.00120555</v>
      </c>
    </row>
    <row r="994">
      <c r="A994" t="inlineStr">
        <is>
          <t>chat_summary</t>
        </is>
      </c>
      <c r="B994" t="inlineStr">
        <is>
          <t>main</t>
        </is>
      </c>
      <c r="C994" t="inlineStr">
        <is>
          <t>openai/gpt-5.6-luna</t>
        </is>
      </c>
      <c r="D994" t="inlineStr">
        <is>
          <t>openai/gpt-5.6-luna</t>
        </is>
      </c>
      <c r="I994" t="n">
        <v>0</v>
      </c>
      <c r="J994" t="inlineStr">
        <is>
          <t>chat3</t>
        </is>
      </c>
      <c r="K994" t="n">
        <v>114</v>
      </c>
      <c r="L994" t="inlineStr">
        <is>
          <t>chat3/count-0</t>
        </is>
      </c>
      <c r="M994" t="inlineStr">
        <is>
          <t>count</t>
        </is>
      </c>
      <c r="N994" t="inlineStr">
        <is>
          <t>How many modules are currently in scope for the launch?</t>
        </is>
      </c>
      <c r="O994" t="n">
        <v>6</v>
      </c>
      <c r="P994" t="inlineStr">
        <is>
          <t>6</t>
        </is>
      </c>
      <c r="Q994" t="b">
        <v>1</v>
      </c>
      <c r="R994" t="inlineStr">
        <is>
          <t>rule</t>
        </is>
      </c>
      <c r="S994" t="n">
        <v>4550</v>
      </c>
      <c r="T994" t="n">
        <v>4550</v>
      </c>
      <c r="U994" t="n">
        <v>70</v>
      </c>
      <c r="V994" t="n">
        <v>0</v>
      </c>
      <c r="W994" t="n">
        <v>1</v>
      </c>
      <c r="X994" t="n">
        <v>0</v>
      </c>
      <c r="Y994" t="n">
        <v>2.301006078720093</v>
      </c>
      <c r="Z994" t="n">
        <v>0.00122135</v>
      </c>
    </row>
    <row r="995">
      <c r="A995" t="inlineStr">
        <is>
          <t>chat_summary</t>
        </is>
      </c>
      <c r="B995" t="inlineStr">
        <is>
          <t>main</t>
        </is>
      </c>
      <c r="C995" t="inlineStr">
        <is>
          <t>openai/gpt-5.6-luna</t>
        </is>
      </c>
      <c r="D995" t="inlineStr">
        <is>
          <t>openai/gpt-5.6-luna</t>
        </is>
      </c>
      <c r="E995" t="n">
        <v>1</v>
      </c>
      <c r="F995" t="inlineStr">
        <is>
          <t>clean</t>
        </is>
      </c>
      <c r="G995" t="b">
        <v>0</v>
      </c>
      <c r="H995" t="inlineStr"/>
      <c r="I995" t="n">
        <v>1</v>
      </c>
      <c r="J995" t="inlineStr">
        <is>
          <t>chat3</t>
        </is>
      </c>
      <c r="K995" t="n">
        <v>114</v>
      </c>
      <c r="L995" t="inlineStr">
        <is>
          <t>chat3/count-0</t>
        </is>
      </c>
      <c r="M995" t="inlineStr">
        <is>
          <t>count</t>
        </is>
      </c>
      <c r="N995" t="inlineStr">
        <is>
          <t>How many modules are currently in scope for the launch?</t>
        </is>
      </c>
      <c r="O995" t="n">
        <v>6</v>
      </c>
      <c r="P995" t="inlineStr">
        <is>
          <t>6</t>
        </is>
      </c>
      <c r="Q995" t="b">
        <v>1</v>
      </c>
      <c r="R995" t="inlineStr">
        <is>
          <t>rule</t>
        </is>
      </c>
      <c r="S995" t="n">
        <v>4605</v>
      </c>
      <c r="T995" t="n">
        <v>4605</v>
      </c>
      <c r="U995" t="n">
        <v>136</v>
      </c>
      <c r="V995" t="n">
        <v>0</v>
      </c>
      <c r="W995" t="n">
        <v>1</v>
      </c>
      <c r="X995" t="n">
        <v>0</v>
      </c>
      <c r="Y995" t="n">
        <v>3.035075902938843</v>
      </c>
      <c r="Z995" t="n">
        <v>0.0013143</v>
      </c>
    </row>
    <row r="996">
      <c r="A996" t="inlineStr">
        <is>
          <t>chat_summary</t>
        </is>
      </c>
      <c r="B996" t="inlineStr">
        <is>
          <t>main</t>
        </is>
      </c>
      <c r="C996" t="inlineStr">
        <is>
          <t>openai/gpt-5.6-luna</t>
        </is>
      </c>
      <c r="D996" t="inlineStr">
        <is>
          <t>openai/gpt-5.6-luna</t>
        </is>
      </c>
      <c r="I996" t="n">
        <v>0</v>
      </c>
      <c r="J996" t="inlineStr">
        <is>
          <t>chat3</t>
        </is>
      </c>
      <c r="K996" t="n">
        <v>114</v>
      </c>
      <c r="L996" t="inlineStr">
        <is>
          <t>chat3/early-0</t>
        </is>
      </c>
      <c r="M996" t="inlineStr">
        <is>
          <t>early</t>
        </is>
      </c>
      <c r="N996" t="inlineStr">
        <is>
          <t>Who owns scheduler-v2?</t>
        </is>
      </c>
      <c r="O996" t="inlineStr">
        <is>
          <t>Mei</t>
        </is>
      </c>
      <c r="P996" t="inlineStr">
        <is>
          <t>Mei</t>
        </is>
      </c>
      <c r="Q996" t="b">
        <v>1</v>
      </c>
      <c r="R996" t="inlineStr">
        <is>
          <t>rule</t>
        </is>
      </c>
      <c r="S996" t="n">
        <v>4545</v>
      </c>
      <c r="T996" t="n">
        <v>4545</v>
      </c>
      <c r="U996" t="n">
        <v>39</v>
      </c>
      <c r="V996" t="n">
        <v>0</v>
      </c>
      <c r="W996" t="n">
        <v>1</v>
      </c>
      <c r="X996" t="n">
        <v>0</v>
      </c>
      <c r="Y996" t="n">
        <v>1.58198094367981</v>
      </c>
      <c r="Z996" t="n">
        <v>0.0011829</v>
      </c>
    </row>
    <row r="997">
      <c r="A997" t="inlineStr">
        <is>
          <t>chat_summary</t>
        </is>
      </c>
      <c r="B997" t="inlineStr">
        <is>
          <t>main</t>
        </is>
      </c>
      <c r="C997" t="inlineStr">
        <is>
          <t>openai/gpt-5.6-luna</t>
        </is>
      </c>
      <c r="D997" t="inlineStr">
        <is>
          <t>openai/gpt-5.6-luna</t>
        </is>
      </c>
      <c r="E997" t="n">
        <v>1</v>
      </c>
      <c r="F997" t="inlineStr">
        <is>
          <t>clean</t>
        </is>
      </c>
      <c r="G997" t="b">
        <v>0</v>
      </c>
      <c r="H997" t="inlineStr"/>
      <c r="I997" t="n">
        <v>1</v>
      </c>
      <c r="J997" t="inlineStr">
        <is>
          <t>chat3</t>
        </is>
      </c>
      <c r="K997" t="n">
        <v>114</v>
      </c>
      <c r="L997" t="inlineStr">
        <is>
          <t>chat3/early-0</t>
        </is>
      </c>
      <c r="M997" t="inlineStr">
        <is>
          <t>early</t>
        </is>
      </c>
      <c r="N997" t="inlineStr">
        <is>
          <t>Who owns scheduler-v2?</t>
        </is>
      </c>
      <c r="O997" t="inlineStr">
        <is>
          <t>Mei</t>
        </is>
      </c>
      <c r="P997" t="inlineStr">
        <is>
          <t>Mei</t>
        </is>
      </c>
      <c r="Q997" t="b">
        <v>1</v>
      </c>
      <c r="R997" t="inlineStr">
        <is>
          <t>rule</t>
        </is>
      </c>
      <c r="S997" t="n">
        <v>4600</v>
      </c>
      <c r="T997" t="n">
        <v>4600</v>
      </c>
      <c r="U997" t="n">
        <v>40</v>
      </c>
      <c r="V997" t="n">
        <v>0</v>
      </c>
      <c r="W997" t="n">
        <v>1</v>
      </c>
      <c r="X997" t="n">
        <v>0</v>
      </c>
      <c r="Y997" t="n">
        <v>1.712835073471069</v>
      </c>
      <c r="Z997" t="n">
        <v>0.00119785</v>
      </c>
    </row>
    <row r="998">
      <c r="A998" t="inlineStr">
        <is>
          <t>chat_summary</t>
        </is>
      </c>
      <c r="B998" t="inlineStr">
        <is>
          <t>main</t>
        </is>
      </c>
      <c r="C998" t="inlineStr">
        <is>
          <t>openai/gpt-5.6-luna</t>
        </is>
      </c>
      <c r="D998" t="inlineStr">
        <is>
          <t>openai/gpt-5.6-luna</t>
        </is>
      </c>
      <c r="I998" t="n">
        <v>0</v>
      </c>
      <c r="J998" t="inlineStr">
        <is>
          <t>chat3</t>
        </is>
      </c>
      <c r="K998" t="n">
        <v>114</v>
      </c>
      <c r="L998" t="inlineStr">
        <is>
          <t>chat3/early-1</t>
        </is>
      </c>
      <c r="M998" t="inlineStr">
        <is>
          <t>early</t>
        </is>
      </c>
      <c r="N998" t="inlineStr">
        <is>
          <t>Which region are we deploying Delta to?</t>
        </is>
      </c>
      <c r="O998" t="inlineStr">
        <is>
          <t>eu-west-1</t>
        </is>
      </c>
      <c r="P998" t="inlineStr">
        <is>
          <t>`eu-west-1`</t>
        </is>
      </c>
      <c r="Q998" t="b">
        <v>1</v>
      </c>
      <c r="R998" t="inlineStr">
        <is>
          <t>rule</t>
        </is>
      </c>
      <c r="S998" t="n">
        <v>4547</v>
      </c>
      <c r="T998" t="n">
        <v>4547</v>
      </c>
      <c r="U998" t="n">
        <v>47</v>
      </c>
      <c r="V998" t="n">
        <v>0</v>
      </c>
      <c r="W998" t="n">
        <v>1</v>
      </c>
      <c r="X998" t="n">
        <v>0</v>
      </c>
      <c r="Y998" t="n">
        <v>2.161762952804565</v>
      </c>
      <c r="Z998" t="n">
        <v>0.001193</v>
      </c>
    </row>
    <row r="999">
      <c r="A999" t="inlineStr">
        <is>
          <t>chat_summary</t>
        </is>
      </c>
      <c r="B999" t="inlineStr">
        <is>
          <t>main</t>
        </is>
      </c>
      <c r="C999" t="inlineStr">
        <is>
          <t>openai/gpt-5.6-luna</t>
        </is>
      </c>
      <c r="D999" t="inlineStr">
        <is>
          <t>openai/gpt-5.6-luna</t>
        </is>
      </c>
      <c r="E999" t="n">
        <v>1</v>
      </c>
      <c r="F999" t="inlineStr">
        <is>
          <t>clean</t>
        </is>
      </c>
      <c r="G999" t="b">
        <v>0</v>
      </c>
      <c r="H999" t="inlineStr"/>
      <c r="I999" t="n">
        <v>1</v>
      </c>
      <c r="J999" t="inlineStr">
        <is>
          <t>chat3</t>
        </is>
      </c>
      <c r="K999" t="n">
        <v>114</v>
      </c>
      <c r="L999" t="inlineStr">
        <is>
          <t>chat3/early-1</t>
        </is>
      </c>
      <c r="M999" t="inlineStr">
        <is>
          <t>early</t>
        </is>
      </c>
      <c r="N999" t="inlineStr">
        <is>
          <t>Which region are we deploying Delta to?</t>
        </is>
      </c>
      <c r="O999" t="inlineStr">
        <is>
          <t>eu-west-1</t>
        </is>
      </c>
      <c r="P999" t="inlineStr">
        <is>
          <t>eu-west-1</t>
        </is>
      </c>
      <c r="Q999" t="b">
        <v>1</v>
      </c>
      <c r="R999" t="inlineStr">
        <is>
          <t>rule</t>
        </is>
      </c>
      <c r="S999" t="n">
        <v>4602</v>
      </c>
      <c r="T999" t="n">
        <v>4602</v>
      </c>
      <c r="U999" t="n">
        <v>52</v>
      </c>
      <c r="V999" t="n">
        <v>0</v>
      </c>
      <c r="W999" t="n">
        <v>1</v>
      </c>
      <c r="X999" t="n">
        <v>0</v>
      </c>
      <c r="Y999" t="n">
        <v>1.282478094100952</v>
      </c>
      <c r="Z999" t="n">
        <v>0.00121275</v>
      </c>
    </row>
    <row r="1000">
      <c r="A1000" t="inlineStr">
        <is>
          <t>chat_summary</t>
        </is>
      </c>
      <c r="B1000" t="inlineStr">
        <is>
          <t>main</t>
        </is>
      </c>
      <c r="C1000" t="inlineStr">
        <is>
          <t>openai/gpt-5.6-luna</t>
        </is>
      </c>
      <c r="D1000" t="inlineStr">
        <is>
          <t>openai/gpt-5.6-luna</t>
        </is>
      </c>
      <c r="I1000" t="n">
        <v>0</v>
      </c>
      <c r="J1000" t="inlineStr">
        <is>
          <t>chat3</t>
        </is>
      </c>
      <c r="K1000" t="n">
        <v>114</v>
      </c>
      <c r="L1000" t="inlineStr">
        <is>
          <t>chat3/early-2</t>
        </is>
      </c>
      <c r="M1000" t="inlineStr">
        <is>
          <t>early</t>
        </is>
      </c>
      <c r="N1000" t="inlineStr">
        <is>
          <t>At what time (UTC) is the daily standup?</t>
        </is>
      </c>
      <c r="O1000" t="inlineStr">
        <is>
          <t>09:30</t>
        </is>
      </c>
      <c r="P1000" t="inlineStr">
        <is>
          <t>09:30 UTC</t>
        </is>
      </c>
      <c r="Q1000" t="b">
        <v>1</v>
      </c>
      <c r="R1000" t="inlineStr">
        <is>
          <t>rule</t>
        </is>
      </c>
      <c r="S1000" t="n">
        <v>4551</v>
      </c>
      <c r="T1000" t="n">
        <v>4551</v>
      </c>
      <c r="U1000" t="n">
        <v>45</v>
      </c>
      <c r="V1000" t="n">
        <v>0</v>
      </c>
      <c r="W1000" t="n">
        <v>1</v>
      </c>
      <c r="X1000" t="n">
        <v>0</v>
      </c>
      <c r="Y1000" t="n">
        <v>2.18786883354187</v>
      </c>
      <c r="Z1000" t="n">
        <v>0.0011916</v>
      </c>
    </row>
    <row r="1001">
      <c r="A1001" t="inlineStr">
        <is>
          <t>chat_summary</t>
        </is>
      </c>
      <c r="B1001" t="inlineStr">
        <is>
          <t>main</t>
        </is>
      </c>
      <c r="C1001" t="inlineStr">
        <is>
          <t>openai/gpt-5.6-luna</t>
        </is>
      </c>
      <c r="D1001" t="inlineStr">
        <is>
          <t>openai/gpt-5.6-luna</t>
        </is>
      </c>
      <c r="E1001" t="n">
        <v>1</v>
      </c>
      <c r="F1001" t="inlineStr">
        <is>
          <t>clean</t>
        </is>
      </c>
      <c r="G1001" t="b">
        <v>0</v>
      </c>
      <c r="H1001" t="inlineStr"/>
      <c r="I1001" t="n">
        <v>1</v>
      </c>
      <c r="J1001" t="inlineStr">
        <is>
          <t>chat3</t>
        </is>
      </c>
      <c r="K1001" t="n">
        <v>114</v>
      </c>
      <c r="L1001" t="inlineStr">
        <is>
          <t>chat3/early-2</t>
        </is>
      </c>
      <c r="M1001" t="inlineStr">
        <is>
          <t>early</t>
        </is>
      </c>
      <c r="N1001" t="inlineStr">
        <is>
          <t>At what time (UTC) is the daily standup?</t>
        </is>
      </c>
      <c r="O1001" t="inlineStr">
        <is>
          <t>09:30</t>
        </is>
      </c>
      <c r="P1001" t="inlineStr">
        <is>
          <t>09:30 UTC</t>
        </is>
      </c>
      <c r="Q1001" t="b">
        <v>1</v>
      </c>
      <c r="R1001" t="inlineStr">
        <is>
          <t>rule</t>
        </is>
      </c>
      <c r="S1001" t="n">
        <v>4606</v>
      </c>
      <c r="T1001" t="n">
        <v>4606</v>
      </c>
      <c r="U1001" t="n">
        <v>45</v>
      </c>
      <c r="V1001" t="n">
        <v>0</v>
      </c>
      <c r="W1001" t="n">
        <v>1</v>
      </c>
      <c r="X1001" t="n">
        <v>0</v>
      </c>
      <c r="Y1001" t="n">
        <v>2.573367118835449</v>
      </c>
      <c r="Z1001" t="n">
        <v>0.00120535</v>
      </c>
    </row>
    <row r="1002">
      <c r="A1002" t="inlineStr">
        <is>
          <t>chat_summary</t>
        </is>
      </c>
      <c r="B1002" t="inlineStr">
        <is>
          <t>main</t>
        </is>
      </c>
      <c r="C1002" t="inlineStr">
        <is>
          <t>openai/gpt-5.6-luna</t>
        </is>
      </c>
      <c r="D1002" t="inlineStr">
        <is>
          <t>openai/gpt-5.6-luna</t>
        </is>
      </c>
      <c r="I1002" t="n">
        <v>0</v>
      </c>
      <c r="J1002" t="inlineStr">
        <is>
          <t>chat3</t>
        </is>
      </c>
      <c r="K1002" t="n">
        <v>114</v>
      </c>
      <c r="L1002" t="inlineStr">
        <is>
          <t>chat3/list-0</t>
        </is>
      </c>
      <c r="M1002" t="inlineStr">
        <is>
          <t>list</t>
        </is>
      </c>
      <c r="N1002" t="inlineStr">
        <is>
          <t>Which in-scope modules are P0?</t>
        </is>
      </c>
      <c r="O1002" t="inlineStr">
        <is>
          <t>["billing-sync", "ingest"]</t>
        </is>
      </c>
      <c r="P1002" t="inlineStr">
        <is>
          <t>billing-sync, ingest</t>
        </is>
      </c>
      <c r="Q1002" t="b">
        <v>1</v>
      </c>
      <c r="R1002" t="inlineStr">
        <is>
          <t>rule</t>
        </is>
      </c>
      <c r="S1002" t="n">
        <v>4548</v>
      </c>
      <c r="T1002" t="n">
        <v>4548</v>
      </c>
      <c r="U1002" t="n">
        <v>66</v>
      </c>
      <c r="V1002" t="n">
        <v>0</v>
      </c>
      <c r="W1002" t="n">
        <v>1</v>
      </c>
      <c r="X1002" t="n">
        <v>0</v>
      </c>
      <c r="Y1002" t="n">
        <v>2.907247304916382</v>
      </c>
      <c r="Z1002" t="n">
        <v>0.00121605</v>
      </c>
    </row>
    <row r="1003">
      <c r="A1003" t="inlineStr">
        <is>
          <t>chat_summary</t>
        </is>
      </c>
      <c r="B1003" t="inlineStr">
        <is>
          <t>main</t>
        </is>
      </c>
      <c r="C1003" t="inlineStr">
        <is>
          <t>openai/gpt-5.6-luna</t>
        </is>
      </c>
      <c r="D1003" t="inlineStr">
        <is>
          <t>openai/gpt-5.6-luna</t>
        </is>
      </c>
      <c r="E1003" t="n">
        <v>1</v>
      </c>
      <c r="F1003" t="inlineStr">
        <is>
          <t>clean</t>
        </is>
      </c>
      <c r="G1003" t="b">
        <v>0</v>
      </c>
      <c r="H1003" t="inlineStr"/>
      <c r="I1003" t="n">
        <v>1</v>
      </c>
      <c r="J1003" t="inlineStr">
        <is>
          <t>chat3</t>
        </is>
      </c>
      <c r="K1003" t="n">
        <v>114</v>
      </c>
      <c r="L1003" t="inlineStr">
        <is>
          <t>chat3/list-0</t>
        </is>
      </c>
      <c r="M1003" t="inlineStr">
        <is>
          <t>list</t>
        </is>
      </c>
      <c r="N1003" t="inlineStr">
        <is>
          <t>Which in-scope modules are P0?</t>
        </is>
      </c>
      <c r="O1003" t="inlineStr">
        <is>
          <t>["billing-sync", "ingest"]</t>
        </is>
      </c>
      <c r="P1003" t="inlineStr">
        <is>
          <t>billing-sync, ingest</t>
        </is>
      </c>
      <c r="Q1003" t="b">
        <v>1</v>
      </c>
      <c r="R1003" t="inlineStr">
        <is>
          <t>rule</t>
        </is>
      </c>
      <c r="S1003" t="n">
        <v>4603</v>
      </c>
      <c r="T1003" t="n">
        <v>4603</v>
      </c>
      <c r="U1003" t="n">
        <v>62</v>
      </c>
      <c r="V1003" t="n">
        <v>0</v>
      </c>
      <c r="W1003" t="n">
        <v>1</v>
      </c>
      <c r="X1003" t="n">
        <v>0</v>
      </c>
      <c r="Y1003" t="n">
        <v>2.926770210266113</v>
      </c>
      <c r="Z1003" t="n">
        <v>0.001225</v>
      </c>
    </row>
    <row r="1004">
      <c r="A1004" t="inlineStr">
        <is>
          <t>chat_summary</t>
        </is>
      </c>
      <c r="B1004" t="inlineStr">
        <is>
          <t>main</t>
        </is>
      </c>
      <c r="C1004" t="inlineStr">
        <is>
          <t>openai/gpt-5.6-luna</t>
        </is>
      </c>
      <c r="D1004" t="inlineStr">
        <is>
          <t>openai/gpt-5.6-luna</t>
        </is>
      </c>
      <c r="I1004" t="n">
        <v>0</v>
      </c>
      <c r="J1004" t="inlineStr">
        <is>
          <t>chat3</t>
        </is>
      </c>
      <c r="K1004" t="n">
        <v>114</v>
      </c>
      <c r="L1004" t="inlineStr">
        <is>
          <t>chat3/neg-0</t>
        </is>
      </c>
      <c r="M1004" t="inlineStr">
        <is>
          <t>negation</t>
        </is>
      </c>
      <c r="N1004" t="inlineStr">
        <is>
          <t>Which in-scope module has no datastore decided yet?</t>
        </is>
      </c>
      <c r="O1004" t="inlineStr">
        <is>
          <t>ingest</t>
        </is>
      </c>
      <c r="P1004" t="inlineStr">
        <is>
          <t>ingest</t>
        </is>
      </c>
      <c r="Q1004" t="b">
        <v>1</v>
      </c>
      <c r="R1004" t="inlineStr">
        <is>
          <t>rule</t>
        </is>
      </c>
      <c r="S1004" t="n">
        <v>4550</v>
      </c>
      <c r="T1004" t="n">
        <v>4550</v>
      </c>
      <c r="U1004" t="n">
        <v>94</v>
      </c>
      <c r="V1004" t="n">
        <v>0</v>
      </c>
      <c r="W1004" t="n">
        <v>1</v>
      </c>
      <c r="X1004" t="n">
        <v>0</v>
      </c>
      <c r="Y1004" t="n">
        <v>2.387556076049805</v>
      </c>
      <c r="Z1004" t="n">
        <v>0.00125015</v>
      </c>
    </row>
    <row r="1005">
      <c r="A1005" t="inlineStr">
        <is>
          <t>chat_summary</t>
        </is>
      </c>
      <c r="B1005" t="inlineStr">
        <is>
          <t>main</t>
        </is>
      </c>
      <c r="C1005" t="inlineStr">
        <is>
          <t>openai/gpt-5.6-luna</t>
        </is>
      </c>
      <c r="D1005" t="inlineStr">
        <is>
          <t>openai/gpt-5.6-luna</t>
        </is>
      </c>
      <c r="E1005" t="n">
        <v>1</v>
      </c>
      <c r="F1005" t="inlineStr">
        <is>
          <t>clean</t>
        </is>
      </c>
      <c r="G1005" t="b">
        <v>0</v>
      </c>
      <c r="H1005" t="inlineStr"/>
      <c r="I1005" t="n">
        <v>1</v>
      </c>
      <c r="J1005" t="inlineStr">
        <is>
          <t>chat3</t>
        </is>
      </c>
      <c r="K1005" t="n">
        <v>114</v>
      </c>
      <c r="L1005" t="inlineStr">
        <is>
          <t>chat3/neg-0</t>
        </is>
      </c>
      <c r="M1005" t="inlineStr">
        <is>
          <t>negation</t>
        </is>
      </c>
      <c r="N1005" t="inlineStr">
        <is>
          <t>Which in-scope module has no datastore decided yet?</t>
        </is>
      </c>
      <c r="O1005" t="inlineStr">
        <is>
          <t>ingest</t>
        </is>
      </c>
      <c r="P1005" t="inlineStr">
        <is>
          <t>ingest</t>
        </is>
      </c>
      <c r="Q1005" t="b">
        <v>1</v>
      </c>
      <c r="R1005" t="inlineStr">
        <is>
          <t>rule</t>
        </is>
      </c>
      <c r="S1005" t="n">
        <v>4605</v>
      </c>
      <c r="T1005" t="n">
        <v>4605</v>
      </c>
      <c r="U1005" t="n">
        <v>87</v>
      </c>
      <c r="V1005" t="n">
        <v>0</v>
      </c>
      <c r="W1005" t="n">
        <v>1</v>
      </c>
      <c r="X1005" t="n">
        <v>0</v>
      </c>
      <c r="Y1005" t="n">
        <v>3.005419015884399</v>
      </c>
      <c r="Z1005" t="n">
        <v>0.0012555</v>
      </c>
    </row>
    <row r="1006">
      <c r="A1006" t="inlineStr">
        <is>
          <t>chat_summary</t>
        </is>
      </c>
      <c r="B1006" t="inlineStr">
        <is>
          <t>main</t>
        </is>
      </c>
      <c r="C1006" t="inlineStr">
        <is>
          <t>openai/gpt-5.6-luna</t>
        </is>
      </c>
      <c r="D1006" t="inlineStr">
        <is>
          <t>openai/gpt-5.6-luna</t>
        </is>
      </c>
      <c r="I1006" t="n">
        <v>0</v>
      </c>
      <c r="J1006" t="inlineStr">
        <is>
          <t>chat3</t>
        </is>
      </c>
      <c r="K1006" t="n">
        <v>114</v>
      </c>
      <c r="L1006" t="inlineStr">
        <is>
          <t>chat3/original-0</t>
        </is>
      </c>
      <c r="M1006" t="inlineStr">
        <is>
          <t>original</t>
        </is>
      </c>
      <c r="N1006" t="inlineStr">
        <is>
          <t>What was the very first deadline we set for billing-sync, before any changes?</t>
        </is>
      </c>
      <c r="O1006" t="inlineStr">
        <is>
          <t>Oct 23</t>
        </is>
      </c>
      <c r="P1006" t="inlineStr">
        <is>
          <t>Oct 23</t>
        </is>
      </c>
      <c r="Q1006" t="b">
        <v>1</v>
      </c>
      <c r="R1006" t="inlineStr">
        <is>
          <t>rule</t>
        </is>
      </c>
      <c r="S1006" t="n">
        <v>4555</v>
      </c>
      <c r="T1006" t="n">
        <v>4555</v>
      </c>
      <c r="U1006" t="n">
        <v>48</v>
      </c>
      <c r="V1006" t="n">
        <v>0</v>
      </c>
      <c r="W1006" t="n">
        <v>1</v>
      </c>
      <c r="X1006" t="n">
        <v>0</v>
      </c>
      <c r="Y1006" t="n">
        <v>2.400560140609741</v>
      </c>
      <c r="Z1006" t="n">
        <v>0.0011962</v>
      </c>
    </row>
    <row r="1007">
      <c r="A1007" t="inlineStr">
        <is>
          <t>chat_summary</t>
        </is>
      </c>
      <c r="B1007" t="inlineStr">
        <is>
          <t>main</t>
        </is>
      </c>
      <c r="C1007" t="inlineStr">
        <is>
          <t>openai/gpt-5.6-luna</t>
        </is>
      </c>
      <c r="D1007" t="inlineStr">
        <is>
          <t>openai/gpt-5.6-luna</t>
        </is>
      </c>
      <c r="E1007" t="n">
        <v>1</v>
      </c>
      <c r="F1007" t="inlineStr">
        <is>
          <t>clean</t>
        </is>
      </c>
      <c r="G1007" t="b">
        <v>0</v>
      </c>
      <c r="H1007" t="inlineStr"/>
      <c r="I1007" t="n">
        <v>1</v>
      </c>
      <c r="J1007" t="inlineStr">
        <is>
          <t>chat3</t>
        </is>
      </c>
      <c r="K1007" t="n">
        <v>114</v>
      </c>
      <c r="L1007" t="inlineStr">
        <is>
          <t>chat3/original-0</t>
        </is>
      </c>
      <c r="M1007" t="inlineStr">
        <is>
          <t>original</t>
        </is>
      </c>
      <c r="N1007" t="inlineStr">
        <is>
          <t>What was the very first deadline we set for billing-sync, before any changes?</t>
        </is>
      </c>
      <c r="O1007" t="inlineStr">
        <is>
          <t>Oct 23</t>
        </is>
      </c>
      <c r="P1007" t="inlineStr">
        <is>
          <t>Oct 23</t>
        </is>
      </c>
      <c r="Q1007" t="b">
        <v>1</v>
      </c>
      <c r="R1007" t="inlineStr">
        <is>
          <t>rule</t>
        </is>
      </c>
      <c r="S1007" t="n">
        <v>4610</v>
      </c>
      <c r="T1007" t="n">
        <v>4610</v>
      </c>
      <c r="U1007" t="n">
        <v>79</v>
      </c>
      <c r="V1007" t="n">
        <v>0</v>
      </c>
      <c r="W1007" t="n">
        <v>1</v>
      </c>
      <c r="X1007" t="n">
        <v>0</v>
      </c>
      <c r="Y1007" t="n">
        <v>2.630868911743164</v>
      </c>
      <c r="Z1007" t="n">
        <v>0.00124715</v>
      </c>
    </row>
    <row r="1008">
      <c r="A1008" t="inlineStr">
        <is>
          <t>chat_summary</t>
        </is>
      </c>
      <c r="B1008" t="inlineStr">
        <is>
          <t>main</t>
        </is>
      </c>
      <c r="C1008" t="inlineStr">
        <is>
          <t>openai/gpt-5.6-luna</t>
        </is>
      </c>
      <c r="D1008" t="inlineStr">
        <is>
          <t>openai/gpt-5.6-luna</t>
        </is>
      </c>
      <c r="I1008" t="n">
        <v>0</v>
      </c>
      <c r="J1008" t="inlineStr">
        <is>
          <t>chat3</t>
        </is>
      </c>
      <c r="K1008" t="n">
        <v>114</v>
      </c>
      <c r="L1008" t="inlineStr">
        <is>
          <t>chat3/paste-0</t>
        </is>
      </c>
      <c r="M1008" t="inlineStr">
        <is>
          <t>paste</t>
        </is>
      </c>
      <c r="N1008" t="inlineStr">
        <is>
          <t>What p95 latency, in ms, did the load test I pasted report?</t>
        </is>
      </c>
      <c r="O1008" t="n">
        <v>557</v>
      </c>
      <c r="P1008" t="inlineStr">
        <is>
          <t>557 ms</t>
        </is>
      </c>
      <c r="Q1008" t="b">
        <v>1</v>
      </c>
      <c r="R1008" t="inlineStr">
        <is>
          <t>rule</t>
        </is>
      </c>
      <c r="S1008" t="n">
        <v>4555</v>
      </c>
      <c r="T1008" t="n">
        <v>4555</v>
      </c>
      <c r="U1008" t="n">
        <v>44</v>
      </c>
      <c r="V1008" t="n">
        <v>0</v>
      </c>
      <c r="W1008" t="n">
        <v>1</v>
      </c>
      <c r="X1008" t="n">
        <v>0</v>
      </c>
      <c r="Y1008" t="n">
        <v>3.075453042984009</v>
      </c>
      <c r="Z1008" t="n">
        <v>0.0011914</v>
      </c>
    </row>
    <row r="1009">
      <c r="A1009" t="inlineStr">
        <is>
          <t>chat_summary</t>
        </is>
      </c>
      <c r="B1009" t="inlineStr">
        <is>
          <t>main</t>
        </is>
      </c>
      <c r="C1009" t="inlineStr">
        <is>
          <t>openai/gpt-5.6-luna</t>
        </is>
      </c>
      <c r="D1009" t="inlineStr">
        <is>
          <t>openai/gpt-5.6-luna</t>
        </is>
      </c>
      <c r="E1009" t="n">
        <v>1</v>
      </c>
      <c r="F1009" t="inlineStr">
        <is>
          <t>clean</t>
        </is>
      </c>
      <c r="G1009" t="b">
        <v>0</v>
      </c>
      <c r="H1009" t="inlineStr"/>
      <c r="I1009" t="n">
        <v>1</v>
      </c>
      <c r="J1009" t="inlineStr">
        <is>
          <t>chat3</t>
        </is>
      </c>
      <c r="K1009" t="n">
        <v>114</v>
      </c>
      <c r="L1009" t="inlineStr">
        <is>
          <t>chat3/paste-0</t>
        </is>
      </c>
      <c r="M1009" t="inlineStr">
        <is>
          <t>paste</t>
        </is>
      </c>
      <c r="N1009" t="inlineStr">
        <is>
          <t>What p95 latency, in ms, did the load test I pasted report?</t>
        </is>
      </c>
      <c r="O1009" t="n">
        <v>557</v>
      </c>
      <c r="P1009" t="inlineStr">
        <is>
          <t>557 ms</t>
        </is>
      </c>
      <c r="Q1009" t="b">
        <v>1</v>
      </c>
      <c r="R1009" t="inlineStr">
        <is>
          <t>rule</t>
        </is>
      </c>
      <c r="S1009" t="n">
        <v>4610</v>
      </c>
      <c r="T1009" t="n">
        <v>4610</v>
      </c>
      <c r="U1009" t="n">
        <v>45</v>
      </c>
      <c r="V1009" t="n">
        <v>0</v>
      </c>
      <c r="W1009" t="n">
        <v>1</v>
      </c>
      <c r="X1009" t="n">
        <v>0</v>
      </c>
      <c r="Y1009" t="n">
        <v>2.39084005355835</v>
      </c>
      <c r="Z1009" t="n">
        <v>0.00120635</v>
      </c>
    </row>
    <row r="1010">
      <c r="A1010" t="inlineStr">
        <is>
          <t>chat_summary</t>
        </is>
      </c>
      <c r="B1010" t="inlineStr">
        <is>
          <t>main</t>
        </is>
      </c>
      <c r="C1010" t="inlineStr">
        <is>
          <t>openai/gpt-5.6-luna</t>
        </is>
      </c>
      <c r="D1010" t="inlineStr">
        <is>
          <t>openai/gpt-5.6-luna</t>
        </is>
      </c>
      <c r="I1010" t="n">
        <v>0</v>
      </c>
      <c r="J1010" t="inlineStr">
        <is>
          <t>chat3</t>
        </is>
      </c>
      <c r="K1010" t="n">
        <v>114</v>
      </c>
      <c r="L1010" t="inlineStr">
        <is>
          <t>chat3/paste-1</t>
        </is>
      </c>
      <c r="M1010" t="inlineStr">
        <is>
          <t>paste</t>
        </is>
      </c>
      <c r="N1010" t="inlineStr">
        <is>
          <t>How many tests failed in the CI output I pasted?</t>
        </is>
      </c>
      <c r="O1010" t="n">
        <v>3</v>
      </c>
      <c r="P1010" t="inlineStr">
        <is>
          <t>3</t>
        </is>
      </c>
      <c r="Q1010" t="b">
        <v>1</v>
      </c>
      <c r="R1010" t="inlineStr">
        <is>
          <t>rule</t>
        </is>
      </c>
      <c r="S1010" t="n">
        <v>4550</v>
      </c>
      <c r="T1010" t="n">
        <v>4550</v>
      </c>
      <c r="U1010" t="n">
        <v>28</v>
      </c>
      <c r="V1010" t="n">
        <v>0</v>
      </c>
      <c r="W1010" t="n">
        <v>1</v>
      </c>
      <c r="X1010" t="n">
        <v>0</v>
      </c>
      <c r="Y1010" t="n">
        <v>3.300188064575195</v>
      </c>
      <c r="Z1010" t="n">
        <v>0.00117095</v>
      </c>
    </row>
    <row r="1011">
      <c r="A1011" t="inlineStr">
        <is>
          <t>chat_summary</t>
        </is>
      </c>
      <c r="B1011" t="inlineStr">
        <is>
          <t>main</t>
        </is>
      </c>
      <c r="C1011" t="inlineStr">
        <is>
          <t>openai/gpt-5.6-luna</t>
        </is>
      </c>
      <c r="D1011" t="inlineStr">
        <is>
          <t>openai/gpt-5.6-luna</t>
        </is>
      </c>
      <c r="E1011" t="n">
        <v>1</v>
      </c>
      <c r="F1011" t="inlineStr">
        <is>
          <t>clean</t>
        </is>
      </c>
      <c r="G1011" t="b">
        <v>0</v>
      </c>
      <c r="H1011" t="inlineStr"/>
      <c r="I1011" t="n">
        <v>1</v>
      </c>
      <c r="J1011" t="inlineStr">
        <is>
          <t>chat3</t>
        </is>
      </c>
      <c r="K1011" t="n">
        <v>114</v>
      </c>
      <c r="L1011" t="inlineStr">
        <is>
          <t>chat3/paste-1</t>
        </is>
      </c>
      <c r="M1011" t="inlineStr">
        <is>
          <t>paste</t>
        </is>
      </c>
      <c r="N1011" t="inlineStr">
        <is>
          <t>How many tests failed in the CI output I pasted?</t>
        </is>
      </c>
      <c r="O1011" t="n">
        <v>3</v>
      </c>
      <c r="P1011" t="inlineStr">
        <is>
          <t>3</t>
        </is>
      </c>
      <c r="Q1011" t="b">
        <v>1</v>
      </c>
      <c r="R1011" t="inlineStr">
        <is>
          <t>rule</t>
        </is>
      </c>
      <c r="S1011" t="n">
        <v>4605</v>
      </c>
      <c r="T1011" t="n">
        <v>4605</v>
      </c>
      <c r="U1011" t="n">
        <v>121</v>
      </c>
      <c r="V1011" t="n">
        <v>0</v>
      </c>
      <c r="W1011" t="n">
        <v>1</v>
      </c>
      <c r="X1011" t="n">
        <v>0</v>
      </c>
      <c r="Y1011" t="n">
        <v>2.827373743057251</v>
      </c>
      <c r="Z1011" t="n">
        <v>0.0012963</v>
      </c>
    </row>
    <row r="1012">
      <c r="A1012" t="inlineStr">
        <is>
          <t>chat_summary</t>
        </is>
      </c>
      <c r="B1012" t="inlineStr">
        <is>
          <t>main</t>
        </is>
      </c>
      <c r="C1012" t="inlineStr">
        <is>
          <t>openai/gpt-5.6-luna</t>
        </is>
      </c>
      <c r="D1012" t="inlineStr">
        <is>
          <t>openai/gpt-5.6-luna</t>
        </is>
      </c>
      <c r="I1012" t="n">
        <v>0</v>
      </c>
      <c r="J1012" t="inlineStr">
        <is>
          <t>chat3</t>
        </is>
      </c>
      <c r="K1012" t="n">
        <v>114</v>
      </c>
      <c r="L1012" t="inlineStr">
        <is>
          <t>chat3/paste-2</t>
        </is>
      </c>
      <c r="M1012" t="inlineStr">
        <is>
          <t>paste</t>
        </is>
      </c>
      <c r="N1012" t="inlineStr">
        <is>
          <t>What is db_pool_size in the config I pasted?</t>
        </is>
      </c>
      <c r="O1012" t="n">
        <v>12</v>
      </c>
      <c r="P1012" t="inlineStr">
        <is>
          <t>12</t>
        </is>
      </c>
      <c r="Q1012" t="b">
        <v>1</v>
      </c>
      <c r="R1012" t="inlineStr">
        <is>
          <t>rule</t>
        </is>
      </c>
      <c r="S1012" t="n">
        <v>4550</v>
      </c>
      <c r="T1012" t="n">
        <v>4550</v>
      </c>
      <c r="U1012" t="n">
        <v>59</v>
      </c>
      <c r="V1012" t="n">
        <v>0</v>
      </c>
      <c r="W1012" t="n">
        <v>1</v>
      </c>
      <c r="X1012" t="n">
        <v>0</v>
      </c>
      <c r="Y1012" t="n">
        <v>2.011348962783813</v>
      </c>
      <c r="Z1012" t="n">
        <v>0.00120815</v>
      </c>
    </row>
    <row r="1013">
      <c r="A1013" t="inlineStr">
        <is>
          <t>chat_summary</t>
        </is>
      </c>
      <c r="B1013" t="inlineStr">
        <is>
          <t>main</t>
        </is>
      </c>
      <c r="C1013" t="inlineStr">
        <is>
          <t>openai/gpt-5.6-luna</t>
        </is>
      </c>
      <c r="D1013" t="inlineStr">
        <is>
          <t>openai/gpt-5.6-luna</t>
        </is>
      </c>
      <c r="E1013" t="n">
        <v>1</v>
      </c>
      <c r="F1013" t="inlineStr">
        <is>
          <t>clean</t>
        </is>
      </c>
      <c r="G1013" t="b">
        <v>0</v>
      </c>
      <c r="H1013" t="inlineStr"/>
      <c r="I1013" t="n">
        <v>1</v>
      </c>
      <c r="J1013" t="inlineStr">
        <is>
          <t>chat3</t>
        </is>
      </c>
      <c r="K1013" t="n">
        <v>114</v>
      </c>
      <c r="L1013" t="inlineStr">
        <is>
          <t>chat3/paste-2</t>
        </is>
      </c>
      <c r="M1013" t="inlineStr">
        <is>
          <t>paste</t>
        </is>
      </c>
      <c r="N1013" t="inlineStr">
        <is>
          <t>What is db_pool_size in the config I pasted?</t>
        </is>
      </c>
      <c r="O1013" t="n">
        <v>12</v>
      </c>
      <c r="P1013" t="inlineStr">
        <is>
          <t>12</t>
        </is>
      </c>
      <c r="Q1013" t="b">
        <v>1</v>
      </c>
      <c r="R1013" t="inlineStr">
        <is>
          <t>rule</t>
        </is>
      </c>
      <c r="S1013" t="n">
        <v>4605</v>
      </c>
      <c r="T1013" t="n">
        <v>4605</v>
      </c>
      <c r="U1013" t="n">
        <v>62</v>
      </c>
      <c r="V1013" t="n">
        <v>0</v>
      </c>
      <c r="W1013" t="n">
        <v>1</v>
      </c>
      <c r="X1013" t="n">
        <v>0</v>
      </c>
      <c r="Y1013" t="n">
        <v>3.039902925491333</v>
      </c>
      <c r="Z1013" t="n">
        <v>0.0012255</v>
      </c>
    </row>
    <row r="1014">
      <c r="A1014" t="inlineStr">
        <is>
          <t>chat_summary</t>
        </is>
      </c>
      <c r="B1014" t="inlineStr">
        <is>
          <t>main</t>
        </is>
      </c>
      <c r="C1014" t="inlineStr">
        <is>
          <t>openai/gpt-5.6-luna</t>
        </is>
      </c>
      <c r="D1014" t="inlineStr">
        <is>
          <t>openai/gpt-5.6-luna</t>
        </is>
      </c>
      <c r="I1014" t="n">
        <v>0</v>
      </c>
      <c r="J1014" t="inlineStr">
        <is>
          <t>chat3</t>
        </is>
      </c>
      <c r="K1014" t="n">
        <v>114</v>
      </c>
      <c r="L1014" t="inlineStr">
        <is>
          <t>chat3/sum-0</t>
        </is>
      </c>
      <c r="M1014" t="inlineStr">
        <is>
          <t>sum</t>
        </is>
      </c>
      <c r="N1014" t="inlineStr">
        <is>
          <t>What is the total budget, in thousands of dollars, across the modules currently in scope?</t>
        </is>
      </c>
      <c r="O1014" t="n">
        <v>305</v>
      </c>
      <c r="P1014" t="inlineStr">
        <is>
          <t>305</t>
        </is>
      </c>
      <c r="Q1014" t="b">
        <v>1</v>
      </c>
      <c r="R1014" t="inlineStr">
        <is>
          <t>rule</t>
        </is>
      </c>
      <c r="S1014" t="n">
        <v>4557</v>
      </c>
      <c r="T1014" t="n">
        <v>4557</v>
      </c>
      <c r="U1014" t="n">
        <v>125</v>
      </c>
      <c r="V1014" t="n">
        <v>0</v>
      </c>
      <c r="W1014" t="n">
        <v>1</v>
      </c>
      <c r="X1014" t="n">
        <v>0</v>
      </c>
      <c r="Y1014" t="n">
        <v>3.004009008407593</v>
      </c>
      <c r="Z1014" t="n">
        <v>0.0012891</v>
      </c>
    </row>
    <row r="1015">
      <c r="A1015" t="inlineStr">
        <is>
          <t>chat_summary</t>
        </is>
      </c>
      <c r="B1015" t="inlineStr">
        <is>
          <t>main</t>
        </is>
      </c>
      <c r="C1015" t="inlineStr">
        <is>
          <t>openai/gpt-5.6-luna</t>
        </is>
      </c>
      <c r="D1015" t="inlineStr">
        <is>
          <t>openai/gpt-5.6-luna</t>
        </is>
      </c>
      <c r="E1015" t="n">
        <v>1</v>
      </c>
      <c r="F1015" t="inlineStr">
        <is>
          <t>clean</t>
        </is>
      </c>
      <c r="G1015" t="b">
        <v>0</v>
      </c>
      <c r="H1015" t="inlineStr"/>
      <c r="I1015" t="n">
        <v>1</v>
      </c>
      <c r="J1015" t="inlineStr">
        <is>
          <t>chat3</t>
        </is>
      </c>
      <c r="K1015" t="n">
        <v>114</v>
      </c>
      <c r="L1015" t="inlineStr">
        <is>
          <t>chat3/sum-0</t>
        </is>
      </c>
      <c r="M1015" t="inlineStr">
        <is>
          <t>sum</t>
        </is>
      </c>
      <c r="N1015" t="inlineStr">
        <is>
          <t>What is the total budget, in thousands of dollars, across the modules currently in scope?</t>
        </is>
      </c>
      <c r="O1015" t="n">
        <v>305</v>
      </c>
      <c r="P1015" t="inlineStr">
        <is>
          <t>305 thousand dollars</t>
        </is>
      </c>
      <c r="Q1015" t="b">
        <v>1</v>
      </c>
      <c r="R1015" t="inlineStr">
        <is>
          <t>rule</t>
        </is>
      </c>
      <c r="S1015" t="n">
        <v>4612</v>
      </c>
      <c r="T1015" t="n">
        <v>4612</v>
      </c>
      <c r="U1015" t="n">
        <v>86</v>
      </c>
      <c r="V1015" t="n">
        <v>0</v>
      </c>
      <c r="W1015" t="n">
        <v>1</v>
      </c>
      <c r="X1015" t="n">
        <v>0</v>
      </c>
      <c r="Y1015" t="n">
        <v>2.160055160522461</v>
      </c>
      <c r="Z1015" t="n">
        <v>0.00125605</v>
      </c>
    </row>
    <row r="1016">
      <c r="A1016" t="inlineStr">
        <is>
          <t>chat_summary</t>
        </is>
      </c>
      <c r="B1016" t="inlineStr">
        <is>
          <t>main</t>
        </is>
      </c>
      <c r="C1016" t="inlineStr">
        <is>
          <t>openai/gpt-5.6-luna</t>
        </is>
      </c>
      <c r="D1016" t="inlineStr">
        <is>
          <t>openai/gpt-5.6-luna</t>
        </is>
      </c>
      <c r="I1016" t="n">
        <v>0</v>
      </c>
      <c r="J1016" t="inlineStr">
        <is>
          <t>chat3</t>
        </is>
      </c>
      <c r="K1016" t="n">
        <v>114</v>
      </c>
      <c r="L1016" t="inlineStr">
        <is>
          <t>chat3/updated-0</t>
        </is>
      </c>
      <c r="M1016" t="inlineStr">
        <is>
          <t>updated</t>
        </is>
      </c>
      <c r="N1016" t="inlineStr">
        <is>
          <t>What is the current deadline for billing-sync?</t>
        </is>
      </c>
      <c r="O1016" t="inlineStr">
        <is>
          <t>Nov 5</t>
        </is>
      </c>
      <c r="P1016" t="inlineStr">
        <is>
          <t>Nov 5</t>
        </is>
      </c>
      <c r="Q1016" t="b">
        <v>1</v>
      </c>
      <c r="R1016" t="inlineStr">
        <is>
          <t>rule</t>
        </is>
      </c>
      <c r="S1016" t="n">
        <v>4548</v>
      </c>
      <c r="T1016" t="n">
        <v>4548</v>
      </c>
      <c r="U1016" t="n">
        <v>54</v>
      </c>
      <c r="V1016" t="n">
        <v>0</v>
      </c>
      <c r="W1016" t="n">
        <v>1</v>
      </c>
      <c r="X1016" t="n">
        <v>0</v>
      </c>
      <c r="Y1016" t="n">
        <v>1.357763051986694</v>
      </c>
      <c r="Z1016" t="n">
        <v>0.00120165</v>
      </c>
    </row>
    <row r="1017">
      <c r="A1017" t="inlineStr">
        <is>
          <t>chat_summary</t>
        </is>
      </c>
      <c r="B1017" t="inlineStr">
        <is>
          <t>main</t>
        </is>
      </c>
      <c r="C1017" t="inlineStr">
        <is>
          <t>openai/gpt-5.6-luna</t>
        </is>
      </c>
      <c r="D1017" t="inlineStr">
        <is>
          <t>openai/gpt-5.6-luna</t>
        </is>
      </c>
      <c r="E1017" t="n">
        <v>1</v>
      </c>
      <c r="F1017" t="inlineStr">
        <is>
          <t>clean</t>
        </is>
      </c>
      <c r="G1017" t="b">
        <v>0</v>
      </c>
      <c r="H1017" t="inlineStr"/>
      <c r="I1017" t="n">
        <v>1</v>
      </c>
      <c r="J1017" t="inlineStr">
        <is>
          <t>chat3</t>
        </is>
      </c>
      <c r="K1017" t="n">
        <v>114</v>
      </c>
      <c r="L1017" t="inlineStr">
        <is>
          <t>chat3/updated-0</t>
        </is>
      </c>
      <c r="M1017" t="inlineStr">
        <is>
          <t>updated</t>
        </is>
      </c>
      <c r="N1017" t="inlineStr">
        <is>
          <t>What is the current deadline for billing-sync?</t>
        </is>
      </c>
      <c r="O1017" t="inlineStr">
        <is>
          <t>Nov 5</t>
        </is>
      </c>
      <c r="P1017" t="inlineStr">
        <is>
          <t>Nov 5</t>
        </is>
      </c>
      <c r="Q1017" t="b">
        <v>1</v>
      </c>
      <c r="R1017" t="inlineStr">
        <is>
          <t>rule</t>
        </is>
      </c>
      <c r="S1017" t="n">
        <v>4603</v>
      </c>
      <c r="T1017" t="n">
        <v>4603</v>
      </c>
      <c r="U1017" t="n">
        <v>44</v>
      </c>
      <c r="V1017" t="n">
        <v>0</v>
      </c>
      <c r="W1017" t="n">
        <v>1</v>
      </c>
      <c r="X1017" t="n">
        <v>0</v>
      </c>
      <c r="Y1017" t="n">
        <v>1.589530944824219</v>
      </c>
      <c r="Z1017" t="n">
        <v>0.0012034</v>
      </c>
    </row>
    <row r="1018">
      <c r="A1018" t="inlineStr">
        <is>
          <t>chat_summary</t>
        </is>
      </c>
      <c r="B1018" t="inlineStr">
        <is>
          <t>main</t>
        </is>
      </c>
      <c r="C1018" t="inlineStr">
        <is>
          <t>openai/gpt-5.6-luna</t>
        </is>
      </c>
      <c r="D1018" t="inlineStr">
        <is>
          <t>openai/gpt-5.6-luna</t>
        </is>
      </c>
      <c r="I1018" t="n">
        <v>0</v>
      </c>
      <c r="J1018" t="inlineStr">
        <is>
          <t>chat3</t>
        </is>
      </c>
      <c r="K1018" t="n">
        <v>114</v>
      </c>
      <c r="L1018" t="inlineStr">
        <is>
          <t>chat3/updated-1</t>
        </is>
      </c>
      <c r="M1018" t="inlineStr">
        <is>
          <t>updated</t>
        </is>
      </c>
      <c r="N1018" t="inlineStr">
        <is>
          <t>What is scheduler-v2's budget now, in thousands of dollars?</t>
        </is>
      </c>
      <c r="O1018" t="n">
        <v>75</v>
      </c>
      <c r="P1018" t="inlineStr">
        <is>
          <t>75</t>
        </is>
      </c>
      <c r="Q1018" t="b">
        <v>1</v>
      </c>
      <c r="R1018" t="inlineStr">
        <is>
          <t>rule</t>
        </is>
      </c>
      <c r="S1018" t="n">
        <v>4553</v>
      </c>
      <c r="T1018" t="n">
        <v>4553</v>
      </c>
      <c r="U1018" t="n">
        <v>127</v>
      </c>
      <c r="V1018" t="n">
        <v>0</v>
      </c>
      <c r="W1018" t="n">
        <v>1</v>
      </c>
      <c r="X1018" t="n">
        <v>0</v>
      </c>
      <c r="Y1018" t="n">
        <v>2.468967199325562</v>
      </c>
      <c r="Z1018" t="n">
        <v>0.0012905</v>
      </c>
    </row>
    <row r="1019">
      <c r="A1019" t="inlineStr">
        <is>
          <t>chat_summary</t>
        </is>
      </c>
      <c r="B1019" t="inlineStr">
        <is>
          <t>main</t>
        </is>
      </c>
      <c r="C1019" t="inlineStr">
        <is>
          <t>openai/gpt-5.6-luna</t>
        </is>
      </c>
      <c r="D1019" t="inlineStr">
        <is>
          <t>openai/gpt-5.6-luna</t>
        </is>
      </c>
      <c r="E1019" t="n">
        <v>1</v>
      </c>
      <c r="F1019" t="inlineStr">
        <is>
          <t>clean</t>
        </is>
      </c>
      <c r="G1019" t="b">
        <v>0</v>
      </c>
      <c r="H1019" t="inlineStr"/>
      <c r="I1019" t="n">
        <v>1</v>
      </c>
      <c r="J1019" t="inlineStr">
        <is>
          <t>chat3</t>
        </is>
      </c>
      <c r="K1019" t="n">
        <v>114</v>
      </c>
      <c r="L1019" t="inlineStr">
        <is>
          <t>chat3/updated-1</t>
        </is>
      </c>
      <c r="M1019" t="inlineStr">
        <is>
          <t>updated</t>
        </is>
      </c>
      <c r="N1019" t="inlineStr">
        <is>
          <t>What is scheduler-v2's budget now, in thousands of dollars?</t>
        </is>
      </c>
      <c r="O1019" t="n">
        <v>75</v>
      </c>
      <c r="P1019" t="inlineStr">
        <is>
          <t>75</t>
        </is>
      </c>
      <c r="Q1019" t="b">
        <v>1</v>
      </c>
      <c r="R1019" t="inlineStr">
        <is>
          <t>rule</t>
        </is>
      </c>
      <c r="S1019" t="n">
        <v>4608</v>
      </c>
      <c r="T1019" t="n">
        <v>4608</v>
      </c>
      <c r="U1019" t="n">
        <v>121</v>
      </c>
      <c r="V1019" t="n">
        <v>0</v>
      </c>
      <c r="W1019" t="n">
        <v>1</v>
      </c>
      <c r="X1019" t="n">
        <v>0</v>
      </c>
      <c r="Y1019" t="n">
        <v>3.446213006973267</v>
      </c>
      <c r="Z1019" t="n">
        <v>0.00129705</v>
      </c>
    </row>
    <row r="1020">
      <c r="A1020" t="inlineStr">
        <is>
          <t>chat_summary</t>
        </is>
      </c>
      <c r="B1020" t="inlineStr">
        <is>
          <t>main</t>
        </is>
      </c>
      <c r="C1020" t="inlineStr">
        <is>
          <t>openai/gpt-5.6-luna</t>
        </is>
      </c>
      <c r="D1020" t="inlineStr">
        <is>
          <t>openai/gpt-5.6-luna</t>
        </is>
      </c>
      <c r="I1020" t="n">
        <v>0</v>
      </c>
      <c r="J1020" t="inlineStr">
        <is>
          <t>chat3</t>
        </is>
      </c>
      <c r="K1020" t="n">
        <v>114</v>
      </c>
      <c r="L1020" t="inlineStr">
        <is>
          <t>chat3/updated-2</t>
        </is>
      </c>
      <c r="M1020" t="inlineStr">
        <is>
          <t>updated</t>
        </is>
      </c>
      <c r="N1020" t="inlineStr">
        <is>
          <t>What is the current deadline for ingest?</t>
        </is>
      </c>
      <c r="O1020" t="inlineStr">
        <is>
          <t>Oct 19</t>
        </is>
      </c>
      <c r="P1020" t="inlineStr">
        <is>
          <t>October 19</t>
        </is>
      </c>
      <c r="Q1020" t="b">
        <v>1</v>
      </c>
      <c r="R1020" t="inlineStr">
        <is>
          <t>rule</t>
        </is>
      </c>
      <c r="S1020" t="n">
        <v>4547</v>
      </c>
      <c r="T1020" t="n">
        <v>4547</v>
      </c>
      <c r="U1020" t="n">
        <v>46</v>
      </c>
      <c r="V1020" t="n">
        <v>0</v>
      </c>
      <c r="W1020" t="n">
        <v>1</v>
      </c>
      <c r="X1020" t="n">
        <v>0</v>
      </c>
      <c r="Y1020" t="n">
        <v>1.729507923126221</v>
      </c>
      <c r="Z1020" t="n">
        <v>0.0011918</v>
      </c>
    </row>
    <row r="1021">
      <c r="A1021" t="inlineStr">
        <is>
          <t>chat_summary</t>
        </is>
      </c>
      <c r="B1021" t="inlineStr">
        <is>
          <t>main</t>
        </is>
      </c>
      <c r="C1021" t="inlineStr">
        <is>
          <t>openai/gpt-5.6-luna</t>
        </is>
      </c>
      <c r="D1021" t="inlineStr">
        <is>
          <t>openai/gpt-5.6-luna</t>
        </is>
      </c>
      <c r="E1021" t="n">
        <v>1</v>
      </c>
      <c r="F1021" t="inlineStr">
        <is>
          <t>clean</t>
        </is>
      </c>
      <c r="G1021" t="b">
        <v>0</v>
      </c>
      <c r="H1021" t="inlineStr"/>
      <c r="I1021" t="n">
        <v>1</v>
      </c>
      <c r="J1021" t="inlineStr">
        <is>
          <t>chat3</t>
        </is>
      </c>
      <c r="K1021" t="n">
        <v>114</v>
      </c>
      <c r="L1021" t="inlineStr">
        <is>
          <t>chat3/updated-2</t>
        </is>
      </c>
      <c r="M1021" t="inlineStr">
        <is>
          <t>updated</t>
        </is>
      </c>
      <c r="N1021" t="inlineStr">
        <is>
          <t>What is the current deadline for ingest?</t>
        </is>
      </c>
      <c r="O1021" t="inlineStr">
        <is>
          <t>Oct 19</t>
        </is>
      </c>
      <c r="P1021" t="inlineStr">
        <is>
          <t>October 19</t>
        </is>
      </c>
      <c r="Q1021" t="b">
        <v>1</v>
      </c>
      <c r="R1021" t="inlineStr">
        <is>
          <t>rule</t>
        </is>
      </c>
      <c r="S1021" t="n">
        <v>4602</v>
      </c>
      <c r="T1021" t="n">
        <v>4602</v>
      </c>
      <c r="U1021" t="n">
        <v>44</v>
      </c>
      <c r="V1021" t="n">
        <v>0</v>
      </c>
      <c r="W1021" t="n">
        <v>1</v>
      </c>
      <c r="X1021" t="n">
        <v>0</v>
      </c>
      <c r="Y1021" t="n">
        <v>1.625991106033325</v>
      </c>
      <c r="Z1021" t="n">
        <v>0.00120315</v>
      </c>
    </row>
    <row r="1022">
      <c r="A1022" t="inlineStr">
        <is>
          <t>chat_summary</t>
        </is>
      </c>
      <c r="B1022" t="inlineStr">
        <is>
          <t>main</t>
        </is>
      </c>
      <c r="C1022" t="inlineStr">
        <is>
          <t>openai/gpt-5.6-luna</t>
        </is>
      </c>
      <c r="D1022" t="inlineStr">
        <is>
          <t>openai/gpt-5.6-luna</t>
        </is>
      </c>
      <c r="I1022" t="n">
        <v>0</v>
      </c>
      <c r="J1022" t="inlineStr">
        <is>
          <t>chat3</t>
        </is>
      </c>
      <c r="K1022" t="n">
        <v>114</v>
      </c>
      <c r="L1022" t="inlineStr">
        <is>
          <t>chat3/updated-3</t>
        </is>
      </c>
      <c r="M1022" t="inlineStr">
        <is>
          <t>updated</t>
        </is>
      </c>
      <c r="N1022" t="inlineStr">
        <is>
          <t>What is auth-bridge's budget, in thousands of dollars?</t>
        </is>
      </c>
      <c r="O1022" t="n">
        <v>50</v>
      </c>
      <c r="P1022" t="inlineStr">
        <is>
          <t>50</t>
        </is>
      </c>
      <c r="Q1022" t="b">
        <v>1</v>
      </c>
      <c r="R1022" t="inlineStr">
        <is>
          <t>rule</t>
        </is>
      </c>
      <c r="S1022" t="n">
        <v>4552</v>
      </c>
      <c r="T1022" t="n">
        <v>4552</v>
      </c>
      <c r="U1022" t="n">
        <v>67</v>
      </c>
      <c r="V1022" t="n">
        <v>0</v>
      </c>
      <c r="W1022" t="n">
        <v>1</v>
      </c>
      <c r="X1022" t="n">
        <v>0</v>
      </c>
      <c r="Y1022" t="n">
        <v>2.74691104888916</v>
      </c>
      <c r="Z1022" t="n">
        <v>0.00121825</v>
      </c>
    </row>
    <row r="1023">
      <c r="A1023" t="inlineStr">
        <is>
          <t>chat_summary</t>
        </is>
      </c>
      <c r="B1023" t="inlineStr">
        <is>
          <t>main</t>
        </is>
      </c>
      <c r="C1023" t="inlineStr">
        <is>
          <t>openai/gpt-5.6-luna</t>
        </is>
      </c>
      <c r="D1023" t="inlineStr">
        <is>
          <t>openai/gpt-5.6-luna</t>
        </is>
      </c>
      <c r="E1023" t="n">
        <v>1</v>
      </c>
      <c r="F1023" t="inlineStr">
        <is>
          <t>clean</t>
        </is>
      </c>
      <c r="G1023" t="b">
        <v>0</v>
      </c>
      <c r="H1023" t="inlineStr"/>
      <c r="I1023" t="n">
        <v>1</v>
      </c>
      <c r="J1023" t="inlineStr">
        <is>
          <t>chat3</t>
        </is>
      </c>
      <c r="K1023" t="n">
        <v>114</v>
      </c>
      <c r="L1023" t="inlineStr">
        <is>
          <t>chat3/updated-3</t>
        </is>
      </c>
      <c r="M1023" t="inlineStr">
        <is>
          <t>updated</t>
        </is>
      </c>
      <c r="N1023" t="inlineStr">
        <is>
          <t>What is auth-bridge's budget, in thousands of dollars?</t>
        </is>
      </c>
      <c r="O1023" t="n">
        <v>50</v>
      </c>
      <c r="P1023" t="inlineStr">
        <is>
          <t>50</t>
        </is>
      </c>
      <c r="Q1023" t="b">
        <v>1</v>
      </c>
      <c r="R1023" t="inlineStr">
        <is>
          <t>rule</t>
        </is>
      </c>
      <c r="S1023" t="n">
        <v>4607</v>
      </c>
      <c r="T1023" t="n">
        <v>4607</v>
      </c>
      <c r="U1023" t="n">
        <v>108</v>
      </c>
      <c r="V1023" t="n">
        <v>0</v>
      </c>
      <c r="W1023" t="n">
        <v>1</v>
      </c>
      <c r="X1023" t="n">
        <v>0</v>
      </c>
      <c r="Y1023" t="n">
        <v>4.50042200088501</v>
      </c>
      <c r="Z1023" t="n">
        <v>0.0012812</v>
      </c>
    </row>
    <row r="1024">
      <c r="A1024" t="inlineStr">
        <is>
          <t>chat_summary</t>
        </is>
      </c>
      <c r="B1024" t="inlineStr">
        <is>
          <t>main</t>
        </is>
      </c>
      <c r="C1024" t="inlineStr">
        <is>
          <t>openai/gpt-5.6-luna</t>
        </is>
      </c>
      <c r="D1024" t="inlineStr">
        <is>
          <t>openai/gpt-5.6-luna</t>
        </is>
      </c>
      <c r="I1024" t="n">
        <v>0</v>
      </c>
      <c r="J1024" t="inlineStr">
        <is>
          <t>chat3</t>
        </is>
      </c>
      <c r="K1024" t="n">
        <v>114</v>
      </c>
      <c r="L1024" t="inlineStr">
        <is>
          <t>chat3/updated-4</t>
        </is>
      </c>
      <c r="M1024" t="inlineStr">
        <is>
          <t>updated</t>
        </is>
      </c>
      <c r="N1024" t="inlineStr">
        <is>
          <t>Who owns billing-sync now?</t>
        </is>
      </c>
      <c r="O1024" t="inlineStr">
        <is>
          <t>Priya</t>
        </is>
      </c>
      <c r="P1024" t="inlineStr">
        <is>
          <t>Priya owns billing-sync.</t>
        </is>
      </c>
      <c r="Q1024" t="b">
        <v>1</v>
      </c>
      <c r="R1024" t="inlineStr">
        <is>
          <t>rule</t>
        </is>
      </c>
      <c r="S1024" t="n">
        <v>4545</v>
      </c>
      <c r="T1024" t="n">
        <v>4545</v>
      </c>
      <c r="U1024" t="n">
        <v>63</v>
      </c>
      <c r="V1024" t="n">
        <v>0</v>
      </c>
      <c r="W1024" t="n">
        <v>1</v>
      </c>
      <c r="X1024" t="n">
        <v>0</v>
      </c>
      <c r="Y1024" t="n">
        <v>1.633612155914307</v>
      </c>
      <c r="Z1024" t="n">
        <v>0.0012117</v>
      </c>
    </row>
    <row r="1025">
      <c r="A1025" t="inlineStr">
        <is>
          <t>chat_summary</t>
        </is>
      </c>
      <c r="B1025" t="inlineStr">
        <is>
          <t>main</t>
        </is>
      </c>
      <c r="C1025" t="inlineStr">
        <is>
          <t>openai/gpt-5.6-luna</t>
        </is>
      </c>
      <c r="D1025" t="inlineStr">
        <is>
          <t>openai/gpt-5.6-luna</t>
        </is>
      </c>
      <c r="E1025" t="n">
        <v>1</v>
      </c>
      <c r="F1025" t="inlineStr">
        <is>
          <t>clean</t>
        </is>
      </c>
      <c r="G1025" t="b">
        <v>0</v>
      </c>
      <c r="H1025" t="inlineStr"/>
      <c r="I1025" t="n">
        <v>1</v>
      </c>
      <c r="J1025" t="inlineStr">
        <is>
          <t>chat3</t>
        </is>
      </c>
      <c r="K1025" t="n">
        <v>114</v>
      </c>
      <c r="L1025" t="inlineStr">
        <is>
          <t>chat3/updated-4</t>
        </is>
      </c>
      <c r="M1025" t="inlineStr">
        <is>
          <t>updated</t>
        </is>
      </c>
      <c r="N1025" t="inlineStr">
        <is>
          <t>Who owns billing-sync now?</t>
        </is>
      </c>
      <c r="O1025" t="inlineStr">
        <is>
          <t>Priya</t>
        </is>
      </c>
      <c r="P1025" t="inlineStr">
        <is>
          <t>Priya</t>
        </is>
      </c>
      <c r="Q1025" t="b">
        <v>1</v>
      </c>
      <c r="R1025" t="inlineStr">
        <is>
          <t>rule</t>
        </is>
      </c>
      <c r="S1025" t="n">
        <v>4600</v>
      </c>
      <c r="T1025" t="n">
        <v>4600</v>
      </c>
      <c r="U1025" t="n">
        <v>55</v>
      </c>
      <c r="V1025" t="n">
        <v>0</v>
      </c>
      <c r="W1025" t="n">
        <v>1</v>
      </c>
      <c r="X1025" t="n">
        <v>0</v>
      </c>
      <c r="Y1025" t="n">
        <v>2.594649791717529</v>
      </c>
      <c r="Z1025" t="n">
        <v>0.00121585</v>
      </c>
    </row>
    <row r="1026">
      <c r="A1026" t="inlineStr">
        <is>
          <t>chat_summary</t>
        </is>
      </c>
      <c r="B1026" t="inlineStr">
        <is>
          <t>main</t>
        </is>
      </c>
      <c r="C1026" t="inlineStr">
        <is>
          <t>openai/gpt-5.6-luna</t>
        </is>
      </c>
      <c r="D1026" t="inlineStr">
        <is>
          <t>openai/gpt-5.6-luna</t>
        </is>
      </c>
      <c r="I1026" t="n">
        <v>0</v>
      </c>
      <c r="J1026" t="inlineStr">
        <is>
          <t>chat3</t>
        </is>
      </c>
      <c r="K1026" t="n">
        <v>114</v>
      </c>
      <c r="L1026" t="inlineStr">
        <is>
          <t>chat3/updated-5</t>
        </is>
      </c>
      <c r="M1026" t="inlineStr">
        <is>
          <t>updated</t>
        </is>
      </c>
      <c r="N1026" t="inlineStr">
        <is>
          <t>Which datastore does scheduler-v2 use?</t>
        </is>
      </c>
      <c r="O1026" t="inlineStr">
        <is>
          <t>Postgres</t>
        </is>
      </c>
      <c r="P1026" t="inlineStr">
        <is>
          <t>Postgres</t>
        </is>
      </c>
      <c r="Q1026" t="b">
        <v>1</v>
      </c>
      <c r="R1026" t="inlineStr">
        <is>
          <t>rule</t>
        </is>
      </c>
      <c r="S1026" t="n">
        <v>4547</v>
      </c>
      <c r="T1026" t="n">
        <v>4547</v>
      </c>
      <c r="U1026" t="n">
        <v>43</v>
      </c>
      <c r="V1026" t="n">
        <v>0</v>
      </c>
      <c r="W1026" t="n">
        <v>1</v>
      </c>
      <c r="X1026" t="n">
        <v>0</v>
      </c>
      <c r="Y1026" t="n">
        <v>1.397615194320679</v>
      </c>
      <c r="Z1026" t="n">
        <v>0.0011882</v>
      </c>
    </row>
    <row r="1027">
      <c r="A1027" t="inlineStr">
        <is>
          <t>chat_summary</t>
        </is>
      </c>
      <c r="B1027" t="inlineStr">
        <is>
          <t>main</t>
        </is>
      </c>
      <c r="C1027" t="inlineStr">
        <is>
          <t>openai/gpt-5.6-luna</t>
        </is>
      </c>
      <c r="D1027" t="inlineStr">
        <is>
          <t>openai/gpt-5.6-luna</t>
        </is>
      </c>
      <c r="E1027" t="n">
        <v>1</v>
      </c>
      <c r="F1027" t="inlineStr">
        <is>
          <t>clean</t>
        </is>
      </c>
      <c r="G1027" t="b">
        <v>0</v>
      </c>
      <c r="H1027" t="inlineStr"/>
      <c r="I1027" t="n">
        <v>1</v>
      </c>
      <c r="J1027" t="inlineStr">
        <is>
          <t>chat3</t>
        </is>
      </c>
      <c r="K1027" t="n">
        <v>114</v>
      </c>
      <c r="L1027" t="inlineStr">
        <is>
          <t>chat3/updated-5</t>
        </is>
      </c>
      <c r="M1027" t="inlineStr">
        <is>
          <t>updated</t>
        </is>
      </c>
      <c r="N1027" t="inlineStr">
        <is>
          <t>Which datastore does scheduler-v2 use?</t>
        </is>
      </c>
      <c r="O1027" t="inlineStr">
        <is>
          <t>Postgres</t>
        </is>
      </c>
      <c r="P1027" t="inlineStr">
        <is>
          <t>PostgreSQL</t>
        </is>
      </c>
      <c r="Q1027" t="b">
        <v>1</v>
      </c>
      <c r="R1027" t="inlineStr">
        <is>
          <t>rule(regrade)</t>
        </is>
      </c>
      <c r="S1027" t="n">
        <v>4602</v>
      </c>
      <c r="T1027" t="n">
        <v>4602</v>
      </c>
      <c r="U1027" t="n">
        <v>43</v>
      </c>
      <c r="V1027" t="n">
        <v>0</v>
      </c>
      <c r="W1027" t="n">
        <v>1</v>
      </c>
      <c r="X1027" t="n">
        <v>0</v>
      </c>
      <c r="Y1027" t="n">
        <v>1.66781210899353</v>
      </c>
      <c r="Z1027" t="n">
        <v>0.00120195</v>
      </c>
    </row>
    <row r="1028">
      <c r="A1028" t="inlineStr">
        <is>
          <t>chat_summary</t>
        </is>
      </c>
      <c r="B1028" t="inlineStr">
        <is>
          <t>main</t>
        </is>
      </c>
      <c r="C1028" t="inlineStr">
        <is>
          <t>z-ai/glm-5.3-flash</t>
        </is>
      </c>
      <c r="D1028" t="inlineStr">
        <is>
          <t>openai/gpt-5.6-luna</t>
        </is>
      </c>
      <c r="E1028" t="n">
        <v>1</v>
      </c>
      <c r="I1028" t="n">
        <v>0</v>
      </c>
      <c r="J1028" t="inlineStr">
        <is>
          <t>chat3</t>
        </is>
      </c>
      <c r="K1028" t="n">
        <v>114</v>
      </c>
      <c r="L1028" t="inlineStr">
        <is>
          <t>chat3/absent-0</t>
        </is>
      </c>
      <c r="M1028" t="inlineStr">
        <is>
          <t>absent</t>
        </is>
      </c>
      <c r="N1028" t="inlineStr">
        <is>
          <t>What date did we set for QA sign-off?</t>
        </is>
      </c>
      <c r="O1028" t="inlineStr">
        <is>
          <t>not stated</t>
        </is>
      </c>
      <c r="P1028" t="inlineStr">
        <is>
          <t>not stated</t>
        </is>
      </c>
      <c r="Q1028" t="b">
        <v>1</v>
      </c>
      <c r="R1028" t="inlineStr">
        <is>
          <t>rule</t>
        </is>
      </c>
      <c r="S1028" t="n">
        <v>4555</v>
      </c>
      <c r="T1028" t="n">
        <v>4555</v>
      </c>
      <c r="U1028" t="n">
        <v>105</v>
      </c>
      <c r="V1028" t="n">
        <v>4544</v>
      </c>
      <c r="W1028" t="n">
        <v>1</v>
      </c>
      <c r="X1028" t="n">
        <v>0</v>
      </c>
      <c r="Y1028" t="n">
        <v>1.854619026184082</v>
      </c>
      <c r="Z1028" t="n">
        <v>0.00019047</v>
      </c>
    </row>
    <row r="1029">
      <c r="A1029" t="inlineStr">
        <is>
          <t>chat_summary</t>
        </is>
      </c>
      <c r="B1029" t="inlineStr">
        <is>
          <t>main</t>
        </is>
      </c>
      <c r="C1029" t="inlineStr">
        <is>
          <t>z-ai/glm-5.3-flash</t>
        </is>
      </c>
      <c r="D1029" t="inlineStr">
        <is>
          <t>openai/gpt-5.6-luna</t>
        </is>
      </c>
      <c r="E1029" t="n">
        <v>1</v>
      </c>
      <c r="I1029" t="n">
        <v>0</v>
      </c>
      <c r="J1029" t="inlineStr">
        <is>
          <t>chat3</t>
        </is>
      </c>
      <c r="K1029" t="n">
        <v>114</v>
      </c>
      <c r="L1029" t="inlineStr">
        <is>
          <t>chat3/absent-1</t>
        </is>
      </c>
      <c r="M1029" t="inlineStr">
        <is>
          <t>absent</t>
        </is>
      </c>
      <c r="N1029" t="inlineStr">
        <is>
          <t>Which CI provider did we decide on?</t>
        </is>
      </c>
      <c r="O1029" t="inlineStr">
        <is>
          <t>not stated</t>
        </is>
      </c>
      <c r="P1029" t="inlineStr">
        <is>
          <t>not stated</t>
        </is>
      </c>
      <c r="Q1029" t="b">
        <v>1</v>
      </c>
      <c r="R1029" t="inlineStr">
        <is>
          <t>rule</t>
        </is>
      </c>
      <c r="S1029" t="n">
        <v>4553</v>
      </c>
      <c r="T1029" t="n">
        <v>4553</v>
      </c>
      <c r="U1029" t="n">
        <v>167</v>
      </c>
      <c r="V1029" t="n">
        <v>4544</v>
      </c>
      <c r="W1029" t="n">
        <v>1</v>
      </c>
      <c r="X1029" t="n">
        <v>0</v>
      </c>
      <c r="Y1029" t="n">
        <v>2.699054956436157</v>
      </c>
      <c r="Z1029" t="n">
        <v>0.00022117</v>
      </c>
    </row>
    <row r="1030">
      <c r="A1030" t="inlineStr">
        <is>
          <t>chat_summary</t>
        </is>
      </c>
      <c r="B1030" t="inlineStr">
        <is>
          <t>main</t>
        </is>
      </c>
      <c r="C1030" t="inlineStr">
        <is>
          <t>z-ai/glm-5.3-flash</t>
        </is>
      </c>
      <c r="D1030" t="inlineStr">
        <is>
          <t>openai/gpt-5.6-luna</t>
        </is>
      </c>
      <c r="E1030" t="n">
        <v>1</v>
      </c>
      <c r="I1030" t="n">
        <v>0</v>
      </c>
      <c r="J1030" t="inlineStr">
        <is>
          <t>chat3</t>
        </is>
      </c>
      <c r="K1030" t="n">
        <v>114</v>
      </c>
      <c r="L1030" t="inlineStr">
        <is>
          <t>chat3/count-0</t>
        </is>
      </c>
      <c r="M1030" t="inlineStr">
        <is>
          <t>count</t>
        </is>
      </c>
      <c r="N1030" t="inlineStr">
        <is>
          <t>How many modules are currently in scope for the launch?</t>
        </is>
      </c>
      <c r="O1030" t="n">
        <v>6</v>
      </c>
      <c r="P1030" t="inlineStr">
        <is>
          <t>6</t>
        </is>
      </c>
      <c r="Q1030" t="b">
        <v>1</v>
      </c>
      <c r="R1030" t="inlineStr">
        <is>
          <t>rule</t>
        </is>
      </c>
      <c r="S1030" t="n">
        <v>4556</v>
      </c>
      <c r="T1030" t="n">
        <v>4556</v>
      </c>
      <c r="U1030" t="n">
        <v>216</v>
      </c>
      <c r="V1030" t="n">
        <v>4480</v>
      </c>
      <c r="W1030" t="n">
        <v>1</v>
      </c>
      <c r="X1030" t="n">
        <v>0</v>
      </c>
      <c r="Y1030" t="n">
        <v>2.973726034164429</v>
      </c>
      <c r="Z1030" t="n">
        <v>0.0002538</v>
      </c>
    </row>
    <row r="1031">
      <c r="A1031" t="inlineStr">
        <is>
          <t>chat_summary</t>
        </is>
      </c>
      <c r="B1031" t="inlineStr">
        <is>
          <t>main</t>
        </is>
      </c>
      <c r="C1031" t="inlineStr">
        <is>
          <t>z-ai/glm-5.3-flash</t>
        </is>
      </c>
      <c r="D1031" t="inlineStr">
        <is>
          <t>openai/gpt-5.6-luna</t>
        </is>
      </c>
      <c r="E1031" t="n">
        <v>1</v>
      </c>
      <c r="I1031" t="n">
        <v>0</v>
      </c>
      <c r="J1031" t="inlineStr">
        <is>
          <t>chat3</t>
        </is>
      </c>
      <c r="K1031" t="n">
        <v>114</v>
      </c>
      <c r="L1031" t="inlineStr">
        <is>
          <t>chat3/early-0</t>
        </is>
      </c>
      <c r="M1031" t="inlineStr">
        <is>
          <t>early</t>
        </is>
      </c>
      <c r="N1031" t="inlineStr">
        <is>
          <t>Who owns scheduler-v2?</t>
        </is>
      </c>
      <c r="O1031" t="inlineStr">
        <is>
          <t>Mei</t>
        </is>
      </c>
      <c r="P1031" t="inlineStr">
        <is>
          <t>Mei</t>
        </is>
      </c>
      <c r="Q1031" t="b">
        <v>1</v>
      </c>
      <c r="R1031" t="inlineStr">
        <is>
          <t>rule</t>
        </is>
      </c>
      <c r="S1031" t="n">
        <v>4551</v>
      </c>
      <c r="T1031" t="n">
        <v>4551</v>
      </c>
      <c r="U1031" t="n">
        <v>157</v>
      </c>
      <c r="V1031" t="n">
        <v>64</v>
      </c>
      <c r="W1031" t="n">
        <v>1</v>
      </c>
      <c r="X1031" t="n">
        <v>0</v>
      </c>
      <c r="Y1031" t="n">
        <v>3.7363600730896</v>
      </c>
      <c r="Z1031" t="n">
        <v>0.00075347</v>
      </c>
    </row>
    <row r="1032">
      <c r="A1032" t="inlineStr">
        <is>
          <t>chat_summary</t>
        </is>
      </c>
      <c r="B1032" t="inlineStr">
        <is>
          <t>main</t>
        </is>
      </c>
      <c r="C1032" t="inlineStr">
        <is>
          <t>z-ai/glm-5.3-flash</t>
        </is>
      </c>
      <c r="D1032" t="inlineStr">
        <is>
          <t>openai/gpt-5.6-luna</t>
        </is>
      </c>
      <c r="E1032" t="n">
        <v>1</v>
      </c>
      <c r="I1032" t="n">
        <v>0</v>
      </c>
      <c r="J1032" t="inlineStr">
        <is>
          <t>chat3</t>
        </is>
      </c>
      <c r="K1032" t="n">
        <v>114</v>
      </c>
      <c r="L1032" t="inlineStr">
        <is>
          <t>chat3/early-1</t>
        </is>
      </c>
      <c r="M1032" t="inlineStr">
        <is>
          <t>early</t>
        </is>
      </c>
      <c r="N1032" t="inlineStr">
        <is>
          <t>Which region are we deploying Delta to?</t>
        </is>
      </c>
      <c r="O1032" t="inlineStr">
        <is>
          <t>eu-west-1</t>
        </is>
      </c>
      <c r="P1032" t="inlineStr">
        <is>
          <t>eu-west-1</t>
        </is>
      </c>
      <c r="Q1032" t="b">
        <v>1</v>
      </c>
      <c r="R1032" t="inlineStr">
        <is>
          <t>rule</t>
        </is>
      </c>
      <c r="S1032" t="n">
        <v>4553</v>
      </c>
      <c r="T1032" t="n">
        <v>4553</v>
      </c>
      <c r="U1032" t="n">
        <v>92</v>
      </c>
      <c r="V1032" t="n">
        <v>0</v>
      </c>
      <c r="W1032" t="n">
        <v>1</v>
      </c>
      <c r="X1032" t="n">
        <v>0</v>
      </c>
      <c r="Y1032" t="n">
        <v>1.51218318939209</v>
      </c>
      <c r="Z1032" t="n">
        <v>0.00072895</v>
      </c>
    </row>
    <row r="1033">
      <c r="A1033" t="inlineStr">
        <is>
          <t>chat_summary</t>
        </is>
      </c>
      <c r="B1033" t="inlineStr">
        <is>
          <t>main</t>
        </is>
      </c>
      <c r="C1033" t="inlineStr">
        <is>
          <t>z-ai/glm-5.3-flash</t>
        </is>
      </c>
      <c r="D1033" t="inlineStr">
        <is>
          <t>openai/gpt-5.6-luna</t>
        </is>
      </c>
      <c r="E1033" t="n">
        <v>1</v>
      </c>
      <c r="I1033" t="n">
        <v>0</v>
      </c>
      <c r="J1033" t="inlineStr">
        <is>
          <t>chat3</t>
        </is>
      </c>
      <c r="K1033" t="n">
        <v>114</v>
      </c>
      <c r="L1033" t="inlineStr">
        <is>
          <t>chat3/early-2</t>
        </is>
      </c>
      <c r="M1033" t="inlineStr">
        <is>
          <t>early</t>
        </is>
      </c>
      <c r="N1033" t="inlineStr">
        <is>
          <t>At what time (UTC) is the daily standup?</t>
        </is>
      </c>
      <c r="O1033" t="inlineStr">
        <is>
          <t>09:30</t>
        </is>
      </c>
      <c r="P1033" t="inlineStr">
        <is>
          <t>09:30</t>
        </is>
      </c>
      <c r="Q1033" t="b">
        <v>1</v>
      </c>
      <c r="R1033" t="inlineStr">
        <is>
          <t>rule</t>
        </is>
      </c>
      <c r="S1033" t="n">
        <v>4557</v>
      </c>
      <c r="T1033" t="n">
        <v>4557</v>
      </c>
      <c r="U1033" t="n">
        <v>79</v>
      </c>
      <c r="V1033" t="n">
        <v>64</v>
      </c>
      <c r="W1033" t="n">
        <v>1</v>
      </c>
      <c r="X1033" t="n">
        <v>0</v>
      </c>
      <c r="Y1033" t="n">
        <v>4.605515956878662</v>
      </c>
      <c r="Z1033" t="n">
        <v>0.00071537</v>
      </c>
    </row>
    <row r="1034">
      <c r="A1034" t="inlineStr">
        <is>
          <t>chat_summary</t>
        </is>
      </c>
      <c r="B1034" t="inlineStr">
        <is>
          <t>main</t>
        </is>
      </c>
      <c r="C1034" t="inlineStr">
        <is>
          <t>z-ai/glm-5.3-flash</t>
        </is>
      </c>
      <c r="D1034" t="inlineStr">
        <is>
          <t>openai/gpt-5.6-luna</t>
        </is>
      </c>
      <c r="E1034" t="n">
        <v>1</v>
      </c>
      <c r="I1034" t="n">
        <v>0</v>
      </c>
      <c r="J1034" t="inlineStr">
        <is>
          <t>chat3</t>
        </is>
      </c>
      <c r="K1034" t="n">
        <v>114</v>
      </c>
      <c r="L1034" t="inlineStr">
        <is>
          <t>chat3/list-0</t>
        </is>
      </c>
      <c r="M1034" t="inlineStr">
        <is>
          <t>list</t>
        </is>
      </c>
      <c r="N1034" t="inlineStr">
        <is>
          <t>Which in-scope modules are P0?</t>
        </is>
      </c>
      <c r="O1034" t="inlineStr">
        <is>
          <t>["billing-sync", "ingest"]</t>
        </is>
      </c>
      <c r="P1034" t="inlineStr">
        <is>
          <t>billing-sync, ingest</t>
        </is>
      </c>
      <c r="Q1034" t="b">
        <v>1</v>
      </c>
      <c r="R1034" t="inlineStr">
        <is>
          <t>rule</t>
        </is>
      </c>
      <c r="S1034" t="n">
        <v>4554</v>
      </c>
      <c r="T1034" t="n">
        <v>4554</v>
      </c>
      <c r="U1034" t="n">
        <v>153</v>
      </c>
      <c r="V1034" t="n">
        <v>4544</v>
      </c>
      <c r="W1034" t="n">
        <v>1</v>
      </c>
      <c r="X1034" t="n">
        <v>0</v>
      </c>
      <c r="Y1034" t="n">
        <v>2.369637727737427</v>
      </c>
      <c r="Z1034" t="n">
        <v>0.00021432</v>
      </c>
    </row>
    <row r="1035">
      <c r="A1035" t="inlineStr">
        <is>
          <t>chat_summary</t>
        </is>
      </c>
      <c r="B1035" t="inlineStr">
        <is>
          <t>main</t>
        </is>
      </c>
      <c r="C1035" t="inlineStr">
        <is>
          <t>z-ai/glm-5.3-flash</t>
        </is>
      </c>
      <c r="D1035" t="inlineStr">
        <is>
          <t>openai/gpt-5.6-luna</t>
        </is>
      </c>
      <c r="E1035" t="n">
        <v>1</v>
      </c>
      <c r="I1035" t="n">
        <v>0</v>
      </c>
      <c r="J1035" t="inlineStr">
        <is>
          <t>chat3</t>
        </is>
      </c>
      <c r="K1035" t="n">
        <v>114</v>
      </c>
      <c r="L1035" t="inlineStr">
        <is>
          <t>chat3/neg-0</t>
        </is>
      </c>
      <c r="M1035" t="inlineStr">
        <is>
          <t>negation</t>
        </is>
      </c>
      <c r="N1035" t="inlineStr">
        <is>
          <t>Which in-scope module has no datastore decided yet?</t>
        </is>
      </c>
      <c r="O1035" t="inlineStr">
        <is>
          <t>ingest</t>
        </is>
      </c>
      <c r="P1035" t="inlineStr">
        <is>
          <t>ingest</t>
        </is>
      </c>
      <c r="Q1035" t="b">
        <v>1</v>
      </c>
      <c r="R1035" t="inlineStr">
        <is>
          <t>rule</t>
        </is>
      </c>
      <c r="S1035" t="n">
        <v>4556</v>
      </c>
      <c r="T1035" t="n">
        <v>4556</v>
      </c>
      <c r="U1035" t="n">
        <v>381</v>
      </c>
      <c r="V1035" t="n">
        <v>4544</v>
      </c>
      <c r="W1035" t="n">
        <v>1</v>
      </c>
      <c r="X1035" t="n">
        <v>0</v>
      </c>
      <c r="Y1035" t="n">
        <v>3.920676946640015</v>
      </c>
      <c r="Z1035" t="n">
        <v>0.00032862</v>
      </c>
    </row>
    <row r="1036">
      <c r="A1036" t="inlineStr">
        <is>
          <t>chat_summary</t>
        </is>
      </c>
      <c r="B1036" t="inlineStr">
        <is>
          <t>main</t>
        </is>
      </c>
      <c r="C1036" t="inlineStr">
        <is>
          <t>z-ai/glm-5.3-flash</t>
        </is>
      </c>
      <c r="D1036" t="inlineStr">
        <is>
          <t>openai/gpt-5.6-luna</t>
        </is>
      </c>
      <c r="E1036" t="n">
        <v>1</v>
      </c>
      <c r="I1036" t="n">
        <v>0</v>
      </c>
      <c r="J1036" t="inlineStr">
        <is>
          <t>chat3</t>
        </is>
      </c>
      <c r="K1036" t="n">
        <v>114</v>
      </c>
      <c r="L1036" t="inlineStr">
        <is>
          <t>chat3/original-0</t>
        </is>
      </c>
      <c r="M1036" t="inlineStr">
        <is>
          <t>original</t>
        </is>
      </c>
      <c r="N1036" t="inlineStr">
        <is>
          <t>What was the very first deadline we set for billing-sync, before any changes?</t>
        </is>
      </c>
      <c r="O1036" t="inlineStr">
        <is>
          <t>Oct 23</t>
        </is>
      </c>
      <c r="P1036" t="inlineStr">
        <is>
          <t>Oct 23</t>
        </is>
      </c>
      <c r="Q1036" t="b">
        <v>1</v>
      </c>
      <c r="R1036" t="inlineStr">
        <is>
          <t>rule</t>
        </is>
      </c>
      <c r="S1036" t="n">
        <v>4561</v>
      </c>
      <c r="T1036" t="n">
        <v>4561</v>
      </c>
      <c r="U1036" t="n">
        <v>136</v>
      </c>
      <c r="V1036" t="n">
        <v>4544</v>
      </c>
      <c r="W1036" t="n">
        <v>1</v>
      </c>
      <c r="X1036" t="n">
        <v>0</v>
      </c>
      <c r="Y1036" t="n">
        <v>3.101563930511475</v>
      </c>
      <c r="Z1036" t="n">
        <v>0.00020687</v>
      </c>
    </row>
    <row r="1037">
      <c r="A1037" t="inlineStr">
        <is>
          <t>chat_summary</t>
        </is>
      </c>
      <c r="B1037" t="inlineStr">
        <is>
          <t>main</t>
        </is>
      </c>
      <c r="C1037" t="inlineStr">
        <is>
          <t>z-ai/glm-5.3-flash</t>
        </is>
      </c>
      <c r="D1037" t="inlineStr">
        <is>
          <t>openai/gpt-5.6-luna</t>
        </is>
      </c>
      <c r="E1037" t="n">
        <v>1</v>
      </c>
      <c r="I1037" t="n">
        <v>0</v>
      </c>
      <c r="J1037" t="inlineStr">
        <is>
          <t>chat3</t>
        </is>
      </c>
      <c r="K1037" t="n">
        <v>114</v>
      </c>
      <c r="L1037" t="inlineStr">
        <is>
          <t>chat3/paste-0</t>
        </is>
      </c>
      <c r="M1037" t="inlineStr">
        <is>
          <t>paste</t>
        </is>
      </c>
      <c r="N1037" t="inlineStr">
        <is>
          <t>What p95 latency, in ms, did the load test I pasted report?</t>
        </is>
      </c>
      <c r="O1037" t="n">
        <v>557</v>
      </c>
      <c r="P1037" t="inlineStr">
        <is>
          <t>557</t>
        </is>
      </c>
      <c r="Q1037" t="b">
        <v>1</v>
      </c>
      <c r="R1037" t="inlineStr">
        <is>
          <t>rule</t>
        </is>
      </c>
      <c r="S1037" t="n">
        <v>4562</v>
      </c>
      <c r="T1037" t="n">
        <v>4562</v>
      </c>
      <c r="U1037" t="n">
        <v>54</v>
      </c>
      <c r="V1037" t="n">
        <v>4544</v>
      </c>
      <c r="W1037" t="n">
        <v>1</v>
      </c>
      <c r="X1037" t="n">
        <v>0</v>
      </c>
      <c r="Y1037" t="n">
        <v>1.478785991668701</v>
      </c>
      <c r="Z1037" t="n">
        <v>0.00016602</v>
      </c>
    </row>
    <row r="1038">
      <c r="A1038" t="inlineStr">
        <is>
          <t>chat_summary</t>
        </is>
      </c>
      <c r="B1038" t="inlineStr">
        <is>
          <t>main</t>
        </is>
      </c>
      <c r="C1038" t="inlineStr">
        <is>
          <t>z-ai/glm-5.3-flash</t>
        </is>
      </c>
      <c r="D1038" t="inlineStr">
        <is>
          <t>openai/gpt-5.6-luna</t>
        </is>
      </c>
      <c r="E1038" t="n">
        <v>1</v>
      </c>
      <c r="I1038" t="n">
        <v>0</v>
      </c>
      <c r="J1038" t="inlineStr">
        <is>
          <t>chat3</t>
        </is>
      </c>
      <c r="K1038" t="n">
        <v>114</v>
      </c>
      <c r="L1038" t="inlineStr">
        <is>
          <t>chat3/paste-1</t>
        </is>
      </c>
      <c r="M1038" t="inlineStr">
        <is>
          <t>paste</t>
        </is>
      </c>
      <c r="N1038" t="inlineStr">
        <is>
          <t>How many tests failed in the CI output I pasted?</t>
        </is>
      </c>
      <c r="O1038" t="n">
        <v>3</v>
      </c>
      <c r="P1038" t="inlineStr">
        <is>
          <t>3</t>
        </is>
      </c>
      <c r="Q1038" t="b">
        <v>1</v>
      </c>
      <c r="R1038" t="inlineStr">
        <is>
          <t>rule</t>
        </is>
      </c>
      <c r="S1038" t="n">
        <v>4557</v>
      </c>
      <c r="T1038" t="n">
        <v>4557</v>
      </c>
      <c r="U1038" t="n">
        <v>112</v>
      </c>
      <c r="V1038" t="n">
        <v>4544</v>
      </c>
      <c r="W1038" t="n">
        <v>1</v>
      </c>
      <c r="X1038" t="n">
        <v>0</v>
      </c>
      <c r="Y1038" t="n">
        <v>2.427753925323486</v>
      </c>
      <c r="Z1038" t="n">
        <v>0.00019427</v>
      </c>
    </row>
    <row r="1039">
      <c r="A1039" t="inlineStr">
        <is>
          <t>chat_summary</t>
        </is>
      </c>
      <c r="B1039" t="inlineStr">
        <is>
          <t>main</t>
        </is>
      </c>
      <c r="C1039" t="inlineStr">
        <is>
          <t>z-ai/glm-5.3-flash</t>
        </is>
      </c>
      <c r="D1039" t="inlineStr">
        <is>
          <t>openai/gpt-5.6-luna</t>
        </is>
      </c>
      <c r="E1039" t="n">
        <v>1</v>
      </c>
      <c r="I1039" t="n">
        <v>0</v>
      </c>
      <c r="J1039" t="inlineStr">
        <is>
          <t>chat3</t>
        </is>
      </c>
      <c r="K1039" t="n">
        <v>114</v>
      </c>
      <c r="L1039" t="inlineStr">
        <is>
          <t>chat3/paste-2</t>
        </is>
      </c>
      <c r="M1039" t="inlineStr">
        <is>
          <t>paste</t>
        </is>
      </c>
      <c r="N1039" t="inlineStr">
        <is>
          <t>What is db_pool_size in the config I pasted?</t>
        </is>
      </c>
      <c r="O1039" t="n">
        <v>12</v>
      </c>
      <c r="P1039" t="inlineStr">
        <is>
          <t>12</t>
        </is>
      </c>
      <c r="Q1039" t="b">
        <v>1</v>
      </c>
      <c r="R1039" t="inlineStr">
        <is>
          <t>rule</t>
        </is>
      </c>
      <c r="S1039" t="n">
        <v>4557</v>
      </c>
      <c r="T1039" t="n">
        <v>4557</v>
      </c>
      <c r="U1039" t="n">
        <v>115</v>
      </c>
      <c r="V1039" t="n">
        <v>4544</v>
      </c>
      <c r="W1039" t="n">
        <v>1</v>
      </c>
      <c r="X1039" t="n">
        <v>0</v>
      </c>
      <c r="Y1039" t="n">
        <v>1.808881998062134</v>
      </c>
      <c r="Z1039" t="n">
        <v>0.00019577</v>
      </c>
    </row>
    <row r="1040">
      <c r="A1040" t="inlineStr">
        <is>
          <t>chat_summary</t>
        </is>
      </c>
      <c r="B1040" t="inlineStr">
        <is>
          <t>main</t>
        </is>
      </c>
      <c r="C1040" t="inlineStr">
        <is>
          <t>z-ai/glm-5.3-flash</t>
        </is>
      </c>
      <c r="D1040" t="inlineStr">
        <is>
          <t>openai/gpt-5.6-luna</t>
        </is>
      </c>
      <c r="E1040" t="n">
        <v>1</v>
      </c>
      <c r="I1040" t="n">
        <v>0</v>
      </c>
      <c r="J1040" t="inlineStr">
        <is>
          <t>chat3</t>
        </is>
      </c>
      <c r="K1040" t="n">
        <v>114</v>
      </c>
      <c r="L1040" t="inlineStr">
        <is>
          <t>chat3/sum-0</t>
        </is>
      </c>
      <c r="M1040" t="inlineStr">
        <is>
          <t>sum</t>
        </is>
      </c>
      <c r="N1040" t="inlineStr">
        <is>
          <t>What is the total budget, in thousands of dollars, across the modules currently in scope?</t>
        </is>
      </c>
      <c r="O1040" t="n">
        <v>305</v>
      </c>
      <c r="P1040" t="inlineStr">
        <is>
          <t>$305k</t>
        </is>
      </c>
      <c r="Q1040" t="b">
        <v>1</v>
      </c>
      <c r="R1040" t="inlineStr">
        <is>
          <t>rule</t>
        </is>
      </c>
      <c r="S1040" t="n">
        <v>4563</v>
      </c>
      <c r="T1040" t="n">
        <v>4563</v>
      </c>
      <c r="U1040" t="n">
        <v>219</v>
      </c>
      <c r="V1040" t="n">
        <v>4544</v>
      </c>
      <c r="W1040" t="n">
        <v>1</v>
      </c>
      <c r="X1040" t="n">
        <v>0</v>
      </c>
      <c r="Y1040" t="n">
        <v>3.033416986465454</v>
      </c>
      <c r="Z1040" t="n">
        <v>0.00024867</v>
      </c>
    </row>
    <row r="1041">
      <c r="A1041" t="inlineStr">
        <is>
          <t>chat_summary</t>
        </is>
      </c>
      <c r="B1041" t="inlineStr">
        <is>
          <t>main</t>
        </is>
      </c>
      <c r="C1041" t="inlineStr">
        <is>
          <t>z-ai/glm-5.3-flash</t>
        </is>
      </c>
      <c r="D1041" t="inlineStr">
        <is>
          <t>openai/gpt-5.6-luna</t>
        </is>
      </c>
      <c r="E1041" t="n">
        <v>1</v>
      </c>
      <c r="I1041" t="n">
        <v>0</v>
      </c>
      <c r="J1041" t="inlineStr">
        <is>
          <t>chat3</t>
        </is>
      </c>
      <c r="K1041" t="n">
        <v>114</v>
      </c>
      <c r="L1041" t="inlineStr">
        <is>
          <t>chat3/updated-0</t>
        </is>
      </c>
      <c r="M1041" t="inlineStr">
        <is>
          <t>updated</t>
        </is>
      </c>
      <c r="N1041" t="inlineStr">
        <is>
          <t>What is the current deadline for billing-sync?</t>
        </is>
      </c>
      <c r="O1041" t="inlineStr">
        <is>
          <t>Nov 5</t>
        </is>
      </c>
      <c r="P1041" t="inlineStr">
        <is>
          <t>Nov 5</t>
        </is>
      </c>
      <c r="Q1041" t="b">
        <v>1</v>
      </c>
      <c r="R1041" t="inlineStr">
        <is>
          <t>rule</t>
        </is>
      </c>
      <c r="S1041" t="n">
        <v>4554</v>
      </c>
      <c r="T1041" t="n">
        <v>4554</v>
      </c>
      <c r="U1041" t="n">
        <v>95</v>
      </c>
      <c r="V1041" t="n">
        <v>0</v>
      </c>
      <c r="W1041" t="n">
        <v>1</v>
      </c>
      <c r="X1041" t="n">
        <v>0</v>
      </c>
      <c r="Y1041" t="n">
        <v>1.461734294891357</v>
      </c>
      <c r="Z1041" t="n">
        <v>0.0007306</v>
      </c>
    </row>
    <row r="1042">
      <c r="A1042" t="inlineStr">
        <is>
          <t>chat_summary</t>
        </is>
      </c>
      <c r="B1042" t="inlineStr">
        <is>
          <t>main</t>
        </is>
      </c>
      <c r="C1042" t="inlineStr">
        <is>
          <t>z-ai/glm-5.3-flash</t>
        </is>
      </c>
      <c r="D1042" t="inlineStr">
        <is>
          <t>openai/gpt-5.6-luna</t>
        </is>
      </c>
      <c r="E1042" t="n">
        <v>1</v>
      </c>
      <c r="I1042" t="n">
        <v>0</v>
      </c>
      <c r="J1042" t="inlineStr">
        <is>
          <t>chat3</t>
        </is>
      </c>
      <c r="K1042" t="n">
        <v>114</v>
      </c>
      <c r="L1042" t="inlineStr">
        <is>
          <t>chat3/updated-1</t>
        </is>
      </c>
      <c r="M1042" t="inlineStr">
        <is>
          <t>updated</t>
        </is>
      </c>
      <c r="N1042" t="inlineStr">
        <is>
          <t>What is scheduler-v2's budget now, in thousands of dollars?</t>
        </is>
      </c>
      <c r="O1042" t="n">
        <v>75</v>
      </c>
      <c r="P1042" t="inlineStr">
        <is>
          <t>75</t>
        </is>
      </c>
      <c r="Q1042" t="b">
        <v>1</v>
      </c>
      <c r="R1042" t="inlineStr">
        <is>
          <t>rule</t>
        </is>
      </c>
      <c r="S1042" t="n">
        <v>4559</v>
      </c>
      <c r="T1042" t="n">
        <v>4559</v>
      </c>
      <c r="U1042" t="n">
        <v>81</v>
      </c>
      <c r="V1042" t="n">
        <v>4480</v>
      </c>
      <c r="W1042" t="n">
        <v>1</v>
      </c>
      <c r="X1042" t="n">
        <v>0</v>
      </c>
      <c r="Y1042" t="n">
        <v>4.861660003662109</v>
      </c>
      <c r="Z1042" t="n">
        <v>0.00018675</v>
      </c>
    </row>
    <row r="1043">
      <c r="A1043" t="inlineStr">
        <is>
          <t>chat_summary</t>
        </is>
      </c>
      <c r="B1043" t="inlineStr">
        <is>
          <t>main</t>
        </is>
      </c>
      <c r="C1043" t="inlineStr">
        <is>
          <t>z-ai/glm-5.3-flash</t>
        </is>
      </c>
      <c r="D1043" t="inlineStr">
        <is>
          <t>openai/gpt-5.6-luna</t>
        </is>
      </c>
      <c r="E1043" t="n">
        <v>1</v>
      </c>
      <c r="I1043" t="n">
        <v>0</v>
      </c>
      <c r="J1043" t="inlineStr">
        <is>
          <t>chat3</t>
        </is>
      </c>
      <c r="K1043" t="n">
        <v>114</v>
      </c>
      <c r="L1043" t="inlineStr">
        <is>
          <t>chat3/updated-2</t>
        </is>
      </c>
      <c r="M1043" t="inlineStr">
        <is>
          <t>updated</t>
        </is>
      </c>
      <c r="N1043" t="inlineStr">
        <is>
          <t>What is the current deadline for ingest?</t>
        </is>
      </c>
      <c r="O1043" t="inlineStr">
        <is>
          <t>Oct 19</t>
        </is>
      </c>
      <c r="P1043" t="inlineStr">
        <is>
          <t>Oct 19</t>
        </is>
      </c>
      <c r="Q1043" t="b">
        <v>1</v>
      </c>
      <c r="R1043" t="inlineStr">
        <is>
          <t>rule</t>
        </is>
      </c>
      <c r="S1043" t="n">
        <v>4553</v>
      </c>
      <c r="T1043" t="n">
        <v>4553</v>
      </c>
      <c r="U1043" t="n">
        <v>130</v>
      </c>
      <c r="V1043" t="n">
        <v>0</v>
      </c>
      <c r="W1043" t="n">
        <v>1</v>
      </c>
      <c r="X1043" t="n">
        <v>0</v>
      </c>
      <c r="Y1043" t="n">
        <v>2.20784592628479</v>
      </c>
      <c r="Z1043" t="n">
        <v>0.00056021455</v>
      </c>
    </row>
    <row r="1044">
      <c r="A1044" t="inlineStr">
        <is>
          <t>chat_summary</t>
        </is>
      </c>
      <c r="B1044" t="inlineStr">
        <is>
          <t>main</t>
        </is>
      </c>
      <c r="C1044" t="inlineStr">
        <is>
          <t>z-ai/glm-5.3-flash</t>
        </is>
      </c>
      <c r="D1044" t="inlineStr">
        <is>
          <t>openai/gpt-5.6-luna</t>
        </is>
      </c>
      <c r="E1044" t="n">
        <v>1</v>
      </c>
      <c r="I1044" t="n">
        <v>0</v>
      </c>
      <c r="J1044" t="inlineStr">
        <is>
          <t>chat3</t>
        </is>
      </c>
      <c r="K1044" t="n">
        <v>114</v>
      </c>
      <c r="L1044" t="inlineStr">
        <is>
          <t>chat3/updated-3</t>
        </is>
      </c>
      <c r="M1044" t="inlineStr">
        <is>
          <t>updated</t>
        </is>
      </c>
      <c r="N1044" t="inlineStr">
        <is>
          <t>What is auth-bridge's budget, in thousands of dollars?</t>
        </is>
      </c>
      <c r="O1044" t="n">
        <v>50</v>
      </c>
      <c r="P1044" t="inlineStr">
        <is>
          <t>50</t>
        </is>
      </c>
      <c r="Q1044" t="b">
        <v>1</v>
      </c>
      <c r="R1044" t="inlineStr">
        <is>
          <t>rule</t>
        </is>
      </c>
      <c r="S1044" t="n">
        <v>4558</v>
      </c>
      <c r="T1044" t="n">
        <v>4558</v>
      </c>
      <c r="U1044" t="n">
        <v>151</v>
      </c>
      <c r="V1044" t="n">
        <v>0</v>
      </c>
      <c r="W1044" t="n">
        <v>1</v>
      </c>
      <c r="X1044" t="n">
        <v>0</v>
      </c>
      <c r="Y1044" t="n">
        <v>2.363584041595459</v>
      </c>
      <c r="Z1044" t="n">
        <v>0.0007592</v>
      </c>
    </row>
    <row r="1045">
      <c r="A1045" t="inlineStr">
        <is>
          <t>chat_summary</t>
        </is>
      </c>
      <c r="B1045" t="inlineStr">
        <is>
          <t>main</t>
        </is>
      </c>
      <c r="C1045" t="inlineStr">
        <is>
          <t>z-ai/glm-5.3-flash</t>
        </is>
      </c>
      <c r="D1045" t="inlineStr">
        <is>
          <t>openai/gpt-5.6-luna</t>
        </is>
      </c>
      <c r="E1045" t="n">
        <v>1</v>
      </c>
      <c r="I1045" t="n">
        <v>0</v>
      </c>
      <c r="J1045" t="inlineStr">
        <is>
          <t>chat3</t>
        </is>
      </c>
      <c r="K1045" t="n">
        <v>114</v>
      </c>
      <c r="L1045" t="inlineStr">
        <is>
          <t>chat3/updated-4</t>
        </is>
      </c>
      <c r="M1045" t="inlineStr">
        <is>
          <t>updated</t>
        </is>
      </c>
      <c r="N1045" t="inlineStr">
        <is>
          <t>Who owns billing-sync now?</t>
        </is>
      </c>
      <c r="O1045" t="inlineStr">
        <is>
          <t>Priya</t>
        </is>
      </c>
      <c r="P1045" t="inlineStr">
        <is>
          <t>Priya</t>
        </is>
      </c>
      <c r="Q1045" t="b">
        <v>1</v>
      </c>
      <c r="R1045" t="inlineStr">
        <is>
          <t>rule</t>
        </is>
      </c>
      <c r="S1045" t="n">
        <v>4551</v>
      </c>
      <c r="T1045" t="n">
        <v>4551</v>
      </c>
      <c r="U1045" t="n">
        <v>124</v>
      </c>
      <c r="V1045" t="n">
        <v>4544</v>
      </c>
      <c r="W1045" t="n">
        <v>1</v>
      </c>
      <c r="X1045" t="n">
        <v>0</v>
      </c>
      <c r="Y1045" t="n">
        <v>3.622798204421997</v>
      </c>
      <c r="Z1045" t="n">
        <v>0.00019937</v>
      </c>
    </row>
    <row r="1046">
      <c r="A1046" t="inlineStr">
        <is>
          <t>chat_summary</t>
        </is>
      </c>
      <c r="B1046" t="inlineStr">
        <is>
          <t>main</t>
        </is>
      </c>
      <c r="C1046" t="inlineStr">
        <is>
          <t>z-ai/glm-5.3-flash</t>
        </is>
      </c>
      <c r="D1046" t="inlineStr">
        <is>
          <t>openai/gpt-5.6-luna</t>
        </is>
      </c>
      <c r="E1046" t="n">
        <v>1</v>
      </c>
      <c r="I1046" t="n">
        <v>0</v>
      </c>
      <c r="J1046" t="inlineStr">
        <is>
          <t>chat3</t>
        </is>
      </c>
      <c r="K1046" t="n">
        <v>114</v>
      </c>
      <c r="L1046" t="inlineStr">
        <is>
          <t>chat3/updated-5</t>
        </is>
      </c>
      <c r="M1046" t="inlineStr">
        <is>
          <t>updated</t>
        </is>
      </c>
      <c r="N1046" t="inlineStr">
        <is>
          <t>Which datastore does scheduler-v2 use?</t>
        </is>
      </c>
      <c r="O1046" t="inlineStr">
        <is>
          <t>Postgres</t>
        </is>
      </c>
      <c r="P1046" t="inlineStr">
        <is>
          <t>Postgres</t>
        </is>
      </c>
      <c r="Q1046" t="b">
        <v>1</v>
      </c>
      <c r="R1046" t="inlineStr">
        <is>
          <t>rule</t>
        </is>
      </c>
      <c r="S1046" t="n">
        <v>4553</v>
      </c>
      <c r="T1046" t="n">
        <v>4553</v>
      </c>
      <c r="U1046" t="n">
        <v>92</v>
      </c>
      <c r="V1046" t="n">
        <v>4480</v>
      </c>
      <c r="W1046" t="n">
        <v>1</v>
      </c>
      <c r="X1046" t="n">
        <v>0</v>
      </c>
      <c r="Y1046" t="n">
        <v>2.702025890350342</v>
      </c>
      <c r="Z1046" t="n">
        <v>0.00019135</v>
      </c>
    </row>
    <row r="1047">
      <c r="A1047" t="inlineStr">
        <is>
          <t>chat_summary</t>
        </is>
      </c>
      <c r="B1047" t="inlineStr">
        <is>
          <t>foldglm</t>
        </is>
      </c>
      <c r="C1047" t="inlineStr">
        <is>
          <t>openai/gpt-5.6-luna</t>
        </is>
      </c>
      <c r="D1047" t="inlineStr">
        <is>
          <t>z-ai/glm-5.3-flash</t>
        </is>
      </c>
      <c r="E1047" t="n">
        <v>1</v>
      </c>
      <c r="I1047" t="n">
        <v>0</v>
      </c>
      <c r="J1047" t="inlineStr">
        <is>
          <t>chat3</t>
        </is>
      </c>
      <c r="K1047" t="n">
        <v>114</v>
      </c>
      <c r="L1047" t="inlineStr">
        <is>
          <t>chat3/absent-0</t>
        </is>
      </c>
      <c r="M1047" t="inlineStr">
        <is>
          <t>absent</t>
        </is>
      </c>
      <c r="N1047" t="inlineStr">
        <is>
          <t>What date did we set for QA sign-off?</t>
        </is>
      </c>
      <c r="O1047" t="inlineStr">
        <is>
          <t>not stated</t>
        </is>
      </c>
      <c r="P1047" t="inlineStr">
        <is>
          <t>not stated</t>
        </is>
      </c>
      <c r="Q1047" t="b">
        <v>1</v>
      </c>
      <c r="R1047" t="inlineStr">
        <is>
          <t>rule</t>
        </is>
      </c>
      <c r="S1047" t="n">
        <v>4589</v>
      </c>
      <c r="T1047" t="n">
        <v>4589</v>
      </c>
      <c r="U1047" t="n">
        <v>48</v>
      </c>
      <c r="V1047" t="n">
        <v>0</v>
      </c>
      <c r="W1047" t="n">
        <v>1</v>
      </c>
      <c r="X1047" t="n">
        <v>0</v>
      </c>
      <c r="Y1047" t="n">
        <v>1.328614234924316</v>
      </c>
      <c r="Z1047" t="n">
        <v>0.0012047</v>
      </c>
    </row>
    <row r="1048">
      <c r="A1048" t="inlineStr">
        <is>
          <t>chat_summary</t>
        </is>
      </c>
      <c r="B1048" t="inlineStr">
        <is>
          <t>foldglm</t>
        </is>
      </c>
      <c r="C1048" t="inlineStr">
        <is>
          <t>openai/gpt-5.6-luna</t>
        </is>
      </c>
      <c r="D1048" t="inlineStr">
        <is>
          <t>z-ai/glm-5.3-flash</t>
        </is>
      </c>
      <c r="E1048" t="n">
        <v>1</v>
      </c>
      <c r="I1048" t="n">
        <v>0</v>
      </c>
      <c r="J1048" t="inlineStr">
        <is>
          <t>chat3</t>
        </is>
      </c>
      <c r="K1048" t="n">
        <v>114</v>
      </c>
      <c r="L1048" t="inlineStr">
        <is>
          <t>chat3/absent-1</t>
        </is>
      </c>
      <c r="M1048" t="inlineStr">
        <is>
          <t>absent</t>
        </is>
      </c>
      <c r="N1048" t="inlineStr">
        <is>
          <t>Which CI provider did we decide on?</t>
        </is>
      </c>
      <c r="O1048" t="inlineStr">
        <is>
          <t>not stated</t>
        </is>
      </c>
      <c r="P1048" t="inlineStr">
        <is>
          <t>not stated</t>
        </is>
      </c>
      <c r="Q1048" t="b">
        <v>1</v>
      </c>
      <c r="R1048" t="inlineStr">
        <is>
          <t>rule</t>
        </is>
      </c>
      <c r="S1048" t="n">
        <v>4587</v>
      </c>
      <c r="T1048" t="n">
        <v>4587</v>
      </c>
      <c r="U1048" t="n">
        <v>45</v>
      </c>
      <c r="V1048" t="n">
        <v>0</v>
      </c>
      <c r="W1048" t="n">
        <v>1</v>
      </c>
      <c r="X1048" t="n">
        <v>0</v>
      </c>
      <c r="Y1048" t="n">
        <v>2.194522857666016</v>
      </c>
      <c r="Z1048" t="n">
        <v>0.0012006</v>
      </c>
    </row>
    <row r="1049">
      <c r="A1049" t="inlineStr">
        <is>
          <t>chat_summary</t>
        </is>
      </c>
      <c r="B1049" t="inlineStr">
        <is>
          <t>foldglm</t>
        </is>
      </c>
      <c r="C1049" t="inlineStr">
        <is>
          <t>openai/gpt-5.6-luna</t>
        </is>
      </c>
      <c r="D1049" t="inlineStr">
        <is>
          <t>z-ai/glm-5.3-flash</t>
        </is>
      </c>
      <c r="E1049" t="n">
        <v>1</v>
      </c>
      <c r="I1049" t="n">
        <v>0</v>
      </c>
      <c r="J1049" t="inlineStr">
        <is>
          <t>chat3</t>
        </is>
      </c>
      <c r="K1049" t="n">
        <v>114</v>
      </c>
      <c r="L1049" t="inlineStr">
        <is>
          <t>chat3/count-0</t>
        </is>
      </c>
      <c r="M1049" t="inlineStr">
        <is>
          <t>count</t>
        </is>
      </c>
      <c r="N1049" t="inlineStr">
        <is>
          <t>How many modules are currently in scope for the launch?</t>
        </is>
      </c>
      <c r="O1049" t="n">
        <v>6</v>
      </c>
      <c r="P1049" t="inlineStr">
        <is>
          <t>6</t>
        </is>
      </c>
      <c r="Q1049" t="b">
        <v>1</v>
      </c>
      <c r="R1049" t="inlineStr">
        <is>
          <t>rule</t>
        </is>
      </c>
      <c r="S1049" t="n">
        <v>4590</v>
      </c>
      <c r="T1049" t="n">
        <v>4590</v>
      </c>
      <c r="U1049" t="n">
        <v>59</v>
      </c>
      <c r="V1049" t="n">
        <v>0</v>
      </c>
      <c r="W1049" t="n">
        <v>1</v>
      </c>
      <c r="X1049" t="n">
        <v>0</v>
      </c>
      <c r="Y1049" t="n">
        <v>2.262357950210571</v>
      </c>
      <c r="Z1049" t="n">
        <v>0.00121815</v>
      </c>
    </row>
    <row r="1050">
      <c r="A1050" t="inlineStr">
        <is>
          <t>chat_summary</t>
        </is>
      </c>
      <c r="B1050" t="inlineStr">
        <is>
          <t>foldglm</t>
        </is>
      </c>
      <c r="C1050" t="inlineStr">
        <is>
          <t>openai/gpt-5.6-luna</t>
        </is>
      </c>
      <c r="D1050" t="inlineStr">
        <is>
          <t>z-ai/glm-5.3-flash</t>
        </is>
      </c>
      <c r="E1050" t="n">
        <v>1</v>
      </c>
      <c r="I1050" t="n">
        <v>0</v>
      </c>
      <c r="J1050" t="inlineStr">
        <is>
          <t>chat3</t>
        </is>
      </c>
      <c r="K1050" t="n">
        <v>114</v>
      </c>
      <c r="L1050" t="inlineStr">
        <is>
          <t>chat3/early-0</t>
        </is>
      </c>
      <c r="M1050" t="inlineStr">
        <is>
          <t>early</t>
        </is>
      </c>
      <c r="N1050" t="inlineStr">
        <is>
          <t>Who owns scheduler-v2?</t>
        </is>
      </c>
      <c r="O1050" t="inlineStr">
        <is>
          <t>Mei</t>
        </is>
      </c>
      <c r="P1050" t="inlineStr">
        <is>
          <t>Mei</t>
        </is>
      </c>
      <c r="Q1050" t="b">
        <v>1</v>
      </c>
      <c r="R1050" t="inlineStr">
        <is>
          <t>rule</t>
        </is>
      </c>
      <c r="S1050" t="n">
        <v>4585</v>
      </c>
      <c r="T1050" t="n">
        <v>4585</v>
      </c>
      <c r="U1050" t="n">
        <v>41</v>
      </c>
      <c r="V1050" t="n">
        <v>0</v>
      </c>
      <c r="W1050" t="n">
        <v>1</v>
      </c>
      <c r="X1050" t="n">
        <v>0</v>
      </c>
      <c r="Y1050" t="n">
        <v>2.814851045608521</v>
      </c>
      <c r="Z1050" t="n">
        <v>0.0011953</v>
      </c>
    </row>
    <row r="1051">
      <c r="A1051" t="inlineStr">
        <is>
          <t>chat_summary</t>
        </is>
      </c>
      <c r="B1051" t="inlineStr">
        <is>
          <t>foldglm</t>
        </is>
      </c>
      <c r="C1051" t="inlineStr">
        <is>
          <t>openai/gpt-5.6-luna</t>
        </is>
      </c>
      <c r="D1051" t="inlineStr">
        <is>
          <t>z-ai/glm-5.3-flash</t>
        </is>
      </c>
      <c r="E1051" t="n">
        <v>1</v>
      </c>
      <c r="I1051" t="n">
        <v>0</v>
      </c>
      <c r="J1051" t="inlineStr">
        <is>
          <t>chat3</t>
        </is>
      </c>
      <c r="K1051" t="n">
        <v>114</v>
      </c>
      <c r="L1051" t="inlineStr">
        <is>
          <t>chat3/early-1</t>
        </is>
      </c>
      <c r="M1051" t="inlineStr">
        <is>
          <t>early</t>
        </is>
      </c>
      <c r="N1051" t="inlineStr">
        <is>
          <t>Which region are we deploying Delta to?</t>
        </is>
      </c>
      <c r="O1051" t="inlineStr">
        <is>
          <t>eu-west-1</t>
        </is>
      </c>
      <c r="P1051" t="inlineStr">
        <is>
          <t>eu-west-1</t>
        </is>
      </c>
      <c r="Q1051" t="b">
        <v>1</v>
      </c>
      <c r="R1051" t="inlineStr">
        <is>
          <t>rule</t>
        </is>
      </c>
      <c r="S1051" t="n">
        <v>4587</v>
      </c>
      <c r="T1051" t="n">
        <v>4587</v>
      </c>
      <c r="U1051" t="n">
        <v>53</v>
      </c>
      <c r="V1051" t="n">
        <v>0</v>
      </c>
      <c r="W1051" t="n">
        <v>1</v>
      </c>
      <c r="X1051" t="n">
        <v>0</v>
      </c>
      <c r="Y1051" t="n">
        <v>2.70224404335022</v>
      </c>
      <c r="Z1051" t="n">
        <v>0.0012102</v>
      </c>
    </row>
    <row r="1052">
      <c r="A1052" t="inlineStr">
        <is>
          <t>chat_summary</t>
        </is>
      </c>
      <c r="B1052" t="inlineStr">
        <is>
          <t>foldglm</t>
        </is>
      </c>
      <c r="C1052" t="inlineStr">
        <is>
          <t>openai/gpt-5.6-luna</t>
        </is>
      </c>
      <c r="D1052" t="inlineStr">
        <is>
          <t>z-ai/glm-5.3-flash</t>
        </is>
      </c>
      <c r="E1052" t="n">
        <v>1</v>
      </c>
      <c r="I1052" t="n">
        <v>0</v>
      </c>
      <c r="J1052" t="inlineStr">
        <is>
          <t>chat3</t>
        </is>
      </c>
      <c r="K1052" t="n">
        <v>114</v>
      </c>
      <c r="L1052" t="inlineStr">
        <is>
          <t>chat3/early-2</t>
        </is>
      </c>
      <c r="M1052" t="inlineStr">
        <is>
          <t>early</t>
        </is>
      </c>
      <c r="N1052" t="inlineStr">
        <is>
          <t>At what time (UTC) is the daily standup?</t>
        </is>
      </c>
      <c r="O1052" t="inlineStr">
        <is>
          <t>09:30</t>
        </is>
      </c>
      <c r="P1052" t="inlineStr">
        <is>
          <t>09:30 UTC</t>
        </is>
      </c>
      <c r="Q1052" t="b">
        <v>1</v>
      </c>
      <c r="R1052" t="inlineStr">
        <is>
          <t>rule</t>
        </is>
      </c>
      <c r="S1052" t="n">
        <v>4591</v>
      </c>
      <c r="T1052" t="n">
        <v>4591</v>
      </c>
      <c r="U1052" t="n">
        <v>44</v>
      </c>
      <c r="V1052" t="n">
        <v>0</v>
      </c>
      <c r="W1052" t="n">
        <v>1</v>
      </c>
      <c r="X1052" t="n">
        <v>0</v>
      </c>
      <c r="Y1052" t="n">
        <v>1.561557054519653</v>
      </c>
      <c r="Z1052" t="n">
        <v>0.0012004</v>
      </c>
    </row>
    <row r="1053">
      <c r="A1053" t="inlineStr">
        <is>
          <t>chat_summary</t>
        </is>
      </c>
      <c r="B1053" t="inlineStr">
        <is>
          <t>foldglm</t>
        </is>
      </c>
      <c r="C1053" t="inlineStr">
        <is>
          <t>openai/gpt-5.6-luna</t>
        </is>
      </c>
      <c r="D1053" t="inlineStr">
        <is>
          <t>z-ai/glm-5.3-flash</t>
        </is>
      </c>
      <c r="E1053" t="n">
        <v>1</v>
      </c>
      <c r="I1053" t="n">
        <v>0</v>
      </c>
      <c r="J1053" t="inlineStr">
        <is>
          <t>chat3</t>
        </is>
      </c>
      <c r="K1053" t="n">
        <v>114</v>
      </c>
      <c r="L1053" t="inlineStr">
        <is>
          <t>chat3/list-0</t>
        </is>
      </c>
      <c r="M1053" t="inlineStr">
        <is>
          <t>list</t>
        </is>
      </c>
      <c r="N1053" t="inlineStr">
        <is>
          <t>Which in-scope modules are P0?</t>
        </is>
      </c>
      <c r="O1053" t="inlineStr">
        <is>
          <t>["billing-sync", "ingest"]</t>
        </is>
      </c>
      <c r="P1053" t="inlineStr">
        <is>
          <t>billing-sync, ingest</t>
        </is>
      </c>
      <c r="Q1053" t="b">
        <v>1</v>
      </c>
      <c r="R1053" t="inlineStr">
        <is>
          <t>rule</t>
        </is>
      </c>
      <c r="S1053" t="n">
        <v>4588</v>
      </c>
      <c r="T1053" t="n">
        <v>4588</v>
      </c>
      <c r="U1053" t="n">
        <v>56</v>
      </c>
      <c r="V1053" t="n">
        <v>0</v>
      </c>
      <c r="W1053" t="n">
        <v>1</v>
      </c>
      <c r="X1053" t="n">
        <v>0</v>
      </c>
      <c r="Y1053" t="n">
        <v>2.426378965377808</v>
      </c>
      <c r="Z1053" t="n">
        <v>0.00121405</v>
      </c>
    </row>
    <row r="1054">
      <c r="A1054" t="inlineStr">
        <is>
          <t>chat_summary</t>
        </is>
      </c>
      <c r="B1054" t="inlineStr">
        <is>
          <t>foldglm</t>
        </is>
      </c>
      <c r="C1054" t="inlineStr">
        <is>
          <t>openai/gpt-5.6-luna</t>
        </is>
      </c>
      <c r="D1054" t="inlineStr">
        <is>
          <t>z-ai/glm-5.3-flash</t>
        </is>
      </c>
      <c r="E1054" t="n">
        <v>1</v>
      </c>
      <c r="I1054" t="n">
        <v>0</v>
      </c>
      <c r="J1054" t="inlineStr">
        <is>
          <t>chat3</t>
        </is>
      </c>
      <c r="K1054" t="n">
        <v>114</v>
      </c>
      <c r="L1054" t="inlineStr">
        <is>
          <t>chat3/neg-0</t>
        </is>
      </c>
      <c r="M1054" t="inlineStr">
        <is>
          <t>negation</t>
        </is>
      </c>
      <c r="N1054" t="inlineStr">
        <is>
          <t>Which in-scope module has no datastore decided yet?</t>
        </is>
      </c>
      <c r="O1054" t="inlineStr">
        <is>
          <t>ingest</t>
        </is>
      </c>
      <c r="P1054" t="inlineStr">
        <is>
          <t>ingest</t>
        </is>
      </c>
      <c r="Q1054" t="b">
        <v>1</v>
      </c>
      <c r="R1054" t="inlineStr">
        <is>
          <t>rule</t>
        </is>
      </c>
      <c r="S1054" t="n">
        <v>4590</v>
      </c>
      <c r="T1054" t="n">
        <v>4590</v>
      </c>
      <c r="U1054" t="n">
        <v>68</v>
      </c>
      <c r="V1054" t="n">
        <v>0</v>
      </c>
      <c r="W1054" t="n">
        <v>1</v>
      </c>
      <c r="X1054" t="n">
        <v>0</v>
      </c>
      <c r="Y1054" t="n">
        <v>2.402340173721313</v>
      </c>
      <c r="Z1054" t="n">
        <v>0.00122895</v>
      </c>
    </row>
    <row r="1055">
      <c r="A1055" t="inlineStr">
        <is>
          <t>chat_summary</t>
        </is>
      </c>
      <c r="B1055" t="inlineStr">
        <is>
          <t>foldglm</t>
        </is>
      </c>
      <c r="C1055" t="inlineStr">
        <is>
          <t>openai/gpt-5.6-luna</t>
        </is>
      </c>
      <c r="D1055" t="inlineStr">
        <is>
          <t>z-ai/glm-5.3-flash</t>
        </is>
      </c>
      <c r="E1055" t="n">
        <v>1</v>
      </c>
      <c r="I1055" t="n">
        <v>0</v>
      </c>
      <c r="J1055" t="inlineStr">
        <is>
          <t>chat3</t>
        </is>
      </c>
      <c r="K1055" t="n">
        <v>114</v>
      </c>
      <c r="L1055" t="inlineStr">
        <is>
          <t>chat3/original-0</t>
        </is>
      </c>
      <c r="M1055" t="inlineStr">
        <is>
          <t>original</t>
        </is>
      </c>
      <c r="N1055" t="inlineStr">
        <is>
          <t>What was the very first deadline we set for billing-sync, before any changes?</t>
        </is>
      </c>
      <c r="O1055" t="inlineStr">
        <is>
          <t>Oct 23</t>
        </is>
      </c>
      <c r="P1055" t="inlineStr">
        <is>
          <t>Oct 23</t>
        </is>
      </c>
      <c r="Q1055" t="b">
        <v>1</v>
      </c>
      <c r="R1055" t="inlineStr">
        <is>
          <t>rule</t>
        </is>
      </c>
      <c r="S1055" t="n">
        <v>4595</v>
      </c>
      <c r="T1055" t="n">
        <v>4595</v>
      </c>
      <c r="U1055" t="n">
        <v>74</v>
      </c>
      <c r="V1055" t="n">
        <v>0</v>
      </c>
      <c r="W1055" t="n">
        <v>1</v>
      </c>
      <c r="X1055" t="n">
        <v>0</v>
      </c>
      <c r="Y1055" t="n">
        <v>2.409253120422363</v>
      </c>
      <c r="Z1055" t="n">
        <v>0.0012374</v>
      </c>
    </row>
    <row r="1056">
      <c r="A1056" t="inlineStr">
        <is>
          <t>chat_summary</t>
        </is>
      </c>
      <c r="B1056" t="inlineStr">
        <is>
          <t>foldglm</t>
        </is>
      </c>
      <c r="C1056" t="inlineStr">
        <is>
          <t>openai/gpt-5.6-luna</t>
        </is>
      </c>
      <c r="D1056" t="inlineStr">
        <is>
          <t>z-ai/glm-5.3-flash</t>
        </is>
      </c>
      <c r="E1056" t="n">
        <v>1</v>
      </c>
      <c r="I1056" t="n">
        <v>0</v>
      </c>
      <c r="J1056" t="inlineStr">
        <is>
          <t>chat3</t>
        </is>
      </c>
      <c r="K1056" t="n">
        <v>114</v>
      </c>
      <c r="L1056" t="inlineStr">
        <is>
          <t>chat3/paste-0</t>
        </is>
      </c>
      <c r="M1056" t="inlineStr">
        <is>
          <t>paste</t>
        </is>
      </c>
      <c r="N1056" t="inlineStr">
        <is>
          <t>What p95 latency, in ms, did the load test I pasted report?</t>
        </is>
      </c>
      <c r="O1056" t="n">
        <v>557</v>
      </c>
      <c r="P1056" t="inlineStr">
        <is>
          <t>557 ms</t>
        </is>
      </c>
      <c r="Q1056" t="b">
        <v>1</v>
      </c>
      <c r="R1056" t="inlineStr">
        <is>
          <t>rule</t>
        </is>
      </c>
      <c r="S1056" t="n">
        <v>4595</v>
      </c>
      <c r="T1056" t="n">
        <v>4595</v>
      </c>
      <c r="U1056" t="n">
        <v>43</v>
      </c>
      <c r="V1056" t="n">
        <v>0</v>
      </c>
      <c r="W1056" t="n">
        <v>1</v>
      </c>
      <c r="X1056" t="n">
        <v>0</v>
      </c>
      <c r="Y1056" t="n">
        <v>1.365404844284058</v>
      </c>
      <c r="Z1056" t="n">
        <v>0.0012002</v>
      </c>
    </row>
    <row r="1057">
      <c r="A1057" t="inlineStr">
        <is>
          <t>chat_summary</t>
        </is>
      </c>
      <c r="B1057" t="inlineStr">
        <is>
          <t>foldglm</t>
        </is>
      </c>
      <c r="C1057" t="inlineStr">
        <is>
          <t>openai/gpt-5.6-luna</t>
        </is>
      </c>
      <c r="D1057" t="inlineStr">
        <is>
          <t>z-ai/glm-5.3-flash</t>
        </is>
      </c>
      <c r="E1057" t="n">
        <v>1</v>
      </c>
      <c r="I1057" t="n">
        <v>0</v>
      </c>
      <c r="J1057" t="inlineStr">
        <is>
          <t>chat3</t>
        </is>
      </c>
      <c r="K1057" t="n">
        <v>114</v>
      </c>
      <c r="L1057" t="inlineStr">
        <is>
          <t>chat3/paste-1</t>
        </is>
      </c>
      <c r="M1057" t="inlineStr">
        <is>
          <t>paste</t>
        </is>
      </c>
      <c r="N1057" t="inlineStr">
        <is>
          <t>How many tests failed in the CI output I pasted?</t>
        </is>
      </c>
      <c r="O1057" t="n">
        <v>3</v>
      </c>
      <c r="P1057" t="inlineStr">
        <is>
          <t>3</t>
        </is>
      </c>
      <c r="Q1057" t="b">
        <v>1</v>
      </c>
      <c r="R1057" t="inlineStr">
        <is>
          <t>rule</t>
        </is>
      </c>
      <c r="S1057" t="n">
        <v>4590</v>
      </c>
      <c r="T1057" t="n">
        <v>4590</v>
      </c>
      <c r="U1057" t="n">
        <v>23</v>
      </c>
      <c r="V1057" t="n">
        <v>0</v>
      </c>
      <c r="W1057" t="n">
        <v>1</v>
      </c>
      <c r="X1057" t="n">
        <v>0</v>
      </c>
      <c r="Y1057" t="n">
        <v>1.37064790725708</v>
      </c>
      <c r="Z1057" t="n">
        <v>0.00117495</v>
      </c>
    </row>
    <row r="1058">
      <c r="A1058" t="inlineStr">
        <is>
          <t>chat_summary</t>
        </is>
      </c>
      <c r="B1058" t="inlineStr">
        <is>
          <t>foldglm</t>
        </is>
      </c>
      <c r="C1058" t="inlineStr">
        <is>
          <t>openai/gpt-5.6-luna</t>
        </is>
      </c>
      <c r="D1058" t="inlineStr">
        <is>
          <t>z-ai/glm-5.3-flash</t>
        </is>
      </c>
      <c r="E1058" t="n">
        <v>1</v>
      </c>
      <c r="I1058" t="n">
        <v>0</v>
      </c>
      <c r="J1058" t="inlineStr">
        <is>
          <t>chat3</t>
        </is>
      </c>
      <c r="K1058" t="n">
        <v>114</v>
      </c>
      <c r="L1058" t="inlineStr">
        <is>
          <t>chat3/paste-2</t>
        </is>
      </c>
      <c r="M1058" t="inlineStr">
        <is>
          <t>paste</t>
        </is>
      </c>
      <c r="N1058" t="inlineStr">
        <is>
          <t>What is db_pool_size in the config I pasted?</t>
        </is>
      </c>
      <c r="O1058" t="n">
        <v>12</v>
      </c>
      <c r="P1058" t="inlineStr">
        <is>
          <t>12</t>
        </is>
      </c>
      <c r="Q1058" t="b">
        <v>1</v>
      </c>
      <c r="R1058" t="inlineStr">
        <is>
          <t>rule</t>
        </is>
      </c>
      <c r="S1058" t="n">
        <v>4590</v>
      </c>
      <c r="T1058" t="n">
        <v>4590</v>
      </c>
      <c r="U1058" t="n">
        <v>41</v>
      </c>
      <c r="V1058" t="n">
        <v>0</v>
      </c>
      <c r="W1058" t="n">
        <v>1</v>
      </c>
      <c r="X1058" t="n">
        <v>0</v>
      </c>
      <c r="Y1058" t="n">
        <v>1.322184085845947</v>
      </c>
      <c r="Z1058" t="n">
        <v>0.00119655</v>
      </c>
    </row>
    <row r="1059">
      <c r="A1059" t="inlineStr">
        <is>
          <t>chat_summary</t>
        </is>
      </c>
      <c r="B1059" t="inlineStr">
        <is>
          <t>foldglm</t>
        </is>
      </c>
      <c r="C1059" t="inlineStr">
        <is>
          <t>openai/gpt-5.6-luna</t>
        </is>
      </c>
      <c r="D1059" t="inlineStr">
        <is>
          <t>z-ai/glm-5.3-flash</t>
        </is>
      </c>
      <c r="E1059" t="n">
        <v>1</v>
      </c>
      <c r="I1059" t="n">
        <v>0</v>
      </c>
      <c r="J1059" t="inlineStr">
        <is>
          <t>chat3</t>
        </is>
      </c>
      <c r="K1059" t="n">
        <v>114</v>
      </c>
      <c r="L1059" t="inlineStr">
        <is>
          <t>chat3/sum-0</t>
        </is>
      </c>
      <c r="M1059" t="inlineStr">
        <is>
          <t>sum</t>
        </is>
      </c>
      <c r="N1059" t="inlineStr">
        <is>
          <t>What is the total budget, in thousands of dollars, across the modules currently in scope?</t>
        </is>
      </c>
      <c r="O1059" t="n">
        <v>305</v>
      </c>
      <c r="P1059" t="inlineStr">
        <is>
          <t>305</t>
        </is>
      </c>
      <c r="Q1059" t="b">
        <v>1</v>
      </c>
      <c r="R1059" t="inlineStr">
        <is>
          <t>rule</t>
        </is>
      </c>
      <c r="S1059" t="n">
        <v>4597</v>
      </c>
      <c r="T1059" t="n">
        <v>4597</v>
      </c>
      <c r="U1059" t="n">
        <v>119</v>
      </c>
      <c r="V1059" t="n">
        <v>0</v>
      </c>
      <c r="W1059" t="n">
        <v>1</v>
      </c>
      <c r="X1059" t="n">
        <v>0</v>
      </c>
      <c r="Y1059" t="n">
        <v>2.541739940643311</v>
      </c>
      <c r="Z1059" t="n">
        <v>0.0012919</v>
      </c>
    </row>
    <row r="1060">
      <c r="A1060" t="inlineStr">
        <is>
          <t>chat_summary</t>
        </is>
      </c>
      <c r="B1060" t="inlineStr">
        <is>
          <t>foldglm</t>
        </is>
      </c>
      <c r="C1060" t="inlineStr">
        <is>
          <t>openai/gpt-5.6-luna</t>
        </is>
      </c>
      <c r="D1060" t="inlineStr">
        <is>
          <t>z-ai/glm-5.3-flash</t>
        </is>
      </c>
      <c r="E1060" t="n">
        <v>1</v>
      </c>
      <c r="I1060" t="n">
        <v>0</v>
      </c>
      <c r="J1060" t="inlineStr">
        <is>
          <t>chat3</t>
        </is>
      </c>
      <c r="K1060" t="n">
        <v>114</v>
      </c>
      <c r="L1060" t="inlineStr">
        <is>
          <t>chat3/updated-0</t>
        </is>
      </c>
      <c r="M1060" t="inlineStr">
        <is>
          <t>updated</t>
        </is>
      </c>
      <c r="N1060" t="inlineStr">
        <is>
          <t>What is the current deadline for billing-sync?</t>
        </is>
      </c>
      <c r="O1060" t="inlineStr">
        <is>
          <t>Nov 5</t>
        </is>
      </c>
      <c r="P1060" t="inlineStr">
        <is>
          <t>Nov 5</t>
        </is>
      </c>
      <c r="Q1060" t="b">
        <v>1</v>
      </c>
      <c r="R1060" t="inlineStr">
        <is>
          <t>rule</t>
        </is>
      </c>
      <c r="S1060" t="n">
        <v>4588</v>
      </c>
      <c r="T1060" t="n">
        <v>4588</v>
      </c>
      <c r="U1060" t="n">
        <v>48</v>
      </c>
      <c r="V1060" t="n">
        <v>0</v>
      </c>
      <c r="W1060" t="n">
        <v>1</v>
      </c>
      <c r="X1060" t="n">
        <v>0</v>
      </c>
      <c r="Y1060" t="n">
        <v>2.029760122299194</v>
      </c>
      <c r="Z1060" t="n">
        <v>0.00120445</v>
      </c>
    </row>
    <row r="1061">
      <c r="A1061" t="inlineStr">
        <is>
          <t>chat_summary</t>
        </is>
      </c>
      <c r="B1061" t="inlineStr">
        <is>
          <t>foldglm</t>
        </is>
      </c>
      <c r="C1061" t="inlineStr">
        <is>
          <t>openai/gpt-5.6-luna</t>
        </is>
      </c>
      <c r="D1061" t="inlineStr">
        <is>
          <t>z-ai/glm-5.3-flash</t>
        </is>
      </c>
      <c r="E1061" t="n">
        <v>1</v>
      </c>
      <c r="I1061" t="n">
        <v>0</v>
      </c>
      <c r="J1061" t="inlineStr">
        <is>
          <t>chat3</t>
        </is>
      </c>
      <c r="K1061" t="n">
        <v>114</v>
      </c>
      <c r="L1061" t="inlineStr">
        <is>
          <t>chat3/updated-1</t>
        </is>
      </c>
      <c r="M1061" t="inlineStr">
        <is>
          <t>updated</t>
        </is>
      </c>
      <c r="N1061" t="inlineStr">
        <is>
          <t>What is scheduler-v2's budget now, in thousands of dollars?</t>
        </is>
      </c>
      <c r="O1061" t="n">
        <v>75</v>
      </c>
      <c r="P1061" t="inlineStr">
        <is>
          <t>75</t>
        </is>
      </c>
      <c r="Q1061" t="b">
        <v>1</v>
      </c>
      <c r="R1061" t="inlineStr">
        <is>
          <t>rule</t>
        </is>
      </c>
      <c r="S1061" t="n">
        <v>4593</v>
      </c>
      <c r="T1061" t="n">
        <v>4593</v>
      </c>
      <c r="U1061" t="n">
        <v>78</v>
      </c>
      <c r="V1061" t="n">
        <v>0</v>
      </c>
      <c r="W1061" t="n">
        <v>1</v>
      </c>
      <c r="X1061" t="n">
        <v>0</v>
      </c>
      <c r="Y1061" t="n">
        <v>2.903686046600342</v>
      </c>
      <c r="Z1061" t="n">
        <v>0.0012417</v>
      </c>
    </row>
    <row r="1062">
      <c r="A1062" t="inlineStr">
        <is>
          <t>chat_summary</t>
        </is>
      </c>
      <c r="B1062" t="inlineStr">
        <is>
          <t>foldglm</t>
        </is>
      </c>
      <c r="C1062" t="inlineStr">
        <is>
          <t>openai/gpt-5.6-luna</t>
        </is>
      </c>
      <c r="D1062" t="inlineStr">
        <is>
          <t>z-ai/glm-5.3-flash</t>
        </is>
      </c>
      <c r="E1062" t="n">
        <v>1</v>
      </c>
      <c r="I1062" t="n">
        <v>0</v>
      </c>
      <c r="J1062" t="inlineStr">
        <is>
          <t>chat3</t>
        </is>
      </c>
      <c r="K1062" t="n">
        <v>114</v>
      </c>
      <c r="L1062" t="inlineStr">
        <is>
          <t>chat3/updated-2</t>
        </is>
      </c>
      <c r="M1062" t="inlineStr">
        <is>
          <t>updated</t>
        </is>
      </c>
      <c r="N1062" t="inlineStr">
        <is>
          <t>What is the current deadline for ingest?</t>
        </is>
      </c>
      <c r="O1062" t="inlineStr">
        <is>
          <t>Oct 19</t>
        </is>
      </c>
      <c r="P1062" t="inlineStr">
        <is>
          <t>Oct 19</t>
        </is>
      </c>
      <c r="Q1062" t="b">
        <v>1</v>
      </c>
      <c r="R1062" t="inlineStr">
        <is>
          <t>rule</t>
        </is>
      </c>
      <c r="S1062" t="n">
        <v>4587</v>
      </c>
      <c r="T1062" t="n">
        <v>4587</v>
      </c>
      <c r="U1062" t="n">
        <v>49</v>
      </c>
      <c r="V1062" t="n">
        <v>0</v>
      </c>
      <c r="W1062" t="n">
        <v>1</v>
      </c>
      <c r="X1062" t="n">
        <v>0</v>
      </c>
      <c r="Y1062" t="n">
        <v>2.310875177383423</v>
      </c>
      <c r="Z1062" t="n">
        <v>0.0012054</v>
      </c>
    </row>
    <row r="1063">
      <c r="A1063" t="inlineStr">
        <is>
          <t>chat_summary</t>
        </is>
      </c>
      <c r="B1063" t="inlineStr">
        <is>
          <t>foldglm</t>
        </is>
      </c>
      <c r="C1063" t="inlineStr">
        <is>
          <t>openai/gpt-5.6-luna</t>
        </is>
      </c>
      <c r="D1063" t="inlineStr">
        <is>
          <t>z-ai/glm-5.3-flash</t>
        </is>
      </c>
      <c r="E1063" t="n">
        <v>1</v>
      </c>
      <c r="I1063" t="n">
        <v>0</v>
      </c>
      <c r="J1063" t="inlineStr">
        <is>
          <t>chat3</t>
        </is>
      </c>
      <c r="K1063" t="n">
        <v>114</v>
      </c>
      <c r="L1063" t="inlineStr">
        <is>
          <t>chat3/updated-3</t>
        </is>
      </c>
      <c r="M1063" t="inlineStr">
        <is>
          <t>updated</t>
        </is>
      </c>
      <c r="N1063" t="inlineStr">
        <is>
          <t>What is auth-bridge's budget, in thousands of dollars?</t>
        </is>
      </c>
      <c r="O1063" t="n">
        <v>50</v>
      </c>
      <c r="P1063" t="inlineStr">
        <is>
          <t>50</t>
        </is>
      </c>
      <c r="Q1063" t="b">
        <v>1</v>
      </c>
      <c r="R1063" t="inlineStr">
        <is>
          <t>rule</t>
        </is>
      </c>
      <c r="S1063" t="n">
        <v>4592</v>
      </c>
      <c r="T1063" t="n">
        <v>4592</v>
      </c>
      <c r="U1063" t="n">
        <v>110</v>
      </c>
      <c r="V1063" t="n">
        <v>0</v>
      </c>
      <c r="W1063" t="n">
        <v>1</v>
      </c>
      <c r="X1063" t="n">
        <v>0</v>
      </c>
      <c r="Y1063" t="n">
        <v>3.407420873641968</v>
      </c>
      <c r="Z1063" t="n">
        <v>0.00127985</v>
      </c>
    </row>
    <row r="1064">
      <c r="A1064" t="inlineStr">
        <is>
          <t>chat_summary</t>
        </is>
      </c>
      <c r="B1064" t="inlineStr">
        <is>
          <t>foldglm</t>
        </is>
      </c>
      <c r="C1064" t="inlineStr">
        <is>
          <t>openai/gpt-5.6-luna</t>
        </is>
      </c>
      <c r="D1064" t="inlineStr">
        <is>
          <t>z-ai/glm-5.3-flash</t>
        </is>
      </c>
      <c r="E1064" t="n">
        <v>1</v>
      </c>
      <c r="I1064" t="n">
        <v>0</v>
      </c>
      <c r="J1064" t="inlineStr">
        <is>
          <t>chat3</t>
        </is>
      </c>
      <c r="K1064" t="n">
        <v>114</v>
      </c>
      <c r="L1064" t="inlineStr">
        <is>
          <t>chat3/updated-4</t>
        </is>
      </c>
      <c r="M1064" t="inlineStr">
        <is>
          <t>updated</t>
        </is>
      </c>
      <c r="N1064" t="inlineStr">
        <is>
          <t>Who owns billing-sync now?</t>
        </is>
      </c>
      <c r="O1064" t="inlineStr">
        <is>
          <t>Priya</t>
        </is>
      </c>
      <c r="P1064" t="inlineStr">
        <is>
          <t>Priya</t>
        </is>
      </c>
      <c r="Q1064" t="b">
        <v>1</v>
      </c>
      <c r="R1064" t="inlineStr">
        <is>
          <t>rule</t>
        </is>
      </c>
      <c r="S1064" t="n">
        <v>4585</v>
      </c>
      <c r="T1064" t="n">
        <v>4585</v>
      </c>
      <c r="U1064" t="n">
        <v>92</v>
      </c>
      <c r="V1064" t="n">
        <v>0</v>
      </c>
      <c r="W1064" t="n">
        <v>1</v>
      </c>
      <c r="X1064" t="n">
        <v>0</v>
      </c>
      <c r="Y1064" t="n">
        <v>3.729646921157837</v>
      </c>
      <c r="Z1064" t="n">
        <v>0.0012565</v>
      </c>
    </row>
    <row r="1065">
      <c r="A1065" t="inlineStr">
        <is>
          <t>chat_summary</t>
        </is>
      </c>
      <c r="B1065" t="inlineStr">
        <is>
          <t>foldglm</t>
        </is>
      </c>
      <c r="C1065" t="inlineStr">
        <is>
          <t>openai/gpt-5.6-luna</t>
        </is>
      </c>
      <c r="D1065" t="inlineStr">
        <is>
          <t>z-ai/glm-5.3-flash</t>
        </is>
      </c>
      <c r="E1065" t="n">
        <v>1</v>
      </c>
      <c r="I1065" t="n">
        <v>0</v>
      </c>
      <c r="J1065" t="inlineStr">
        <is>
          <t>chat3</t>
        </is>
      </c>
      <c r="K1065" t="n">
        <v>114</v>
      </c>
      <c r="L1065" t="inlineStr">
        <is>
          <t>chat3/updated-5</t>
        </is>
      </c>
      <c r="M1065" t="inlineStr">
        <is>
          <t>updated</t>
        </is>
      </c>
      <c r="N1065" t="inlineStr">
        <is>
          <t>Which datastore does scheduler-v2 use?</t>
        </is>
      </c>
      <c r="O1065" t="inlineStr">
        <is>
          <t>Postgres</t>
        </is>
      </c>
      <c r="P1065" t="inlineStr">
        <is>
          <t>Postgres</t>
        </is>
      </c>
      <c r="Q1065" t="b">
        <v>1</v>
      </c>
      <c r="R1065" t="inlineStr">
        <is>
          <t>rule</t>
        </is>
      </c>
      <c r="S1065" t="n">
        <v>4587</v>
      </c>
      <c r="T1065" t="n">
        <v>4587</v>
      </c>
      <c r="U1065" t="n">
        <v>43</v>
      </c>
      <c r="V1065" t="n">
        <v>0</v>
      </c>
      <c r="W1065" t="n">
        <v>1</v>
      </c>
      <c r="X1065" t="n">
        <v>0</v>
      </c>
      <c r="Y1065" t="n">
        <v>2.329489946365356</v>
      </c>
      <c r="Z1065" t="n">
        <v>0.0011982</v>
      </c>
    </row>
    <row r="1066">
      <c r="A1066" t="inlineStr">
        <is>
          <t>chat_vc</t>
        </is>
      </c>
      <c r="B1066" t="inlineStr">
        <is>
          <t>main</t>
        </is>
      </c>
      <c r="C1066" t="inlineStr">
        <is>
          <t>openai/gpt-5.6-luna</t>
        </is>
      </c>
      <c r="D1066" t="inlineStr">
        <is>
          <t>openai/gpt-5.6-luna</t>
        </is>
      </c>
      <c r="E1066" t="n">
        <v>1</v>
      </c>
      <c r="I1066" t="n">
        <v>0</v>
      </c>
      <c r="J1066" t="inlineStr">
        <is>
          <t>chat3</t>
        </is>
      </c>
      <c r="K1066" t="n">
        <v>114</v>
      </c>
      <c r="L1066" t="inlineStr">
        <is>
          <t>chat3/absent-0</t>
        </is>
      </c>
      <c r="M1066" t="inlineStr">
        <is>
          <t>absent</t>
        </is>
      </c>
      <c r="N1066" t="inlineStr">
        <is>
          <t>What date did we set for QA sign-off?</t>
        </is>
      </c>
      <c r="O1066" t="inlineStr">
        <is>
          <t>not stated</t>
        </is>
      </c>
      <c r="P1066" t="inlineStr">
        <is>
          <t>not stated</t>
        </is>
      </c>
      <c r="Q1066" t="b">
        <v>1</v>
      </c>
      <c r="R1066" t="inlineStr">
        <is>
          <t>rule</t>
        </is>
      </c>
      <c r="S1066" t="n">
        <v>10837</v>
      </c>
      <c r="T1066" t="n">
        <v>5792</v>
      </c>
      <c r="U1066" t="n">
        <v>114</v>
      </c>
      <c r="V1066" t="n">
        <v>5042</v>
      </c>
      <c r="W1066" t="n">
        <v>2</v>
      </c>
      <c r="X1066" t="n">
        <v>1</v>
      </c>
      <c r="Y1066" t="n">
        <v>9.158852577209473</v>
      </c>
      <c r="Z1066" t="n">
        <v>0.00168609</v>
      </c>
    </row>
    <row r="1067">
      <c r="A1067" t="inlineStr">
        <is>
          <t>chat_vc</t>
        </is>
      </c>
      <c r="B1067" t="inlineStr">
        <is>
          <t>main</t>
        </is>
      </c>
      <c r="C1067" t="inlineStr">
        <is>
          <t>openai/gpt-5.6-luna</t>
        </is>
      </c>
      <c r="D1067" t="inlineStr">
        <is>
          <t>openai/gpt-5.6-luna</t>
        </is>
      </c>
      <c r="E1067" t="n">
        <v>1</v>
      </c>
      <c r="F1067" t="inlineStr">
        <is>
          <t>clean</t>
        </is>
      </c>
      <c r="G1067" t="b">
        <v>0</v>
      </c>
      <c r="H1067" t="inlineStr"/>
      <c r="I1067" t="n">
        <v>1</v>
      </c>
      <c r="J1067" t="inlineStr">
        <is>
          <t>chat3</t>
        </is>
      </c>
      <c r="K1067" t="n">
        <v>114</v>
      </c>
      <c r="L1067" t="inlineStr">
        <is>
          <t>chat3/absent-0</t>
        </is>
      </c>
      <c r="M1067" t="inlineStr">
        <is>
          <t>absent</t>
        </is>
      </c>
      <c r="N1067" t="inlineStr">
        <is>
          <t>What date did we set for QA sign-off?</t>
        </is>
      </c>
      <c r="O1067" t="inlineStr">
        <is>
          <t>not stated</t>
        </is>
      </c>
      <c r="P1067" t="inlineStr">
        <is>
          <t>not stated</t>
        </is>
      </c>
      <c r="Q1067" t="b">
        <v>1</v>
      </c>
      <c r="R1067" t="inlineStr">
        <is>
          <t>rule</t>
        </is>
      </c>
      <c r="S1067" t="n">
        <v>10736</v>
      </c>
      <c r="T1067" t="n">
        <v>5691</v>
      </c>
      <c r="U1067" t="n">
        <v>101</v>
      </c>
      <c r="V1067" t="n">
        <v>5042</v>
      </c>
      <c r="W1067" t="n">
        <v>2</v>
      </c>
      <c r="X1067" t="n">
        <v>1</v>
      </c>
      <c r="Y1067" t="n">
        <v>4.913540363311768</v>
      </c>
      <c r="Z1067" t="n">
        <v>0.00164524</v>
      </c>
    </row>
    <row r="1068">
      <c r="A1068" t="inlineStr">
        <is>
          <t>chat_vc</t>
        </is>
      </c>
      <c r="B1068" t="inlineStr">
        <is>
          <t>main</t>
        </is>
      </c>
      <c r="C1068" t="inlineStr">
        <is>
          <t>openai/gpt-5.6-luna</t>
        </is>
      </c>
      <c r="D1068" t="inlineStr">
        <is>
          <t>openai/gpt-5.6-luna</t>
        </is>
      </c>
      <c r="E1068" t="n">
        <v>1</v>
      </c>
      <c r="I1068" t="n">
        <v>0</v>
      </c>
      <c r="J1068" t="inlineStr">
        <is>
          <t>chat3</t>
        </is>
      </c>
      <c r="K1068" t="n">
        <v>114</v>
      </c>
      <c r="L1068" t="inlineStr">
        <is>
          <t>chat3/absent-1</t>
        </is>
      </c>
      <c r="M1068" t="inlineStr">
        <is>
          <t>absent</t>
        </is>
      </c>
      <c r="N1068" t="inlineStr">
        <is>
          <t>Which CI provider did we decide on?</t>
        </is>
      </c>
      <c r="O1068" t="inlineStr">
        <is>
          <t>not stated</t>
        </is>
      </c>
      <c r="P1068" t="inlineStr">
        <is>
          <t>not stated</t>
        </is>
      </c>
      <c r="Q1068" t="b">
        <v>1</v>
      </c>
      <c r="R1068" t="inlineStr">
        <is>
          <t>rule</t>
        </is>
      </c>
      <c r="S1068" t="n">
        <v>16952</v>
      </c>
      <c r="T1068" t="n">
        <v>6510</v>
      </c>
      <c r="U1068" t="n">
        <v>124</v>
      </c>
      <c r="V1068" t="n">
        <v>10436</v>
      </c>
      <c r="W1068" t="n">
        <v>3</v>
      </c>
      <c r="X1068" t="n">
        <v>2</v>
      </c>
      <c r="Y1068" t="n">
        <v>11.44402122497559</v>
      </c>
      <c r="Z1068" t="n">
        <v>0.00198607</v>
      </c>
    </row>
    <row r="1069">
      <c r="A1069" t="inlineStr">
        <is>
          <t>chat_vc</t>
        </is>
      </c>
      <c r="B1069" t="inlineStr">
        <is>
          <t>main</t>
        </is>
      </c>
      <c r="C1069" t="inlineStr">
        <is>
          <t>openai/gpt-5.6-luna</t>
        </is>
      </c>
      <c r="D1069" t="inlineStr">
        <is>
          <t>openai/gpt-5.6-luna</t>
        </is>
      </c>
      <c r="E1069" t="n">
        <v>1</v>
      </c>
      <c r="F1069" t="inlineStr">
        <is>
          <t>clean</t>
        </is>
      </c>
      <c r="G1069" t="b">
        <v>0</v>
      </c>
      <c r="H1069" t="inlineStr"/>
      <c r="I1069" t="n">
        <v>1</v>
      </c>
      <c r="J1069" t="inlineStr">
        <is>
          <t>chat3</t>
        </is>
      </c>
      <c r="K1069" t="n">
        <v>114</v>
      </c>
      <c r="L1069" t="inlineStr">
        <is>
          <t>chat3/absent-1</t>
        </is>
      </c>
      <c r="M1069" t="inlineStr">
        <is>
          <t>absent</t>
        </is>
      </c>
      <c r="N1069" t="inlineStr">
        <is>
          <t>Which CI provider did we decide on?</t>
        </is>
      </c>
      <c r="O1069" t="inlineStr">
        <is>
          <t>not stated</t>
        </is>
      </c>
      <c r="P1069" t="inlineStr">
        <is>
          <t>not stated</t>
        </is>
      </c>
      <c r="Q1069" t="b">
        <v>1</v>
      </c>
      <c r="R1069" t="inlineStr">
        <is>
          <t>rule</t>
        </is>
      </c>
      <c r="S1069" t="n">
        <v>11461</v>
      </c>
      <c r="T1069" t="n">
        <v>6418</v>
      </c>
      <c r="U1069" t="n">
        <v>110</v>
      </c>
      <c r="V1069" t="n">
        <v>5040</v>
      </c>
      <c r="W1069" t="n">
        <v>2</v>
      </c>
      <c r="X1069" t="n">
        <v>1</v>
      </c>
      <c r="Y1069" t="n">
        <v>6.014145135879517</v>
      </c>
      <c r="Z1069" t="n">
        <v>0.00183775</v>
      </c>
    </row>
    <row r="1070">
      <c r="A1070" t="inlineStr">
        <is>
          <t>chat_vc</t>
        </is>
      </c>
      <c r="B1070" t="inlineStr">
        <is>
          <t>main</t>
        </is>
      </c>
      <c r="C1070" t="inlineStr">
        <is>
          <t>openai/gpt-5.6-luna</t>
        </is>
      </c>
      <c r="D1070" t="inlineStr">
        <is>
          <t>openai/gpt-5.6-luna</t>
        </is>
      </c>
      <c r="E1070" t="n">
        <v>1</v>
      </c>
      <c r="I1070" t="n">
        <v>0</v>
      </c>
      <c r="J1070" t="inlineStr">
        <is>
          <t>chat3</t>
        </is>
      </c>
      <c r="K1070" t="n">
        <v>114</v>
      </c>
      <c r="L1070" t="inlineStr">
        <is>
          <t>chat3/count-0</t>
        </is>
      </c>
      <c r="M1070" t="inlineStr">
        <is>
          <t>count</t>
        </is>
      </c>
      <c r="N1070" t="inlineStr">
        <is>
          <t>How many modules are currently in scope for the launch?</t>
        </is>
      </c>
      <c r="O1070" t="n">
        <v>6</v>
      </c>
      <c r="P1070" t="inlineStr">
        <is>
          <t>6</t>
        </is>
      </c>
      <c r="Q1070" t="b">
        <v>1</v>
      </c>
      <c r="R1070" t="inlineStr">
        <is>
          <t>rule</t>
        </is>
      </c>
      <c r="S1070" t="n">
        <v>5046</v>
      </c>
      <c r="T1070" t="n">
        <v>5046</v>
      </c>
      <c r="U1070" t="n">
        <v>46</v>
      </c>
      <c r="V1070" t="n">
        <v>0</v>
      </c>
      <c r="W1070" t="n">
        <v>1</v>
      </c>
      <c r="X1070" t="n">
        <v>0</v>
      </c>
      <c r="Y1070" t="n">
        <v>2.871150970458984</v>
      </c>
      <c r="Z1070" t="n">
        <v>0.00131655</v>
      </c>
    </row>
    <row r="1071">
      <c r="A1071" t="inlineStr">
        <is>
          <t>chat_vc</t>
        </is>
      </c>
      <c r="B1071" t="inlineStr">
        <is>
          <t>main</t>
        </is>
      </c>
      <c r="C1071" t="inlineStr">
        <is>
          <t>openai/gpt-5.6-luna</t>
        </is>
      </c>
      <c r="D1071" t="inlineStr">
        <is>
          <t>openai/gpt-5.6-luna</t>
        </is>
      </c>
      <c r="E1071" t="n">
        <v>1</v>
      </c>
      <c r="F1071" t="inlineStr">
        <is>
          <t>clean</t>
        </is>
      </c>
      <c r="G1071" t="b">
        <v>0</v>
      </c>
      <c r="H1071" t="inlineStr"/>
      <c r="I1071" t="n">
        <v>1</v>
      </c>
      <c r="J1071" t="inlineStr">
        <is>
          <t>chat3</t>
        </is>
      </c>
      <c r="K1071" t="n">
        <v>114</v>
      </c>
      <c r="L1071" t="inlineStr">
        <is>
          <t>chat3/count-0</t>
        </is>
      </c>
      <c r="M1071" t="inlineStr">
        <is>
          <t>count</t>
        </is>
      </c>
      <c r="N1071" t="inlineStr">
        <is>
          <t>How many modules are currently in scope for the launch?</t>
        </is>
      </c>
      <c r="O1071" t="n">
        <v>6</v>
      </c>
      <c r="P1071" t="inlineStr">
        <is>
          <t>6</t>
        </is>
      </c>
      <c r="Q1071" t="b">
        <v>1</v>
      </c>
      <c r="R1071" t="inlineStr">
        <is>
          <t>rule</t>
        </is>
      </c>
      <c r="S1071" t="n">
        <v>5046</v>
      </c>
      <c r="T1071" t="n">
        <v>5046</v>
      </c>
      <c r="U1071" t="n">
        <v>60</v>
      </c>
      <c r="V1071" t="n">
        <v>0</v>
      </c>
      <c r="W1071" t="n">
        <v>1</v>
      </c>
      <c r="X1071" t="n">
        <v>0</v>
      </c>
      <c r="Y1071" t="n">
        <v>2.294518947601318</v>
      </c>
      <c r="Z1071" t="n">
        <v>0.00133335</v>
      </c>
    </row>
    <row r="1072">
      <c r="A1072" t="inlineStr">
        <is>
          <t>chat_vc</t>
        </is>
      </c>
      <c r="B1072" t="inlineStr">
        <is>
          <t>main</t>
        </is>
      </c>
      <c r="C1072" t="inlineStr">
        <is>
          <t>openai/gpt-5.6-luna</t>
        </is>
      </c>
      <c r="D1072" t="inlineStr">
        <is>
          <t>openai/gpt-5.6-luna</t>
        </is>
      </c>
      <c r="E1072" t="n">
        <v>1</v>
      </c>
      <c r="I1072" t="n">
        <v>0</v>
      </c>
      <c r="J1072" t="inlineStr">
        <is>
          <t>chat3</t>
        </is>
      </c>
      <c r="K1072" t="n">
        <v>114</v>
      </c>
      <c r="L1072" t="inlineStr">
        <is>
          <t>chat3/early-0</t>
        </is>
      </c>
      <c r="M1072" t="inlineStr">
        <is>
          <t>early</t>
        </is>
      </c>
      <c r="N1072" t="inlineStr">
        <is>
          <t>Who owns scheduler-v2?</t>
        </is>
      </c>
      <c r="O1072" t="inlineStr">
        <is>
          <t>Mei</t>
        </is>
      </c>
      <c r="P1072" t="inlineStr">
        <is>
          <t>Mei</t>
        </is>
      </c>
      <c r="Q1072" t="b">
        <v>1</v>
      </c>
      <c r="R1072" t="inlineStr">
        <is>
          <t>rule</t>
        </is>
      </c>
      <c r="S1072" t="n">
        <v>5041</v>
      </c>
      <c r="T1072" t="n">
        <v>5041</v>
      </c>
      <c r="U1072" t="n">
        <v>36</v>
      </c>
      <c r="V1072" t="n">
        <v>0</v>
      </c>
      <c r="W1072" t="n">
        <v>1</v>
      </c>
      <c r="X1072" t="n">
        <v>0</v>
      </c>
      <c r="Y1072" t="n">
        <v>2.888400077819824</v>
      </c>
      <c r="Z1072" t="n">
        <v>0.0013033</v>
      </c>
    </row>
    <row r="1073">
      <c r="A1073" t="inlineStr">
        <is>
          <t>chat_vc</t>
        </is>
      </c>
      <c r="B1073" t="inlineStr">
        <is>
          <t>main</t>
        </is>
      </c>
      <c r="C1073" t="inlineStr">
        <is>
          <t>openai/gpt-5.6-luna</t>
        </is>
      </c>
      <c r="D1073" t="inlineStr">
        <is>
          <t>openai/gpt-5.6-luna</t>
        </is>
      </c>
      <c r="E1073" t="n">
        <v>1</v>
      </c>
      <c r="F1073" t="inlineStr">
        <is>
          <t>clean</t>
        </is>
      </c>
      <c r="G1073" t="b">
        <v>0</v>
      </c>
      <c r="H1073" t="inlineStr"/>
      <c r="I1073" t="n">
        <v>1</v>
      </c>
      <c r="J1073" t="inlineStr">
        <is>
          <t>chat3</t>
        </is>
      </c>
      <c r="K1073" t="n">
        <v>114</v>
      </c>
      <c r="L1073" t="inlineStr">
        <is>
          <t>chat3/early-0</t>
        </is>
      </c>
      <c r="M1073" t="inlineStr">
        <is>
          <t>early</t>
        </is>
      </c>
      <c r="N1073" t="inlineStr">
        <is>
          <t>Who owns scheduler-v2?</t>
        </is>
      </c>
      <c r="O1073" t="inlineStr">
        <is>
          <t>Mei</t>
        </is>
      </c>
      <c r="P1073" t="inlineStr">
        <is>
          <t>Mei</t>
        </is>
      </c>
      <c r="Q1073" t="b">
        <v>1</v>
      </c>
      <c r="R1073" t="inlineStr">
        <is>
          <t>rule</t>
        </is>
      </c>
      <c r="S1073" t="n">
        <v>5041</v>
      </c>
      <c r="T1073" t="n">
        <v>5041</v>
      </c>
      <c r="U1073" t="n">
        <v>41</v>
      </c>
      <c r="V1073" t="n">
        <v>0</v>
      </c>
      <c r="W1073" t="n">
        <v>1</v>
      </c>
      <c r="X1073" t="n">
        <v>0</v>
      </c>
      <c r="Y1073" t="n">
        <v>2.410560131072998</v>
      </c>
      <c r="Z1073" t="n">
        <v>0.0013093</v>
      </c>
    </row>
    <row r="1074">
      <c r="A1074" t="inlineStr">
        <is>
          <t>chat_vc</t>
        </is>
      </c>
      <c r="B1074" t="inlineStr">
        <is>
          <t>main</t>
        </is>
      </c>
      <c r="C1074" t="inlineStr">
        <is>
          <t>openai/gpt-5.6-luna</t>
        </is>
      </c>
      <c r="D1074" t="inlineStr">
        <is>
          <t>openai/gpt-5.6-luna</t>
        </is>
      </c>
      <c r="E1074" t="n">
        <v>1</v>
      </c>
      <c r="I1074" t="n">
        <v>0</v>
      </c>
      <c r="J1074" t="inlineStr">
        <is>
          <t>chat3</t>
        </is>
      </c>
      <c r="K1074" t="n">
        <v>114</v>
      </c>
      <c r="L1074" t="inlineStr">
        <is>
          <t>chat3/early-1</t>
        </is>
      </c>
      <c r="M1074" t="inlineStr">
        <is>
          <t>early</t>
        </is>
      </c>
      <c r="N1074" t="inlineStr">
        <is>
          <t>Which region are we deploying Delta to?</t>
        </is>
      </c>
      <c r="O1074" t="inlineStr">
        <is>
          <t>eu-west-1</t>
        </is>
      </c>
      <c r="P1074" t="inlineStr">
        <is>
          <t>eu-west-1</t>
        </is>
      </c>
      <c r="Q1074" t="b">
        <v>1</v>
      </c>
      <c r="R1074" t="inlineStr">
        <is>
          <t>rule</t>
        </is>
      </c>
      <c r="S1074" t="n">
        <v>5043</v>
      </c>
      <c r="T1074" t="n">
        <v>5043</v>
      </c>
      <c r="U1074" t="n">
        <v>39</v>
      </c>
      <c r="V1074" t="n">
        <v>0</v>
      </c>
      <c r="W1074" t="n">
        <v>1</v>
      </c>
      <c r="X1074" t="n">
        <v>0</v>
      </c>
      <c r="Y1074" t="n">
        <v>5.737515926361084</v>
      </c>
      <c r="Z1074" t="n">
        <v>0.0013074</v>
      </c>
    </row>
    <row r="1075">
      <c r="A1075" t="inlineStr">
        <is>
          <t>chat_vc</t>
        </is>
      </c>
      <c r="B1075" t="inlineStr">
        <is>
          <t>main</t>
        </is>
      </c>
      <c r="C1075" t="inlineStr">
        <is>
          <t>openai/gpt-5.6-luna</t>
        </is>
      </c>
      <c r="D1075" t="inlineStr">
        <is>
          <t>openai/gpt-5.6-luna</t>
        </is>
      </c>
      <c r="E1075" t="n">
        <v>1</v>
      </c>
      <c r="F1075" t="inlineStr">
        <is>
          <t>clean</t>
        </is>
      </c>
      <c r="G1075" t="b">
        <v>0</v>
      </c>
      <c r="H1075" t="inlineStr"/>
      <c r="I1075" t="n">
        <v>1</v>
      </c>
      <c r="J1075" t="inlineStr">
        <is>
          <t>chat3</t>
        </is>
      </c>
      <c r="K1075" t="n">
        <v>114</v>
      </c>
      <c r="L1075" t="inlineStr">
        <is>
          <t>chat3/early-1</t>
        </is>
      </c>
      <c r="M1075" t="inlineStr">
        <is>
          <t>early</t>
        </is>
      </c>
      <c r="N1075" t="inlineStr">
        <is>
          <t>Which region are we deploying Delta to?</t>
        </is>
      </c>
      <c r="O1075" t="inlineStr">
        <is>
          <t>eu-west-1</t>
        </is>
      </c>
      <c r="P1075" t="inlineStr">
        <is>
          <t>eu-west-1</t>
        </is>
      </c>
      <c r="Q1075" t="b">
        <v>1</v>
      </c>
      <c r="R1075" t="inlineStr">
        <is>
          <t>rule</t>
        </is>
      </c>
      <c r="S1075" t="n">
        <v>5043</v>
      </c>
      <c r="T1075" t="n">
        <v>5043</v>
      </c>
      <c r="U1075" t="n">
        <v>44</v>
      </c>
      <c r="V1075" t="n">
        <v>0</v>
      </c>
      <c r="W1075" t="n">
        <v>1</v>
      </c>
      <c r="X1075" t="n">
        <v>0</v>
      </c>
      <c r="Y1075" t="n">
        <v>1.488425254821777</v>
      </c>
      <c r="Z1075" t="n">
        <v>0.0013134</v>
      </c>
    </row>
    <row r="1076">
      <c r="A1076" t="inlineStr">
        <is>
          <t>chat_vc</t>
        </is>
      </c>
      <c r="B1076" t="inlineStr">
        <is>
          <t>main</t>
        </is>
      </c>
      <c r="C1076" t="inlineStr">
        <is>
          <t>openai/gpt-5.6-luna</t>
        </is>
      </c>
      <c r="D1076" t="inlineStr">
        <is>
          <t>openai/gpt-5.6-luna</t>
        </is>
      </c>
      <c r="E1076" t="n">
        <v>1</v>
      </c>
      <c r="I1076" t="n">
        <v>0</v>
      </c>
      <c r="J1076" t="inlineStr">
        <is>
          <t>chat3</t>
        </is>
      </c>
      <c r="K1076" t="n">
        <v>114</v>
      </c>
      <c r="L1076" t="inlineStr">
        <is>
          <t>chat3/early-2</t>
        </is>
      </c>
      <c r="M1076" t="inlineStr">
        <is>
          <t>early</t>
        </is>
      </c>
      <c r="N1076" t="inlineStr">
        <is>
          <t>At what time (UTC) is the daily standup?</t>
        </is>
      </c>
      <c r="O1076" t="inlineStr">
        <is>
          <t>09:30</t>
        </is>
      </c>
      <c r="P1076" t="inlineStr">
        <is>
          <t>09:30 UTC</t>
        </is>
      </c>
      <c r="Q1076" t="b">
        <v>1</v>
      </c>
      <c r="R1076" t="inlineStr">
        <is>
          <t>rule</t>
        </is>
      </c>
      <c r="S1076" t="n">
        <v>5047</v>
      </c>
      <c r="T1076" t="n">
        <v>5047</v>
      </c>
      <c r="U1076" t="n">
        <v>42</v>
      </c>
      <c r="V1076" t="n">
        <v>0</v>
      </c>
      <c r="W1076" t="n">
        <v>1</v>
      </c>
      <c r="X1076" t="n">
        <v>0</v>
      </c>
      <c r="Y1076" t="n">
        <v>5.02457594871521</v>
      </c>
      <c r="Z1076" t="n">
        <v>0.001312</v>
      </c>
    </row>
    <row r="1077">
      <c r="A1077" t="inlineStr">
        <is>
          <t>chat_vc</t>
        </is>
      </c>
      <c r="B1077" t="inlineStr">
        <is>
          <t>main</t>
        </is>
      </c>
      <c r="C1077" t="inlineStr">
        <is>
          <t>openai/gpt-5.6-luna</t>
        </is>
      </c>
      <c r="D1077" t="inlineStr">
        <is>
          <t>openai/gpt-5.6-luna</t>
        </is>
      </c>
      <c r="E1077" t="n">
        <v>1</v>
      </c>
      <c r="F1077" t="inlineStr">
        <is>
          <t>clean</t>
        </is>
      </c>
      <c r="G1077" t="b">
        <v>0</v>
      </c>
      <c r="H1077" t="inlineStr"/>
      <c r="I1077" t="n">
        <v>1</v>
      </c>
      <c r="J1077" t="inlineStr">
        <is>
          <t>chat3</t>
        </is>
      </c>
      <c r="K1077" t="n">
        <v>114</v>
      </c>
      <c r="L1077" t="inlineStr">
        <is>
          <t>chat3/early-2</t>
        </is>
      </c>
      <c r="M1077" t="inlineStr">
        <is>
          <t>early</t>
        </is>
      </c>
      <c r="N1077" t="inlineStr">
        <is>
          <t>At what time (UTC) is the daily standup?</t>
        </is>
      </c>
      <c r="O1077" t="inlineStr">
        <is>
          <t>09:30</t>
        </is>
      </c>
      <c r="P1077" t="inlineStr">
        <is>
          <t>09:30 UTC</t>
        </is>
      </c>
      <c r="Q1077" t="b">
        <v>1</v>
      </c>
      <c r="R1077" t="inlineStr">
        <is>
          <t>rule</t>
        </is>
      </c>
      <c r="S1077" t="n">
        <v>5047</v>
      </c>
      <c r="T1077" t="n">
        <v>5047</v>
      </c>
      <c r="U1077" t="n">
        <v>43</v>
      </c>
      <c r="V1077" t="n">
        <v>0</v>
      </c>
      <c r="W1077" t="n">
        <v>1</v>
      </c>
      <c r="X1077" t="n">
        <v>0</v>
      </c>
      <c r="Y1077" t="n">
        <v>2.613785743713379</v>
      </c>
      <c r="Z1077" t="n">
        <v>0.0013132</v>
      </c>
    </row>
    <row r="1078">
      <c r="A1078" t="inlineStr">
        <is>
          <t>chat_vc</t>
        </is>
      </c>
      <c r="B1078" t="inlineStr">
        <is>
          <t>main</t>
        </is>
      </c>
      <c r="C1078" t="inlineStr">
        <is>
          <t>openai/gpt-5.6-luna</t>
        </is>
      </c>
      <c r="D1078" t="inlineStr">
        <is>
          <t>openai/gpt-5.6-luna</t>
        </is>
      </c>
      <c r="E1078" t="n">
        <v>1</v>
      </c>
      <c r="I1078" t="n">
        <v>0</v>
      </c>
      <c r="J1078" t="inlineStr">
        <is>
          <t>chat3</t>
        </is>
      </c>
      <c r="K1078" t="n">
        <v>114</v>
      </c>
      <c r="L1078" t="inlineStr">
        <is>
          <t>chat3/list-0</t>
        </is>
      </c>
      <c r="M1078" t="inlineStr">
        <is>
          <t>list</t>
        </is>
      </c>
      <c r="N1078" t="inlineStr">
        <is>
          <t>Which in-scope modules are P0?</t>
        </is>
      </c>
      <c r="O1078" t="inlineStr">
        <is>
          <t>["billing-sync", "ingest"]</t>
        </is>
      </c>
      <c r="P1078" t="inlineStr">
        <is>
          <t>billing-sync, ingest</t>
        </is>
      </c>
      <c r="Q1078" t="b">
        <v>1</v>
      </c>
      <c r="R1078" t="inlineStr">
        <is>
          <t>rule</t>
        </is>
      </c>
      <c r="S1078" t="n">
        <v>5044</v>
      </c>
      <c r="T1078" t="n">
        <v>5044</v>
      </c>
      <c r="U1078" t="n">
        <v>60</v>
      </c>
      <c r="V1078" t="n">
        <v>0</v>
      </c>
      <c r="W1078" t="n">
        <v>1</v>
      </c>
      <c r="X1078" t="n">
        <v>0</v>
      </c>
      <c r="Y1078" t="n">
        <v>3.03177285194397</v>
      </c>
      <c r="Z1078" t="n">
        <v>0.00133285</v>
      </c>
    </row>
    <row r="1079">
      <c r="A1079" t="inlineStr">
        <is>
          <t>chat_vc</t>
        </is>
      </c>
      <c r="B1079" t="inlineStr">
        <is>
          <t>main</t>
        </is>
      </c>
      <c r="C1079" t="inlineStr">
        <is>
          <t>openai/gpt-5.6-luna</t>
        </is>
      </c>
      <c r="D1079" t="inlineStr">
        <is>
          <t>openai/gpt-5.6-luna</t>
        </is>
      </c>
      <c r="E1079" t="n">
        <v>1</v>
      </c>
      <c r="F1079" t="inlineStr">
        <is>
          <t>clean</t>
        </is>
      </c>
      <c r="G1079" t="b">
        <v>0</v>
      </c>
      <c r="H1079" t="inlineStr"/>
      <c r="I1079" t="n">
        <v>1</v>
      </c>
      <c r="J1079" t="inlineStr">
        <is>
          <t>chat3</t>
        </is>
      </c>
      <c r="K1079" t="n">
        <v>114</v>
      </c>
      <c r="L1079" t="inlineStr">
        <is>
          <t>chat3/list-0</t>
        </is>
      </c>
      <c r="M1079" t="inlineStr">
        <is>
          <t>list</t>
        </is>
      </c>
      <c r="N1079" t="inlineStr">
        <is>
          <t>Which in-scope modules are P0?</t>
        </is>
      </c>
      <c r="O1079" t="inlineStr">
        <is>
          <t>["billing-sync", "ingest"]</t>
        </is>
      </c>
      <c r="P1079" t="inlineStr">
        <is>
          <t>billing-sync, ingest</t>
        </is>
      </c>
      <c r="Q1079" t="b">
        <v>1</v>
      </c>
      <c r="R1079" t="inlineStr">
        <is>
          <t>rule</t>
        </is>
      </c>
      <c r="S1079" t="n">
        <v>5044</v>
      </c>
      <c r="T1079" t="n">
        <v>5044</v>
      </c>
      <c r="U1079" t="n">
        <v>60</v>
      </c>
      <c r="V1079" t="n">
        <v>0</v>
      </c>
      <c r="W1079" t="n">
        <v>1</v>
      </c>
      <c r="X1079" t="n">
        <v>0</v>
      </c>
      <c r="Y1079" t="n">
        <v>1.940608978271484</v>
      </c>
      <c r="Z1079" t="n">
        <v>0.00133285</v>
      </c>
    </row>
    <row r="1080">
      <c r="A1080" t="inlineStr">
        <is>
          <t>chat_vc</t>
        </is>
      </c>
      <c r="B1080" t="inlineStr">
        <is>
          <t>main</t>
        </is>
      </c>
      <c r="C1080" t="inlineStr">
        <is>
          <t>openai/gpt-5.6-luna</t>
        </is>
      </c>
      <c r="D1080" t="inlineStr">
        <is>
          <t>openai/gpt-5.6-luna</t>
        </is>
      </c>
      <c r="E1080" t="n">
        <v>1</v>
      </c>
      <c r="I1080" t="n">
        <v>0</v>
      </c>
      <c r="J1080" t="inlineStr">
        <is>
          <t>chat3</t>
        </is>
      </c>
      <c r="K1080" t="n">
        <v>114</v>
      </c>
      <c r="L1080" t="inlineStr">
        <is>
          <t>chat3/neg-0</t>
        </is>
      </c>
      <c r="M1080" t="inlineStr">
        <is>
          <t>negation</t>
        </is>
      </c>
      <c r="N1080" t="inlineStr">
        <is>
          <t>Which in-scope module has no datastore decided yet?</t>
        </is>
      </c>
      <c r="O1080" t="inlineStr">
        <is>
          <t>ingest</t>
        </is>
      </c>
      <c r="P1080" t="inlineStr">
        <is>
          <t>ingest</t>
        </is>
      </c>
      <c r="Q1080" t="b">
        <v>1</v>
      </c>
      <c r="R1080" t="inlineStr">
        <is>
          <t>rule</t>
        </is>
      </c>
      <c r="S1080" t="n">
        <v>5046</v>
      </c>
      <c r="T1080" t="n">
        <v>5046</v>
      </c>
      <c r="U1080" t="n">
        <v>81</v>
      </c>
      <c r="V1080" t="n">
        <v>0</v>
      </c>
      <c r="W1080" t="n">
        <v>1</v>
      </c>
      <c r="X1080" t="n">
        <v>0</v>
      </c>
      <c r="Y1080" t="n">
        <v>2.879467725753784</v>
      </c>
      <c r="Z1080" t="n">
        <v>0.00135855</v>
      </c>
    </row>
    <row r="1081">
      <c r="A1081" t="inlineStr">
        <is>
          <t>chat_vc</t>
        </is>
      </c>
      <c r="B1081" t="inlineStr">
        <is>
          <t>main</t>
        </is>
      </c>
      <c r="C1081" t="inlineStr">
        <is>
          <t>openai/gpt-5.6-luna</t>
        </is>
      </c>
      <c r="D1081" t="inlineStr">
        <is>
          <t>openai/gpt-5.6-luna</t>
        </is>
      </c>
      <c r="E1081" t="n">
        <v>1</v>
      </c>
      <c r="F1081" t="inlineStr">
        <is>
          <t>clean</t>
        </is>
      </c>
      <c r="G1081" t="b">
        <v>0</v>
      </c>
      <c r="H1081" t="inlineStr"/>
      <c r="I1081" t="n">
        <v>1</v>
      </c>
      <c r="J1081" t="inlineStr">
        <is>
          <t>chat3</t>
        </is>
      </c>
      <c r="K1081" t="n">
        <v>114</v>
      </c>
      <c r="L1081" t="inlineStr">
        <is>
          <t>chat3/neg-0</t>
        </is>
      </c>
      <c r="M1081" t="inlineStr">
        <is>
          <t>negation</t>
        </is>
      </c>
      <c r="N1081" t="inlineStr">
        <is>
          <t>Which in-scope module has no datastore decided yet?</t>
        </is>
      </c>
      <c r="O1081" t="inlineStr">
        <is>
          <t>ingest</t>
        </is>
      </c>
      <c r="P1081" t="inlineStr">
        <is>
          <t>ingest</t>
        </is>
      </c>
      <c r="Q1081" t="b">
        <v>1</v>
      </c>
      <c r="R1081" t="inlineStr">
        <is>
          <t>rule</t>
        </is>
      </c>
      <c r="S1081" t="n">
        <v>5046</v>
      </c>
      <c r="T1081" t="n">
        <v>5046</v>
      </c>
      <c r="U1081" t="n">
        <v>88</v>
      </c>
      <c r="V1081" t="n">
        <v>0</v>
      </c>
      <c r="W1081" t="n">
        <v>1</v>
      </c>
      <c r="X1081" t="n">
        <v>0</v>
      </c>
      <c r="Y1081" t="n">
        <v>2.55787992477417</v>
      </c>
      <c r="Z1081" t="n">
        <v>0.00136695</v>
      </c>
    </row>
    <row r="1082">
      <c r="A1082" t="inlineStr">
        <is>
          <t>chat_vc</t>
        </is>
      </c>
      <c r="B1082" t="inlineStr">
        <is>
          <t>main</t>
        </is>
      </c>
      <c r="C1082" t="inlineStr">
        <is>
          <t>openai/gpt-5.6-luna</t>
        </is>
      </c>
      <c r="D1082" t="inlineStr">
        <is>
          <t>openai/gpt-5.6-luna</t>
        </is>
      </c>
      <c r="E1082" t="n">
        <v>1</v>
      </c>
      <c r="I1082" t="n">
        <v>0</v>
      </c>
      <c r="J1082" t="inlineStr">
        <is>
          <t>chat3</t>
        </is>
      </c>
      <c r="K1082" t="n">
        <v>114</v>
      </c>
      <c r="L1082" t="inlineStr">
        <is>
          <t>chat3/original-0</t>
        </is>
      </c>
      <c r="M1082" t="inlineStr">
        <is>
          <t>original</t>
        </is>
      </c>
      <c r="N1082" t="inlineStr">
        <is>
          <t>What was the very first deadline we set for billing-sync, before any changes?</t>
        </is>
      </c>
      <c r="O1082" t="inlineStr">
        <is>
          <t>Oct 23</t>
        </is>
      </c>
      <c r="P1082" t="inlineStr">
        <is>
          <t>Oct 23</t>
        </is>
      </c>
      <c r="Q1082" t="b">
        <v>1</v>
      </c>
      <c r="R1082" t="inlineStr">
        <is>
          <t>rule</t>
        </is>
      </c>
      <c r="S1082" t="n">
        <v>10627</v>
      </c>
      <c r="T1082" t="n">
        <v>5576</v>
      </c>
      <c r="U1082" t="n">
        <v>173</v>
      </c>
      <c r="V1082" t="n">
        <v>5048</v>
      </c>
      <c r="W1082" t="n">
        <v>2</v>
      </c>
      <c r="X1082" t="n">
        <v>1</v>
      </c>
      <c r="Y1082" t="n">
        <v>6.428791999816895</v>
      </c>
      <c r="Z1082" t="n">
        <v>0.00170301</v>
      </c>
    </row>
    <row r="1083">
      <c r="A1083" t="inlineStr">
        <is>
          <t>chat_vc</t>
        </is>
      </c>
      <c r="B1083" t="inlineStr">
        <is>
          <t>main</t>
        </is>
      </c>
      <c r="C1083" t="inlineStr">
        <is>
          <t>openai/gpt-5.6-luna</t>
        </is>
      </c>
      <c r="D1083" t="inlineStr">
        <is>
          <t>openai/gpt-5.6-luna</t>
        </is>
      </c>
      <c r="E1083" t="n">
        <v>1</v>
      </c>
      <c r="F1083" t="inlineStr">
        <is>
          <t>clean</t>
        </is>
      </c>
      <c r="G1083" t="b">
        <v>0</v>
      </c>
      <c r="H1083" t="inlineStr"/>
      <c r="I1083" t="n">
        <v>1</v>
      </c>
      <c r="J1083" t="inlineStr">
        <is>
          <t>chat3</t>
        </is>
      </c>
      <c r="K1083" t="n">
        <v>114</v>
      </c>
      <c r="L1083" t="inlineStr">
        <is>
          <t>chat3/original-0</t>
        </is>
      </c>
      <c r="M1083" t="inlineStr">
        <is>
          <t>original</t>
        </is>
      </c>
      <c r="N1083" t="inlineStr">
        <is>
          <t>What was the very first deadline we set for billing-sync, before any changes?</t>
        </is>
      </c>
      <c r="O1083" t="inlineStr">
        <is>
          <t>Oct 23</t>
        </is>
      </c>
      <c r="P1083" t="inlineStr">
        <is>
          <t>Oct 23</t>
        </is>
      </c>
      <c r="Q1083" t="b">
        <v>1</v>
      </c>
      <c r="R1083" t="inlineStr">
        <is>
          <t>rule</t>
        </is>
      </c>
      <c r="S1083" t="n">
        <v>5051</v>
      </c>
      <c r="T1083" t="n">
        <v>5051</v>
      </c>
      <c r="U1083" t="n">
        <v>78</v>
      </c>
      <c r="V1083" t="n">
        <v>0</v>
      </c>
      <c r="W1083" t="n">
        <v>1</v>
      </c>
      <c r="X1083" t="n">
        <v>0</v>
      </c>
      <c r="Y1083" t="n">
        <v>2.584943056106567</v>
      </c>
      <c r="Z1083" t="n">
        <v>0.0013562</v>
      </c>
    </row>
    <row r="1084">
      <c r="A1084" t="inlineStr">
        <is>
          <t>chat_vc</t>
        </is>
      </c>
      <c r="B1084" t="inlineStr">
        <is>
          <t>main</t>
        </is>
      </c>
      <c r="C1084" t="inlineStr">
        <is>
          <t>openai/gpt-5.6-luna</t>
        </is>
      </c>
      <c r="D1084" t="inlineStr">
        <is>
          <t>openai/gpt-5.6-luna</t>
        </is>
      </c>
      <c r="E1084" t="n">
        <v>1</v>
      </c>
      <c r="I1084" t="n">
        <v>0</v>
      </c>
      <c r="J1084" t="inlineStr">
        <is>
          <t>chat3</t>
        </is>
      </c>
      <c r="K1084" t="n">
        <v>114</v>
      </c>
      <c r="L1084" t="inlineStr">
        <is>
          <t>chat3/paste-0</t>
        </is>
      </c>
      <c r="M1084" t="inlineStr">
        <is>
          <t>paste</t>
        </is>
      </c>
      <c r="N1084" t="inlineStr">
        <is>
          <t>What p95 latency, in ms, did the load test I pasted report?</t>
        </is>
      </c>
      <c r="O1084" t="n">
        <v>557</v>
      </c>
      <c r="P1084" t="inlineStr">
        <is>
          <t>557 ms</t>
        </is>
      </c>
      <c r="Q1084" t="b">
        <v>1</v>
      </c>
      <c r="R1084" t="inlineStr">
        <is>
          <t>rule</t>
        </is>
      </c>
      <c r="S1084" t="n">
        <v>5051</v>
      </c>
      <c r="T1084" t="n">
        <v>5051</v>
      </c>
      <c r="U1084" t="n">
        <v>45</v>
      </c>
      <c r="V1084" t="n">
        <v>0</v>
      </c>
      <c r="W1084" t="n">
        <v>1</v>
      </c>
      <c r="X1084" t="n">
        <v>0</v>
      </c>
      <c r="Y1084" t="n">
        <v>2.033417940139771</v>
      </c>
      <c r="Z1084" t="n">
        <v>0.0013166</v>
      </c>
    </row>
    <row r="1085">
      <c r="A1085" t="inlineStr">
        <is>
          <t>chat_vc</t>
        </is>
      </c>
      <c r="B1085" t="inlineStr">
        <is>
          <t>main</t>
        </is>
      </c>
      <c r="C1085" t="inlineStr">
        <is>
          <t>openai/gpt-5.6-luna</t>
        </is>
      </c>
      <c r="D1085" t="inlineStr">
        <is>
          <t>openai/gpt-5.6-luna</t>
        </is>
      </c>
      <c r="E1085" t="n">
        <v>1</v>
      </c>
      <c r="F1085" t="inlineStr">
        <is>
          <t>clean</t>
        </is>
      </c>
      <c r="G1085" t="b">
        <v>0</v>
      </c>
      <c r="H1085" t="inlineStr"/>
      <c r="I1085" t="n">
        <v>1</v>
      </c>
      <c r="J1085" t="inlineStr">
        <is>
          <t>chat3</t>
        </is>
      </c>
      <c r="K1085" t="n">
        <v>114</v>
      </c>
      <c r="L1085" t="inlineStr">
        <is>
          <t>chat3/paste-0</t>
        </is>
      </c>
      <c r="M1085" t="inlineStr">
        <is>
          <t>paste</t>
        </is>
      </c>
      <c r="N1085" t="inlineStr">
        <is>
          <t>What p95 latency, in ms, did the load test I pasted report?</t>
        </is>
      </c>
      <c r="O1085" t="n">
        <v>557</v>
      </c>
      <c r="P1085" t="inlineStr">
        <is>
          <t>557 ms</t>
        </is>
      </c>
      <c r="Q1085" t="b">
        <v>1</v>
      </c>
      <c r="R1085" t="inlineStr">
        <is>
          <t>rule</t>
        </is>
      </c>
      <c r="S1085" t="n">
        <v>5051</v>
      </c>
      <c r="T1085" t="n">
        <v>5051</v>
      </c>
      <c r="U1085" t="n">
        <v>43</v>
      </c>
      <c r="V1085" t="n">
        <v>0</v>
      </c>
      <c r="W1085" t="n">
        <v>1</v>
      </c>
      <c r="X1085" t="n">
        <v>0</v>
      </c>
      <c r="Y1085" t="n">
        <v>2.236652135848999</v>
      </c>
      <c r="Z1085" t="n">
        <v>0.0013142</v>
      </c>
    </row>
    <row r="1086">
      <c r="A1086" t="inlineStr">
        <is>
          <t>chat_vc</t>
        </is>
      </c>
      <c r="B1086" t="inlineStr">
        <is>
          <t>main</t>
        </is>
      </c>
      <c r="C1086" t="inlineStr">
        <is>
          <t>openai/gpt-5.6-luna</t>
        </is>
      </c>
      <c r="D1086" t="inlineStr">
        <is>
          <t>openai/gpt-5.6-luna</t>
        </is>
      </c>
      <c r="E1086" t="n">
        <v>1</v>
      </c>
      <c r="I1086" t="n">
        <v>0</v>
      </c>
      <c r="J1086" t="inlineStr">
        <is>
          <t>chat3</t>
        </is>
      </c>
      <c r="K1086" t="n">
        <v>114</v>
      </c>
      <c r="L1086" t="inlineStr">
        <is>
          <t>chat3/paste-1</t>
        </is>
      </c>
      <c r="M1086" t="inlineStr">
        <is>
          <t>paste</t>
        </is>
      </c>
      <c r="N1086" t="inlineStr">
        <is>
          <t>How many tests failed in the CI output I pasted?</t>
        </is>
      </c>
      <c r="O1086" t="n">
        <v>3</v>
      </c>
      <c r="P1086" t="inlineStr">
        <is>
          <t>3</t>
        </is>
      </c>
      <c r="Q1086" t="b">
        <v>1</v>
      </c>
      <c r="R1086" t="inlineStr">
        <is>
          <t>rule</t>
        </is>
      </c>
      <c r="S1086" t="n">
        <v>5046</v>
      </c>
      <c r="T1086" t="n">
        <v>5046</v>
      </c>
      <c r="U1086" t="n">
        <v>71</v>
      </c>
      <c r="V1086" t="n">
        <v>0</v>
      </c>
      <c r="W1086" t="n">
        <v>1</v>
      </c>
      <c r="X1086" t="n">
        <v>0</v>
      </c>
      <c r="Y1086" t="n">
        <v>3.359730958938599</v>
      </c>
      <c r="Z1086" t="n">
        <v>0.00134655</v>
      </c>
    </row>
    <row r="1087">
      <c r="A1087" t="inlineStr">
        <is>
          <t>chat_vc</t>
        </is>
      </c>
      <c r="B1087" t="inlineStr">
        <is>
          <t>main</t>
        </is>
      </c>
      <c r="C1087" t="inlineStr">
        <is>
          <t>openai/gpt-5.6-luna</t>
        </is>
      </c>
      <c r="D1087" t="inlineStr">
        <is>
          <t>openai/gpt-5.6-luna</t>
        </is>
      </c>
      <c r="E1087" t="n">
        <v>1</v>
      </c>
      <c r="F1087" t="inlineStr">
        <is>
          <t>clean</t>
        </is>
      </c>
      <c r="G1087" t="b">
        <v>0</v>
      </c>
      <c r="H1087" t="inlineStr"/>
      <c r="I1087" t="n">
        <v>1</v>
      </c>
      <c r="J1087" t="inlineStr">
        <is>
          <t>chat3</t>
        </is>
      </c>
      <c r="K1087" t="n">
        <v>114</v>
      </c>
      <c r="L1087" t="inlineStr">
        <is>
          <t>chat3/paste-1</t>
        </is>
      </c>
      <c r="M1087" t="inlineStr">
        <is>
          <t>paste</t>
        </is>
      </c>
      <c r="N1087" t="inlineStr">
        <is>
          <t>How many tests failed in the CI output I pasted?</t>
        </is>
      </c>
      <c r="O1087" t="n">
        <v>3</v>
      </c>
      <c r="P1087" t="inlineStr">
        <is>
          <t>3</t>
        </is>
      </c>
      <c r="Q1087" t="b">
        <v>1</v>
      </c>
      <c r="R1087" t="inlineStr">
        <is>
          <t>rule</t>
        </is>
      </c>
      <c r="S1087" t="n">
        <v>5046</v>
      </c>
      <c r="T1087" t="n">
        <v>5046</v>
      </c>
      <c r="U1087" t="n">
        <v>37</v>
      </c>
      <c r="V1087" t="n">
        <v>0</v>
      </c>
      <c r="W1087" t="n">
        <v>1</v>
      </c>
      <c r="X1087" t="n">
        <v>0</v>
      </c>
      <c r="Y1087" t="n">
        <v>2.009734869003296</v>
      </c>
      <c r="Z1087" t="n">
        <v>0.00130575</v>
      </c>
    </row>
    <row r="1088">
      <c r="A1088" t="inlineStr">
        <is>
          <t>chat_vc</t>
        </is>
      </c>
      <c r="B1088" t="inlineStr">
        <is>
          <t>main</t>
        </is>
      </c>
      <c r="C1088" t="inlineStr">
        <is>
          <t>openai/gpt-5.6-luna</t>
        </is>
      </c>
      <c r="D1088" t="inlineStr">
        <is>
          <t>openai/gpt-5.6-luna</t>
        </is>
      </c>
      <c r="E1088" t="n">
        <v>1</v>
      </c>
      <c r="I1088" t="n">
        <v>0</v>
      </c>
      <c r="J1088" t="inlineStr">
        <is>
          <t>chat3</t>
        </is>
      </c>
      <c r="K1088" t="n">
        <v>114</v>
      </c>
      <c r="L1088" t="inlineStr">
        <is>
          <t>chat3/paste-2</t>
        </is>
      </c>
      <c r="M1088" t="inlineStr">
        <is>
          <t>paste</t>
        </is>
      </c>
      <c r="N1088" t="inlineStr">
        <is>
          <t>What is db_pool_size in the config I pasted?</t>
        </is>
      </c>
      <c r="O1088" t="n">
        <v>12</v>
      </c>
      <c r="P1088" t="inlineStr">
        <is>
          <t>12</t>
        </is>
      </c>
      <c r="Q1088" t="b">
        <v>1</v>
      </c>
      <c r="R1088" t="inlineStr">
        <is>
          <t>rule</t>
        </is>
      </c>
      <c r="S1088" t="n">
        <v>5046</v>
      </c>
      <c r="T1088" t="n">
        <v>5046</v>
      </c>
      <c r="U1088" t="n">
        <v>42</v>
      </c>
      <c r="V1088" t="n">
        <v>0</v>
      </c>
      <c r="W1088" t="n">
        <v>1</v>
      </c>
      <c r="X1088" t="n">
        <v>0</v>
      </c>
      <c r="Y1088" t="n">
        <v>2.140256881713867</v>
      </c>
      <c r="Z1088" t="n">
        <v>0.00131175</v>
      </c>
    </row>
    <row r="1089">
      <c r="A1089" t="inlineStr">
        <is>
          <t>chat_vc</t>
        </is>
      </c>
      <c r="B1089" t="inlineStr">
        <is>
          <t>main</t>
        </is>
      </c>
      <c r="C1089" t="inlineStr">
        <is>
          <t>openai/gpt-5.6-luna</t>
        </is>
      </c>
      <c r="D1089" t="inlineStr">
        <is>
          <t>openai/gpt-5.6-luna</t>
        </is>
      </c>
      <c r="E1089" t="n">
        <v>1</v>
      </c>
      <c r="F1089" t="inlineStr">
        <is>
          <t>clean</t>
        </is>
      </c>
      <c r="G1089" t="b">
        <v>0</v>
      </c>
      <c r="H1089" t="inlineStr"/>
      <c r="I1089" t="n">
        <v>1</v>
      </c>
      <c r="J1089" t="inlineStr">
        <is>
          <t>chat3</t>
        </is>
      </c>
      <c r="K1089" t="n">
        <v>114</v>
      </c>
      <c r="L1089" t="inlineStr">
        <is>
          <t>chat3/paste-2</t>
        </is>
      </c>
      <c r="M1089" t="inlineStr">
        <is>
          <t>paste</t>
        </is>
      </c>
      <c r="N1089" t="inlineStr">
        <is>
          <t>What is db_pool_size in the config I pasted?</t>
        </is>
      </c>
      <c r="O1089" t="n">
        <v>12</v>
      </c>
      <c r="P1089" t="inlineStr">
        <is>
          <t>12</t>
        </is>
      </c>
      <c r="Q1089" t="b">
        <v>1</v>
      </c>
      <c r="R1089" t="inlineStr">
        <is>
          <t>rule</t>
        </is>
      </c>
      <c r="S1089" t="n">
        <v>5046</v>
      </c>
      <c r="T1089" t="n">
        <v>5046</v>
      </c>
      <c r="U1089" t="n">
        <v>45</v>
      </c>
      <c r="V1089" t="n">
        <v>0</v>
      </c>
      <c r="W1089" t="n">
        <v>1</v>
      </c>
      <c r="X1089" t="n">
        <v>0</v>
      </c>
      <c r="Y1089" t="n">
        <v>2.502202749252319</v>
      </c>
      <c r="Z1089" t="n">
        <v>0.00131535</v>
      </c>
    </row>
    <row r="1090">
      <c r="A1090" t="inlineStr">
        <is>
          <t>chat_vc</t>
        </is>
      </c>
      <c r="B1090" t="inlineStr">
        <is>
          <t>main</t>
        </is>
      </c>
      <c r="C1090" t="inlineStr">
        <is>
          <t>openai/gpt-5.6-luna</t>
        </is>
      </c>
      <c r="D1090" t="inlineStr">
        <is>
          <t>openai/gpt-5.6-luna</t>
        </is>
      </c>
      <c r="E1090" t="n">
        <v>1</v>
      </c>
      <c r="I1090" t="n">
        <v>0</v>
      </c>
      <c r="J1090" t="inlineStr">
        <is>
          <t>chat3</t>
        </is>
      </c>
      <c r="K1090" t="n">
        <v>114</v>
      </c>
      <c r="L1090" t="inlineStr">
        <is>
          <t>chat3/sum-0</t>
        </is>
      </c>
      <c r="M1090" t="inlineStr">
        <is>
          <t>sum</t>
        </is>
      </c>
      <c r="N1090" t="inlineStr">
        <is>
          <t>What is the total budget, in thousands of dollars, across the modules currently in scope?</t>
        </is>
      </c>
      <c r="O1090" t="n">
        <v>305</v>
      </c>
      <c r="P1090" t="inlineStr">
        <is>
          <t>305</t>
        </is>
      </c>
      <c r="Q1090" t="b">
        <v>1</v>
      </c>
      <c r="R1090" t="inlineStr">
        <is>
          <t>rule</t>
        </is>
      </c>
      <c r="S1090" t="n">
        <v>5053</v>
      </c>
      <c r="T1090" t="n">
        <v>5053</v>
      </c>
      <c r="U1090" t="n">
        <v>76</v>
      </c>
      <c r="V1090" t="n">
        <v>0</v>
      </c>
      <c r="W1090" t="n">
        <v>1</v>
      </c>
      <c r="X1090" t="n">
        <v>0</v>
      </c>
      <c r="Y1090" t="n">
        <v>4.055831909179688</v>
      </c>
      <c r="Z1090" t="n">
        <v>0.0013543</v>
      </c>
    </row>
    <row r="1091">
      <c r="A1091" t="inlineStr">
        <is>
          <t>chat_vc</t>
        </is>
      </c>
      <c r="B1091" t="inlineStr">
        <is>
          <t>main</t>
        </is>
      </c>
      <c r="C1091" t="inlineStr">
        <is>
          <t>openai/gpt-5.6-luna</t>
        </is>
      </c>
      <c r="D1091" t="inlineStr">
        <is>
          <t>openai/gpt-5.6-luna</t>
        </is>
      </c>
      <c r="E1091" t="n">
        <v>1</v>
      </c>
      <c r="F1091" t="inlineStr">
        <is>
          <t>clean</t>
        </is>
      </c>
      <c r="G1091" t="b">
        <v>0</v>
      </c>
      <c r="H1091" t="inlineStr"/>
      <c r="I1091" t="n">
        <v>1</v>
      </c>
      <c r="J1091" t="inlineStr">
        <is>
          <t>chat3</t>
        </is>
      </c>
      <c r="K1091" t="n">
        <v>114</v>
      </c>
      <c r="L1091" t="inlineStr">
        <is>
          <t>chat3/sum-0</t>
        </is>
      </c>
      <c r="M1091" t="inlineStr">
        <is>
          <t>sum</t>
        </is>
      </c>
      <c r="N1091" t="inlineStr">
        <is>
          <t>What is the total budget, in thousands of dollars, across the modules currently in scope?</t>
        </is>
      </c>
      <c r="O1091" t="n">
        <v>305</v>
      </c>
      <c r="P1091" t="inlineStr">
        <is>
          <t>305</t>
        </is>
      </c>
      <c r="Q1091" t="b">
        <v>1</v>
      </c>
      <c r="R1091" t="inlineStr">
        <is>
          <t>rule</t>
        </is>
      </c>
      <c r="S1091" t="n">
        <v>5053</v>
      </c>
      <c r="T1091" t="n">
        <v>5053</v>
      </c>
      <c r="U1091" t="n">
        <v>76</v>
      </c>
      <c r="V1091" t="n">
        <v>0</v>
      </c>
      <c r="W1091" t="n">
        <v>1</v>
      </c>
      <c r="X1091" t="n">
        <v>0</v>
      </c>
      <c r="Y1091" t="n">
        <v>2.373044013977051</v>
      </c>
      <c r="Z1091" t="n">
        <v>0.0013543</v>
      </c>
    </row>
    <row r="1092">
      <c r="A1092" t="inlineStr">
        <is>
          <t>chat_vc</t>
        </is>
      </c>
      <c r="B1092" t="inlineStr">
        <is>
          <t>main</t>
        </is>
      </c>
      <c r="C1092" t="inlineStr">
        <is>
          <t>openai/gpt-5.6-luna</t>
        </is>
      </c>
      <c r="D1092" t="inlineStr">
        <is>
          <t>openai/gpt-5.6-luna</t>
        </is>
      </c>
      <c r="E1092" t="n">
        <v>1</v>
      </c>
      <c r="I1092" t="n">
        <v>0</v>
      </c>
      <c r="J1092" t="inlineStr">
        <is>
          <t>chat3</t>
        </is>
      </c>
      <c r="K1092" t="n">
        <v>114</v>
      </c>
      <c r="L1092" t="inlineStr">
        <is>
          <t>chat3/updated-0</t>
        </is>
      </c>
      <c r="M1092" t="inlineStr">
        <is>
          <t>updated</t>
        </is>
      </c>
      <c r="N1092" t="inlineStr">
        <is>
          <t>What is the current deadline for billing-sync?</t>
        </is>
      </c>
      <c r="O1092" t="inlineStr">
        <is>
          <t>Nov 5</t>
        </is>
      </c>
      <c r="P1092" t="inlineStr">
        <is>
          <t>Nov 5</t>
        </is>
      </c>
      <c r="Q1092" t="b">
        <v>1</v>
      </c>
      <c r="R1092" t="inlineStr">
        <is>
          <t>rule</t>
        </is>
      </c>
      <c r="S1092" t="n">
        <v>5044</v>
      </c>
      <c r="T1092" t="n">
        <v>5044</v>
      </c>
      <c r="U1092" t="n">
        <v>43</v>
      </c>
      <c r="V1092" t="n">
        <v>0</v>
      </c>
      <c r="W1092" t="n">
        <v>1</v>
      </c>
      <c r="X1092" t="n">
        <v>0</v>
      </c>
      <c r="Y1092" t="n">
        <v>2.123087882995605</v>
      </c>
      <c r="Z1092" t="n">
        <v>0.00131245</v>
      </c>
    </row>
    <row r="1093">
      <c r="A1093" t="inlineStr">
        <is>
          <t>chat_vc</t>
        </is>
      </c>
      <c r="B1093" t="inlineStr">
        <is>
          <t>main</t>
        </is>
      </c>
      <c r="C1093" t="inlineStr">
        <is>
          <t>openai/gpt-5.6-luna</t>
        </is>
      </c>
      <c r="D1093" t="inlineStr">
        <is>
          <t>openai/gpt-5.6-luna</t>
        </is>
      </c>
      <c r="E1093" t="n">
        <v>1</v>
      </c>
      <c r="F1093" t="inlineStr">
        <is>
          <t>clean</t>
        </is>
      </c>
      <c r="G1093" t="b">
        <v>0</v>
      </c>
      <c r="H1093" t="inlineStr"/>
      <c r="I1093" t="n">
        <v>1</v>
      </c>
      <c r="J1093" t="inlineStr">
        <is>
          <t>chat3</t>
        </is>
      </c>
      <c r="K1093" t="n">
        <v>114</v>
      </c>
      <c r="L1093" t="inlineStr">
        <is>
          <t>chat3/updated-0</t>
        </is>
      </c>
      <c r="M1093" t="inlineStr">
        <is>
          <t>updated</t>
        </is>
      </c>
      <c r="N1093" t="inlineStr">
        <is>
          <t>What is the current deadline for billing-sync?</t>
        </is>
      </c>
      <c r="O1093" t="inlineStr">
        <is>
          <t>Nov 5</t>
        </is>
      </c>
      <c r="P1093" t="inlineStr">
        <is>
          <t>Nov 5</t>
        </is>
      </c>
      <c r="Q1093" t="b">
        <v>1</v>
      </c>
      <c r="R1093" t="inlineStr">
        <is>
          <t>rule</t>
        </is>
      </c>
      <c r="S1093" t="n">
        <v>5044</v>
      </c>
      <c r="T1093" t="n">
        <v>5044</v>
      </c>
      <c r="U1093" t="n">
        <v>55</v>
      </c>
      <c r="V1093" t="n">
        <v>0</v>
      </c>
      <c r="W1093" t="n">
        <v>1</v>
      </c>
      <c r="X1093" t="n">
        <v>0</v>
      </c>
      <c r="Y1093" t="n">
        <v>1.675010919570923</v>
      </c>
      <c r="Z1093" t="n">
        <v>0.00132685</v>
      </c>
    </row>
    <row r="1094">
      <c r="A1094" t="inlineStr">
        <is>
          <t>chat_vc</t>
        </is>
      </c>
      <c r="B1094" t="inlineStr">
        <is>
          <t>main</t>
        </is>
      </c>
      <c r="C1094" t="inlineStr">
        <is>
          <t>openai/gpt-5.6-luna</t>
        </is>
      </c>
      <c r="D1094" t="inlineStr">
        <is>
          <t>openai/gpt-5.6-luna</t>
        </is>
      </c>
      <c r="E1094" t="n">
        <v>1</v>
      </c>
      <c r="I1094" t="n">
        <v>0</v>
      </c>
      <c r="J1094" t="inlineStr">
        <is>
          <t>chat3</t>
        </is>
      </c>
      <c r="K1094" t="n">
        <v>114</v>
      </c>
      <c r="L1094" t="inlineStr">
        <is>
          <t>chat3/updated-1</t>
        </is>
      </c>
      <c r="M1094" t="inlineStr">
        <is>
          <t>updated</t>
        </is>
      </c>
      <c r="N1094" t="inlineStr">
        <is>
          <t>What is scheduler-v2's budget now, in thousands of dollars?</t>
        </is>
      </c>
      <c r="O1094" t="n">
        <v>75</v>
      </c>
      <c r="P1094" t="inlineStr">
        <is>
          <t>75</t>
        </is>
      </c>
      <c r="Q1094" t="b">
        <v>1</v>
      </c>
      <c r="R1094" t="inlineStr">
        <is>
          <t>rule</t>
        </is>
      </c>
      <c r="S1094" t="n">
        <v>5049</v>
      </c>
      <c r="T1094" t="n">
        <v>5049</v>
      </c>
      <c r="U1094" t="n">
        <v>58</v>
      </c>
      <c r="V1094" t="n">
        <v>0</v>
      </c>
      <c r="W1094" t="n">
        <v>1</v>
      </c>
      <c r="X1094" t="n">
        <v>0</v>
      </c>
      <c r="Y1094" t="n">
        <v>4.663035869598389</v>
      </c>
      <c r="Z1094" t="n">
        <v>0.0013317</v>
      </c>
    </row>
    <row r="1095">
      <c r="A1095" t="inlineStr">
        <is>
          <t>chat_vc</t>
        </is>
      </c>
      <c r="B1095" t="inlineStr">
        <is>
          <t>main</t>
        </is>
      </c>
      <c r="C1095" t="inlineStr">
        <is>
          <t>openai/gpt-5.6-luna</t>
        </is>
      </c>
      <c r="D1095" t="inlineStr">
        <is>
          <t>openai/gpt-5.6-luna</t>
        </is>
      </c>
      <c r="E1095" t="n">
        <v>1</v>
      </c>
      <c r="F1095" t="inlineStr">
        <is>
          <t>clean</t>
        </is>
      </c>
      <c r="G1095" t="b">
        <v>0</v>
      </c>
      <c r="H1095" t="inlineStr"/>
      <c r="I1095" t="n">
        <v>1</v>
      </c>
      <c r="J1095" t="inlineStr">
        <is>
          <t>chat3</t>
        </is>
      </c>
      <c r="K1095" t="n">
        <v>114</v>
      </c>
      <c r="L1095" t="inlineStr">
        <is>
          <t>chat3/updated-1</t>
        </is>
      </c>
      <c r="M1095" t="inlineStr">
        <is>
          <t>updated</t>
        </is>
      </c>
      <c r="N1095" t="inlineStr">
        <is>
          <t>What is scheduler-v2's budget now, in thousands of dollars?</t>
        </is>
      </c>
      <c r="O1095" t="n">
        <v>75</v>
      </c>
      <c r="P1095" t="inlineStr">
        <is>
          <t>75</t>
        </is>
      </c>
      <c r="Q1095" t="b">
        <v>1</v>
      </c>
      <c r="R1095" t="inlineStr">
        <is>
          <t>rule</t>
        </is>
      </c>
      <c r="S1095" t="n">
        <v>5049</v>
      </c>
      <c r="T1095" t="n">
        <v>5049</v>
      </c>
      <c r="U1095" t="n">
        <v>39</v>
      </c>
      <c r="V1095" t="n">
        <v>0</v>
      </c>
      <c r="W1095" t="n">
        <v>1</v>
      </c>
      <c r="X1095" t="n">
        <v>0</v>
      </c>
      <c r="Y1095" t="n">
        <v>2.081413269042969</v>
      </c>
      <c r="Z1095" t="n">
        <v>0.0013089</v>
      </c>
    </row>
    <row r="1096">
      <c r="A1096" t="inlineStr">
        <is>
          <t>chat_vc</t>
        </is>
      </c>
      <c r="B1096" t="inlineStr">
        <is>
          <t>main</t>
        </is>
      </c>
      <c r="C1096" t="inlineStr">
        <is>
          <t>openai/gpt-5.6-luna</t>
        </is>
      </c>
      <c r="D1096" t="inlineStr">
        <is>
          <t>openai/gpt-5.6-luna</t>
        </is>
      </c>
      <c r="E1096" t="n">
        <v>1</v>
      </c>
      <c r="I1096" t="n">
        <v>0</v>
      </c>
      <c r="J1096" t="inlineStr">
        <is>
          <t>chat3</t>
        </is>
      </c>
      <c r="K1096" t="n">
        <v>114</v>
      </c>
      <c r="L1096" t="inlineStr">
        <is>
          <t>chat3/updated-2</t>
        </is>
      </c>
      <c r="M1096" t="inlineStr">
        <is>
          <t>updated</t>
        </is>
      </c>
      <c r="N1096" t="inlineStr">
        <is>
          <t>What is the current deadline for ingest?</t>
        </is>
      </c>
      <c r="O1096" t="inlineStr">
        <is>
          <t>Oct 19</t>
        </is>
      </c>
      <c r="P1096" t="inlineStr">
        <is>
          <t>Oct 19</t>
        </is>
      </c>
      <c r="Q1096" t="b">
        <v>1</v>
      </c>
      <c r="R1096" t="inlineStr">
        <is>
          <t>rule</t>
        </is>
      </c>
      <c r="S1096" t="n">
        <v>5043</v>
      </c>
      <c r="T1096" t="n">
        <v>5043</v>
      </c>
      <c r="U1096" t="n">
        <v>43</v>
      </c>
      <c r="V1096" t="n">
        <v>0</v>
      </c>
      <c r="W1096" t="n">
        <v>1</v>
      </c>
      <c r="X1096" t="n">
        <v>0</v>
      </c>
      <c r="Y1096" t="n">
        <v>1.807974100112915</v>
      </c>
      <c r="Z1096" t="n">
        <v>0.0013122</v>
      </c>
    </row>
    <row r="1097">
      <c r="A1097" t="inlineStr">
        <is>
          <t>chat_vc</t>
        </is>
      </c>
      <c r="B1097" t="inlineStr">
        <is>
          <t>main</t>
        </is>
      </c>
      <c r="C1097" t="inlineStr">
        <is>
          <t>openai/gpt-5.6-luna</t>
        </is>
      </c>
      <c r="D1097" t="inlineStr">
        <is>
          <t>openai/gpt-5.6-luna</t>
        </is>
      </c>
      <c r="E1097" t="n">
        <v>1</v>
      </c>
      <c r="F1097" t="inlineStr">
        <is>
          <t>clean</t>
        </is>
      </c>
      <c r="G1097" t="b">
        <v>0</v>
      </c>
      <c r="H1097" t="inlineStr"/>
      <c r="I1097" t="n">
        <v>1</v>
      </c>
      <c r="J1097" t="inlineStr">
        <is>
          <t>chat3</t>
        </is>
      </c>
      <c r="K1097" t="n">
        <v>114</v>
      </c>
      <c r="L1097" t="inlineStr">
        <is>
          <t>chat3/updated-2</t>
        </is>
      </c>
      <c r="M1097" t="inlineStr">
        <is>
          <t>updated</t>
        </is>
      </c>
      <c r="N1097" t="inlineStr">
        <is>
          <t>What is the current deadline for ingest?</t>
        </is>
      </c>
      <c r="O1097" t="inlineStr">
        <is>
          <t>Oct 19</t>
        </is>
      </c>
      <c r="P1097" t="inlineStr">
        <is>
          <t>Oct 19</t>
        </is>
      </c>
      <c r="Q1097" t="b">
        <v>1</v>
      </c>
      <c r="R1097" t="inlineStr">
        <is>
          <t>rule</t>
        </is>
      </c>
      <c r="S1097" t="n">
        <v>5043</v>
      </c>
      <c r="T1097" t="n">
        <v>5043</v>
      </c>
      <c r="U1097" t="n">
        <v>42</v>
      </c>
      <c r="V1097" t="n">
        <v>0</v>
      </c>
      <c r="W1097" t="n">
        <v>1</v>
      </c>
      <c r="X1097" t="n">
        <v>0</v>
      </c>
      <c r="Y1097" t="n">
        <v>1.576204061508179</v>
      </c>
      <c r="Z1097" t="n">
        <v>0.001311</v>
      </c>
    </row>
    <row r="1098">
      <c r="A1098" t="inlineStr">
        <is>
          <t>chat_vc</t>
        </is>
      </c>
      <c r="B1098" t="inlineStr">
        <is>
          <t>main</t>
        </is>
      </c>
      <c r="C1098" t="inlineStr">
        <is>
          <t>openai/gpt-5.6-luna</t>
        </is>
      </c>
      <c r="D1098" t="inlineStr">
        <is>
          <t>openai/gpt-5.6-luna</t>
        </is>
      </c>
      <c r="E1098" t="n">
        <v>1</v>
      </c>
      <c r="I1098" t="n">
        <v>0</v>
      </c>
      <c r="J1098" t="inlineStr">
        <is>
          <t>chat3</t>
        </is>
      </c>
      <c r="K1098" t="n">
        <v>114</v>
      </c>
      <c r="L1098" t="inlineStr">
        <is>
          <t>chat3/updated-3</t>
        </is>
      </c>
      <c r="M1098" t="inlineStr">
        <is>
          <t>updated</t>
        </is>
      </c>
      <c r="N1098" t="inlineStr">
        <is>
          <t>What is auth-bridge's budget, in thousands of dollars?</t>
        </is>
      </c>
      <c r="O1098" t="n">
        <v>50</v>
      </c>
      <c r="P1098" t="inlineStr">
        <is>
          <t>50</t>
        </is>
      </c>
      <c r="Q1098" t="b">
        <v>1</v>
      </c>
      <c r="R1098" t="inlineStr">
        <is>
          <t>rule</t>
        </is>
      </c>
      <c r="S1098" t="n">
        <v>5048</v>
      </c>
      <c r="T1098" t="n">
        <v>5048</v>
      </c>
      <c r="U1098" t="n">
        <v>40</v>
      </c>
      <c r="V1098" t="n">
        <v>0</v>
      </c>
      <c r="W1098" t="n">
        <v>1</v>
      </c>
      <c r="X1098" t="n">
        <v>0</v>
      </c>
      <c r="Y1098" t="n">
        <v>2.012151002883911</v>
      </c>
      <c r="Z1098" t="n">
        <v>0.00130985</v>
      </c>
    </row>
    <row r="1099">
      <c r="A1099" t="inlineStr">
        <is>
          <t>chat_vc</t>
        </is>
      </c>
      <c r="B1099" t="inlineStr">
        <is>
          <t>main</t>
        </is>
      </c>
      <c r="C1099" t="inlineStr">
        <is>
          <t>openai/gpt-5.6-luna</t>
        </is>
      </c>
      <c r="D1099" t="inlineStr">
        <is>
          <t>openai/gpt-5.6-luna</t>
        </is>
      </c>
      <c r="E1099" t="n">
        <v>1</v>
      </c>
      <c r="F1099" t="inlineStr">
        <is>
          <t>clean</t>
        </is>
      </c>
      <c r="G1099" t="b">
        <v>0</v>
      </c>
      <c r="H1099" t="inlineStr"/>
      <c r="I1099" t="n">
        <v>1</v>
      </c>
      <c r="J1099" t="inlineStr">
        <is>
          <t>chat3</t>
        </is>
      </c>
      <c r="K1099" t="n">
        <v>114</v>
      </c>
      <c r="L1099" t="inlineStr">
        <is>
          <t>chat3/updated-3</t>
        </is>
      </c>
      <c r="M1099" t="inlineStr">
        <is>
          <t>updated</t>
        </is>
      </c>
      <c r="N1099" t="inlineStr">
        <is>
          <t>What is auth-bridge's budget, in thousands of dollars?</t>
        </is>
      </c>
      <c r="O1099" t="n">
        <v>50</v>
      </c>
      <c r="P1099" t="inlineStr">
        <is>
          <t>50</t>
        </is>
      </c>
      <c r="Q1099" t="b">
        <v>1</v>
      </c>
      <c r="R1099" t="inlineStr">
        <is>
          <t>rule</t>
        </is>
      </c>
      <c r="S1099" t="n">
        <v>5048</v>
      </c>
      <c r="T1099" t="n">
        <v>5048</v>
      </c>
      <c r="U1099" t="n">
        <v>59</v>
      </c>
      <c r="V1099" t="n">
        <v>0</v>
      </c>
      <c r="W1099" t="n">
        <v>1</v>
      </c>
      <c r="X1099" t="n">
        <v>0</v>
      </c>
      <c r="Y1099" t="n">
        <v>5.085386037826538</v>
      </c>
      <c r="Z1099" t="n">
        <v>0.00133265</v>
      </c>
    </row>
    <row r="1100">
      <c r="A1100" t="inlineStr">
        <is>
          <t>chat_vc</t>
        </is>
      </c>
      <c r="B1100" t="inlineStr">
        <is>
          <t>main</t>
        </is>
      </c>
      <c r="C1100" t="inlineStr">
        <is>
          <t>openai/gpt-5.6-luna</t>
        </is>
      </c>
      <c r="D1100" t="inlineStr">
        <is>
          <t>openai/gpt-5.6-luna</t>
        </is>
      </c>
      <c r="E1100" t="n">
        <v>1</v>
      </c>
      <c r="I1100" t="n">
        <v>0</v>
      </c>
      <c r="J1100" t="inlineStr">
        <is>
          <t>chat3</t>
        </is>
      </c>
      <c r="K1100" t="n">
        <v>114</v>
      </c>
      <c r="L1100" t="inlineStr">
        <is>
          <t>chat3/updated-4</t>
        </is>
      </c>
      <c r="M1100" t="inlineStr">
        <is>
          <t>updated</t>
        </is>
      </c>
      <c r="N1100" t="inlineStr">
        <is>
          <t>Who owns billing-sync now?</t>
        </is>
      </c>
      <c r="O1100" t="inlineStr">
        <is>
          <t>Priya</t>
        </is>
      </c>
      <c r="P1100" t="inlineStr">
        <is>
          <t>Priya</t>
        </is>
      </c>
      <c r="Q1100" t="b">
        <v>1</v>
      </c>
      <c r="R1100" t="inlineStr">
        <is>
          <t>rule</t>
        </is>
      </c>
      <c r="S1100" t="n">
        <v>5041</v>
      </c>
      <c r="T1100" t="n">
        <v>5041</v>
      </c>
      <c r="U1100" t="n">
        <v>40</v>
      </c>
      <c r="V1100" t="n">
        <v>0</v>
      </c>
      <c r="W1100" t="n">
        <v>1</v>
      </c>
      <c r="X1100" t="n">
        <v>0</v>
      </c>
      <c r="Y1100" t="n">
        <v>1.564266920089722</v>
      </c>
      <c r="Z1100" t="n">
        <v>0.0013081</v>
      </c>
    </row>
    <row r="1101">
      <c r="A1101" t="inlineStr">
        <is>
          <t>chat_vc</t>
        </is>
      </c>
      <c r="B1101" t="inlineStr">
        <is>
          <t>main</t>
        </is>
      </c>
      <c r="C1101" t="inlineStr">
        <is>
          <t>openai/gpt-5.6-luna</t>
        </is>
      </c>
      <c r="D1101" t="inlineStr">
        <is>
          <t>openai/gpt-5.6-luna</t>
        </is>
      </c>
      <c r="E1101" t="n">
        <v>1</v>
      </c>
      <c r="F1101" t="inlineStr">
        <is>
          <t>clean</t>
        </is>
      </c>
      <c r="G1101" t="b">
        <v>0</v>
      </c>
      <c r="H1101" t="inlineStr"/>
      <c r="I1101" t="n">
        <v>1</v>
      </c>
      <c r="J1101" t="inlineStr">
        <is>
          <t>chat3</t>
        </is>
      </c>
      <c r="K1101" t="n">
        <v>114</v>
      </c>
      <c r="L1101" t="inlineStr">
        <is>
          <t>chat3/updated-4</t>
        </is>
      </c>
      <c r="M1101" t="inlineStr">
        <is>
          <t>updated</t>
        </is>
      </c>
      <c r="N1101" t="inlineStr">
        <is>
          <t>Who owns billing-sync now?</t>
        </is>
      </c>
      <c r="O1101" t="inlineStr">
        <is>
          <t>Priya</t>
        </is>
      </c>
      <c r="P1101" t="inlineStr">
        <is>
          <t>Priya</t>
        </is>
      </c>
      <c r="Q1101" t="b">
        <v>1</v>
      </c>
      <c r="R1101" t="inlineStr">
        <is>
          <t>rule</t>
        </is>
      </c>
      <c r="S1101" t="n">
        <v>5041</v>
      </c>
      <c r="T1101" t="n">
        <v>5041</v>
      </c>
      <c r="U1101" t="n">
        <v>43</v>
      </c>
      <c r="V1101" t="n">
        <v>0</v>
      </c>
      <c r="W1101" t="n">
        <v>1</v>
      </c>
      <c r="X1101" t="n">
        <v>0</v>
      </c>
      <c r="Y1101" t="n">
        <v>1.717110633850098</v>
      </c>
      <c r="Z1101" t="n">
        <v>0.0013117</v>
      </c>
    </row>
    <row r="1102">
      <c r="A1102" t="inlineStr">
        <is>
          <t>chat_vc</t>
        </is>
      </c>
      <c r="B1102" t="inlineStr">
        <is>
          <t>main</t>
        </is>
      </c>
      <c r="C1102" t="inlineStr">
        <is>
          <t>openai/gpt-5.6-luna</t>
        </is>
      </c>
      <c r="D1102" t="inlineStr">
        <is>
          <t>openai/gpt-5.6-luna</t>
        </is>
      </c>
      <c r="E1102" t="n">
        <v>1</v>
      </c>
      <c r="I1102" t="n">
        <v>0</v>
      </c>
      <c r="J1102" t="inlineStr">
        <is>
          <t>chat3</t>
        </is>
      </c>
      <c r="K1102" t="n">
        <v>114</v>
      </c>
      <c r="L1102" t="inlineStr">
        <is>
          <t>chat3/updated-5</t>
        </is>
      </c>
      <c r="M1102" t="inlineStr">
        <is>
          <t>updated</t>
        </is>
      </c>
      <c r="N1102" t="inlineStr">
        <is>
          <t>Which datastore does scheduler-v2 use?</t>
        </is>
      </c>
      <c r="O1102" t="inlineStr">
        <is>
          <t>Postgres</t>
        </is>
      </c>
      <c r="P1102" t="inlineStr">
        <is>
          <t>Postgres</t>
        </is>
      </c>
      <c r="Q1102" t="b">
        <v>1</v>
      </c>
      <c r="R1102" t="inlineStr">
        <is>
          <t>rule</t>
        </is>
      </c>
      <c r="S1102" t="n">
        <v>5043</v>
      </c>
      <c r="T1102" t="n">
        <v>5043</v>
      </c>
      <c r="U1102" t="n">
        <v>38</v>
      </c>
      <c r="V1102" t="n">
        <v>0</v>
      </c>
      <c r="W1102" t="n">
        <v>1</v>
      </c>
      <c r="X1102" t="n">
        <v>0</v>
      </c>
      <c r="Y1102" t="n">
        <v>2.496405124664307</v>
      </c>
      <c r="Z1102" t="n">
        <v>0.0013062</v>
      </c>
    </row>
    <row r="1103">
      <c r="A1103" t="inlineStr">
        <is>
          <t>chat_vc</t>
        </is>
      </c>
      <c r="B1103" t="inlineStr">
        <is>
          <t>main</t>
        </is>
      </c>
      <c r="C1103" t="inlineStr">
        <is>
          <t>openai/gpt-5.6-luna</t>
        </is>
      </c>
      <c r="D1103" t="inlineStr">
        <is>
          <t>openai/gpt-5.6-luna</t>
        </is>
      </c>
      <c r="E1103" t="n">
        <v>1</v>
      </c>
      <c r="F1103" t="inlineStr">
        <is>
          <t>clean</t>
        </is>
      </c>
      <c r="G1103" t="b">
        <v>0</v>
      </c>
      <c r="H1103" t="inlineStr"/>
      <c r="I1103" t="n">
        <v>1</v>
      </c>
      <c r="J1103" t="inlineStr">
        <is>
          <t>chat3</t>
        </is>
      </c>
      <c r="K1103" t="n">
        <v>114</v>
      </c>
      <c r="L1103" t="inlineStr">
        <is>
          <t>chat3/updated-5</t>
        </is>
      </c>
      <c r="M1103" t="inlineStr">
        <is>
          <t>updated</t>
        </is>
      </c>
      <c r="N1103" t="inlineStr">
        <is>
          <t>Which datastore does scheduler-v2 use?</t>
        </is>
      </c>
      <c r="O1103" t="inlineStr">
        <is>
          <t>Postgres</t>
        </is>
      </c>
      <c r="P1103" t="inlineStr">
        <is>
          <t>Postgres</t>
        </is>
      </c>
      <c r="Q1103" t="b">
        <v>1</v>
      </c>
      <c r="R1103" t="inlineStr">
        <is>
          <t>rule</t>
        </is>
      </c>
      <c r="S1103" t="n">
        <v>5043</v>
      </c>
      <c r="T1103" t="n">
        <v>5043</v>
      </c>
      <c r="U1103" t="n">
        <v>41</v>
      </c>
      <c r="V1103" t="n">
        <v>0</v>
      </c>
      <c r="W1103" t="n">
        <v>1</v>
      </c>
      <c r="X1103" t="n">
        <v>0</v>
      </c>
      <c r="Y1103" t="n">
        <v>1.710399389266968</v>
      </c>
      <c r="Z1103" t="n">
        <v>0.0013098</v>
      </c>
    </row>
    <row r="1104">
      <c r="A1104" t="inlineStr">
        <is>
          <t>chat_vc</t>
        </is>
      </c>
      <c r="B1104" t="inlineStr">
        <is>
          <t>main</t>
        </is>
      </c>
      <c r="C1104" t="inlineStr">
        <is>
          <t>z-ai/glm-5.3-flash</t>
        </is>
      </c>
      <c r="D1104" t="inlineStr">
        <is>
          <t>openai/gpt-5.6-luna</t>
        </is>
      </c>
      <c r="E1104" t="n">
        <v>1</v>
      </c>
      <c r="I1104" t="n">
        <v>0</v>
      </c>
      <c r="J1104" t="inlineStr">
        <is>
          <t>chat3</t>
        </is>
      </c>
      <c r="K1104" t="n">
        <v>114</v>
      </c>
      <c r="L1104" t="inlineStr">
        <is>
          <t>chat3/absent-0</t>
        </is>
      </c>
      <c r="M1104" t="inlineStr">
        <is>
          <t>absent</t>
        </is>
      </c>
      <c r="N1104" t="inlineStr">
        <is>
          <t>What date did we set for QA sign-off?</t>
        </is>
      </c>
      <c r="O1104" t="inlineStr">
        <is>
          <t>not stated</t>
        </is>
      </c>
      <c r="P1104" t="inlineStr">
        <is>
          <t>not stated</t>
        </is>
      </c>
      <c r="Q1104" t="b">
        <v>1</v>
      </c>
      <c r="R1104" t="inlineStr">
        <is>
          <t>rule</t>
        </is>
      </c>
      <c r="S1104" t="n">
        <v>26533</v>
      </c>
      <c r="T1104" t="n">
        <v>7875</v>
      </c>
      <c r="U1104" t="n">
        <v>416</v>
      </c>
      <c r="V1104" t="n">
        <v>16768</v>
      </c>
      <c r="W1104" t="n">
        <v>4</v>
      </c>
      <c r="X1104" t="n">
        <v>5</v>
      </c>
      <c r="Y1104" t="n">
        <v>24.31808018684387</v>
      </c>
      <c r="Z1104" t="n">
        <v>0.00191599998</v>
      </c>
    </row>
    <row r="1105">
      <c r="A1105" t="inlineStr">
        <is>
          <t>chat_vc</t>
        </is>
      </c>
      <c r="B1105" t="inlineStr">
        <is>
          <t>main</t>
        </is>
      </c>
      <c r="C1105" t="inlineStr">
        <is>
          <t>z-ai/glm-5.3-flash</t>
        </is>
      </c>
      <c r="D1105" t="inlineStr">
        <is>
          <t>openai/gpt-5.6-luna</t>
        </is>
      </c>
      <c r="E1105" t="n">
        <v>1</v>
      </c>
      <c r="I1105" t="n">
        <v>0</v>
      </c>
      <c r="J1105" t="inlineStr">
        <is>
          <t>chat3</t>
        </is>
      </c>
      <c r="K1105" t="n">
        <v>114</v>
      </c>
      <c r="L1105" t="inlineStr">
        <is>
          <t>chat3/absent-1</t>
        </is>
      </c>
      <c r="M1105" t="inlineStr">
        <is>
          <t>absent</t>
        </is>
      </c>
      <c r="N1105" t="inlineStr">
        <is>
          <t>Which CI provider did we decide on?</t>
        </is>
      </c>
      <c r="O1105" t="inlineStr">
        <is>
          <t>not stated</t>
        </is>
      </c>
      <c r="P1105" t="inlineStr">
        <is>
          <t>not stated</t>
        </is>
      </c>
      <c r="Q1105" t="b">
        <v>1</v>
      </c>
      <c r="R1105" t="inlineStr">
        <is>
          <t>rule</t>
        </is>
      </c>
      <c r="S1105" t="n">
        <v>11174</v>
      </c>
      <c r="T1105" t="n">
        <v>5975</v>
      </c>
      <c r="U1105" t="n">
        <v>256</v>
      </c>
      <c r="V1105" t="n">
        <v>10368</v>
      </c>
      <c r="W1105" t="n">
        <v>2</v>
      </c>
      <c r="X1105" t="n">
        <v>2</v>
      </c>
      <c r="Y1105" t="n">
        <v>14.61568689346313</v>
      </c>
      <c r="Z1105" t="n">
        <v>0.00041939506</v>
      </c>
    </row>
    <row r="1106">
      <c r="A1106" t="inlineStr">
        <is>
          <t>chat_vc</t>
        </is>
      </c>
      <c r="B1106" t="inlineStr">
        <is>
          <t>main</t>
        </is>
      </c>
      <c r="C1106" t="inlineStr">
        <is>
          <t>z-ai/glm-5.3-flash</t>
        </is>
      </c>
      <c r="D1106" t="inlineStr">
        <is>
          <t>openai/gpt-5.6-luna</t>
        </is>
      </c>
      <c r="E1106" t="n">
        <v>1</v>
      </c>
      <c r="I1106" t="n">
        <v>0</v>
      </c>
      <c r="J1106" t="inlineStr">
        <is>
          <t>chat3</t>
        </is>
      </c>
      <c r="K1106" t="n">
        <v>114</v>
      </c>
      <c r="L1106" t="inlineStr">
        <is>
          <t>chat3/count-0</t>
        </is>
      </c>
      <c r="M1106" t="inlineStr">
        <is>
          <t>count</t>
        </is>
      </c>
      <c r="N1106" t="inlineStr">
        <is>
          <t>How many modules are currently in scope for the launch?</t>
        </is>
      </c>
      <c r="O1106" t="n">
        <v>6</v>
      </c>
      <c r="P1106" t="inlineStr">
        <is>
          <t>6</t>
        </is>
      </c>
      <c r="Q1106" t="b">
        <v>1</v>
      </c>
      <c r="R1106" t="inlineStr">
        <is>
          <t>rule</t>
        </is>
      </c>
      <c r="S1106" t="n">
        <v>10503</v>
      </c>
      <c r="T1106" t="n">
        <v>5301</v>
      </c>
      <c r="U1106" t="n">
        <v>181</v>
      </c>
      <c r="V1106" t="n">
        <v>10368</v>
      </c>
      <c r="W1106" t="n">
        <v>2</v>
      </c>
      <c r="X1106" t="n">
        <v>1</v>
      </c>
      <c r="Y1106" t="n">
        <v>14.88347816467285</v>
      </c>
      <c r="Z1106" t="n">
        <v>0.00031592071</v>
      </c>
    </row>
    <row r="1107">
      <c r="A1107" t="inlineStr">
        <is>
          <t>chat_vc</t>
        </is>
      </c>
      <c r="B1107" t="inlineStr">
        <is>
          <t>main</t>
        </is>
      </c>
      <c r="C1107" t="inlineStr">
        <is>
          <t>z-ai/glm-5.3-flash</t>
        </is>
      </c>
      <c r="D1107" t="inlineStr">
        <is>
          <t>openai/gpt-5.6-luna</t>
        </is>
      </c>
      <c r="E1107" t="n">
        <v>1</v>
      </c>
      <c r="I1107" t="n">
        <v>0</v>
      </c>
      <c r="J1107" t="inlineStr">
        <is>
          <t>chat3</t>
        </is>
      </c>
      <c r="K1107" t="n">
        <v>114</v>
      </c>
      <c r="L1107" t="inlineStr">
        <is>
          <t>chat3/early-0</t>
        </is>
      </c>
      <c r="M1107" t="inlineStr">
        <is>
          <t>early</t>
        </is>
      </c>
      <c r="N1107" t="inlineStr">
        <is>
          <t>Who owns scheduler-v2?</t>
        </is>
      </c>
      <c r="O1107" t="inlineStr">
        <is>
          <t>Mei</t>
        </is>
      </c>
      <c r="P1107" t="inlineStr">
        <is>
          <t>Mei</t>
        </is>
      </c>
      <c r="Q1107" t="b">
        <v>1</v>
      </c>
      <c r="R1107" t="inlineStr">
        <is>
          <t>rule</t>
        </is>
      </c>
      <c r="S1107" t="n">
        <v>10419</v>
      </c>
      <c r="T1107" t="n">
        <v>5222</v>
      </c>
      <c r="U1107" t="n">
        <v>209</v>
      </c>
      <c r="V1107" t="n">
        <v>5184</v>
      </c>
      <c r="W1107" t="n">
        <v>2</v>
      </c>
      <c r="X1107" t="n">
        <v>1</v>
      </c>
      <c r="Y1107" t="n">
        <v>13.93069934844971</v>
      </c>
      <c r="Z1107" t="n">
        <v>0.00078290723</v>
      </c>
    </row>
    <row r="1108">
      <c r="A1108" t="inlineStr">
        <is>
          <t>chat_vc</t>
        </is>
      </c>
      <c r="B1108" t="inlineStr">
        <is>
          <t>main</t>
        </is>
      </c>
      <c r="C1108" t="inlineStr">
        <is>
          <t>z-ai/glm-5.3-flash</t>
        </is>
      </c>
      <c r="D1108" t="inlineStr">
        <is>
          <t>openai/gpt-5.6-luna</t>
        </is>
      </c>
      <c r="E1108" t="n">
        <v>1</v>
      </c>
      <c r="I1108" t="n">
        <v>0</v>
      </c>
      <c r="J1108" t="inlineStr">
        <is>
          <t>chat3</t>
        </is>
      </c>
      <c r="K1108" t="n">
        <v>114</v>
      </c>
      <c r="L1108" t="inlineStr">
        <is>
          <t>chat3/early-1</t>
        </is>
      </c>
      <c r="M1108" t="inlineStr">
        <is>
          <t>early</t>
        </is>
      </c>
      <c r="N1108" t="inlineStr">
        <is>
          <t>Which region are we deploying Delta to?</t>
        </is>
      </c>
      <c r="O1108" t="inlineStr">
        <is>
          <t>eu-west-1</t>
        </is>
      </c>
      <c r="P1108" t="inlineStr">
        <is>
          <t>eu-west-1</t>
        </is>
      </c>
      <c r="Q1108" t="b">
        <v>1</v>
      </c>
      <c r="R1108" t="inlineStr">
        <is>
          <t>rule</t>
        </is>
      </c>
      <c r="S1108" t="n">
        <v>10570</v>
      </c>
      <c r="T1108" t="n">
        <v>5371</v>
      </c>
      <c r="U1108" t="n">
        <v>163</v>
      </c>
      <c r="V1108" t="n">
        <v>5888</v>
      </c>
      <c r="W1108" t="n">
        <v>2</v>
      </c>
      <c r="X1108" t="n">
        <v>1</v>
      </c>
      <c r="Y1108" t="n">
        <v>13.21401071548462</v>
      </c>
      <c r="Z1108" t="n">
        <v>0.00071936956</v>
      </c>
    </row>
    <row r="1109">
      <c r="A1109" t="inlineStr">
        <is>
          <t>chat_vc</t>
        </is>
      </c>
      <c r="B1109" t="inlineStr">
        <is>
          <t>main</t>
        </is>
      </c>
      <c r="C1109" t="inlineStr">
        <is>
          <t>z-ai/glm-5.3-flash</t>
        </is>
      </c>
      <c r="D1109" t="inlineStr">
        <is>
          <t>openai/gpt-5.6-luna</t>
        </is>
      </c>
      <c r="E1109" t="n">
        <v>1</v>
      </c>
      <c r="I1109" t="n">
        <v>0</v>
      </c>
      <c r="J1109" t="inlineStr">
        <is>
          <t>chat3</t>
        </is>
      </c>
      <c r="K1109" t="n">
        <v>114</v>
      </c>
      <c r="L1109" t="inlineStr">
        <is>
          <t>chat3/early-2</t>
        </is>
      </c>
      <c r="M1109" t="inlineStr">
        <is>
          <t>early</t>
        </is>
      </c>
      <c r="N1109" t="inlineStr">
        <is>
          <t>At what time (UTC) is the daily standup?</t>
        </is>
      </c>
      <c r="O1109" t="inlineStr">
        <is>
          <t>09:30</t>
        </is>
      </c>
      <c r="P1109" t="inlineStr">
        <is>
          <t>09:30 UTC</t>
        </is>
      </c>
      <c r="Q1109" t="b">
        <v>1</v>
      </c>
      <c r="R1109" t="inlineStr">
        <is>
          <t>rule</t>
        </is>
      </c>
      <c r="S1109" t="n">
        <v>5203</v>
      </c>
      <c r="T1109" t="n">
        <v>5203</v>
      </c>
      <c r="U1109" t="n">
        <v>115</v>
      </c>
      <c r="V1109" t="n">
        <v>0</v>
      </c>
      <c r="W1109" t="n">
        <v>1</v>
      </c>
      <c r="X1109" t="n">
        <v>0</v>
      </c>
      <c r="Y1109" t="n">
        <v>6.32841420173645</v>
      </c>
      <c r="Z1109" t="n">
        <v>0.00062762455</v>
      </c>
    </row>
    <row r="1110">
      <c r="A1110" t="inlineStr">
        <is>
          <t>chat_vc</t>
        </is>
      </c>
      <c r="B1110" t="inlineStr">
        <is>
          <t>main</t>
        </is>
      </c>
      <c r="C1110" t="inlineStr">
        <is>
          <t>z-ai/glm-5.3-flash</t>
        </is>
      </c>
      <c r="D1110" t="inlineStr">
        <is>
          <t>openai/gpt-5.6-luna</t>
        </is>
      </c>
      <c r="E1110" t="n">
        <v>1</v>
      </c>
      <c r="I1110" t="n">
        <v>0</v>
      </c>
      <c r="J1110" t="inlineStr">
        <is>
          <t>chat3</t>
        </is>
      </c>
      <c r="K1110" t="n">
        <v>114</v>
      </c>
      <c r="L1110" t="inlineStr">
        <is>
          <t>chat3/list-0</t>
        </is>
      </c>
      <c r="M1110" t="inlineStr">
        <is>
          <t>list</t>
        </is>
      </c>
      <c r="N1110" t="inlineStr">
        <is>
          <t>Which in-scope modules are P0?</t>
        </is>
      </c>
      <c r="O1110" t="inlineStr">
        <is>
          <t>["billing-sync", "ingest"]</t>
        </is>
      </c>
      <c r="P1110" t="inlineStr">
        <is>
          <t>billing-sync, ingest</t>
        </is>
      </c>
      <c r="Q1110" t="b">
        <v>1</v>
      </c>
      <c r="R1110" t="inlineStr">
        <is>
          <t>rule</t>
        </is>
      </c>
      <c r="S1110" t="n">
        <v>5200</v>
      </c>
      <c r="T1110" t="n">
        <v>5200</v>
      </c>
      <c r="U1110" t="n">
        <v>220</v>
      </c>
      <c r="V1110" t="n">
        <v>5184</v>
      </c>
      <c r="W1110" t="n">
        <v>1</v>
      </c>
      <c r="X1110" t="n">
        <v>0</v>
      </c>
      <c r="Y1110" t="n">
        <v>5.077923774719238</v>
      </c>
      <c r="Z1110" t="n">
        <v>0.00020067208</v>
      </c>
    </row>
    <row r="1111">
      <c r="A1111" t="inlineStr">
        <is>
          <t>chat_vc</t>
        </is>
      </c>
      <c r="B1111" t="inlineStr">
        <is>
          <t>main</t>
        </is>
      </c>
      <c r="C1111" t="inlineStr">
        <is>
          <t>z-ai/glm-5.3-flash</t>
        </is>
      </c>
      <c r="D1111" t="inlineStr">
        <is>
          <t>openai/gpt-5.6-luna</t>
        </is>
      </c>
      <c r="E1111" t="n">
        <v>1</v>
      </c>
      <c r="I1111" t="n">
        <v>0</v>
      </c>
      <c r="J1111" t="inlineStr">
        <is>
          <t>chat3</t>
        </is>
      </c>
      <c r="K1111" t="n">
        <v>114</v>
      </c>
      <c r="L1111" t="inlineStr">
        <is>
          <t>chat3/neg-0</t>
        </is>
      </c>
      <c r="M1111" t="inlineStr">
        <is>
          <t>negation</t>
        </is>
      </c>
      <c r="N1111" t="inlineStr">
        <is>
          <t>Which in-scope module has no datastore decided yet?</t>
        </is>
      </c>
      <c r="O1111" t="inlineStr">
        <is>
          <t>ingest</t>
        </is>
      </c>
      <c r="P1111" t="inlineStr">
        <is>
          <t>ingest</t>
        </is>
      </c>
      <c r="Q1111" t="b">
        <v>1</v>
      </c>
      <c r="R1111" t="inlineStr">
        <is>
          <t>rule</t>
        </is>
      </c>
      <c r="S1111" t="n">
        <v>16570</v>
      </c>
      <c r="T1111" t="n">
        <v>5769</v>
      </c>
      <c r="U1111" t="n">
        <v>736</v>
      </c>
      <c r="V1111" t="n">
        <v>15936</v>
      </c>
      <c r="W1111" t="n">
        <v>3</v>
      </c>
      <c r="X1111" t="n">
        <v>3</v>
      </c>
      <c r="Y1111" t="n">
        <v>25.51678490638733</v>
      </c>
      <c r="Z1111" t="n">
        <v>0.00070494382</v>
      </c>
    </row>
    <row r="1112">
      <c r="A1112" t="inlineStr">
        <is>
          <t>chat_vc</t>
        </is>
      </c>
      <c r="B1112" t="inlineStr">
        <is>
          <t>main</t>
        </is>
      </c>
      <c r="C1112" t="inlineStr">
        <is>
          <t>z-ai/glm-5.3-flash</t>
        </is>
      </c>
      <c r="D1112" t="inlineStr">
        <is>
          <t>openai/gpt-5.6-luna</t>
        </is>
      </c>
      <c r="E1112" t="n">
        <v>1</v>
      </c>
      <c r="I1112" t="n">
        <v>0</v>
      </c>
      <c r="J1112" t="inlineStr">
        <is>
          <t>chat3</t>
        </is>
      </c>
      <c r="K1112" t="n">
        <v>114</v>
      </c>
      <c r="L1112" t="inlineStr">
        <is>
          <t>chat3/original-0</t>
        </is>
      </c>
      <c r="M1112" t="inlineStr">
        <is>
          <t>original</t>
        </is>
      </c>
      <c r="N1112" t="inlineStr">
        <is>
          <t>What was the very first deadline we set for billing-sync, before any changes?</t>
        </is>
      </c>
      <c r="O1112" t="inlineStr">
        <is>
          <t>Oct 23</t>
        </is>
      </c>
      <c r="P1112" t="inlineStr">
        <is>
          <t>Oct 23</t>
        </is>
      </c>
      <c r="Q1112" t="b">
        <v>1</v>
      </c>
      <c r="R1112" t="inlineStr">
        <is>
          <t>rule</t>
        </is>
      </c>
      <c r="S1112" t="n">
        <v>11038</v>
      </c>
      <c r="T1112" t="n">
        <v>5831</v>
      </c>
      <c r="U1112" t="n">
        <v>396</v>
      </c>
      <c r="V1112" t="n">
        <v>10368</v>
      </c>
      <c r="W1112" t="n">
        <v>2</v>
      </c>
      <c r="X1112" t="n">
        <v>2</v>
      </c>
      <c r="Y1112" t="n">
        <v>14.24309968948364</v>
      </c>
      <c r="Z1112" t="n">
        <v>0.00045654546</v>
      </c>
    </row>
    <row r="1113">
      <c r="A1113" t="inlineStr">
        <is>
          <t>chat_vc</t>
        </is>
      </c>
      <c r="B1113" t="inlineStr">
        <is>
          <t>main</t>
        </is>
      </c>
      <c r="C1113" t="inlineStr">
        <is>
          <t>z-ai/glm-5.3-flash</t>
        </is>
      </c>
      <c r="D1113" t="inlineStr">
        <is>
          <t>openai/gpt-5.6-luna</t>
        </is>
      </c>
      <c r="E1113" t="n">
        <v>1</v>
      </c>
      <c r="I1113" t="n">
        <v>0</v>
      </c>
      <c r="J1113" t="inlineStr">
        <is>
          <t>chat3</t>
        </is>
      </c>
      <c r="K1113" t="n">
        <v>114</v>
      </c>
      <c r="L1113" t="inlineStr">
        <is>
          <t>chat3/paste-0</t>
        </is>
      </c>
      <c r="M1113" t="inlineStr">
        <is>
          <t>paste</t>
        </is>
      </c>
      <c r="N1113" t="inlineStr">
        <is>
          <t>What p95 latency, in ms, did the load test I pasted report?</t>
        </is>
      </c>
      <c r="O1113" t="n">
        <v>557</v>
      </c>
      <c r="P1113" t="inlineStr">
        <is>
          <t>557</t>
        </is>
      </c>
      <c r="Q1113" t="b">
        <v>1</v>
      </c>
      <c r="R1113" t="inlineStr">
        <is>
          <t>rule</t>
        </is>
      </c>
      <c r="S1113" t="n">
        <v>10899</v>
      </c>
      <c r="T1113" t="n">
        <v>5691</v>
      </c>
      <c r="U1113" t="n">
        <v>188</v>
      </c>
      <c r="V1113" t="n">
        <v>10368</v>
      </c>
      <c r="W1113" t="n">
        <v>2</v>
      </c>
      <c r="X1113" t="n">
        <v>2</v>
      </c>
      <c r="Y1113" t="n">
        <v>10.60631918907166</v>
      </c>
      <c r="Z1113" t="n">
        <v>0.00036303281</v>
      </c>
    </row>
    <row r="1114">
      <c r="A1114" t="inlineStr">
        <is>
          <t>chat_vc</t>
        </is>
      </c>
      <c r="B1114" t="inlineStr">
        <is>
          <t>main</t>
        </is>
      </c>
      <c r="C1114" t="inlineStr">
        <is>
          <t>z-ai/glm-5.3-flash</t>
        </is>
      </c>
      <c r="D1114" t="inlineStr">
        <is>
          <t>openai/gpt-5.6-luna</t>
        </is>
      </c>
      <c r="E1114" t="n">
        <v>1</v>
      </c>
      <c r="I1114" t="n">
        <v>0</v>
      </c>
      <c r="J1114" t="inlineStr">
        <is>
          <t>chat3</t>
        </is>
      </c>
      <c r="K1114" t="n">
        <v>114</v>
      </c>
      <c r="L1114" t="inlineStr">
        <is>
          <t>chat3/paste-1</t>
        </is>
      </c>
      <c r="M1114" t="inlineStr">
        <is>
          <t>paste</t>
        </is>
      </c>
      <c r="N1114" t="inlineStr">
        <is>
          <t>How many tests failed in the CI output I pasted?</t>
        </is>
      </c>
      <c r="O1114" t="n">
        <v>3</v>
      </c>
      <c r="P1114" t="inlineStr">
        <is>
          <t>3</t>
        </is>
      </c>
      <c r="Q1114" t="b">
        <v>1</v>
      </c>
      <c r="R1114" t="inlineStr">
        <is>
          <t>rule</t>
        </is>
      </c>
      <c r="S1114" t="n">
        <v>10883</v>
      </c>
      <c r="T1114" t="n">
        <v>5680</v>
      </c>
      <c r="U1114" t="n">
        <v>163</v>
      </c>
      <c r="V1114" t="n">
        <v>10368</v>
      </c>
      <c r="W1114" t="n">
        <v>2</v>
      </c>
      <c r="X1114" t="n">
        <v>1</v>
      </c>
      <c r="Y1114" t="n">
        <v>12.46341252326965</v>
      </c>
      <c r="Z1114" t="n">
        <v>0.00035187271</v>
      </c>
    </row>
    <row r="1115">
      <c r="A1115" t="inlineStr">
        <is>
          <t>chat_vc</t>
        </is>
      </c>
      <c r="B1115" t="inlineStr">
        <is>
          <t>main</t>
        </is>
      </c>
      <c r="C1115" t="inlineStr">
        <is>
          <t>z-ai/glm-5.3-flash</t>
        </is>
      </c>
      <c r="D1115" t="inlineStr">
        <is>
          <t>openai/gpt-5.6-luna</t>
        </is>
      </c>
      <c r="E1115" t="n">
        <v>1</v>
      </c>
      <c r="I1115" t="n">
        <v>0</v>
      </c>
      <c r="J1115" t="inlineStr">
        <is>
          <t>chat3</t>
        </is>
      </c>
      <c r="K1115" t="n">
        <v>114</v>
      </c>
      <c r="L1115" t="inlineStr">
        <is>
          <t>chat3/paste-2</t>
        </is>
      </c>
      <c r="M1115" t="inlineStr">
        <is>
          <t>paste</t>
        </is>
      </c>
      <c r="N1115" t="inlineStr">
        <is>
          <t>What is db_pool_size in the config I pasted?</t>
        </is>
      </c>
      <c r="O1115" t="n">
        <v>12</v>
      </c>
      <c r="P1115" t="inlineStr">
        <is>
          <t>12</t>
        </is>
      </c>
      <c r="Q1115" t="b">
        <v>1</v>
      </c>
      <c r="R1115" t="inlineStr">
        <is>
          <t>rule</t>
        </is>
      </c>
      <c r="S1115" t="n">
        <v>11089</v>
      </c>
      <c r="T1115" t="n">
        <v>5886</v>
      </c>
      <c r="U1115" t="n">
        <v>194</v>
      </c>
      <c r="V1115" t="n">
        <v>10368</v>
      </c>
      <c r="W1115" t="n">
        <v>2</v>
      </c>
      <c r="X1115" t="n">
        <v>2</v>
      </c>
      <c r="Y1115" t="n">
        <v>11.00677824020386</v>
      </c>
      <c r="Z1115" t="n">
        <v>0.00038662631</v>
      </c>
    </row>
    <row r="1116">
      <c r="A1116" t="inlineStr">
        <is>
          <t>chat_vc</t>
        </is>
      </c>
      <c r="B1116" t="inlineStr">
        <is>
          <t>main</t>
        </is>
      </c>
      <c r="C1116" t="inlineStr">
        <is>
          <t>z-ai/glm-5.3-flash</t>
        </is>
      </c>
      <c r="D1116" t="inlineStr">
        <is>
          <t>openai/gpt-5.6-luna</t>
        </is>
      </c>
      <c r="E1116" t="n">
        <v>1</v>
      </c>
      <c r="I1116" t="n">
        <v>0</v>
      </c>
      <c r="J1116" t="inlineStr">
        <is>
          <t>chat3</t>
        </is>
      </c>
      <c r="K1116" t="n">
        <v>114</v>
      </c>
      <c r="L1116" t="inlineStr">
        <is>
          <t>chat3/sum-0</t>
        </is>
      </c>
      <c r="M1116" t="inlineStr">
        <is>
          <t>sum</t>
        </is>
      </c>
      <c r="N1116" t="inlineStr">
        <is>
          <t>What is the total budget, in thousands of dollars, across the modules currently in scope?</t>
        </is>
      </c>
      <c r="O1116" t="n">
        <v>305</v>
      </c>
      <c r="P1116" t="inlineStr">
        <is>
          <t>305</t>
        </is>
      </c>
      <c r="Q1116" t="b">
        <v>1</v>
      </c>
      <c r="R1116" t="inlineStr">
        <is>
          <t>rule</t>
        </is>
      </c>
      <c r="S1116" t="n">
        <v>10577</v>
      </c>
      <c r="T1116" t="n">
        <v>5368</v>
      </c>
      <c r="U1116" t="n">
        <v>332</v>
      </c>
      <c r="V1116" t="n">
        <v>10368</v>
      </c>
      <c r="W1116" t="n">
        <v>2</v>
      </c>
      <c r="X1116" t="n">
        <v>1</v>
      </c>
      <c r="Y1116" t="n">
        <v>12.89692401885986</v>
      </c>
      <c r="Z1116" t="n">
        <v>0.00038078411</v>
      </c>
    </row>
    <row r="1117">
      <c r="A1117" t="inlineStr">
        <is>
          <t>chat_vc</t>
        </is>
      </c>
      <c r="B1117" t="inlineStr">
        <is>
          <t>main</t>
        </is>
      </c>
      <c r="C1117" t="inlineStr">
        <is>
          <t>z-ai/glm-5.3-flash</t>
        </is>
      </c>
      <c r="D1117" t="inlineStr">
        <is>
          <t>openai/gpt-5.6-luna</t>
        </is>
      </c>
      <c r="E1117" t="n">
        <v>1</v>
      </c>
      <c r="I1117" t="n">
        <v>0</v>
      </c>
      <c r="J1117" t="inlineStr">
        <is>
          <t>chat3</t>
        </is>
      </c>
      <c r="K1117" t="n">
        <v>114</v>
      </c>
      <c r="L1117" t="inlineStr">
        <is>
          <t>chat3/updated-0</t>
        </is>
      </c>
      <c r="M1117" t="inlineStr">
        <is>
          <t>updated</t>
        </is>
      </c>
      <c r="N1117" t="inlineStr">
        <is>
          <t>What is the current deadline for billing-sync?</t>
        </is>
      </c>
      <c r="O1117" t="inlineStr">
        <is>
          <t>Nov 5</t>
        </is>
      </c>
      <c r="P1117" t="inlineStr">
        <is>
          <t>Nov 5</t>
        </is>
      </c>
      <c r="Q1117" t="b">
        <v>1</v>
      </c>
      <c r="R1117" t="inlineStr">
        <is>
          <t>rule</t>
        </is>
      </c>
      <c r="S1117" t="n">
        <v>5200</v>
      </c>
      <c r="T1117" t="n">
        <v>5200</v>
      </c>
      <c r="U1117" t="n">
        <v>149</v>
      </c>
      <c r="V1117" t="n">
        <v>5184</v>
      </c>
      <c r="W1117" t="n">
        <v>1</v>
      </c>
      <c r="X1117" t="n">
        <v>0</v>
      </c>
      <c r="Y1117" t="n">
        <v>9.255073070526123</v>
      </c>
      <c r="Z1117" t="n">
        <v>0.00017408258</v>
      </c>
    </row>
    <row r="1118">
      <c r="A1118" t="inlineStr">
        <is>
          <t>chat_vc</t>
        </is>
      </c>
      <c r="B1118" t="inlineStr">
        <is>
          <t>main</t>
        </is>
      </c>
      <c r="C1118" t="inlineStr">
        <is>
          <t>z-ai/glm-5.3-flash</t>
        </is>
      </c>
      <c r="D1118" t="inlineStr">
        <is>
          <t>openai/gpt-5.6-luna</t>
        </is>
      </c>
      <c r="E1118" t="n">
        <v>1</v>
      </c>
      <c r="I1118" t="n">
        <v>0</v>
      </c>
      <c r="J1118" t="inlineStr">
        <is>
          <t>chat3</t>
        </is>
      </c>
      <c r="K1118" t="n">
        <v>114</v>
      </c>
      <c r="L1118" t="inlineStr">
        <is>
          <t>chat3/updated-1</t>
        </is>
      </c>
      <c r="M1118" t="inlineStr">
        <is>
          <t>updated</t>
        </is>
      </c>
      <c r="N1118" t="inlineStr">
        <is>
          <t>What is scheduler-v2's budget now, in thousands of dollars?</t>
        </is>
      </c>
      <c r="O1118" t="n">
        <v>75</v>
      </c>
      <c r="P1118" t="inlineStr">
        <is>
          <t>75</t>
        </is>
      </c>
      <c r="Q1118" t="b">
        <v>1</v>
      </c>
      <c r="R1118" t="inlineStr">
        <is>
          <t>rule</t>
        </is>
      </c>
      <c r="S1118" t="n">
        <v>5205</v>
      </c>
      <c r="T1118" t="n">
        <v>5205</v>
      </c>
      <c r="U1118" t="n">
        <v>147</v>
      </c>
      <c r="V1118" t="n">
        <v>704</v>
      </c>
      <c r="W1118" t="n">
        <v>1</v>
      </c>
      <c r="X1118" t="n">
        <v>0</v>
      </c>
      <c r="Y1118" t="n">
        <v>5.897828102111816</v>
      </c>
      <c r="Z1118" t="n">
        <v>0.00057655773</v>
      </c>
    </row>
    <row r="1119">
      <c r="A1119" t="inlineStr">
        <is>
          <t>chat_vc</t>
        </is>
      </c>
      <c r="B1119" t="inlineStr">
        <is>
          <t>main</t>
        </is>
      </c>
      <c r="C1119" t="inlineStr">
        <is>
          <t>z-ai/glm-5.3-flash</t>
        </is>
      </c>
      <c r="D1119" t="inlineStr">
        <is>
          <t>openai/gpt-5.6-luna</t>
        </is>
      </c>
      <c r="E1119" t="n">
        <v>1</v>
      </c>
      <c r="I1119" t="n">
        <v>0</v>
      </c>
      <c r="J1119" t="inlineStr">
        <is>
          <t>chat3</t>
        </is>
      </c>
      <c r="K1119" t="n">
        <v>114</v>
      </c>
      <c r="L1119" t="inlineStr">
        <is>
          <t>chat3/updated-2</t>
        </is>
      </c>
      <c r="M1119" t="inlineStr">
        <is>
          <t>updated</t>
        </is>
      </c>
      <c r="N1119" t="inlineStr">
        <is>
          <t>What is the current deadline for ingest?</t>
        </is>
      </c>
      <c r="O1119" t="inlineStr">
        <is>
          <t>Oct 19</t>
        </is>
      </c>
      <c r="P1119" t="inlineStr">
        <is>
          <t>Oct 19</t>
        </is>
      </c>
      <c r="Q1119" t="b">
        <v>1</v>
      </c>
      <c r="R1119" t="inlineStr">
        <is>
          <t>rule</t>
        </is>
      </c>
      <c r="S1119" t="n">
        <v>5203</v>
      </c>
      <c r="T1119" t="n">
        <v>5203</v>
      </c>
      <c r="U1119" t="n">
        <v>118</v>
      </c>
      <c r="V1119" t="n">
        <v>0</v>
      </c>
      <c r="W1119" t="n">
        <v>1</v>
      </c>
      <c r="X1119" t="n">
        <v>0</v>
      </c>
      <c r="Y1119" t="n">
        <v>5.734171867370605</v>
      </c>
      <c r="Z1119" t="n">
        <v>0.00083945</v>
      </c>
    </row>
    <row r="1120">
      <c r="A1120" t="inlineStr">
        <is>
          <t>chat_vc</t>
        </is>
      </c>
      <c r="B1120" t="inlineStr">
        <is>
          <t>main</t>
        </is>
      </c>
      <c r="C1120" t="inlineStr">
        <is>
          <t>z-ai/glm-5.3-flash</t>
        </is>
      </c>
      <c r="D1120" t="inlineStr">
        <is>
          <t>openai/gpt-5.6-luna</t>
        </is>
      </c>
      <c r="E1120" t="n">
        <v>1</v>
      </c>
      <c r="I1120" t="n">
        <v>0</v>
      </c>
      <c r="J1120" t="inlineStr">
        <is>
          <t>chat3</t>
        </is>
      </c>
      <c r="K1120" t="n">
        <v>114</v>
      </c>
      <c r="L1120" t="inlineStr">
        <is>
          <t>chat3/updated-3</t>
        </is>
      </c>
      <c r="M1120" t="inlineStr">
        <is>
          <t>updated</t>
        </is>
      </c>
      <c r="N1120" t="inlineStr">
        <is>
          <t>What is auth-bridge's budget, in thousands of dollars?</t>
        </is>
      </c>
      <c r="O1120" t="n">
        <v>50</v>
      </c>
      <c r="P1120" t="inlineStr">
        <is>
          <t>50</t>
        </is>
      </c>
      <c r="Q1120" t="b">
        <v>1</v>
      </c>
      <c r="R1120" t="inlineStr">
        <is>
          <t>rule</t>
        </is>
      </c>
      <c r="S1120" t="n">
        <v>10508</v>
      </c>
      <c r="T1120" t="n">
        <v>5304</v>
      </c>
      <c r="U1120" t="n">
        <v>170</v>
      </c>
      <c r="V1120" t="n">
        <v>10368</v>
      </c>
      <c r="W1120" t="n">
        <v>2</v>
      </c>
      <c r="X1120" t="n">
        <v>1</v>
      </c>
      <c r="Y1120" t="n">
        <v>13.15871000289917</v>
      </c>
      <c r="Z1120" t="n">
        <v>0.00031236296</v>
      </c>
    </row>
    <row r="1121">
      <c r="A1121" t="inlineStr">
        <is>
          <t>chat_vc</t>
        </is>
      </c>
      <c r="B1121" t="inlineStr">
        <is>
          <t>main</t>
        </is>
      </c>
      <c r="C1121" t="inlineStr">
        <is>
          <t>z-ai/glm-5.3-flash</t>
        </is>
      </c>
      <c r="D1121" t="inlineStr">
        <is>
          <t>openai/gpt-5.6-luna</t>
        </is>
      </c>
      <c r="E1121" t="n">
        <v>1</v>
      </c>
      <c r="I1121" t="n">
        <v>0</v>
      </c>
      <c r="J1121" t="inlineStr">
        <is>
          <t>chat3</t>
        </is>
      </c>
      <c r="K1121" t="n">
        <v>114</v>
      </c>
      <c r="L1121" t="inlineStr">
        <is>
          <t>chat3/updated-4</t>
        </is>
      </c>
      <c r="M1121" t="inlineStr">
        <is>
          <t>updated</t>
        </is>
      </c>
      <c r="N1121" t="inlineStr">
        <is>
          <t>Who owns billing-sync now?</t>
        </is>
      </c>
      <c r="O1121" t="inlineStr">
        <is>
          <t>Priya</t>
        </is>
      </c>
      <c r="P1121" t="inlineStr">
        <is>
          <t>Priya</t>
        </is>
      </c>
      <c r="Q1121" t="b">
        <v>1</v>
      </c>
      <c r="R1121" t="inlineStr">
        <is>
          <t>rule</t>
        </is>
      </c>
      <c r="S1121" t="n">
        <v>5197</v>
      </c>
      <c r="T1121" t="n">
        <v>5197</v>
      </c>
      <c r="U1121" t="n">
        <v>99</v>
      </c>
      <c r="V1121" t="n">
        <v>5184</v>
      </c>
      <c r="W1121" t="n">
        <v>1</v>
      </c>
      <c r="X1121" t="n">
        <v>0</v>
      </c>
      <c r="Y1121" t="n">
        <v>10.83235001564026</v>
      </c>
      <c r="Z1121" t="n">
        <v>0.00015502053</v>
      </c>
    </row>
    <row r="1122">
      <c r="A1122" t="inlineStr">
        <is>
          <t>chat_vc</t>
        </is>
      </c>
      <c r="B1122" t="inlineStr">
        <is>
          <t>main</t>
        </is>
      </c>
      <c r="C1122" t="inlineStr">
        <is>
          <t>z-ai/glm-5.3-flash</t>
        </is>
      </c>
      <c r="D1122" t="inlineStr">
        <is>
          <t>openai/gpt-5.6-luna</t>
        </is>
      </c>
      <c r="E1122" t="n">
        <v>1</v>
      </c>
      <c r="I1122" t="n">
        <v>0</v>
      </c>
      <c r="J1122" t="inlineStr">
        <is>
          <t>chat3</t>
        </is>
      </c>
      <c r="K1122" t="n">
        <v>114</v>
      </c>
      <c r="L1122" t="inlineStr">
        <is>
          <t>chat3/updated-5</t>
        </is>
      </c>
      <c r="M1122" t="inlineStr">
        <is>
          <t>updated</t>
        </is>
      </c>
      <c r="N1122" t="inlineStr">
        <is>
          <t>Which datastore does scheduler-v2 use?</t>
        </is>
      </c>
      <c r="O1122" t="inlineStr">
        <is>
          <t>Postgres</t>
        </is>
      </c>
      <c r="P1122" t="inlineStr">
        <is>
          <t>Postgres</t>
        </is>
      </c>
      <c r="Q1122" t="b">
        <v>1</v>
      </c>
      <c r="R1122" t="inlineStr">
        <is>
          <t>rule</t>
        </is>
      </c>
      <c r="S1122" t="n">
        <v>5199</v>
      </c>
      <c r="T1122" t="n">
        <v>5199</v>
      </c>
      <c r="U1122" t="n">
        <v>79</v>
      </c>
      <c r="V1122" t="n">
        <v>5184</v>
      </c>
      <c r="W1122" t="n">
        <v>1</v>
      </c>
      <c r="X1122" t="n">
        <v>0</v>
      </c>
      <c r="Y1122" t="n">
        <v>5.956692934036255</v>
      </c>
      <c r="Z1122" t="n">
        <v>0.00014775523</v>
      </c>
    </row>
    <row r="1123">
      <c r="A1123" t="inlineStr">
        <is>
          <t>chat_vc</t>
        </is>
      </c>
      <c r="B1123" t="inlineStr">
        <is>
          <t>foldglm</t>
        </is>
      </c>
      <c r="C1123" t="inlineStr">
        <is>
          <t>openai/gpt-5.6-luna</t>
        </is>
      </c>
      <c r="D1123" t="inlineStr">
        <is>
          <t>z-ai/glm-5.3-flash</t>
        </is>
      </c>
      <c r="E1123" t="n">
        <v>1</v>
      </c>
      <c r="I1123" t="n">
        <v>0</v>
      </c>
      <c r="J1123" t="inlineStr">
        <is>
          <t>chat3</t>
        </is>
      </c>
      <c r="K1123" t="n">
        <v>114</v>
      </c>
      <c r="L1123" t="inlineStr">
        <is>
          <t>chat3/absent-0</t>
        </is>
      </c>
      <c r="M1123" t="inlineStr">
        <is>
          <t>absent</t>
        </is>
      </c>
      <c r="N1123" t="inlineStr">
        <is>
          <t>What date did we set for QA sign-off?</t>
        </is>
      </c>
      <c r="O1123" t="inlineStr">
        <is>
          <t>not stated</t>
        </is>
      </c>
      <c r="P1123" t="inlineStr">
        <is>
          <t>not stated</t>
        </is>
      </c>
      <c r="Q1123" t="b">
        <v>1</v>
      </c>
      <c r="R1123" t="inlineStr">
        <is>
          <t>rule</t>
        </is>
      </c>
      <c r="S1123" t="n">
        <v>10927</v>
      </c>
      <c r="T1123" t="n">
        <v>5890</v>
      </c>
      <c r="U1123" t="n">
        <v>96</v>
      </c>
      <c r="V1123" t="n">
        <v>5034</v>
      </c>
      <c r="W1123" t="n">
        <v>2</v>
      </c>
      <c r="X1123" t="n">
        <v>1</v>
      </c>
      <c r="Y1123" t="n">
        <v>5.20946192741394</v>
      </c>
      <c r="Z1123" t="n">
        <v>0.00168883</v>
      </c>
    </row>
    <row r="1124">
      <c r="A1124" t="inlineStr">
        <is>
          <t>chat_vc</t>
        </is>
      </c>
      <c r="B1124" t="inlineStr">
        <is>
          <t>foldglm</t>
        </is>
      </c>
      <c r="C1124" t="inlineStr">
        <is>
          <t>openai/gpt-5.6-luna</t>
        </is>
      </c>
      <c r="D1124" t="inlineStr">
        <is>
          <t>z-ai/glm-5.3-flash</t>
        </is>
      </c>
      <c r="E1124" t="n">
        <v>1</v>
      </c>
      <c r="I1124" t="n">
        <v>0</v>
      </c>
      <c r="J1124" t="inlineStr">
        <is>
          <t>chat3</t>
        </is>
      </c>
      <c r="K1124" t="n">
        <v>114</v>
      </c>
      <c r="L1124" t="inlineStr">
        <is>
          <t>chat3/absent-1</t>
        </is>
      </c>
      <c r="M1124" t="inlineStr">
        <is>
          <t>absent</t>
        </is>
      </c>
      <c r="N1124" t="inlineStr">
        <is>
          <t>Which CI provider did we decide on?</t>
        </is>
      </c>
      <c r="O1124" t="inlineStr">
        <is>
          <t>not stated</t>
        </is>
      </c>
      <c r="P1124" t="inlineStr">
        <is>
          <t>not stated</t>
        </is>
      </c>
      <c r="Q1124" t="b">
        <v>1</v>
      </c>
      <c r="R1124" t="inlineStr">
        <is>
          <t>rule</t>
        </is>
      </c>
      <c r="S1124" t="n">
        <v>11425</v>
      </c>
      <c r="T1124" t="n">
        <v>6390</v>
      </c>
      <c r="U1124" t="n">
        <v>120</v>
      </c>
      <c r="V1124" t="n">
        <v>5032</v>
      </c>
      <c r="W1124" t="n">
        <v>2</v>
      </c>
      <c r="X1124" t="n">
        <v>1</v>
      </c>
      <c r="Y1124" t="n">
        <v>5.436478137969971</v>
      </c>
      <c r="Z1124" t="n">
        <v>0.00184259</v>
      </c>
    </row>
    <row r="1125">
      <c r="A1125" t="inlineStr">
        <is>
          <t>chat_vc</t>
        </is>
      </c>
      <c r="B1125" t="inlineStr">
        <is>
          <t>foldglm</t>
        </is>
      </c>
      <c r="C1125" t="inlineStr">
        <is>
          <t>openai/gpt-5.6-luna</t>
        </is>
      </c>
      <c r="D1125" t="inlineStr">
        <is>
          <t>z-ai/glm-5.3-flash</t>
        </is>
      </c>
      <c r="E1125" t="n">
        <v>1</v>
      </c>
      <c r="I1125" t="n">
        <v>0</v>
      </c>
      <c r="J1125" t="inlineStr">
        <is>
          <t>chat3</t>
        </is>
      </c>
      <c r="K1125" t="n">
        <v>114</v>
      </c>
      <c r="L1125" t="inlineStr">
        <is>
          <t>chat3/count-0</t>
        </is>
      </c>
      <c r="M1125" t="inlineStr">
        <is>
          <t>count</t>
        </is>
      </c>
      <c r="N1125" t="inlineStr">
        <is>
          <t>How many modules are currently in scope for the launch?</t>
        </is>
      </c>
      <c r="O1125" t="n">
        <v>6</v>
      </c>
      <c r="P1125" t="inlineStr">
        <is>
          <t>6</t>
        </is>
      </c>
      <c r="Q1125" t="b">
        <v>1</v>
      </c>
      <c r="R1125" t="inlineStr">
        <is>
          <t>rule</t>
        </is>
      </c>
      <c r="S1125" t="n">
        <v>5038</v>
      </c>
      <c r="T1125" t="n">
        <v>5038</v>
      </c>
      <c r="U1125" t="n">
        <v>104</v>
      </c>
      <c r="V1125" t="n">
        <v>0</v>
      </c>
      <c r="W1125" t="n">
        <v>1</v>
      </c>
      <c r="X1125" t="n">
        <v>0</v>
      </c>
      <c r="Y1125" t="n">
        <v>5.760856151580811</v>
      </c>
      <c r="Z1125" t="n">
        <v>0.00138415</v>
      </c>
    </row>
    <row r="1126">
      <c r="A1126" t="inlineStr">
        <is>
          <t>chat_vc</t>
        </is>
      </c>
      <c r="B1126" t="inlineStr">
        <is>
          <t>foldglm</t>
        </is>
      </c>
      <c r="C1126" t="inlineStr">
        <is>
          <t>openai/gpt-5.6-luna</t>
        </is>
      </c>
      <c r="D1126" t="inlineStr">
        <is>
          <t>z-ai/glm-5.3-flash</t>
        </is>
      </c>
      <c r="E1126" t="n">
        <v>1</v>
      </c>
      <c r="I1126" t="n">
        <v>0</v>
      </c>
      <c r="J1126" t="inlineStr">
        <is>
          <t>chat3</t>
        </is>
      </c>
      <c r="K1126" t="n">
        <v>114</v>
      </c>
      <c r="L1126" t="inlineStr">
        <is>
          <t>chat3/early-0</t>
        </is>
      </c>
      <c r="M1126" t="inlineStr">
        <is>
          <t>early</t>
        </is>
      </c>
      <c r="N1126" t="inlineStr">
        <is>
          <t>Who owns scheduler-v2?</t>
        </is>
      </c>
      <c r="O1126" t="inlineStr">
        <is>
          <t>Mei</t>
        </is>
      </c>
      <c r="P1126" t="inlineStr">
        <is>
          <t>Mei</t>
        </is>
      </c>
      <c r="Q1126" t="b">
        <v>1</v>
      </c>
      <c r="R1126" t="inlineStr">
        <is>
          <t>rule</t>
        </is>
      </c>
      <c r="S1126" t="n">
        <v>5033</v>
      </c>
      <c r="T1126" t="n">
        <v>5033</v>
      </c>
      <c r="U1126" t="n">
        <v>37</v>
      </c>
      <c r="V1126" t="n">
        <v>0</v>
      </c>
      <c r="W1126" t="n">
        <v>1</v>
      </c>
      <c r="X1126" t="n">
        <v>0</v>
      </c>
      <c r="Y1126" t="n">
        <v>2.398553848266602</v>
      </c>
      <c r="Z1126" t="n">
        <v>0.0013025</v>
      </c>
    </row>
    <row r="1127">
      <c r="A1127" t="inlineStr">
        <is>
          <t>chat_vc</t>
        </is>
      </c>
      <c r="B1127" t="inlineStr">
        <is>
          <t>foldglm</t>
        </is>
      </c>
      <c r="C1127" t="inlineStr">
        <is>
          <t>openai/gpt-5.6-luna</t>
        </is>
      </c>
      <c r="D1127" t="inlineStr">
        <is>
          <t>z-ai/glm-5.3-flash</t>
        </is>
      </c>
      <c r="E1127" t="n">
        <v>1</v>
      </c>
      <c r="I1127" t="n">
        <v>0</v>
      </c>
      <c r="J1127" t="inlineStr">
        <is>
          <t>chat3</t>
        </is>
      </c>
      <c r="K1127" t="n">
        <v>114</v>
      </c>
      <c r="L1127" t="inlineStr">
        <is>
          <t>chat3/early-1</t>
        </is>
      </c>
      <c r="M1127" t="inlineStr">
        <is>
          <t>early</t>
        </is>
      </c>
      <c r="N1127" t="inlineStr">
        <is>
          <t>Which region are we deploying Delta to?</t>
        </is>
      </c>
      <c r="O1127" t="inlineStr">
        <is>
          <t>eu-west-1</t>
        </is>
      </c>
      <c r="P1127" t="inlineStr">
        <is>
          <t>eu-west-1</t>
        </is>
      </c>
      <c r="Q1127" t="b">
        <v>1</v>
      </c>
      <c r="R1127" t="inlineStr">
        <is>
          <t>rule</t>
        </is>
      </c>
      <c r="S1127" t="n">
        <v>5035</v>
      </c>
      <c r="T1127" t="n">
        <v>5035</v>
      </c>
      <c r="U1127" t="n">
        <v>43</v>
      </c>
      <c r="V1127" t="n">
        <v>0</v>
      </c>
      <c r="W1127" t="n">
        <v>1</v>
      </c>
      <c r="X1127" t="n">
        <v>0</v>
      </c>
      <c r="Y1127" t="n">
        <v>1.860740900039673</v>
      </c>
      <c r="Z1127" t="n">
        <v>0.0013102</v>
      </c>
    </row>
    <row r="1128">
      <c r="A1128" t="inlineStr">
        <is>
          <t>chat_vc</t>
        </is>
      </c>
      <c r="B1128" t="inlineStr">
        <is>
          <t>foldglm</t>
        </is>
      </c>
      <c r="C1128" t="inlineStr">
        <is>
          <t>openai/gpt-5.6-luna</t>
        </is>
      </c>
      <c r="D1128" t="inlineStr">
        <is>
          <t>z-ai/glm-5.3-flash</t>
        </is>
      </c>
      <c r="E1128" t="n">
        <v>1</v>
      </c>
      <c r="I1128" t="n">
        <v>0</v>
      </c>
      <c r="J1128" t="inlineStr">
        <is>
          <t>chat3</t>
        </is>
      </c>
      <c r="K1128" t="n">
        <v>114</v>
      </c>
      <c r="L1128" t="inlineStr">
        <is>
          <t>chat3/early-2</t>
        </is>
      </c>
      <c r="M1128" t="inlineStr">
        <is>
          <t>early</t>
        </is>
      </c>
      <c r="N1128" t="inlineStr">
        <is>
          <t>At what time (UTC) is the daily standup?</t>
        </is>
      </c>
      <c r="O1128" t="inlineStr">
        <is>
          <t>09:30</t>
        </is>
      </c>
      <c r="P1128" t="inlineStr">
        <is>
          <t>09:30 UTC</t>
        </is>
      </c>
      <c r="Q1128" t="b">
        <v>1</v>
      </c>
      <c r="R1128" t="inlineStr">
        <is>
          <t>rule</t>
        </is>
      </c>
      <c r="S1128" t="n">
        <v>5039</v>
      </c>
      <c r="T1128" t="n">
        <v>5039</v>
      </c>
      <c r="U1128" t="n">
        <v>41</v>
      </c>
      <c r="V1128" t="n">
        <v>0</v>
      </c>
      <c r="W1128" t="n">
        <v>1</v>
      </c>
      <c r="X1128" t="n">
        <v>0</v>
      </c>
      <c r="Y1128" t="n">
        <v>2.692924976348877</v>
      </c>
      <c r="Z1128" t="n">
        <v>0.0013088</v>
      </c>
    </row>
    <row r="1129">
      <c r="A1129" t="inlineStr">
        <is>
          <t>chat_vc</t>
        </is>
      </c>
      <c r="B1129" t="inlineStr">
        <is>
          <t>foldglm</t>
        </is>
      </c>
      <c r="C1129" t="inlineStr">
        <is>
          <t>openai/gpt-5.6-luna</t>
        </is>
      </c>
      <c r="D1129" t="inlineStr">
        <is>
          <t>z-ai/glm-5.3-flash</t>
        </is>
      </c>
      <c r="E1129" t="n">
        <v>1</v>
      </c>
      <c r="I1129" t="n">
        <v>0</v>
      </c>
      <c r="J1129" t="inlineStr">
        <is>
          <t>chat3</t>
        </is>
      </c>
      <c r="K1129" t="n">
        <v>114</v>
      </c>
      <c r="L1129" t="inlineStr">
        <is>
          <t>chat3/list-0</t>
        </is>
      </c>
      <c r="M1129" t="inlineStr">
        <is>
          <t>list</t>
        </is>
      </c>
      <c r="N1129" t="inlineStr">
        <is>
          <t>Which in-scope modules are P0?</t>
        </is>
      </c>
      <c r="O1129" t="inlineStr">
        <is>
          <t>["billing-sync", "ingest"]</t>
        </is>
      </c>
      <c r="P1129" t="inlineStr">
        <is>
          <t>billing-sync, ingest</t>
        </is>
      </c>
      <c r="Q1129" t="b">
        <v>1</v>
      </c>
      <c r="R1129" t="inlineStr">
        <is>
          <t>rule</t>
        </is>
      </c>
      <c r="S1129" t="n">
        <v>5036</v>
      </c>
      <c r="T1129" t="n">
        <v>5036</v>
      </c>
      <c r="U1129" t="n">
        <v>62</v>
      </c>
      <c r="V1129" t="n">
        <v>0</v>
      </c>
      <c r="W1129" t="n">
        <v>1</v>
      </c>
      <c r="X1129" t="n">
        <v>0</v>
      </c>
      <c r="Y1129" t="n">
        <v>2.676697015762329</v>
      </c>
      <c r="Z1129" t="n">
        <v>0.00133325</v>
      </c>
    </row>
    <row r="1130">
      <c r="A1130" t="inlineStr">
        <is>
          <t>chat_vc</t>
        </is>
      </c>
      <c r="B1130" t="inlineStr">
        <is>
          <t>foldglm</t>
        </is>
      </c>
      <c r="C1130" t="inlineStr">
        <is>
          <t>openai/gpt-5.6-luna</t>
        </is>
      </c>
      <c r="D1130" t="inlineStr">
        <is>
          <t>z-ai/glm-5.3-flash</t>
        </is>
      </c>
      <c r="E1130" t="n">
        <v>1</v>
      </c>
      <c r="I1130" t="n">
        <v>0</v>
      </c>
      <c r="J1130" t="inlineStr">
        <is>
          <t>chat3</t>
        </is>
      </c>
      <c r="K1130" t="n">
        <v>114</v>
      </c>
      <c r="L1130" t="inlineStr">
        <is>
          <t>chat3/neg-0</t>
        </is>
      </c>
      <c r="M1130" t="inlineStr">
        <is>
          <t>negation</t>
        </is>
      </c>
      <c r="N1130" t="inlineStr">
        <is>
          <t>Which in-scope module has no datastore decided yet?</t>
        </is>
      </c>
      <c r="O1130" t="inlineStr">
        <is>
          <t>ingest</t>
        </is>
      </c>
      <c r="P1130" t="inlineStr">
        <is>
          <t>ingest</t>
        </is>
      </c>
      <c r="Q1130" t="b">
        <v>1</v>
      </c>
      <c r="R1130" t="inlineStr">
        <is>
          <t>rule</t>
        </is>
      </c>
      <c r="S1130" t="n">
        <v>5038</v>
      </c>
      <c r="T1130" t="n">
        <v>5038</v>
      </c>
      <c r="U1130" t="n">
        <v>70</v>
      </c>
      <c r="V1130" t="n">
        <v>0</v>
      </c>
      <c r="W1130" t="n">
        <v>1</v>
      </c>
      <c r="X1130" t="n">
        <v>0</v>
      </c>
      <c r="Y1130" t="n">
        <v>3.950847148895264</v>
      </c>
      <c r="Z1130" t="n">
        <v>0.00134335</v>
      </c>
    </row>
    <row r="1131">
      <c r="A1131" t="inlineStr">
        <is>
          <t>chat_vc</t>
        </is>
      </c>
      <c r="B1131" t="inlineStr">
        <is>
          <t>foldglm</t>
        </is>
      </c>
      <c r="C1131" t="inlineStr">
        <is>
          <t>openai/gpt-5.6-luna</t>
        </is>
      </c>
      <c r="D1131" t="inlineStr">
        <is>
          <t>z-ai/glm-5.3-flash</t>
        </is>
      </c>
      <c r="E1131" t="n">
        <v>1</v>
      </c>
      <c r="I1131" t="n">
        <v>0</v>
      </c>
      <c r="J1131" t="inlineStr">
        <is>
          <t>chat3</t>
        </is>
      </c>
      <c r="K1131" t="n">
        <v>114</v>
      </c>
      <c r="L1131" t="inlineStr">
        <is>
          <t>chat3/original-0</t>
        </is>
      </c>
      <c r="M1131" t="inlineStr">
        <is>
          <t>original</t>
        </is>
      </c>
      <c r="N1131" t="inlineStr">
        <is>
          <t>What was the very first deadline we set for billing-sync, before any changes?</t>
        </is>
      </c>
      <c r="O1131" t="inlineStr">
        <is>
          <t>Oct 23</t>
        </is>
      </c>
      <c r="P1131" t="inlineStr">
        <is>
          <t>Oct 23</t>
        </is>
      </c>
      <c r="Q1131" t="b">
        <v>1</v>
      </c>
      <c r="R1131" t="inlineStr">
        <is>
          <t>rule</t>
        </is>
      </c>
      <c r="S1131" t="n">
        <v>5043</v>
      </c>
      <c r="T1131" t="n">
        <v>5043</v>
      </c>
      <c r="U1131" t="n">
        <v>107</v>
      </c>
      <c r="V1131" t="n">
        <v>0</v>
      </c>
      <c r="W1131" t="n">
        <v>1</v>
      </c>
      <c r="X1131" t="n">
        <v>0</v>
      </c>
      <c r="Y1131" t="n">
        <v>2.881393909454346</v>
      </c>
      <c r="Z1131" t="n">
        <v>0.001389</v>
      </c>
    </row>
    <row r="1132">
      <c r="A1132" t="inlineStr">
        <is>
          <t>chat_vc</t>
        </is>
      </c>
      <c r="B1132" t="inlineStr">
        <is>
          <t>foldglm</t>
        </is>
      </c>
      <c r="C1132" t="inlineStr">
        <is>
          <t>openai/gpt-5.6-luna</t>
        </is>
      </c>
      <c r="D1132" t="inlineStr">
        <is>
          <t>z-ai/glm-5.3-flash</t>
        </is>
      </c>
      <c r="E1132" t="n">
        <v>1</v>
      </c>
      <c r="I1132" t="n">
        <v>0</v>
      </c>
      <c r="J1132" t="inlineStr">
        <is>
          <t>chat3</t>
        </is>
      </c>
      <c r="K1132" t="n">
        <v>114</v>
      </c>
      <c r="L1132" t="inlineStr">
        <is>
          <t>chat3/paste-0</t>
        </is>
      </c>
      <c r="M1132" t="inlineStr">
        <is>
          <t>paste</t>
        </is>
      </c>
      <c r="N1132" t="inlineStr">
        <is>
          <t>What p95 latency, in ms, did the load test I pasted report?</t>
        </is>
      </c>
      <c r="O1132" t="n">
        <v>557</v>
      </c>
      <c r="P1132" t="inlineStr">
        <is>
          <t>557 ms</t>
        </is>
      </c>
      <c r="Q1132" t="b">
        <v>1</v>
      </c>
      <c r="R1132" t="inlineStr">
        <is>
          <t>rule</t>
        </is>
      </c>
      <c r="S1132" t="n">
        <v>5043</v>
      </c>
      <c r="T1132" t="n">
        <v>5043</v>
      </c>
      <c r="U1132" t="n">
        <v>43</v>
      </c>
      <c r="V1132" t="n">
        <v>0</v>
      </c>
      <c r="W1132" t="n">
        <v>1</v>
      </c>
      <c r="X1132" t="n">
        <v>0</v>
      </c>
      <c r="Y1132" t="n">
        <v>2.269390821456909</v>
      </c>
      <c r="Z1132" t="n">
        <v>0.0013122</v>
      </c>
    </row>
    <row r="1133">
      <c r="A1133" t="inlineStr">
        <is>
          <t>chat_vc</t>
        </is>
      </c>
      <c r="B1133" t="inlineStr">
        <is>
          <t>foldglm</t>
        </is>
      </c>
      <c r="C1133" t="inlineStr">
        <is>
          <t>openai/gpt-5.6-luna</t>
        </is>
      </c>
      <c r="D1133" t="inlineStr">
        <is>
          <t>z-ai/glm-5.3-flash</t>
        </is>
      </c>
      <c r="E1133" t="n">
        <v>1</v>
      </c>
      <c r="I1133" t="n">
        <v>0</v>
      </c>
      <c r="J1133" t="inlineStr">
        <is>
          <t>chat3</t>
        </is>
      </c>
      <c r="K1133" t="n">
        <v>114</v>
      </c>
      <c r="L1133" t="inlineStr">
        <is>
          <t>chat3/paste-1</t>
        </is>
      </c>
      <c r="M1133" t="inlineStr">
        <is>
          <t>paste</t>
        </is>
      </c>
      <c r="N1133" t="inlineStr">
        <is>
          <t>How many tests failed in the CI output I pasted?</t>
        </is>
      </c>
      <c r="O1133" t="n">
        <v>3</v>
      </c>
      <c r="P1133" t="inlineStr">
        <is>
          <t>3</t>
        </is>
      </c>
      <c r="Q1133" t="b">
        <v>1</v>
      </c>
      <c r="R1133" t="inlineStr">
        <is>
          <t>rule</t>
        </is>
      </c>
      <c r="S1133" t="n">
        <v>5038</v>
      </c>
      <c r="T1133" t="n">
        <v>5038</v>
      </c>
      <c r="U1133" t="n">
        <v>39</v>
      </c>
      <c r="V1133" t="n">
        <v>0</v>
      </c>
      <c r="W1133" t="n">
        <v>1</v>
      </c>
      <c r="X1133" t="n">
        <v>0</v>
      </c>
      <c r="Y1133" t="n">
        <v>4.298546314239502</v>
      </c>
      <c r="Z1133" t="n">
        <v>0.00130615</v>
      </c>
    </row>
    <row r="1134">
      <c r="A1134" t="inlineStr">
        <is>
          <t>chat_vc</t>
        </is>
      </c>
      <c r="B1134" t="inlineStr">
        <is>
          <t>foldglm</t>
        </is>
      </c>
      <c r="C1134" t="inlineStr">
        <is>
          <t>openai/gpt-5.6-luna</t>
        </is>
      </c>
      <c r="D1134" t="inlineStr">
        <is>
          <t>z-ai/glm-5.3-flash</t>
        </is>
      </c>
      <c r="E1134" t="n">
        <v>1</v>
      </c>
      <c r="I1134" t="n">
        <v>0</v>
      </c>
      <c r="J1134" t="inlineStr">
        <is>
          <t>chat3</t>
        </is>
      </c>
      <c r="K1134" t="n">
        <v>114</v>
      </c>
      <c r="L1134" t="inlineStr">
        <is>
          <t>chat3/paste-2</t>
        </is>
      </c>
      <c r="M1134" t="inlineStr">
        <is>
          <t>paste</t>
        </is>
      </c>
      <c r="N1134" t="inlineStr">
        <is>
          <t>What is db_pool_size in the config I pasted?</t>
        </is>
      </c>
      <c r="O1134" t="n">
        <v>12</v>
      </c>
      <c r="P1134" t="inlineStr">
        <is>
          <t>12</t>
        </is>
      </c>
      <c r="Q1134" t="b">
        <v>1</v>
      </c>
      <c r="R1134" t="inlineStr">
        <is>
          <t>rule</t>
        </is>
      </c>
      <c r="S1134" t="n">
        <v>11208</v>
      </c>
      <c r="T1134" t="n">
        <v>6170</v>
      </c>
      <c r="U1134" t="n">
        <v>98</v>
      </c>
      <c r="V1134" t="n">
        <v>5035</v>
      </c>
      <c r="W1134" t="n">
        <v>2</v>
      </c>
      <c r="X1134" t="n">
        <v>1</v>
      </c>
      <c r="Y1134" t="n">
        <v>5.196049928665161</v>
      </c>
      <c r="Z1134" t="n">
        <v>0.00176125</v>
      </c>
    </row>
    <row r="1135">
      <c r="A1135" t="inlineStr">
        <is>
          <t>chat_vc</t>
        </is>
      </c>
      <c r="B1135" t="inlineStr">
        <is>
          <t>foldglm</t>
        </is>
      </c>
      <c r="C1135" t="inlineStr">
        <is>
          <t>openai/gpt-5.6-luna</t>
        </is>
      </c>
      <c r="D1135" t="inlineStr">
        <is>
          <t>z-ai/glm-5.3-flash</t>
        </is>
      </c>
      <c r="E1135" t="n">
        <v>1</v>
      </c>
      <c r="I1135" t="n">
        <v>0</v>
      </c>
      <c r="J1135" t="inlineStr">
        <is>
          <t>chat3</t>
        </is>
      </c>
      <c r="K1135" t="n">
        <v>114</v>
      </c>
      <c r="L1135" t="inlineStr">
        <is>
          <t>chat3/sum-0</t>
        </is>
      </c>
      <c r="M1135" t="inlineStr">
        <is>
          <t>sum</t>
        </is>
      </c>
      <c r="N1135" t="inlineStr">
        <is>
          <t>What is the total budget, in thousands of dollars, across the modules currently in scope?</t>
        </is>
      </c>
      <c r="O1135" t="n">
        <v>305</v>
      </c>
      <c r="P1135" t="inlineStr">
        <is>
          <t>305</t>
        </is>
      </c>
      <c r="Q1135" t="b">
        <v>1</v>
      </c>
      <c r="R1135" t="inlineStr">
        <is>
          <t>rule</t>
        </is>
      </c>
      <c r="S1135" t="n">
        <v>5045</v>
      </c>
      <c r="T1135" t="n">
        <v>5045</v>
      </c>
      <c r="U1135" t="n">
        <v>114</v>
      </c>
      <c r="V1135" t="n">
        <v>0</v>
      </c>
      <c r="W1135" t="n">
        <v>1</v>
      </c>
      <c r="X1135" t="n">
        <v>0</v>
      </c>
      <c r="Y1135" t="n">
        <v>3.896610975265503</v>
      </c>
      <c r="Z1135" t="n">
        <v>0.0013979</v>
      </c>
    </row>
    <row r="1136">
      <c r="A1136" t="inlineStr">
        <is>
          <t>chat_vc</t>
        </is>
      </c>
      <c r="B1136" t="inlineStr">
        <is>
          <t>foldglm</t>
        </is>
      </c>
      <c r="C1136" t="inlineStr">
        <is>
          <t>openai/gpt-5.6-luna</t>
        </is>
      </c>
      <c r="D1136" t="inlineStr">
        <is>
          <t>z-ai/glm-5.3-flash</t>
        </is>
      </c>
      <c r="E1136" t="n">
        <v>1</v>
      </c>
      <c r="I1136" t="n">
        <v>0</v>
      </c>
      <c r="J1136" t="inlineStr">
        <is>
          <t>chat3</t>
        </is>
      </c>
      <c r="K1136" t="n">
        <v>114</v>
      </c>
      <c r="L1136" t="inlineStr">
        <is>
          <t>chat3/updated-0</t>
        </is>
      </c>
      <c r="M1136" t="inlineStr">
        <is>
          <t>updated</t>
        </is>
      </c>
      <c r="N1136" t="inlineStr">
        <is>
          <t>What is the current deadline for billing-sync?</t>
        </is>
      </c>
      <c r="O1136" t="inlineStr">
        <is>
          <t>Nov 5</t>
        </is>
      </c>
      <c r="P1136" t="inlineStr">
        <is>
          <t>Nov 5</t>
        </is>
      </c>
      <c r="Q1136" t="b">
        <v>1</v>
      </c>
      <c r="R1136" t="inlineStr">
        <is>
          <t>rule</t>
        </is>
      </c>
      <c r="S1136" t="n">
        <v>5036</v>
      </c>
      <c r="T1136" t="n">
        <v>5036</v>
      </c>
      <c r="U1136" t="n">
        <v>54</v>
      </c>
      <c r="V1136" t="n">
        <v>0</v>
      </c>
      <c r="W1136" t="n">
        <v>1</v>
      </c>
      <c r="X1136" t="n">
        <v>0</v>
      </c>
      <c r="Y1136" t="n">
        <v>1.832515954971313</v>
      </c>
      <c r="Z1136" t="n">
        <v>0.00132365</v>
      </c>
    </row>
    <row r="1137">
      <c r="A1137" t="inlineStr">
        <is>
          <t>chat_vc</t>
        </is>
      </c>
      <c r="B1137" t="inlineStr">
        <is>
          <t>foldglm</t>
        </is>
      </c>
      <c r="C1137" t="inlineStr">
        <is>
          <t>openai/gpt-5.6-luna</t>
        </is>
      </c>
      <c r="D1137" t="inlineStr">
        <is>
          <t>z-ai/glm-5.3-flash</t>
        </is>
      </c>
      <c r="E1137" t="n">
        <v>1</v>
      </c>
      <c r="I1137" t="n">
        <v>0</v>
      </c>
      <c r="J1137" t="inlineStr">
        <is>
          <t>chat3</t>
        </is>
      </c>
      <c r="K1137" t="n">
        <v>114</v>
      </c>
      <c r="L1137" t="inlineStr">
        <is>
          <t>chat3/updated-1</t>
        </is>
      </c>
      <c r="M1137" t="inlineStr">
        <is>
          <t>updated</t>
        </is>
      </c>
      <c r="N1137" t="inlineStr">
        <is>
          <t>What is scheduler-v2's budget now, in thousands of dollars?</t>
        </is>
      </c>
      <c r="O1137" t="n">
        <v>75</v>
      </c>
      <c r="P1137" t="inlineStr">
        <is>
          <t>75</t>
        </is>
      </c>
      <c r="Q1137" t="b">
        <v>1</v>
      </c>
      <c r="R1137" t="inlineStr">
        <is>
          <t>rule</t>
        </is>
      </c>
      <c r="S1137" t="n">
        <v>5041</v>
      </c>
      <c r="T1137" t="n">
        <v>5041</v>
      </c>
      <c r="U1137" t="n">
        <v>82</v>
      </c>
      <c r="V1137" t="n">
        <v>0</v>
      </c>
      <c r="W1137" t="n">
        <v>1</v>
      </c>
      <c r="X1137" t="n">
        <v>0</v>
      </c>
      <c r="Y1137" t="n">
        <v>3.391645193099976</v>
      </c>
      <c r="Z1137" t="n">
        <v>0.0013585</v>
      </c>
    </row>
    <row r="1138">
      <c r="A1138" t="inlineStr">
        <is>
          <t>chat_vc</t>
        </is>
      </c>
      <c r="B1138" t="inlineStr">
        <is>
          <t>foldglm</t>
        </is>
      </c>
      <c r="C1138" t="inlineStr">
        <is>
          <t>openai/gpt-5.6-luna</t>
        </is>
      </c>
      <c r="D1138" t="inlineStr">
        <is>
          <t>z-ai/glm-5.3-flash</t>
        </is>
      </c>
      <c r="E1138" t="n">
        <v>1</v>
      </c>
      <c r="I1138" t="n">
        <v>0</v>
      </c>
      <c r="J1138" t="inlineStr">
        <is>
          <t>chat3</t>
        </is>
      </c>
      <c r="K1138" t="n">
        <v>114</v>
      </c>
      <c r="L1138" t="inlineStr">
        <is>
          <t>chat3/updated-2</t>
        </is>
      </c>
      <c r="M1138" t="inlineStr">
        <is>
          <t>updated</t>
        </is>
      </c>
      <c r="N1138" t="inlineStr">
        <is>
          <t>What is the current deadline for ingest?</t>
        </is>
      </c>
      <c r="O1138" t="inlineStr">
        <is>
          <t>Oct 19</t>
        </is>
      </c>
      <c r="P1138" t="inlineStr">
        <is>
          <t>Oct 19</t>
        </is>
      </c>
      <c r="Q1138" t="b">
        <v>1</v>
      </c>
      <c r="R1138" t="inlineStr">
        <is>
          <t>rule</t>
        </is>
      </c>
      <c r="S1138" t="n">
        <v>5035</v>
      </c>
      <c r="T1138" t="n">
        <v>5035</v>
      </c>
      <c r="U1138" t="n">
        <v>44</v>
      </c>
      <c r="V1138" t="n">
        <v>0</v>
      </c>
      <c r="W1138" t="n">
        <v>1</v>
      </c>
      <c r="X1138" t="n">
        <v>0</v>
      </c>
      <c r="Y1138" t="n">
        <v>3.03944206237793</v>
      </c>
      <c r="Z1138" t="n">
        <v>0.0013114</v>
      </c>
    </row>
    <row r="1139">
      <c r="A1139" t="inlineStr">
        <is>
          <t>chat_vc</t>
        </is>
      </c>
      <c r="B1139" t="inlineStr">
        <is>
          <t>foldglm</t>
        </is>
      </c>
      <c r="C1139" t="inlineStr">
        <is>
          <t>openai/gpt-5.6-luna</t>
        </is>
      </c>
      <c r="D1139" t="inlineStr">
        <is>
          <t>z-ai/glm-5.3-flash</t>
        </is>
      </c>
      <c r="E1139" t="n">
        <v>1</v>
      </c>
      <c r="I1139" t="n">
        <v>0</v>
      </c>
      <c r="J1139" t="inlineStr">
        <is>
          <t>chat3</t>
        </is>
      </c>
      <c r="K1139" t="n">
        <v>114</v>
      </c>
      <c r="L1139" t="inlineStr">
        <is>
          <t>chat3/updated-3</t>
        </is>
      </c>
      <c r="M1139" t="inlineStr">
        <is>
          <t>updated</t>
        </is>
      </c>
      <c r="N1139" t="inlineStr">
        <is>
          <t>What is auth-bridge's budget, in thousands of dollars?</t>
        </is>
      </c>
      <c r="O1139" t="n">
        <v>50</v>
      </c>
      <c r="P1139" t="inlineStr">
        <is>
          <t>50</t>
        </is>
      </c>
      <c r="Q1139" t="b">
        <v>1</v>
      </c>
      <c r="R1139" t="inlineStr">
        <is>
          <t>rule</t>
        </is>
      </c>
      <c r="S1139" t="n">
        <v>5040</v>
      </c>
      <c r="T1139" t="n">
        <v>5040</v>
      </c>
      <c r="U1139" t="n">
        <v>42</v>
      </c>
      <c r="V1139" t="n">
        <v>0</v>
      </c>
      <c r="W1139" t="n">
        <v>1</v>
      </c>
      <c r="X1139" t="n">
        <v>0</v>
      </c>
      <c r="Y1139" t="n">
        <v>1.825802087783813</v>
      </c>
      <c r="Z1139" t="n">
        <v>0.00131025</v>
      </c>
    </row>
    <row r="1140">
      <c r="A1140" t="inlineStr">
        <is>
          <t>chat_vc</t>
        </is>
      </c>
      <c r="B1140" t="inlineStr">
        <is>
          <t>foldglm</t>
        </is>
      </c>
      <c r="C1140" t="inlineStr">
        <is>
          <t>openai/gpt-5.6-luna</t>
        </is>
      </c>
      <c r="D1140" t="inlineStr">
        <is>
          <t>z-ai/glm-5.3-flash</t>
        </is>
      </c>
      <c r="E1140" t="n">
        <v>1</v>
      </c>
      <c r="I1140" t="n">
        <v>0</v>
      </c>
      <c r="J1140" t="inlineStr">
        <is>
          <t>chat3</t>
        </is>
      </c>
      <c r="K1140" t="n">
        <v>114</v>
      </c>
      <c r="L1140" t="inlineStr">
        <is>
          <t>chat3/updated-4</t>
        </is>
      </c>
      <c r="M1140" t="inlineStr">
        <is>
          <t>updated</t>
        </is>
      </c>
      <c r="N1140" t="inlineStr">
        <is>
          <t>Who owns billing-sync now?</t>
        </is>
      </c>
      <c r="O1140" t="inlineStr">
        <is>
          <t>Priya</t>
        </is>
      </c>
      <c r="P1140" t="inlineStr">
        <is>
          <t>Priya</t>
        </is>
      </c>
      <c r="Q1140" t="b">
        <v>1</v>
      </c>
      <c r="R1140" t="inlineStr">
        <is>
          <t>rule</t>
        </is>
      </c>
      <c r="S1140" t="n">
        <v>5033</v>
      </c>
      <c r="T1140" t="n">
        <v>5033</v>
      </c>
      <c r="U1140" t="n">
        <v>45</v>
      </c>
      <c r="V1140" t="n">
        <v>0</v>
      </c>
      <c r="W1140" t="n">
        <v>1</v>
      </c>
      <c r="X1140" t="n">
        <v>0</v>
      </c>
      <c r="Y1140" t="n">
        <v>1.913454055786133</v>
      </c>
      <c r="Z1140" t="n">
        <v>0.0013121</v>
      </c>
    </row>
    <row r="1141">
      <c r="A1141" t="inlineStr">
        <is>
          <t>chat_vc</t>
        </is>
      </c>
      <c r="B1141" t="inlineStr">
        <is>
          <t>foldglm</t>
        </is>
      </c>
      <c r="C1141" t="inlineStr">
        <is>
          <t>openai/gpt-5.6-luna</t>
        </is>
      </c>
      <c r="D1141" t="inlineStr">
        <is>
          <t>z-ai/glm-5.3-flash</t>
        </is>
      </c>
      <c r="E1141" t="n">
        <v>1</v>
      </c>
      <c r="I1141" t="n">
        <v>0</v>
      </c>
      <c r="J1141" t="inlineStr">
        <is>
          <t>chat3</t>
        </is>
      </c>
      <c r="K1141" t="n">
        <v>114</v>
      </c>
      <c r="L1141" t="inlineStr">
        <is>
          <t>chat3/updated-5</t>
        </is>
      </c>
      <c r="M1141" t="inlineStr">
        <is>
          <t>updated</t>
        </is>
      </c>
      <c r="N1141" t="inlineStr">
        <is>
          <t>Which datastore does scheduler-v2 use?</t>
        </is>
      </c>
      <c r="O1141" t="inlineStr">
        <is>
          <t>Postgres</t>
        </is>
      </c>
      <c r="P1141" t="inlineStr">
        <is>
          <t>Postgres</t>
        </is>
      </c>
      <c r="Q1141" t="b">
        <v>1</v>
      </c>
      <c r="R1141" t="inlineStr">
        <is>
          <t>rule</t>
        </is>
      </c>
      <c r="S1141" t="n">
        <v>5035</v>
      </c>
      <c r="T1141" t="n">
        <v>5035</v>
      </c>
      <c r="U1141" t="n">
        <v>43</v>
      </c>
      <c r="V1141" t="n">
        <v>0</v>
      </c>
      <c r="W1141" t="n">
        <v>1</v>
      </c>
      <c r="X1141" t="n">
        <v>0</v>
      </c>
      <c r="Y1141" t="n">
        <v>2.761559009552002</v>
      </c>
      <c r="Z1141" t="n">
        <v>0.0013102</v>
      </c>
    </row>
    <row r="1142">
      <c r="A1142" t="inlineStr">
        <is>
          <t>chat_window</t>
        </is>
      </c>
      <c r="B1142" t="inlineStr">
        <is>
          <t>main</t>
        </is>
      </c>
      <c r="C1142" t="inlineStr">
        <is>
          <t>openai/gpt-5.6-luna</t>
        </is>
      </c>
      <c r="D1142" t="inlineStr">
        <is>
          <t>openai/gpt-5.6-luna</t>
        </is>
      </c>
      <c r="I1142" t="n">
        <v>0</v>
      </c>
      <c r="J1142" t="inlineStr">
        <is>
          <t>chat3</t>
        </is>
      </c>
      <c r="K1142" t="n">
        <v>114</v>
      </c>
      <c r="L1142" t="inlineStr">
        <is>
          <t>chat3/absent-0</t>
        </is>
      </c>
      <c r="M1142" t="inlineStr">
        <is>
          <t>absent</t>
        </is>
      </c>
      <c r="N1142" t="inlineStr">
        <is>
          <t>What date did we set for QA sign-off?</t>
        </is>
      </c>
      <c r="O1142" t="inlineStr">
        <is>
          <t>not stated</t>
        </is>
      </c>
      <c r="P1142" t="inlineStr">
        <is>
          <t>not stated</t>
        </is>
      </c>
      <c r="Q1142" t="b">
        <v>1</v>
      </c>
      <c r="R1142" t="inlineStr">
        <is>
          <t>rule</t>
        </is>
      </c>
      <c r="S1142" t="n">
        <v>3584</v>
      </c>
      <c r="T1142" t="n">
        <v>3584</v>
      </c>
      <c r="U1142" t="n">
        <v>49</v>
      </c>
      <c r="V1142" t="n">
        <v>0</v>
      </c>
      <c r="W1142" t="n">
        <v>1</v>
      </c>
      <c r="X1142" t="n">
        <v>0</v>
      </c>
      <c r="Y1142" t="n">
        <v>2.038856029510498</v>
      </c>
      <c r="Z1142" t="n">
        <v>0.00095465</v>
      </c>
    </row>
    <row r="1143">
      <c r="A1143" t="inlineStr">
        <is>
          <t>chat_window</t>
        </is>
      </c>
      <c r="B1143" t="inlineStr">
        <is>
          <t>main</t>
        </is>
      </c>
      <c r="C1143" t="inlineStr">
        <is>
          <t>openai/gpt-5.6-luna</t>
        </is>
      </c>
      <c r="D1143" t="inlineStr">
        <is>
          <t>openai/gpt-5.6-luna</t>
        </is>
      </c>
      <c r="I1143" t="n">
        <v>0</v>
      </c>
      <c r="J1143" t="inlineStr">
        <is>
          <t>chat3</t>
        </is>
      </c>
      <c r="K1143" t="n">
        <v>114</v>
      </c>
      <c r="L1143" t="inlineStr">
        <is>
          <t>chat3/absent-1</t>
        </is>
      </c>
      <c r="M1143" t="inlineStr">
        <is>
          <t>absent</t>
        </is>
      </c>
      <c r="N1143" t="inlineStr">
        <is>
          <t>Which CI provider did we decide on?</t>
        </is>
      </c>
      <c r="O1143" t="inlineStr">
        <is>
          <t>not stated</t>
        </is>
      </c>
      <c r="P1143" t="inlineStr">
        <is>
          <t>not stated</t>
        </is>
      </c>
      <c r="Q1143" t="b">
        <v>1</v>
      </c>
      <c r="R1143" t="inlineStr">
        <is>
          <t>rule</t>
        </is>
      </c>
      <c r="S1143" t="n">
        <v>3582</v>
      </c>
      <c r="T1143" t="n">
        <v>3582</v>
      </c>
      <c r="U1143" t="n">
        <v>39</v>
      </c>
      <c r="V1143" t="n">
        <v>0</v>
      </c>
      <c r="W1143" t="n">
        <v>1</v>
      </c>
      <c r="X1143" t="n">
        <v>0</v>
      </c>
      <c r="Y1143" t="n">
        <v>1.499980211257935</v>
      </c>
      <c r="Z1143" t="n">
        <v>0.00094215</v>
      </c>
    </row>
    <row r="1144">
      <c r="A1144" t="inlineStr">
        <is>
          <t>chat_window</t>
        </is>
      </c>
      <c r="B1144" t="inlineStr">
        <is>
          <t>main</t>
        </is>
      </c>
      <c r="C1144" t="inlineStr">
        <is>
          <t>openai/gpt-5.6-luna</t>
        </is>
      </c>
      <c r="D1144" t="inlineStr">
        <is>
          <t>openai/gpt-5.6-luna</t>
        </is>
      </c>
      <c r="I1144" t="n">
        <v>0</v>
      </c>
      <c r="J1144" t="inlineStr">
        <is>
          <t>chat3</t>
        </is>
      </c>
      <c r="K1144" t="n">
        <v>114</v>
      </c>
      <c r="L1144" t="inlineStr">
        <is>
          <t>chat3/count-0</t>
        </is>
      </c>
      <c r="M1144" t="inlineStr">
        <is>
          <t>count</t>
        </is>
      </c>
      <c r="N1144" t="inlineStr">
        <is>
          <t>How many modules are currently in scope for the launch?</t>
        </is>
      </c>
      <c r="O1144" t="n">
        <v>6</v>
      </c>
      <c r="P1144" t="inlineStr">
        <is>
          <t>3</t>
        </is>
      </c>
      <c r="Q1144" t="b">
        <v>0</v>
      </c>
      <c r="R1144" t="inlineStr">
        <is>
          <t>rule</t>
        </is>
      </c>
      <c r="S1144" t="n">
        <v>3585</v>
      </c>
      <c r="T1144" t="n">
        <v>3585</v>
      </c>
      <c r="U1144" t="n">
        <v>104</v>
      </c>
      <c r="V1144" t="n">
        <v>0</v>
      </c>
      <c r="W1144" t="n">
        <v>1</v>
      </c>
      <c r="X1144" t="n">
        <v>0</v>
      </c>
      <c r="Y1144" t="n">
        <v>4.00031304359436</v>
      </c>
      <c r="Z1144" t="n">
        <v>0.0010209</v>
      </c>
    </row>
    <row r="1145">
      <c r="A1145" t="inlineStr">
        <is>
          <t>chat_window</t>
        </is>
      </c>
      <c r="B1145" t="inlineStr">
        <is>
          <t>main</t>
        </is>
      </c>
      <c r="C1145" t="inlineStr">
        <is>
          <t>openai/gpt-5.6-luna</t>
        </is>
      </c>
      <c r="D1145" t="inlineStr">
        <is>
          <t>openai/gpt-5.6-luna</t>
        </is>
      </c>
      <c r="I1145" t="n">
        <v>0</v>
      </c>
      <c r="J1145" t="inlineStr">
        <is>
          <t>chat3</t>
        </is>
      </c>
      <c r="K1145" t="n">
        <v>114</v>
      </c>
      <c r="L1145" t="inlineStr">
        <is>
          <t>chat3/early-0</t>
        </is>
      </c>
      <c r="M1145" t="inlineStr">
        <is>
          <t>early</t>
        </is>
      </c>
      <c r="N1145" t="inlineStr">
        <is>
          <t>Who owns scheduler-v2?</t>
        </is>
      </c>
      <c r="O1145" t="inlineStr">
        <is>
          <t>Mei</t>
        </is>
      </c>
      <c r="P1145" t="inlineStr">
        <is>
          <t>not stated</t>
        </is>
      </c>
      <c r="Q1145" t="b">
        <v>0</v>
      </c>
      <c r="R1145" t="inlineStr">
        <is>
          <t>rule</t>
        </is>
      </c>
      <c r="S1145" t="n">
        <v>3580</v>
      </c>
      <c r="T1145" t="n">
        <v>3580</v>
      </c>
      <c r="U1145" t="n">
        <v>48</v>
      </c>
      <c r="V1145" t="n">
        <v>0</v>
      </c>
      <c r="W1145" t="n">
        <v>1</v>
      </c>
      <c r="X1145" t="n">
        <v>0</v>
      </c>
      <c r="Y1145" t="n">
        <v>1.711220026016235</v>
      </c>
      <c r="Z1145" t="n">
        <v>0.00095245</v>
      </c>
    </row>
    <row r="1146">
      <c r="A1146" t="inlineStr">
        <is>
          <t>chat_window</t>
        </is>
      </c>
      <c r="B1146" t="inlineStr">
        <is>
          <t>main</t>
        </is>
      </c>
      <c r="C1146" t="inlineStr">
        <is>
          <t>openai/gpt-5.6-luna</t>
        </is>
      </c>
      <c r="D1146" t="inlineStr">
        <is>
          <t>openai/gpt-5.6-luna</t>
        </is>
      </c>
      <c r="I1146" t="n">
        <v>0</v>
      </c>
      <c r="J1146" t="inlineStr">
        <is>
          <t>chat3</t>
        </is>
      </c>
      <c r="K1146" t="n">
        <v>114</v>
      </c>
      <c r="L1146" t="inlineStr">
        <is>
          <t>chat3/early-1</t>
        </is>
      </c>
      <c r="M1146" t="inlineStr">
        <is>
          <t>early</t>
        </is>
      </c>
      <c r="N1146" t="inlineStr">
        <is>
          <t>Which region are we deploying Delta to?</t>
        </is>
      </c>
      <c r="O1146" t="inlineStr">
        <is>
          <t>eu-west-1</t>
        </is>
      </c>
      <c r="P1146" t="inlineStr">
        <is>
          <t>not stated</t>
        </is>
      </c>
      <c r="Q1146" t="b">
        <v>0</v>
      </c>
      <c r="R1146" t="inlineStr">
        <is>
          <t>rule</t>
        </is>
      </c>
      <c r="S1146" t="n">
        <v>3582</v>
      </c>
      <c r="T1146" t="n">
        <v>3582</v>
      </c>
      <c r="U1146" t="n">
        <v>40</v>
      </c>
      <c r="V1146" t="n">
        <v>0</v>
      </c>
      <c r="W1146" t="n">
        <v>1</v>
      </c>
      <c r="X1146" t="n">
        <v>0</v>
      </c>
      <c r="Y1146" t="n">
        <v>1.642642736434937</v>
      </c>
      <c r="Z1146" t="n">
        <v>0.00094335</v>
      </c>
    </row>
    <row r="1147">
      <c r="A1147" t="inlineStr">
        <is>
          <t>chat_window</t>
        </is>
      </c>
      <c r="B1147" t="inlineStr">
        <is>
          <t>main</t>
        </is>
      </c>
      <c r="C1147" t="inlineStr">
        <is>
          <t>openai/gpt-5.6-luna</t>
        </is>
      </c>
      <c r="D1147" t="inlineStr">
        <is>
          <t>openai/gpt-5.6-luna</t>
        </is>
      </c>
      <c r="I1147" t="n">
        <v>0</v>
      </c>
      <c r="J1147" t="inlineStr">
        <is>
          <t>chat3</t>
        </is>
      </c>
      <c r="K1147" t="n">
        <v>114</v>
      </c>
      <c r="L1147" t="inlineStr">
        <is>
          <t>chat3/early-2</t>
        </is>
      </c>
      <c r="M1147" t="inlineStr">
        <is>
          <t>early</t>
        </is>
      </c>
      <c r="N1147" t="inlineStr">
        <is>
          <t>At what time (UTC) is the daily standup?</t>
        </is>
      </c>
      <c r="O1147" t="inlineStr">
        <is>
          <t>09:30</t>
        </is>
      </c>
      <c r="P1147" t="inlineStr">
        <is>
          <t>Not stated</t>
        </is>
      </c>
      <c r="Q1147" t="b">
        <v>0</v>
      </c>
      <c r="R1147" t="inlineStr">
        <is>
          <t>rule</t>
        </is>
      </c>
      <c r="S1147" t="n">
        <v>3586</v>
      </c>
      <c r="T1147" t="n">
        <v>3586</v>
      </c>
      <c r="U1147" t="n">
        <v>41</v>
      </c>
      <c r="V1147" t="n">
        <v>0</v>
      </c>
      <c r="W1147" t="n">
        <v>1</v>
      </c>
      <c r="X1147" t="n">
        <v>0</v>
      </c>
      <c r="Y1147" t="n">
        <v>1.234183073043823</v>
      </c>
      <c r="Z1147" t="n">
        <v>0.00094555</v>
      </c>
    </row>
    <row r="1148">
      <c r="A1148" t="inlineStr">
        <is>
          <t>chat_window</t>
        </is>
      </c>
      <c r="B1148" t="inlineStr">
        <is>
          <t>main</t>
        </is>
      </c>
      <c r="C1148" t="inlineStr">
        <is>
          <t>openai/gpt-5.6-luna</t>
        </is>
      </c>
      <c r="D1148" t="inlineStr">
        <is>
          <t>openai/gpt-5.6-luna</t>
        </is>
      </c>
      <c r="I1148" t="n">
        <v>0</v>
      </c>
      <c r="J1148" t="inlineStr">
        <is>
          <t>chat3</t>
        </is>
      </c>
      <c r="K1148" t="n">
        <v>114</v>
      </c>
      <c r="L1148" t="inlineStr">
        <is>
          <t>chat3/list-0</t>
        </is>
      </c>
      <c r="M1148" t="inlineStr">
        <is>
          <t>list</t>
        </is>
      </c>
      <c r="N1148" t="inlineStr">
        <is>
          <t>Which in-scope modules are P0?</t>
        </is>
      </c>
      <c r="O1148" t="inlineStr">
        <is>
          <t>["billing-sync", "ingest"]</t>
        </is>
      </c>
      <c r="P1148" t="inlineStr">
        <is>
          <t>None stated</t>
        </is>
      </c>
      <c r="Q1148" t="b">
        <v>0</v>
      </c>
      <c r="R1148" t="inlineStr">
        <is>
          <t>rule</t>
        </is>
      </c>
      <c r="S1148" t="n">
        <v>3583</v>
      </c>
      <c r="T1148" t="n">
        <v>3583</v>
      </c>
      <c r="U1148" t="n">
        <v>136</v>
      </c>
      <c r="V1148" t="n">
        <v>0</v>
      </c>
      <c r="W1148" t="n">
        <v>1</v>
      </c>
      <c r="X1148" t="n">
        <v>0</v>
      </c>
      <c r="Y1148" t="n">
        <v>2.489441156387329</v>
      </c>
      <c r="Z1148" t="n">
        <v>0.0010588</v>
      </c>
    </row>
    <row r="1149">
      <c r="A1149" t="inlineStr">
        <is>
          <t>chat_window</t>
        </is>
      </c>
      <c r="B1149" t="inlineStr">
        <is>
          <t>main</t>
        </is>
      </c>
      <c r="C1149" t="inlineStr">
        <is>
          <t>openai/gpt-5.6-luna</t>
        </is>
      </c>
      <c r="D1149" t="inlineStr">
        <is>
          <t>openai/gpt-5.6-luna</t>
        </is>
      </c>
      <c r="I1149" t="n">
        <v>0</v>
      </c>
      <c r="J1149" t="inlineStr">
        <is>
          <t>chat3</t>
        </is>
      </c>
      <c r="K1149" t="n">
        <v>114</v>
      </c>
      <c r="L1149" t="inlineStr">
        <is>
          <t>chat3/neg-0</t>
        </is>
      </c>
      <c r="M1149" t="inlineStr">
        <is>
          <t>negation</t>
        </is>
      </c>
      <c r="N1149" t="inlineStr">
        <is>
          <t>Which in-scope module has no datastore decided yet?</t>
        </is>
      </c>
      <c r="O1149" t="inlineStr">
        <is>
          <t>ingest</t>
        </is>
      </c>
      <c r="P1149" t="inlineStr">
        <is>
          <t>Not stated; billing-sync and rate-limiter have no datastore specified.</t>
        </is>
      </c>
      <c r="Q1149" t="b">
        <v>0</v>
      </c>
      <c r="R1149" t="inlineStr">
        <is>
          <t>rule</t>
        </is>
      </c>
      <c r="S1149" t="n">
        <v>3585</v>
      </c>
      <c r="T1149" t="n">
        <v>3585</v>
      </c>
      <c r="U1149" t="n">
        <v>208</v>
      </c>
      <c r="V1149" t="n">
        <v>0</v>
      </c>
      <c r="W1149" t="n">
        <v>1</v>
      </c>
      <c r="X1149" t="n">
        <v>0</v>
      </c>
      <c r="Y1149" t="n">
        <v>3.617089986801147</v>
      </c>
      <c r="Z1149" t="n">
        <v>0.0011457</v>
      </c>
    </row>
    <row r="1150">
      <c r="A1150" t="inlineStr">
        <is>
          <t>chat_window</t>
        </is>
      </c>
      <c r="B1150" t="inlineStr">
        <is>
          <t>main</t>
        </is>
      </c>
      <c r="C1150" t="inlineStr">
        <is>
          <t>openai/gpt-5.6-luna</t>
        </is>
      </c>
      <c r="D1150" t="inlineStr">
        <is>
          <t>openai/gpt-5.6-luna</t>
        </is>
      </c>
      <c r="I1150" t="n">
        <v>0</v>
      </c>
      <c r="J1150" t="inlineStr">
        <is>
          <t>chat3</t>
        </is>
      </c>
      <c r="K1150" t="n">
        <v>114</v>
      </c>
      <c r="L1150" t="inlineStr">
        <is>
          <t>chat3/original-0</t>
        </is>
      </c>
      <c r="M1150" t="inlineStr">
        <is>
          <t>original</t>
        </is>
      </c>
      <c r="N1150" t="inlineStr">
        <is>
          <t>What was the very first deadline we set for billing-sync, before any changes?</t>
        </is>
      </c>
      <c r="O1150" t="inlineStr">
        <is>
          <t>Oct 23</t>
        </is>
      </c>
      <c r="P1150" t="inlineStr">
        <is>
          <t>not stated</t>
        </is>
      </c>
      <c r="Q1150" t="b">
        <v>0</v>
      </c>
      <c r="R1150" t="inlineStr">
        <is>
          <t>rule</t>
        </is>
      </c>
      <c r="S1150" t="n">
        <v>3590</v>
      </c>
      <c r="T1150" t="n">
        <v>3590</v>
      </c>
      <c r="U1150" t="n">
        <v>62</v>
      </c>
      <c r="V1150" t="n">
        <v>0</v>
      </c>
      <c r="W1150" t="n">
        <v>1</v>
      </c>
      <c r="X1150" t="n">
        <v>0</v>
      </c>
      <c r="Y1150" t="n">
        <v>1.948683977127075</v>
      </c>
      <c r="Z1150" t="n">
        <v>0.00097175</v>
      </c>
    </row>
    <row r="1151">
      <c r="A1151" t="inlineStr">
        <is>
          <t>chat_window</t>
        </is>
      </c>
      <c r="B1151" t="inlineStr">
        <is>
          <t>main</t>
        </is>
      </c>
      <c r="C1151" t="inlineStr">
        <is>
          <t>openai/gpt-5.6-luna</t>
        </is>
      </c>
      <c r="D1151" t="inlineStr">
        <is>
          <t>openai/gpt-5.6-luna</t>
        </is>
      </c>
      <c r="I1151" t="n">
        <v>0</v>
      </c>
      <c r="J1151" t="inlineStr">
        <is>
          <t>chat3</t>
        </is>
      </c>
      <c r="K1151" t="n">
        <v>114</v>
      </c>
      <c r="L1151" t="inlineStr">
        <is>
          <t>chat3/paste-0</t>
        </is>
      </c>
      <c r="M1151" t="inlineStr">
        <is>
          <t>paste</t>
        </is>
      </c>
      <c r="N1151" t="inlineStr">
        <is>
          <t>What p95 latency, in ms, did the load test I pasted report?</t>
        </is>
      </c>
      <c r="O1151" t="n">
        <v>557</v>
      </c>
      <c r="P1151" t="inlineStr">
        <is>
          <t>not stated</t>
        </is>
      </c>
      <c r="Q1151" t="b">
        <v>0</v>
      </c>
      <c r="R1151" t="inlineStr">
        <is>
          <t>rule</t>
        </is>
      </c>
      <c r="S1151" t="n">
        <v>3590</v>
      </c>
      <c r="T1151" t="n">
        <v>3590</v>
      </c>
      <c r="U1151" t="n">
        <v>45</v>
      </c>
      <c r="V1151" t="n">
        <v>0</v>
      </c>
      <c r="W1151" t="n">
        <v>1</v>
      </c>
      <c r="X1151" t="n">
        <v>0</v>
      </c>
      <c r="Y1151" t="n">
        <v>1.791396141052246</v>
      </c>
      <c r="Z1151" t="n">
        <v>0.00095135</v>
      </c>
    </row>
    <row r="1152">
      <c r="A1152" t="inlineStr">
        <is>
          <t>chat_window</t>
        </is>
      </c>
      <c r="B1152" t="inlineStr">
        <is>
          <t>main</t>
        </is>
      </c>
      <c r="C1152" t="inlineStr">
        <is>
          <t>openai/gpt-5.6-luna</t>
        </is>
      </c>
      <c r="D1152" t="inlineStr">
        <is>
          <t>openai/gpt-5.6-luna</t>
        </is>
      </c>
      <c r="I1152" t="n">
        <v>0</v>
      </c>
      <c r="J1152" t="inlineStr">
        <is>
          <t>chat3</t>
        </is>
      </c>
      <c r="K1152" t="n">
        <v>114</v>
      </c>
      <c r="L1152" t="inlineStr">
        <is>
          <t>chat3/paste-1</t>
        </is>
      </c>
      <c r="M1152" t="inlineStr">
        <is>
          <t>paste</t>
        </is>
      </c>
      <c r="N1152" t="inlineStr">
        <is>
          <t>How many tests failed in the CI output I pasted?</t>
        </is>
      </c>
      <c r="O1152" t="n">
        <v>3</v>
      </c>
      <c r="P1152" t="inlineStr">
        <is>
          <t>not stated</t>
        </is>
      </c>
      <c r="Q1152" t="b">
        <v>0</v>
      </c>
      <c r="R1152" t="inlineStr">
        <is>
          <t>rule</t>
        </is>
      </c>
      <c r="S1152" t="n">
        <v>3585</v>
      </c>
      <c r="T1152" t="n">
        <v>3585</v>
      </c>
      <c r="U1152" t="n">
        <v>95</v>
      </c>
      <c r="V1152" t="n">
        <v>0</v>
      </c>
      <c r="W1152" t="n">
        <v>1</v>
      </c>
      <c r="X1152" t="n">
        <v>0</v>
      </c>
      <c r="Y1152" t="n">
        <v>2.169933080673218</v>
      </c>
      <c r="Z1152" t="n">
        <v>0.0010101</v>
      </c>
    </row>
    <row r="1153">
      <c r="A1153" t="inlineStr">
        <is>
          <t>chat_window</t>
        </is>
      </c>
      <c r="B1153" t="inlineStr">
        <is>
          <t>main</t>
        </is>
      </c>
      <c r="C1153" t="inlineStr">
        <is>
          <t>openai/gpt-5.6-luna</t>
        </is>
      </c>
      <c r="D1153" t="inlineStr">
        <is>
          <t>openai/gpt-5.6-luna</t>
        </is>
      </c>
      <c r="I1153" t="n">
        <v>0</v>
      </c>
      <c r="J1153" t="inlineStr">
        <is>
          <t>chat3</t>
        </is>
      </c>
      <c r="K1153" t="n">
        <v>114</v>
      </c>
      <c r="L1153" t="inlineStr">
        <is>
          <t>chat3/paste-2</t>
        </is>
      </c>
      <c r="M1153" t="inlineStr">
        <is>
          <t>paste</t>
        </is>
      </c>
      <c r="N1153" t="inlineStr">
        <is>
          <t>What is db_pool_size in the config I pasted?</t>
        </is>
      </c>
      <c r="O1153" t="n">
        <v>12</v>
      </c>
      <c r="P1153" t="inlineStr">
        <is>
          <t>not stated</t>
        </is>
      </c>
      <c r="Q1153" t="b">
        <v>0</v>
      </c>
      <c r="R1153" t="inlineStr">
        <is>
          <t>rule</t>
        </is>
      </c>
      <c r="S1153" t="n">
        <v>3585</v>
      </c>
      <c r="T1153" t="n">
        <v>3585</v>
      </c>
      <c r="U1153" t="n">
        <v>64</v>
      </c>
      <c r="V1153" t="n">
        <v>0</v>
      </c>
      <c r="W1153" t="n">
        <v>1</v>
      </c>
      <c r="X1153" t="n">
        <v>0</v>
      </c>
      <c r="Y1153" t="n">
        <v>1.641249179840088</v>
      </c>
      <c r="Z1153" t="n">
        <v>0.0009729</v>
      </c>
    </row>
    <row r="1154">
      <c r="A1154" t="inlineStr">
        <is>
          <t>chat_window</t>
        </is>
      </c>
      <c r="B1154" t="inlineStr">
        <is>
          <t>main</t>
        </is>
      </c>
      <c r="C1154" t="inlineStr">
        <is>
          <t>openai/gpt-5.6-luna</t>
        </is>
      </c>
      <c r="D1154" t="inlineStr">
        <is>
          <t>openai/gpt-5.6-luna</t>
        </is>
      </c>
      <c r="I1154" t="n">
        <v>0</v>
      </c>
      <c r="J1154" t="inlineStr">
        <is>
          <t>chat3</t>
        </is>
      </c>
      <c r="K1154" t="n">
        <v>114</v>
      </c>
      <c r="L1154" t="inlineStr">
        <is>
          <t>chat3/sum-0</t>
        </is>
      </c>
      <c r="M1154" t="inlineStr">
        <is>
          <t>sum</t>
        </is>
      </c>
      <c r="N1154" t="inlineStr">
        <is>
          <t>What is the total budget, in thousands of dollars, across the modules currently in scope?</t>
        </is>
      </c>
      <c r="O1154" t="n">
        <v>305</v>
      </c>
      <c r="P1154" t="inlineStr">
        <is>
          <t>25</t>
        </is>
      </c>
      <c r="Q1154" t="b">
        <v>0</v>
      </c>
      <c r="R1154" t="inlineStr">
        <is>
          <t>rule</t>
        </is>
      </c>
      <c r="S1154" t="n">
        <v>3592</v>
      </c>
      <c r="T1154" t="n">
        <v>3592</v>
      </c>
      <c r="U1154" t="n">
        <v>80</v>
      </c>
      <c r="V1154" t="n">
        <v>0</v>
      </c>
      <c r="W1154" t="n">
        <v>1</v>
      </c>
      <c r="X1154" t="n">
        <v>0</v>
      </c>
      <c r="Y1154" t="n">
        <v>2.175153970718384</v>
      </c>
      <c r="Z1154" t="n">
        <v>0.0009938499999999999</v>
      </c>
    </row>
    <row r="1155">
      <c r="A1155" t="inlineStr">
        <is>
          <t>chat_window</t>
        </is>
      </c>
      <c r="B1155" t="inlineStr">
        <is>
          <t>main</t>
        </is>
      </c>
      <c r="C1155" t="inlineStr">
        <is>
          <t>openai/gpt-5.6-luna</t>
        </is>
      </c>
      <c r="D1155" t="inlineStr">
        <is>
          <t>openai/gpt-5.6-luna</t>
        </is>
      </c>
      <c r="I1155" t="n">
        <v>0</v>
      </c>
      <c r="J1155" t="inlineStr">
        <is>
          <t>chat3</t>
        </is>
      </c>
      <c r="K1155" t="n">
        <v>114</v>
      </c>
      <c r="L1155" t="inlineStr">
        <is>
          <t>chat3/updated-0</t>
        </is>
      </c>
      <c r="M1155" t="inlineStr">
        <is>
          <t>updated</t>
        </is>
      </c>
      <c r="N1155" t="inlineStr">
        <is>
          <t>What is the current deadline for billing-sync?</t>
        </is>
      </c>
      <c r="O1155" t="inlineStr">
        <is>
          <t>Nov 5</t>
        </is>
      </c>
      <c r="P1155" t="inlineStr">
        <is>
          <t>not stated</t>
        </is>
      </c>
      <c r="Q1155" t="b">
        <v>0</v>
      </c>
      <c r="R1155" t="inlineStr">
        <is>
          <t>rule</t>
        </is>
      </c>
      <c r="S1155" t="n">
        <v>3583</v>
      </c>
      <c r="T1155" t="n">
        <v>3583</v>
      </c>
      <c r="U1155" t="n">
        <v>63</v>
      </c>
      <c r="V1155" t="n">
        <v>0</v>
      </c>
      <c r="W1155" t="n">
        <v>1</v>
      </c>
      <c r="X1155" t="n">
        <v>0</v>
      </c>
      <c r="Y1155" t="n">
        <v>2.232209920883179</v>
      </c>
      <c r="Z1155" t="n">
        <v>0.0009712</v>
      </c>
    </row>
    <row r="1156">
      <c r="A1156" t="inlineStr">
        <is>
          <t>chat_window</t>
        </is>
      </c>
      <c r="B1156" t="inlineStr">
        <is>
          <t>main</t>
        </is>
      </c>
      <c r="C1156" t="inlineStr">
        <is>
          <t>openai/gpt-5.6-luna</t>
        </is>
      </c>
      <c r="D1156" t="inlineStr">
        <is>
          <t>openai/gpt-5.6-luna</t>
        </is>
      </c>
      <c r="I1156" t="n">
        <v>0</v>
      </c>
      <c r="J1156" t="inlineStr">
        <is>
          <t>chat3</t>
        </is>
      </c>
      <c r="K1156" t="n">
        <v>114</v>
      </c>
      <c r="L1156" t="inlineStr">
        <is>
          <t>chat3/updated-1</t>
        </is>
      </c>
      <c r="M1156" t="inlineStr">
        <is>
          <t>updated</t>
        </is>
      </c>
      <c r="N1156" t="inlineStr">
        <is>
          <t>What is scheduler-v2's budget now, in thousands of dollars?</t>
        </is>
      </c>
      <c r="O1156" t="n">
        <v>75</v>
      </c>
      <c r="P1156" t="inlineStr">
        <is>
          <t>not stated</t>
        </is>
      </c>
      <c r="Q1156" t="b">
        <v>0</v>
      </c>
      <c r="R1156" t="inlineStr">
        <is>
          <t>rule</t>
        </is>
      </c>
      <c r="S1156" t="n">
        <v>3588</v>
      </c>
      <c r="T1156" t="n">
        <v>3588</v>
      </c>
      <c r="U1156" t="n">
        <v>67</v>
      </c>
      <c r="V1156" t="n">
        <v>0</v>
      </c>
      <c r="W1156" t="n">
        <v>1</v>
      </c>
      <c r="X1156" t="n">
        <v>0</v>
      </c>
      <c r="Y1156" t="n">
        <v>2.306113004684448</v>
      </c>
      <c r="Z1156" t="n">
        <v>0.00097725</v>
      </c>
    </row>
    <row r="1157">
      <c r="A1157" t="inlineStr">
        <is>
          <t>chat_window</t>
        </is>
      </c>
      <c r="B1157" t="inlineStr">
        <is>
          <t>main</t>
        </is>
      </c>
      <c r="C1157" t="inlineStr">
        <is>
          <t>openai/gpt-5.6-luna</t>
        </is>
      </c>
      <c r="D1157" t="inlineStr">
        <is>
          <t>openai/gpt-5.6-luna</t>
        </is>
      </c>
      <c r="I1157" t="n">
        <v>0</v>
      </c>
      <c r="J1157" t="inlineStr">
        <is>
          <t>chat3</t>
        </is>
      </c>
      <c r="K1157" t="n">
        <v>114</v>
      </c>
      <c r="L1157" t="inlineStr">
        <is>
          <t>chat3/updated-2</t>
        </is>
      </c>
      <c r="M1157" t="inlineStr">
        <is>
          <t>updated</t>
        </is>
      </c>
      <c r="N1157" t="inlineStr">
        <is>
          <t>What is the current deadline for ingest?</t>
        </is>
      </c>
      <c r="O1157" t="inlineStr">
        <is>
          <t>Oct 19</t>
        </is>
      </c>
      <c r="P1157" t="inlineStr">
        <is>
          <t>not stated</t>
        </is>
      </c>
      <c r="Q1157" t="b">
        <v>0</v>
      </c>
      <c r="R1157" t="inlineStr">
        <is>
          <t>rule</t>
        </is>
      </c>
      <c r="S1157" t="n">
        <v>3582</v>
      </c>
      <c r="T1157" t="n">
        <v>3582</v>
      </c>
      <c r="U1157" t="n">
        <v>47</v>
      </c>
      <c r="V1157" t="n">
        <v>0</v>
      </c>
      <c r="W1157" t="n">
        <v>1</v>
      </c>
      <c r="X1157" t="n">
        <v>0</v>
      </c>
      <c r="Y1157" t="n">
        <v>1.396525859832764</v>
      </c>
      <c r="Z1157" t="n">
        <v>0.00095175</v>
      </c>
    </row>
    <row r="1158">
      <c r="A1158" t="inlineStr">
        <is>
          <t>chat_window</t>
        </is>
      </c>
      <c r="B1158" t="inlineStr">
        <is>
          <t>main</t>
        </is>
      </c>
      <c r="C1158" t="inlineStr">
        <is>
          <t>openai/gpt-5.6-luna</t>
        </is>
      </c>
      <c r="D1158" t="inlineStr">
        <is>
          <t>openai/gpt-5.6-luna</t>
        </is>
      </c>
      <c r="I1158" t="n">
        <v>0</v>
      </c>
      <c r="J1158" t="inlineStr">
        <is>
          <t>chat3</t>
        </is>
      </c>
      <c r="K1158" t="n">
        <v>114</v>
      </c>
      <c r="L1158" t="inlineStr">
        <is>
          <t>chat3/updated-3</t>
        </is>
      </c>
      <c r="M1158" t="inlineStr">
        <is>
          <t>updated</t>
        </is>
      </c>
      <c r="N1158" t="inlineStr">
        <is>
          <t>What is auth-bridge's budget, in thousands of dollars?</t>
        </is>
      </c>
      <c r="O1158" t="n">
        <v>50</v>
      </c>
      <c r="P1158" t="inlineStr">
        <is>
          <t>not stated</t>
        </is>
      </c>
      <c r="Q1158" t="b">
        <v>0</v>
      </c>
      <c r="R1158" t="inlineStr">
        <is>
          <t>rule</t>
        </is>
      </c>
      <c r="S1158" t="n">
        <v>3587</v>
      </c>
      <c r="T1158" t="n">
        <v>3587</v>
      </c>
      <c r="U1158" t="n">
        <v>50</v>
      </c>
      <c r="V1158" t="n">
        <v>0</v>
      </c>
      <c r="W1158" t="n">
        <v>1</v>
      </c>
      <c r="X1158" t="n">
        <v>0</v>
      </c>
      <c r="Y1158" t="n">
        <v>2.07070517539978</v>
      </c>
      <c r="Z1158" t="n">
        <v>0.0009566000000000001</v>
      </c>
    </row>
    <row r="1159">
      <c r="A1159" t="inlineStr">
        <is>
          <t>chat_window</t>
        </is>
      </c>
      <c r="B1159" t="inlineStr">
        <is>
          <t>main</t>
        </is>
      </c>
      <c r="C1159" t="inlineStr">
        <is>
          <t>openai/gpt-5.6-luna</t>
        </is>
      </c>
      <c r="D1159" t="inlineStr">
        <is>
          <t>openai/gpt-5.6-luna</t>
        </is>
      </c>
      <c r="I1159" t="n">
        <v>0</v>
      </c>
      <c r="J1159" t="inlineStr">
        <is>
          <t>chat3</t>
        </is>
      </c>
      <c r="K1159" t="n">
        <v>114</v>
      </c>
      <c r="L1159" t="inlineStr">
        <is>
          <t>chat3/updated-4</t>
        </is>
      </c>
      <c r="M1159" t="inlineStr">
        <is>
          <t>updated</t>
        </is>
      </c>
      <c r="N1159" t="inlineStr">
        <is>
          <t>Who owns billing-sync now?</t>
        </is>
      </c>
      <c r="O1159" t="inlineStr">
        <is>
          <t>Priya</t>
        </is>
      </c>
      <c r="P1159" t="inlineStr">
        <is>
          <t>Priya</t>
        </is>
      </c>
      <c r="Q1159" t="b">
        <v>1</v>
      </c>
      <c r="R1159" t="inlineStr">
        <is>
          <t>rule</t>
        </is>
      </c>
      <c r="S1159" t="n">
        <v>3580</v>
      </c>
      <c r="T1159" t="n">
        <v>3580</v>
      </c>
      <c r="U1159" t="n">
        <v>69</v>
      </c>
      <c r="V1159" t="n">
        <v>0</v>
      </c>
      <c r="W1159" t="n">
        <v>1</v>
      </c>
      <c r="X1159" t="n">
        <v>0</v>
      </c>
      <c r="Y1159" t="n">
        <v>2.034457921981812</v>
      </c>
      <c r="Z1159" t="n">
        <v>0.00097765</v>
      </c>
    </row>
    <row r="1160">
      <c r="A1160" t="inlineStr">
        <is>
          <t>chat_window</t>
        </is>
      </c>
      <c r="B1160" t="inlineStr">
        <is>
          <t>main</t>
        </is>
      </c>
      <c r="C1160" t="inlineStr">
        <is>
          <t>openai/gpt-5.6-luna</t>
        </is>
      </c>
      <c r="D1160" t="inlineStr">
        <is>
          <t>openai/gpt-5.6-luna</t>
        </is>
      </c>
      <c r="I1160" t="n">
        <v>0</v>
      </c>
      <c r="J1160" t="inlineStr">
        <is>
          <t>chat3</t>
        </is>
      </c>
      <c r="K1160" t="n">
        <v>114</v>
      </c>
      <c r="L1160" t="inlineStr">
        <is>
          <t>chat3/updated-5</t>
        </is>
      </c>
      <c r="M1160" t="inlineStr">
        <is>
          <t>updated</t>
        </is>
      </c>
      <c r="N1160" t="inlineStr">
        <is>
          <t>Which datastore does scheduler-v2 use?</t>
        </is>
      </c>
      <c r="O1160" t="inlineStr">
        <is>
          <t>Postgres</t>
        </is>
      </c>
      <c r="P1160" t="inlineStr">
        <is>
          <t>not stated</t>
        </is>
      </c>
      <c r="Q1160" t="b">
        <v>0</v>
      </c>
      <c r="R1160" t="inlineStr">
        <is>
          <t>rule</t>
        </is>
      </c>
      <c r="S1160" t="n">
        <v>3582</v>
      </c>
      <c r="T1160" t="n">
        <v>3582</v>
      </c>
      <c r="U1160" t="n">
        <v>52</v>
      </c>
      <c r="V1160" t="n">
        <v>0</v>
      </c>
      <c r="W1160" t="n">
        <v>1</v>
      </c>
      <c r="X1160" t="n">
        <v>0</v>
      </c>
      <c r="Y1160" t="n">
        <v>1.500654935836792</v>
      </c>
      <c r="Z1160" t="n">
        <v>0.0009577500000000001</v>
      </c>
    </row>
    <row r="1161">
      <c r="A1161" t="inlineStr">
        <is>
          <t>chat_full</t>
        </is>
      </c>
      <c r="B1161" t="inlineStr">
        <is>
          <t>messy</t>
        </is>
      </c>
      <c r="C1161" t="inlineStr">
        <is>
          <t>openai/gpt-5.6-luna</t>
        </is>
      </c>
      <c r="D1161" t="inlineStr">
        <is>
          <t>openai/gpt-5.6-luna</t>
        </is>
      </c>
      <c r="E1161" t="n">
        <v>1</v>
      </c>
      <c r="F1161" t="inlineStr">
        <is>
          <t>messy</t>
        </is>
      </c>
      <c r="G1161" t="b">
        <v>0</v>
      </c>
      <c r="H1161" t="inlineStr"/>
      <c r="I1161" t="n">
        <v>0</v>
      </c>
      <c r="J1161" t="inlineStr">
        <is>
          <t>chat3m</t>
        </is>
      </c>
      <c r="K1161" t="n">
        <v>114</v>
      </c>
      <c r="L1161" t="inlineStr">
        <is>
          <t>chat3/absent-0</t>
        </is>
      </c>
      <c r="M1161" t="inlineStr">
        <is>
          <t>absent</t>
        </is>
      </c>
      <c r="N1161" t="inlineStr">
        <is>
          <t>What date did we set for QA sign-off?</t>
        </is>
      </c>
      <c r="O1161" t="inlineStr">
        <is>
          <t>not stated</t>
        </is>
      </c>
      <c r="P1161" t="inlineStr">
        <is>
          <t>not stated</t>
        </is>
      </c>
      <c r="Q1161" t="b">
        <v>1</v>
      </c>
      <c r="R1161" t="inlineStr">
        <is>
          <t>rule</t>
        </is>
      </c>
      <c r="S1161" t="n">
        <v>30875</v>
      </c>
      <c r="T1161" t="n">
        <v>30875</v>
      </c>
      <c r="U1161" t="n">
        <v>71</v>
      </c>
      <c r="V1161" t="n">
        <v>0</v>
      </c>
      <c r="W1161" t="n">
        <v>1</v>
      </c>
      <c r="X1161" t="n">
        <v>0</v>
      </c>
      <c r="Y1161" t="n">
        <v>4.529601097106934</v>
      </c>
      <c r="Z1161" t="n">
        <v>0.0078038</v>
      </c>
    </row>
    <row r="1162">
      <c r="A1162" t="inlineStr">
        <is>
          <t>chat_full</t>
        </is>
      </c>
      <c r="B1162" t="inlineStr">
        <is>
          <t>messy</t>
        </is>
      </c>
      <c r="C1162" t="inlineStr">
        <is>
          <t>openai/gpt-5.6-luna</t>
        </is>
      </c>
      <c r="D1162" t="inlineStr">
        <is>
          <t>openai/gpt-5.6-luna</t>
        </is>
      </c>
      <c r="E1162" t="n">
        <v>1</v>
      </c>
      <c r="F1162" t="inlineStr">
        <is>
          <t>messy</t>
        </is>
      </c>
      <c r="G1162" t="b">
        <v>0</v>
      </c>
      <c r="H1162" t="inlineStr"/>
      <c r="I1162" t="n">
        <v>0</v>
      </c>
      <c r="J1162" t="inlineStr">
        <is>
          <t>chat3m</t>
        </is>
      </c>
      <c r="K1162" t="n">
        <v>114</v>
      </c>
      <c r="L1162" t="inlineStr">
        <is>
          <t>chat3/absent-1</t>
        </is>
      </c>
      <c r="M1162" t="inlineStr">
        <is>
          <t>absent</t>
        </is>
      </c>
      <c r="N1162" t="inlineStr">
        <is>
          <t>Which CI provider did we decide on?</t>
        </is>
      </c>
      <c r="O1162" t="inlineStr">
        <is>
          <t>not stated</t>
        </is>
      </c>
      <c r="P1162" t="inlineStr">
        <is>
          <t>not stated</t>
        </is>
      </c>
      <c r="Q1162" t="b">
        <v>1</v>
      </c>
      <c r="R1162" t="inlineStr">
        <is>
          <t>rule</t>
        </is>
      </c>
      <c r="S1162" t="n">
        <v>30873</v>
      </c>
      <c r="T1162" t="n">
        <v>30873</v>
      </c>
      <c r="U1162" t="n">
        <v>38</v>
      </c>
      <c r="V1162" t="n">
        <v>0</v>
      </c>
      <c r="W1162" t="n">
        <v>1</v>
      </c>
      <c r="X1162" t="n">
        <v>0</v>
      </c>
      <c r="Y1162" t="n">
        <v>4.19892692565918</v>
      </c>
      <c r="Z1162" t="n">
        <v>0.0077637</v>
      </c>
    </row>
    <row r="1163">
      <c r="A1163" t="inlineStr">
        <is>
          <t>chat_full</t>
        </is>
      </c>
      <c r="B1163" t="inlineStr">
        <is>
          <t>messy</t>
        </is>
      </c>
      <c r="C1163" t="inlineStr">
        <is>
          <t>openai/gpt-5.6-luna</t>
        </is>
      </c>
      <c r="D1163" t="inlineStr">
        <is>
          <t>openai/gpt-5.6-luna</t>
        </is>
      </c>
      <c r="E1163" t="n">
        <v>1</v>
      </c>
      <c r="F1163" t="inlineStr">
        <is>
          <t>messy</t>
        </is>
      </c>
      <c r="G1163" t="b">
        <v>0</v>
      </c>
      <c r="H1163" t="inlineStr"/>
      <c r="I1163" t="n">
        <v>0</v>
      </c>
      <c r="J1163" t="inlineStr">
        <is>
          <t>chat3m</t>
        </is>
      </c>
      <c r="K1163" t="n">
        <v>114</v>
      </c>
      <c r="L1163" t="inlineStr">
        <is>
          <t>chat3/count-0</t>
        </is>
      </c>
      <c r="M1163" t="inlineStr">
        <is>
          <t>count</t>
        </is>
      </c>
      <c r="N1163" t="inlineStr">
        <is>
          <t>How many modules are currently in scope for the launch?</t>
        </is>
      </c>
      <c r="O1163" t="n">
        <v>6</v>
      </c>
      <c r="P1163" t="inlineStr">
        <is>
          <t>6</t>
        </is>
      </c>
      <c r="Q1163" t="b">
        <v>1</v>
      </c>
      <c r="R1163" t="inlineStr">
        <is>
          <t>rule</t>
        </is>
      </c>
      <c r="S1163" t="n">
        <v>30876</v>
      </c>
      <c r="T1163" t="n">
        <v>30876</v>
      </c>
      <c r="U1163" t="n">
        <v>164</v>
      </c>
      <c r="V1163" t="n">
        <v>0</v>
      </c>
      <c r="W1163" t="n">
        <v>1</v>
      </c>
      <c r="X1163" t="n">
        <v>0</v>
      </c>
      <c r="Y1163" t="n">
        <v>3.483187913894653</v>
      </c>
      <c r="Z1163" t="n">
        <v>0.00791565</v>
      </c>
    </row>
    <row r="1164">
      <c r="A1164" t="inlineStr">
        <is>
          <t>chat_full</t>
        </is>
      </c>
      <c r="B1164" t="inlineStr">
        <is>
          <t>messy</t>
        </is>
      </c>
      <c r="C1164" t="inlineStr">
        <is>
          <t>openai/gpt-5.6-luna</t>
        </is>
      </c>
      <c r="D1164" t="inlineStr">
        <is>
          <t>openai/gpt-5.6-luna</t>
        </is>
      </c>
      <c r="E1164" t="n">
        <v>1</v>
      </c>
      <c r="F1164" t="inlineStr">
        <is>
          <t>messy</t>
        </is>
      </c>
      <c r="G1164" t="b">
        <v>0</v>
      </c>
      <c r="H1164" t="inlineStr"/>
      <c r="I1164" t="n">
        <v>0</v>
      </c>
      <c r="J1164" t="inlineStr">
        <is>
          <t>chat3m</t>
        </is>
      </c>
      <c r="K1164" t="n">
        <v>114</v>
      </c>
      <c r="L1164" t="inlineStr">
        <is>
          <t>chat3/early-0</t>
        </is>
      </c>
      <c r="M1164" t="inlineStr">
        <is>
          <t>early</t>
        </is>
      </c>
      <c r="N1164" t="inlineStr">
        <is>
          <t>Who owns scheduler-v2?</t>
        </is>
      </c>
      <c r="O1164" t="inlineStr">
        <is>
          <t>Mei</t>
        </is>
      </c>
      <c r="P1164" t="inlineStr">
        <is>
          <t>Mei</t>
        </is>
      </c>
      <c r="Q1164" t="b">
        <v>1</v>
      </c>
      <c r="R1164" t="inlineStr">
        <is>
          <t>rule</t>
        </is>
      </c>
      <c r="S1164" t="n">
        <v>30871</v>
      </c>
      <c r="T1164" t="n">
        <v>30871</v>
      </c>
      <c r="U1164" t="n">
        <v>55</v>
      </c>
      <c r="V1164" t="n">
        <v>0</v>
      </c>
      <c r="W1164" t="n">
        <v>1</v>
      </c>
      <c r="X1164" t="n">
        <v>0</v>
      </c>
      <c r="Y1164" t="n">
        <v>2.014306783676147</v>
      </c>
      <c r="Z1164" t="n">
        <v>0.0077836</v>
      </c>
    </row>
    <row r="1165">
      <c r="A1165" t="inlineStr">
        <is>
          <t>chat_full</t>
        </is>
      </c>
      <c r="B1165" t="inlineStr">
        <is>
          <t>messy</t>
        </is>
      </c>
      <c r="C1165" t="inlineStr">
        <is>
          <t>openai/gpt-5.6-luna</t>
        </is>
      </c>
      <c r="D1165" t="inlineStr">
        <is>
          <t>openai/gpt-5.6-luna</t>
        </is>
      </c>
      <c r="E1165" t="n">
        <v>1</v>
      </c>
      <c r="F1165" t="inlineStr">
        <is>
          <t>messy</t>
        </is>
      </c>
      <c r="G1165" t="b">
        <v>0</v>
      </c>
      <c r="H1165" t="inlineStr"/>
      <c r="I1165" t="n">
        <v>0</v>
      </c>
      <c r="J1165" t="inlineStr">
        <is>
          <t>chat3m</t>
        </is>
      </c>
      <c r="K1165" t="n">
        <v>114</v>
      </c>
      <c r="L1165" t="inlineStr">
        <is>
          <t>chat3/early-1</t>
        </is>
      </c>
      <c r="M1165" t="inlineStr">
        <is>
          <t>early</t>
        </is>
      </c>
      <c r="N1165" t="inlineStr">
        <is>
          <t>Which region are we deploying Delta to?</t>
        </is>
      </c>
      <c r="O1165" t="inlineStr">
        <is>
          <t>eu-west-1</t>
        </is>
      </c>
      <c r="P1165" t="inlineStr">
        <is>
          <t>eu-west-1</t>
        </is>
      </c>
      <c r="Q1165" t="b">
        <v>1</v>
      </c>
      <c r="R1165" t="inlineStr">
        <is>
          <t>rule</t>
        </is>
      </c>
      <c r="S1165" t="n">
        <v>30873</v>
      </c>
      <c r="T1165" t="n">
        <v>30873</v>
      </c>
      <c r="U1165" t="n">
        <v>52</v>
      </c>
      <c r="V1165" t="n">
        <v>0</v>
      </c>
      <c r="W1165" t="n">
        <v>1</v>
      </c>
      <c r="X1165" t="n">
        <v>0</v>
      </c>
      <c r="Y1165" t="n">
        <v>1.866691827774048</v>
      </c>
      <c r="Z1165" t="n">
        <v>0.0077805</v>
      </c>
    </row>
    <row r="1166">
      <c r="A1166" t="inlineStr">
        <is>
          <t>chat_full</t>
        </is>
      </c>
      <c r="B1166" t="inlineStr">
        <is>
          <t>messy</t>
        </is>
      </c>
      <c r="C1166" t="inlineStr">
        <is>
          <t>openai/gpt-5.6-luna</t>
        </is>
      </c>
      <c r="D1166" t="inlineStr">
        <is>
          <t>openai/gpt-5.6-luna</t>
        </is>
      </c>
      <c r="E1166" t="n">
        <v>1</v>
      </c>
      <c r="F1166" t="inlineStr">
        <is>
          <t>messy</t>
        </is>
      </c>
      <c r="G1166" t="b">
        <v>0</v>
      </c>
      <c r="H1166" t="inlineStr"/>
      <c r="I1166" t="n">
        <v>0</v>
      </c>
      <c r="J1166" t="inlineStr">
        <is>
          <t>chat3m</t>
        </is>
      </c>
      <c r="K1166" t="n">
        <v>114</v>
      </c>
      <c r="L1166" t="inlineStr">
        <is>
          <t>chat3/early-2</t>
        </is>
      </c>
      <c r="M1166" t="inlineStr">
        <is>
          <t>early</t>
        </is>
      </c>
      <c r="N1166" t="inlineStr">
        <is>
          <t>At what time (UTC) is the daily standup?</t>
        </is>
      </c>
      <c r="O1166" t="inlineStr">
        <is>
          <t>09:30</t>
        </is>
      </c>
      <c r="P1166" t="inlineStr">
        <is>
          <t>09:30 UTC</t>
        </is>
      </c>
      <c r="Q1166" t="b">
        <v>1</v>
      </c>
      <c r="R1166" t="inlineStr">
        <is>
          <t>rule</t>
        </is>
      </c>
      <c r="S1166" t="n">
        <v>30877</v>
      </c>
      <c r="T1166" t="n">
        <v>30877</v>
      </c>
      <c r="U1166" t="n">
        <v>58</v>
      </c>
      <c r="V1166" t="n">
        <v>0</v>
      </c>
      <c r="W1166" t="n">
        <v>1</v>
      </c>
      <c r="X1166" t="n">
        <v>0</v>
      </c>
      <c r="Y1166" t="n">
        <v>1.915770769119263</v>
      </c>
      <c r="Z1166" t="n">
        <v>0.0077887</v>
      </c>
    </row>
    <row r="1167">
      <c r="A1167" t="inlineStr">
        <is>
          <t>chat_full</t>
        </is>
      </c>
      <c r="B1167" t="inlineStr">
        <is>
          <t>messy</t>
        </is>
      </c>
      <c r="C1167" t="inlineStr">
        <is>
          <t>openai/gpt-5.6-luna</t>
        </is>
      </c>
      <c r="D1167" t="inlineStr">
        <is>
          <t>openai/gpt-5.6-luna</t>
        </is>
      </c>
      <c r="E1167" t="n">
        <v>1</v>
      </c>
      <c r="F1167" t="inlineStr">
        <is>
          <t>messy</t>
        </is>
      </c>
      <c r="G1167" t="b">
        <v>0</v>
      </c>
      <c r="H1167" t="inlineStr"/>
      <c r="I1167" t="n">
        <v>0</v>
      </c>
      <c r="J1167" t="inlineStr">
        <is>
          <t>chat3m</t>
        </is>
      </c>
      <c r="K1167" t="n">
        <v>114</v>
      </c>
      <c r="L1167" t="inlineStr">
        <is>
          <t>chat3/list-0</t>
        </is>
      </c>
      <c r="M1167" t="inlineStr">
        <is>
          <t>list</t>
        </is>
      </c>
      <c r="N1167" t="inlineStr">
        <is>
          <t>Which in-scope modules are P0?</t>
        </is>
      </c>
      <c r="O1167" t="inlineStr">
        <is>
          <t>["billing-sync", "ingest"]</t>
        </is>
      </c>
      <c r="P1167" t="inlineStr">
        <is>
          <t>billing-sync, ingest</t>
        </is>
      </c>
      <c r="Q1167" t="b">
        <v>1</v>
      </c>
      <c r="R1167" t="inlineStr">
        <is>
          <t>rule</t>
        </is>
      </c>
      <c r="S1167" t="n">
        <v>30874</v>
      </c>
      <c r="T1167" t="n">
        <v>30874</v>
      </c>
      <c r="U1167" t="n">
        <v>117</v>
      </c>
      <c r="V1167" t="n">
        <v>0</v>
      </c>
      <c r="W1167" t="n">
        <v>1</v>
      </c>
      <c r="X1167" t="n">
        <v>0</v>
      </c>
      <c r="Y1167" t="n">
        <v>4.114116191864014</v>
      </c>
      <c r="Z1167" t="n">
        <v>0.007858749999999999</v>
      </c>
    </row>
    <row r="1168">
      <c r="A1168" t="inlineStr">
        <is>
          <t>chat_full</t>
        </is>
      </c>
      <c r="B1168" t="inlineStr">
        <is>
          <t>messy</t>
        </is>
      </c>
      <c r="C1168" t="inlineStr">
        <is>
          <t>openai/gpt-5.6-luna</t>
        </is>
      </c>
      <c r="D1168" t="inlineStr">
        <is>
          <t>openai/gpt-5.6-luna</t>
        </is>
      </c>
      <c r="E1168" t="n">
        <v>1</v>
      </c>
      <c r="F1168" t="inlineStr">
        <is>
          <t>messy</t>
        </is>
      </c>
      <c r="G1168" t="b">
        <v>0</v>
      </c>
      <c r="H1168" t="inlineStr"/>
      <c r="I1168" t="n">
        <v>0</v>
      </c>
      <c r="J1168" t="inlineStr">
        <is>
          <t>chat3m</t>
        </is>
      </c>
      <c r="K1168" t="n">
        <v>114</v>
      </c>
      <c r="L1168" t="inlineStr">
        <is>
          <t>chat3/neg-0</t>
        </is>
      </c>
      <c r="M1168" t="inlineStr">
        <is>
          <t>negation</t>
        </is>
      </c>
      <c r="N1168" t="inlineStr">
        <is>
          <t>Which in-scope module has no datastore decided yet?</t>
        </is>
      </c>
      <c r="O1168" t="inlineStr">
        <is>
          <t>ingest</t>
        </is>
      </c>
      <c r="P1168" t="inlineStr">
        <is>
          <t>ingest</t>
        </is>
      </c>
      <c r="Q1168" t="b">
        <v>1</v>
      </c>
      <c r="R1168" t="inlineStr">
        <is>
          <t>rule</t>
        </is>
      </c>
      <c r="S1168" t="n">
        <v>30876</v>
      </c>
      <c r="T1168" t="n">
        <v>30876</v>
      </c>
      <c r="U1168" t="n">
        <v>151</v>
      </c>
      <c r="V1168" t="n">
        <v>0</v>
      </c>
      <c r="W1168" t="n">
        <v>1</v>
      </c>
      <c r="X1168" t="n">
        <v>0</v>
      </c>
      <c r="Y1168" t="n">
        <v>2.476412057876587</v>
      </c>
      <c r="Z1168" t="n">
        <v>0.00790005</v>
      </c>
    </row>
    <row r="1169">
      <c r="A1169" t="inlineStr">
        <is>
          <t>chat_full</t>
        </is>
      </c>
      <c r="B1169" t="inlineStr">
        <is>
          <t>messy</t>
        </is>
      </c>
      <c r="C1169" t="inlineStr">
        <is>
          <t>openai/gpt-5.6-luna</t>
        </is>
      </c>
      <c r="D1169" t="inlineStr">
        <is>
          <t>openai/gpt-5.6-luna</t>
        </is>
      </c>
      <c r="E1169" t="n">
        <v>1</v>
      </c>
      <c r="F1169" t="inlineStr">
        <is>
          <t>messy</t>
        </is>
      </c>
      <c r="G1169" t="b">
        <v>0</v>
      </c>
      <c r="H1169" t="inlineStr"/>
      <c r="I1169" t="n">
        <v>0</v>
      </c>
      <c r="J1169" t="inlineStr">
        <is>
          <t>chat3m</t>
        </is>
      </c>
      <c r="K1169" t="n">
        <v>114</v>
      </c>
      <c r="L1169" t="inlineStr">
        <is>
          <t>chat3/original-0</t>
        </is>
      </c>
      <c r="M1169" t="inlineStr">
        <is>
          <t>original</t>
        </is>
      </c>
      <c r="N1169" t="inlineStr">
        <is>
          <t>What was the very first deadline we set for billing-sync, before any changes?</t>
        </is>
      </c>
      <c r="O1169" t="inlineStr">
        <is>
          <t>Oct 23</t>
        </is>
      </c>
      <c r="P1169" t="inlineStr">
        <is>
          <t>Oct 23</t>
        </is>
      </c>
      <c r="Q1169" t="b">
        <v>1</v>
      </c>
      <c r="R1169" t="inlineStr">
        <is>
          <t>rule</t>
        </is>
      </c>
      <c r="S1169" t="n">
        <v>30881</v>
      </c>
      <c r="T1169" t="n">
        <v>30881</v>
      </c>
      <c r="U1169" t="n">
        <v>138</v>
      </c>
      <c r="V1169" t="n">
        <v>0</v>
      </c>
      <c r="W1169" t="n">
        <v>1</v>
      </c>
      <c r="X1169" t="n">
        <v>0</v>
      </c>
      <c r="Y1169" t="n">
        <v>3.724669933319092</v>
      </c>
      <c r="Z1169" t="n">
        <v>0.007885700000000001</v>
      </c>
    </row>
    <row r="1170">
      <c r="A1170" t="inlineStr">
        <is>
          <t>chat_full</t>
        </is>
      </c>
      <c r="B1170" t="inlineStr">
        <is>
          <t>messy</t>
        </is>
      </c>
      <c r="C1170" t="inlineStr">
        <is>
          <t>openai/gpt-5.6-luna</t>
        </is>
      </c>
      <c r="D1170" t="inlineStr">
        <is>
          <t>openai/gpt-5.6-luna</t>
        </is>
      </c>
      <c r="E1170" t="n">
        <v>1</v>
      </c>
      <c r="F1170" t="inlineStr">
        <is>
          <t>messy</t>
        </is>
      </c>
      <c r="G1170" t="b">
        <v>0</v>
      </c>
      <c r="H1170" t="inlineStr"/>
      <c r="I1170" t="n">
        <v>0</v>
      </c>
      <c r="J1170" t="inlineStr">
        <is>
          <t>chat3m</t>
        </is>
      </c>
      <c r="K1170" t="n">
        <v>114</v>
      </c>
      <c r="L1170" t="inlineStr">
        <is>
          <t>chat3/paste-0</t>
        </is>
      </c>
      <c r="M1170" t="inlineStr">
        <is>
          <t>paste</t>
        </is>
      </c>
      <c r="N1170" t="inlineStr">
        <is>
          <t>What p95 latency, in ms, did the load test I pasted report?</t>
        </is>
      </c>
      <c r="O1170" t="n">
        <v>557</v>
      </c>
      <c r="P1170" t="inlineStr">
        <is>
          <t>557 ms</t>
        </is>
      </c>
      <c r="Q1170" t="b">
        <v>1</v>
      </c>
      <c r="R1170" t="inlineStr">
        <is>
          <t>rule</t>
        </is>
      </c>
      <c r="S1170" t="n">
        <v>30881</v>
      </c>
      <c r="T1170" t="n">
        <v>30881</v>
      </c>
      <c r="U1170" t="n">
        <v>57</v>
      </c>
      <c r="V1170" t="n">
        <v>0</v>
      </c>
      <c r="W1170" t="n">
        <v>1</v>
      </c>
      <c r="X1170" t="n">
        <v>0</v>
      </c>
      <c r="Y1170" t="n">
        <v>2.378571033477783</v>
      </c>
      <c r="Z1170" t="n">
        <v>0.0077885</v>
      </c>
    </row>
    <row r="1171">
      <c r="A1171" t="inlineStr">
        <is>
          <t>chat_full</t>
        </is>
      </c>
      <c r="B1171" t="inlineStr">
        <is>
          <t>messy</t>
        </is>
      </c>
      <c r="C1171" t="inlineStr">
        <is>
          <t>openai/gpt-5.6-luna</t>
        </is>
      </c>
      <c r="D1171" t="inlineStr">
        <is>
          <t>openai/gpt-5.6-luna</t>
        </is>
      </c>
      <c r="E1171" t="n">
        <v>1</v>
      </c>
      <c r="F1171" t="inlineStr">
        <is>
          <t>messy</t>
        </is>
      </c>
      <c r="G1171" t="b">
        <v>0</v>
      </c>
      <c r="H1171" t="inlineStr"/>
      <c r="I1171" t="n">
        <v>0</v>
      </c>
      <c r="J1171" t="inlineStr">
        <is>
          <t>chat3m</t>
        </is>
      </c>
      <c r="K1171" t="n">
        <v>114</v>
      </c>
      <c r="L1171" t="inlineStr">
        <is>
          <t>chat3/paste-1</t>
        </is>
      </c>
      <c r="M1171" t="inlineStr">
        <is>
          <t>paste</t>
        </is>
      </c>
      <c r="N1171" t="inlineStr">
        <is>
          <t>How many tests failed in the CI output I pasted?</t>
        </is>
      </c>
      <c r="O1171" t="n">
        <v>3</v>
      </c>
      <c r="P1171" t="inlineStr">
        <is>
          <t>3</t>
        </is>
      </c>
      <c r="Q1171" t="b">
        <v>1</v>
      </c>
      <c r="R1171" t="inlineStr">
        <is>
          <t>rule</t>
        </is>
      </c>
      <c r="S1171" t="n">
        <v>30876</v>
      </c>
      <c r="T1171" t="n">
        <v>30876</v>
      </c>
      <c r="U1171" t="n">
        <v>32</v>
      </c>
      <c r="V1171" t="n">
        <v>0</v>
      </c>
      <c r="W1171" t="n">
        <v>1</v>
      </c>
      <c r="X1171" t="n">
        <v>0</v>
      </c>
      <c r="Y1171" t="n">
        <v>1.958657026290894</v>
      </c>
      <c r="Z1171" t="n">
        <v>0.00775725</v>
      </c>
    </row>
    <row r="1172">
      <c r="A1172" t="inlineStr">
        <is>
          <t>chat_full</t>
        </is>
      </c>
      <c r="B1172" t="inlineStr">
        <is>
          <t>messy</t>
        </is>
      </c>
      <c r="C1172" t="inlineStr">
        <is>
          <t>openai/gpt-5.6-luna</t>
        </is>
      </c>
      <c r="D1172" t="inlineStr">
        <is>
          <t>openai/gpt-5.6-luna</t>
        </is>
      </c>
      <c r="E1172" t="n">
        <v>1</v>
      </c>
      <c r="F1172" t="inlineStr">
        <is>
          <t>messy</t>
        </is>
      </c>
      <c r="G1172" t="b">
        <v>0</v>
      </c>
      <c r="H1172" t="inlineStr"/>
      <c r="I1172" t="n">
        <v>0</v>
      </c>
      <c r="J1172" t="inlineStr">
        <is>
          <t>chat3m</t>
        </is>
      </c>
      <c r="K1172" t="n">
        <v>114</v>
      </c>
      <c r="L1172" t="inlineStr">
        <is>
          <t>chat3/paste-2</t>
        </is>
      </c>
      <c r="M1172" t="inlineStr">
        <is>
          <t>paste</t>
        </is>
      </c>
      <c r="N1172" t="inlineStr">
        <is>
          <t>What is db_pool_size in the config I pasted?</t>
        </is>
      </c>
      <c r="O1172" t="n">
        <v>12</v>
      </c>
      <c r="P1172" t="inlineStr">
        <is>
          <t>12</t>
        </is>
      </c>
      <c r="Q1172" t="b">
        <v>1</v>
      </c>
      <c r="R1172" t="inlineStr">
        <is>
          <t>rule</t>
        </is>
      </c>
      <c r="S1172" t="n">
        <v>30876</v>
      </c>
      <c r="T1172" t="n">
        <v>30876</v>
      </c>
      <c r="U1172" t="n">
        <v>60</v>
      </c>
      <c r="V1172" t="n">
        <v>0</v>
      </c>
      <c r="W1172" t="n">
        <v>1</v>
      </c>
      <c r="X1172" t="n">
        <v>0</v>
      </c>
      <c r="Y1172" t="n">
        <v>4.211628675460815</v>
      </c>
      <c r="Z1172" t="n">
        <v>0.00779085</v>
      </c>
    </row>
    <row r="1173">
      <c r="A1173" t="inlineStr">
        <is>
          <t>chat_full</t>
        </is>
      </c>
      <c r="B1173" t="inlineStr">
        <is>
          <t>messy</t>
        </is>
      </c>
      <c r="C1173" t="inlineStr">
        <is>
          <t>openai/gpt-5.6-luna</t>
        </is>
      </c>
      <c r="D1173" t="inlineStr">
        <is>
          <t>openai/gpt-5.6-luna</t>
        </is>
      </c>
      <c r="E1173" t="n">
        <v>1</v>
      </c>
      <c r="F1173" t="inlineStr">
        <is>
          <t>messy</t>
        </is>
      </c>
      <c r="G1173" t="b">
        <v>0</v>
      </c>
      <c r="H1173" t="inlineStr"/>
      <c r="I1173" t="n">
        <v>0</v>
      </c>
      <c r="J1173" t="inlineStr">
        <is>
          <t>chat3m</t>
        </is>
      </c>
      <c r="K1173" t="n">
        <v>114</v>
      </c>
      <c r="L1173" t="inlineStr">
        <is>
          <t>chat3/sum-0</t>
        </is>
      </c>
      <c r="M1173" t="inlineStr">
        <is>
          <t>sum</t>
        </is>
      </c>
      <c r="N1173" t="inlineStr">
        <is>
          <t>What is the total budget, in thousands of dollars, across the modules currently in scope?</t>
        </is>
      </c>
      <c r="O1173" t="n">
        <v>305</v>
      </c>
      <c r="P1173" t="inlineStr">
        <is>
          <t>285 thousand dollars</t>
        </is>
      </c>
      <c r="Q1173" t="b">
        <v>0</v>
      </c>
      <c r="R1173" t="inlineStr">
        <is>
          <t>rule</t>
        </is>
      </c>
      <c r="S1173" t="n">
        <v>30883</v>
      </c>
      <c r="T1173" t="n">
        <v>30883</v>
      </c>
      <c r="U1173" t="n">
        <v>219</v>
      </c>
      <c r="V1173" t="n">
        <v>0</v>
      </c>
      <c r="W1173" t="n">
        <v>1</v>
      </c>
      <c r="X1173" t="n">
        <v>0</v>
      </c>
      <c r="Y1173" t="n">
        <v>3.497587919235229</v>
      </c>
      <c r="Z1173" t="n">
        <v>0.0079834</v>
      </c>
    </row>
    <row r="1174">
      <c r="A1174" t="inlineStr">
        <is>
          <t>chat_full</t>
        </is>
      </c>
      <c r="B1174" t="inlineStr">
        <is>
          <t>messy</t>
        </is>
      </c>
      <c r="C1174" t="inlineStr">
        <is>
          <t>openai/gpt-5.6-luna</t>
        </is>
      </c>
      <c r="D1174" t="inlineStr">
        <is>
          <t>openai/gpt-5.6-luna</t>
        </is>
      </c>
      <c r="E1174" t="n">
        <v>1</v>
      </c>
      <c r="F1174" t="inlineStr">
        <is>
          <t>messy</t>
        </is>
      </c>
      <c r="G1174" t="b">
        <v>0</v>
      </c>
      <c r="H1174" t="inlineStr"/>
      <c r="I1174" t="n">
        <v>0</v>
      </c>
      <c r="J1174" t="inlineStr">
        <is>
          <t>chat3m</t>
        </is>
      </c>
      <c r="K1174" t="n">
        <v>114</v>
      </c>
      <c r="L1174" t="inlineStr">
        <is>
          <t>chat3/updated-0</t>
        </is>
      </c>
      <c r="M1174" t="inlineStr">
        <is>
          <t>updated</t>
        </is>
      </c>
      <c r="N1174" t="inlineStr">
        <is>
          <t>What is the current deadline for billing-sync?</t>
        </is>
      </c>
      <c r="O1174" t="inlineStr">
        <is>
          <t>Nov 5</t>
        </is>
      </c>
      <c r="P1174" t="inlineStr">
        <is>
          <t>Nov 5</t>
        </is>
      </c>
      <c r="Q1174" t="b">
        <v>1</v>
      </c>
      <c r="R1174" t="inlineStr">
        <is>
          <t>rule</t>
        </is>
      </c>
      <c r="S1174" t="n">
        <v>30874</v>
      </c>
      <c r="T1174" t="n">
        <v>30874</v>
      </c>
      <c r="U1174" t="n">
        <v>70</v>
      </c>
      <c r="V1174" t="n">
        <v>0</v>
      </c>
      <c r="W1174" t="n">
        <v>1</v>
      </c>
      <c r="X1174" t="n">
        <v>0</v>
      </c>
      <c r="Y1174" t="n">
        <v>2.605526685714722</v>
      </c>
      <c r="Z1174" t="n">
        <v>0.00780235</v>
      </c>
    </row>
    <row r="1175">
      <c r="A1175" t="inlineStr">
        <is>
          <t>chat_full</t>
        </is>
      </c>
      <c r="B1175" t="inlineStr">
        <is>
          <t>messy</t>
        </is>
      </c>
      <c r="C1175" t="inlineStr">
        <is>
          <t>openai/gpt-5.6-luna</t>
        </is>
      </c>
      <c r="D1175" t="inlineStr">
        <is>
          <t>openai/gpt-5.6-luna</t>
        </is>
      </c>
      <c r="E1175" t="n">
        <v>1</v>
      </c>
      <c r="F1175" t="inlineStr">
        <is>
          <t>messy</t>
        </is>
      </c>
      <c r="G1175" t="b">
        <v>0</v>
      </c>
      <c r="H1175" t="inlineStr"/>
      <c r="I1175" t="n">
        <v>0</v>
      </c>
      <c r="J1175" t="inlineStr">
        <is>
          <t>chat3m</t>
        </is>
      </c>
      <c r="K1175" t="n">
        <v>114</v>
      </c>
      <c r="L1175" t="inlineStr">
        <is>
          <t>chat3/updated-1</t>
        </is>
      </c>
      <c r="M1175" t="inlineStr">
        <is>
          <t>updated</t>
        </is>
      </c>
      <c r="N1175" t="inlineStr">
        <is>
          <t>What is scheduler-v2's budget now, in thousands of dollars?</t>
        </is>
      </c>
      <c r="O1175" t="n">
        <v>75</v>
      </c>
      <c r="P1175" t="inlineStr">
        <is>
          <t>75</t>
        </is>
      </c>
      <c r="Q1175" t="b">
        <v>1</v>
      </c>
      <c r="R1175" t="inlineStr">
        <is>
          <t>rule</t>
        </is>
      </c>
      <c r="S1175" t="n">
        <v>30879</v>
      </c>
      <c r="T1175" t="n">
        <v>30879</v>
      </c>
      <c r="U1175" t="n">
        <v>118</v>
      </c>
      <c r="V1175" t="n">
        <v>0</v>
      </c>
      <c r="W1175" t="n">
        <v>1</v>
      </c>
      <c r="X1175" t="n">
        <v>0</v>
      </c>
      <c r="Y1175" t="n">
        <v>3.566399097442627</v>
      </c>
      <c r="Z1175" t="n">
        <v>0.0078612</v>
      </c>
    </row>
    <row r="1176">
      <c r="A1176" t="inlineStr">
        <is>
          <t>chat_full</t>
        </is>
      </c>
      <c r="B1176" t="inlineStr">
        <is>
          <t>messy</t>
        </is>
      </c>
      <c r="C1176" t="inlineStr">
        <is>
          <t>openai/gpt-5.6-luna</t>
        </is>
      </c>
      <c r="D1176" t="inlineStr">
        <is>
          <t>openai/gpt-5.6-luna</t>
        </is>
      </c>
      <c r="E1176" t="n">
        <v>1</v>
      </c>
      <c r="F1176" t="inlineStr">
        <is>
          <t>messy</t>
        </is>
      </c>
      <c r="G1176" t="b">
        <v>0</v>
      </c>
      <c r="H1176" t="inlineStr"/>
      <c r="I1176" t="n">
        <v>0</v>
      </c>
      <c r="J1176" t="inlineStr">
        <is>
          <t>chat3m</t>
        </is>
      </c>
      <c r="K1176" t="n">
        <v>114</v>
      </c>
      <c r="L1176" t="inlineStr">
        <is>
          <t>chat3/updated-2</t>
        </is>
      </c>
      <c r="M1176" t="inlineStr">
        <is>
          <t>updated</t>
        </is>
      </c>
      <c r="N1176" t="inlineStr">
        <is>
          <t>What is the current deadline for ingest?</t>
        </is>
      </c>
      <c r="O1176" t="inlineStr">
        <is>
          <t>Oct 19</t>
        </is>
      </c>
      <c r="P1176" t="inlineStr">
        <is>
          <t>Oct 19</t>
        </is>
      </c>
      <c r="Q1176" t="b">
        <v>1</v>
      </c>
      <c r="R1176" t="inlineStr">
        <is>
          <t>rule</t>
        </is>
      </c>
      <c r="S1176" t="n">
        <v>30873</v>
      </c>
      <c r="T1176" t="n">
        <v>30873</v>
      </c>
      <c r="U1176" t="n">
        <v>107</v>
      </c>
      <c r="V1176" t="n">
        <v>0</v>
      </c>
      <c r="W1176" t="n">
        <v>1</v>
      </c>
      <c r="X1176" t="n">
        <v>0</v>
      </c>
      <c r="Y1176" t="n">
        <v>3.281908988952637</v>
      </c>
      <c r="Z1176" t="n">
        <v>0.007846499999999999</v>
      </c>
    </row>
    <row r="1177">
      <c r="A1177" t="inlineStr">
        <is>
          <t>chat_full</t>
        </is>
      </c>
      <c r="B1177" t="inlineStr">
        <is>
          <t>messy</t>
        </is>
      </c>
      <c r="C1177" t="inlineStr">
        <is>
          <t>openai/gpt-5.6-luna</t>
        </is>
      </c>
      <c r="D1177" t="inlineStr">
        <is>
          <t>openai/gpt-5.6-luna</t>
        </is>
      </c>
      <c r="E1177" t="n">
        <v>1</v>
      </c>
      <c r="F1177" t="inlineStr">
        <is>
          <t>messy</t>
        </is>
      </c>
      <c r="G1177" t="b">
        <v>0</v>
      </c>
      <c r="H1177" t="inlineStr"/>
      <c r="I1177" t="n">
        <v>0</v>
      </c>
      <c r="J1177" t="inlineStr">
        <is>
          <t>chat3m</t>
        </is>
      </c>
      <c r="K1177" t="n">
        <v>114</v>
      </c>
      <c r="L1177" t="inlineStr">
        <is>
          <t>chat3/updated-3</t>
        </is>
      </c>
      <c r="M1177" t="inlineStr">
        <is>
          <t>updated</t>
        </is>
      </c>
      <c r="N1177" t="inlineStr">
        <is>
          <t>What is auth-bridge's budget, in thousands of dollars?</t>
        </is>
      </c>
      <c r="O1177" t="n">
        <v>50</v>
      </c>
      <c r="P1177" t="inlineStr">
        <is>
          <t>30 thousand dollars</t>
        </is>
      </c>
      <c r="Q1177" t="b">
        <v>0</v>
      </c>
      <c r="R1177" t="inlineStr">
        <is>
          <t>rule</t>
        </is>
      </c>
      <c r="S1177" t="n">
        <v>30878</v>
      </c>
      <c r="T1177" t="n">
        <v>30878</v>
      </c>
      <c r="U1177" t="n">
        <v>117</v>
      </c>
      <c r="V1177" t="n">
        <v>0</v>
      </c>
      <c r="W1177" t="n">
        <v>1</v>
      </c>
      <c r="X1177" t="n">
        <v>0</v>
      </c>
      <c r="Y1177" t="n">
        <v>3.748015880584717</v>
      </c>
      <c r="Z1177" t="n">
        <v>0.00785975</v>
      </c>
    </row>
    <row r="1178">
      <c r="A1178" t="inlineStr">
        <is>
          <t>chat_full</t>
        </is>
      </c>
      <c r="B1178" t="inlineStr">
        <is>
          <t>messy</t>
        </is>
      </c>
      <c r="C1178" t="inlineStr">
        <is>
          <t>openai/gpt-5.6-luna</t>
        </is>
      </c>
      <c r="D1178" t="inlineStr">
        <is>
          <t>openai/gpt-5.6-luna</t>
        </is>
      </c>
      <c r="E1178" t="n">
        <v>1</v>
      </c>
      <c r="F1178" t="inlineStr">
        <is>
          <t>messy</t>
        </is>
      </c>
      <c r="G1178" t="b">
        <v>0</v>
      </c>
      <c r="H1178" t="inlineStr"/>
      <c r="I1178" t="n">
        <v>0</v>
      </c>
      <c r="J1178" t="inlineStr">
        <is>
          <t>chat3m</t>
        </is>
      </c>
      <c r="K1178" t="n">
        <v>114</v>
      </c>
      <c r="L1178" t="inlineStr">
        <is>
          <t>chat3/updated-4</t>
        </is>
      </c>
      <c r="M1178" t="inlineStr">
        <is>
          <t>updated</t>
        </is>
      </c>
      <c r="N1178" t="inlineStr">
        <is>
          <t>Who owns billing-sync now?</t>
        </is>
      </c>
      <c r="O1178" t="inlineStr">
        <is>
          <t>Priya</t>
        </is>
      </c>
      <c r="P1178" t="inlineStr">
        <is>
          <t>Priya</t>
        </is>
      </c>
      <c r="Q1178" t="b">
        <v>1</v>
      </c>
      <c r="R1178" t="inlineStr">
        <is>
          <t>rule</t>
        </is>
      </c>
      <c r="S1178" t="n">
        <v>30871</v>
      </c>
      <c r="T1178" t="n">
        <v>30871</v>
      </c>
      <c r="U1178" t="n">
        <v>121</v>
      </c>
      <c r="V1178" t="n">
        <v>0</v>
      </c>
      <c r="W1178" t="n">
        <v>1</v>
      </c>
      <c r="X1178" t="n">
        <v>0</v>
      </c>
      <c r="Y1178" t="n">
        <v>2.605787992477417</v>
      </c>
      <c r="Z1178" t="n">
        <v>0.0078628</v>
      </c>
    </row>
    <row r="1179">
      <c r="A1179" t="inlineStr">
        <is>
          <t>chat_full</t>
        </is>
      </c>
      <c r="B1179" t="inlineStr">
        <is>
          <t>messy</t>
        </is>
      </c>
      <c r="C1179" t="inlineStr">
        <is>
          <t>openai/gpt-5.6-luna</t>
        </is>
      </c>
      <c r="D1179" t="inlineStr">
        <is>
          <t>openai/gpt-5.6-luna</t>
        </is>
      </c>
      <c r="E1179" t="n">
        <v>1</v>
      </c>
      <c r="F1179" t="inlineStr">
        <is>
          <t>messy</t>
        </is>
      </c>
      <c r="G1179" t="b">
        <v>0</v>
      </c>
      <c r="H1179" t="inlineStr"/>
      <c r="I1179" t="n">
        <v>0</v>
      </c>
      <c r="J1179" t="inlineStr">
        <is>
          <t>chat3m</t>
        </is>
      </c>
      <c r="K1179" t="n">
        <v>114</v>
      </c>
      <c r="L1179" t="inlineStr">
        <is>
          <t>chat3/updated-5</t>
        </is>
      </c>
      <c r="M1179" t="inlineStr">
        <is>
          <t>updated</t>
        </is>
      </c>
      <c r="N1179" t="inlineStr">
        <is>
          <t>Which datastore does scheduler-v2 use?</t>
        </is>
      </c>
      <c r="O1179" t="inlineStr">
        <is>
          <t>Postgres</t>
        </is>
      </c>
      <c r="P1179" t="inlineStr">
        <is>
          <t>Postgres</t>
        </is>
      </c>
      <c r="Q1179" t="b">
        <v>1</v>
      </c>
      <c r="R1179" t="inlineStr">
        <is>
          <t>rule</t>
        </is>
      </c>
      <c r="S1179" t="n">
        <v>30873</v>
      </c>
      <c r="T1179" t="n">
        <v>30873</v>
      </c>
      <c r="U1179" t="n">
        <v>55</v>
      </c>
      <c r="V1179" t="n">
        <v>0</v>
      </c>
      <c r="W1179" t="n">
        <v>1</v>
      </c>
      <c r="X1179" t="n">
        <v>0</v>
      </c>
      <c r="Y1179" t="n">
        <v>2.835871934890747</v>
      </c>
      <c r="Z1179" t="n">
        <v>0.0077841</v>
      </c>
    </row>
    <row r="1180">
      <c r="A1180" t="inlineStr">
        <is>
          <t>chat_repl</t>
        </is>
      </c>
      <c r="B1180" t="inlineStr">
        <is>
          <t>messy</t>
        </is>
      </c>
      <c r="C1180" t="inlineStr">
        <is>
          <t>openai/gpt-5.6-luna</t>
        </is>
      </c>
      <c r="D1180" t="inlineStr">
        <is>
          <t>openai/gpt-5.6-luna</t>
        </is>
      </c>
      <c r="E1180" t="n">
        <v>1</v>
      </c>
      <c r="F1180" t="inlineStr">
        <is>
          <t>messy</t>
        </is>
      </c>
      <c r="G1180" t="b">
        <v>0</v>
      </c>
      <c r="H1180" t="inlineStr"/>
      <c r="I1180" t="n">
        <v>0</v>
      </c>
      <c r="J1180" t="inlineStr">
        <is>
          <t>chat3m</t>
        </is>
      </c>
      <c r="K1180" t="n">
        <v>114</v>
      </c>
      <c r="L1180" t="inlineStr">
        <is>
          <t>chat3/absent-0</t>
        </is>
      </c>
      <c r="M1180" t="inlineStr">
        <is>
          <t>absent</t>
        </is>
      </c>
      <c r="N1180" t="inlineStr">
        <is>
          <t>What date did we set for QA sign-off?</t>
        </is>
      </c>
      <c r="O1180" t="inlineStr">
        <is>
          <t>not stated</t>
        </is>
      </c>
      <c r="P1180" t="inlineStr">
        <is>
          <t>not stated</t>
        </is>
      </c>
      <c r="Q1180" t="b">
        <v>1</v>
      </c>
      <c r="R1180" t="inlineStr">
        <is>
          <t>rule</t>
        </is>
      </c>
      <c r="S1180" t="n">
        <v>7669</v>
      </c>
      <c r="T1180" t="n">
        <v>3901</v>
      </c>
      <c r="U1180" t="n">
        <v>162</v>
      </c>
      <c r="V1180" t="n">
        <v>3765</v>
      </c>
      <c r="W1180" t="n">
        <v>2</v>
      </c>
      <c r="X1180" t="n">
        <v>1</v>
      </c>
      <c r="Y1180" t="n">
        <v>4.643149137496948</v>
      </c>
      <c r="Z1180" t="n">
        <v>0.0012454</v>
      </c>
    </row>
    <row r="1181">
      <c r="A1181" t="inlineStr">
        <is>
          <t>chat_repl</t>
        </is>
      </c>
      <c r="B1181" t="inlineStr">
        <is>
          <t>messy</t>
        </is>
      </c>
      <c r="C1181" t="inlineStr">
        <is>
          <t>openai/gpt-5.6-luna</t>
        </is>
      </c>
      <c r="D1181" t="inlineStr">
        <is>
          <t>openai/gpt-5.6-luna</t>
        </is>
      </c>
      <c r="E1181" t="n">
        <v>1</v>
      </c>
      <c r="F1181" t="inlineStr">
        <is>
          <t>messy</t>
        </is>
      </c>
      <c r="G1181" t="b">
        <v>0</v>
      </c>
      <c r="H1181" t="inlineStr"/>
      <c r="I1181" t="n">
        <v>0</v>
      </c>
      <c r="J1181" t="inlineStr">
        <is>
          <t>chat3m</t>
        </is>
      </c>
      <c r="K1181" t="n">
        <v>114</v>
      </c>
      <c r="L1181" t="inlineStr">
        <is>
          <t>chat3/absent-1</t>
        </is>
      </c>
      <c r="M1181" t="inlineStr">
        <is>
          <t>absent</t>
        </is>
      </c>
      <c r="N1181" t="inlineStr">
        <is>
          <t>Which CI provider did we decide on?</t>
        </is>
      </c>
      <c r="O1181" t="inlineStr">
        <is>
          <t>not stated</t>
        </is>
      </c>
      <c r="P1181" t="inlineStr">
        <is>
          <t>not stated</t>
        </is>
      </c>
      <c r="Q1181" t="b">
        <v>1</v>
      </c>
      <c r="R1181" t="inlineStr">
        <is>
          <t>rule</t>
        </is>
      </c>
      <c r="S1181" t="n">
        <v>13053</v>
      </c>
      <c r="T1181" t="n">
        <v>4760</v>
      </c>
      <c r="U1181" t="n">
        <v>356</v>
      </c>
      <c r="V1181" t="n">
        <v>8287</v>
      </c>
      <c r="W1181" t="n">
        <v>3</v>
      </c>
      <c r="X1181" t="n">
        <v>2</v>
      </c>
      <c r="Y1181" t="n">
        <v>6.553931713104248</v>
      </c>
      <c r="Z1181" t="n">
        <v>0.00178399</v>
      </c>
    </row>
    <row r="1182">
      <c r="A1182" t="inlineStr">
        <is>
          <t>chat_repl</t>
        </is>
      </c>
      <c r="B1182" t="inlineStr">
        <is>
          <t>messy</t>
        </is>
      </c>
      <c r="C1182" t="inlineStr">
        <is>
          <t>openai/gpt-5.6-luna</t>
        </is>
      </c>
      <c r="D1182" t="inlineStr">
        <is>
          <t>openai/gpt-5.6-luna</t>
        </is>
      </c>
      <c r="E1182" t="n">
        <v>1</v>
      </c>
      <c r="F1182" t="inlineStr">
        <is>
          <t>messy</t>
        </is>
      </c>
      <c r="G1182" t="b">
        <v>0</v>
      </c>
      <c r="H1182" t="inlineStr"/>
      <c r="I1182" t="n">
        <v>0</v>
      </c>
      <c r="J1182" t="inlineStr">
        <is>
          <t>chat3m</t>
        </is>
      </c>
      <c r="K1182" t="n">
        <v>114</v>
      </c>
      <c r="L1182" t="inlineStr">
        <is>
          <t>chat3/count-0</t>
        </is>
      </c>
      <c r="M1182" t="inlineStr">
        <is>
          <t>count</t>
        </is>
      </c>
      <c r="N1182" t="inlineStr">
        <is>
          <t>How many modules are currently in scope for the launch?</t>
        </is>
      </c>
      <c r="O1182" t="n">
        <v>6</v>
      </c>
      <c r="P1182" t="inlineStr">
        <is>
          <t>6</t>
        </is>
      </c>
      <c r="Q1182" t="b">
        <v>1</v>
      </c>
      <c r="R1182" t="inlineStr">
        <is>
          <t>rule</t>
        </is>
      </c>
      <c r="S1182" t="n">
        <v>7838</v>
      </c>
      <c r="T1182" t="n">
        <v>4069</v>
      </c>
      <c r="U1182" t="n">
        <v>182</v>
      </c>
      <c r="V1182" t="n">
        <v>3766</v>
      </c>
      <c r="W1182" t="n">
        <v>2</v>
      </c>
      <c r="X1182" t="n">
        <v>1</v>
      </c>
      <c r="Y1182" t="n">
        <v>4.448580980300903</v>
      </c>
      <c r="Z1182" t="n">
        <v>0.00131142</v>
      </c>
    </row>
    <row r="1183">
      <c r="A1183" t="inlineStr">
        <is>
          <t>chat_repl</t>
        </is>
      </c>
      <c r="B1183" t="inlineStr">
        <is>
          <t>messy</t>
        </is>
      </c>
      <c r="C1183" t="inlineStr">
        <is>
          <t>openai/gpt-5.6-luna</t>
        </is>
      </c>
      <c r="D1183" t="inlineStr">
        <is>
          <t>openai/gpt-5.6-luna</t>
        </is>
      </c>
      <c r="E1183" t="n">
        <v>1</v>
      </c>
      <c r="F1183" t="inlineStr">
        <is>
          <t>messy</t>
        </is>
      </c>
      <c r="G1183" t="b">
        <v>0</v>
      </c>
      <c r="H1183" t="inlineStr"/>
      <c r="I1183" t="n">
        <v>0</v>
      </c>
      <c r="J1183" t="inlineStr">
        <is>
          <t>chat3m</t>
        </is>
      </c>
      <c r="K1183" t="n">
        <v>114</v>
      </c>
      <c r="L1183" t="inlineStr">
        <is>
          <t>chat3/early-0</t>
        </is>
      </c>
      <c r="M1183" t="inlineStr">
        <is>
          <t>early</t>
        </is>
      </c>
      <c r="N1183" t="inlineStr">
        <is>
          <t>Who owns scheduler-v2?</t>
        </is>
      </c>
      <c r="O1183" t="inlineStr">
        <is>
          <t>Mei</t>
        </is>
      </c>
      <c r="P1183" t="inlineStr">
        <is>
          <t>Mei</t>
        </is>
      </c>
      <c r="Q1183" t="b">
        <v>1</v>
      </c>
      <c r="R1183" t="inlineStr">
        <is>
          <t>rule</t>
        </is>
      </c>
      <c r="S1183" t="n">
        <v>7919</v>
      </c>
      <c r="T1183" t="n">
        <v>4155</v>
      </c>
      <c r="U1183" t="n">
        <v>134</v>
      </c>
      <c r="V1183" t="n">
        <v>3761</v>
      </c>
      <c r="W1183" t="n">
        <v>2</v>
      </c>
      <c r="X1183" t="n">
        <v>1</v>
      </c>
      <c r="Y1183" t="n">
        <v>3.76690673828125</v>
      </c>
      <c r="Z1183" t="n">
        <v>0.00127522</v>
      </c>
    </row>
    <row r="1184">
      <c r="A1184" t="inlineStr">
        <is>
          <t>chat_repl</t>
        </is>
      </c>
      <c r="B1184" t="inlineStr">
        <is>
          <t>messy</t>
        </is>
      </c>
      <c r="C1184" t="inlineStr">
        <is>
          <t>openai/gpt-5.6-luna</t>
        </is>
      </c>
      <c r="D1184" t="inlineStr">
        <is>
          <t>openai/gpt-5.6-luna</t>
        </is>
      </c>
      <c r="E1184" t="n">
        <v>1</v>
      </c>
      <c r="F1184" t="inlineStr">
        <is>
          <t>messy</t>
        </is>
      </c>
      <c r="G1184" t="b">
        <v>0</v>
      </c>
      <c r="H1184" t="inlineStr"/>
      <c r="I1184" t="n">
        <v>0</v>
      </c>
      <c r="J1184" t="inlineStr">
        <is>
          <t>chat3m</t>
        </is>
      </c>
      <c r="K1184" t="n">
        <v>114</v>
      </c>
      <c r="L1184" t="inlineStr">
        <is>
          <t>chat3/early-1</t>
        </is>
      </c>
      <c r="M1184" t="inlineStr">
        <is>
          <t>early</t>
        </is>
      </c>
      <c r="N1184" t="inlineStr">
        <is>
          <t>Which region are we deploying Delta to?</t>
        </is>
      </c>
      <c r="O1184" t="inlineStr">
        <is>
          <t>eu-west-1</t>
        </is>
      </c>
      <c r="P1184" t="inlineStr">
        <is>
          <t>eu-west-1</t>
        </is>
      </c>
      <c r="Q1184" t="b">
        <v>1</v>
      </c>
      <c r="R1184" t="inlineStr">
        <is>
          <t>rule</t>
        </is>
      </c>
      <c r="S1184" t="n">
        <v>13026</v>
      </c>
      <c r="T1184" t="n">
        <v>4723</v>
      </c>
      <c r="U1184" t="n">
        <v>314</v>
      </c>
      <c r="V1184" t="n">
        <v>8297</v>
      </c>
      <c r="W1184" t="n">
        <v>3</v>
      </c>
      <c r="X1184" t="n">
        <v>2</v>
      </c>
      <c r="Y1184" t="n">
        <v>8.265451192855835</v>
      </c>
      <c r="Z1184" t="n">
        <v>0.00172454</v>
      </c>
    </row>
    <row r="1185">
      <c r="A1185" t="inlineStr">
        <is>
          <t>chat_repl</t>
        </is>
      </c>
      <c r="B1185" t="inlineStr">
        <is>
          <t>messy</t>
        </is>
      </c>
      <c r="C1185" t="inlineStr">
        <is>
          <t>openai/gpt-5.6-luna</t>
        </is>
      </c>
      <c r="D1185" t="inlineStr">
        <is>
          <t>openai/gpt-5.6-luna</t>
        </is>
      </c>
      <c r="E1185" t="n">
        <v>1</v>
      </c>
      <c r="F1185" t="inlineStr">
        <is>
          <t>messy</t>
        </is>
      </c>
      <c r="G1185" t="b">
        <v>0</v>
      </c>
      <c r="H1185" t="inlineStr"/>
      <c r="I1185" t="n">
        <v>0</v>
      </c>
      <c r="J1185" t="inlineStr">
        <is>
          <t>chat3m</t>
        </is>
      </c>
      <c r="K1185" t="n">
        <v>114</v>
      </c>
      <c r="L1185" t="inlineStr">
        <is>
          <t>chat3/early-2</t>
        </is>
      </c>
      <c r="M1185" t="inlineStr">
        <is>
          <t>early</t>
        </is>
      </c>
      <c r="N1185" t="inlineStr">
        <is>
          <t>At what time (UTC) is the daily standup?</t>
        </is>
      </c>
      <c r="O1185" t="inlineStr">
        <is>
          <t>09:30</t>
        </is>
      </c>
      <c r="P1185" t="inlineStr">
        <is>
          <t>09:30 UTC</t>
        </is>
      </c>
      <c r="Q1185" t="b">
        <v>1</v>
      </c>
      <c r="R1185" t="inlineStr">
        <is>
          <t>rule</t>
        </is>
      </c>
      <c r="S1185" t="n">
        <v>7678</v>
      </c>
      <c r="T1185" t="n">
        <v>3908</v>
      </c>
      <c r="U1185" t="n">
        <v>155</v>
      </c>
      <c r="V1185" t="n">
        <v>3767</v>
      </c>
      <c r="W1185" t="n">
        <v>2</v>
      </c>
      <c r="X1185" t="n">
        <v>1</v>
      </c>
      <c r="Y1185" t="n">
        <v>5.157188892364502</v>
      </c>
      <c r="Z1185" t="n">
        <v>0.00123879</v>
      </c>
    </row>
    <row r="1186">
      <c r="A1186" t="inlineStr">
        <is>
          <t>chat_repl</t>
        </is>
      </c>
      <c r="B1186" t="inlineStr">
        <is>
          <t>messy</t>
        </is>
      </c>
      <c r="C1186" t="inlineStr">
        <is>
          <t>openai/gpt-5.6-luna</t>
        </is>
      </c>
      <c r="D1186" t="inlineStr">
        <is>
          <t>openai/gpt-5.6-luna</t>
        </is>
      </c>
      <c r="E1186" t="n">
        <v>1</v>
      </c>
      <c r="F1186" t="inlineStr">
        <is>
          <t>messy</t>
        </is>
      </c>
      <c r="G1186" t="b">
        <v>0</v>
      </c>
      <c r="H1186" t="inlineStr"/>
      <c r="I1186" t="n">
        <v>0</v>
      </c>
      <c r="J1186" t="inlineStr">
        <is>
          <t>chat3m</t>
        </is>
      </c>
      <c r="K1186" t="n">
        <v>114</v>
      </c>
      <c r="L1186" t="inlineStr">
        <is>
          <t>chat3/list-0</t>
        </is>
      </c>
      <c r="M1186" t="inlineStr">
        <is>
          <t>list</t>
        </is>
      </c>
      <c r="N1186" t="inlineStr">
        <is>
          <t>Which in-scope modules are P0?</t>
        </is>
      </c>
      <c r="O1186" t="inlineStr">
        <is>
          <t>["billing-sync", "ingest"]</t>
        </is>
      </c>
      <c r="P1186" t="inlineStr">
        <is>
          <t>billing-sync, ingest</t>
        </is>
      </c>
      <c r="Q1186" t="b">
        <v>1</v>
      </c>
      <c r="R1186" t="inlineStr">
        <is>
          <t>rule</t>
        </is>
      </c>
      <c r="S1186" t="n">
        <v>12104</v>
      </c>
      <c r="T1186" t="n">
        <v>4256</v>
      </c>
      <c r="U1186" t="n">
        <v>337</v>
      </c>
      <c r="V1186" t="n">
        <v>7842</v>
      </c>
      <c r="W1186" t="n">
        <v>3</v>
      </c>
      <c r="X1186" t="n">
        <v>2</v>
      </c>
      <c r="Y1186" t="n">
        <v>7.218241691589355</v>
      </c>
      <c r="Z1186" t="n">
        <v>0.00162629</v>
      </c>
    </row>
    <row r="1187">
      <c r="A1187" t="inlineStr">
        <is>
          <t>chat_repl</t>
        </is>
      </c>
      <c r="B1187" t="inlineStr">
        <is>
          <t>messy</t>
        </is>
      </c>
      <c r="C1187" t="inlineStr">
        <is>
          <t>openai/gpt-5.6-luna</t>
        </is>
      </c>
      <c r="D1187" t="inlineStr">
        <is>
          <t>openai/gpt-5.6-luna</t>
        </is>
      </c>
      <c r="E1187" t="n">
        <v>1</v>
      </c>
      <c r="F1187" t="inlineStr">
        <is>
          <t>messy</t>
        </is>
      </c>
      <c r="G1187" t="b">
        <v>0</v>
      </c>
      <c r="H1187" t="inlineStr"/>
      <c r="I1187" t="n">
        <v>0</v>
      </c>
      <c r="J1187" t="inlineStr">
        <is>
          <t>chat3m</t>
        </is>
      </c>
      <c r="K1187" t="n">
        <v>114</v>
      </c>
      <c r="L1187" t="inlineStr">
        <is>
          <t>chat3/neg-0</t>
        </is>
      </c>
      <c r="M1187" t="inlineStr">
        <is>
          <t>negation</t>
        </is>
      </c>
      <c r="N1187" t="inlineStr">
        <is>
          <t>Which in-scope module has no datastore decided yet?</t>
        </is>
      </c>
      <c r="O1187" t="inlineStr">
        <is>
          <t>ingest</t>
        </is>
      </c>
      <c r="P1187" t="inlineStr">
        <is>
          <t>ingest</t>
        </is>
      </c>
      <c r="Q1187" t="b">
        <v>1</v>
      </c>
      <c r="R1187" t="inlineStr">
        <is>
          <t>rule</t>
        </is>
      </c>
      <c r="S1187" t="n">
        <v>25527</v>
      </c>
      <c r="T1187" t="n">
        <v>6402</v>
      </c>
      <c r="U1187" t="n">
        <v>847</v>
      </c>
      <c r="V1187" t="n">
        <v>19113</v>
      </c>
      <c r="W1187" t="n">
        <v>5</v>
      </c>
      <c r="X1187" t="n">
        <v>4</v>
      </c>
      <c r="Y1187" t="n">
        <v>16.62073969841003</v>
      </c>
      <c r="Z1187" t="n">
        <v>0.00300141</v>
      </c>
    </row>
    <row r="1188">
      <c r="A1188" t="inlineStr">
        <is>
          <t>chat_repl</t>
        </is>
      </c>
      <c r="B1188" t="inlineStr">
        <is>
          <t>messy</t>
        </is>
      </c>
      <c r="C1188" t="inlineStr">
        <is>
          <t>openai/gpt-5.6-luna</t>
        </is>
      </c>
      <c r="D1188" t="inlineStr">
        <is>
          <t>openai/gpt-5.6-luna</t>
        </is>
      </c>
      <c r="E1188" t="n">
        <v>1</v>
      </c>
      <c r="F1188" t="inlineStr">
        <is>
          <t>messy</t>
        </is>
      </c>
      <c r="G1188" t="b">
        <v>0</v>
      </c>
      <c r="H1188" t="inlineStr"/>
      <c r="I1188" t="n">
        <v>0</v>
      </c>
      <c r="J1188" t="inlineStr">
        <is>
          <t>chat3m</t>
        </is>
      </c>
      <c r="K1188" t="n">
        <v>114</v>
      </c>
      <c r="L1188" t="inlineStr">
        <is>
          <t>chat3/original-0</t>
        </is>
      </c>
      <c r="M1188" t="inlineStr">
        <is>
          <t>original</t>
        </is>
      </c>
      <c r="N1188" t="inlineStr">
        <is>
          <t>What was the very first deadline we set for billing-sync, before any changes?</t>
        </is>
      </c>
      <c r="O1188" t="inlineStr">
        <is>
          <t>Oct 23</t>
        </is>
      </c>
      <c r="P1188" t="inlineStr">
        <is>
          <t>Oct 23</t>
        </is>
      </c>
      <c r="Q1188" t="b">
        <v>1</v>
      </c>
      <c r="R1188" t="inlineStr">
        <is>
          <t>rule</t>
        </is>
      </c>
      <c r="S1188" t="n">
        <v>13077</v>
      </c>
      <c r="T1188" t="n">
        <v>4863</v>
      </c>
      <c r="U1188" t="n">
        <v>223</v>
      </c>
      <c r="V1188" t="n">
        <v>8208</v>
      </c>
      <c r="W1188" t="n">
        <v>3</v>
      </c>
      <c r="X1188" t="n">
        <v>2</v>
      </c>
      <c r="Y1188" t="n">
        <v>6.356215715408325</v>
      </c>
      <c r="Z1188" t="n">
        <v>0.00164856</v>
      </c>
    </row>
    <row r="1189">
      <c r="A1189" t="inlineStr">
        <is>
          <t>chat_repl</t>
        </is>
      </c>
      <c r="B1189" t="inlineStr">
        <is>
          <t>messy</t>
        </is>
      </c>
      <c r="C1189" t="inlineStr">
        <is>
          <t>openai/gpt-5.6-luna</t>
        </is>
      </c>
      <c r="D1189" t="inlineStr">
        <is>
          <t>openai/gpt-5.6-luna</t>
        </is>
      </c>
      <c r="E1189" t="n">
        <v>1</v>
      </c>
      <c r="F1189" t="inlineStr">
        <is>
          <t>messy</t>
        </is>
      </c>
      <c r="G1189" t="b">
        <v>0</v>
      </c>
      <c r="H1189" t="inlineStr"/>
      <c r="I1189" t="n">
        <v>0</v>
      </c>
      <c r="J1189" t="inlineStr">
        <is>
          <t>chat3m</t>
        </is>
      </c>
      <c r="K1189" t="n">
        <v>114</v>
      </c>
      <c r="L1189" t="inlineStr">
        <is>
          <t>chat3/paste-0</t>
        </is>
      </c>
      <c r="M1189" t="inlineStr">
        <is>
          <t>paste</t>
        </is>
      </c>
      <c r="N1189" t="inlineStr">
        <is>
          <t>What p95 latency, in ms, did the load test I pasted report?</t>
        </is>
      </c>
      <c r="O1189" t="n">
        <v>557</v>
      </c>
      <c r="P1189" t="inlineStr">
        <is>
          <t>557 ms</t>
        </is>
      </c>
      <c r="Q1189" t="b">
        <v>1</v>
      </c>
      <c r="R1189" t="inlineStr">
        <is>
          <t>rule</t>
        </is>
      </c>
      <c r="S1189" t="n">
        <v>17395</v>
      </c>
      <c r="T1189" t="n">
        <v>4672</v>
      </c>
      <c r="U1189" t="n">
        <v>349</v>
      </c>
      <c r="V1189" t="n">
        <v>12714</v>
      </c>
      <c r="W1189" t="n">
        <v>4</v>
      </c>
      <c r="X1189" t="n">
        <v>3</v>
      </c>
      <c r="Y1189" t="n">
        <v>7.951846122741699</v>
      </c>
      <c r="Z1189" t="n">
        <v>0.00184273</v>
      </c>
    </row>
    <row r="1190">
      <c r="A1190" t="inlineStr">
        <is>
          <t>chat_repl</t>
        </is>
      </c>
      <c r="B1190" t="inlineStr">
        <is>
          <t>messy</t>
        </is>
      </c>
      <c r="C1190" t="inlineStr">
        <is>
          <t>openai/gpt-5.6-luna</t>
        </is>
      </c>
      <c r="D1190" t="inlineStr">
        <is>
          <t>openai/gpt-5.6-luna</t>
        </is>
      </c>
      <c r="E1190" t="n">
        <v>1</v>
      </c>
      <c r="F1190" t="inlineStr">
        <is>
          <t>messy</t>
        </is>
      </c>
      <c r="G1190" t="b">
        <v>0</v>
      </c>
      <c r="H1190" t="inlineStr"/>
      <c r="I1190" t="n">
        <v>0</v>
      </c>
      <c r="J1190" t="inlineStr">
        <is>
          <t>chat3m</t>
        </is>
      </c>
      <c r="K1190" t="n">
        <v>114</v>
      </c>
      <c r="L1190" t="inlineStr">
        <is>
          <t>chat3/paste-1</t>
        </is>
      </c>
      <c r="M1190" t="inlineStr">
        <is>
          <t>paste</t>
        </is>
      </c>
      <c r="N1190" t="inlineStr">
        <is>
          <t>How many tests failed in the CI output I pasted?</t>
        </is>
      </c>
      <c r="O1190" t="n">
        <v>3</v>
      </c>
      <c r="P1190" t="inlineStr">
        <is>
          <t>3</t>
        </is>
      </c>
      <c r="Q1190" t="b">
        <v>1</v>
      </c>
      <c r="R1190" t="inlineStr">
        <is>
          <t>rule</t>
        </is>
      </c>
      <c r="S1190" t="n">
        <v>13092</v>
      </c>
      <c r="T1190" t="n">
        <v>4763</v>
      </c>
      <c r="U1190" t="n">
        <v>260</v>
      </c>
      <c r="V1190" t="n">
        <v>8323</v>
      </c>
      <c r="W1190" t="n">
        <v>3</v>
      </c>
      <c r="X1190" t="n">
        <v>2</v>
      </c>
      <c r="Y1190" t="n">
        <v>7.227907180786133</v>
      </c>
      <c r="Z1190" t="n">
        <v>0.00167026</v>
      </c>
    </row>
    <row r="1191">
      <c r="A1191" t="inlineStr">
        <is>
          <t>chat_repl</t>
        </is>
      </c>
      <c r="B1191" t="inlineStr">
        <is>
          <t>messy</t>
        </is>
      </c>
      <c r="C1191" t="inlineStr">
        <is>
          <t>openai/gpt-5.6-luna</t>
        </is>
      </c>
      <c r="D1191" t="inlineStr">
        <is>
          <t>openai/gpt-5.6-luna</t>
        </is>
      </c>
      <c r="E1191" t="n">
        <v>1</v>
      </c>
      <c r="F1191" t="inlineStr">
        <is>
          <t>messy</t>
        </is>
      </c>
      <c r="G1191" t="b">
        <v>0</v>
      </c>
      <c r="H1191" t="inlineStr"/>
      <c r="I1191" t="n">
        <v>0</v>
      </c>
      <c r="J1191" t="inlineStr">
        <is>
          <t>chat3m</t>
        </is>
      </c>
      <c r="K1191" t="n">
        <v>114</v>
      </c>
      <c r="L1191" t="inlineStr">
        <is>
          <t>chat3/paste-2</t>
        </is>
      </c>
      <c r="M1191" t="inlineStr">
        <is>
          <t>paste</t>
        </is>
      </c>
      <c r="N1191" t="inlineStr">
        <is>
          <t>What is db_pool_size in the config I pasted?</t>
        </is>
      </c>
      <c r="O1191" t="n">
        <v>12</v>
      </c>
      <c r="P1191" t="inlineStr">
        <is>
          <t>12</t>
        </is>
      </c>
      <c r="Q1191" t="b">
        <v>1</v>
      </c>
      <c r="R1191" t="inlineStr">
        <is>
          <t>rule</t>
        </is>
      </c>
      <c r="S1191" t="n">
        <v>7728</v>
      </c>
      <c r="T1191" t="n">
        <v>3959</v>
      </c>
      <c r="U1191" t="n">
        <v>155</v>
      </c>
      <c r="V1191" t="n">
        <v>3766</v>
      </c>
      <c r="W1191" t="n">
        <v>2</v>
      </c>
      <c r="X1191" t="n">
        <v>1</v>
      </c>
      <c r="Y1191" t="n">
        <v>5.422885179519653</v>
      </c>
      <c r="Z1191" t="n">
        <v>0.00125152</v>
      </c>
    </row>
    <row r="1192">
      <c r="A1192" t="inlineStr">
        <is>
          <t>chat_repl</t>
        </is>
      </c>
      <c r="B1192" t="inlineStr">
        <is>
          <t>messy</t>
        </is>
      </c>
      <c r="C1192" t="inlineStr">
        <is>
          <t>openai/gpt-5.6-luna</t>
        </is>
      </c>
      <c r="D1192" t="inlineStr">
        <is>
          <t>openai/gpt-5.6-luna</t>
        </is>
      </c>
      <c r="E1192" t="n">
        <v>1</v>
      </c>
      <c r="F1192" t="inlineStr">
        <is>
          <t>messy</t>
        </is>
      </c>
      <c r="G1192" t="b">
        <v>0</v>
      </c>
      <c r="H1192" t="inlineStr"/>
      <c r="I1192" t="n">
        <v>0</v>
      </c>
      <c r="J1192" t="inlineStr">
        <is>
          <t>chat3m</t>
        </is>
      </c>
      <c r="K1192" t="n">
        <v>114</v>
      </c>
      <c r="L1192" t="inlineStr">
        <is>
          <t>chat3/sum-0</t>
        </is>
      </c>
      <c r="M1192" t="inlineStr">
        <is>
          <t>sum</t>
        </is>
      </c>
      <c r="N1192" t="inlineStr">
        <is>
          <t>What is the total budget, in thousands of dollars, across the modules currently in scope?</t>
        </is>
      </c>
      <c r="O1192" t="n">
        <v>305</v>
      </c>
      <c r="P1192" t="inlineStr">
        <is>
          <t>290</t>
        </is>
      </c>
      <c r="Q1192" t="b">
        <v>0</v>
      </c>
      <c r="R1192" t="inlineStr">
        <is>
          <t>rule</t>
        </is>
      </c>
      <c r="S1192" t="n">
        <v>13393</v>
      </c>
      <c r="T1192" t="n">
        <v>5013</v>
      </c>
      <c r="U1192" t="n">
        <v>404</v>
      </c>
      <c r="V1192" t="n">
        <v>8374</v>
      </c>
      <c r="W1192" t="n">
        <v>3</v>
      </c>
      <c r="X1192" t="n">
        <v>2</v>
      </c>
      <c r="Y1192" t="n">
        <v>8.98082971572876</v>
      </c>
      <c r="Z1192" t="n">
        <v>0.00190658</v>
      </c>
    </row>
    <row r="1193">
      <c r="A1193" t="inlineStr">
        <is>
          <t>chat_repl</t>
        </is>
      </c>
      <c r="B1193" t="inlineStr">
        <is>
          <t>messy</t>
        </is>
      </c>
      <c r="C1193" t="inlineStr">
        <is>
          <t>openai/gpt-5.6-luna</t>
        </is>
      </c>
      <c r="D1193" t="inlineStr">
        <is>
          <t>openai/gpt-5.6-luna</t>
        </is>
      </c>
      <c r="E1193" t="n">
        <v>1</v>
      </c>
      <c r="F1193" t="inlineStr">
        <is>
          <t>messy</t>
        </is>
      </c>
      <c r="G1193" t="b">
        <v>0</v>
      </c>
      <c r="H1193" t="inlineStr"/>
      <c r="I1193" t="n">
        <v>0</v>
      </c>
      <c r="J1193" t="inlineStr">
        <is>
          <t>chat3m</t>
        </is>
      </c>
      <c r="K1193" t="n">
        <v>114</v>
      </c>
      <c r="L1193" t="inlineStr">
        <is>
          <t>chat3/updated-0</t>
        </is>
      </c>
      <c r="M1193" t="inlineStr">
        <is>
          <t>updated</t>
        </is>
      </c>
      <c r="N1193" t="inlineStr">
        <is>
          <t>What is the current deadline for billing-sync?</t>
        </is>
      </c>
      <c r="O1193" t="inlineStr">
        <is>
          <t>Nov 5</t>
        </is>
      </c>
      <c r="P1193" t="inlineStr">
        <is>
          <t>Nov 5</t>
        </is>
      </c>
      <c r="Q1193" t="b">
        <v>1</v>
      </c>
      <c r="R1193" t="inlineStr">
        <is>
          <t>rule</t>
        </is>
      </c>
      <c r="S1193" t="n">
        <v>13226</v>
      </c>
      <c r="T1193" t="n">
        <v>4878</v>
      </c>
      <c r="U1193" t="n">
        <v>257</v>
      </c>
      <c r="V1193" t="n">
        <v>8342</v>
      </c>
      <c r="W1193" t="n">
        <v>3</v>
      </c>
      <c r="X1193" t="n">
        <v>2</v>
      </c>
      <c r="Y1193" t="n">
        <v>5.33264684677124</v>
      </c>
      <c r="Z1193" t="n">
        <v>0.00169579</v>
      </c>
    </row>
    <row r="1194">
      <c r="A1194" t="inlineStr">
        <is>
          <t>chat_repl</t>
        </is>
      </c>
      <c r="B1194" t="inlineStr">
        <is>
          <t>messy</t>
        </is>
      </c>
      <c r="C1194" t="inlineStr">
        <is>
          <t>openai/gpt-5.6-luna</t>
        </is>
      </c>
      <c r="D1194" t="inlineStr">
        <is>
          <t>openai/gpt-5.6-luna</t>
        </is>
      </c>
      <c r="E1194" t="n">
        <v>1</v>
      </c>
      <c r="F1194" t="inlineStr">
        <is>
          <t>messy</t>
        </is>
      </c>
      <c r="G1194" t="b">
        <v>0</v>
      </c>
      <c r="H1194" t="inlineStr"/>
      <c r="I1194" t="n">
        <v>0</v>
      </c>
      <c r="J1194" t="inlineStr">
        <is>
          <t>chat3m</t>
        </is>
      </c>
      <c r="K1194" t="n">
        <v>114</v>
      </c>
      <c r="L1194" t="inlineStr">
        <is>
          <t>chat3/updated-1</t>
        </is>
      </c>
      <c r="M1194" t="inlineStr">
        <is>
          <t>updated</t>
        </is>
      </c>
      <c r="N1194" t="inlineStr">
        <is>
          <t>What is scheduler-v2's budget now, in thousands of dollars?</t>
        </is>
      </c>
      <c r="O1194" t="n">
        <v>75</v>
      </c>
      <c r="P1194" t="inlineStr">
        <is>
          <t>60</t>
        </is>
      </c>
      <c r="Q1194" t="b">
        <v>0</v>
      </c>
      <c r="R1194" t="inlineStr">
        <is>
          <t>rule</t>
        </is>
      </c>
      <c r="S1194" t="n">
        <v>13023</v>
      </c>
      <c r="T1194" t="n">
        <v>4839</v>
      </c>
      <c r="U1194" t="n">
        <v>233</v>
      </c>
      <c r="V1194" t="n">
        <v>8178</v>
      </c>
      <c r="W1194" t="n">
        <v>3</v>
      </c>
      <c r="X1194" t="n">
        <v>2</v>
      </c>
      <c r="Y1194" t="n">
        <v>6.082268714904785</v>
      </c>
      <c r="Z1194" t="n">
        <v>0.00165396</v>
      </c>
    </row>
    <row r="1195">
      <c r="A1195" t="inlineStr">
        <is>
          <t>chat_repl</t>
        </is>
      </c>
      <c r="B1195" t="inlineStr">
        <is>
          <t>messy</t>
        </is>
      </c>
      <c r="C1195" t="inlineStr">
        <is>
          <t>openai/gpt-5.6-luna</t>
        </is>
      </c>
      <c r="D1195" t="inlineStr">
        <is>
          <t>openai/gpt-5.6-luna</t>
        </is>
      </c>
      <c r="E1195" t="n">
        <v>1</v>
      </c>
      <c r="F1195" t="inlineStr">
        <is>
          <t>messy</t>
        </is>
      </c>
      <c r="G1195" t="b">
        <v>0</v>
      </c>
      <c r="H1195" t="inlineStr"/>
      <c r="I1195" t="n">
        <v>0</v>
      </c>
      <c r="J1195" t="inlineStr">
        <is>
          <t>chat3m</t>
        </is>
      </c>
      <c r="K1195" t="n">
        <v>114</v>
      </c>
      <c r="L1195" t="inlineStr">
        <is>
          <t>chat3/updated-2</t>
        </is>
      </c>
      <c r="M1195" t="inlineStr">
        <is>
          <t>updated</t>
        </is>
      </c>
      <c r="N1195" t="inlineStr">
        <is>
          <t>What is the current deadline for ingest?</t>
        </is>
      </c>
      <c r="O1195" t="inlineStr">
        <is>
          <t>Oct 19</t>
        </is>
      </c>
      <c r="P1195" t="inlineStr">
        <is>
          <t>Oct 19</t>
        </is>
      </c>
      <c r="Q1195" t="b">
        <v>1</v>
      </c>
      <c r="R1195" t="inlineStr">
        <is>
          <t>rule</t>
        </is>
      </c>
      <c r="S1195" t="n">
        <v>18224</v>
      </c>
      <c r="T1195" t="n">
        <v>5351</v>
      </c>
      <c r="U1195" t="n">
        <v>329</v>
      </c>
      <c r="V1195" t="n">
        <v>12864</v>
      </c>
      <c r="W1195" t="n">
        <v>4</v>
      </c>
      <c r="X1195" t="n">
        <v>3</v>
      </c>
      <c r="Y1195" t="n">
        <v>8.233212471008301</v>
      </c>
      <c r="Z1195" t="n">
        <v>0.00199148</v>
      </c>
    </row>
    <row r="1196">
      <c r="A1196" t="inlineStr">
        <is>
          <t>chat_repl</t>
        </is>
      </c>
      <c r="B1196" t="inlineStr">
        <is>
          <t>messy</t>
        </is>
      </c>
      <c r="C1196" t="inlineStr">
        <is>
          <t>openai/gpt-5.6-luna</t>
        </is>
      </c>
      <c r="D1196" t="inlineStr">
        <is>
          <t>openai/gpt-5.6-luna</t>
        </is>
      </c>
      <c r="E1196" t="n">
        <v>1</v>
      </c>
      <c r="F1196" t="inlineStr">
        <is>
          <t>messy</t>
        </is>
      </c>
      <c r="G1196" t="b">
        <v>0</v>
      </c>
      <c r="H1196" t="inlineStr"/>
      <c r="I1196" t="n">
        <v>0</v>
      </c>
      <c r="J1196" t="inlineStr">
        <is>
          <t>chat3m</t>
        </is>
      </c>
      <c r="K1196" t="n">
        <v>114</v>
      </c>
      <c r="L1196" t="inlineStr">
        <is>
          <t>chat3/updated-3</t>
        </is>
      </c>
      <c r="M1196" t="inlineStr">
        <is>
          <t>updated</t>
        </is>
      </c>
      <c r="N1196" t="inlineStr">
        <is>
          <t>What is auth-bridge's budget, in thousands of dollars?</t>
        </is>
      </c>
      <c r="O1196" t="n">
        <v>50</v>
      </c>
      <c r="P1196" t="inlineStr">
        <is>
          <t>50</t>
        </is>
      </c>
      <c r="Q1196" t="b">
        <v>1</v>
      </c>
      <c r="R1196" t="inlineStr">
        <is>
          <t>rule</t>
        </is>
      </c>
      <c r="S1196" t="n">
        <v>17875</v>
      </c>
      <c r="T1196" t="n">
        <v>4928</v>
      </c>
      <c r="U1196" t="n">
        <v>381</v>
      </c>
      <c r="V1196" t="n">
        <v>12938</v>
      </c>
      <c r="W1196" t="n">
        <v>4</v>
      </c>
      <c r="X1196" t="n">
        <v>3</v>
      </c>
      <c r="Y1196" t="n">
        <v>8.936662197113037</v>
      </c>
      <c r="Z1196" t="n">
        <v>0.00194961</v>
      </c>
    </row>
    <row r="1197">
      <c r="A1197" t="inlineStr">
        <is>
          <t>chat_repl</t>
        </is>
      </c>
      <c r="B1197" t="inlineStr">
        <is>
          <t>messy</t>
        </is>
      </c>
      <c r="C1197" t="inlineStr">
        <is>
          <t>openai/gpt-5.6-luna</t>
        </is>
      </c>
      <c r="D1197" t="inlineStr">
        <is>
          <t>openai/gpt-5.6-luna</t>
        </is>
      </c>
      <c r="E1197" t="n">
        <v>1</v>
      </c>
      <c r="F1197" t="inlineStr">
        <is>
          <t>messy</t>
        </is>
      </c>
      <c r="G1197" t="b">
        <v>0</v>
      </c>
      <c r="H1197" t="inlineStr"/>
      <c r="I1197" t="n">
        <v>0</v>
      </c>
      <c r="J1197" t="inlineStr">
        <is>
          <t>chat3m</t>
        </is>
      </c>
      <c r="K1197" t="n">
        <v>114</v>
      </c>
      <c r="L1197" t="inlineStr">
        <is>
          <t>chat3/updated-4</t>
        </is>
      </c>
      <c r="M1197" t="inlineStr">
        <is>
          <t>updated</t>
        </is>
      </c>
      <c r="N1197" t="inlineStr">
        <is>
          <t>Who owns billing-sync now?</t>
        </is>
      </c>
      <c r="O1197" t="inlineStr">
        <is>
          <t>Priya</t>
        </is>
      </c>
      <c r="P1197" t="inlineStr">
        <is>
          <t>Priya</t>
        </is>
      </c>
      <c r="Q1197" t="b">
        <v>1</v>
      </c>
      <c r="R1197" t="inlineStr">
        <is>
          <t>rule</t>
        </is>
      </c>
      <c r="S1197" t="n">
        <v>8275</v>
      </c>
      <c r="T1197" t="n">
        <v>4511</v>
      </c>
      <c r="U1197" t="n">
        <v>185</v>
      </c>
      <c r="V1197" t="n">
        <v>3761</v>
      </c>
      <c r="W1197" t="n">
        <v>2</v>
      </c>
      <c r="X1197" t="n">
        <v>1</v>
      </c>
      <c r="Y1197" t="n">
        <v>4.574772834777832</v>
      </c>
      <c r="Z1197" t="n">
        <v>0.00142542</v>
      </c>
    </row>
    <row r="1198">
      <c r="A1198" t="inlineStr">
        <is>
          <t>chat_repl</t>
        </is>
      </c>
      <c r="B1198" t="inlineStr">
        <is>
          <t>messy</t>
        </is>
      </c>
      <c r="C1198" t="inlineStr">
        <is>
          <t>openai/gpt-5.6-luna</t>
        </is>
      </c>
      <c r="D1198" t="inlineStr">
        <is>
          <t>openai/gpt-5.6-luna</t>
        </is>
      </c>
      <c r="E1198" t="n">
        <v>1</v>
      </c>
      <c r="F1198" t="inlineStr">
        <is>
          <t>messy</t>
        </is>
      </c>
      <c r="G1198" t="b">
        <v>0</v>
      </c>
      <c r="H1198" t="inlineStr"/>
      <c r="I1198" t="n">
        <v>0</v>
      </c>
      <c r="J1198" t="inlineStr">
        <is>
          <t>chat3m</t>
        </is>
      </c>
      <c r="K1198" t="n">
        <v>114</v>
      </c>
      <c r="L1198" t="inlineStr">
        <is>
          <t>chat3/updated-5</t>
        </is>
      </c>
      <c r="M1198" t="inlineStr">
        <is>
          <t>updated</t>
        </is>
      </c>
      <c r="N1198" t="inlineStr">
        <is>
          <t>Which datastore does scheduler-v2 use?</t>
        </is>
      </c>
      <c r="O1198" t="inlineStr">
        <is>
          <t>Postgres</t>
        </is>
      </c>
      <c r="P1198" t="inlineStr">
        <is>
          <t>Postgres</t>
        </is>
      </c>
      <c r="Q1198" t="b">
        <v>1</v>
      </c>
      <c r="R1198" t="inlineStr">
        <is>
          <t>rule</t>
        </is>
      </c>
      <c r="S1198" t="n">
        <v>7954</v>
      </c>
      <c r="T1198" t="n">
        <v>4188</v>
      </c>
      <c r="U1198" t="n">
        <v>152</v>
      </c>
      <c r="V1198" t="n">
        <v>3763</v>
      </c>
      <c r="W1198" t="n">
        <v>2</v>
      </c>
      <c r="X1198" t="n">
        <v>1</v>
      </c>
      <c r="Y1198" t="n">
        <v>4.431595087051392</v>
      </c>
      <c r="Z1198" t="n">
        <v>0.00130511</v>
      </c>
    </row>
    <row r="1199">
      <c r="A1199" t="inlineStr">
        <is>
          <t>chat_state</t>
        </is>
      </c>
      <c r="B1199" t="inlineStr">
        <is>
          <t>messy</t>
        </is>
      </c>
      <c r="C1199" t="inlineStr">
        <is>
          <t>openai/gpt-5.6-luna</t>
        </is>
      </c>
      <c r="D1199" t="inlineStr">
        <is>
          <t>openai/gpt-5.6-luna</t>
        </is>
      </c>
      <c r="E1199" t="n">
        <v>1</v>
      </c>
      <c r="F1199" t="inlineStr">
        <is>
          <t>messy</t>
        </is>
      </c>
      <c r="G1199" t="b">
        <v>0</v>
      </c>
      <c r="H1199" t="inlineStr"/>
      <c r="I1199" t="n">
        <v>0</v>
      </c>
      <c r="J1199" t="inlineStr">
        <is>
          <t>chat3m</t>
        </is>
      </c>
      <c r="K1199" t="n">
        <v>114</v>
      </c>
      <c r="L1199" t="inlineStr">
        <is>
          <t>chat3/absent-0</t>
        </is>
      </c>
      <c r="M1199" t="inlineStr">
        <is>
          <t>absent</t>
        </is>
      </c>
      <c r="N1199" t="inlineStr">
        <is>
          <t>What date did we set for QA sign-off?</t>
        </is>
      </c>
      <c r="O1199" t="inlineStr">
        <is>
          <t>not stated</t>
        </is>
      </c>
      <c r="P1199" t="inlineStr">
        <is>
          <t>not stated</t>
        </is>
      </c>
      <c r="Q1199" t="b">
        <v>1</v>
      </c>
      <c r="R1199" t="inlineStr">
        <is>
          <t>rule</t>
        </is>
      </c>
      <c r="S1199" t="n">
        <v>4701</v>
      </c>
      <c r="T1199" t="n">
        <v>4701</v>
      </c>
      <c r="U1199" t="n">
        <v>41</v>
      </c>
      <c r="V1199" t="n">
        <v>0</v>
      </c>
      <c r="W1199" t="n">
        <v>1</v>
      </c>
      <c r="X1199" t="n">
        <v>0</v>
      </c>
      <c r="Y1199" t="n">
        <v>1.091838121414185</v>
      </c>
      <c r="Z1199" t="n">
        <v>0.0012243</v>
      </c>
    </row>
    <row r="1200">
      <c r="A1200" t="inlineStr">
        <is>
          <t>chat_state</t>
        </is>
      </c>
      <c r="B1200" t="inlineStr">
        <is>
          <t>messy</t>
        </is>
      </c>
      <c r="C1200" t="inlineStr">
        <is>
          <t>openai/gpt-5.6-luna</t>
        </is>
      </c>
      <c r="D1200" t="inlineStr">
        <is>
          <t>openai/gpt-5.6-luna</t>
        </is>
      </c>
      <c r="E1200" t="n">
        <v>1</v>
      </c>
      <c r="F1200" t="inlineStr">
        <is>
          <t>messy</t>
        </is>
      </c>
      <c r="G1200" t="b">
        <v>0</v>
      </c>
      <c r="H1200" t="inlineStr"/>
      <c r="I1200" t="n">
        <v>0</v>
      </c>
      <c r="J1200" t="inlineStr">
        <is>
          <t>chat3m</t>
        </is>
      </c>
      <c r="K1200" t="n">
        <v>114</v>
      </c>
      <c r="L1200" t="inlineStr">
        <is>
          <t>chat3/absent-1</t>
        </is>
      </c>
      <c r="M1200" t="inlineStr">
        <is>
          <t>absent</t>
        </is>
      </c>
      <c r="N1200" t="inlineStr">
        <is>
          <t>Which CI provider did we decide on?</t>
        </is>
      </c>
      <c r="O1200" t="inlineStr">
        <is>
          <t>not stated</t>
        </is>
      </c>
      <c r="P1200" t="inlineStr">
        <is>
          <t>not stated</t>
        </is>
      </c>
      <c r="Q1200" t="b">
        <v>1</v>
      </c>
      <c r="R1200" t="inlineStr">
        <is>
          <t>rule</t>
        </is>
      </c>
      <c r="S1200" t="n">
        <v>4699</v>
      </c>
      <c r="T1200" t="n">
        <v>4699</v>
      </c>
      <c r="U1200" t="n">
        <v>46</v>
      </c>
      <c r="V1200" t="n">
        <v>0</v>
      </c>
      <c r="W1200" t="n">
        <v>1</v>
      </c>
      <c r="X1200" t="n">
        <v>0</v>
      </c>
      <c r="Y1200" t="n">
        <v>1.599825382232666</v>
      </c>
      <c r="Z1200" t="n">
        <v>0.0012298</v>
      </c>
    </row>
    <row r="1201">
      <c r="A1201" t="inlineStr">
        <is>
          <t>chat_state</t>
        </is>
      </c>
      <c r="B1201" t="inlineStr">
        <is>
          <t>messy</t>
        </is>
      </c>
      <c r="C1201" t="inlineStr">
        <is>
          <t>openai/gpt-5.6-luna</t>
        </is>
      </c>
      <c r="D1201" t="inlineStr">
        <is>
          <t>openai/gpt-5.6-luna</t>
        </is>
      </c>
      <c r="E1201" t="n">
        <v>1</v>
      </c>
      <c r="F1201" t="inlineStr">
        <is>
          <t>messy</t>
        </is>
      </c>
      <c r="G1201" t="b">
        <v>0</v>
      </c>
      <c r="H1201" t="inlineStr"/>
      <c r="I1201" t="n">
        <v>0</v>
      </c>
      <c r="J1201" t="inlineStr">
        <is>
          <t>chat3m</t>
        </is>
      </c>
      <c r="K1201" t="n">
        <v>114</v>
      </c>
      <c r="L1201" t="inlineStr">
        <is>
          <t>chat3/count-0</t>
        </is>
      </c>
      <c r="M1201" t="inlineStr">
        <is>
          <t>count</t>
        </is>
      </c>
      <c r="N1201" t="inlineStr">
        <is>
          <t>How many modules are currently in scope for the launch?</t>
        </is>
      </c>
      <c r="O1201" t="n">
        <v>6</v>
      </c>
      <c r="P1201" t="inlineStr">
        <is>
          <t>6</t>
        </is>
      </c>
      <c r="Q1201" t="b">
        <v>1</v>
      </c>
      <c r="R1201" t="inlineStr">
        <is>
          <t>rule</t>
        </is>
      </c>
      <c r="S1201" t="n">
        <v>4702</v>
      </c>
      <c r="T1201" t="n">
        <v>4702</v>
      </c>
      <c r="U1201" t="n">
        <v>55</v>
      </c>
      <c r="V1201" t="n">
        <v>0</v>
      </c>
      <c r="W1201" t="n">
        <v>1</v>
      </c>
      <c r="X1201" t="n">
        <v>0</v>
      </c>
      <c r="Y1201" t="n">
        <v>2.577372789382935</v>
      </c>
      <c r="Z1201" t="n">
        <v>0.00124135</v>
      </c>
    </row>
    <row r="1202">
      <c r="A1202" t="inlineStr">
        <is>
          <t>chat_state</t>
        </is>
      </c>
      <c r="B1202" t="inlineStr">
        <is>
          <t>messy</t>
        </is>
      </c>
      <c r="C1202" t="inlineStr">
        <is>
          <t>openai/gpt-5.6-luna</t>
        </is>
      </c>
      <c r="D1202" t="inlineStr">
        <is>
          <t>openai/gpt-5.6-luna</t>
        </is>
      </c>
      <c r="E1202" t="n">
        <v>1</v>
      </c>
      <c r="F1202" t="inlineStr">
        <is>
          <t>messy</t>
        </is>
      </c>
      <c r="G1202" t="b">
        <v>0</v>
      </c>
      <c r="H1202" t="inlineStr"/>
      <c r="I1202" t="n">
        <v>0</v>
      </c>
      <c r="J1202" t="inlineStr">
        <is>
          <t>chat3m</t>
        </is>
      </c>
      <c r="K1202" t="n">
        <v>114</v>
      </c>
      <c r="L1202" t="inlineStr">
        <is>
          <t>chat3/early-0</t>
        </is>
      </c>
      <c r="M1202" t="inlineStr">
        <is>
          <t>early</t>
        </is>
      </c>
      <c r="N1202" t="inlineStr">
        <is>
          <t>Who owns scheduler-v2?</t>
        </is>
      </c>
      <c r="O1202" t="inlineStr">
        <is>
          <t>Mei</t>
        </is>
      </c>
      <c r="P1202" t="inlineStr">
        <is>
          <t>Mei</t>
        </is>
      </c>
      <c r="Q1202" t="b">
        <v>1</v>
      </c>
      <c r="R1202" t="inlineStr">
        <is>
          <t>rule</t>
        </is>
      </c>
      <c r="S1202" t="n">
        <v>4697</v>
      </c>
      <c r="T1202" t="n">
        <v>4697</v>
      </c>
      <c r="U1202" t="n">
        <v>39</v>
      </c>
      <c r="V1202" t="n">
        <v>0</v>
      </c>
      <c r="W1202" t="n">
        <v>1</v>
      </c>
      <c r="X1202" t="n">
        <v>0</v>
      </c>
      <c r="Y1202" t="n">
        <v>1.481322526931763</v>
      </c>
      <c r="Z1202" t="n">
        <v>0.0012209</v>
      </c>
    </row>
    <row r="1203">
      <c r="A1203" t="inlineStr">
        <is>
          <t>chat_state</t>
        </is>
      </c>
      <c r="B1203" t="inlineStr">
        <is>
          <t>messy</t>
        </is>
      </c>
      <c r="C1203" t="inlineStr">
        <is>
          <t>openai/gpt-5.6-luna</t>
        </is>
      </c>
      <c r="D1203" t="inlineStr">
        <is>
          <t>openai/gpt-5.6-luna</t>
        </is>
      </c>
      <c r="E1203" t="n">
        <v>1</v>
      </c>
      <c r="F1203" t="inlineStr">
        <is>
          <t>messy</t>
        </is>
      </c>
      <c r="G1203" t="b">
        <v>0</v>
      </c>
      <c r="H1203" t="inlineStr"/>
      <c r="I1203" t="n">
        <v>0</v>
      </c>
      <c r="J1203" t="inlineStr">
        <is>
          <t>chat3m</t>
        </is>
      </c>
      <c r="K1203" t="n">
        <v>114</v>
      </c>
      <c r="L1203" t="inlineStr">
        <is>
          <t>chat3/early-1</t>
        </is>
      </c>
      <c r="M1203" t="inlineStr">
        <is>
          <t>early</t>
        </is>
      </c>
      <c r="N1203" t="inlineStr">
        <is>
          <t>Which region are we deploying Delta to?</t>
        </is>
      </c>
      <c r="O1203" t="inlineStr">
        <is>
          <t>eu-west-1</t>
        </is>
      </c>
      <c r="P1203" t="inlineStr">
        <is>
          <t>eu-west-1</t>
        </is>
      </c>
      <c r="Q1203" t="b">
        <v>1</v>
      </c>
      <c r="R1203" t="inlineStr">
        <is>
          <t>rule</t>
        </is>
      </c>
      <c r="S1203" t="n">
        <v>4699</v>
      </c>
      <c r="T1203" t="n">
        <v>4699</v>
      </c>
      <c r="U1203" t="n">
        <v>47</v>
      </c>
      <c r="V1203" t="n">
        <v>0</v>
      </c>
      <c r="W1203" t="n">
        <v>1</v>
      </c>
      <c r="X1203" t="n">
        <v>0</v>
      </c>
      <c r="Y1203" t="n">
        <v>2.943342924118042</v>
      </c>
      <c r="Z1203" t="n">
        <v>0.001231</v>
      </c>
    </row>
    <row r="1204">
      <c r="A1204" t="inlineStr">
        <is>
          <t>chat_state</t>
        </is>
      </c>
      <c r="B1204" t="inlineStr">
        <is>
          <t>messy</t>
        </is>
      </c>
      <c r="C1204" t="inlineStr">
        <is>
          <t>openai/gpt-5.6-luna</t>
        </is>
      </c>
      <c r="D1204" t="inlineStr">
        <is>
          <t>openai/gpt-5.6-luna</t>
        </is>
      </c>
      <c r="E1204" t="n">
        <v>1</v>
      </c>
      <c r="F1204" t="inlineStr">
        <is>
          <t>messy</t>
        </is>
      </c>
      <c r="G1204" t="b">
        <v>0</v>
      </c>
      <c r="H1204" t="inlineStr"/>
      <c r="I1204" t="n">
        <v>0</v>
      </c>
      <c r="J1204" t="inlineStr">
        <is>
          <t>chat3m</t>
        </is>
      </c>
      <c r="K1204" t="n">
        <v>114</v>
      </c>
      <c r="L1204" t="inlineStr">
        <is>
          <t>chat3/early-2</t>
        </is>
      </c>
      <c r="M1204" t="inlineStr">
        <is>
          <t>early</t>
        </is>
      </c>
      <c r="N1204" t="inlineStr">
        <is>
          <t>At what time (UTC) is the daily standup?</t>
        </is>
      </c>
      <c r="O1204" t="inlineStr">
        <is>
          <t>09:30</t>
        </is>
      </c>
      <c r="P1204" t="inlineStr">
        <is>
          <t>09:30 UTC</t>
        </is>
      </c>
      <c r="Q1204" t="b">
        <v>1</v>
      </c>
      <c r="R1204" t="inlineStr">
        <is>
          <t>rule</t>
        </is>
      </c>
      <c r="S1204" t="n">
        <v>4703</v>
      </c>
      <c r="T1204" t="n">
        <v>4703</v>
      </c>
      <c r="U1204" t="n">
        <v>45</v>
      </c>
      <c r="V1204" t="n">
        <v>0</v>
      </c>
      <c r="W1204" t="n">
        <v>1</v>
      </c>
      <c r="X1204" t="n">
        <v>0</v>
      </c>
      <c r="Y1204" t="n">
        <v>2.741269111633301</v>
      </c>
      <c r="Z1204" t="n">
        <v>0.0012296</v>
      </c>
    </row>
    <row r="1205">
      <c r="A1205" t="inlineStr">
        <is>
          <t>chat_state</t>
        </is>
      </c>
      <c r="B1205" t="inlineStr">
        <is>
          <t>messy</t>
        </is>
      </c>
      <c r="C1205" t="inlineStr">
        <is>
          <t>openai/gpt-5.6-luna</t>
        </is>
      </c>
      <c r="D1205" t="inlineStr">
        <is>
          <t>openai/gpt-5.6-luna</t>
        </is>
      </c>
      <c r="E1205" t="n">
        <v>1</v>
      </c>
      <c r="F1205" t="inlineStr">
        <is>
          <t>messy</t>
        </is>
      </c>
      <c r="G1205" t="b">
        <v>0</v>
      </c>
      <c r="H1205" t="inlineStr"/>
      <c r="I1205" t="n">
        <v>0</v>
      </c>
      <c r="J1205" t="inlineStr">
        <is>
          <t>chat3m</t>
        </is>
      </c>
      <c r="K1205" t="n">
        <v>114</v>
      </c>
      <c r="L1205" t="inlineStr">
        <is>
          <t>chat3/list-0</t>
        </is>
      </c>
      <c r="M1205" t="inlineStr">
        <is>
          <t>list</t>
        </is>
      </c>
      <c r="N1205" t="inlineStr">
        <is>
          <t>Which in-scope modules are P0?</t>
        </is>
      </c>
      <c r="O1205" t="inlineStr">
        <is>
          <t>["billing-sync", "ingest"]</t>
        </is>
      </c>
      <c r="P1205" t="inlineStr">
        <is>
          <t>billing-sync, ingest</t>
        </is>
      </c>
      <c r="Q1205" t="b">
        <v>1</v>
      </c>
      <c r="R1205" t="inlineStr">
        <is>
          <t>rule</t>
        </is>
      </c>
      <c r="S1205" t="n">
        <v>4700</v>
      </c>
      <c r="T1205" t="n">
        <v>4700</v>
      </c>
      <c r="U1205" t="n">
        <v>80</v>
      </c>
      <c r="V1205" t="n">
        <v>0</v>
      </c>
      <c r="W1205" t="n">
        <v>1</v>
      </c>
      <c r="X1205" t="n">
        <v>0</v>
      </c>
      <c r="Y1205" t="n">
        <v>3.672973155975342</v>
      </c>
      <c r="Z1205" t="n">
        <v>0.00127085</v>
      </c>
    </row>
    <row r="1206">
      <c r="A1206" t="inlineStr">
        <is>
          <t>chat_state</t>
        </is>
      </c>
      <c r="B1206" t="inlineStr">
        <is>
          <t>messy</t>
        </is>
      </c>
      <c r="C1206" t="inlineStr">
        <is>
          <t>openai/gpt-5.6-luna</t>
        </is>
      </c>
      <c r="D1206" t="inlineStr">
        <is>
          <t>openai/gpt-5.6-luna</t>
        </is>
      </c>
      <c r="E1206" t="n">
        <v>1</v>
      </c>
      <c r="F1206" t="inlineStr">
        <is>
          <t>messy</t>
        </is>
      </c>
      <c r="G1206" t="b">
        <v>0</v>
      </c>
      <c r="H1206" t="inlineStr"/>
      <c r="I1206" t="n">
        <v>0</v>
      </c>
      <c r="J1206" t="inlineStr">
        <is>
          <t>chat3m</t>
        </is>
      </c>
      <c r="K1206" t="n">
        <v>114</v>
      </c>
      <c r="L1206" t="inlineStr">
        <is>
          <t>chat3/neg-0</t>
        </is>
      </c>
      <c r="M1206" t="inlineStr">
        <is>
          <t>negation</t>
        </is>
      </c>
      <c r="N1206" t="inlineStr">
        <is>
          <t>Which in-scope module has no datastore decided yet?</t>
        </is>
      </c>
      <c r="O1206" t="inlineStr">
        <is>
          <t>ingest</t>
        </is>
      </c>
      <c r="P1206" t="inlineStr">
        <is>
          <t>ingest</t>
        </is>
      </c>
      <c r="Q1206" t="b">
        <v>1</v>
      </c>
      <c r="R1206" t="inlineStr">
        <is>
          <t>rule</t>
        </is>
      </c>
      <c r="S1206" t="n">
        <v>4702</v>
      </c>
      <c r="T1206" t="n">
        <v>4702</v>
      </c>
      <c r="U1206" t="n">
        <v>94</v>
      </c>
      <c r="V1206" t="n">
        <v>0</v>
      </c>
      <c r="W1206" t="n">
        <v>1</v>
      </c>
      <c r="X1206" t="n">
        <v>0</v>
      </c>
      <c r="Y1206" t="n">
        <v>2.560060262680054</v>
      </c>
      <c r="Z1206" t="n">
        <v>0.00128815</v>
      </c>
    </row>
    <row r="1207">
      <c r="A1207" t="inlineStr">
        <is>
          <t>chat_state</t>
        </is>
      </c>
      <c r="B1207" t="inlineStr">
        <is>
          <t>messy</t>
        </is>
      </c>
      <c r="C1207" t="inlineStr">
        <is>
          <t>openai/gpt-5.6-luna</t>
        </is>
      </c>
      <c r="D1207" t="inlineStr">
        <is>
          <t>openai/gpt-5.6-luna</t>
        </is>
      </c>
      <c r="E1207" t="n">
        <v>1</v>
      </c>
      <c r="F1207" t="inlineStr">
        <is>
          <t>messy</t>
        </is>
      </c>
      <c r="G1207" t="b">
        <v>0</v>
      </c>
      <c r="H1207" t="inlineStr"/>
      <c r="I1207" t="n">
        <v>0</v>
      </c>
      <c r="J1207" t="inlineStr">
        <is>
          <t>chat3m</t>
        </is>
      </c>
      <c r="K1207" t="n">
        <v>114</v>
      </c>
      <c r="L1207" t="inlineStr">
        <is>
          <t>chat3/original-0</t>
        </is>
      </c>
      <c r="M1207" t="inlineStr">
        <is>
          <t>original</t>
        </is>
      </c>
      <c r="N1207" t="inlineStr">
        <is>
          <t>What was the very first deadline we set for billing-sync, before any changes?</t>
        </is>
      </c>
      <c r="O1207" t="inlineStr">
        <is>
          <t>Oct 23</t>
        </is>
      </c>
      <c r="P1207" t="inlineStr">
        <is>
          <t>Oct 23</t>
        </is>
      </c>
      <c r="Q1207" t="b">
        <v>1</v>
      </c>
      <c r="R1207" t="inlineStr">
        <is>
          <t>rule</t>
        </is>
      </c>
      <c r="S1207" t="n">
        <v>4707</v>
      </c>
      <c r="T1207" t="n">
        <v>4707</v>
      </c>
      <c r="U1207" t="n">
        <v>84</v>
      </c>
      <c r="V1207" t="n">
        <v>0</v>
      </c>
      <c r="W1207" t="n">
        <v>1</v>
      </c>
      <c r="X1207" t="n">
        <v>0</v>
      </c>
      <c r="Y1207" t="n">
        <v>2.304058074951172</v>
      </c>
      <c r="Z1207" t="n">
        <v>0.0012774</v>
      </c>
    </row>
    <row r="1208">
      <c r="A1208" t="inlineStr">
        <is>
          <t>chat_state</t>
        </is>
      </c>
      <c r="B1208" t="inlineStr">
        <is>
          <t>messy</t>
        </is>
      </c>
      <c r="C1208" t="inlineStr">
        <is>
          <t>openai/gpt-5.6-luna</t>
        </is>
      </c>
      <c r="D1208" t="inlineStr">
        <is>
          <t>openai/gpt-5.6-luna</t>
        </is>
      </c>
      <c r="E1208" t="n">
        <v>1</v>
      </c>
      <c r="F1208" t="inlineStr">
        <is>
          <t>messy</t>
        </is>
      </c>
      <c r="G1208" t="b">
        <v>0</v>
      </c>
      <c r="H1208" t="inlineStr"/>
      <c r="I1208" t="n">
        <v>0</v>
      </c>
      <c r="J1208" t="inlineStr">
        <is>
          <t>chat3m</t>
        </is>
      </c>
      <c r="K1208" t="n">
        <v>114</v>
      </c>
      <c r="L1208" t="inlineStr">
        <is>
          <t>chat3/paste-0</t>
        </is>
      </c>
      <c r="M1208" t="inlineStr">
        <is>
          <t>paste</t>
        </is>
      </c>
      <c r="N1208" t="inlineStr">
        <is>
          <t>What p95 latency, in ms, did the load test I pasted report?</t>
        </is>
      </c>
      <c r="O1208" t="n">
        <v>557</v>
      </c>
      <c r="P1208" t="inlineStr">
        <is>
          <t>557 ms</t>
        </is>
      </c>
      <c r="Q1208" t="b">
        <v>1</v>
      </c>
      <c r="R1208" t="inlineStr">
        <is>
          <t>rule</t>
        </is>
      </c>
      <c r="S1208" t="n">
        <v>4707</v>
      </c>
      <c r="T1208" t="n">
        <v>4707</v>
      </c>
      <c r="U1208" t="n">
        <v>45</v>
      </c>
      <c r="V1208" t="n">
        <v>0</v>
      </c>
      <c r="W1208" t="n">
        <v>1</v>
      </c>
      <c r="X1208" t="n">
        <v>0</v>
      </c>
      <c r="Y1208" t="n">
        <v>1.800122261047363</v>
      </c>
      <c r="Z1208" t="n">
        <v>0.0012306</v>
      </c>
    </row>
    <row r="1209">
      <c r="A1209" t="inlineStr">
        <is>
          <t>chat_state</t>
        </is>
      </c>
      <c r="B1209" t="inlineStr">
        <is>
          <t>messy</t>
        </is>
      </c>
      <c r="C1209" t="inlineStr">
        <is>
          <t>openai/gpt-5.6-luna</t>
        </is>
      </c>
      <c r="D1209" t="inlineStr">
        <is>
          <t>openai/gpt-5.6-luna</t>
        </is>
      </c>
      <c r="E1209" t="n">
        <v>1</v>
      </c>
      <c r="F1209" t="inlineStr">
        <is>
          <t>messy</t>
        </is>
      </c>
      <c r="G1209" t="b">
        <v>0</v>
      </c>
      <c r="H1209" t="inlineStr"/>
      <c r="I1209" t="n">
        <v>0</v>
      </c>
      <c r="J1209" t="inlineStr">
        <is>
          <t>chat3m</t>
        </is>
      </c>
      <c r="K1209" t="n">
        <v>114</v>
      </c>
      <c r="L1209" t="inlineStr">
        <is>
          <t>chat3/paste-1</t>
        </is>
      </c>
      <c r="M1209" t="inlineStr">
        <is>
          <t>paste</t>
        </is>
      </c>
      <c r="N1209" t="inlineStr">
        <is>
          <t>How many tests failed in the CI output I pasted?</t>
        </is>
      </c>
      <c r="O1209" t="n">
        <v>3</v>
      </c>
      <c r="P1209" t="inlineStr">
        <is>
          <t>3</t>
        </is>
      </c>
      <c r="Q1209" t="b">
        <v>1</v>
      </c>
      <c r="R1209" t="inlineStr">
        <is>
          <t>rule</t>
        </is>
      </c>
      <c r="S1209" t="n">
        <v>4702</v>
      </c>
      <c r="T1209" t="n">
        <v>4702</v>
      </c>
      <c r="U1209" t="n">
        <v>40</v>
      </c>
      <c r="V1209" t="n">
        <v>0</v>
      </c>
      <c r="W1209" t="n">
        <v>1</v>
      </c>
      <c r="X1209" t="n">
        <v>0</v>
      </c>
      <c r="Y1209" t="n">
        <v>2.865917921066284</v>
      </c>
      <c r="Z1209" t="n">
        <v>0.00122335</v>
      </c>
    </row>
    <row r="1210">
      <c r="A1210" t="inlineStr">
        <is>
          <t>chat_state</t>
        </is>
      </c>
      <c r="B1210" t="inlineStr">
        <is>
          <t>messy</t>
        </is>
      </c>
      <c r="C1210" t="inlineStr">
        <is>
          <t>openai/gpt-5.6-luna</t>
        </is>
      </c>
      <c r="D1210" t="inlineStr">
        <is>
          <t>openai/gpt-5.6-luna</t>
        </is>
      </c>
      <c r="E1210" t="n">
        <v>1</v>
      </c>
      <c r="F1210" t="inlineStr">
        <is>
          <t>messy</t>
        </is>
      </c>
      <c r="G1210" t="b">
        <v>0</v>
      </c>
      <c r="H1210" t="inlineStr"/>
      <c r="I1210" t="n">
        <v>0</v>
      </c>
      <c r="J1210" t="inlineStr">
        <is>
          <t>chat3m</t>
        </is>
      </c>
      <c r="K1210" t="n">
        <v>114</v>
      </c>
      <c r="L1210" t="inlineStr">
        <is>
          <t>chat3/paste-2</t>
        </is>
      </c>
      <c r="M1210" t="inlineStr">
        <is>
          <t>paste</t>
        </is>
      </c>
      <c r="N1210" t="inlineStr">
        <is>
          <t>What is db_pool_size in the config I pasted?</t>
        </is>
      </c>
      <c r="O1210" t="n">
        <v>12</v>
      </c>
      <c r="P1210" t="inlineStr">
        <is>
          <t>12</t>
        </is>
      </c>
      <c r="Q1210" t="b">
        <v>1</v>
      </c>
      <c r="R1210" t="inlineStr">
        <is>
          <t>rule</t>
        </is>
      </c>
      <c r="S1210" t="n">
        <v>4702</v>
      </c>
      <c r="T1210" t="n">
        <v>4702</v>
      </c>
      <c r="U1210" t="n">
        <v>45</v>
      </c>
      <c r="V1210" t="n">
        <v>0</v>
      </c>
      <c r="W1210" t="n">
        <v>1</v>
      </c>
      <c r="X1210" t="n">
        <v>0</v>
      </c>
      <c r="Y1210" t="n">
        <v>2.738785028457642</v>
      </c>
      <c r="Z1210" t="n">
        <v>0.00122935</v>
      </c>
    </row>
    <row r="1211">
      <c r="A1211" t="inlineStr">
        <is>
          <t>chat_state</t>
        </is>
      </c>
      <c r="B1211" t="inlineStr">
        <is>
          <t>messy</t>
        </is>
      </c>
      <c r="C1211" t="inlineStr">
        <is>
          <t>openai/gpt-5.6-luna</t>
        </is>
      </c>
      <c r="D1211" t="inlineStr">
        <is>
          <t>openai/gpt-5.6-luna</t>
        </is>
      </c>
      <c r="E1211" t="n">
        <v>1</v>
      </c>
      <c r="F1211" t="inlineStr">
        <is>
          <t>messy</t>
        </is>
      </c>
      <c r="G1211" t="b">
        <v>0</v>
      </c>
      <c r="H1211" t="inlineStr"/>
      <c r="I1211" t="n">
        <v>0</v>
      </c>
      <c r="J1211" t="inlineStr">
        <is>
          <t>chat3m</t>
        </is>
      </c>
      <c r="K1211" t="n">
        <v>114</v>
      </c>
      <c r="L1211" t="inlineStr">
        <is>
          <t>chat3/sum-0</t>
        </is>
      </c>
      <c r="M1211" t="inlineStr">
        <is>
          <t>sum</t>
        </is>
      </c>
      <c r="N1211" t="inlineStr">
        <is>
          <t>What is the total budget, in thousands of dollars, across the modules currently in scope?</t>
        </is>
      </c>
      <c r="O1211" t="n">
        <v>305</v>
      </c>
      <c r="P1211" t="inlineStr">
        <is>
          <t>305</t>
        </is>
      </c>
      <c r="Q1211" t="b">
        <v>1</v>
      </c>
      <c r="R1211" t="inlineStr">
        <is>
          <t>rule</t>
        </is>
      </c>
      <c r="S1211" t="n">
        <v>4709</v>
      </c>
      <c r="T1211" t="n">
        <v>4709</v>
      </c>
      <c r="U1211" t="n">
        <v>96</v>
      </c>
      <c r="V1211" t="n">
        <v>0</v>
      </c>
      <c r="W1211" t="n">
        <v>1</v>
      </c>
      <c r="X1211" t="n">
        <v>0</v>
      </c>
      <c r="Y1211" t="n">
        <v>2.305470943450928</v>
      </c>
      <c r="Z1211" t="n">
        <v>0.0012923</v>
      </c>
    </row>
    <row r="1212">
      <c r="A1212" t="inlineStr">
        <is>
          <t>chat_state</t>
        </is>
      </c>
      <c r="B1212" t="inlineStr">
        <is>
          <t>messy</t>
        </is>
      </c>
      <c r="C1212" t="inlineStr">
        <is>
          <t>openai/gpt-5.6-luna</t>
        </is>
      </c>
      <c r="D1212" t="inlineStr">
        <is>
          <t>openai/gpt-5.6-luna</t>
        </is>
      </c>
      <c r="E1212" t="n">
        <v>1</v>
      </c>
      <c r="F1212" t="inlineStr">
        <is>
          <t>messy</t>
        </is>
      </c>
      <c r="G1212" t="b">
        <v>0</v>
      </c>
      <c r="H1212" t="inlineStr"/>
      <c r="I1212" t="n">
        <v>0</v>
      </c>
      <c r="J1212" t="inlineStr">
        <is>
          <t>chat3m</t>
        </is>
      </c>
      <c r="K1212" t="n">
        <v>114</v>
      </c>
      <c r="L1212" t="inlineStr">
        <is>
          <t>chat3/updated-0</t>
        </is>
      </c>
      <c r="M1212" t="inlineStr">
        <is>
          <t>updated</t>
        </is>
      </c>
      <c r="N1212" t="inlineStr">
        <is>
          <t>What is the current deadline for billing-sync?</t>
        </is>
      </c>
      <c r="O1212" t="inlineStr">
        <is>
          <t>Nov 5</t>
        </is>
      </c>
      <c r="P1212" t="inlineStr">
        <is>
          <t>Nov 5</t>
        </is>
      </c>
      <c r="Q1212" t="b">
        <v>1</v>
      </c>
      <c r="R1212" t="inlineStr">
        <is>
          <t>rule</t>
        </is>
      </c>
      <c r="S1212" t="n">
        <v>4700</v>
      </c>
      <c r="T1212" t="n">
        <v>4700</v>
      </c>
      <c r="U1212" t="n">
        <v>43</v>
      </c>
      <c r="V1212" t="n">
        <v>0</v>
      </c>
      <c r="W1212" t="n">
        <v>1</v>
      </c>
      <c r="X1212" t="n">
        <v>0</v>
      </c>
      <c r="Y1212" t="n">
        <v>1.156775951385498</v>
      </c>
      <c r="Z1212" t="n">
        <v>0.00122645</v>
      </c>
    </row>
    <row r="1213">
      <c r="A1213" t="inlineStr">
        <is>
          <t>chat_state</t>
        </is>
      </c>
      <c r="B1213" t="inlineStr">
        <is>
          <t>messy</t>
        </is>
      </c>
      <c r="C1213" t="inlineStr">
        <is>
          <t>openai/gpt-5.6-luna</t>
        </is>
      </c>
      <c r="D1213" t="inlineStr">
        <is>
          <t>openai/gpt-5.6-luna</t>
        </is>
      </c>
      <c r="E1213" t="n">
        <v>1</v>
      </c>
      <c r="F1213" t="inlineStr">
        <is>
          <t>messy</t>
        </is>
      </c>
      <c r="G1213" t="b">
        <v>0</v>
      </c>
      <c r="H1213" t="inlineStr"/>
      <c r="I1213" t="n">
        <v>0</v>
      </c>
      <c r="J1213" t="inlineStr">
        <is>
          <t>chat3m</t>
        </is>
      </c>
      <c r="K1213" t="n">
        <v>114</v>
      </c>
      <c r="L1213" t="inlineStr">
        <is>
          <t>chat3/updated-1</t>
        </is>
      </c>
      <c r="M1213" t="inlineStr">
        <is>
          <t>updated</t>
        </is>
      </c>
      <c r="N1213" t="inlineStr">
        <is>
          <t>What is scheduler-v2's budget now, in thousands of dollars?</t>
        </is>
      </c>
      <c r="O1213" t="n">
        <v>75</v>
      </c>
      <c r="P1213" t="inlineStr">
        <is>
          <t>75</t>
        </is>
      </c>
      <c r="Q1213" t="b">
        <v>1</v>
      </c>
      <c r="R1213" t="inlineStr">
        <is>
          <t>rule</t>
        </is>
      </c>
      <c r="S1213" t="n">
        <v>4705</v>
      </c>
      <c r="T1213" t="n">
        <v>4705</v>
      </c>
      <c r="U1213" t="n">
        <v>64</v>
      </c>
      <c r="V1213" t="n">
        <v>0</v>
      </c>
      <c r="W1213" t="n">
        <v>1</v>
      </c>
      <c r="X1213" t="n">
        <v>0</v>
      </c>
      <c r="Y1213" t="n">
        <v>2.088028192520142</v>
      </c>
      <c r="Z1213" t="n">
        <v>0.0012529</v>
      </c>
    </row>
    <row r="1214">
      <c r="A1214" t="inlineStr">
        <is>
          <t>chat_state</t>
        </is>
      </c>
      <c r="B1214" t="inlineStr">
        <is>
          <t>messy</t>
        </is>
      </c>
      <c r="C1214" t="inlineStr">
        <is>
          <t>openai/gpt-5.6-luna</t>
        </is>
      </c>
      <c r="D1214" t="inlineStr">
        <is>
          <t>openai/gpt-5.6-luna</t>
        </is>
      </c>
      <c r="E1214" t="n">
        <v>1</v>
      </c>
      <c r="F1214" t="inlineStr">
        <is>
          <t>messy</t>
        </is>
      </c>
      <c r="G1214" t="b">
        <v>0</v>
      </c>
      <c r="H1214" t="inlineStr"/>
      <c r="I1214" t="n">
        <v>0</v>
      </c>
      <c r="J1214" t="inlineStr">
        <is>
          <t>chat3m</t>
        </is>
      </c>
      <c r="K1214" t="n">
        <v>114</v>
      </c>
      <c r="L1214" t="inlineStr">
        <is>
          <t>chat3/updated-2</t>
        </is>
      </c>
      <c r="M1214" t="inlineStr">
        <is>
          <t>updated</t>
        </is>
      </c>
      <c r="N1214" t="inlineStr">
        <is>
          <t>What is the current deadline for ingest?</t>
        </is>
      </c>
      <c r="O1214" t="inlineStr">
        <is>
          <t>Oct 19</t>
        </is>
      </c>
      <c r="P1214" t="inlineStr">
        <is>
          <t>Oct 19</t>
        </is>
      </c>
      <c r="Q1214" t="b">
        <v>1</v>
      </c>
      <c r="R1214" t="inlineStr">
        <is>
          <t>rule</t>
        </is>
      </c>
      <c r="S1214" t="n">
        <v>4699</v>
      </c>
      <c r="T1214" t="n">
        <v>4699</v>
      </c>
      <c r="U1214" t="n">
        <v>43</v>
      </c>
      <c r="V1214" t="n">
        <v>0</v>
      </c>
      <c r="W1214" t="n">
        <v>1</v>
      </c>
      <c r="X1214" t="n">
        <v>0</v>
      </c>
      <c r="Y1214" t="n">
        <v>2.224897146224976</v>
      </c>
      <c r="Z1214" t="n">
        <v>0.0012262</v>
      </c>
    </row>
    <row r="1215">
      <c r="A1215" t="inlineStr">
        <is>
          <t>chat_state</t>
        </is>
      </c>
      <c r="B1215" t="inlineStr">
        <is>
          <t>messy</t>
        </is>
      </c>
      <c r="C1215" t="inlineStr">
        <is>
          <t>openai/gpt-5.6-luna</t>
        </is>
      </c>
      <c r="D1215" t="inlineStr">
        <is>
          <t>openai/gpt-5.6-luna</t>
        </is>
      </c>
      <c r="E1215" t="n">
        <v>1</v>
      </c>
      <c r="F1215" t="inlineStr">
        <is>
          <t>messy</t>
        </is>
      </c>
      <c r="G1215" t="b">
        <v>0</v>
      </c>
      <c r="H1215" t="inlineStr"/>
      <c r="I1215" t="n">
        <v>0</v>
      </c>
      <c r="J1215" t="inlineStr">
        <is>
          <t>chat3m</t>
        </is>
      </c>
      <c r="K1215" t="n">
        <v>114</v>
      </c>
      <c r="L1215" t="inlineStr">
        <is>
          <t>chat3/updated-3</t>
        </is>
      </c>
      <c r="M1215" t="inlineStr">
        <is>
          <t>updated</t>
        </is>
      </c>
      <c r="N1215" t="inlineStr">
        <is>
          <t>What is auth-bridge's budget, in thousands of dollars?</t>
        </is>
      </c>
      <c r="O1215" t="n">
        <v>50</v>
      </c>
      <c r="P1215" t="inlineStr">
        <is>
          <t>50</t>
        </is>
      </c>
      <c r="Q1215" t="b">
        <v>1</v>
      </c>
      <c r="R1215" t="inlineStr">
        <is>
          <t>rule</t>
        </is>
      </c>
      <c r="S1215" t="n">
        <v>4704</v>
      </c>
      <c r="T1215" t="n">
        <v>4704</v>
      </c>
      <c r="U1215" t="n">
        <v>44</v>
      </c>
      <c r="V1215" t="n">
        <v>0</v>
      </c>
      <c r="W1215" t="n">
        <v>1</v>
      </c>
      <c r="X1215" t="n">
        <v>0</v>
      </c>
      <c r="Y1215" t="n">
        <v>1.514525890350342</v>
      </c>
      <c r="Z1215" t="n">
        <v>0.00122865</v>
      </c>
    </row>
    <row r="1216">
      <c r="A1216" t="inlineStr">
        <is>
          <t>chat_state</t>
        </is>
      </c>
      <c r="B1216" t="inlineStr">
        <is>
          <t>messy</t>
        </is>
      </c>
      <c r="C1216" t="inlineStr">
        <is>
          <t>openai/gpt-5.6-luna</t>
        </is>
      </c>
      <c r="D1216" t="inlineStr">
        <is>
          <t>openai/gpt-5.6-luna</t>
        </is>
      </c>
      <c r="E1216" t="n">
        <v>1</v>
      </c>
      <c r="F1216" t="inlineStr">
        <is>
          <t>messy</t>
        </is>
      </c>
      <c r="G1216" t="b">
        <v>0</v>
      </c>
      <c r="H1216" t="inlineStr"/>
      <c r="I1216" t="n">
        <v>0</v>
      </c>
      <c r="J1216" t="inlineStr">
        <is>
          <t>chat3m</t>
        </is>
      </c>
      <c r="K1216" t="n">
        <v>114</v>
      </c>
      <c r="L1216" t="inlineStr">
        <is>
          <t>chat3/updated-4</t>
        </is>
      </c>
      <c r="M1216" t="inlineStr">
        <is>
          <t>updated</t>
        </is>
      </c>
      <c r="N1216" t="inlineStr">
        <is>
          <t>Who owns billing-sync now?</t>
        </is>
      </c>
      <c r="O1216" t="inlineStr">
        <is>
          <t>Priya</t>
        </is>
      </c>
      <c r="P1216" t="inlineStr">
        <is>
          <t>Priya</t>
        </is>
      </c>
      <c r="Q1216" t="b">
        <v>1</v>
      </c>
      <c r="R1216" t="inlineStr">
        <is>
          <t>rule</t>
        </is>
      </c>
      <c r="S1216" t="n">
        <v>4697</v>
      </c>
      <c r="T1216" t="n">
        <v>4697</v>
      </c>
      <c r="U1216" t="n">
        <v>41</v>
      </c>
      <c r="V1216" t="n">
        <v>0</v>
      </c>
      <c r="W1216" t="n">
        <v>1</v>
      </c>
      <c r="X1216" t="n">
        <v>0</v>
      </c>
      <c r="Y1216" t="n">
        <v>1.524593114852905</v>
      </c>
      <c r="Z1216" t="n">
        <v>0.0012233</v>
      </c>
    </row>
    <row r="1217">
      <c r="A1217" t="inlineStr">
        <is>
          <t>chat_state</t>
        </is>
      </c>
      <c r="B1217" t="inlineStr">
        <is>
          <t>messy</t>
        </is>
      </c>
      <c r="C1217" t="inlineStr">
        <is>
          <t>openai/gpt-5.6-luna</t>
        </is>
      </c>
      <c r="D1217" t="inlineStr">
        <is>
          <t>openai/gpt-5.6-luna</t>
        </is>
      </c>
      <c r="E1217" t="n">
        <v>1</v>
      </c>
      <c r="F1217" t="inlineStr">
        <is>
          <t>messy</t>
        </is>
      </c>
      <c r="G1217" t="b">
        <v>0</v>
      </c>
      <c r="H1217" t="inlineStr"/>
      <c r="I1217" t="n">
        <v>0</v>
      </c>
      <c r="J1217" t="inlineStr">
        <is>
          <t>chat3m</t>
        </is>
      </c>
      <c r="K1217" t="n">
        <v>114</v>
      </c>
      <c r="L1217" t="inlineStr">
        <is>
          <t>chat3/updated-5</t>
        </is>
      </c>
      <c r="M1217" t="inlineStr">
        <is>
          <t>updated</t>
        </is>
      </c>
      <c r="N1217" t="inlineStr">
        <is>
          <t>Which datastore does scheduler-v2 use?</t>
        </is>
      </c>
      <c r="O1217" t="inlineStr">
        <is>
          <t>Postgres</t>
        </is>
      </c>
      <c r="P1217" t="inlineStr">
        <is>
          <t>Postgres</t>
        </is>
      </c>
      <c r="Q1217" t="b">
        <v>1</v>
      </c>
      <c r="R1217" t="inlineStr">
        <is>
          <t>rule</t>
        </is>
      </c>
      <c r="S1217" t="n">
        <v>4699</v>
      </c>
      <c r="T1217" t="n">
        <v>4699</v>
      </c>
      <c r="U1217" t="n">
        <v>40</v>
      </c>
      <c r="V1217" t="n">
        <v>0</v>
      </c>
      <c r="W1217" t="n">
        <v>1</v>
      </c>
      <c r="X1217" t="n">
        <v>0</v>
      </c>
      <c r="Y1217" t="n">
        <v>2.096400737762451</v>
      </c>
      <c r="Z1217" t="n">
        <v>0.0012226</v>
      </c>
    </row>
    <row r="1218">
      <c r="A1218" t="inlineStr">
        <is>
          <t>chat_summary</t>
        </is>
      </c>
      <c r="B1218" t="inlineStr">
        <is>
          <t>messy</t>
        </is>
      </c>
      <c r="C1218" t="inlineStr">
        <is>
          <t>openai/gpt-5.6-luna</t>
        </is>
      </c>
      <c r="D1218" t="inlineStr">
        <is>
          <t>openai/gpt-5.6-luna</t>
        </is>
      </c>
      <c r="E1218" t="n">
        <v>1</v>
      </c>
      <c r="F1218" t="inlineStr">
        <is>
          <t>messy</t>
        </is>
      </c>
      <c r="G1218" t="b">
        <v>0</v>
      </c>
      <c r="H1218" t="inlineStr"/>
      <c r="I1218" t="n">
        <v>0</v>
      </c>
      <c r="J1218" t="inlineStr">
        <is>
          <t>chat3m</t>
        </is>
      </c>
      <c r="K1218" t="n">
        <v>114</v>
      </c>
      <c r="L1218" t="inlineStr">
        <is>
          <t>chat3/absent-0</t>
        </is>
      </c>
      <c r="M1218" t="inlineStr">
        <is>
          <t>absent</t>
        </is>
      </c>
      <c r="N1218" t="inlineStr">
        <is>
          <t>What date did we set for QA sign-off?</t>
        </is>
      </c>
      <c r="O1218" t="inlineStr">
        <is>
          <t>not stated</t>
        </is>
      </c>
      <c r="P1218" t="inlineStr">
        <is>
          <t>not stated</t>
        </is>
      </c>
      <c r="Q1218" t="b">
        <v>1</v>
      </c>
      <c r="R1218" t="inlineStr">
        <is>
          <t>rule</t>
        </is>
      </c>
      <c r="S1218" t="n">
        <v>4812</v>
      </c>
      <c r="T1218" t="n">
        <v>4812</v>
      </c>
      <c r="U1218" t="n">
        <v>40</v>
      </c>
      <c r="V1218" t="n">
        <v>0</v>
      </c>
      <c r="W1218" t="n">
        <v>1</v>
      </c>
      <c r="X1218" t="n">
        <v>0</v>
      </c>
      <c r="Y1218" t="n">
        <v>1.6912682056427</v>
      </c>
      <c r="Z1218" t="n">
        <v>0.00125085</v>
      </c>
    </row>
    <row r="1219">
      <c r="A1219" t="inlineStr">
        <is>
          <t>chat_summary</t>
        </is>
      </c>
      <c r="B1219" t="inlineStr">
        <is>
          <t>messy</t>
        </is>
      </c>
      <c r="C1219" t="inlineStr">
        <is>
          <t>openai/gpt-5.6-luna</t>
        </is>
      </c>
      <c r="D1219" t="inlineStr">
        <is>
          <t>openai/gpt-5.6-luna</t>
        </is>
      </c>
      <c r="E1219" t="n">
        <v>1</v>
      </c>
      <c r="F1219" t="inlineStr">
        <is>
          <t>messy</t>
        </is>
      </c>
      <c r="G1219" t="b">
        <v>0</v>
      </c>
      <c r="H1219" t="inlineStr"/>
      <c r="I1219" t="n">
        <v>0</v>
      </c>
      <c r="J1219" t="inlineStr">
        <is>
          <t>chat3m</t>
        </is>
      </c>
      <c r="K1219" t="n">
        <v>114</v>
      </c>
      <c r="L1219" t="inlineStr">
        <is>
          <t>chat3/absent-1</t>
        </is>
      </c>
      <c r="M1219" t="inlineStr">
        <is>
          <t>absent</t>
        </is>
      </c>
      <c r="N1219" t="inlineStr">
        <is>
          <t>Which CI provider did we decide on?</t>
        </is>
      </c>
      <c r="O1219" t="inlineStr">
        <is>
          <t>not stated</t>
        </is>
      </c>
      <c r="P1219" t="inlineStr">
        <is>
          <t>not stated</t>
        </is>
      </c>
      <c r="Q1219" t="b">
        <v>1</v>
      </c>
      <c r="R1219" t="inlineStr">
        <is>
          <t>rule</t>
        </is>
      </c>
      <c r="S1219" t="n">
        <v>4810</v>
      </c>
      <c r="T1219" t="n">
        <v>4810</v>
      </c>
      <c r="U1219" t="n">
        <v>53</v>
      </c>
      <c r="V1219" t="n">
        <v>0</v>
      </c>
      <c r="W1219" t="n">
        <v>1</v>
      </c>
      <c r="X1219" t="n">
        <v>0</v>
      </c>
      <c r="Y1219" t="n">
        <v>2.268517017364502</v>
      </c>
      <c r="Z1219" t="n">
        <v>0.00126595</v>
      </c>
    </row>
    <row r="1220">
      <c r="A1220" t="inlineStr">
        <is>
          <t>chat_summary</t>
        </is>
      </c>
      <c r="B1220" t="inlineStr">
        <is>
          <t>messy</t>
        </is>
      </c>
      <c r="C1220" t="inlineStr">
        <is>
          <t>openai/gpt-5.6-luna</t>
        </is>
      </c>
      <c r="D1220" t="inlineStr">
        <is>
          <t>openai/gpt-5.6-luna</t>
        </is>
      </c>
      <c r="E1220" t="n">
        <v>1</v>
      </c>
      <c r="F1220" t="inlineStr">
        <is>
          <t>messy</t>
        </is>
      </c>
      <c r="G1220" t="b">
        <v>0</v>
      </c>
      <c r="H1220" t="inlineStr"/>
      <c r="I1220" t="n">
        <v>0</v>
      </c>
      <c r="J1220" t="inlineStr">
        <is>
          <t>chat3m</t>
        </is>
      </c>
      <c r="K1220" t="n">
        <v>114</v>
      </c>
      <c r="L1220" t="inlineStr">
        <is>
          <t>chat3/count-0</t>
        </is>
      </c>
      <c r="M1220" t="inlineStr">
        <is>
          <t>count</t>
        </is>
      </c>
      <c r="N1220" t="inlineStr">
        <is>
          <t>How many modules are currently in scope for the launch?</t>
        </is>
      </c>
      <c r="O1220" t="n">
        <v>6</v>
      </c>
      <c r="P1220" t="inlineStr">
        <is>
          <t>6</t>
        </is>
      </c>
      <c r="Q1220" t="b">
        <v>1</v>
      </c>
      <c r="R1220" t="inlineStr">
        <is>
          <t>rule</t>
        </is>
      </c>
      <c r="S1220" t="n">
        <v>4813</v>
      </c>
      <c r="T1220" t="n">
        <v>4813</v>
      </c>
      <c r="U1220" t="n">
        <v>117</v>
      </c>
      <c r="V1220" t="n">
        <v>0</v>
      </c>
      <c r="W1220" t="n">
        <v>1</v>
      </c>
      <c r="X1220" t="n">
        <v>0</v>
      </c>
      <c r="Y1220" t="n">
        <v>3.378412008285522</v>
      </c>
      <c r="Z1220" t="n">
        <v>0.0013435</v>
      </c>
    </row>
    <row r="1221">
      <c r="A1221" t="inlineStr">
        <is>
          <t>chat_summary</t>
        </is>
      </c>
      <c r="B1221" t="inlineStr">
        <is>
          <t>messy</t>
        </is>
      </c>
      <c r="C1221" t="inlineStr">
        <is>
          <t>openai/gpt-5.6-luna</t>
        </is>
      </c>
      <c r="D1221" t="inlineStr">
        <is>
          <t>openai/gpt-5.6-luna</t>
        </is>
      </c>
      <c r="E1221" t="n">
        <v>1</v>
      </c>
      <c r="F1221" t="inlineStr">
        <is>
          <t>messy</t>
        </is>
      </c>
      <c r="G1221" t="b">
        <v>0</v>
      </c>
      <c r="H1221" t="inlineStr"/>
      <c r="I1221" t="n">
        <v>0</v>
      </c>
      <c r="J1221" t="inlineStr">
        <is>
          <t>chat3m</t>
        </is>
      </c>
      <c r="K1221" t="n">
        <v>114</v>
      </c>
      <c r="L1221" t="inlineStr">
        <is>
          <t>chat3/early-0</t>
        </is>
      </c>
      <c r="M1221" t="inlineStr">
        <is>
          <t>early</t>
        </is>
      </c>
      <c r="N1221" t="inlineStr">
        <is>
          <t>Who owns scheduler-v2?</t>
        </is>
      </c>
      <c r="O1221" t="inlineStr">
        <is>
          <t>Mei</t>
        </is>
      </c>
      <c r="P1221" t="inlineStr">
        <is>
          <t>Mei</t>
        </is>
      </c>
      <c r="Q1221" t="b">
        <v>1</v>
      </c>
      <c r="R1221" t="inlineStr">
        <is>
          <t>rule</t>
        </is>
      </c>
      <c r="S1221" t="n">
        <v>4808</v>
      </c>
      <c r="T1221" t="n">
        <v>4808</v>
      </c>
      <c r="U1221" t="n">
        <v>44</v>
      </c>
      <c r="V1221" t="n">
        <v>0</v>
      </c>
      <c r="W1221" t="n">
        <v>1</v>
      </c>
      <c r="X1221" t="n">
        <v>0</v>
      </c>
      <c r="Y1221" t="n">
        <v>1.195394039154053</v>
      </c>
      <c r="Z1221" t="n">
        <v>0.00125465</v>
      </c>
    </row>
    <row r="1222">
      <c r="A1222" t="inlineStr">
        <is>
          <t>chat_summary</t>
        </is>
      </c>
      <c r="B1222" t="inlineStr">
        <is>
          <t>messy</t>
        </is>
      </c>
      <c r="C1222" t="inlineStr">
        <is>
          <t>openai/gpt-5.6-luna</t>
        </is>
      </c>
      <c r="D1222" t="inlineStr">
        <is>
          <t>openai/gpt-5.6-luna</t>
        </is>
      </c>
      <c r="E1222" t="n">
        <v>1</v>
      </c>
      <c r="F1222" t="inlineStr">
        <is>
          <t>messy</t>
        </is>
      </c>
      <c r="G1222" t="b">
        <v>0</v>
      </c>
      <c r="H1222" t="inlineStr"/>
      <c r="I1222" t="n">
        <v>0</v>
      </c>
      <c r="J1222" t="inlineStr">
        <is>
          <t>chat3m</t>
        </is>
      </c>
      <c r="K1222" t="n">
        <v>114</v>
      </c>
      <c r="L1222" t="inlineStr">
        <is>
          <t>chat3/early-1</t>
        </is>
      </c>
      <c r="M1222" t="inlineStr">
        <is>
          <t>early</t>
        </is>
      </c>
      <c r="N1222" t="inlineStr">
        <is>
          <t>Which region are we deploying Delta to?</t>
        </is>
      </c>
      <c r="O1222" t="inlineStr">
        <is>
          <t>eu-west-1</t>
        </is>
      </c>
      <c r="P1222" t="inlineStr">
        <is>
          <t>eu-west-1</t>
        </is>
      </c>
      <c r="Q1222" t="b">
        <v>1</v>
      </c>
      <c r="R1222" t="inlineStr">
        <is>
          <t>rule</t>
        </is>
      </c>
      <c r="S1222" t="n">
        <v>4810</v>
      </c>
      <c r="T1222" t="n">
        <v>4810</v>
      </c>
      <c r="U1222" t="n">
        <v>47</v>
      </c>
      <c r="V1222" t="n">
        <v>0</v>
      </c>
      <c r="W1222" t="n">
        <v>1</v>
      </c>
      <c r="X1222" t="n">
        <v>0</v>
      </c>
      <c r="Y1222" t="n">
        <v>1.403682947158813</v>
      </c>
      <c r="Z1222" t="n">
        <v>0.00125875</v>
      </c>
    </row>
    <row r="1223">
      <c r="A1223" t="inlineStr">
        <is>
          <t>chat_summary</t>
        </is>
      </c>
      <c r="B1223" t="inlineStr">
        <is>
          <t>messy</t>
        </is>
      </c>
      <c r="C1223" t="inlineStr">
        <is>
          <t>openai/gpt-5.6-luna</t>
        </is>
      </c>
      <c r="D1223" t="inlineStr">
        <is>
          <t>openai/gpt-5.6-luna</t>
        </is>
      </c>
      <c r="E1223" t="n">
        <v>1</v>
      </c>
      <c r="F1223" t="inlineStr">
        <is>
          <t>messy</t>
        </is>
      </c>
      <c r="G1223" t="b">
        <v>0</v>
      </c>
      <c r="H1223" t="inlineStr"/>
      <c r="I1223" t="n">
        <v>0</v>
      </c>
      <c r="J1223" t="inlineStr">
        <is>
          <t>chat3m</t>
        </is>
      </c>
      <c r="K1223" t="n">
        <v>114</v>
      </c>
      <c r="L1223" t="inlineStr">
        <is>
          <t>chat3/early-2</t>
        </is>
      </c>
      <c r="M1223" t="inlineStr">
        <is>
          <t>early</t>
        </is>
      </c>
      <c r="N1223" t="inlineStr">
        <is>
          <t>At what time (UTC) is the daily standup?</t>
        </is>
      </c>
      <c r="O1223" t="inlineStr">
        <is>
          <t>09:30</t>
        </is>
      </c>
      <c r="P1223" t="inlineStr">
        <is>
          <t>09:30 UTC</t>
        </is>
      </c>
      <c r="Q1223" t="b">
        <v>1</v>
      </c>
      <c r="R1223" t="inlineStr">
        <is>
          <t>rule</t>
        </is>
      </c>
      <c r="S1223" t="n">
        <v>4814</v>
      </c>
      <c r="T1223" t="n">
        <v>4814</v>
      </c>
      <c r="U1223" t="n">
        <v>44</v>
      </c>
      <c r="V1223" t="n">
        <v>0</v>
      </c>
      <c r="W1223" t="n">
        <v>1</v>
      </c>
      <c r="X1223" t="n">
        <v>0</v>
      </c>
      <c r="Y1223" t="n">
        <v>1.516412973403931</v>
      </c>
      <c r="Z1223" t="n">
        <v>0.00125615</v>
      </c>
    </row>
    <row r="1224">
      <c r="A1224" t="inlineStr">
        <is>
          <t>chat_summary</t>
        </is>
      </c>
      <c r="B1224" t="inlineStr">
        <is>
          <t>messy</t>
        </is>
      </c>
      <c r="C1224" t="inlineStr">
        <is>
          <t>openai/gpt-5.6-luna</t>
        </is>
      </c>
      <c r="D1224" t="inlineStr">
        <is>
          <t>openai/gpt-5.6-luna</t>
        </is>
      </c>
      <c r="E1224" t="n">
        <v>1</v>
      </c>
      <c r="F1224" t="inlineStr">
        <is>
          <t>messy</t>
        </is>
      </c>
      <c r="G1224" t="b">
        <v>0</v>
      </c>
      <c r="H1224" t="inlineStr"/>
      <c r="I1224" t="n">
        <v>0</v>
      </c>
      <c r="J1224" t="inlineStr">
        <is>
          <t>chat3m</t>
        </is>
      </c>
      <c r="K1224" t="n">
        <v>114</v>
      </c>
      <c r="L1224" t="inlineStr">
        <is>
          <t>chat3/list-0</t>
        </is>
      </c>
      <c r="M1224" t="inlineStr">
        <is>
          <t>list</t>
        </is>
      </c>
      <c r="N1224" t="inlineStr">
        <is>
          <t>Which in-scope modules are P0?</t>
        </is>
      </c>
      <c r="O1224" t="inlineStr">
        <is>
          <t>["billing-sync", "ingest"]</t>
        </is>
      </c>
      <c r="P1224" t="inlineStr">
        <is>
          <t>billing-sync, ingest</t>
        </is>
      </c>
      <c r="Q1224" t="b">
        <v>1</v>
      </c>
      <c r="R1224" t="inlineStr">
        <is>
          <t>rule</t>
        </is>
      </c>
      <c r="S1224" t="n">
        <v>4811</v>
      </c>
      <c r="T1224" t="n">
        <v>4811</v>
      </c>
      <c r="U1224" t="n">
        <v>57</v>
      </c>
      <c r="V1224" t="n">
        <v>0</v>
      </c>
      <c r="W1224" t="n">
        <v>1</v>
      </c>
      <c r="X1224" t="n">
        <v>0</v>
      </c>
      <c r="Y1224" t="n">
        <v>3.70250391960144</v>
      </c>
      <c r="Z1224" t="n">
        <v>0.001271</v>
      </c>
    </row>
    <row r="1225">
      <c r="A1225" t="inlineStr">
        <is>
          <t>chat_summary</t>
        </is>
      </c>
      <c r="B1225" t="inlineStr">
        <is>
          <t>messy</t>
        </is>
      </c>
      <c r="C1225" t="inlineStr">
        <is>
          <t>openai/gpt-5.6-luna</t>
        </is>
      </c>
      <c r="D1225" t="inlineStr">
        <is>
          <t>openai/gpt-5.6-luna</t>
        </is>
      </c>
      <c r="E1225" t="n">
        <v>1</v>
      </c>
      <c r="F1225" t="inlineStr">
        <is>
          <t>messy</t>
        </is>
      </c>
      <c r="G1225" t="b">
        <v>0</v>
      </c>
      <c r="H1225" t="inlineStr"/>
      <c r="I1225" t="n">
        <v>0</v>
      </c>
      <c r="J1225" t="inlineStr">
        <is>
          <t>chat3m</t>
        </is>
      </c>
      <c r="K1225" t="n">
        <v>114</v>
      </c>
      <c r="L1225" t="inlineStr">
        <is>
          <t>chat3/neg-0</t>
        </is>
      </c>
      <c r="M1225" t="inlineStr">
        <is>
          <t>negation</t>
        </is>
      </c>
      <c r="N1225" t="inlineStr">
        <is>
          <t>Which in-scope module has no datastore decided yet?</t>
        </is>
      </c>
      <c r="O1225" t="inlineStr">
        <is>
          <t>ingest</t>
        </is>
      </c>
      <c r="P1225" t="inlineStr">
        <is>
          <t>ingest</t>
        </is>
      </c>
      <c r="Q1225" t="b">
        <v>1</v>
      </c>
      <c r="R1225" t="inlineStr">
        <is>
          <t>rule</t>
        </is>
      </c>
      <c r="S1225" t="n">
        <v>4813</v>
      </c>
      <c r="T1225" t="n">
        <v>4813</v>
      </c>
      <c r="U1225" t="n">
        <v>115</v>
      </c>
      <c r="V1225" t="n">
        <v>0</v>
      </c>
      <c r="W1225" t="n">
        <v>1</v>
      </c>
      <c r="X1225" t="n">
        <v>0</v>
      </c>
      <c r="Y1225" t="n">
        <v>2.378807067871094</v>
      </c>
      <c r="Z1225" t="n">
        <v>0.0013411</v>
      </c>
    </row>
    <row r="1226">
      <c r="A1226" t="inlineStr">
        <is>
          <t>chat_summary</t>
        </is>
      </c>
      <c r="B1226" t="inlineStr">
        <is>
          <t>messy</t>
        </is>
      </c>
      <c r="C1226" t="inlineStr">
        <is>
          <t>openai/gpt-5.6-luna</t>
        </is>
      </c>
      <c r="D1226" t="inlineStr">
        <is>
          <t>openai/gpt-5.6-luna</t>
        </is>
      </c>
      <c r="E1226" t="n">
        <v>1</v>
      </c>
      <c r="F1226" t="inlineStr">
        <is>
          <t>messy</t>
        </is>
      </c>
      <c r="G1226" t="b">
        <v>0</v>
      </c>
      <c r="H1226" t="inlineStr"/>
      <c r="I1226" t="n">
        <v>0</v>
      </c>
      <c r="J1226" t="inlineStr">
        <is>
          <t>chat3m</t>
        </is>
      </c>
      <c r="K1226" t="n">
        <v>114</v>
      </c>
      <c r="L1226" t="inlineStr">
        <is>
          <t>chat3/original-0</t>
        </is>
      </c>
      <c r="M1226" t="inlineStr">
        <is>
          <t>original</t>
        </is>
      </c>
      <c r="N1226" t="inlineStr">
        <is>
          <t>What was the very first deadline we set for billing-sync, before any changes?</t>
        </is>
      </c>
      <c r="O1226" t="inlineStr">
        <is>
          <t>Oct 23</t>
        </is>
      </c>
      <c r="P1226" t="inlineStr">
        <is>
          <t>Oct 23</t>
        </is>
      </c>
      <c r="Q1226" t="b">
        <v>1</v>
      </c>
      <c r="R1226" t="inlineStr">
        <is>
          <t>rule</t>
        </is>
      </c>
      <c r="S1226" t="n">
        <v>4818</v>
      </c>
      <c r="T1226" t="n">
        <v>4818</v>
      </c>
      <c r="U1226" t="n">
        <v>70</v>
      </c>
      <c r="V1226" t="n">
        <v>0</v>
      </c>
      <c r="W1226" t="n">
        <v>1</v>
      </c>
      <c r="X1226" t="n">
        <v>0</v>
      </c>
      <c r="Y1226" t="n">
        <v>1.801331996917725</v>
      </c>
      <c r="Z1226" t="n">
        <v>0.00128835</v>
      </c>
    </row>
    <row r="1227">
      <c r="A1227" t="inlineStr">
        <is>
          <t>chat_summary</t>
        </is>
      </c>
      <c r="B1227" t="inlineStr">
        <is>
          <t>messy</t>
        </is>
      </c>
      <c r="C1227" t="inlineStr">
        <is>
          <t>openai/gpt-5.6-luna</t>
        </is>
      </c>
      <c r="D1227" t="inlineStr">
        <is>
          <t>openai/gpt-5.6-luna</t>
        </is>
      </c>
      <c r="E1227" t="n">
        <v>1</v>
      </c>
      <c r="F1227" t="inlineStr">
        <is>
          <t>messy</t>
        </is>
      </c>
      <c r="G1227" t="b">
        <v>0</v>
      </c>
      <c r="H1227" t="inlineStr"/>
      <c r="I1227" t="n">
        <v>0</v>
      </c>
      <c r="J1227" t="inlineStr">
        <is>
          <t>chat3m</t>
        </is>
      </c>
      <c r="K1227" t="n">
        <v>114</v>
      </c>
      <c r="L1227" t="inlineStr">
        <is>
          <t>chat3/paste-0</t>
        </is>
      </c>
      <c r="M1227" t="inlineStr">
        <is>
          <t>paste</t>
        </is>
      </c>
      <c r="N1227" t="inlineStr">
        <is>
          <t>What p95 latency, in ms, did the load test I pasted report?</t>
        </is>
      </c>
      <c r="O1227" t="n">
        <v>557</v>
      </c>
      <c r="P1227" t="inlineStr">
        <is>
          <t>557 ms</t>
        </is>
      </c>
      <c r="Q1227" t="b">
        <v>1</v>
      </c>
      <c r="R1227" t="inlineStr">
        <is>
          <t>rule</t>
        </is>
      </c>
      <c r="S1227" t="n">
        <v>4818</v>
      </c>
      <c r="T1227" t="n">
        <v>4818</v>
      </c>
      <c r="U1227" t="n">
        <v>42</v>
      </c>
      <c r="V1227" t="n">
        <v>0</v>
      </c>
      <c r="W1227" t="n">
        <v>1</v>
      </c>
      <c r="X1227" t="n">
        <v>0</v>
      </c>
      <c r="Y1227" t="n">
        <v>1.341556072235107</v>
      </c>
      <c r="Z1227" t="n">
        <v>0.00125475</v>
      </c>
    </row>
    <row r="1228">
      <c r="A1228" t="inlineStr">
        <is>
          <t>chat_summary</t>
        </is>
      </c>
      <c r="B1228" t="inlineStr">
        <is>
          <t>messy</t>
        </is>
      </c>
      <c r="C1228" t="inlineStr">
        <is>
          <t>openai/gpt-5.6-luna</t>
        </is>
      </c>
      <c r="D1228" t="inlineStr">
        <is>
          <t>openai/gpt-5.6-luna</t>
        </is>
      </c>
      <c r="E1228" t="n">
        <v>1</v>
      </c>
      <c r="F1228" t="inlineStr">
        <is>
          <t>messy</t>
        </is>
      </c>
      <c r="G1228" t="b">
        <v>0</v>
      </c>
      <c r="H1228" t="inlineStr"/>
      <c r="I1228" t="n">
        <v>0</v>
      </c>
      <c r="J1228" t="inlineStr">
        <is>
          <t>chat3m</t>
        </is>
      </c>
      <c r="K1228" t="n">
        <v>114</v>
      </c>
      <c r="L1228" t="inlineStr">
        <is>
          <t>chat3/paste-1</t>
        </is>
      </c>
      <c r="M1228" t="inlineStr">
        <is>
          <t>paste</t>
        </is>
      </c>
      <c r="N1228" t="inlineStr">
        <is>
          <t>How many tests failed in the CI output I pasted?</t>
        </is>
      </c>
      <c r="O1228" t="n">
        <v>3</v>
      </c>
      <c r="P1228" t="inlineStr">
        <is>
          <t>3</t>
        </is>
      </c>
      <c r="Q1228" t="b">
        <v>1</v>
      </c>
      <c r="R1228" t="inlineStr">
        <is>
          <t>rule</t>
        </is>
      </c>
      <c r="S1228" t="n">
        <v>4813</v>
      </c>
      <c r="T1228" t="n">
        <v>4813</v>
      </c>
      <c r="U1228" t="n">
        <v>25</v>
      </c>
      <c r="V1228" t="n">
        <v>0</v>
      </c>
      <c r="W1228" t="n">
        <v>1</v>
      </c>
      <c r="X1228" t="n">
        <v>0</v>
      </c>
      <c r="Y1228" t="n">
        <v>1.344560146331787</v>
      </c>
      <c r="Z1228" t="n">
        <v>0.0012331</v>
      </c>
    </row>
    <row r="1229">
      <c r="A1229" t="inlineStr">
        <is>
          <t>chat_summary</t>
        </is>
      </c>
      <c r="B1229" t="inlineStr">
        <is>
          <t>messy</t>
        </is>
      </c>
      <c r="C1229" t="inlineStr">
        <is>
          <t>openai/gpt-5.6-luna</t>
        </is>
      </c>
      <c r="D1229" t="inlineStr">
        <is>
          <t>openai/gpt-5.6-luna</t>
        </is>
      </c>
      <c r="E1229" t="n">
        <v>1</v>
      </c>
      <c r="F1229" t="inlineStr">
        <is>
          <t>messy</t>
        </is>
      </c>
      <c r="G1229" t="b">
        <v>0</v>
      </c>
      <c r="H1229" t="inlineStr"/>
      <c r="I1229" t="n">
        <v>0</v>
      </c>
      <c r="J1229" t="inlineStr">
        <is>
          <t>chat3m</t>
        </is>
      </c>
      <c r="K1229" t="n">
        <v>114</v>
      </c>
      <c r="L1229" t="inlineStr">
        <is>
          <t>chat3/paste-2</t>
        </is>
      </c>
      <c r="M1229" t="inlineStr">
        <is>
          <t>paste</t>
        </is>
      </c>
      <c r="N1229" t="inlineStr">
        <is>
          <t>What is db_pool_size in the config I pasted?</t>
        </is>
      </c>
      <c r="O1229" t="n">
        <v>12</v>
      </c>
      <c r="P1229" t="inlineStr">
        <is>
          <t>12</t>
        </is>
      </c>
      <c r="Q1229" t="b">
        <v>1</v>
      </c>
      <c r="R1229" t="inlineStr">
        <is>
          <t>rule</t>
        </is>
      </c>
      <c r="S1229" t="n">
        <v>4813</v>
      </c>
      <c r="T1229" t="n">
        <v>4813</v>
      </c>
      <c r="U1229" t="n">
        <v>55</v>
      </c>
      <c r="V1229" t="n">
        <v>0</v>
      </c>
      <c r="W1229" t="n">
        <v>1</v>
      </c>
      <c r="X1229" t="n">
        <v>0</v>
      </c>
      <c r="Y1229" t="n">
        <v>1.985542058944702</v>
      </c>
      <c r="Z1229" t="n">
        <v>0.0012691</v>
      </c>
    </row>
    <row r="1230">
      <c r="A1230" t="inlineStr">
        <is>
          <t>chat_summary</t>
        </is>
      </c>
      <c r="B1230" t="inlineStr">
        <is>
          <t>messy</t>
        </is>
      </c>
      <c r="C1230" t="inlineStr">
        <is>
          <t>openai/gpt-5.6-luna</t>
        </is>
      </c>
      <c r="D1230" t="inlineStr">
        <is>
          <t>openai/gpt-5.6-luna</t>
        </is>
      </c>
      <c r="E1230" t="n">
        <v>1</v>
      </c>
      <c r="F1230" t="inlineStr">
        <is>
          <t>messy</t>
        </is>
      </c>
      <c r="G1230" t="b">
        <v>0</v>
      </c>
      <c r="H1230" t="inlineStr"/>
      <c r="I1230" t="n">
        <v>0</v>
      </c>
      <c r="J1230" t="inlineStr">
        <is>
          <t>chat3m</t>
        </is>
      </c>
      <c r="K1230" t="n">
        <v>114</v>
      </c>
      <c r="L1230" t="inlineStr">
        <is>
          <t>chat3/sum-0</t>
        </is>
      </c>
      <c r="M1230" t="inlineStr">
        <is>
          <t>sum</t>
        </is>
      </c>
      <c r="N1230" t="inlineStr">
        <is>
          <t>What is the total budget, in thousands of dollars, across the modules currently in scope?</t>
        </is>
      </c>
      <c r="O1230" t="n">
        <v>305</v>
      </c>
      <c r="P1230" t="inlineStr">
        <is>
          <t>305 thousand dollars</t>
        </is>
      </c>
      <c r="Q1230" t="b">
        <v>1</v>
      </c>
      <c r="R1230" t="inlineStr">
        <is>
          <t>rule</t>
        </is>
      </c>
      <c r="S1230" t="n">
        <v>4820</v>
      </c>
      <c r="T1230" t="n">
        <v>4820</v>
      </c>
      <c r="U1230" t="n">
        <v>148</v>
      </c>
      <c r="V1230" t="n">
        <v>0</v>
      </c>
      <c r="W1230" t="n">
        <v>1</v>
      </c>
      <c r="X1230" t="n">
        <v>0</v>
      </c>
      <c r="Y1230" t="n">
        <v>2.532632112503052</v>
      </c>
      <c r="Z1230" t="n">
        <v>0.00138245</v>
      </c>
    </row>
    <row r="1231">
      <c r="A1231" t="inlineStr">
        <is>
          <t>chat_summary</t>
        </is>
      </c>
      <c r="B1231" t="inlineStr">
        <is>
          <t>messy</t>
        </is>
      </c>
      <c r="C1231" t="inlineStr">
        <is>
          <t>openai/gpt-5.6-luna</t>
        </is>
      </c>
      <c r="D1231" t="inlineStr">
        <is>
          <t>openai/gpt-5.6-luna</t>
        </is>
      </c>
      <c r="E1231" t="n">
        <v>1</v>
      </c>
      <c r="F1231" t="inlineStr">
        <is>
          <t>messy</t>
        </is>
      </c>
      <c r="G1231" t="b">
        <v>0</v>
      </c>
      <c r="H1231" t="inlineStr"/>
      <c r="I1231" t="n">
        <v>0</v>
      </c>
      <c r="J1231" t="inlineStr">
        <is>
          <t>chat3m</t>
        </is>
      </c>
      <c r="K1231" t="n">
        <v>114</v>
      </c>
      <c r="L1231" t="inlineStr">
        <is>
          <t>chat3/updated-0</t>
        </is>
      </c>
      <c r="M1231" t="inlineStr">
        <is>
          <t>updated</t>
        </is>
      </c>
      <c r="N1231" t="inlineStr">
        <is>
          <t>What is the current deadline for billing-sync?</t>
        </is>
      </c>
      <c r="O1231" t="inlineStr">
        <is>
          <t>Nov 5</t>
        </is>
      </c>
      <c r="P1231" t="inlineStr">
        <is>
          <t>Nov 5</t>
        </is>
      </c>
      <c r="Q1231" t="b">
        <v>1</v>
      </c>
      <c r="R1231" t="inlineStr">
        <is>
          <t>rule</t>
        </is>
      </c>
      <c r="S1231" t="n">
        <v>4811</v>
      </c>
      <c r="T1231" t="n">
        <v>4811</v>
      </c>
      <c r="U1231" t="n">
        <v>55</v>
      </c>
      <c r="V1231" t="n">
        <v>0</v>
      </c>
      <c r="W1231" t="n">
        <v>1</v>
      </c>
      <c r="X1231" t="n">
        <v>0</v>
      </c>
      <c r="Y1231" t="n">
        <v>1.964577913284302</v>
      </c>
      <c r="Z1231" t="n">
        <v>0.0012686</v>
      </c>
    </row>
    <row r="1232">
      <c r="A1232" t="inlineStr">
        <is>
          <t>chat_summary</t>
        </is>
      </c>
      <c r="B1232" t="inlineStr">
        <is>
          <t>messy</t>
        </is>
      </c>
      <c r="C1232" t="inlineStr">
        <is>
          <t>openai/gpt-5.6-luna</t>
        </is>
      </c>
      <c r="D1232" t="inlineStr">
        <is>
          <t>openai/gpt-5.6-luna</t>
        </is>
      </c>
      <c r="E1232" t="n">
        <v>1</v>
      </c>
      <c r="F1232" t="inlineStr">
        <is>
          <t>messy</t>
        </is>
      </c>
      <c r="G1232" t="b">
        <v>0</v>
      </c>
      <c r="H1232" t="inlineStr"/>
      <c r="I1232" t="n">
        <v>0</v>
      </c>
      <c r="J1232" t="inlineStr">
        <is>
          <t>chat3m</t>
        </is>
      </c>
      <c r="K1232" t="n">
        <v>114</v>
      </c>
      <c r="L1232" t="inlineStr">
        <is>
          <t>chat3/updated-1</t>
        </is>
      </c>
      <c r="M1232" t="inlineStr">
        <is>
          <t>updated</t>
        </is>
      </c>
      <c r="N1232" t="inlineStr">
        <is>
          <t>What is scheduler-v2's budget now, in thousands of dollars?</t>
        </is>
      </c>
      <c r="O1232" t="n">
        <v>75</v>
      </c>
      <c r="P1232" t="inlineStr">
        <is>
          <t>75</t>
        </is>
      </c>
      <c r="Q1232" t="b">
        <v>1</v>
      </c>
      <c r="R1232" t="inlineStr">
        <is>
          <t>rule</t>
        </is>
      </c>
      <c r="S1232" t="n">
        <v>4816</v>
      </c>
      <c r="T1232" t="n">
        <v>4816</v>
      </c>
      <c r="U1232" t="n">
        <v>116</v>
      </c>
      <c r="V1232" t="n">
        <v>0</v>
      </c>
      <c r="W1232" t="n">
        <v>1</v>
      </c>
      <c r="X1232" t="n">
        <v>0</v>
      </c>
      <c r="Y1232" t="n">
        <v>2.453517913818359</v>
      </c>
      <c r="Z1232" t="n">
        <v>0.00134305</v>
      </c>
    </row>
    <row r="1233">
      <c r="A1233" t="inlineStr">
        <is>
          <t>chat_summary</t>
        </is>
      </c>
      <c r="B1233" t="inlineStr">
        <is>
          <t>messy</t>
        </is>
      </c>
      <c r="C1233" t="inlineStr">
        <is>
          <t>openai/gpt-5.6-luna</t>
        </is>
      </c>
      <c r="D1233" t="inlineStr">
        <is>
          <t>openai/gpt-5.6-luna</t>
        </is>
      </c>
      <c r="E1233" t="n">
        <v>1</v>
      </c>
      <c r="F1233" t="inlineStr">
        <is>
          <t>messy</t>
        </is>
      </c>
      <c r="G1233" t="b">
        <v>0</v>
      </c>
      <c r="H1233" t="inlineStr"/>
      <c r="I1233" t="n">
        <v>0</v>
      </c>
      <c r="J1233" t="inlineStr">
        <is>
          <t>chat3m</t>
        </is>
      </c>
      <c r="K1233" t="n">
        <v>114</v>
      </c>
      <c r="L1233" t="inlineStr">
        <is>
          <t>chat3/updated-2</t>
        </is>
      </c>
      <c r="M1233" t="inlineStr">
        <is>
          <t>updated</t>
        </is>
      </c>
      <c r="N1233" t="inlineStr">
        <is>
          <t>What is the current deadline for ingest?</t>
        </is>
      </c>
      <c r="O1233" t="inlineStr">
        <is>
          <t>Oct 19</t>
        </is>
      </c>
      <c r="P1233" t="inlineStr">
        <is>
          <t>Oct 19</t>
        </is>
      </c>
      <c r="Q1233" t="b">
        <v>1</v>
      </c>
      <c r="R1233" t="inlineStr">
        <is>
          <t>rule</t>
        </is>
      </c>
      <c r="S1233" t="n">
        <v>4810</v>
      </c>
      <c r="T1233" t="n">
        <v>4810</v>
      </c>
      <c r="U1233" t="n">
        <v>43</v>
      </c>
      <c r="V1233" t="n">
        <v>0</v>
      </c>
      <c r="W1233" t="n">
        <v>1</v>
      </c>
      <c r="X1233" t="n">
        <v>0</v>
      </c>
      <c r="Y1233" t="n">
        <v>1.791682004928589</v>
      </c>
      <c r="Z1233" t="n">
        <v>0.00125395</v>
      </c>
    </row>
    <row r="1234">
      <c r="A1234" t="inlineStr">
        <is>
          <t>chat_summary</t>
        </is>
      </c>
      <c r="B1234" t="inlineStr">
        <is>
          <t>messy</t>
        </is>
      </c>
      <c r="C1234" t="inlineStr">
        <is>
          <t>openai/gpt-5.6-luna</t>
        </is>
      </c>
      <c r="D1234" t="inlineStr">
        <is>
          <t>openai/gpt-5.6-luna</t>
        </is>
      </c>
      <c r="E1234" t="n">
        <v>1</v>
      </c>
      <c r="F1234" t="inlineStr">
        <is>
          <t>messy</t>
        </is>
      </c>
      <c r="G1234" t="b">
        <v>0</v>
      </c>
      <c r="H1234" t="inlineStr"/>
      <c r="I1234" t="n">
        <v>0</v>
      </c>
      <c r="J1234" t="inlineStr">
        <is>
          <t>chat3m</t>
        </is>
      </c>
      <c r="K1234" t="n">
        <v>114</v>
      </c>
      <c r="L1234" t="inlineStr">
        <is>
          <t>chat3/updated-3</t>
        </is>
      </c>
      <c r="M1234" t="inlineStr">
        <is>
          <t>updated</t>
        </is>
      </c>
      <c r="N1234" t="inlineStr">
        <is>
          <t>What is auth-bridge's budget, in thousands of dollars?</t>
        </is>
      </c>
      <c r="O1234" t="n">
        <v>50</v>
      </c>
      <c r="P1234" t="inlineStr">
        <is>
          <t>50</t>
        </is>
      </c>
      <c r="Q1234" t="b">
        <v>1</v>
      </c>
      <c r="R1234" t="inlineStr">
        <is>
          <t>rule</t>
        </is>
      </c>
      <c r="S1234" t="n">
        <v>4815</v>
      </c>
      <c r="T1234" t="n">
        <v>4815</v>
      </c>
      <c r="U1234" t="n">
        <v>65</v>
      </c>
      <c r="V1234" t="n">
        <v>0</v>
      </c>
      <c r="W1234" t="n">
        <v>1</v>
      </c>
      <c r="X1234" t="n">
        <v>0</v>
      </c>
      <c r="Y1234" t="n">
        <v>2.231050729751587</v>
      </c>
      <c r="Z1234" t="n">
        <v>0.0012816</v>
      </c>
    </row>
    <row r="1235">
      <c r="A1235" t="inlineStr">
        <is>
          <t>chat_summary</t>
        </is>
      </c>
      <c r="B1235" t="inlineStr">
        <is>
          <t>messy</t>
        </is>
      </c>
      <c r="C1235" t="inlineStr">
        <is>
          <t>openai/gpt-5.6-luna</t>
        </is>
      </c>
      <c r="D1235" t="inlineStr">
        <is>
          <t>openai/gpt-5.6-luna</t>
        </is>
      </c>
      <c r="E1235" t="n">
        <v>1</v>
      </c>
      <c r="F1235" t="inlineStr">
        <is>
          <t>messy</t>
        </is>
      </c>
      <c r="G1235" t="b">
        <v>0</v>
      </c>
      <c r="H1235" t="inlineStr"/>
      <c r="I1235" t="n">
        <v>0</v>
      </c>
      <c r="J1235" t="inlineStr">
        <is>
          <t>chat3m</t>
        </is>
      </c>
      <c r="K1235" t="n">
        <v>114</v>
      </c>
      <c r="L1235" t="inlineStr">
        <is>
          <t>chat3/updated-4</t>
        </is>
      </c>
      <c r="M1235" t="inlineStr">
        <is>
          <t>updated</t>
        </is>
      </c>
      <c r="N1235" t="inlineStr">
        <is>
          <t>Who owns billing-sync now?</t>
        </is>
      </c>
      <c r="O1235" t="inlineStr">
        <is>
          <t>Priya</t>
        </is>
      </c>
      <c r="P1235" t="inlineStr">
        <is>
          <t>Priya</t>
        </is>
      </c>
      <c r="Q1235" t="b">
        <v>1</v>
      </c>
      <c r="R1235" t="inlineStr">
        <is>
          <t>rule</t>
        </is>
      </c>
      <c r="S1235" t="n">
        <v>4808</v>
      </c>
      <c r="T1235" t="n">
        <v>4808</v>
      </c>
      <c r="U1235" t="n">
        <v>71</v>
      </c>
      <c r="V1235" t="n">
        <v>0</v>
      </c>
      <c r="W1235" t="n">
        <v>1</v>
      </c>
      <c r="X1235" t="n">
        <v>0</v>
      </c>
      <c r="Y1235" t="n">
        <v>2.132731914520264</v>
      </c>
      <c r="Z1235" t="n">
        <v>0.00128705</v>
      </c>
    </row>
    <row r="1236">
      <c r="A1236" t="inlineStr">
        <is>
          <t>chat_summary</t>
        </is>
      </c>
      <c r="B1236" t="inlineStr">
        <is>
          <t>messy</t>
        </is>
      </c>
      <c r="C1236" t="inlineStr">
        <is>
          <t>openai/gpt-5.6-luna</t>
        </is>
      </c>
      <c r="D1236" t="inlineStr">
        <is>
          <t>openai/gpt-5.6-luna</t>
        </is>
      </c>
      <c r="E1236" t="n">
        <v>1</v>
      </c>
      <c r="F1236" t="inlineStr">
        <is>
          <t>messy</t>
        </is>
      </c>
      <c r="G1236" t="b">
        <v>0</v>
      </c>
      <c r="H1236" t="inlineStr"/>
      <c r="I1236" t="n">
        <v>0</v>
      </c>
      <c r="J1236" t="inlineStr">
        <is>
          <t>chat3m</t>
        </is>
      </c>
      <c r="K1236" t="n">
        <v>114</v>
      </c>
      <c r="L1236" t="inlineStr">
        <is>
          <t>chat3/updated-5</t>
        </is>
      </c>
      <c r="M1236" t="inlineStr">
        <is>
          <t>updated</t>
        </is>
      </c>
      <c r="N1236" t="inlineStr">
        <is>
          <t>Which datastore does scheduler-v2 use?</t>
        </is>
      </c>
      <c r="O1236" t="inlineStr">
        <is>
          <t>Postgres</t>
        </is>
      </c>
      <c r="P1236" t="inlineStr">
        <is>
          <t>Postgres</t>
        </is>
      </c>
      <c r="Q1236" t="b">
        <v>1</v>
      </c>
      <c r="R1236" t="inlineStr">
        <is>
          <t>rule</t>
        </is>
      </c>
      <c r="S1236" t="n">
        <v>4810</v>
      </c>
      <c r="T1236" t="n">
        <v>4810</v>
      </c>
      <c r="U1236" t="n">
        <v>53</v>
      </c>
      <c r="V1236" t="n">
        <v>0</v>
      </c>
      <c r="W1236" t="n">
        <v>1</v>
      </c>
      <c r="X1236" t="n">
        <v>0</v>
      </c>
      <c r="Y1236" t="n">
        <v>1.962568998336792</v>
      </c>
      <c r="Z1236" t="n">
        <v>0.00126595</v>
      </c>
    </row>
    <row r="1237">
      <c r="A1237" t="inlineStr">
        <is>
          <t>chat_vc</t>
        </is>
      </c>
      <c r="B1237" t="inlineStr">
        <is>
          <t>messy</t>
        </is>
      </c>
      <c r="C1237" t="inlineStr">
        <is>
          <t>openai/gpt-5.6-luna</t>
        </is>
      </c>
      <c r="D1237" t="inlineStr">
        <is>
          <t>openai/gpt-5.6-luna</t>
        </is>
      </c>
      <c r="E1237" t="n">
        <v>1</v>
      </c>
      <c r="F1237" t="inlineStr">
        <is>
          <t>messy</t>
        </is>
      </c>
      <c r="G1237" t="b">
        <v>0</v>
      </c>
      <c r="H1237" t="inlineStr"/>
      <c r="I1237" t="n">
        <v>0</v>
      </c>
      <c r="J1237" t="inlineStr">
        <is>
          <t>chat3m</t>
        </is>
      </c>
      <c r="K1237" t="n">
        <v>114</v>
      </c>
      <c r="L1237" t="inlineStr">
        <is>
          <t>chat3/absent-0</t>
        </is>
      </c>
      <c r="M1237" t="inlineStr">
        <is>
          <t>absent</t>
        </is>
      </c>
      <c r="N1237" t="inlineStr">
        <is>
          <t>What date did we set for QA sign-off?</t>
        </is>
      </c>
      <c r="O1237" t="inlineStr">
        <is>
          <t>not stated</t>
        </is>
      </c>
      <c r="P1237" t="inlineStr">
        <is>
          <t>not stated</t>
        </is>
      </c>
      <c r="Q1237" t="b">
        <v>1</v>
      </c>
      <c r="R1237" t="inlineStr">
        <is>
          <t>rule</t>
        </is>
      </c>
      <c r="S1237" t="n">
        <v>10852</v>
      </c>
      <c r="T1237" t="n">
        <v>5771</v>
      </c>
      <c r="U1237" t="n">
        <v>117</v>
      </c>
      <c r="V1237" t="n">
        <v>5078</v>
      </c>
      <c r="W1237" t="n">
        <v>2</v>
      </c>
      <c r="X1237" t="n">
        <v>1</v>
      </c>
      <c r="Y1237" t="n">
        <v>5.224178314208984</v>
      </c>
      <c r="Z1237" t="n">
        <v>0.00168516</v>
      </c>
    </row>
    <row r="1238">
      <c r="A1238" t="inlineStr">
        <is>
          <t>chat_vc</t>
        </is>
      </c>
      <c r="B1238" t="inlineStr">
        <is>
          <t>messy</t>
        </is>
      </c>
      <c r="C1238" t="inlineStr">
        <is>
          <t>openai/gpt-5.6-luna</t>
        </is>
      </c>
      <c r="D1238" t="inlineStr">
        <is>
          <t>openai/gpt-5.6-luna</t>
        </is>
      </c>
      <c r="E1238" t="n">
        <v>1</v>
      </c>
      <c r="F1238" t="inlineStr">
        <is>
          <t>messy</t>
        </is>
      </c>
      <c r="G1238" t="b">
        <v>0</v>
      </c>
      <c r="H1238" t="inlineStr"/>
      <c r="I1238" t="n">
        <v>0</v>
      </c>
      <c r="J1238" t="inlineStr">
        <is>
          <t>chat3m</t>
        </is>
      </c>
      <c r="K1238" t="n">
        <v>114</v>
      </c>
      <c r="L1238" t="inlineStr">
        <is>
          <t>chat3/absent-1</t>
        </is>
      </c>
      <c r="M1238" t="inlineStr">
        <is>
          <t>absent</t>
        </is>
      </c>
      <c r="N1238" t="inlineStr">
        <is>
          <t>Which CI provider did we decide on?</t>
        </is>
      </c>
      <c r="O1238" t="inlineStr">
        <is>
          <t>not stated</t>
        </is>
      </c>
      <c r="P1238" t="inlineStr">
        <is>
          <t>not stated</t>
        </is>
      </c>
      <c r="Q1238" t="b">
        <v>1</v>
      </c>
      <c r="R1238" t="inlineStr">
        <is>
          <t>rule</t>
        </is>
      </c>
      <c r="S1238" t="n">
        <v>16940</v>
      </c>
      <c r="T1238" t="n">
        <v>6507</v>
      </c>
      <c r="U1238" t="n">
        <v>133</v>
      </c>
      <c r="V1238" t="n">
        <v>10427</v>
      </c>
      <c r="W1238" t="n">
        <v>3</v>
      </c>
      <c r="X1238" t="n">
        <v>2</v>
      </c>
      <c r="Y1238" t="n">
        <v>6.843711614608765</v>
      </c>
      <c r="Z1238" t="n">
        <v>0.00199594</v>
      </c>
    </row>
    <row r="1239">
      <c r="A1239" t="inlineStr">
        <is>
          <t>chat_vc</t>
        </is>
      </c>
      <c r="B1239" t="inlineStr">
        <is>
          <t>messy</t>
        </is>
      </c>
      <c r="C1239" t="inlineStr">
        <is>
          <t>openai/gpt-5.6-luna</t>
        </is>
      </c>
      <c r="D1239" t="inlineStr">
        <is>
          <t>openai/gpt-5.6-luna</t>
        </is>
      </c>
      <c r="E1239" t="n">
        <v>1</v>
      </c>
      <c r="F1239" t="inlineStr">
        <is>
          <t>messy</t>
        </is>
      </c>
      <c r="G1239" t="b">
        <v>0</v>
      </c>
      <c r="H1239" t="inlineStr"/>
      <c r="I1239" t="n">
        <v>0</v>
      </c>
      <c r="J1239" t="inlineStr">
        <is>
          <t>chat3m</t>
        </is>
      </c>
      <c r="K1239" t="n">
        <v>114</v>
      </c>
      <c r="L1239" t="inlineStr">
        <is>
          <t>chat3/count-0</t>
        </is>
      </c>
      <c r="M1239" t="inlineStr">
        <is>
          <t>count</t>
        </is>
      </c>
      <c r="N1239" t="inlineStr">
        <is>
          <t>How many modules are currently in scope for the launch?</t>
        </is>
      </c>
      <c r="O1239" t="n">
        <v>6</v>
      </c>
      <c r="P1239" t="inlineStr">
        <is>
          <t>6</t>
        </is>
      </c>
      <c r="Q1239" t="b">
        <v>1</v>
      </c>
      <c r="R1239" t="inlineStr">
        <is>
          <t>rule</t>
        </is>
      </c>
      <c r="S1239" t="n">
        <v>5082</v>
      </c>
      <c r="T1239" t="n">
        <v>5082</v>
      </c>
      <c r="U1239" t="n">
        <v>62</v>
      </c>
      <c r="V1239" t="n">
        <v>0</v>
      </c>
      <c r="W1239" t="n">
        <v>1</v>
      </c>
      <c r="X1239" t="n">
        <v>0</v>
      </c>
      <c r="Y1239" t="n">
        <v>2.213234186172485</v>
      </c>
      <c r="Z1239" t="n">
        <v>0.00134475</v>
      </c>
    </row>
    <row r="1240">
      <c r="A1240" t="inlineStr">
        <is>
          <t>chat_vc</t>
        </is>
      </c>
      <c r="B1240" t="inlineStr">
        <is>
          <t>messy</t>
        </is>
      </c>
      <c r="C1240" t="inlineStr">
        <is>
          <t>openai/gpt-5.6-luna</t>
        </is>
      </c>
      <c r="D1240" t="inlineStr">
        <is>
          <t>openai/gpt-5.6-luna</t>
        </is>
      </c>
      <c r="E1240" t="n">
        <v>1</v>
      </c>
      <c r="F1240" t="inlineStr">
        <is>
          <t>messy</t>
        </is>
      </c>
      <c r="G1240" t="b">
        <v>0</v>
      </c>
      <c r="H1240" t="inlineStr"/>
      <c r="I1240" t="n">
        <v>0</v>
      </c>
      <c r="J1240" t="inlineStr">
        <is>
          <t>chat3m</t>
        </is>
      </c>
      <c r="K1240" t="n">
        <v>114</v>
      </c>
      <c r="L1240" t="inlineStr">
        <is>
          <t>chat3/early-0</t>
        </is>
      </c>
      <c r="M1240" t="inlineStr">
        <is>
          <t>early</t>
        </is>
      </c>
      <c r="N1240" t="inlineStr">
        <is>
          <t>Who owns scheduler-v2?</t>
        </is>
      </c>
      <c r="O1240" t="inlineStr">
        <is>
          <t>Mei</t>
        </is>
      </c>
      <c r="P1240" t="inlineStr">
        <is>
          <t>Mei</t>
        </is>
      </c>
      <c r="Q1240" t="b">
        <v>1</v>
      </c>
      <c r="R1240" t="inlineStr">
        <is>
          <t>rule</t>
        </is>
      </c>
      <c r="S1240" t="n">
        <v>5077</v>
      </c>
      <c r="T1240" t="n">
        <v>5077</v>
      </c>
      <c r="U1240" t="n">
        <v>40</v>
      </c>
      <c r="V1240" t="n">
        <v>0</v>
      </c>
      <c r="W1240" t="n">
        <v>1</v>
      </c>
      <c r="X1240" t="n">
        <v>0</v>
      </c>
      <c r="Y1240" t="n">
        <v>1.487044095993042</v>
      </c>
      <c r="Z1240" t="n">
        <v>0.0013171</v>
      </c>
    </row>
    <row r="1241">
      <c r="A1241" t="inlineStr">
        <is>
          <t>chat_vc</t>
        </is>
      </c>
      <c r="B1241" t="inlineStr">
        <is>
          <t>messy</t>
        </is>
      </c>
      <c r="C1241" t="inlineStr">
        <is>
          <t>openai/gpt-5.6-luna</t>
        </is>
      </c>
      <c r="D1241" t="inlineStr">
        <is>
          <t>openai/gpt-5.6-luna</t>
        </is>
      </c>
      <c r="E1241" t="n">
        <v>1</v>
      </c>
      <c r="F1241" t="inlineStr">
        <is>
          <t>messy</t>
        </is>
      </c>
      <c r="G1241" t="b">
        <v>0</v>
      </c>
      <c r="H1241" t="inlineStr"/>
      <c r="I1241" t="n">
        <v>0</v>
      </c>
      <c r="J1241" t="inlineStr">
        <is>
          <t>chat3m</t>
        </is>
      </c>
      <c r="K1241" t="n">
        <v>114</v>
      </c>
      <c r="L1241" t="inlineStr">
        <is>
          <t>chat3/early-1</t>
        </is>
      </c>
      <c r="M1241" t="inlineStr">
        <is>
          <t>early</t>
        </is>
      </c>
      <c r="N1241" t="inlineStr">
        <is>
          <t>Which region are we deploying Delta to?</t>
        </is>
      </c>
      <c r="O1241" t="inlineStr">
        <is>
          <t>eu-west-1</t>
        </is>
      </c>
      <c r="P1241" t="inlineStr">
        <is>
          <t>eu-west-1</t>
        </is>
      </c>
      <c r="Q1241" t="b">
        <v>1</v>
      </c>
      <c r="R1241" t="inlineStr">
        <is>
          <t>rule</t>
        </is>
      </c>
      <c r="S1241" t="n">
        <v>5079</v>
      </c>
      <c r="T1241" t="n">
        <v>5079</v>
      </c>
      <c r="U1241" t="n">
        <v>41</v>
      </c>
      <c r="V1241" t="n">
        <v>0</v>
      </c>
      <c r="W1241" t="n">
        <v>1</v>
      </c>
      <c r="X1241" t="n">
        <v>0</v>
      </c>
      <c r="Y1241" t="n">
        <v>1.861464977264404</v>
      </c>
      <c r="Z1241" t="n">
        <v>0.0013188</v>
      </c>
    </row>
    <row r="1242">
      <c r="A1242" t="inlineStr">
        <is>
          <t>chat_vc</t>
        </is>
      </c>
      <c r="B1242" t="inlineStr">
        <is>
          <t>messy</t>
        </is>
      </c>
      <c r="C1242" t="inlineStr">
        <is>
          <t>openai/gpt-5.6-luna</t>
        </is>
      </c>
      <c r="D1242" t="inlineStr">
        <is>
          <t>openai/gpt-5.6-luna</t>
        </is>
      </c>
      <c r="E1242" t="n">
        <v>1</v>
      </c>
      <c r="F1242" t="inlineStr">
        <is>
          <t>messy</t>
        </is>
      </c>
      <c r="G1242" t="b">
        <v>0</v>
      </c>
      <c r="H1242" t="inlineStr"/>
      <c r="I1242" t="n">
        <v>0</v>
      </c>
      <c r="J1242" t="inlineStr">
        <is>
          <t>chat3m</t>
        </is>
      </c>
      <c r="K1242" t="n">
        <v>114</v>
      </c>
      <c r="L1242" t="inlineStr">
        <is>
          <t>chat3/early-2</t>
        </is>
      </c>
      <c r="M1242" t="inlineStr">
        <is>
          <t>early</t>
        </is>
      </c>
      <c r="N1242" t="inlineStr">
        <is>
          <t>At what time (UTC) is the daily standup?</t>
        </is>
      </c>
      <c r="O1242" t="inlineStr">
        <is>
          <t>09:30</t>
        </is>
      </c>
      <c r="P1242" t="inlineStr">
        <is>
          <t>09:30 UTC</t>
        </is>
      </c>
      <c r="Q1242" t="b">
        <v>1</v>
      </c>
      <c r="R1242" t="inlineStr">
        <is>
          <t>rule</t>
        </is>
      </c>
      <c r="S1242" t="n">
        <v>5083</v>
      </c>
      <c r="T1242" t="n">
        <v>5083</v>
      </c>
      <c r="U1242" t="n">
        <v>44</v>
      </c>
      <c r="V1242" t="n">
        <v>0</v>
      </c>
      <c r="W1242" t="n">
        <v>1</v>
      </c>
      <c r="X1242" t="n">
        <v>0</v>
      </c>
      <c r="Y1242" t="n">
        <v>1.646194934844971</v>
      </c>
      <c r="Z1242" t="n">
        <v>0.0013234</v>
      </c>
    </row>
    <row r="1243">
      <c r="A1243" t="inlineStr">
        <is>
          <t>chat_vc</t>
        </is>
      </c>
      <c r="B1243" t="inlineStr">
        <is>
          <t>messy</t>
        </is>
      </c>
      <c r="C1243" t="inlineStr">
        <is>
          <t>openai/gpt-5.6-luna</t>
        </is>
      </c>
      <c r="D1243" t="inlineStr">
        <is>
          <t>openai/gpt-5.6-luna</t>
        </is>
      </c>
      <c r="E1243" t="n">
        <v>1</v>
      </c>
      <c r="F1243" t="inlineStr">
        <is>
          <t>messy</t>
        </is>
      </c>
      <c r="G1243" t="b">
        <v>0</v>
      </c>
      <c r="H1243" t="inlineStr"/>
      <c r="I1243" t="n">
        <v>0</v>
      </c>
      <c r="J1243" t="inlineStr">
        <is>
          <t>chat3m</t>
        </is>
      </c>
      <c r="K1243" t="n">
        <v>114</v>
      </c>
      <c r="L1243" t="inlineStr">
        <is>
          <t>chat3/list-0</t>
        </is>
      </c>
      <c r="M1243" t="inlineStr">
        <is>
          <t>list</t>
        </is>
      </c>
      <c r="N1243" t="inlineStr">
        <is>
          <t>Which in-scope modules are P0?</t>
        </is>
      </c>
      <c r="O1243" t="inlineStr">
        <is>
          <t>["billing-sync", "ingest"]</t>
        </is>
      </c>
      <c r="P1243" t="inlineStr">
        <is>
          <t>billing-sync, ingest</t>
        </is>
      </c>
      <c r="Q1243" t="b">
        <v>1</v>
      </c>
      <c r="R1243" t="inlineStr">
        <is>
          <t>rule</t>
        </is>
      </c>
      <c r="S1243" t="n">
        <v>5080</v>
      </c>
      <c r="T1243" t="n">
        <v>5080</v>
      </c>
      <c r="U1243" t="n">
        <v>69</v>
      </c>
      <c r="V1243" t="n">
        <v>0</v>
      </c>
      <c r="W1243" t="n">
        <v>1</v>
      </c>
      <c r="X1243" t="n">
        <v>0</v>
      </c>
      <c r="Y1243" t="n">
        <v>2.557162046432495</v>
      </c>
      <c r="Z1243" t="n">
        <v>0.00135265</v>
      </c>
    </row>
    <row r="1244">
      <c r="A1244" t="inlineStr">
        <is>
          <t>chat_vc</t>
        </is>
      </c>
      <c r="B1244" t="inlineStr">
        <is>
          <t>messy</t>
        </is>
      </c>
      <c r="C1244" t="inlineStr">
        <is>
          <t>openai/gpt-5.6-luna</t>
        </is>
      </c>
      <c r="D1244" t="inlineStr">
        <is>
          <t>openai/gpt-5.6-luna</t>
        </is>
      </c>
      <c r="E1244" t="n">
        <v>1</v>
      </c>
      <c r="F1244" t="inlineStr">
        <is>
          <t>messy</t>
        </is>
      </c>
      <c r="G1244" t="b">
        <v>0</v>
      </c>
      <c r="H1244" t="inlineStr"/>
      <c r="I1244" t="n">
        <v>0</v>
      </c>
      <c r="J1244" t="inlineStr">
        <is>
          <t>chat3m</t>
        </is>
      </c>
      <c r="K1244" t="n">
        <v>114</v>
      </c>
      <c r="L1244" t="inlineStr">
        <is>
          <t>chat3/neg-0</t>
        </is>
      </c>
      <c r="M1244" t="inlineStr">
        <is>
          <t>negation</t>
        </is>
      </c>
      <c r="N1244" t="inlineStr">
        <is>
          <t>Which in-scope module has no datastore decided yet?</t>
        </is>
      </c>
      <c r="O1244" t="inlineStr">
        <is>
          <t>ingest</t>
        </is>
      </c>
      <c r="P1244" t="inlineStr">
        <is>
          <t>ingest</t>
        </is>
      </c>
      <c r="Q1244" t="b">
        <v>1</v>
      </c>
      <c r="R1244" t="inlineStr">
        <is>
          <t>rule</t>
        </is>
      </c>
      <c r="S1244" t="n">
        <v>5082</v>
      </c>
      <c r="T1244" t="n">
        <v>5082</v>
      </c>
      <c r="U1244" t="n">
        <v>64</v>
      </c>
      <c r="V1244" t="n">
        <v>0</v>
      </c>
      <c r="W1244" t="n">
        <v>1</v>
      </c>
      <c r="X1244" t="n">
        <v>0</v>
      </c>
      <c r="Y1244" t="n">
        <v>2.962782859802246</v>
      </c>
      <c r="Z1244" t="n">
        <v>0.00134715</v>
      </c>
    </row>
    <row r="1245">
      <c r="A1245" t="inlineStr">
        <is>
          <t>chat_vc</t>
        </is>
      </c>
      <c r="B1245" t="inlineStr">
        <is>
          <t>messy</t>
        </is>
      </c>
      <c r="C1245" t="inlineStr">
        <is>
          <t>openai/gpt-5.6-luna</t>
        </is>
      </c>
      <c r="D1245" t="inlineStr">
        <is>
          <t>openai/gpt-5.6-luna</t>
        </is>
      </c>
      <c r="E1245" t="n">
        <v>1</v>
      </c>
      <c r="F1245" t="inlineStr">
        <is>
          <t>messy</t>
        </is>
      </c>
      <c r="G1245" t="b">
        <v>0</v>
      </c>
      <c r="H1245" t="inlineStr"/>
      <c r="I1245" t="n">
        <v>0</v>
      </c>
      <c r="J1245" t="inlineStr">
        <is>
          <t>chat3m</t>
        </is>
      </c>
      <c r="K1245" t="n">
        <v>114</v>
      </c>
      <c r="L1245" t="inlineStr">
        <is>
          <t>chat3/original-0</t>
        </is>
      </c>
      <c r="M1245" t="inlineStr">
        <is>
          <t>original</t>
        </is>
      </c>
      <c r="N1245" t="inlineStr">
        <is>
          <t>What was the very first deadline we set for billing-sync, before any changes?</t>
        </is>
      </c>
      <c r="O1245" t="inlineStr">
        <is>
          <t>Oct 23</t>
        </is>
      </c>
      <c r="P1245" t="inlineStr">
        <is>
          <t>Oct 23</t>
        </is>
      </c>
      <c r="Q1245" t="b">
        <v>1</v>
      </c>
      <c r="R1245" t="inlineStr">
        <is>
          <t>rule</t>
        </is>
      </c>
      <c r="S1245" t="n">
        <v>5087</v>
      </c>
      <c r="T1245" t="n">
        <v>5087</v>
      </c>
      <c r="U1245" t="n">
        <v>69</v>
      </c>
      <c r="V1245" t="n">
        <v>0</v>
      </c>
      <c r="W1245" t="n">
        <v>1</v>
      </c>
      <c r="X1245" t="n">
        <v>0</v>
      </c>
      <c r="Y1245" t="n">
        <v>2.254858016967773</v>
      </c>
      <c r="Z1245" t="n">
        <v>0.0013544</v>
      </c>
    </row>
    <row r="1246">
      <c r="A1246" t="inlineStr">
        <is>
          <t>chat_vc</t>
        </is>
      </c>
      <c r="B1246" t="inlineStr">
        <is>
          <t>messy</t>
        </is>
      </c>
      <c r="C1246" t="inlineStr">
        <is>
          <t>openai/gpt-5.6-luna</t>
        </is>
      </c>
      <c r="D1246" t="inlineStr">
        <is>
          <t>openai/gpt-5.6-luna</t>
        </is>
      </c>
      <c r="E1246" t="n">
        <v>1</v>
      </c>
      <c r="F1246" t="inlineStr">
        <is>
          <t>messy</t>
        </is>
      </c>
      <c r="G1246" t="b">
        <v>0</v>
      </c>
      <c r="H1246" t="inlineStr"/>
      <c r="I1246" t="n">
        <v>0</v>
      </c>
      <c r="J1246" t="inlineStr">
        <is>
          <t>chat3m</t>
        </is>
      </c>
      <c r="K1246" t="n">
        <v>114</v>
      </c>
      <c r="L1246" t="inlineStr">
        <is>
          <t>chat3/paste-0</t>
        </is>
      </c>
      <c r="M1246" t="inlineStr">
        <is>
          <t>paste</t>
        </is>
      </c>
      <c r="N1246" t="inlineStr">
        <is>
          <t>What p95 latency, in ms, did the load test I pasted report?</t>
        </is>
      </c>
      <c r="O1246" t="n">
        <v>557</v>
      </c>
      <c r="P1246" t="inlineStr">
        <is>
          <t>557 ms</t>
        </is>
      </c>
      <c r="Q1246" t="b">
        <v>1</v>
      </c>
      <c r="R1246" t="inlineStr">
        <is>
          <t>rule</t>
        </is>
      </c>
      <c r="S1246" t="n">
        <v>5087</v>
      </c>
      <c r="T1246" t="n">
        <v>5087</v>
      </c>
      <c r="U1246" t="n">
        <v>44</v>
      </c>
      <c r="V1246" t="n">
        <v>0</v>
      </c>
      <c r="W1246" t="n">
        <v>1</v>
      </c>
      <c r="X1246" t="n">
        <v>0</v>
      </c>
      <c r="Y1246" t="n">
        <v>1.552482128143311</v>
      </c>
      <c r="Z1246" t="n">
        <v>0.0013244</v>
      </c>
    </row>
    <row r="1247">
      <c r="A1247" t="inlineStr">
        <is>
          <t>chat_vc</t>
        </is>
      </c>
      <c r="B1247" t="inlineStr">
        <is>
          <t>messy</t>
        </is>
      </c>
      <c r="C1247" t="inlineStr">
        <is>
          <t>openai/gpt-5.6-luna</t>
        </is>
      </c>
      <c r="D1247" t="inlineStr">
        <is>
          <t>openai/gpt-5.6-luna</t>
        </is>
      </c>
      <c r="E1247" t="n">
        <v>1</v>
      </c>
      <c r="F1247" t="inlineStr">
        <is>
          <t>messy</t>
        </is>
      </c>
      <c r="G1247" t="b">
        <v>0</v>
      </c>
      <c r="H1247" t="inlineStr"/>
      <c r="I1247" t="n">
        <v>0</v>
      </c>
      <c r="J1247" t="inlineStr">
        <is>
          <t>chat3m</t>
        </is>
      </c>
      <c r="K1247" t="n">
        <v>114</v>
      </c>
      <c r="L1247" t="inlineStr">
        <is>
          <t>chat3/paste-1</t>
        </is>
      </c>
      <c r="M1247" t="inlineStr">
        <is>
          <t>paste</t>
        </is>
      </c>
      <c r="N1247" t="inlineStr">
        <is>
          <t>How many tests failed in the CI output I pasted?</t>
        </is>
      </c>
      <c r="O1247" t="n">
        <v>3</v>
      </c>
      <c r="P1247" t="inlineStr">
        <is>
          <t>3</t>
        </is>
      </c>
      <c r="Q1247" t="b">
        <v>1</v>
      </c>
      <c r="R1247" t="inlineStr">
        <is>
          <t>rule</t>
        </is>
      </c>
      <c r="S1247" t="n">
        <v>5082</v>
      </c>
      <c r="T1247" t="n">
        <v>5082</v>
      </c>
      <c r="U1247" t="n">
        <v>90</v>
      </c>
      <c r="V1247" t="n">
        <v>0</v>
      </c>
      <c r="W1247" t="n">
        <v>1</v>
      </c>
      <c r="X1247" t="n">
        <v>0</v>
      </c>
      <c r="Y1247" t="n">
        <v>3.926424026489258</v>
      </c>
      <c r="Z1247" t="n">
        <v>0.00137835</v>
      </c>
    </row>
    <row r="1248">
      <c r="A1248" t="inlineStr">
        <is>
          <t>chat_vc</t>
        </is>
      </c>
      <c r="B1248" t="inlineStr">
        <is>
          <t>messy</t>
        </is>
      </c>
      <c r="C1248" t="inlineStr">
        <is>
          <t>openai/gpt-5.6-luna</t>
        </is>
      </c>
      <c r="D1248" t="inlineStr">
        <is>
          <t>openai/gpt-5.6-luna</t>
        </is>
      </c>
      <c r="E1248" t="n">
        <v>1</v>
      </c>
      <c r="F1248" t="inlineStr">
        <is>
          <t>messy</t>
        </is>
      </c>
      <c r="G1248" t="b">
        <v>0</v>
      </c>
      <c r="H1248" t="inlineStr"/>
      <c r="I1248" t="n">
        <v>0</v>
      </c>
      <c r="J1248" t="inlineStr">
        <is>
          <t>chat3m</t>
        </is>
      </c>
      <c r="K1248" t="n">
        <v>114</v>
      </c>
      <c r="L1248" t="inlineStr">
        <is>
          <t>chat3/paste-2</t>
        </is>
      </c>
      <c r="M1248" t="inlineStr">
        <is>
          <t>paste</t>
        </is>
      </c>
      <c r="N1248" t="inlineStr">
        <is>
          <t>What is db_pool_size in the config I pasted?</t>
        </is>
      </c>
      <c r="O1248" t="n">
        <v>12</v>
      </c>
      <c r="P1248" t="inlineStr">
        <is>
          <t>12</t>
        </is>
      </c>
      <c r="Q1248" t="b">
        <v>1</v>
      </c>
      <c r="R1248" t="inlineStr">
        <is>
          <t>rule</t>
        </is>
      </c>
      <c r="S1248" t="n">
        <v>5082</v>
      </c>
      <c r="T1248" t="n">
        <v>5082</v>
      </c>
      <c r="U1248" t="n">
        <v>41</v>
      </c>
      <c r="V1248" t="n">
        <v>0</v>
      </c>
      <c r="W1248" t="n">
        <v>1</v>
      </c>
      <c r="X1248" t="n">
        <v>0</v>
      </c>
      <c r="Y1248" t="n">
        <v>1.773207902908325</v>
      </c>
      <c r="Z1248" t="n">
        <v>0.00131955</v>
      </c>
    </row>
    <row r="1249">
      <c r="A1249" t="inlineStr">
        <is>
          <t>chat_vc</t>
        </is>
      </c>
      <c r="B1249" t="inlineStr">
        <is>
          <t>messy</t>
        </is>
      </c>
      <c r="C1249" t="inlineStr">
        <is>
          <t>openai/gpt-5.6-luna</t>
        </is>
      </c>
      <c r="D1249" t="inlineStr">
        <is>
          <t>openai/gpt-5.6-luna</t>
        </is>
      </c>
      <c r="E1249" t="n">
        <v>1</v>
      </c>
      <c r="F1249" t="inlineStr">
        <is>
          <t>messy</t>
        </is>
      </c>
      <c r="G1249" t="b">
        <v>0</v>
      </c>
      <c r="H1249" t="inlineStr"/>
      <c r="I1249" t="n">
        <v>0</v>
      </c>
      <c r="J1249" t="inlineStr">
        <is>
          <t>chat3m</t>
        </is>
      </c>
      <c r="K1249" t="n">
        <v>114</v>
      </c>
      <c r="L1249" t="inlineStr">
        <is>
          <t>chat3/sum-0</t>
        </is>
      </c>
      <c r="M1249" t="inlineStr">
        <is>
          <t>sum</t>
        </is>
      </c>
      <c r="N1249" t="inlineStr">
        <is>
          <t>What is the total budget, in thousands of dollars, across the modules currently in scope?</t>
        </is>
      </c>
      <c r="O1249" t="n">
        <v>305</v>
      </c>
      <c r="P1249" t="inlineStr">
        <is>
          <t>305</t>
        </is>
      </c>
      <c r="Q1249" t="b">
        <v>1</v>
      </c>
      <c r="R1249" t="inlineStr">
        <is>
          <t>rule</t>
        </is>
      </c>
      <c r="S1249" t="n">
        <v>10336</v>
      </c>
      <c r="T1249" t="n">
        <v>5247</v>
      </c>
      <c r="U1249" t="n">
        <v>146</v>
      </c>
      <c r="V1249" t="n">
        <v>5086</v>
      </c>
      <c r="W1249" t="n">
        <v>2</v>
      </c>
      <c r="X1249" t="n">
        <v>1</v>
      </c>
      <c r="Y1249" t="n">
        <v>8.113808155059814</v>
      </c>
      <c r="Z1249" t="n">
        <v>0.00158912</v>
      </c>
    </row>
    <row r="1250">
      <c r="A1250" t="inlineStr">
        <is>
          <t>chat_vc</t>
        </is>
      </c>
      <c r="B1250" t="inlineStr">
        <is>
          <t>messy</t>
        </is>
      </c>
      <c r="C1250" t="inlineStr">
        <is>
          <t>openai/gpt-5.6-luna</t>
        </is>
      </c>
      <c r="D1250" t="inlineStr">
        <is>
          <t>openai/gpt-5.6-luna</t>
        </is>
      </c>
      <c r="E1250" t="n">
        <v>1</v>
      </c>
      <c r="F1250" t="inlineStr">
        <is>
          <t>messy</t>
        </is>
      </c>
      <c r="G1250" t="b">
        <v>0</v>
      </c>
      <c r="H1250" t="inlineStr"/>
      <c r="I1250" t="n">
        <v>0</v>
      </c>
      <c r="J1250" t="inlineStr">
        <is>
          <t>chat3m</t>
        </is>
      </c>
      <c r="K1250" t="n">
        <v>114</v>
      </c>
      <c r="L1250" t="inlineStr">
        <is>
          <t>chat3/updated-0</t>
        </is>
      </c>
      <c r="M1250" t="inlineStr">
        <is>
          <t>updated</t>
        </is>
      </c>
      <c r="N1250" t="inlineStr">
        <is>
          <t>What is the current deadline for billing-sync?</t>
        </is>
      </c>
      <c r="O1250" t="inlineStr">
        <is>
          <t>Nov 5</t>
        </is>
      </c>
      <c r="P1250" t="inlineStr">
        <is>
          <t>Nov 5</t>
        </is>
      </c>
      <c r="Q1250" t="b">
        <v>1</v>
      </c>
      <c r="R1250" t="inlineStr">
        <is>
          <t>rule</t>
        </is>
      </c>
      <c r="S1250" t="n">
        <v>5080</v>
      </c>
      <c r="T1250" t="n">
        <v>5080</v>
      </c>
      <c r="U1250" t="n">
        <v>54</v>
      </c>
      <c r="V1250" t="n">
        <v>0</v>
      </c>
      <c r="W1250" t="n">
        <v>1</v>
      </c>
      <c r="X1250" t="n">
        <v>0</v>
      </c>
      <c r="Y1250" t="n">
        <v>4.047285079956055</v>
      </c>
      <c r="Z1250" t="n">
        <v>0.00133465</v>
      </c>
    </row>
    <row r="1251">
      <c r="A1251" t="inlineStr">
        <is>
          <t>chat_vc</t>
        </is>
      </c>
      <c r="B1251" t="inlineStr">
        <is>
          <t>messy</t>
        </is>
      </c>
      <c r="C1251" t="inlineStr">
        <is>
          <t>openai/gpt-5.6-luna</t>
        </is>
      </c>
      <c r="D1251" t="inlineStr">
        <is>
          <t>openai/gpt-5.6-luna</t>
        </is>
      </c>
      <c r="E1251" t="n">
        <v>1</v>
      </c>
      <c r="F1251" t="inlineStr">
        <is>
          <t>messy</t>
        </is>
      </c>
      <c r="G1251" t="b">
        <v>0</v>
      </c>
      <c r="H1251" t="inlineStr"/>
      <c r="I1251" t="n">
        <v>0</v>
      </c>
      <c r="J1251" t="inlineStr">
        <is>
          <t>chat3m</t>
        </is>
      </c>
      <c r="K1251" t="n">
        <v>114</v>
      </c>
      <c r="L1251" t="inlineStr">
        <is>
          <t>chat3/updated-1</t>
        </is>
      </c>
      <c r="M1251" t="inlineStr">
        <is>
          <t>updated</t>
        </is>
      </c>
      <c r="N1251" t="inlineStr">
        <is>
          <t>What is scheduler-v2's budget now, in thousands of dollars?</t>
        </is>
      </c>
      <c r="O1251" t="n">
        <v>75</v>
      </c>
      <c r="P1251" t="inlineStr">
        <is>
          <t>75</t>
        </is>
      </c>
      <c r="Q1251" t="b">
        <v>1</v>
      </c>
      <c r="R1251" t="inlineStr">
        <is>
          <t>rule</t>
        </is>
      </c>
      <c r="S1251" t="n">
        <v>5085</v>
      </c>
      <c r="T1251" t="n">
        <v>5085</v>
      </c>
      <c r="U1251" t="n">
        <v>45</v>
      </c>
      <c r="V1251" t="n">
        <v>0</v>
      </c>
      <c r="W1251" t="n">
        <v>1</v>
      </c>
      <c r="X1251" t="n">
        <v>0</v>
      </c>
      <c r="Y1251" t="n">
        <v>1.720881700515747</v>
      </c>
      <c r="Z1251" t="n">
        <v>0.0013251</v>
      </c>
    </row>
    <row r="1252">
      <c r="A1252" t="inlineStr">
        <is>
          <t>chat_vc</t>
        </is>
      </c>
      <c r="B1252" t="inlineStr">
        <is>
          <t>messy</t>
        </is>
      </c>
      <c r="C1252" t="inlineStr">
        <is>
          <t>openai/gpt-5.6-luna</t>
        </is>
      </c>
      <c r="D1252" t="inlineStr">
        <is>
          <t>openai/gpt-5.6-luna</t>
        </is>
      </c>
      <c r="E1252" t="n">
        <v>1</v>
      </c>
      <c r="F1252" t="inlineStr">
        <is>
          <t>messy</t>
        </is>
      </c>
      <c r="G1252" t="b">
        <v>0</v>
      </c>
      <c r="H1252" t="inlineStr"/>
      <c r="I1252" t="n">
        <v>0</v>
      </c>
      <c r="J1252" t="inlineStr">
        <is>
          <t>chat3m</t>
        </is>
      </c>
      <c r="K1252" t="n">
        <v>114</v>
      </c>
      <c r="L1252" t="inlineStr">
        <is>
          <t>chat3/updated-2</t>
        </is>
      </c>
      <c r="M1252" t="inlineStr">
        <is>
          <t>updated</t>
        </is>
      </c>
      <c r="N1252" t="inlineStr">
        <is>
          <t>What is the current deadline for ingest?</t>
        </is>
      </c>
      <c r="O1252" t="inlineStr">
        <is>
          <t>Oct 19</t>
        </is>
      </c>
      <c r="P1252" t="inlineStr">
        <is>
          <t>Oct 19</t>
        </is>
      </c>
      <c r="Q1252" t="b">
        <v>1</v>
      </c>
      <c r="R1252" t="inlineStr">
        <is>
          <t>rule</t>
        </is>
      </c>
      <c r="S1252" t="n">
        <v>5079</v>
      </c>
      <c r="T1252" t="n">
        <v>5079</v>
      </c>
      <c r="U1252" t="n">
        <v>39</v>
      </c>
      <c r="V1252" t="n">
        <v>0</v>
      </c>
      <c r="W1252" t="n">
        <v>1</v>
      </c>
      <c r="X1252" t="n">
        <v>0</v>
      </c>
      <c r="Y1252" t="n">
        <v>1.710903882980347</v>
      </c>
      <c r="Z1252" t="n">
        <v>0.0013164</v>
      </c>
    </row>
    <row r="1253">
      <c r="A1253" t="inlineStr">
        <is>
          <t>chat_vc</t>
        </is>
      </c>
      <c r="B1253" t="inlineStr">
        <is>
          <t>messy</t>
        </is>
      </c>
      <c r="C1253" t="inlineStr">
        <is>
          <t>openai/gpt-5.6-luna</t>
        </is>
      </c>
      <c r="D1253" t="inlineStr">
        <is>
          <t>openai/gpt-5.6-luna</t>
        </is>
      </c>
      <c r="E1253" t="n">
        <v>1</v>
      </c>
      <c r="F1253" t="inlineStr">
        <is>
          <t>messy</t>
        </is>
      </c>
      <c r="G1253" t="b">
        <v>0</v>
      </c>
      <c r="H1253" t="inlineStr"/>
      <c r="I1253" t="n">
        <v>0</v>
      </c>
      <c r="J1253" t="inlineStr">
        <is>
          <t>chat3m</t>
        </is>
      </c>
      <c r="K1253" t="n">
        <v>114</v>
      </c>
      <c r="L1253" t="inlineStr">
        <is>
          <t>chat3/updated-3</t>
        </is>
      </c>
      <c r="M1253" t="inlineStr">
        <is>
          <t>updated</t>
        </is>
      </c>
      <c r="N1253" t="inlineStr">
        <is>
          <t>What is auth-bridge's budget, in thousands of dollars?</t>
        </is>
      </c>
      <c r="O1253" t="n">
        <v>50</v>
      </c>
      <c r="P1253" t="inlineStr">
        <is>
          <t>50</t>
        </is>
      </c>
      <c r="Q1253" t="b">
        <v>1</v>
      </c>
      <c r="R1253" t="inlineStr">
        <is>
          <t>rule</t>
        </is>
      </c>
      <c r="S1253" t="n">
        <v>5084</v>
      </c>
      <c r="T1253" t="n">
        <v>5084</v>
      </c>
      <c r="U1253" t="n">
        <v>43</v>
      </c>
      <c r="V1253" t="n">
        <v>0</v>
      </c>
      <c r="W1253" t="n">
        <v>1</v>
      </c>
      <c r="X1253" t="n">
        <v>0</v>
      </c>
      <c r="Y1253" t="n">
        <v>2.329586982727051</v>
      </c>
      <c r="Z1253" t="n">
        <v>0.00132245</v>
      </c>
    </row>
    <row r="1254">
      <c r="A1254" t="inlineStr">
        <is>
          <t>chat_vc</t>
        </is>
      </c>
      <c r="B1254" t="inlineStr">
        <is>
          <t>messy</t>
        </is>
      </c>
      <c r="C1254" t="inlineStr">
        <is>
          <t>openai/gpt-5.6-luna</t>
        </is>
      </c>
      <c r="D1254" t="inlineStr">
        <is>
          <t>openai/gpt-5.6-luna</t>
        </is>
      </c>
      <c r="E1254" t="n">
        <v>1</v>
      </c>
      <c r="F1254" t="inlineStr">
        <is>
          <t>messy</t>
        </is>
      </c>
      <c r="G1254" t="b">
        <v>0</v>
      </c>
      <c r="H1254" t="inlineStr"/>
      <c r="I1254" t="n">
        <v>0</v>
      </c>
      <c r="J1254" t="inlineStr">
        <is>
          <t>chat3m</t>
        </is>
      </c>
      <c r="K1254" t="n">
        <v>114</v>
      </c>
      <c r="L1254" t="inlineStr">
        <is>
          <t>chat3/updated-4</t>
        </is>
      </c>
      <c r="M1254" t="inlineStr">
        <is>
          <t>updated</t>
        </is>
      </c>
      <c r="N1254" t="inlineStr">
        <is>
          <t>Who owns billing-sync now?</t>
        </is>
      </c>
      <c r="O1254" t="inlineStr">
        <is>
          <t>Priya</t>
        </is>
      </c>
      <c r="P1254" t="inlineStr">
        <is>
          <t>Priya</t>
        </is>
      </c>
      <c r="Q1254" t="b">
        <v>1</v>
      </c>
      <c r="R1254" t="inlineStr">
        <is>
          <t>rule</t>
        </is>
      </c>
      <c r="S1254" t="n">
        <v>5077</v>
      </c>
      <c r="T1254" t="n">
        <v>5077</v>
      </c>
      <c r="U1254" t="n">
        <v>43</v>
      </c>
      <c r="V1254" t="n">
        <v>0</v>
      </c>
      <c r="W1254" t="n">
        <v>1</v>
      </c>
      <c r="X1254" t="n">
        <v>0</v>
      </c>
      <c r="Y1254" t="n">
        <v>2.858474016189575</v>
      </c>
      <c r="Z1254" t="n">
        <v>0.0013207</v>
      </c>
    </row>
    <row r="1255">
      <c r="A1255" t="inlineStr">
        <is>
          <t>chat_vc</t>
        </is>
      </c>
      <c r="B1255" t="inlineStr">
        <is>
          <t>messy</t>
        </is>
      </c>
      <c r="C1255" t="inlineStr">
        <is>
          <t>openai/gpt-5.6-luna</t>
        </is>
      </c>
      <c r="D1255" t="inlineStr">
        <is>
          <t>openai/gpt-5.6-luna</t>
        </is>
      </c>
      <c r="E1255" t="n">
        <v>1</v>
      </c>
      <c r="F1255" t="inlineStr">
        <is>
          <t>messy</t>
        </is>
      </c>
      <c r="G1255" t="b">
        <v>0</v>
      </c>
      <c r="H1255" t="inlineStr"/>
      <c r="I1255" t="n">
        <v>0</v>
      </c>
      <c r="J1255" t="inlineStr">
        <is>
          <t>chat3m</t>
        </is>
      </c>
      <c r="K1255" t="n">
        <v>114</v>
      </c>
      <c r="L1255" t="inlineStr">
        <is>
          <t>chat3/updated-5</t>
        </is>
      </c>
      <c r="M1255" t="inlineStr">
        <is>
          <t>updated</t>
        </is>
      </c>
      <c r="N1255" t="inlineStr">
        <is>
          <t>Which datastore does scheduler-v2 use?</t>
        </is>
      </c>
      <c r="O1255" t="inlineStr">
        <is>
          <t>Postgres</t>
        </is>
      </c>
      <c r="P1255" t="inlineStr">
        <is>
          <t>Postgres</t>
        </is>
      </c>
      <c r="Q1255" t="b">
        <v>1</v>
      </c>
      <c r="R1255" t="inlineStr">
        <is>
          <t>rule</t>
        </is>
      </c>
      <c r="S1255" t="n">
        <v>5079</v>
      </c>
      <c r="T1255" t="n">
        <v>5079</v>
      </c>
      <c r="U1255" t="n">
        <v>41</v>
      </c>
      <c r="V1255" t="n">
        <v>0</v>
      </c>
      <c r="W1255" t="n">
        <v>1</v>
      </c>
      <c r="X1255" t="n">
        <v>0</v>
      </c>
      <c r="Y1255" t="n">
        <v>2.191804885864258</v>
      </c>
      <c r="Z1255" t="n">
        <v>0.0013188</v>
      </c>
    </row>
    <row r="1256">
      <c r="A1256" t="inlineStr">
        <is>
          <t>chat_full</t>
        </is>
      </c>
      <c r="B1256" t="inlineStr">
        <is>
          <t>main</t>
        </is>
      </c>
      <c r="C1256" t="inlineStr">
        <is>
          <t>openai/gpt-5.6-luna</t>
        </is>
      </c>
      <c r="D1256" t="inlineStr">
        <is>
          <t>openai/gpt-5.6-luna</t>
        </is>
      </c>
      <c r="E1256" t="n">
        <v>1</v>
      </c>
      <c r="I1256" t="n">
        <v>0</v>
      </c>
      <c r="J1256" t="inlineStr">
        <is>
          <t>dense5</t>
        </is>
      </c>
      <c r="K1256" t="n">
        <v>154</v>
      </c>
      <c r="L1256" t="inlineStr">
        <is>
          <t>dense5/absent-0</t>
        </is>
      </c>
      <c r="M1256" t="inlineStr">
        <is>
          <t>absent</t>
        </is>
      </c>
      <c r="N1256" t="inlineStr">
        <is>
          <t>Which CI provider did we decide on?</t>
        </is>
      </c>
      <c r="O1256" t="inlineStr">
        <is>
          <t>not stated</t>
        </is>
      </c>
      <c r="P1256" t="inlineStr">
        <is>
          <t>not stated</t>
        </is>
      </c>
      <c r="Q1256" t="b">
        <v>1</v>
      </c>
      <c r="R1256" t="inlineStr">
        <is>
          <t>rule</t>
        </is>
      </c>
      <c r="S1256" t="n">
        <v>31456</v>
      </c>
      <c r="T1256" t="n">
        <v>31456</v>
      </c>
      <c r="U1256" t="n">
        <v>43</v>
      </c>
      <c r="V1256" t="n">
        <v>0</v>
      </c>
      <c r="W1256" t="n">
        <v>1</v>
      </c>
      <c r="X1256" t="n">
        <v>0</v>
      </c>
      <c r="Y1256" t="n">
        <v>2.257936954498291</v>
      </c>
      <c r="Z1256" t="n">
        <v>0.007915449999999999</v>
      </c>
    </row>
    <row r="1257">
      <c r="A1257" t="inlineStr">
        <is>
          <t>chat_full</t>
        </is>
      </c>
      <c r="B1257" t="inlineStr">
        <is>
          <t>main</t>
        </is>
      </c>
      <c r="C1257" t="inlineStr">
        <is>
          <t>openai/gpt-5.6-luna</t>
        </is>
      </c>
      <c r="D1257" t="inlineStr">
        <is>
          <t>openai/gpt-5.6-luna</t>
        </is>
      </c>
      <c r="E1257" t="n">
        <v>1</v>
      </c>
      <c r="I1257" t="n">
        <v>0</v>
      </c>
      <c r="J1257" t="inlineStr">
        <is>
          <t>dense5</t>
        </is>
      </c>
      <c r="K1257" t="n">
        <v>154</v>
      </c>
      <c r="L1257" t="inlineStr">
        <is>
          <t>dense5/absent-1</t>
        </is>
      </c>
      <c r="M1257" t="inlineStr">
        <is>
          <t>absent</t>
        </is>
      </c>
      <c r="N1257" t="inlineStr">
        <is>
          <t>Who owns the rollback plan?</t>
        </is>
      </c>
      <c r="O1257" t="inlineStr">
        <is>
          <t>not stated</t>
        </is>
      </c>
      <c r="P1257" t="inlineStr">
        <is>
          <t>not stated</t>
        </is>
      </c>
      <c r="Q1257" t="b">
        <v>1</v>
      </c>
      <c r="R1257" t="inlineStr">
        <is>
          <t>rule</t>
        </is>
      </c>
      <c r="S1257" t="n">
        <v>31454</v>
      </c>
      <c r="T1257" t="n">
        <v>31454</v>
      </c>
      <c r="U1257" t="n">
        <v>52</v>
      </c>
      <c r="V1257" t="n">
        <v>0</v>
      </c>
      <c r="W1257" t="n">
        <v>1</v>
      </c>
      <c r="X1257" t="n">
        <v>0</v>
      </c>
      <c r="Y1257" t="n">
        <v>2.573631048202515</v>
      </c>
      <c r="Z1257" t="n">
        <v>0.007925750000000001</v>
      </c>
    </row>
    <row r="1258">
      <c r="A1258" t="inlineStr">
        <is>
          <t>chat_full</t>
        </is>
      </c>
      <c r="B1258" t="inlineStr">
        <is>
          <t>main</t>
        </is>
      </c>
      <c r="C1258" t="inlineStr">
        <is>
          <t>openai/gpt-5.6-luna</t>
        </is>
      </c>
      <c r="D1258" t="inlineStr">
        <is>
          <t>openai/gpt-5.6-luna</t>
        </is>
      </c>
      <c r="E1258" t="n">
        <v>1</v>
      </c>
      <c r="I1258" t="n">
        <v>0</v>
      </c>
      <c r="J1258" t="inlineStr">
        <is>
          <t>dense5</t>
        </is>
      </c>
      <c r="K1258" t="n">
        <v>154</v>
      </c>
      <c r="L1258" t="inlineStr">
        <is>
          <t>dense5/count-0</t>
        </is>
      </c>
      <c r="M1258" t="inlineStr">
        <is>
          <t>count</t>
        </is>
      </c>
      <c r="N1258" t="inlineStr">
        <is>
          <t>How many modules are currently in scope for the launch?</t>
        </is>
      </c>
      <c r="O1258" t="n">
        <v>14</v>
      </c>
      <c r="P1258" t="inlineStr">
        <is>
          <t>14</t>
        </is>
      </c>
      <c r="Q1258" t="b">
        <v>1</v>
      </c>
      <c r="R1258" t="inlineStr">
        <is>
          <t>rule</t>
        </is>
      </c>
      <c r="S1258" t="n">
        <v>31459</v>
      </c>
      <c r="T1258" t="n">
        <v>31459</v>
      </c>
      <c r="U1258" t="n">
        <v>87</v>
      </c>
      <c r="V1258" t="n">
        <v>0</v>
      </c>
      <c r="W1258" t="n">
        <v>1</v>
      </c>
      <c r="X1258" t="n">
        <v>0</v>
      </c>
      <c r="Y1258" t="n">
        <v>3.319669008255005</v>
      </c>
      <c r="Z1258" t="n">
        <v>0.007969</v>
      </c>
    </row>
    <row r="1259">
      <c r="A1259" t="inlineStr">
        <is>
          <t>chat_full</t>
        </is>
      </c>
      <c r="B1259" t="inlineStr">
        <is>
          <t>main</t>
        </is>
      </c>
      <c r="C1259" t="inlineStr">
        <is>
          <t>openai/gpt-5.6-luna</t>
        </is>
      </c>
      <c r="D1259" t="inlineStr">
        <is>
          <t>openai/gpt-5.6-luna</t>
        </is>
      </c>
      <c r="E1259" t="n">
        <v>1</v>
      </c>
      <c r="I1259" t="n">
        <v>0</v>
      </c>
      <c r="J1259" t="inlineStr">
        <is>
          <t>dense5</t>
        </is>
      </c>
      <c r="K1259" t="n">
        <v>154</v>
      </c>
      <c r="L1259" t="inlineStr">
        <is>
          <t>dense5/early-0</t>
        </is>
      </c>
      <c r="M1259" t="inlineStr">
        <is>
          <t>early</t>
        </is>
      </c>
      <c r="N1259" t="inlineStr">
        <is>
          <t>Who owns tenant-router?</t>
        </is>
      </c>
      <c r="O1259" t="inlineStr">
        <is>
          <t>Noah</t>
        </is>
      </c>
      <c r="P1259" t="inlineStr">
        <is>
          <t>Noah</t>
        </is>
      </c>
      <c r="Q1259" t="b">
        <v>1</v>
      </c>
      <c r="R1259" t="inlineStr">
        <is>
          <t>rule</t>
        </is>
      </c>
      <c r="S1259" t="n">
        <v>31453</v>
      </c>
      <c r="T1259" t="n">
        <v>31453</v>
      </c>
      <c r="U1259" t="n">
        <v>47</v>
      </c>
      <c r="V1259" t="n">
        <v>0</v>
      </c>
      <c r="W1259" t="n">
        <v>1</v>
      </c>
      <c r="X1259" t="n">
        <v>0</v>
      </c>
      <c r="Y1259" t="n">
        <v>2.37782883644104</v>
      </c>
      <c r="Z1259" t="n">
        <v>0.007919499999999999</v>
      </c>
    </row>
    <row r="1260">
      <c r="A1260" t="inlineStr">
        <is>
          <t>chat_full</t>
        </is>
      </c>
      <c r="B1260" t="inlineStr">
        <is>
          <t>main</t>
        </is>
      </c>
      <c r="C1260" t="inlineStr">
        <is>
          <t>openai/gpt-5.6-luna</t>
        </is>
      </c>
      <c r="D1260" t="inlineStr">
        <is>
          <t>openai/gpt-5.6-luna</t>
        </is>
      </c>
      <c r="E1260" t="n">
        <v>1</v>
      </c>
      <c r="I1260" t="n">
        <v>0</v>
      </c>
      <c r="J1260" t="inlineStr">
        <is>
          <t>dense5</t>
        </is>
      </c>
      <c r="K1260" t="n">
        <v>154</v>
      </c>
      <c r="L1260" t="inlineStr">
        <is>
          <t>dense5/early-1</t>
        </is>
      </c>
      <c r="M1260" t="inlineStr">
        <is>
          <t>early</t>
        </is>
      </c>
      <c r="N1260" t="inlineStr">
        <is>
          <t>Which region are we deploying Fjord to?</t>
        </is>
      </c>
      <c r="O1260" t="inlineStr">
        <is>
          <t>ap-southeast-2</t>
        </is>
      </c>
      <c r="P1260" t="inlineStr">
        <is>
          <t>ap-southeast-2</t>
        </is>
      </c>
      <c r="Q1260" t="b">
        <v>1</v>
      </c>
      <c r="R1260" t="inlineStr">
        <is>
          <t>rule</t>
        </is>
      </c>
      <c r="S1260" t="n">
        <v>31457</v>
      </c>
      <c r="T1260" t="n">
        <v>31457</v>
      </c>
      <c r="U1260" t="n">
        <v>51</v>
      </c>
      <c r="V1260" t="n">
        <v>0</v>
      </c>
      <c r="W1260" t="n">
        <v>1</v>
      </c>
      <c r="X1260" t="n">
        <v>0</v>
      </c>
      <c r="Y1260" t="n">
        <v>2.872162103652954</v>
      </c>
      <c r="Z1260" t="n">
        <v>0.0079253</v>
      </c>
    </row>
    <row r="1261">
      <c r="A1261" t="inlineStr">
        <is>
          <t>chat_full</t>
        </is>
      </c>
      <c r="B1261" t="inlineStr">
        <is>
          <t>main</t>
        </is>
      </c>
      <c r="C1261" t="inlineStr">
        <is>
          <t>openai/gpt-5.6-luna</t>
        </is>
      </c>
      <c r="D1261" t="inlineStr">
        <is>
          <t>openai/gpt-5.6-luna</t>
        </is>
      </c>
      <c r="E1261" t="n">
        <v>1</v>
      </c>
      <c r="I1261" t="n">
        <v>0</v>
      </c>
      <c r="J1261" t="inlineStr">
        <is>
          <t>dense5</t>
        </is>
      </c>
      <c r="K1261" t="n">
        <v>154</v>
      </c>
      <c r="L1261" t="inlineStr">
        <is>
          <t>dense5/early-2</t>
        </is>
      </c>
      <c r="M1261" t="inlineStr">
        <is>
          <t>early</t>
        </is>
      </c>
      <c r="N1261" t="inlineStr">
        <is>
          <t>At what time (UTC) is the daily standup?</t>
        </is>
      </c>
      <c r="O1261" t="inlineStr">
        <is>
          <t>09:30</t>
        </is>
      </c>
      <c r="P1261" t="inlineStr">
        <is>
          <t>09:30 UTC</t>
        </is>
      </c>
      <c r="Q1261" t="b">
        <v>1</v>
      </c>
      <c r="R1261" t="inlineStr">
        <is>
          <t>rule</t>
        </is>
      </c>
      <c r="S1261" t="n">
        <v>31460</v>
      </c>
      <c r="T1261" t="n">
        <v>31460</v>
      </c>
      <c r="U1261" t="n">
        <v>54</v>
      </c>
      <c r="V1261" t="n">
        <v>0</v>
      </c>
      <c r="W1261" t="n">
        <v>1</v>
      </c>
      <c r="X1261" t="n">
        <v>0</v>
      </c>
      <c r="Y1261" t="n">
        <v>3.273692846298218</v>
      </c>
      <c r="Z1261" t="n">
        <v>0.00792965</v>
      </c>
    </row>
    <row r="1262">
      <c r="A1262" t="inlineStr">
        <is>
          <t>chat_full</t>
        </is>
      </c>
      <c r="B1262" t="inlineStr">
        <is>
          <t>main</t>
        </is>
      </c>
      <c r="C1262" t="inlineStr">
        <is>
          <t>openai/gpt-5.6-luna</t>
        </is>
      </c>
      <c r="D1262" t="inlineStr">
        <is>
          <t>openai/gpt-5.6-luna</t>
        </is>
      </c>
      <c r="E1262" t="n">
        <v>1</v>
      </c>
      <c r="I1262" t="n">
        <v>0</v>
      </c>
      <c r="J1262" t="inlineStr">
        <is>
          <t>dense5</t>
        </is>
      </c>
      <c r="K1262" t="n">
        <v>154</v>
      </c>
      <c r="L1262" t="inlineStr">
        <is>
          <t>dense5/list-0</t>
        </is>
      </c>
      <c r="M1262" t="inlineStr">
        <is>
          <t>list</t>
        </is>
      </c>
      <c r="N1262" t="inlineStr">
        <is>
          <t>Which in-scope modules are P0?</t>
        </is>
      </c>
      <c r="O1262" t="inlineStr">
        <is>
          <t>["notifier", "search-index", "rate-limiter", "billing-sync", "backup-runner"]</t>
        </is>
      </c>
      <c r="P1262" t="inlineStr">
        <is>
          <t>billing-sync, rate-limiter, backup-runner, notifier, search-index</t>
        </is>
      </c>
      <c r="Q1262" t="b">
        <v>1</v>
      </c>
      <c r="R1262" t="inlineStr">
        <is>
          <t>rule</t>
        </is>
      </c>
      <c r="S1262" t="n">
        <v>31457</v>
      </c>
      <c r="T1262" t="n">
        <v>31457</v>
      </c>
      <c r="U1262" t="n">
        <v>115</v>
      </c>
      <c r="V1262" t="n">
        <v>0</v>
      </c>
      <c r="W1262" t="n">
        <v>1</v>
      </c>
      <c r="X1262" t="n">
        <v>0</v>
      </c>
      <c r="Y1262" t="n">
        <v>3.608692169189453</v>
      </c>
      <c r="Z1262" t="n">
        <v>0.0080021</v>
      </c>
    </row>
    <row r="1263">
      <c r="A1263" t="inlineStr">
        <is>
          <t>chat_full</t>
        </is>
      </c>
      <c r="B1263" t="inlineStr">
        <is>
          <t>main</t>
        </is>
      </c>
      <c r="C1263" t="inlineStr">
        <is>
          <t>openai/gpt-5.6-luna</t>
        </is>
      </c>
      <c r="D1263" t="inlineStr">
        <is>
          <t>openai/gpt-5.6-luna</t>
        </is>
      </c>
      <c r="E1263" t="n">
        <v>1</v>
      </c>
      <c r="I1263" t="n">
        <v>0</v>
      </c>
      <c r="J1263" t="inlineStr">
        <is>
          <t>dense5</t>
        </is>
      </c>
      <c r="K1263" t="n">
        <v>154</v>
      </c>
      <c r="L1263" t="inlineStr">
        <is>
          <t>dense5/neg-0</t>
        </is>
      </c>
      <c r="M1263" t="inlineStr">
        <is>
          <t>negation</t>
        </is>
      </c>
      <c r="N1263" t="inlineStr">
        <is>
          <t>Which in-scope module has no datastore decided yet?</t>
        </is>
      </c>
      <c r="O1263" t="inlineStr">
        <is>
          <t>search-index</t>
        </is>
      </c>
      <c r="P1263" t="inlineStr">
        <is>
          <t>search-index</t>
        </is>
      </c>
      <c r="Q1263" t="b">
        <v>1</v>
      </c>
      <c r="R1263" t="inlineStr">
        <is>
          <t>rule</t>
        </is>
      </c>
      <c r="S1263" t="n">
        <v>31459</v>
      </c>
      <c r="T1263" t="n">
        <v>31459</v>
      </c>
      <c r="U1263" t="n">
        <v>181</v>
      </c>
      <c r="V1263" t="n">
        <v>0</v>
      </c>
      <c r="W1263" t="n">
        <v>1</v>
      </c>
      <c r="X1263" t="n">
        <v>0</v>
      </c>
      <c r="Y1263" t="n">
        <v>3.384759902954102</v>
      </c>
      <c r="Z1263" t="n">
        <v>0.0080818</v>
      </c>
    </row>
    <row r="1264">
      <c r="A1264" t="inlineStr">
        <is>
          <t>chat_full</t>
        </is>
      </c>
      <c r="B1264" t="inlineStr">
        <is>
          <t>main</t>
        </is>
      </c>
      <c r="C1264" t="inlineStr">
        <is>
          <t>openai/gpt-5.6-luna</t>
        </is>
      </c>
      <c r="D1264" t="inlineStr">
        <is>
          <t>openai/gpt-5.6-luna</t>
        </is>
      </c>
      <c r="E1264" t="n">
        <v>1</v>
      </c>
      <c r="I1264" t="n">
        <v>0</v>
      </c>
      <c r="J1264" t="inlineStr">
        <is>
          <t>dense5</t>
        </is>
      </c>
      <c r="K1264" t="n">
        <v>154</v>
      </c>
      <c r="L1264" t="inlineStr">
        <is>
          <t>dense5/original-0</t>
        </is>
      </c>
      <c r="M1264" t="inlineStr">
        <is>
          <t>original</t>
        </is>
      </c>
      <c r="N1264" t="inlineStr">
        <is>
          <t>What was the very first deadline we set for notifier, before any changes?</t>
        </is>
      </c>
      <c r="O1264" t="inlineStr">
        <is>
          <t>Oct 14</t>
        </is>
      </c>
      <c r="P1264" t="inlineStr">
        <is>
          <t>Oct 14</t>
        </is>
      </c>
      <c r="Q1264" t="b">
        <v>1</v>
      </c>
      <c r="R1264" t="inlineStr">
        <is>
          <t>rule</t>
        </is>
      </c>
      <c r="S1264" t="n">
        <v>31463</v>
      </c>
      <c r="T1264" t="n">
        <v>31463</v>
      </c>
      <c r="U1264" t="n">
        <v>63</v>
      </c>
      <c r="V1264" t="n">
        <v>0</v>
      </c>
      <c r="W1264" t="n">
        <v>1</v>
      </c>
      <c r="X1264" t="n">
        <v>0</v>
      </c>
      <c r="Y1264" t="n">
        <v>2.997544765472412</v>
      </c>
      <c r="Z1264" t="n">
        <v>0.007941200000000001</v>
      </c>
    </row>
    <row r="1265">
      <c r="A1265" t="inlineStr">
        <is>
          <t>chat_full</t>
        </is>
      </c>
      <c r="B1265" t="inlineStr">
        <is>
          <t>main</t>
        </is>
      </c>
      <c r="C1265" t="inlineStr">
        <is>
          <t>openai/gpt-5.6-luna</t>
        </is>
      </c>
      <c r="D1265" t="inlineStr">
        <is>
          <t>openai/gpt-5.6-luna</t>
        </is>
      </c>
      <c r="E1265" t="n">
        <v>1</v>
      </c>
      <c r="I1265" t="n">
        <v>0</v>
      </c>
      <c r="J1265" t="inlineStr">
        <is>
          <t>dense5</t>
        </is>
      </c>
      <c r="K1265" t="n">
        <v>154</v>
      </c>
      <c r="L1265" t="inlineStr">
        <is>
          <t>dense5/paste-0</t>
        </is>
      </c>
      <c r="M1265" t="inlineStr">
        <is>
          <t>paste</t>
        </is>
      </c>
      <c r="N1265" t="inlineStr">
        <is>
          <t>What p95 latency, in ms, did the load test I pasted report?</t>
        </is>
      </c>
      <c r="O1265" t="n">
        <v>247</v>
      </c>
      <c r="P1265" t="inlineStr">
        <is>
          <t>247 ms</t>
        </is>
      </c>
      <c r="Q1265" t="b">
        <v>1</v>
      </c>
      <c r="R1265" t="inlineStr">
        <is>
          <t>rule</t>
        </is>
      </c>
      <c r="S1265" t="n">
        <v>31464</v>
      </c>
      <c r="T1265" t="n">
        <v>31464</v>
      </c>
      <c r="U1265" t="n">
        <v>47</v>
      </c>
      <c r="V1265" t="n">
        <v>0</v>
      </c>
      <c r="W1265" t="n">
        <v>1</v>
      </c>
      <c r="X1265" t="n">
        <v>0</v>
      </c>
      <c r="Y1265" t="n">
        <v>2.836963176727295</v>
      </c>
      <c r="Z1265" t="n">
        <v>0.00792225</v>
      </c>
    </row>
    <row r="1266">
      <c r="A1266" t="inlineStr">
        <is>
          <t>chat_full</t>
        </is>
      </c>
      <c r="B1266" t="inlineStr">
        <is>
          <t>main</t>
        </is>
      </c>
      <c r="C1266" t="inlineStr">
        <is>
          <t>openai/gpt-5.6-luna</t>
        </is>
      </c>
      <c r="D1266" t="inlineStr">
        <is>
          <t>openai/gpt-5.6-luna</t>
        </is>
      </c>
      <c r="E1266" t="n">
        <v>1</v>
      </c>
      <c r="I1266" t="n">
        <v>0</v>
      </c>
      <c r="J1266" t="inlineStr">
        <is>
          <t>dense5</t>
        </is>
      </c>
      <c r="K1266" t="n">
        <v>154</v>
      </c>
      <c r="L1266" t="inlineStr">
        <is>
          <t>dense5/paste-1</t>
        </is>
      </c>
      <c r="M1266" t="inlineStr">
        <is>
          <t>paste</t>
        </is>
      </c>
      <c r="N1266" t="inlineStr">
        <is>
          <t>How many tests failed in the CI output I pasted?</t>
        </is>
      </c>
      <c r="O1266" t="n">
        <v>8</v>
      </c>
      <c r="P1266" t="inlineStr">
        <is>
          <t>8</t>
        </is>
      </c>
      <c r="Q1266" t="b">
        <v>1</v>
      </c>
      <c r="R1266" t="inlineStr">
        <is>
          <t>rule</t>
        </is>
      </c>
      <c r="S1266" t="n">
        <v>31459</v>
      </c>
      <c r="T1266" t="n">
        <v>31459</v>
      </c>
      <c r="U1266" t="n">
        <v>54</v>
      </c>
      <c r="V1266" t="n">
        <v>0</v>
      </c>
      <c r="W1266" t="n">
        <v>1</v>
      </c>
      <c r="X1266" t="n">
        <v>0</v>
      </c>
      <c r="Y1266" t="n">
        <v>3.643201112747192</v>
      </c>
      <c r="Z1266" t="n">
        <v>0.0079294</v>
      </c>
    </row>
    <row r="1267">
      <c r="A1267" t="inlineStr">
        <is>
          <t>chat_full</t>
        </is>
      </c>
      <c r="B1267" t="inlineStr">
        <is>
          <t>main</t>
        </is>
      </c>
      <c r="C1267" t="inlineStr">
        <is>
          <t>openai/gpt-5.6-luna</t>
        </is>
      </c>
      <c r="D1267" t="inlineStr">
        <is>
          <t>openai/gpt-5.6-luna</t>
        </is>
      </c>
      <c r="E1267" t="n">
        <v>1</v>
      </c>
      <c r="I1267" t="n">
        <v>0</v>
      </c>
      <c r="J1267" t="inlineStr">
        <is>
          <t>dense5</t>
        </is>
      </c>
      <c r="K1267" t="n">
        <v>154</v>
      </c>
      <c r="L1267" t="inlineStr">
        <is>
          <t>dense5/paste-2</t>
        </is>
      </c>
      <c r="M1267" t="inlineStr">
        <is>
          <t>paste</t>
        </is>
      </c>
      <c r="N1267" t="inlineStr">
        <is>
          <t>What is db_pool_size in the config I pasted?</t>
        </is>
      </c>
      <c r="O1267" t="n">
        <v>48</v>
      </c>
      <c r="P1267" t="inlineStr">
        <is>
          <t>48</t>
        </is>
      </c>
      <c r="Q1267" t="b">
        <v>1</v>
      </c>
      <c r="R1267" t="inlineStr">
        <is>
          <t>rule</t>
        </is>
      </c>
      <c r="S1267" t="n">
        <v>31459</v>
      </c>
      <c r="T1267" t="n">
        <v>31459</v>
      </c>
      <c r="U1267" t="n">
        <v>52</v>
      </c>
      <c r="V1267" t="n">
        <v>0</v>
      </c>
      <c r="W1267" t="n">
        <v>1</v>
      </c>
      <c r="X1267" t="n">
        <v>0</v>
      </c>
      <c r="Y1267" t="n">
        <v>4.976102828979492</v>
      </c>
      <c r="Z1267" t="n">
        <v>0.007927</v>
      </c>
    </row>
    <row r="1268">
      <c r="A1268" t="inlineStr">
        <is>
          <t>chat_full</t>
        </is>
      </c>
      <c r="B1268" t="inlineStr">
        <is>
          <t>main</t>
        </is>
      </c>
      <c r="C1268" t="inlineStr">
        <is>
          <t>openai/gpt-5.6-luna</t>
        </is>
      </c>
      <c r="D1268" t="inlineStr">
        <is>
          <t>openai/gpt-5.6-luna</t>
        </is>
      </c>
      <c r="E1268" t="n">
        <v>1</v>
      </c>
      <c r="I1268" t="n">
        <v>0</v>
      </c>
      <c r="J1268" t="inlineStr">
        <is>
          <t>dense5</t>
        </is>
      </c>
      <c r="K1268" t="n">
        <v>154</v>
      </c>
      <c r="L1268" t="inlineStr">
        <is>
          <t>dense5/sum-0</t>
        </is>
      </c>
      <c r="M1268" t="inlineStr">
        <is>
          <t>sum</t>
        </is>
      </c>
      <c r="N1268" t="inlineStr">
        <is>
          <t>What is the total budget, in thousands of dollars, across the modules currently in scope?</t>
        </is>
      </c>
      <c r="O1268" t="n">
        <v>520</v>
      </c>
      <c r="P1268" t="inlineStr">
        <is>
          <t>480</t>
        </is>
      </c>
      <c r="Q1268" t="b">
        <v>0</v>
      </c>
      <c r="R1268" t="inlineStr">
        <is>
          <t>rule</t>
        </is>
      </c>
      <c r="S1268" t="n">
        <v>31466</v>
      </c>
      <c r="T1268" t="n">
        <v>31466</v>
      </c>
      <c r="U1268" t="n">
        <v>245</v>
      </c>
      <c r="V1268" t="n">
        <v>0</v>
      </c>
      <c r="W1268" t="n">
        <v>1</v>
      </c>
      <c r="X1268" t="n">
        <v>0</v>
      </c>
      <c r="Y1268" t="n">
        <v>3.491222858428955</v>
      </c>
      <c r="Z1268" t="n">
        <v>0.00816035</v>
      </c>
    </row>
    <row r="1269">
      <c r="A1269" t="inlineStr">
        <is>
          <t>chat_full</t>
        </is>
      </c>
      <c r="B1269" t="inlineStr">
        <is>
          <t>main</t>
        </is>
      </c>
      <c r="C1269" t="inlineStr">
        <is>
          <t>openai/gpt-5.6-luna</t>
        </is>
      </c>
      <c r="D1269" t="inlineStr">
        <is>
          <t>openai/gpt-5.6-luna</t>
        </is>
      </c>
      <c r="E1269" t="n">
        <v>1</v>
      </c>
      <c r="I1269" t="n">
        <v>0</v>
      </c>
      <c r="J1269" t="inlineStr">
        <is>
          <t>dense5</t>
        </is>
      </c>
      <c r="K1269" t="n">
        <v>154</v>
      </c>
      <c r="L1269" t="inlineStr">
        <is>
          <t>dense5/updated-0</t>
        </is>
      </c>
      <c r="M1269" t="inlineStr">
        <is>
          <t>updated</t>
        </is>
      </c>
      <c r="N1269" t="inlineStr">
        <is>
          <t>What is the current deadline for notifier?</t>
        </is>
      </c>
      <c r="O1269" t="inlineStr">
        <is>
          <t>Oct 29</t>
        </is>
      </c>
      <c r="P1269" t="inlineStr">
        <is>
          <t>Oct 29</t>
        </is>
      </c>
      <c r="Q1269" t="b">
        <v>1</v>
      </c>
      <c r="R1269" t="inlineStr">
        <is>
          <t>rule</t>
        </is>
      </c>
      <c r="S1269" t="n">
        <v>31456</v>
      </c>
      <c r="T1269" t="n">
        <v>31456</v>
      </c>
      <c r="U1269" t="n">
        <v>54</v>
      </c>
      <c r="V1269" t="n">
        <v>0</v>
      </c>
      <c r="W1269" t="n">
        <v>1</v>
      </c>
      <c r="X1269" t="n">
        <v>0</v>
      </c>
      <c r="Y1269" t="n">
        <v>3.222103118896484</v>
      </c>
      <c r="Z1269" t="n">
        <v>0.007928650000000001</v>
      </c>
    </row>
    <row r="1270">
      <c r="A1270" t="inlineStr">
        <is>
          <t>chat_full</t>
        </is>
      </c>
      <c r="B1270" t="inlineStr">
        <is>
          <t>main</t>
        </is>
      </c>
      <c r="C1270" t="inlineStr">
        <is>
          <t>openai/gpt-5.6-luna</t>
        </is>
      </c>
      <c r="D1270" t="inlineStr">
        <is>
          <t>openai/gpt-5.6-luna</t>
        </is>
      </c>
      <c r="E1270" t="n">
        <v>1</v>
      </c>
      <c r="I1270" t="n">
        <v>0</v>
      </c>
      <c r="J1270" t="inlineStr">
        <is>
          <t>dense5</t>
        </is>
      </c>
      <c r="K1270" t="n">
        <v>154</v>
      </c>
      <c r="L1270" t="inlineStr">
        <is>
          <t>dense5/updated-1</t>
        </is>
      </c>
      <c r="M1270" t="inlineStr">
        <is>
          <t>updated</t>
        </is>
      </c>
      <c r="N1270" t="inlineStr">
        <is>
          <t>What is tenant-router's budget now, in thousands of dollars?</t>
        </is>
      </c>
      <c r="O1270" t="n">
        <v>60</v>
      </c>
      <c r="P1270" t="inlineStr">
        <is>
          <t>60</t>
        </is>
      </c>
      <c r="Q1270" t="b">
        <v>1</v>
      </c>
      <c r="R1270" t="inlineStr">
        <is>
          <t>rule</t>
        </is>
      </c>
      <c r="S1270" t="n">
        <v>31461</v>
      </c>
      <c r="T1270" t="n">
        <v>31461</v>
      </c>
      <c r="U1270" t="n">
        <v>84</v>
      </c>
      <c r="V1270" t="n">
        <v>0</v>
      </c>
      <c r="W1270" t="n">
        <v>1</v>
      </c>
      <c r="X1270" t="n">
        <v>0</v>
      </c>
      <c r="Y1270" t="n">
        <v>2.904858827590942</v>
      </c>
      <c r="Z1270" t="n">
        <v>0.0079659</v>
      </c>
    </row>
    <row r="1271">
      <c r="A1271" t="inlineStr">
        <is>
          <t>chat_full</t>
        </is>
      </c>
      <c r="B1271" t="inlineStr">
        <is>
          <t>main</t>
        </is>
      </c>
      <c r="C1271" t="inlineStr">
        <is>
          <t>openai/gpt-5.6-luna</t>
        </is>
      </c>
      <c r="D1271" t="inlineStr">
        <is>
          <t>openai/gpt-5.6-luna</t>
        </is>
      </c>
      <c r="E1271" t="n">
        <v>1</v>
      </c>
      <c r="I1271" t="n">
        <v>0</v>
      </c>
      <c r="J1271" t="inlineStr">
        <is>
          <t>dense5</t>
        </is>
      </c>
      <c r="K1271" t="n">
        <v>154</v>
      </c>
      <c r="L1271" t="inlineStr">
        <is>
          <t>dense5/updated-2</t>
        </is>
      </c>
      <c r="M1271" t="inlineStr">
        <is>
          <t>updated</t>
        </is>
      </c>
      <c r="N1271" t="inlineStr">
        <is>
          <t>What is the current deadline for search-index?</t>
        </is>
      </c>
      <c r="O1271" t="inlineStr">
        <is>
          <t>Oct 14</t>
        </is>
      </c>
      <c r="P1271" t="inlineStr">
        <is>
          <t>Oct 14</t>
        </is>
      </c>
      <c r="Q1271" t="b">
        <v>1</v>
      </c>
      <c r="R1271" t="inlineStr">
        <is>
          <t>rule</t>
        </is>
      </c>
      <c r="S1271" t="n">
        <v>31457</v>
      </c>
      <c r="T1271" t="n">
        <v>31457</v>
      </c>
      <c r="U1271" t="n">
        <v>60</v>
      </c>
      <c r="V1271" t="n">
        <v>0</v>
      </c>
      <c r="W1271" t="n">
        <v>1</v>
      </c>
      <c r="X1271" t="n">
        <v>0</v>
      </c>
      <c r="Y1271" t="n">
        <v>2.609057903289795</v>
      </c>
      <c r="Z1271" t="n">
        <v>0.0079361</v>
      </c>
    </row>
    <row r="1272">
      <c r="A1272" t="inlineStr">
        <is>
          <t>chat_full</t>
        </is>
      </c>
      <c r="B1272" t="inlineStr">
        <is>
          <t>main</t>
        </is>
      </c>
      <c r="C1272" t="inlineStr">
        <is>
          <t>openai/gpt-5.6-luna</t>
        </is>
      </c>
      <c r="D1272" t="inlineStr">
        <is>
          <t>openai/gpt-5.6-luna</t>
        </is>
      </c>
      <c r="E1272" t="n">
        <v>1</v>
      </c>
      <c r="I1272" t="n">
        <v>0</v>
      </c>
      <c r="J1272" t="inlineStr">
        <is>
          <t>dense5</t>
        </is>
      </c>
      <c r="K1272" t="n">
        <v>154</v>
      </c>
      <c r="L1272" t="inlineStr">
        <is>
          <t>dense5/updated-3</t>
        </is>
      </c>
      <c r="M1272" t="inlineStr">
        <is>
          <t>updated</t>
        </is>
      </c>
      <c r="N1272" t="inlineStr">
        <is>
          <t>What is feature-flags's budget, in thousands of dollars?</t>
        </is>
      </c>
      <c r="O1272" t="n">
        <v>50</v>
      </c>
      <c r="P1272" t="inlineStr">
        <is>
          <t>50</t>
        </is>
      </c>
      <c r="Q1272" t="b">
        <v>1</v>
      </c>
      <c r="R1272" t="inlineStr">
        <is>
          <t>rule</t>
        </is>
      </c>
      <c r="S1272" t="n">
        <v>31461</v>
      </c>
      <c r="T1272" t="n">
        <v>31461</v>
      </c>
      <c r="U1272" t="n">
        <v>70</v>
      </c>
      <c r="V1272" t="n">
        <v>0</v>
      </c>
      <c r="W1272" t="n">
        <v>1</v>
      </c>
      <c r="X1272" t="n">
        <v>0</v>
      </c>
      <c r="Y1272" t="n">
        <v>3.385570049285889</v>
      </c>
      <c r="Z1272" t="n">
        <v>0.007949100000000001</v>
      </c>
    </row>
    <row r="1273">
      <c r="A1273" t="inlineStr">
        <is>
          <t>chat_full</t>
        </is>
      </c>
      <c r="B1273" t="inlineStr">
        <is>
          <t>main</t>
        </is>
      </c>
      <c r="C1273" t="inlineStr">
        <is>
          <t>openai/gpt-5.6-luna</t>
        </is>
      </c>
      <c r="D1273" t="inlineStr">
        <is>
          <t>openai/gpt-5.6-luna</t>
        </is>
      </c>
      <c r="E1273" t="n">
        <v>1</v>
      </c>
      <c r="I1273" t="n">
        <v>0</v>
      </c>
      <c r="J1273" t="inlineStr">
        <is>
          <t>dense5</t>
        </is>
      </c>
      <c r="K1273" t="n">
        <v>154</v>
      </c>
      <c r="L1273" t="inlineStr">
        <is>
          <t>dense5/updated-4</t>
        </is>
      </c>
      <c r="M1273" t="inlineStr">
        <is>
          <t>updated</t>
        </is>
      </c>
      <c r="N1273" t="inlineStr">
        <is>
          <t>Who owns notifier now?</t>
        </is>
      </c>
      <c r="O1273" t="inlineStr">
        <is>
          <t>Priya</t>
        </is>
      </c>
      <c r="P1273" t="inlineStr">
        <is>
          <t>Priya</t>
        </is>
      </c>
      <c r="Q1273" t="b">
        <v>1</v>
      </c>
      <c r="R1273" t="inlineStr">
        <is>
          <t>rule</t>
        </is>
      </c>
      <c r="S1273" t="n">
        <v>31453</v>
      </c>
      <c r="T1273" t="n">
        <v>31453</v>
      </c>
      <c r="U1273" t="n">
        <v>69</v>
      </c>
      <c r="V1273" t="n">
        <v>0</v>
      </c>
      <c r="W1273" t="n">
        <v>1</v>
      </c>
      <c r="X1273" t="n">
        <v>0</v>
      </c>
      <c r="Y1273" t="n">
        <v>2.961798191070557</v>
      </c>
      <c r="Z1273" t="n">
        <v>0.007945900000000001</v>
      </c>
    </row>
    <row r="1274">
      <c r="A1274" t="inlineStr">
        <is>
          <t>chat_full</t>
        </is>
      </c>
      <c r="B1274" t="inlineStr">
        <is>
          <t>main</t>
        </is>
      </c>
      <c r="C1274" t="inlineStr">
        <is>
          <t>openai/gpt-5.6-luna</t>
        </is>
      </c>
      <c r="D1274" t="inlineStr">
        <is>
          <t>openai/gpt-5.6-luna</t>
        </is>
      </c>
      <c r="E1274" t="n">
        <v>1</v>
      </c>
      <c r="I1274" t="n">
        <v>0</v>
      </c>
      <c r="J1274" t="inlineStr">
        <is>
          <t>dense5</t>
        </is>
      </c>
      <c r="K1274" t="n">
        <v>154</v>
      </c>
      <c r="L1274" t="inlineStr">
        <is>
          <t>dense5/updated-5</t>
        </is>
      </c>
      <c r="M1274" t="inlineStr">
        <is>
          <t>updated</t>
        </is>
      </c>
      <c r="N1274" t="inlineStr">
        <is>
          <t>Which datastore does tenant-router use?</t>
        </is>
      </c>
      <c r="O1274" t="inlineStr">
        <is>
          <t>MongoDB</t>
        </is>
      </c>
      <c r="P1274" t="inlineStr">
        <is>
          <t>MongoDB</t>
        </is>
      </c>
      <c r="Q1274" t="b">
        <v>1</v>
      </c>
      <c r="R1274" t="inlineStr">
        <is>
          <t>rule</t>
        </is>
      </c>
      <c r="S1274" t="n">
        <v>31455</v>
      </c>
      <c r="T1274" t="n">
        <v>31455</v>
      </c>
      <c r="U1274" t="n">
        <v>47</v>
      </c>
      <c r="V1274" t="n">
        <v>0</v>
      </c>
      <c r="W1274" t="n">
        <v>1</v>
      </c>
      <c r="X1274" t="n">
        <v>0</v>
      </c>
      <c r="Y1274" t="n">
        <v>2.832186937332153</v>
      </c>
      <c r="Z1274" t="n">
        <v>0.00792</v>
      </c>
    </row>
    <row r="1275">
      <c r="A1275" t="inlineStr">
        <is>
          <t>chat_full</t>
        </is>
      </c>
      <c r="B1275" t="inlineStr">
        <is>
          <t>main</t>
        </is>
      </c>
      <c r="C1275" t="inlineStr">
        <is>
          <t>z-ai/glm-5.3-flash</t>
        </is>
      </c>
      <c r="D1275" t="inlineStr">
        <is>
          <t>openai/gpt-5.6-luna</t>
        </is>
      </c>
      <c r="E1275" t="n">
        <v>1</v>
      </c>
      <c r="I1275" t="n">
        <v>0</v>
      </c>
      <c r="J1275" t="inlineStr">
        <is>
          <t>dense5</t>
        </is>
      </c>
      <c r="K1275" t="n">
        <v>154</v>
      </c>
      <c r="L1275" t="inlineStr">
        <is>
          <t>dense5/absent-0</t>
        </is>
      </c>
      <c r="M1275" t="inlineStr">
        <is>
          <t>absent</t>
        </is>
      </c>
      <c r="N1275" t="inlineStr">
        <is>
          <t>Which CI provider did we decide on?</t>
        </is>
      </c>
      <c r="O1275" t="inlineStr">
        <is>
          <t>not stated</t>
        </is>
      </c>
      <c r="P1275" t="inlineStr">
        <is>
          <t>not stated</t>
        </is>
      </c>
      <c r="Q1275" t="b">
        <v>1</v>
      </c>
      <c r="R1275" t="inlineStr">
        <is>
          <t>rule</t>
        </is>
      </c>
      <c r="S1275" t="n">
        <v>30702</v>
      </c>
      <c r="T1275" t="n">
        <v>30702</v>
      </c>
      <c r="U1275" t="n">
        <v>121</v>
      </c>
      <c r="V1275" t="n">
        <v>30656</v>
      </c>
      <c r="W1275" t="n">
        <v>1</v>
      </c>
      <c r="X1275" t="n">
        <v>0</v>
      </c>
      <c r="Y1275" t="n">
        <v>1.987645387649536</v>
      </c>
      <c r="Z1275" t="n">
        <v>0.00098708</v>
      </c>
    </row>
    <row r="1276">
      <c r="A1276" t="inlineStr">
        <is>
          <t>chat_full</t>
        </is>
      </c>
      <c r="B1276" t="inlineStr">
        <is>
          <t>main</t>
        </is>
      </c>
      <c r="C1276" t="inlineStr">
        <is>
          <t>z-ai/glm-5.3-flash</t>
        </is>
      </c>
      <c r="D1276" t="inlineStr">
        <is>
          <t>openai/gpt-5.6-luna</t>
        </is>
      </c>
      <c r="E1276" t="n">
        <v>1</v>
      </c>
      <c r="I1276" t="n">
        <v>0</v>
      </c>
      <c r="J1276" t="inlineStr">
        <is>
          <t>dense5</t>
        </is>
      </c>
      <c r="K1276" t="n">
        <v>154</v>
      </c>
      <c r="L1276" t="inlineStr">
        <is>
          <t>dense5/absent-1</t>
        </is>
      </c>
      <c r="M1276" t="inlineStr">
        <is>
          <t>absent</t>
        </is>
      </c>
      <c r="N1276" t="inlineStr">
        <is>
          <t>Who owns the rollback plan?</t>
        </is>
      </c>
      <c r="O1276" t="inlineStr">
        <is>
          <t>not stated</t>
        </is>
      </c>
      <c r="P1276" t="inlineStr">
        <is>
          <t>not stated</t>
        </is>
      </c>
      <c r="Q1276" t="b">
        <v>1</v>
      </c>
      <c r="R1276" t="inlineStr">
        <is>
          <t>rule</t>
        </is>
      </c>
      <c r="S1276" t="n">
        <v>30700</v>
      </c>
      <c r="T1276" t="n">
        <v>30700</v>
      </c>
      <c r="U1276" t="n">
        <v>84</v>
      </c>
      <c r="V1276" t="n">
        <v>30656</v>
      </c>
      <c r="W1276" t="n">
        <v>1</v>
      </c>
      <c r="X1276" t="n">
        <v>0</v>
      </c>
      <c r="Y1276" t="n">
        <v>2.374876976013184</v>
      </c>
      <c r="Z1276" t="n">
        <v>0.00096828</v>
      </c>
    </row>
    <row r="1277">
      <c r="A1277" t="inlineStr">
        <is>
          <t>chat_full</t>
        </is>
      </c>
      <c r="B1277" t="inlineStr">
        <is>
          <t>main</t>
        </is>
      </c>
      <c r="C1277" t="inlineStr">
        <is>
          <t>z-ai/glm-5.3-flash</t>
        </is>
      </c>
      <c r="D1277" t="inlineStr">
        <is>
          <t>openai/gpt-5.6-luna</t>
        </is>
      </c>
      <c r="E1277" t="n">
        <v>1</v>
      </c>
      <c r="I1277" t="n">
        <v>0</v>
      </c>
      <c r="J1277" t="inlineStr">
        <is>
          <t>dense5</t>
        </is>
      </c>
      <c r="K1277" t="n">
        <v>154</v>
      </c>
      <c r="L1277" t="inlineStr">
        <is>
          <t>dense5/count-0</t>
        </is>
      </c>
      <c r="M1277" t="inlineStr">
        <is>
          <t>count</t>
        </is>
      </c>
      <c r="N1277" t="inlineStr">
        <is>
          <t>How many modules are currently in scope for the launch?</t>
        </is>
      </c>
      <c r="O1277" t="n">
        <v>14</v>
      </c>
      <c r="P1277" t="inlineStr">
        <is>
          <t>14</t>
        </is>
      </c>
      <c r="Q1277" t="b">
        <v>1</v>
      </c>
      <c r="R1277" t="inlineStr">
        <is>
          <t>rule</t>
        </is>
      </c>
      <c r="S1277" t="n">
        <v>30705</v>
      </c>
      <c r="T1277" t="n">
        <v>30705</v>
      </c>
      <c r="U1277" t="n">
        <v>133</v>
      </c>
      <c r="V1277" t="n">
        <v>30656</v>
      </c>
      <c r="W1277" t="n">
        <v>1</v>
      </c>
      <c r="X1277" t="n">
        <v>0</v>
      </c>
      <c r="Y1277" t="n">
        <v>2.393736124038696</v>
      </c>
      <c r="Z1277" t="n">
        <v>0.0009935300000000001</v>
      </c>
    </row>
    <row r="1278">
      <c r="A1278" t="inlineStr">
        <is>
          <t>chat_full</t>
        </is>
      </c>
      <c r="B1278" t="inlineStr">
        <is>
          <t>main</t>
        </is>
      </c>
      <c r="C1278" t="inlineStr">
        <is>
          <t>z-ai/glm-5.3-flash</t>
        </is>
      </c>
      <c r="D1278" t="inlineStr">
        <is>
          <t>openai/gpt-5.6-luna</t>
        </is>
      </c>
      <c r="E1278" t="n">
        <v>1</v>
      </c>
      <c r="I1278" t="n">
        <v>0</v>
      </c>
      <c r="J1278" t="inlineStr">
        <is>
          <t>dense5</t>
        </is>
      </c>
      <c r="K1278" t="n">
        <v>154</v>
      </c>
      <c r="L1278" t="inlineStr">
        <is>
          <t>dense5/early-0</t>
        </is>
      </c>
      <c r="M1278" t="inlineStr">
        <is>
          <t>early</t>
        </is>
      </c>
      <c r="N1278" t="inlineStr">
        <is>
          <t>Who owns tenant-router?</t>
        </is>
      </c>
      <c r="O1278" t="inlineStr">
        <is>
          <t>Noah</t>
        </is>
      </c>
      <c r="P1278" t="inlineStr">
        <is>
          <t>Noah</t>
        </is>
      </c>
      <c r="Q1278" t="b">
        <v>1</v>
      </c>
      <c r="R1278" t="inlineStr">
        <is>
          <t>rule</t>
        </is>
      </c>
      <c r="S1278" t="n">
        <v>30699</v>
      </c>
      <c r="T1278" t="n">
        <v>30699</v>
      </c>
      <c r="U1278" t="n">
        <v>75</v>
      </c>
      <c r="V1278" t="n">
        <v>0</v>
      </c>
      <c r="W1278" t="n">
        <v>1</v>
      </c>
      <c r="X1278" t="n">
        <v>0</v>
      </c>
      <c r="Y1278" t="n">
        <v>4.501721143722534</v>
      </c>
      <c r="Z1278" t="n">
        <v>0.00464235</v>
      </c>
    </row>
    <row r="1279">
      <c r="A1279" t="inlineStr">
        <is>
          <t>chat_full</t>
        </is>
      </c>
      <c r="B1279" t="inlineStr">
        <is>
          <t>main</t>
        </is>
      </c>
      <c r="C1279" t="inlineStr">
        <is>
          <t>z-ai/glm-5.3-flash</t>
        </is>
      </c>
      <c r="D1279" t="inlineStr">
        <is>
          <t>openai/gpt-5.6-luna</t>
        </is>
      </c>
      <c r="E1279" t="n">
        <v>1</v>
      </c>
      <c r="I1279" t="n">
        <v>0</v>
      </c>
      <c r="J1279" t="inlineStr">
        <is>
          <t>dense5</t>
        </is>
      </c>
      <c r="K1279" t="n">
        <v>154</v>
      </c>
      <c r="L1279" t="inlineStr">
        <is>
          <t>dense5/early-1</t>
        </is>
      </c>
      <c r="M1279" t="inlineStr">
        <is>
          <t>early</t>
        </is>
      </c>
      <c r="N1279" t="inlineStr">
        <is>
          <t>Which region are we deploying Fjord to?</t>
        </is>
      </c>
      <c r="O1279" t="inlineStr">
        <is>
          <t>ap-southeast-2</t>
        </is>
      </c>
      <c r="P1279" t="inlineStr">
        <is>
          <t>ap-southeast-2</t>
        </is>
      </c>
      <c r="Q1279" t="b">
        <v>1</v>
      </c>
      <c r="R1279" t="inlineStr">
        <is>
          <t>rule</t>
        </is>
      </c>
      <c r="S1279" t="n">
        <v>30704</v>
      </c>
      <c r="T1279" t="n">
        <v>30704</v>
      </c>
      <c r="U1279" t="n">
        <v>82</v>
      </c>
      <c r="V1279" t="n">
        <v>64</v>
      </c>
      <c r="W1279" t="n">
        <v>1</v>
      </c>
      <c r="X1279" t="n">
        <v>0</v>
      </c>
      <c r="Y1279" t="n">
        <v>2.142214059829712</v>
      </c>
      <c r="Z1279" t="n">
        <v>0.00463892</v>
      </c>
    </row>
    <row r="1280">
      <c r="A1280" t="inlineStr">
        <is>
          <t>chat_full</t>
        </is>
      </c>
      <c r="B1280" t="inlineStr">
        <is>
          <t>main</t>
        </is>
      </c>
      <c r="C1280" t="inlineStr">
        <is>
          <t>z-ai/glm-5.3-flash</t>
        </is>
      </c>
      <c r="D1280" t="inlineStr">
        <is>
          <t>openai/gpt-5.6-luna</t>
        </is>
      </c>
      <c r="E1280" t="n">
        <v>1</v>
      </c>
      <c r="I1280" t="n">
        <v>0</v>
      </c>
      <c r="J1280" t="inlineStr">
        <is>
          <t>dense5</t>
        </is>
      </c>
      <c r="K1280" t="n">
        <v>154</v>
      </c>
      <c r="L1280" t="inlineStr">
        <is>
          <t>dense5/early-2</t>
        </is>
      </c>
      <c r="M1280" t="inlineStr">
        <is>
          <t>early</t>
        </is>
      </c>
      <c r="N1280" t="inlineStr">
        <is>
          <t>At what time (UTC) is the daily standup?</t>
        </is>
      </c>
      <c r="O1280" t="inlineStr">
        <is>
          <t>09:30</t>
        </is>
      </c>
      <c r="P1280" t="inlineStr">
        <is>
          <t>09:30</t>
        </is>
      </c>
      <c r="Q1280" t="b">
        <v>1</v>
      </c>
      <c r="R1280" t="inlineStr">
        <is>
          <t>rule</t>
        </is>
      </c>
      <c r="S1280" t="n">
        <v>30706</v>
      </c>
      <c r="T1280" t="n">
        <v>30706</v>
      </c>
      <c r="U1280" t="n">
        <v>74</v>
      </c>
      <c r="V1280" t="n">
        <v>30592</v>
      </c>
      <c r="W1280" t="n">
        <v>1</v>
      </c>
      <c r="X1280" t="n">
        <v>0</v>
      </c>
      <c r="Y1280" t="n">
        <v>3.781197071075439</v>
      </c>
      <c r="Z1280" t="n">
        <v>0.00097186</v>
      </c>
    </row>
    <row r="1281">
      <c r="A1281" t="inlineStr">
        <is>
          <t>chat_full</t>
        </is>
      </c>
      <c r="B1281" t="inlineStr">
        <is>
          <t>main</t>
        </is>
      </c>
      <c r="C1281" t="inlineStr">
        <is>
          <t>z-ai/glm-5.3-flash</t>
        </is>
      </c>
      <c r="D1281" t="inlineStr">
        <is>
          <t>openai/gpt-5.6-luna</t>
        </is>
      </c>
      <c r="E1281" t="n">
        <v>1</v>
      </c>
      <c r="I1281" t="n">
        <v>0</v>
      </c>
      <c r="J1281" t="inlineStr">
        <is>
          <t>dense5</t>
        </is>
      </c>
      <c r="K1281" t="n">
        <v>154</v>
      </c>
      <c r="L1281" t="inlineStr">
        <is>
          <t>dense5/list-0</t>
        </is>
      </c>
      <c r="M1281" t="inlineStr">
        <is>
          <t>list</t>
        </is>
      </c>
      <c r="N1281" t="inlineStr">
        <is>
          <t>Which in-scope modules are P0?</t>
        </is>
      </c>
      <c r="O1281" t="inlineStr">
        <is>
          <t>["notifier", "search-index", "rate-limiter", "billing-sync", "backup-runner"]</t>
        </is>
      </c>
      <c r="P1281" t="inlineStr">
        <is>
          <t>notifier, billing-sync, rate-limiter, backup-runner, search-index</t>
        </is>
      </c>
      <c r="Q1281" t="b">
        <v>1</v>
      </c>
      <c r="R1281" t="inlineStr">
        <is>
          <t>rule</t>
        </is>
      </c>
      <c r="S1281" t="n">
        <v>30703</v>
      </c>
      <c r="T1281" t="n">
        <v>30703</v>
      </c>
      <c r="U1281" t="n">
        <v>369</v>
      </c>
      <c r="V1281" t="n">
        <v>30656</v>
      </c>
      <c r="W1281" t="n">
        <v>1</v>
      </c>
      <c r="X1281" t="n">
        <v>0</v>
      </c>
      <c r="Y1281" t="n">
        <v>10.01176595687866</v>
      </c>
      <c r="Z1281" t="n">
        <v>0.00083231127</v>
      </c>
    </row>
    <row r="1282">
      <c r="A1282" t="inlineStr">
        <is>
          <t>chat_full</t>
        </is>
      </c>
      <c r="B1282" t="inlineStr">
        <is>
          <t>main</t>
        </is>
      </c>
      <c r="C1282" t="inlineStr">
        <is>
          <t>z-ai/glm-5.3-flash</t>
        </is>
      </c>
      <c r="D1282" t="inlineStr">
        <is>
          <t>openai/gpt-5.6-luna</t>
        </is>
      </c>
      <c r="E1282" t="n">
        <v>1</v>
      </c>
      <c r="I1282" t="n">
        <v>0</v>
      </c>
      <c r="J1282" t="inlineStr">
        <is>
          <t>dense5</t>
        </is>
      </c>
      <c r="K1282" t="n">
        <v>154</v>
      </c>
      <c r="L1282" t="inlineStr">
        <is>
          <t>dense5/neg-0</t>
        </is>
      </c>
      <c r="M1282" t="inlineStr">
        <is>
          <t>negation</t>
        </is>
      </c>
      <c r="N1282" t="inlineStr">
        <is>
          <t>Which in-scope module has no datastore decided yet?</t>
        </is>
      </c>
      <c r="O1282" t="inlineStr">
        <is>
          <t>search-index</t>
        </is>
      </c>
      <c r="P1282" t="inlineStr">
        <is>
          <t>search-index</t>
        </is>
      </c>
      <c r="Q1282" t="b">
        <v>1</v>
      </c>
      <c r="R1282" t="inlineStr">
        <is>
          <t>rule</t>
        </is>
      </c>
      <c r="S1282" t="n">
        <v>30705</v>
      </c>
      <c r="T1282" t="n">
        <v>30705</v>
      </c>
      <c r="U1282" t="n">
        <v>382</v>
      </c>
      <c r="V1282" t="n">
        <v>30592</v>
      </c>
      <c r="W1282" t="n">
        <v>1</v>
      </c>
      <c r="X1282" t="n">
        <v>0</v>
      </c>
      <c r="Y1282" t="n">
        <v>6.538480043411255</v>
      </c>
      <c r="Z1282" t="n">
        <v>0.00112571</v>
      </c>
    </row>
    <row r="1283">
      <c r="A1283" t="inlineStr">
        <is>
          <t>chat_full</t>
        </is>
      </c>
      <c r="B1283" t="inlineStr">
        <is>
          <t>main</t>
        </is>
      </c>
      <c r="C1283" t="inlineStr">
        <is>
          <t>z-ai/glm-5.3-flash</t>
        </is>
      </c>
      <c r="D1283" t="inlineStr">
        <is>
          <t>openai/gpt-5.6-luna</t>
        </is>
      </c>
      <c r="E1283" t="n">
        <v>1</v>
      </c>
      <c r="I1283" t="n">
        <v>0</v>
      </c>
      <c r="J1283" t="inlineStr">
        <is>
          <t>dense5</t>
        </is>
      </c>
      <c r="K1283" t="n">
        <v>154</v>
      </c>
      <c r="L1283" t="inlineStr">
        <is>
          <t>dense5/original-0</t>
        </is>
      </c>
      <c r="M1283" t="inlineStr">
        <is>
          <t>original</t>
        </is>
      </c>
      <c r="N1283" t="inlineStr">
        <is>
          <t>What was the very first deadline we set for notifier, before any changes?</t>
        </is>
      </c>
      <c r="O1283" t="inlineStr">
        <is>
          <t>Oct 14</t>
        </is>
      </c>
      <c r="P1283" t="inlineStr">
        <is>
          <t>Oct 14</t>
        </is>
      </c>
      <c r="Q1283" t="b">
        <v>1</v>
      </c>
      <c r="R1283" t="inlineStr">
        <is>
          <t>rule</t>
        </is>
      </c>
      <c r="S1283" t="n">
        <v>30709</v>
      </c>
      <c r="T1283" t="n">
        <v>30709</v>
      </c>
      <c r="U1283" t="n">
        <v>90</v>
      </c>
      <c r="V1283" t="n">
        <v>30656</v>
      </c>
      <c r="W1283" t="n">
        <v>1</v>
      </c>
      <c r="X1283" t="n">
        <v>0</v>
      </c>
      <c r="Y1283" t="n">
        <v>2.876222133636475</v>
      </c>
      <c r="Z1283" t="n">
        <v>0.00072849987</v>
      </c>
    </row>
    <row r="1284">
      <c r="A1284" t="inlineStr">
        <is>
          <t>chat_full</t>
        </is>
      </c>
      <c r="B1284" t="inlineStr">
        <is>
          <t>main</t>
        </is>
      </c>
      <c r="C1284" t="inlineStr">
        <is>
          <t>z-ai/glm-5.3-flash</t>
        </is>
      </c>
      <c r="D1284" t="inlineStr">
        <is>
          <t>openai/gpt-5.6-luna</t>
        </is>
      </c>
      <c r="E1284" t="n">
        <v>1</v>
      </c>
      <c r="I1284" t="n">
        <v>0</v>
      </c>
      <c r="J1284" t="inlineStr">
        <is>
          <t>dense5</t>
        </is>
      </c>
      <c r="K1284" t="n">
        <v>154</v>
      </c>
      <c r="L1284" t="inlineStr">
        <is>
          <t>dense5/paste-0</t>
        </is>
      </c>
      <c r="M1284" t="inlineStr">
        <is>
          <t>paste</t>
        </is>
      </c>
      <c r="N1284" t="inlineStr">
        <is>
          <t>What p95 latency, in ms, did the load test I pasted report?</t>
        </is>
      </c>
      <c r="O1284" t="n">
        <v>247</v>
      </c>
      <c r="P1284" t="inlineStr">
        <is>
          <t>247</t>
        </is>
      </c>
      <c r="Q1284" t="b">
        <v>1</v>
      </c>
      <c r="R1284" t="inlineStr">
        <is>
          <t>rule</t>
        </is>
      </c>
      <c r="S1284" t="n">
        <v>30711</v>
      </c>
      <c r="T1284" t="n">
        <v>30711</v>
      </c>
      <c r="U1284" t="n">
        <v>106</v>
      </c>
      <c r="V1284" t="n">
        <v>30656</v>
      </c>
      <c r="W1284" t="n">
        <v>1</v>
      </c>
      <c r="X1284" t="n">
        <v>0</v>
      </c>
      <c r="Y1284" t="n">
        <v>1.876587867736816</v>
      </c>
      <c r="Z1284" t="n">
        <v>0.0009809300000000001</v>
      </c>
    </row>
    <row r="1285">
      <c r="A1285" t="inlineStr">
        <is>
          <t>chat_full</t>
        </is>
      </c>
      <c r="B1285" t="inlineStr">
        <is>
          <t>main</t>
        </is>
      </c>
      <c r="C1285" t="inlineStr">
        <is>
          <t>z-ai/glm-5.3-flash</t>
        </is>
      </c>
      <c r="D1285" t="inlineStr">
        <is>
          <t>openai/gpt-5.6-luna</t>
        </is>
      </c>
      <c r="E1285" t="n">
        <v>1</v>
      </c>
      <c r="I1285" t="n">
        <v>0</v>
      </c>
      <c r="J1285" t="inlineStr">
        <is>
          <t>dense5</t>
        </is>
      </c>
      <c r="K1285" t="n">
        <v>154</v>
      </c>
      <c r="L1285" t="inlineStr">
        <is>
          <t>dense5/paste-1</t>
        </is>
      </c>
      <c r="M1285" t="inlineStr">
        <is>
          <t>paste</t>
        </is>
      </c>
      <c r="N1285" t="inlineStr">
        <is>
          <t>How many tests failed in the CI output I pasted?</t>
        </is>
      </c>
      <c r="O1285" t="n">
        <v>8</v>
      </c>
      <c r="P1285" t="inlineStr">
        <is>
          <t>8</t>
        </is>
      </c>
      <c r="Q1285" t="b">
        <v>1</v>
      </c>
      <c r="R1285" t="inlineStr">
        <is>
          <t>rule</t>
        </is>
      </c>
      <c r="S1285" t="n">
        <v>30706</v>
      </c>
      <c r="T1285" t="n">
        <v>30706</v>
      </c>
      <c r="U1285" t="n">
        <v>76</v>
      </c>
      <c r="V1285" t="n">
        <v>30656</v>
      </c>
      <c r="W1285" t="n">
        <v>1</v>
      </c>
      <c r="X1285" t="n">
        <v>0</v>
      </c>
      <c r="Y1285" t="n">
        <v>1.705345630645752</v>
      </c>
      <c r="Z1285" t="n">
        <v>0.0009651800000000001</v>
      </c>
    </row>
    <row r="1286">
      <c r="A1286" t="inlineStr">
        <is>
          <t>chat_full</t>
        </is>
      </c>
      <c r="B1286" t="inlineStr">
        <is>
          <t>main</t>
        </is>
      </c>
      <c r="C1286" t="inlineStr">
        <is>
          <t>z-ai/glm-5.3-flash</t>
        </is>
      </c>
      <c r="D1286" t="inlineStr">
        <is>
          <t>openai/gpt-5.6-luna</t>
        </is>
      </c>
      <c r="E1286" t="n">
        <v>1</v>
      </c>
      <c r="I1286" t="n">
        <v>0</v>
      </c>
      <c r="J1286" t="inlineStr">
        <is>
          <t>dense5</t>
        </is>
      </c>
      <c r="K1286" t="n">
        <v>154</v>
      </c>
      <c r="L1286" t="inlineStr">
        <is>
          <t>dense5/paste-2</t>
        </is>
      </c>
      <c r="M1286" t="inlineStr">
        <is>
          <t>paste</t>
        </is>
      </c>
      <c r="N1286" t="inlineStr">
        <is>
          <t>What is db_pool_size in the config I pasted?</t>
        </is>
      </c>
      <c r="O1286" t="n">
        <v>48</v>
      </c>
      <c r="P1286" t="inlineStr">
        <is>
          <t>48</t>
        </is>
      </c>
      <c r="Q1286" t="b">
        <v>1</v>
      </c>
      <c r="R1286" t="inlineStr">
        <is>
          <t>rule</t>
        </is>
      </c>
      <c r="S1286" t="n">
        <v>30706</v>
      </c>
      <c r="T1286" t="n">
        <v>30706</v>
      </c>
      <c r="U1286" t="n">
        <v>97</v>
      </c>
      <c r="V1286" t="n">
        <v>30656</v>
      </c>
      <c r="W1286" t="n">
        <v>1</v>
      </c>
      <c r="X1286" t="n">
        <v>0</v>
      </c>
      <c r="Y1286" t="n">
        <v>2.086737871170044</v>
      </c>
      <c r="Z1286" t="n">
        <v>0.00073078432</v>
      </c>
    </row>
    <row r="1287">
      <c r="A1287" t="inlineStr">
        <is>
          <t>chat_full</t>
        </is>
      </c>
      <c r="B1287" t="inlineStr">
        <is>
          <t>main</t>
        </is>
      </c>
      <c r="C1287" t="inlineStr">
        <is>
          <t>z-ai/glm-5.3-flash</t>
        </is>
      </c>
      <c r="D1287" t="inlineStr">
        <is>
          <t>openai/gpt-5.6-luna</t>
        </is>
      </c>
      <c r="E1287" t="n">
        <v>1</v>
      </c>
      <c r="I1287" t="n">
        <v>0</v>
      </c>
      <c r="J1287" t="inlineStr">
        <is>
          <t>dense5</t>
        </is>
      </c>
      <c r="K1287" t="n">
        <v>154</v>
      </c>
      <c r="L1287" t="inlineStr">
        <is>
          <t>dense5/sum-0</t>
        </is>
      </c>
      <c r="M1287" t="inlineStr">
        <is>
          <t>sum</t>
        </is>
      </c>
      <c r="N1287" t="inlineStr">
        <is>
          <t>What is the total budget, in thousands of dollars, across the modules currently in scope?</t>
        </is>
      </c>
      <c r="O1287" t="n">
        <v>520</v>
      </c>
      <c r="P1287" t="inlineStr">
        <is>
          <t>520</t>
        </is>
      </c>
      <c r="Q1287" t="b">
        <v>1</v>
      </c>
      <c r="R1287" t="inlineStr">
        <is>
          <t>rule</t>
        </is>
      </c>
      <c r="S1287" t="n">
        <v>30712</v>
      </c>
      <c r="T1287" t="n">
        <v>30712</v>
      </c>
      <c r="U1287" t="n">
        <v>567</v>
      </c>
      <c r="V1287" t="n">
        <v>30656</v>
      </c>
      <c r="W1287" t="n">
        <v>1</v>
      </c>
      <c r="X1287" t="n">
        <v>0</v>
      </c>
      <c r="Y1287" t="n">
        <v>4.957775115966797</v>
      </c>
      <c r="Z1287" t="n">
        <v>0.00121158</v>
      </c>
    </row>
    <row r="1288">
      <c r="A1288" t="inlineStr">
        <is>
          <t>chat_full</t>
        </is>
      </c>
      <c r="B1288" t="inlineStr">
        <is>
          <t>main</t>
        </is>
      </c>
      <c r="C1288" t="inlineStr">
        <is>
          <t>z-ai/glm-5.3-flash</t>
        </is>
      </c>
      <c r="D1288" t="inlineStr">
        <is>
          <t>openai/gpt-5.6-luna</t>
        </is>
      </c>
      <c r="E1288" t="n">
        <v>1</v>
      </c>
      <c r="I1288" t="n">
        <v>0</v>
      </c>
      <c r="J1288" t="inlineStr">
        <is>
          <t>dense5</t>
        </is>
      </c>
      <c r="K1288" t="n">
        <v>154</v>
      </c>
      <c r="L1288" t="inlineStr">
        <is>
          <t>dense5/updated-0</t>
        </is>
      </c>
      <c r="M1288" t="inlineStr">
        <is>
          <t>updated</t>
        </is>
      </c>
      <c r="N1288" t="inlineStr">
        <is>
          <t>What is the current deadline for notifier?</t>
        </is>
      </c>
      <c r="O1288" t="inlineStr">
        <is>
          <t>Oct 29</t>
        </is>
      </c>
      <c r="P1288" t="inlineStr">
        <is>
          <t>Oct 29</t>
        </is>
      </c>
      <c r="Q1288" t="b">
        <v>1</v>
      </c>
      <c r="R1288" t="inlineStr">
        <is>
          <t>rule</t>
        </is>
      </c>
      <c r="S1288" t="n">
        <v>30702</v>
      </c>
      <c r="T1288" t="n">
        <v>30702</v>
      </c>
      <c r="U1288" t="n">
        <v>122</v>
      </c>
      <c r="V1288" t="n">
        <v>30656</v>
      </c>
      <c r="W1288" t="n">
        <v>1</v>
      </c>
      <c r="X1288" t="n">
        <v>0</v>
      </c>
      <c r="Y1288" t="n">
        <v>2.205995082855225</v>
      </c>
      <c r="Z1288" t="n">
        <v>0.00073969742</v>
      </c>
    </row>
    <row r="1289">
      <c r="A1289" t="inlineStr">
        <is>
          <t>chat_full</t>
        </is>
      </c>
      <c r="B1289" t="inlineStr">
        <is>
          <t>main</t>
        </is>
      </c>
      <c r="C1289" t="inlineStr">
        <is>
          <t>z-ai/glm-5.3-flash</t>
        </is>
      </c>
      <c r="D1289" t="inlineStr">
        <is>
          <t>openai/gpt-5.6-luna</t>
        </is>
      </c>
      <c r="E1289" t="n">
        <v>1</v>
      </c>
      <c r="I1289" t="n">
        <v>0</v>
      </c>
      <c r="J1289" t="inlineStr">
        <is>
          <t>dense5</t>
        </is>
      </c>
      <c r="K1289" t="n">
        <v>154</v>
      </c>
      <c r="L1289" t="inlineStr">
        <is>
          <t>dense5/updated-1</t>
        </is>
      </c>
      <c r="M1289" t="inlineStr">
        <is>
          <t>updated</t>
        </is>
      </c>
      <c r="N1289" t="inlineStr">
        <is>
          <t>What is tenant-router's budget now, in thousands of dollars?</t>
        </is>
      </c>
      <c r="O1289" t="n">
        <v>60</v>
      </c>
      <c r="P1289" t="inlineStr">
        <is>
          <t>60</t>
        </is>
      </c>
      <c r="Q1289" t="b">
        <v>1</v>
      </c>
      <c r="R1289" t="inlineStr">
        <is>
          <t>rule</t>
        </is>
      </c>
      <c r="S1289" t="n">
        <v>30707</v>
      </c>
      <c r="T1289" t="n">
        <v>30707</v>
      </c>
      <c r="U1289" t="n">
        <v>83</v>
      </c>
      <c r="V1289" t="n">
        <v>30656</v>
      </c>
      <c r="W1289" t="n">
        <v>1</v>
      </c>
      <c r="X1289" t="n">
        <v>0</v>
      </c>
      <c r="Y1289" t="n">
        <v>1.944645166397095</v>
      </c>
      <c r="Z1289" t="n">
        <v>0.00096883</v>
      </c>
    </row>
    <row r="1290">
      <c r="A1290" t="inlineStr">
        <is>
          <t>chat_full</t>
        </is>
      </c>
      <c r="B1290" t="inlineStr">
        <is>
          <t>main</t>
        </is>
      </c>
      <c r="C1290" t="inlineStr">
        <is>
          <t>z-ai/glm-5.3-flash</t>
        </is>
      </c>
      <c r="D1290" t="inlineStr">
        <is>
          <t>openai/gpt-5.6-luna</t>
        </is>
      </c>
      <c r="E1290" t="n">
        <v>1</v>
      </c>
      <c r="I1290" t="n">
        <v>0</v>
      </c>
      <c r="J1290" t="inlineStr">
        <is>
          <t>dense5</t>
        </is>
      </c>
      <c r="K1290" t="n">
        <v>154</v>
      </c>
      <c r="L1290" t="inlineStr">
        <is>
          <t>dense5/updated-2</t>
        </is>
      </c>
      <c r="M1290" t="inlineStr">
        <is>
          <t>updated</t>
        </is>
      </c>
      <c r="N1290" t="inlineStr">
        <is>
          <t>What is the current deadline for search-index?</t>
        </is>
      </c>
      <c r="O1290" t="inlineStr">
        <is>
          <t>Oct 14</t>
        </is>
      </c>
      <c r="P1290" t="inlineStr">
        <is>
          <t>Oct 14</t>
        </is>
      </c>
      <c r="Q1290" t="b">
        <v>1</v>
      </c>
      <c r="R1290" t="inlineStr">
        <is>
          <t>rule</t>
        </is>
      </c>
      <c r="S1290" t="n">
        <v>30703</v>
      </c>
      <c r="T1290" t="n">
        <v>30703</v>
      </c>
      <c r="U1290" t="n">
        <v>65</v>
      </c>
      <c r="V1290" t="n">
        <v>30656</v>
      </c>
      <c r="W1290" t="n">
        <v>1</v>
      </c>
      <c r="X1290" t="n">
        <v>0</v>
      </c>
      <c r="Y1290" t="n">
        <v>1.645726919174194</v>
      </c>
      <c r="Z1290" t="n">
        <v>0.00095923</v>
      </c>
    </row>
    <row r="1291">
      <c r="A1291" t="inlineStr">
        <is>
          <t>chat_full</t>
        </is>
      </c>
      <c r="B1291" t="inlineStr">
        <is>
          <t>main</t>
        </is>
      </c>
      <c r="C1291" t="inlineStr">
        <is>
          <t>z-ai/glm-5.3-flash</t>
        </is>
      </c>
      <c r="D1291" t="inlineStr">
        <is>
          <t>openai/gpt-5.6-luna</t>
        </is>
      </c>
      <c r="E1291" t="n">
        <v>1</v>
      </c>
      <c r="I1291" t="n">
        <v>0</v>
      </c>
      <c r="J1291" t="inlineStr">
        <is>
          <t>dense5</t>
        </is>
      </c>
      <c r="K1291" t="n">
        <v>154</v>
      </c>
      <c r="L1291" t="inlineStr">
        <is>
          <t>dense5/updated-3</t>
        </is>
      </c>
      <c r="M1291" t="inlineStr">
        <is>
          <t>updated</t>
        </is>
      </c>
      <c r="N1291" t="inlineStr">
        <is>
          <t>What is feature-flags's budget, in thousands of dollars?</t>
        </is>
      </c>
      <c r="O1291" t="n">
        <v>50</v>
      </c>
      <c r="P1291" t="inlineStr">
        <is>
          <t>50</t>
        </is>
      </c>
      <c r="Q1291" t="b">
        <v>1</v>
      </c>
      <c r="R1291" t="inlineStr">
        <is>
          <t>rule</t>
        </is>
      </c>
      <c r="S1291" t="n">
        <v>30707</v>
      </c>
      <c r="T1291" t="n">
        <v>30707</v>
      </c>
      <c r="U1291" t="n">
        <v>113</v>
      </c>
      <c r="V1291" t="n">
        <v>30592</v>
      </c>
      <c r="W1291" t="n">
        <v>1</v>
      </c>
      <c r="X1291" t="n">
        <v>0</v>
      </c>
      <c r="Y1291" t="n">
        <v>1.442764043807983</v>
      </c>
      <c r="Z1291" t="n">
        <v>0.0009915099999999999</v>
      </c>
    </row>
    <row r="1292">
      <c r="A1292" t="inlineStr">
        <is>
          <t>chat_full</t>
        </is>
      </c>
      <c r="B1292" t="inlineStr">
        <is>
          <t>main</t>
        </is>
      </c>
      <c r="C1292" t="inlineStr">
        <is>
          <t>z-ai/glm-5.3-flash</t>
        </is>
      </c>
      <c r="D1292" t="inlineStr">
        <is>
          <t>openai/gpt-5.6-luna</t>
        </is>
      </c>
      <c r="E1292" t="n">
        <v>1</v>
      </c>
      <c r="I1292" t="n">
        <v>0</v>
      </c>
      <c r="J1292" t="inlineStr">
        <is>
          <t>dense5</t>
        </is>
      </c>
      <c r="K1292" t="n">
        <v>154</v>
      </c>
      <c r="L1292" t="inlineStr">
        <is>
          <t>dense5/updated-4</t>
        </is>
      </c>
      <c r="M1292" t="inlineStr">
        <is>
          <t>updated</t>
        </is>
      </c>
      <c r="N1292" t="inlineStr">
        <is>
          <t>Who owns notifier now?</t>
        </is>
      </c>
      <c r="O1292" t="inlineStr">
        <is>
          <t>Priya</t>
        </is>
      </c>
      <c r="P1292" t="inlineStr">
        <is>
          <t>Priya</t>
        </is>
      </c>
      <c r="Q1292" t="b">
        <v>1</v>
      </c>
      <c r="R1292" t="inlineStr">
        <is>
          <t>rule</t>
        </is>
      </c>
      <c r="S1292" t="n">
        <v>30699</v>
      </c>
      <c r="T1292" t="n">
        <v>30699</v>
      </c>
      <c r="U1292" t="n">
        <v>163</v>
      </c>
      <c r="V1292" t="n">
        <v>30656</v>
      </c>
      <c r="W1292" t="n">
        <v>1</v>
      </c>
      <c r="X1292" t="n">
        <v>0</v>
      </c>
      <c r="Y1292" t="n">
        <v>2.215796947479248</v>
      </c>
      <c r="Z1292" t="n">
        <v>0.00100763</v>
      </c>
    </row>
    <row r="1293">
      <c r="A1293" t="inlineStr">
        <is>
          <t>chat_full</t>
        </is>
      </c>
      <c r="B1293" t="inlineStr">
        <is>
          <t>main</t>
        </is>
      </c>
      <c r="C1293" t="inlineStr">
        <is>
          <t>z-ai/glm-5.3-flash</t>
        </is>
      </c>
      <c r="D1293" t="inlineStr">
        <is>
          <t>openai/gpt-5.6-luna</t>
        </is>
      </c>
      <c r="E1293" t="n">
        <v>1</v>
      </c>
      <c r="I1293" t="n">
        <v>0</v>
      </c>
      <c r="J1293" t="inlineStr">
        <is>
          <t>dense5</t>
        </is>
      </c>
      <c r="K1293" t="n">
        <v>154</v>
      </c>
      <c r="L1293" t="inlineStr">
        <is>
          <t>dense5/updated-5</t>
        </is>
      </c>
      <c r="M1293" t="inlineStr">
        <is>
          <t>updated</t>
        </is>
      </c>
      <c r="N1293" t="inlineStr">
        <is>
          <t>Which datastore does tenant-router use?</t>
        </is>
      </c>
      <c r="O1293" t="inlineStr">
        <is>
          <t>MongoDB</t>
        </is>
      </c>
      <c r="P1293" t="inlineStr">
        <is>
          <t>MongoDB</t>
        </is>
      </c>
      <c r="Q1293" t="b">
        <v>1</v>
      </c>
      <c r="R1293" t="inlineStr">
        <is>
          <t>rule</t>
        </is>
      </c>
      <c r="S1293" t="n">
        <v>30701</v>
      </c>
      <c r="T1293" t="n">
        <v>30701</v>
      </c>
      <c r="U1293" t="n">
        <v>61</v>
      </c>
      <c r="V1293" t="n">
        <v>30656</v>
      </c>
      <c r="W1293" t="n">
        <v>1</v>
      </c>
      <c r="X1293" t="n">
        <v>0</v>
      </c>
      <c r="Y1293" t="n">
        <v>2.080960035324097</v>
      </c>
      <c r="Z1293" t="n">
        <v>0.00071674057</v>
      </c>
    </row>
    <row r="1294">
      <c r="A1294" t="inlineStr">
        <is>
          <t>chat_repl</t>
        </is>
      </c>
      <c r="B1294" t="inlineStr">
        <is>
          <t>main</t>
        </is>
      </c>
      <c r="C1294" t="inlineStr">
        <is>
          <t>openai/gpt-5.6-luna</t>
        </is>
      </c>
      <c r="D1294" t="inlineStr">
        <is>
          <t>openai/gpt-5.6-luna</t>
        </is>
      </c>
      <c r="E1294" t="n">
        <v>1</v>
      </c>
      <c r="I1294" t="n">
        <v>0</v>
      </c>
      <c r="J1294" t="inlineStr">
        <is>
          <t>dense5</t>
        </is>
      </c>
      <c r="K1294" t="n">
        <v>154</v>
      </c>
      <c r="L1294" t="inlineStr">
        <is>
          <t>dense5/absent-0</t>
        </is>
      </c>
      <c r="M1294" t="inlineStr">
        <is>
          <t>absent</t>
        </is>
      </c>
      <c r="N1294" t="inlineStr">
        <is>
          <t>Which CI provider did we decide on?</t>
        </is>
      </c>
      <c r="O1294" t="inlineStr">
        <is>
          <t>not stated</t>
        </is>
      </c>
      <c r="P1294" t="inlineStr">
        <is>
          <t>not stated</t>
        </is>
      </c>
      <c r="Q1294" t="b">
        <v>1</v>
      </c>
      <c r="R1294" t="inlineStr">
        <is>
          <t>rule</t>
        </is>
      </c>
      <c r="S1294" t="n">
        <v>9483</v>
      </c>
      <c r="T1294" t="n">
        <v>3467</v>
      </c>
      <c r="U1294" t="n">
        <v>261</v>
      </c>
      <c r="V1294" t="n">
        <v>6010</v>
      </c>
      <c r="W1294" t="n">
        <v>3</v>
      </c>
      <c r="X1294" t="n">
        <v>2</v>
      </c>
      <c r="Y1294" t="n">
        <v>6.288518190383911</v>
      </c>
      <c r="Z1294" t="n">
        <v>0.0013012</v>
      </c>
    </row>
    <row r="1295">
      <c r="A1295" t="inlineStr">
        <is>
          <t>chat_repl</t>
        </is>
      </c>
      <c r="B1295" t="inlineStr">
        <is>
          <t>main</t>
        </is>
      </c>
      <c r="C1295" t="inlineStr">
        <is>
          <t>openai/gpt-5.6-luna</t>
        </is>
      </c>
      <c r="D1295" t="inlineStr">
        <is>
          <t>openai/gpt-5.6-luna</t>
        </is>
      </c>
      <c r="E1295" t="n">
        <v>1</v>
      </c>
      <c r="I1295" t="n">
        <v>0</v>
      </c>
      <c r="J1295" t="inlineStr">
        <is>
          <t>dense5</t>
        </is>
      </c>
      <c r="K1295" t="n">
        <v>154</v>
      </c>
      <c r="L1295" t="inlineStr">
        <is>
          <t>dense5/absent-1</t>
        </is>
      </c>
      <c r="M1295" t="inlineStr">
        <is>
          <t>absent</t>
        </is>
      </c>
      <c r="N1295" t="inlineStr">
        <is>
          <t>Who owns the rollback plan?</t>
        </is>
      </c>
      <c r="O1295" t="inlineStr">
        <is>
          <t>not stated</t>
        </is>
      </c>
      <c r="P1295" t="inlineStr">
        <is>
          <t>not stated</t>
        </is>
      </c>
      <c r="Q1295" t="b">
        <v>1</v>
      </c>
      <c r="R1295" t="inlineStr">
        <is>
          <t>rule</t>
        </is>
      </c>
      <c r="S1295" t="n">
        <v>12969</v>
      </c>
      <c r="T1295" t="n">
        <v>3591</v>
      </c>
      <c r="U1295" t="n">
        <v>307</v>
      </c>
      <c r="V1295" t="n">
        <v>9369</v>
      </c>
      <c r="W1295" t="n">
        <v>4</v>
      </c>
      <c r="X1295" t="n">
        <v>3</v>
      </c>
      <c r="Y1295" t="n">
        <v>7.13133978843689</v>
      </c>
      <c r="Z1295" t="n">
        <v>0.00145518</v>
      </c>
    </row>
    <row r="1296">
      <c r="A1296" t="inlineStr">
        <is>
          <t>chat_repl</t>
        </is>
      </c>
      <c r="B1296" t="inlineStr">
        <is>
          <t>main</t>
        </is>
      </c>
      <c r="C1296" t="inlineStr">
        <is>
          <t>openai/gpt-5.6-luna</t>
        </is>
      </c>
      <c r="D1296" t="inlineStr">
        <is>
          <t>openai/gpt-5.6-luna</t>
        </is>
      </c>
      <c r="E1296" t="n">
        <v>1</v>
      </c>
      <c r="I1296" t="n">
        <v>0</v>
      </c>
      <c r="J1296" t="inlineStr">
        <is>
          <t>dense5</t>
        </is>
      </c>
      <c r="K1296" t="n">
        <v>154</v>
      </c>
      <c r="L1296" t="inlineStr">
        <is>
          <t>dense5/count-0</t>
        </is>
      </c>
      <c r="M1296" t="inlineStr">
        <is>
          <t>count</t>
        </is>
      </c>
      <c r="N1296" t="inlineStr">
        <is>
          <t>How many modules are currently in scope for the launch?</t>
        </is>
      </c>
      <c r="O1296" t="n">
        <v>14</v>
      </c>
      <c r="P1296" t="inlineStr">
        <is>
          <t>14</t>
        </is>
      </c>
      <c r="Q1296" t="b">
        <v>1</v>
      </c>
      <c r="R1296" t="inlineStr">
        <is>
          <t>rule</t>
        </is>
      </c>
      <c r="S1296" t="n">
        <v>6014</v>
      </c>
      <c r="T1296" t="n">
        <v>3344</v>
      </c>
      <c r="U1296" t="n">
        <v>204</v>
      </c>
      <c r="V1296" t="n">
        <v>2667</v>
      </c>
      <c r="W1296" t="n">
        <v>2</v>
      </c>
      <c r="X1296" t="n">
        <v>1</v>
      </c>
      <c r="Y1296" t="n">
        <v>5.472347021102905</v>
      </c>
      <c r="Z1296" t="n">
        <v>0.00113459</v>
      </c>
    </row>
    <row r="1297">
      <c r="A1297" t="inlineStr">
        <is>
          <t>chat_repl</t>
        </is>
      </c>
      <c r="B1297" t="inlineStr">
        <is>
          <t>main</t>
        </is>
      </c>
      <c r="C1297" t="inlineStr">
        <is>
          <t>openai/gpt-5.6-luna</t>
        </is>
      </c>
      <c r="D1297" t="inlineStr">
        <is>
          <t>openai/gpt-5.6-luna</t>
        </is>
      </c>
      <c r="E1297" t="n">
        <v>1</v>
      </c>
      <c r="I1297" t="n">
        <v>0</v>
      </c>
      <c r="J1297" t="inlineStr">
        <is>
          <t>dense5</t>
        </is>
      </c>
      <c r="K1297" t="n">
        <v>154</v>
      </c>
      <c r="L1297" t="inlineStr">
        <is>
          <t>dense5/early-0</t>
        </is>
      </c>
      <c r="M1297" t="inlineStr">
        <is>
          <t>early</t>
        </is>
      </c>
      <c r="N1297" t="inlineStr">
        <is>
          <t>Who owns tenant-router?</t>
        </is>
      </c>
      <c r="O1297" t="inlineStr">
        <is>
          <t>Noah</t>
        </is>
      </c>
      <c r="P1297" t="inlineStr">
        <is>
          <t>Noah</t>
        </is>
      </c>
      <c r="Q1297" t="b">
        <v>1</v>
      </c>
      <c r="R1297" t="inlineStr">
        <is>
          <t>rule</t>
        </is>
      </c>
      <c r="S1297" t="n">
        <v>5709</v>
      </c>
      <c r="T1297" t="n">
        <v>3045</v>
      </c>
      <c r="U1297" t="n">
        <v>103</v>
      </c>
      <c r="V1297" t="n">
        <v>2661</v>
      </c>
      <c r="W1297" t="n">
        <v>2</v>
      </c>
      <c r="X1297" t="n">
        <v>1</v>
      </c>
      <c r="Y1297" t="n">
        <v>3.51152229309082</v>
      </c>
      <c r="Z1297" t="n">
        <v>0.00093852</v>
      </c>
    </row>
    <row r="1298">
      <c r="A1298" t="inlineStr">
        <is>
          <t>chat_repl</t>
        </is>
      </c>
      <c r="B1298" t="inlineStr">
        <is>
          <t>main</t>
        </is>
      </c>
      <c r="C1298" t="inlineStr">
        <is>
          <t>openai/gpt-5.6-luna</t>
        </is>
      </c>
      <c r="D1298" t="inlineStr">
        <is>
          <t>openai/gpt-5.6-luna</t>
        </is>
      </c>
      <c r="E1298" t="n">
        <v>1</v>
      </c>
      <c r="I1298" t="n">
        <v>0</v>
      </c>
      <c r="J1298" t="inlineStr">
        <is>
          <t>dense5</t>
        </is>
      </c>
      <c r="K1298" t="n">
        <v>154</v>
      </c>
      <c r="L1298" t="inlineStr">
        <is>
          <t>dense5/early-1</t>
        </is>
      </c>
      <c r="M1298" t="inlineStr">
        <is>
          <t>early</t>
        </is>
      </c>
      <c r="N1298" t="inlineStr">
        <is>
          <t>Which region are we deploying Fjord to?</t>
        </is>
      </c>
      <c r="O1298" t="inlineStr">
        <is>
          <t>ap-southeast-2</t>
        </is>
      </c>
      <c r="P1298" t="inlineStr">
        <is>
          <t>ap-southeast-2</t>
        </is>
      </c>
      <c r="Q1298" t="b">
        <v>1</v>
      </c>
      <c r="R1298" t="inlineStr">
        <is>
          <t>rule</t>
        </is>
      </c>
      <c r="S1298" t="n">
        <v>9480</v>
      </c>
      <c r="T1298" t="n">
        <v>3508</v>
      </c>
      <c r="U1298" t="n">
        <v>224</v>
      </c>
      <c r="V1298" t="n">
        <v>5966</v>
      </c>
      <c r="W1298" t="n">
        <v>3</v>
      </c>
      <c r="X1298" t="n">
        <v>2</v>
      </c>
      <c r="Y1298" t="n">
        <v>5.498374938964844</v>
      </c>
      <c r="Z1298" t="n">
        <v>0.00126617</v>
      </c>
    </row>
    <row r="1299">
      <c r="A1299" t="inlineStr">
        <is>
          <t>chat_repl</t>
        </is>
      </c>
      <c r="B1299" t="inlineStr">
        <is>
          <t>main</t>
        </is>
      </c>
      <c r="C1299" t="inlineStr">
        <is>
          <t>openai/gpt-5.6-luna</t>
        </is>
      </c>
      <c r="D1299" t="inlineStr">
        <is>
          <t>openai/gpt-5.6-luna</t>
        </is>
      </c>
      <c r="E1299" t="n">
        <v>1</v>
      </c>
      <c r="I1299" t="n">
        <v>0</v>
      </c>
      <c r="J1299" t="inlineStr">
        <is>
          <t>dense5</t>
        </is>
      </c>
      <c r="K1299" t="n">
        <v>154</v>
      </c>
      <c r="L1299" t="inlineStr">
        <is>
          <t>dense5/early-2</t>
        </is>
      </c>
      <c r="M1299" t="inlineStr">
        <is>
          <t>early</t>
        </is>
      </c>
      <c r="N1299" t="inlineStr">
        <is>
          <t>At what time (UTC) is the daily standup?</t>
        </is>
      </c>
      <c r="O1299" t="inlineStr">
        <is>
          <t>09:30</t>
        </is>
      </c>
      <c r="P1299" t="inlineStr">
        <is>
          <t>09:30 UTC</t>
        </is>
      </c>
      <c r="Q1299" t="b">
        <v>1</v>
      </c>
      <c r="R1299" t="inlineStr">
        <is>
          <t>rule</t>
        </is>
      </c>
      <c r="S1299" t="n">
        <v>5447</v>
      </c>
      <c r="T1299" t="n">
        <v>2776</v>
      </c>
      <c r="U1299" t="n">
        <v>118</v>
      </c>
      <c r="V1299" t="n">
        <v>2668</v>
      </c>
      <c r="W1299" t="n">
        <v>2</v>
      </c>
      <c r="X1299" t="n">
        <v>1</v>
      </c>
      <c r="Y1299" t="n">
        <v>3.47079610824585</v>
      </c>
      <c r="Z1299" t="n">
        <v>0.00088941</v>
      </c>
    </row>
    <row r="1300">
      <c r="A1300" t="inlineStr">
        <is>
          <t>chat_repl</t>
        </is>
      </c>
      <c r="B1300" t="inlineStr">
        <is>
          <t>main</t>
        </is>
      </c>
      <c r="C1300" t="inlineStr">
        <is>
          <t>openai/gpt-5.6-luna</t>
        </is>
      </c>
      <c r="D1300" t="inlineStr">
        <is>
          <t>openai/gpt-5.6-luna</t>
        </is>
      </c>
      <c r="E1300" t="n">
        <v>1</v>
      </c>
      <c r="I1300" t="n">
        <v>0</v>
      </c>
      <c r="J1300" t="inlineStr">
        <is>
          <t>dense5</t>
        </is>
      </c>
      <c r="K1300" t="n">
        <v>154</v>
      </c>
      <c r="L1300" t="inlineStr">
        <is>
          <t>dense5/list-0</t>
        </is>
      </c>
      <c r="M1300" t="inlineStr">
        <is>
          <t>list</t>
        </is>
      </c>
      <c r="N1300" t="inlineStr">
        <is>
          <t>Which in-scope modules are P0?</t>
        </is>
      </c>
      <c r="O1300" t="inlineStr">
        <is>
          <t>["notifier", "search-index", "rate-limiter", "billing-sync", "backup-runner"]</t>
        </is>
      </c>
      <c r="P1300" t="inlineStr">
        <is>
          <t>billing-sync, rate-limiter, backup-runner, notifier, search-index</t>
        </is>
      </c>
      <c r="Q1300" t="b">
        <v>1</v>
      </c>
      <c r="R1300" t="inlineStr">
        <is>
          <t>rule</t>
        </is>
      </c>
      <c r="S1300" t="n">
        <v>13875</v>
      </c>
      <c r="T1300" t="n">
        <v>4207</v>
      </c>
      <c r="U1300" t="n">
        <v>481</v>
      </c>
      <c r="V1300" t="n">
        <v>9659</v>
      </c>
      <c r="W1300" t="n">
        <v>4</v>
      </c>
      <c r="X1300" t="n">
        <v>3</v>
      </c>
      <c r="Y1300" t="n">
        <v>10.98965096473694</v>
      </c>
      <c r="Z1300" t="n">
        <v>0.00182378</v>
      </c>
    </row>
    <row r="1301">
      <c r="A1301" t="inlineStr">
        <is>
          <t>chat_repl</t>
        </is>
      </c>
      <c r="B1301" t="inlineStr">
        <is>
          <t>main</t>
        </is>
      </c>
      <c r="C1301" t="inlineStr">
        <is>
          <t>openai/gpt-5.6-luna</t>
        </is>
      </c>
      <c r="D1301" t="inlineStr">
        <is>
          <t>openai/gpt-5.6-luna</t>
        </is>
      </c>
      <c r="E1301" t="n">
        <v>1</v>
      </c>
      <c r="I1301" t="n">
        <v>0</v>
      </c>
      <c r="J1301" t="inlineStr">
        <is>
          <t>dense5</t>
        </is>
      </c>
      <c r="K1301" t="n">
        <v>154</v>
      </c>
      <c r="L1301" t="inlineStr">
        <is>
          <t>dense5/neg-0</t>
        </is>
      </c>
      <c r="M1301" t="inlineStr">
        <is>
          <t>negation</t>
        </is>
      </c>
      <c r="N1301" t="inlineStr">
        <is>
          <t>Which in-scope module has no datastore decided yet?</t>
        </is>
      </c>
      <c r="O1301" t="inlineStr">
        <is>
          <t>search-index</t>
        </is>
      </c>
      <c r="P1301" t="inlineStr">
        <is>
          <t>search-index</t>
        </is>
      </c>
      <c r="Q1301" t="b">
        <v>1</v>
      </c>
      <c r="R1301" t="inlineStr">
        <is>
          <t>rule</t>
        </is>
      </c>
      <c r="S1301" t="n">
        <v>10017</v>
      </c>
      <c r="T1301" t="n">
        <v>3866</v>
      </c>
      <c r="U1301" t="n">
        <v>444</v>
      </c>
      <c r="V1301" t="n">
        <v>6145</v>
      </c>
      <c r="W1301" t="n">
        <v>3</v>
      </c>
      <c r="X1301" t="n">
        <v>2</v>
      </c>
      <c r="Y1301" t="n">
        <v>7.749598979949951</v>
      </c>
      <c r="Z1301" t="n">
        <v>0.00162325</v>
      </c>
    </row>
    <row r="1302">
      <c r="A1302" t="inlineStr">
        <is>
          <t>chat_repl</t>
        </is>
      </c>
      <c r="B1302" t="inlineStr">
        <is>
          <t>main</t>
        </is>
      </c>
      <c r="C1302" t="inlineStr">
        <is>
          <t>openai/gpt-5.6-luna</t>
        </is>
      </c>
      <c r="D1302" t="inlineStr">
        <is>
          <t>openai/gpt-5.6-luna</t>
        </is>
      </c>
      <c r="E1302" t="n">
        <v>1</v>
      </c>
      <c r="I1302" t="n">
        <v>0</v>
      </c>
      <c r="J1302" t="inlineStr">
        <is>
          <t>dense5</t>
        </is>
      </c>
      <c r="K1302" t="n">
        <v>154</v>
      </c>
      <c r="L1302" t="inlineStr">
        <is>
          <t>dense5/original-0</t>
        </is>
      </c>
      <c r="M1302" t="inlineStr">
        <is>
          <t>original</t>
        </is>
      </c>
      <c r="N1302" t="inlineStr">
        <is>
          <t>What was the very first deadline we set for notifier, before any changes?</t>
        </is>
      </c>
      <c r="O1302" t="inlineStr">
        <is>
          <t>Oct 14</t>
        </is>
      </c>
      <c r="P1302" t="inlineStr">
        <is>
          <t>Oct 14</t>
        </is>
      </c>
      <c r="Q1302" t="b">
        <v>1</v>
      </c>
      <c r="R1302" t="inlineStr">
        <is>
          <t>rule</t>
        </is>
      </c>
      <c r="S1302" t="n">
        <v>6120</v>
      </c>
      <c r="T1302" t="n">
        <v>3446</v>
      </c>
      <c r="U1302" t="n">
        <v>138</v>
      </c>
      <c r="V1302" t="n">
        <v>2671</v>
      </c>
      <c r="W1302" t="n">
        <v>2</v>
      </c>
      <c r="X1302" t="n">
        <v>1</v>
      </c>
      <c r="Y1302" t="n">
        <v>4.386147022247314</v>
      </c>
      <c r="Z1302" t="n">
        <v>0.00108097</v>
      </c>
    </row>
    <row r="1303">
      <c r="A1303" t="inlineStr">
        <is>
          <t>chat_repl</t>
        </is>
      </c>
      <c r="B1303" t="inlineStr">
        <is>
          <t>main</t>
        </is>
      </c>
      <c r="C1303" t="inlineStr">
        <is>
          <t>openai/gpt-5.6-luna</t>
        </is>
      </c>
      <c r="D1303" t="inlineStr">
        <is>
          <t>openai/gpt-5.6-luna</t>
        </is>
      </c>
      <c r="E1303" t="n">
        <v>1</v>
      </c>
      <c r="I1303" t="n">
        <v>0</v>
      </c>
      <c r="J1303" t="inlineStr">
        <is>
          <t>dense5</t>
        </is>
      </c>
      <c r="K1303" t="n">
        <v>154</v>
      </c>
      <c r="L1303" t="inlineStr">
        <is>
          <t>dense5/paste-0</t>
        </is>
      </c>
      <c r="M1303" t="inlineStr">
        <is>
          <t>paste</t>
        </is>
      </c>
      <c r="N1303" t="inlineStr">
        <is>
          <t>What p95 latency, in ms, did the load test I pasted report?</t>
        </is>
      </c>
      <c r="O1303" t="n">
        <v>247</v>
      </c>
      <c r="P1303" t="inlineStr">
        <is>
          <t>247 ms</t>
        </is>
      </c>
      <c r="Q1303" t="b">
        <v>1</v>
      </c>
      <c r="R1303" t="inlineStr">
        <is>
          <t>rule</t>
        </is>
      </c>
      <c r="S1303" t="n">
        <v>6056</v>
      </c>
      <c r="T1303" t="n">
        <v>3381</v>
      </c>
      <c r="U1303" t="n">
        <v>147</v>
      </c>
      <c r="V1303" t="n">
        <v>2672</v>
      </c>
      <c r="W1303" t="n">
        <v>2</v>
      </c>
      <c r="X1303" t="n">
        <v>1</v>
      </c>
      <c r="Y1303" t="n">
        <v>5.895277976989746</v>
      </c>
      <c r="Z1303" t="n">
        <v>0.00107554</v>
      </c>
    </row>
    <row r="1304">
      <c r="A1304" t="inlineStr">
        <is>
          <t>chat_repl</t>
        </is>
      </c>
      <c r="B1304" t="inlineStr">
        <is>
          <t>main</t>
        </is>
      </c>
      <c r="C1304" t="inlineStr">
        <is>
          <t>openai/gpt-5.6-luna</t>
        </is>
      </c>
      <c r="D1304" t="inlineStr">
        <is>
          <t>openai/gpt-5.6-luna</t>
        </is>
      </c>
      <c r="E1304" t="n">
        <v>1</v>
      </c>
      <c r="I1304" t="n">
        <v>0</v>
      </c>
      <c r="J1304" t="inlineStr">
        <is>
          <t>dense5</t>
        </is>
      </c>
      <c r="K1304" t="n">
        <v>154</v>
      </c>
      <c r="L1304" t="inlineStr">
        <is>
          <t>dense5/paste-1</t>
        </is>
      </c>
      <c r="M1304" t="inlineStr">
        <is>
          <t>paste</t>
        </is>
      </c>
      <c r="N1304" t="inlineStr">
        <is>
          <t>How many tests failed in the CI output I pasted?</t>
        </is>
      </c>
      <c r="O1304" t="n">
        <v>8</v>
      </c>
      <c r="P1304" t="inlineStr">
        <is>
          <t>8</t>
        </is>
      </c>
      <c r="Q1304" t="b">
        <v>1</v>
      </c>
      <c r="R1304" t="inlineStr">
        <is>
          <t>rule</t>
        </is>
      </c>
      <c r="S1304" t="n">
        <v>2670</v>
      </c>
      <c r="T1304" t="n">
        <v>2670</v>
      </c>
      <c r="U1304" t="n">
        <v>80</v>
      </c>
      <c r="V1304" t="n">
        <v>0</v>
      </c>
      <c r="W1304" t="n">
        <v>1</v>
      </c>
      <c r="X1304" t="n">
        <v>0</v>
      </c>
      <c r="Y1304" t="n">
        <v>2.725888013839722</v>
      </c>
      <c r="Z1304" t="n">
        <v>0.00076335</v>
      </c>
    </row>
    <row r="1305">
      <c r="A1305" t="inlineStr">
        <is>
          <t>chat_repl</t>
        </is>
      </c>
      <c r="B1305" t="inlineStr">
        <is>
          <t>main</t>
        </is>
      </c>
      <c r="C1305" t="inlineStr">
        <is>
          <t>openai/gpt-5.6-luna</t>
        </is>
      </c>
      <c r="D1305" t="inlineStr">
        <is>
          <t>openai/gpt-5.6-luna</t>
        </is>
      </c>
      <c r="E1305" t="n">
        <v>1</v>
      </c>
      <c r="I1305" t="n">
        <v>0</v>
      </c>
      <c r="J1305" t="inlineStr">
        <is>
          <t>dense5</t>
        </is>
      </c>
      <c r="K1305" t="n">
        <v>154</v>
      </c>
      <c r="L1305" t="inlineStr">
        <is>
          <t>dense5/paste-2</t>
        </is>
      </c>
      <c r="M1305" t="inlineStr">
        <is>
          <t>paste</t>
        </is>
      </c>
      <c r="N1305" t="inlineStr">
        <is>
          <t>What is db_pool_size in the config I pasted?</t>
        </is>
      </c>
      <c r="O1305" t="n">
        <v>48</v>
      </c>
      <c r="P1305" t="inlineStr">
        <is>
          <t>48</t>
        </is>
      </c>
      <c r="Q1305" t="b">
        <v>1</v>
      </c>
      <c r="R1305" t="inlineStr">
        <is>
          <t>rule</t>
        </is>
      </c>
      <c r="S1305" t="n">
        <v>5534</v>
      </c>
      <c r="T1305" t="n">
        <v>2864</v>
      </c>
      <c r="U1305" t="n">
        <v>182</v>
      </c>
      <c r="V1305" t="n">
        <v>2667</v>
      </c>
      <c r="W1305" t="n">
        <v>2</v>
      </c>
      <c r="X1305" t="n">
        <v>1</v>
      </c>
      <c r="Y1305" t="n">
        <v>4.505171775817871</v>
      </c>
      <c r="Z1305" t="n">
        <v>0.0009881899999999999</v>
      </c>
    </row>
    <row r="1306">
      <c r="A1306" t="inlineStr">
        <is>
          <t>chat_repl</t>
        </is>
      </c>
      <c r="B1306" t="inlineStr">
        <is>
          <t>main</t>
        </is>
      </c>
      <c r="C1306" t="inlineStr">
        <is>
          <t>openai/gpt-5.6-luna</t>
        </is>
      </c>
      <c r="D1306" t="inlineStr">
        <is>
          <t>openai/gpt-5.6-luna</t>
        </is>
      </c>
      <c r="E1306" t="n">
        <v>1</v>
      </c>
      <c r="I1306" t="n">
        <v>0</v>
      </c>
      <c r="J1306" t="inlineStr">
        <is>
          <t>dense5</t>
        </is>
      </c>
      <c r="K1306" t="n">
        <v>154</v>
      </c>
      <c r="L1306" t="inlineStr">
        <is>
          <t>dense5/sum-0</t>
        </is>
      </c>
      <c r="M1306" t="inlineStr">
        <is>
          <t>sum</t>
        </is>
      </c>
      <c r="N1306" t="inlineStr">
        <is>
          <t>What is the total budget, in thousands of dollars, across the modules currently in scope?</t>
        </is>
      </c>
      <c r="O1306" t="n">
        <v>520</v>
      </c>
      <c r="P1306" t="inlineStr">
        <is>
          <t>520</t>
        </is>
      </c>
      <c r="Q1306" t="b">
        <v>1</v>
      </c>
      <c r="R1306" t="inlineStr">
        <is>
          <t>rule</t>
        </is>
      </c>
      <c r="S1306" t="n">
        <v>37359</v>
      </c>
      <c r="T1306" t="n">
        <v>5830</v>
      </c>
      <c r="U1306" t="n">
        <v>969</v>
      </c>
      <c r="V1306" t="n">
        <v>31508</v>
      </c>
      <c r="W1306" t="n">
        <v>8</v>
      </c>
      <c r="X1306" t="n">
        <v>7</v>
      </c>
      <c r="Y1306" t="n">
        <v>42.67692351341248</v>
      </c>
      <c r="Z1306" t="n">
        <v>0.00325451</v>
      </c>
    </row>
    <row r="1307">
      <c r="A1307" t="inlineStr">
        <is>
          <t>chat_repl</t>
        </is>
      </c>
      <c r="B1307" t="inlineStr">
        <is>
          <t>main</t>
        </is>
      </c>
      <c r="C1307" t="inlineStr">
        <is>
          <t>openai/gpt-5.6-luna</t>
        </is>
      </c>
      <c r="D1307" t="inlineStr">
        <is>
          <t>openai/gpt-5.6-luna</t>
        </is>
      </c>
      <c r="E1307" t="n">
        <v>1</v>
      </c>
      <c r="I1307" t="n">
        <v>0</v>
      </c>
      <c r="J1307" t="inlineStr">
        <is>
          <t>dense5</t>
        </is>
      </c>
      <c r="K1307" t="n">
        <v>154</v>
      </c>
      <c r="L1307" t="inlineStr">
        <is>
          <t>dense5/updated-0</t>
        </is>
      </c>
      <c r="M1307" t="inlineStr">
        <is>
          <t>updated</t>
        </is>
      </c>
      <c r="N1307" t="inlineStr">
        <is>
          <t>What is the current deadline for notifier?</t>
        </is>
      </c>
      <c r="O1307" t="inlineStr">
        <is>
          <t>Oct 29</t>
        </is>
      </c>
      <c r="P1307" t="inlineStr">
        <is>
          <t>Oct 29</t>
        </is>
      </c>
      <c r="Q1307" t="b">
        <v>1</v>
      </c>
      <c r="R1307" t="inlineStr">
        <is>
          <t>rule</t>
        </is>
      </c>
      <c r="S1307" t="n">
        <v>9821</v>
      </c>
      <c r="T1307" t="n">
        <v>3835</v>
      </c>
      <c r="U1307" t="n">
        <v>192</v>
      </c>
      <c r="V1307" t="n">
        <v>5980</v>
      </c>
      <c r="W1307" t="n">
        <v>3</v>
      </c>
      <c r="X1307" t="n">
        <v>2</v>
      </c>
      <c r="Y1307" t="n">
        <v>6.645355939865112</v>
      </c>
      <c r="Z1307" t="n">
        <v>0.0013098</v>
      </c>
    </row>
    <row r="1308">
      <c r="A1308" t="inlineStr">
        <is>
          <t>chat_repl</t>
        </is>
      </c>
      <c r="B1308" t="inlineStr">
        <is>
          <t>main</t>
        </is>
      </c>
      <c r="C1308" t="inlineStr">
        <is>
          <t>openai/gpt-5.6-luna</t>
        </is>
      </c>
      <c r="D1308" t="inlineStr">
        <is>
          <t>openai/gpt-5.6-luna</t>
        </is>
      </c>
      <c r="E1308" t="n">
        <v>1</v>
      </c>
      <c r="I1308" t="n">
        <v>0</v>
      </c>
      <c r="J1308" t="inlineStr">
        <is>
          <t>dense5</t>
        </is>
      </c>
      <c r="K1308" t="n">
        <v>154</v>
      </c>
      <c r="L1308" t="inlineStr">
        <is>
          <t>dense5/updated-1</t>
        </is>
      </c>
      <c r="M1308" t="inlineStr">
        <is>
          <t>updated</t>
        </is>
      </c>
      <c r="N1308" t="inlineStr">
        <is>
          <t>What is tenant-router's budget now, in thousands of dollars?</t>
        </is>
      </c>
      <c r="O1308" t="n">
        <v>60</v>
      </c>
      <c r="P1308" t="inlineStr">
        <is>
          <t>45</t>
        </is>
      </c>
      <c r="Q1308" t="b">
        <v>0</v>
      </c>
      <c r="R1308" t="inlineStr">
        <is>
          <t>rule</t>
        </is>
      </c>
      <c r="S1308" t="n">
        <v>5977</v>
      </c>
      <c r="T1308" t="n">
        <v>3305</v>
      </c>
      <c r="U1308" t="n">
        <v>137</v>
      </c>
      <c r="V1308" t="n">
        <v>2669</v>
      </c>
      <c r="W1308" t="n">
        <v>2</v>
      </c>
      <c r="X1308" t="n">
        <v>1</v>
      </c>
      <c r="Y1308" t="n">
        <v>4.626310110092163</v>
      </c>
      <c r="Z1308" t="n">
        <v>0.00104448</v>
      </c>
    </row>
    <row r="1309">
      <c r="A1309" t="inlineStr">
        <is>
          <t>chat_repl</t>
        </is>
      </c>
      <c r="B1309" t="inlineStr">
        <is>
          <t>main</t>
        </is>
      </c>
      <c r="C1309" t="inlineStr">
        <is>
          <t>openai/gpt-5.6-luna</t>
        </is>
      </c>
      <c r="D1309" t="inlineStr">
        <is>
          <t>openai/gpt-5.6-luna</t>
        </is>
      </c>
      <c r="E1309" t="n">
        <v>1</v>
      </c>
      <c r="I1309" t="n">
        <v>0</v>
      </c>
      <c r="J1309" t="inlineStr">
        <is>
          <t>dense5</t>
        </is>
      </c>
      <c r="K1309" t="n">
        <v>154</v>
      </c>
      <c r="L1309" t="inlineStr">
        <is>
          <t>dense5/updated-2</t>
        </is>
      </c>
      <c r="M1309" t="inlineStr">
        <is>
          <t>updated</t>
        </is>
      </c>
      <c r="N1309" t="inlineStr">
        <is>
          <t>What is the current deadline for search-index?</t>
        </is>
      </c>
      <c r="O1309" t="inlineStr">
        <is>
          <t>Oct 14</t>
        </is>
      </c>
      <c r="P1309" t="inlineStr">
        <is>
          <t>Oct 14</t>
        </is>
      </c>
      <c r="Q1309" t="b">
        <v>1</v>
      </c>
      <c r="R1309" t="inlineStr">
        <is>
          <t>rule</t>
        </is>
      </c>
      <c r="S1309" t="n">
        <v>5948</v>
      </c>
      <c r="T1309" t="n">
        <v>3280</v>
      </c>
      <c r="U1309" t="n">
        <v>201</v>
      </c>
      <c r="V1309" t="n">
        <v>2665</v>
      </c>
      <c r="W1309" t="n">
        <v>2</v>
      </c>
      <c r="X1309" t="n">
        <v>1</v>
      </c>
      <c r="Y1309" t="n">
        <v>4.295799255371094</v>
      </c>
      <c r="Z1309" t="n">
        <v>0.00111495</v>
      </c>
    </row>
    <row r="1310">
      <c r="A1310" t="inlineStr">
        <is>
          <t>chat_repl</t>
        </is>
      </c>
      <c r="B1310" t="inlineStr">
        <is>
          <t>main</t>
        </is>
      </c>
      <c r="C1310" t="inlineStr">
        <is>
          <t>openai/gpt-5.6-luna</t>
        </is>
      </c>
      <c r="D1310" t="inlineStr">
        <is>
          <t>openai/gpt-5.6-luna</t>
        </is>
      </c>
      <c r="E1310" t="n">
        <v>1</v>
      </c>
      <c r="I1310" t="n">
        <v>0</v>
      </c>
      <c r="J1310" t="inlineStr">
        <is>
          <t>dense5</t>
        </is>
      </c>
      <c r="K1310" t="n">
        <v>154</v>
      </c>
      <c r="L1310" t="inlineStr">
        <is>
          <t>dense5/updated-3</t>
        </is>
      </c>
      <c r="M1310" t="inlineStr">
        <is>
          <t>updated</t>
        </is>
      </c>
      <c r="N1310" t="inlineStr">
        <is>
          <t>What is feature-flags's budget, in thousands of dollars?</t>
        </is>
      </c>
      <c r="O1310" t="n">
        <v>50</v>
      </c>
      <c r="P1310" t="inlineStr">
        <is>
          <t>50</t>
        </is>
      </c>
      <c r="Q1310" t="b">
        <v>1</v>
      </c>
      <c r="R1310" t="inlineStr">
        <is>
          <t>rule</t>
        </is>
      </c>
      <c r="S1310" t="n">
        <v>20318</v>
      </c>
      <c r="T1310" t="n">
        <v>5485</v>
      </c>
      <c r="U1310" t="n">
        <v>428</v>
      </c>
      <c r="V1310" t="n">
        <v>14821</v>
      </c>
      <c r="W1310" t="n">
        <v>5</v>
      </c>
      <c r="X1310" t="n">
        <v>4</v>
      </c>
      <c r="Y1310" t="n">
        <v>11.45802783966064</v>
      </c>
      <c r="Z1310" t="n">
        <v>0.00218352</v>
      </c>
    </row>
    <row r="1311">
      <c r="A1311" t="inlineStr">
        <is>
          <t>chat_repl</t>
        </is>
      </c>
      <c r="B1311" t="inlineStr">
        <is>
          <t>main</t>
        </is>
      </c>
      <c r="C1311" t="inlineStr">
        <is>
          <t>openai/gpt-5.6-luna</t>
        </is>
      </c>
      <c r="D1311" t="inlineStr">
        <is>
          <t>openai/gpt-5.6-luna</t>
        </is>
      </c>
      <c r="E1311" t="n">
        <v>1</v>
      </c>
      <c r="I1311" t="n">
        <v>0</v>
      </c>
      <c r="J1311" t="inlineStr">
        <is>
          <t>dense5</t>
        </is>
      </c>
      <c r="K1311" t="n">
        <v>154</v>
      </c>
      <c r="L1311" t="inlineStr">
        <is>
          <t>dense5/updated-4</t>
        </is>
      </c>
      <c r="M1311" t="inlineStr">
        <is>
          <t>updated</t>
        </is>
      </c>
      <c r="N1311" t="inlineStr">
        <is>
          <t>Who owns notifier now?</t>
        </is>
      </c>
      <c r="O1311" t="inlineStr">
        <is>
          <t>Priya</t>
        </is>
      </c>
      <c r="P1311" t="inlineStr">
        <is>
          <t>Priya</t>
        </is>
      </c>
      <c r="Q1311" t="b">
        <v>1</v>
      </c>
      <c r="R1311" t="inlineStr">
        <is>
          <t>rule</t>
        </is>
      </c>
      <c r="S1311" t="n">
        <v>5813</v>
      </c>
      <c r="T1311" t="n">
        <v>3149</v>
      </c>
      <c r="U1311" t="n">
        <v>123</v>
      </c>
      <c r="V1311" t="n">
        <v>2661</v>
      </c>
      <c r="W1311" t="n">
        <v>2</v>
      </c>
      <c r="X1311" t="n">
        <v>1</v>
      </c>
      <c r="Y1311" t="n">
        <v>3.879382848739624</v>
      </c>
      <c r="Z1311" t="n">
        <v>0.0009885200000000001</v>
      </c>
    </row>
    <row r="1312">
      <c r="A1312" t="inlineStr">
        <is>
          <t>chat_repl</t>
        </is>
      </c>
      <c r="B1312" t="inlineStr">
        <is>
          <t>main</t>
        </is>
      </c>
      <c r="C1312" t="inlineStr">
        <is>
          <t>openai/gpt-5.6-luna</t>
        </is>
      </c>
      <c r="D1312" t="inlineStr">
        <is>
          <t>openai/gpt-5.6-luna</t>
        </is>
      </c>
      <c r="E1312" t="n">
        <v>1</v>
      </c>
      <c r="I1312" t="n">
        <v>0</v>
      </c>
      <c r="J1312" t="inlineStr">
        <is>
          <t>dense5</t>
        </is>
      </c>
      <c r="K1312" t="n">
        <v>154</v>
      </c>
      <c r="L1312" t="inlineStr">
        <is>
          <t>dense5/updated-5</t>
        </is>
      </c>
      <c r="M1312" t="inlineStr">
        <is>
          <t>updated</t>
        </is>
      </c>
      <c r="N1312" t="inlineStr">
        <is>
          <t>Which datastore does tenant-router use?</t>
        </is>
      </c>
      <c r="O1312" t="inlineStr">
        <is>
          <t>MongoDB</t>
        </is>
      </c>
      <c r="P1312" t="inlineStr">
        <is>
          <t>MongoDB</t>
        </is>
      </c>
      <c r="Q1312" t="b">
        <v>1</v>
      </c>
      <c r="R1312" t="inlineStr">
        <is>
          <t>rule</t>
        </is>
      </c>
      <c r="S1312" t="n">
        <v>2666</v>
      </c>
      <c r="T1312" t="n">
        <v>2666</v>
      </c>
      <c r="U1312" t="n">
        <v>56</v>
      </c>
      <c r="V1312" t="n">
        <v>0</v>
      </c>
      <c r="W1312" t="n">
        <v>1</v>
      </c>
      <c r="X1312" t="n">
        <v>0</v>
      </c>
      <c r="Y1312" t="n">
        <v>2.215610980987549</v>
      </c>
      <c r="Z1312" t="n">
        <v>0.00073355</v>
      </c>
    </row>
    <row r="1313">
      <c r="A1313" t="inlineStr">
        <is>
          <t>chat_state</t>
        </is>
      </c>
      <c r="B1313" t="inlineStr">
        <is>
          <t>main</t>
        </is>
      </c>
      <c r="C1313" t="inlineStr">
        <is>
          <t>openai/gpt-5.6-luna</t>
        </is>
      </c>
      <c r="D1313" t="inlineStr">
        <is>
          <t>openai/gpt-5.6-luna</t>
        </is>
      </c>
      <c r="E1313" t="n">
        <v>1</v>
      </c>
      <c r="F1313" t="inlineStr">
        <is>
          <t>clean</t>
        </is>
      </c>
      <c r="G1313" t="b">
        <v>0</v>
      </c>
      <c r="H1313" t="inlineStr"/>
      <c r="I1313" t="n">
        <v>0</v>
      </c>
      <c r="J1313" t="inlineStr">
        <is>
          <t>dense5</t>
        </is>
      </c>
      <c r="K1313" t="n">
        <v>154</v>
      </c>
      <c r="L1313" t="inlineStr">
        <is>
          <t>dense5/absent-0</t>
        </is>
      </c>
      <c r="M1313" t="inlineStr">
        <is>
          <t>absent</t>
        </is>
      </c>
      <c r="N1313" t="inlineStr">
        <is>
          <t>Which CI provider did we decide on?</t>
        </is>
      </c>
      <c r="O1313" t="inlineStr">
        <is>
          <t>not stated</t>
        </is>
      </c>
      <c r="P1313" t="inlineStr">
        <is>
          <t>not stated</t>
        </is>
      </c>
      <c r="Q1313" t="b">
        <v>1</v>
      </c>
      <c r="R1313" t="inlineStr">
        <is>
          <t>rule</t>
        </is>
      </c>
      <c r="S1313" t="n">
        <v>4457</v>
      </c>
      <c r="T1313" t="n">
        <v>4457</v>
      </c>
      <c r="U1313" t="n">
        <v>44</v>
      </c>
      <c r="V1313" t="n">
        <v>0</v>
      </c>
      <c r="W1313" t="n">
        <v>1</v>
      </c>
      <c r="X1313" t="n">
        <v>0</v>
      </c>
      <c r="Y1313" t="n">
        <v>1.258357048034668</v>
      </c>
      <c r="Z1313" t="n">
        <v>0.0011669</v>
      </c>
    </row>
    <row r="1314">
      <c r="A1314" t="inlineStr">
        <is>
          <t>chat_state</t>
        </is>
      </c>
      <c r="B1314" t="inlineStr">
        <is>
          <t>main</t>
        </is>
      </c>
      <c r="C1314" t="inlineStr">
        <is>
          <t>openai/gpt-5.6-luna</t>
        </is>
      </c>
      <c r="D1314" t="inlineStr">
        <is>
          <t>openai/gpt-5.6-luna</t>
        </is>
      </c>
      <c r="E1314" t="n">
        <v>1</v>
      </c>
      <c r="F1314" t="inlineStr">
        <is>
          <t>clean</t>
        </is>
      </c>
      <c r="G1314" t="b">
        <v>0</v>
      </c>
      <c r="H1314" t="inlineStr"/>
      <c r="I1314" t="n">
        <v>1</v>
      </c>
      <c r="J1314" t="inlineStr">
        <is>
          <t>dense5</t>
        </is>
      </c>
      <c r="K1314" t="n">
        <v>154</v>
      </c>
      <c r="L1314" t="inlineStr">
        <is>
          <t>dense5/absent-0</t>
        </is>
      </c>
      <c r="M1314" t="inlineStr">
        <is>
          <t>absent</t>
        </is>
      </c>
      <c r="N1314" t="inlineStr">
        <is>
          <t>Which CI provider did we decide on?</t>
        </is>
      </c>
      <c r="O1314" t="inlineStr">
        <is>
          <t>not stated</t>
        </is>
      </c>
      <c r="P1314" t="inlineStr">
        <is>
          <t>not stated</t>
        </is>
      </c>
      <c r="Q1314" t="b">
        <v>1</v>
      </c>
      <c r="R1314" t="inlineStr">
        <is>
          <t>rule</t>
        </is>
      </c>
      <c r="S1314" t="n">
        <v>4457</v>
      </c>
      <c r="T1314" t="n">
        <v>4457</v>
      </c>
      <c r="U1314" t="n">
        <v>43</v>
      </c>
      <c r="V1314" t="n">
        <v>4454</v>
      </c>
      <c r="W1314" t="n">
        <v>1</v>
      </c>
      <c r="X1314" t="n">
        <v>0</v>
      </c>
      <c r="Y1314" t="n">
        <v>1.993795871734619</v>
      </c>
      <c r="Z1314" t="n">
        <v>0.00014128</v>
      </c>
    </row>
    <row r="1315">
      <c r="A1315" t="inlineStr">
        <is>
          <t>chat_state</t>
        </is>
      </c>
      <c r="B1315" t="inlineStr">
        <is>
          <t>main</t>
        </is>
      </c>
      <c r="C1315" t="inlineStr">
        <is>
          <t>openai/gpt-5.6-luna</t>
        </is>
      </c>
      <c r="D1315" t="inlineStr">
        <is>
          <t>openai/gpt-5.6-luna</t>
        </is>
      </c>
      <c r="E1315" t="n">
        <v>1</v>
      </c>
      <c r="F1315" t="inlineStr">
        <is>
          <t>clean</t>
        </is>
      </c>
      <c r="G1315" t="b">
        <v>0</v>
      </c>
      <c r="H1315" t="inlineStr"/>
      <c r="I1315" t="n">
        <v>0</v>
      </c>
      <c r="J1315" t="inlineStr">
        <is>
          <t>dense5</t>
        </is>
      </c>
      <c r="K1315" t="n">
        <v>154</v>
      </c>
      <c r="L1315" t="inlineStr">
        <is>
          <t>dense5/absent-1</t>
        </is>
      </c>
      <c r="M1315" t="inlineStr">
        <is>
          <t>absent</t>
        </is>
      </c>
      <c r="N1315" t="inlineStr">
        <is>
          <t>Who owns the rollback plan?</t>
        </is>
      </c>
      <c r="O1315" t="inlineStr">
        <is>
          <t>not stated</t>
        </is>
      </c>
      <c r="P1315" t="inlineStr">
        <is>
          <t>not stated</t>
        </is>
      </c>
      <c r="Q1315" t="b">
        <v>1</v>
      </c>
      <c r="R1315" t="inlineStr">
        <is>
          <t>rule</t>
        </is>
      </c>
      <c r="S1315" t="n">
        <v>4455</v>
      </c>
      <c r="T1315" t="n">
        <v>4455</v>
      </c>
      <c r="U1315" t="n">
        <v>68</v>
      </c>
      <c r="V1315" t="n">
        <v>0</v>
      </c>
      <c r="W1315" t="n">
        <v>1</v>
      </c>
      <c r="X1315" t="n">
        <v>0</v>
      </c>
      <c r="Y1315" t="n">
        <v>3.071409940719604</v>
      </c>
      <c r="Z1315" t="n">
        <v>0.0011952</v>
      </c>
    </row>
    <row r="1316">
      <c r="A1316" t="inlineStr">
        <is>
          <t>chat_state</t>
        </is>
      </c>
      <c r="B1316" t="inlineStr">
        <is>
          <t>main</t>
        </is>
      </c>
      <c r="C1316" t="inlineStr">
        <is>
          <t>openai/gpt-5.6-luna</t>
        </is>
      </c>
      <c r="D1316" t="inlineStr">
        <is>
          <t>openai/gpt-5.6-luna</t>
        </is>
      </c>
      <c r="E1316" t="n">
        <v>1</v>
      </c>
      <c r="F1316" t="inlineStr">
        <is>
          <t>clean</t>
        </is>
      </c>
      <c r="G1316" t="b">
        <v>0</v>
      </c>
      <c r="H1316" t="inlineStr"/>
      <c r="I1316" t="n">
        <v>1</v>
      </c>
      <c r="J1316" t="inlineStr">
        <is>
          <t>dense5</t>
        </is>
      </c>
      <c r="K1316" t="n">
        <v>154</v>
      </c>
      <c r="L1316" t="inlineStr">
        <is>
          <t>dense5/absent-1</t>
        </is>
      </c>
      <c r="M1316" t="inlineStr">
        <is>
          <t>absent</t>
        </is>
      </c>
      <c r="N1316" t="inlineStr">
        <is>
          <t>Who owns the rollback plan?</t>
        </is>
      </c>
      <c r="O1316" t="inlineStr">
        <is>
          <t>not stated</t>
        </is>
      </c>
      <c r="P1316" t="inlineStr">
        <is>
          <t>not stated</t>
        </is>
      </c>
      <c r="Q1316" t="b">
        <v>1</v>
      </c>
      <c r="R1316" t="inlineStr">
        <is>
          <t>rule</t>
        </is>
      </c>
      <c r="S1316" t="n">
        <v>4455</v>
      </c>
      <c r="T1316" t="n">
        <v>4455</v>
      </c>
      <c r="U1316" t="n">
        <v>57</v>
      </c>
      <c r="V1316" t="n">
        <v>4452</v>
      </c>
      <c r="W1316" t="n">
        <v>1</v>
      </c>
      <c r="X1316" t="n">
        <v>0</v>
      </c>
      <c r="Y1316" t="n">
        <v>5.775257110595703</v>
      </c>
      <c r="Z1316" t="n">
        <v>0.00015804</v>
      </c>
    </row>
    <row r="1317">
      <c r="A1317" t="inlineStr">
        <is>
          <t>chat_state</t>
        </is>
      </c>
      <c r="B1317" t="inlineStr">
        <is>
          <t>main</t>
        </is>
      </c>
      <c r="C1317" t="inlineStr">
        <is>
          <t>openai/gpt-5.6-luna</t>
        </is>
      </c>
      <c r="D1317" t="inlineStr">
        <is>
          <t>openai/gpt-5.6-luna</t>
        </is>
      </c>
      <c r="E1317" t="n">
        <v>1</v>
      </c>
      <c r="F1317" t="inlineStr">
        <is>
          <t>clean</t>
        </is>
      </c>
      <c r="G1317" t="b">
        <v>0</v>
      </c>
      <c r="H1317" t="inlineStr"/>
      <c r="I1317" t="n">
        <v>0</v>
      </c>
      <c r="J1317" t="inlineStr">
        <is>
          <t>dense5</t>
        </is>
      </c>
      <c r="K1317" t="n">
        <v>154</v>
      </c>
      <c r="L1317" t="inlineStr">
        <is>
          <t>dense5/count-0</t>
        </is>
      </c>
      <c r="M1317" t="inlineStr">
        <is>
          <t>count</t>
        </is>
      </c>
      <c r="N1317" t="inlineStr">
        <is>
          <t>How many modules are currently in scope for the launch?</t>
        </is>
      </c>
      <c r="O1317" t="n">
        <v>14</v>
      </c>
      <c r="P1317" t="inlineStr">
        <is>
          <t>14</t>
        </is>
      </c>
      <c r="Q1317" t="b">
        <v>1</v>
      </c>
      <c r="R1317" t="inlineStr">
        <is>
          <t>rule</t>
        </is>
      </c>
      <c r="S1317" t="n">
        <v>4460</v>
      </c>
      <c r="T1317" t="n">
        <v>4460</v>
      </c>
      <c r="U1317" t="n">
        <v>120</v>
      </c>
      <c r="V1317" t="n">
        <v>0</v>
      </c>
      <c r="W1317" t="n">
        <v>1</v>
      </c>
      <c r="X1317" t="n">
        <v>0</v>
      </c>
      <c r="Y1317" t="n">
        <v>2.702693939208984</v>
      </c>
      <c r="Z1317" t="n">
        <v>0.00125885</v>
      </c>
    </row>
    <row r="1318">
      <c r="A1318" t="inlineStr">
        <is>
          <t>chat_state</t>
        </is>
      </c>
      <c r="B1318" t="inlineStr">
        <is>
          <t>main</t>
        </is>
      </c>
      <c r="C1318" t="inlineStr">
        <is>
          <t>openai/gpt-5.6-luna</t>
        </is>
      </c>
      <c r="D1318" t="inlineStr">
        <is>
          <t>openai/gpt-5.6-luna</t>
        </is>
      </c>
      <c r="E1318" t="n">
        <v>1</v>
      </c>
      <c r="F1318" t="inlineStr">
        <is>
          <t>clean</t>
        </is>
      </c>
      <c r="G1318" t="b">
        <v>0</v>
      </c>
      <c r="H1318" t="inlineStr"/>
      <c r="I1318" t="n">
        <v>1</v>
      </c>
      <c r="J1318" t="inlineStr">
        <is>
          <t>dense5</t>
        </is>
      </c>
      <c r="K1318" t="n">
        <v>154</v>
      </c>
      <c r="L1318" t="inlineStr">
        <is>
          <t>dense5/count-0</t>
        </is>
      </c>
      <c r="M1318" t="inlineStr">
        <is>
          <t>count</t>
        </is>
      </c>
      <c r="N1318" t="inlineStr">
        <is>
          <t>How many modules are currently in scope for the launch?</t>
        </is>
      </c>
      <c r="O1318" t="n">
        <v>14</v>
      </c>
      <c r="P1318" t="inlineStr">
        <is>
          <t>14</t>
        </is>
      </c>
      <c r="Q1318" t="b">
        <v>1</v>
      </c>
      <c r="R1318" t="inlineStr">
        <is>
          <t>rule</t>
        </is>
      </c>
      <c r="S1318" t="n">
        <v>4460</v>
      </c>
      <c r="T1318" t="n">
        <v>4460</v>
      </c>
      <c r="U1318" t="n">
        <v>86</v>
      </c>
      <c r="V1318" t="n">
        <v>4457</v>
      </c>
      <c r="W1318" t="n">
        <v>1</v>
      </c>
      <c r="X1318" t="n">
        <v>0</v>
      </c>
      <c r="Y1318" t="n">
        <v>2.457350730895996</v>
      </c>
      <c r="Z1318" t="n">
        <v>0.00019294</v>
      </c>
    </row>
    <row r="1319">
      <c r="A1319" t="inlineStr">
        <is>
          <t>chat_state</t>
        </is>
      </c>
      <c r="B1319" t="inlineStr">
        <is>
          <t>main</t>
        </is>
      </c>
      <c r="C1319" t="inlineStr">
        <is>
          <t>openai/gpt-5.6-luna</t>
        </is>
      </c>
      <c r="D1319" t="inlineStr">
        <is>
          <t>openai/gpt-5.6-luna</t>
        </is>
      </c>
      <c r="E1319" t="n">
        <v>1</v>
      </c>
      <c r="F1319" t="inlineStr">
        <is>
          <t>clean</t>
        </is>
      </c>
      <c r="G1319" t="b">
        <v>0</v>
      </c>
      <c r="H1319" t="inlineStr"/>
      <c r="I1319" t="n">
        <v>0</v>
      </c>
      <c r="J1319" t="inlineStr">
        <is>
          <t>dense5</t>
        </is>
      </c>
      <c r="K1319" t="n">
        <v>154</v>
      </c>
      <c r="L1319" t="inlineStr">
        <is>
          <t>dense5/early-0</t>
        </is>
      </c>
      <c r="M1319" t="inlineStr">
        <is>
          <t>early</t>
        </is>
      </c>
      <c r="N1319" t="inlineStr">
        <is>
          <t>Who owns tenant-router?</t>
        </is>
      </c>
      <c r="O1319" t="inlineStr">
        <is>
          <t>Noah</t>
        </is>
      </c>
      <c r="P1319" t="inlineStr">
        <is>
          <t>Noah</t>
        </is>
      </c>
      <c r="Q1319" t="b">
        <v>1</v>
      </c>
      <c r="R1319" t="inlineStr">
        <is>
          <t>rule</t>
        </is>
      </c>
      <c r="S1319" t="n">
        <v>4454</v>
      </c>
      <c r="T1319" t="n">
        <v>4454</v>
      </c>
      <c r="U1319" t="n">
        <v>33</v>
      </c>
      <c r="V1319" t="n">
        <v>0</v>
      </c>
      <c r="W1319" t="n">
        <v>1</v>
      </c>
      <c r="X1319" t="n">
        <v>0</v>
      </c>
      <c r="Y1319" t="n">
        <v>1.643793821334839</v>
      </c>
      <c r="Z1319" t="n">
        <v>0.00115295</v>
      </c>
    </row>
    <row r="1320">
      <c r="A1320" t="inlineStr">
        <is>
          <t>chat_state</t>
        </is>
      </c>
      <c r="B1320" t="inlineStr">
        <is>
          <t>main</t>
        </is>
      </c>
      <c r="C1320" t="inlineStr">
        <is>
          <t>openai/gpt-5.6-luna</t>
        </is>
      </c>
      <c r="D1320" t="inlineStr">
        <is>
          <t>openai/gpt-5.6-luna</t>
        </is>
      </c>
      <c r="E1320" t="n">
        <v>1</v>
      </c>
      <c r="F1320" t="inlineStr">
        <is>
          <t>clean</t>
        </is>
      </c>
      <c r="G1320" t="b">
        <v>0</v>
      </c>
      <c r="H1320" t="inlineStr"/>
      <c r="I1320" t="n">
        <v>1</v>
      </c>
      <c r="J1320" t="inlineStr">
        <is>
          <t>dense5</t>
        </is>
      </c>
      <c r="K1320" t="n">
        <v>154</v>
      </c>
      <c r="L1320" t="inlineStr">
        <is>
          <t>dense5/early-0</t>
        </is>
      </c>
      <c r="M1320" t="inlineStr">
        <is>
          <t>early</t>
        </is>
      </c>
      <c r="N1320" t="inlineStr">
        <is>
          <t>Who owns tenant-router?</t>
        </is>
      </c>
      <c r="O1320" t="inlineStr">
        <is>
          <t>Noah</t>
        </is>
      </c>
      <c r="P1320" t="inlineStr">
        <is>
          <t>Noah</t>
        </is>
      </c>
      <c r="Q1320" t="b">
        <v>1</v>
      </c>
      <c r="R1320" t="inlineStr">
        <is>
          <t>rule</t>
        </is>
      </c>
      <c r="S1320" t="n">
        <v>4454</v>
      </c>
      <c r="T1320" t="n">
        <v>4454</v>
      </c>
      <c r="U1320" t="n">
        <v>42</v>
      </c>
      <c r="V1320" t="n">
        <v>4451</v>
      </c>
      <c r="W1320" t="n">
        <v>1</v>
      </c>
      <c r="X1320" t="n">
        <v>0</v>
      </c>
      <c r="Y1320" t="n">
        <v>2.057776927947998</v>
      </c>
      <c r="Z1320" t="n">
        <v>0.00014002</v>
      </c>
    </row>
    <row r="1321">
      <c r="A1321" t="inlineStr">
        <is>
          <t>chat_state</t>
        </is>
      </c>
      <c r="B1321" t="inlineStr">
        <is>
          <t>main</t>
        </is>
      </c>
      <c r="C1321" t="inlineStr">
        <is>
          <t>openai/gpt-5.6-luna</t>
        </is>
      </c>
      <c r="D1321" t="inlineStr">
        <is>
          <t>openai/gpt-5.6-luna</t>
        </is>
      </c>
      <c r="E1321" t="n">
        <v>1</v>
      </c>
      <c r="F1321" t="inlineStr">
        <is>
          <t>clean</t>
        </is>
      </c>
      <c r="G1321" t="b">
        <v>0</v>
      </c>
      <c r="H1321" t="inlineStr"/>
      <c r="I1321" t="n">
        <v>0</v>
      </c>
      <c r="J1321" t="inlineStr">
        <is>
          <t>dense5</t>
        </is>
      </c>
      <c r="K1321" t="n">
        <v>154</v>
      </c>
      <c r="L1321" t="inlineStr">
        <is>
          <t>dense5/early-1</t>
        </is>
      </c>
      <c r="M1321" t="inlineStr">
        <is>
          <t>early</t>
        </is>
      </c>
      <c r="N1321" t="inlineStr">
        <is>
          <t>Which region are we deploying Fjord to?</t>
        </is>
      </c>
      <c r="O1321" t="inlineStr">
        <is>
          <t>ap-southeast-2</t>
        </is>
      </c>
      <c r="P1321" t="inlineStr">
        <is>
          <t>ap-southeast-2</t>
        </is>
      </c>
      <c r="Q1321" t="b">
        <v>1</v>
      </c>
      <c r="R1321" t="inlineStr">
        <is>
          <t>rule</t>
        </is>
      </c>
      <c r="S1321" t="n">
        <v>4458</v>
      </c>
      <c r="T1321" t="n">
        <v>4458</v>
      </c>
      <c r="U1321" t="n">
        <v>55</v>
      </c>
      <c r="V1321" t="n">
        <v>0</v>
      </c>
      <c r="W1321" t="n">
        <v>1</v>
      </c>
      <c r="X1321" t="n">
        <v>0</v>
      </c>
      <c r="Y1321" t="n">
        <v>1.136019945144653</v>
      </c>
      <c r="Z1321" t="n">
        <v>0.00118035</v>
      </c>
    </row>
    <row r="1322">
      <c r="A1322" t="inlineStr">
        <is>
          <t>chat_state</t>
        </is>
      </c>
      <c r="B1322" t="inlineStr">
        <is>
          <t>main</t>
        </is>
      </c>
      <c r="C1322" t="inlineStr">
        <is>
          <t>openai/gpt-5.6-luna</t>
        </is>
      </c>
      <c r="D1322" t="inlineStr">
        <is>
          <t>openai/gpt-5.6-luna</t>
        </is>
      </c>
      <c r="E1322" t="n">
        <v>1</v>
      </c>
      <c r="F1322" t="inlineStr">
        <is>
          <t>clean</t>
        </is>
      </c>
      <c r="G1322" t="b">
        <v>0</v>
      </c>
      <c r="H1322" t="inlineStr"/>
      <c r="I1322" t="n">
        <v>1</v>
      </c>
      <c r="J1322" t="inlineStr">
        <is>
          <t>dense5</t>
        </is>
      </c>
      <c r="K1322" t="n">
        <v>154</v>
      </c>
      <c r="L1322" t="inlineStr">
        <is>
          <t>dense5/early-1</t>
        </is>
      </c>
      <c r="M1322" t="inlineStr">
        <is>
          <t>early</t>
        </is>
      </c>
      <c r="N1322" t="inlineStr">
        <is>
          <t>Which region are we deploying Fjord to?</t>
        </is>
      </c>
      <c r="O1322" t="inlineStr">
        <is>
          <t>ap-southeast-2</t>
        </is>
      </c>
      <c r="P1322" t="inlineStr">
        <is>
          <t>ap-southeast-2</t>
        </is>
      </c>
      <c r="Q1322" t="b">
        <v>1</v>
      </c>
      <c r="R1322" t="inlineStr">
        <is>
          <t>rule</t>
        </is>
      </c>
      <c r="S1322" t="n">
        <v>4458</v>
      </c>
      <c r="T1322" t="n">
        <v>4458</v>
      </c>
      <c r="U1322" t="n">
        <v>47</v>
      </c>
      <c r="V1322" t="n">
        <v>4455</v>
      </c>
      <c r="W1322" t="n">
        <v>1</v>
      </c>
      <c r="X1322" t="n">
        <v>0</v>
      </c>
      <c r="Y1322" t="n">
        <v>2.297297239303589</v>
      </c>
      <c r="Z1322" t="n">
        <v>0.0001461</v>
      </c>
    </row>
    <row r="1323">
      <c r="A1323" t="inlineStr">
        <is>
          <t>chat_state</t>
        </is>
      </c>
      <c r="B1323" t="inlineStr">
        <is>
          <t>main</t>
        </is>
      </c>
      <c r="C1323" t="inlineStr">
        <is>
          <t>openai/gpt-5.6-luna</t>
        </is>
      </c>
      <c r="D1323" t="inlineStr">
        <is>
          <t>openai/gpt-5.6-luna</t>
        </is>
      </c>
      <c r="E1323" t="n">
        <v>1</v>
      </c>
      <c r="F1323" t="inlineStr">
        <is>
          <t>clean</t>
        </is>
      </c>
      <c r="G1323" t="b">
        <v>0</v>
      </c>
      <c r="H1323" t="inlineStr"/>
      <c r="I1323" t="n">
        <v>0</v>
      </c>
      <c r="J1323" t="inlineStr">
        <is>
          <t>dense5</t>
        </is>
      </c>
      <c r="K1323" t="n">
        <v>154</v>
      </c>
      <c r="L1323" t="inlineStr">
        <is>
          <t>dense5/early-2</t>
        </is>
      </c>
      <c r="M1323" t="inlineStr">
        <is>
          <t>early</t>
        </is>
      </c>
      <c r="N1323" t="inlineStr">
        <is>
          <t>At what time (UTC) is the daily standup?</t>
        </is>
      </c>
      <c r="O1323" t="inlineStr">
        <is>
          <t>09:30</t>
        </is>
      </c>
      <c r="P1323" t="inlineStr">
        <is>
          <t>09:30 UTC</t>
        </is>
      </c>
      <c r="Q1323" t="b">
        <v>1</v>
      </c>
      <c r="R1323" t="inlineStr">
        <is>
          <t>rule</t>
        </is>
      </c>
      <c r="S1323" t="n">
        <v>4461</v>
      </c>
      <c r="T1323" t="n">
        <v>4461</v>
      </c>
      <c r="U1323" t="n">
        <v>29</v>
      </c>
      <c r="V1323" t="n">
        <v>0</v>
      </c>
      <c r="W1323" t="n">
        <v>1</v>
      </c>
      <c r="X1323" t="n">
        <v>0</v>
      </c>
      <c r="Y1323" t="n">
        <v>1.665403127670288</v>
      </c>
      <c r="Z1323" t="n">
        <v>0.0011499</v>
      </c>
    </row>
    <row r="1324">
      <c r="A1324" t="inlineStr">
        <is>
          <t>chat_state</t>
        </is>
      </c>
      <c r="B1324" t="inlineStr">
        <is>
          <t>main</t>
        </is>
      </c>
      <c r="C1324" t="inlineStr">
        <is>
          <t>openai/gpt-5.6-luna</t>
        </is>
      </c>
      <c r="D1324" t="inlineStr">
        <is>
          <t>openai/gpt-5.6-luna</t>
        </is>
      </c>
      <c r="E1324" t="n">
        <v>1</v>
      </c>
      <c r="F1324" t="inlineStr">
        <is>
          <t>clean</t>
        </is>
      </c>
      <c r="G1324" t="b">
        <v>0</v>
      </c>
      <c r="H1324" t="inlineStr"/>
      <c r="I1324" t="n">
        <v>1</v>
      </c>
      <c r="J1324" t="inlineStr">
        <is>
          <t>dense5</t>
        </is>
      </c>
      <c r="K1324" t="n">
        <v>154</v>
      </c>
      <c r="L1324" t="inlineStr">
        <is>
          <t>dense5/early-2</t>
        </is>
      </c>
      <c r="M1324" t="inlineStr">
        <is>
          <t>early</t>
        </is>
      </c>
      <c r="N1324" t="inlineStr">
        <is>
          <t>At what time (UTC) is the daily standup?</t>
        </is>
      </c>
      <c r="O1324" t="inlineStr">
        <is>
          <t>09:30</t>
        </is>
      </c>
      <c r="P1324" t="inlineStr">
        <is>
          <t>09:30 UTC</t>
        </is>
      </c>
      <c r="Q1324" t="b">
        <v>1</v>
      </c>
      <c r="R1324" t="inlineStr">
        <is>
          <t>rule</t>
        </is>
      </c>
      <c r="S1324" t="n">
        <v>4461</v>
      </c>
      <c r="T1324" t="n">
        <v>4461</v>
      </c>
      <c r="U1324" t="n">
        <v>48</v>
      </c>
      <c r="V1324" t="n">
        <v>4458</v>
      </c>
      <c r="W1324" t="n">
        <v>1</v>
      </c>
      <c r="X1324" t="n">
        <v>0</v>
      </c>
      <c r="Y1324" t="n">
        <v>1.86004900932312</v>
      </c>
      <c r="Z1324" t="n">
        <v>0.00014736</v>
      </c>
    </row>
    <row r="1325">
      <c r="A1325" t="inlineStr">
        <is>
          <t>chat_state</t>
        </is>
      </c>
      <c r="B1325" t="inlineStr">
        <is>
          <t>main</t>
        </is>
      </c>
      <c r="C1325" t="inlineStr">
        <is>
          <t>openai/gpt-5.6-luna</t>
        </is>
      </c>
      <c r="D1325" t="inlineStr">
        <is>
          <t>openai/gpt-5.6-luna</t>
        </is>
      </c>
      <c r="E1325" t="n">
        <v>1</v>
      </c>
      <c r="F1325" t="inlineStr">
        <is>
          <t>clean</t>
        </is>
      </c>
      <c r="G1325" t="b">
        <v>0</v>
      </c>
      <c r="H1325" t="inlineStr"/>
      <c r="I1325" t="n">
        <v>0</v>
      </c>
      <c r="J1325" t="inlineStr">
        <is>
          <t>dense5</t>
        </is>
      </c>
      <c r="K1325" t="n">
        <v>154</v>
      </c>
      <c r="L1325" t="inlineStr">
        <is>
          <t>dense5/list-0</t>
        </is>
      </c>
      <c r="M1325" t="inlineStr">
        <is>
          <t>list</t>
        </is>
      </c>
      <c r="N1325" t="inlineStr">
        <is>
          <t>Which in-scope modules are P0?</t>
        </is>
      </c>
      <c r="O1325" t="inlineStr">
        <is>
          <t>["notifier", "search-index", "rate-limiter", "billing-sync", "backup-runner"]</t>
        </is>
      </c>
      <c r="P1325" t="inlineStr">
        <is>
          <t>rate-limiter, search-index, notifier, billing-sync, backup-runner</t>
        </is>
      </c>
      <c r="Q1325" t="b">
        <v>1</v>
      </c>
      <c r="R1325" t="inlineStr">
        <is>
          <t>rule</t>
        </is>
      </c>
      <c r="S1325" t="n">
        <v>4458</v>
      </c>
      <c r="T1325" t="n">
        <v>4458</v>
      </c>
      <c r="U1325" t="n">
        <v>103</v>
      </c>
      <c r="V1325" t="n">
        <v>0</v>
      </c>
      <c r="W1325" t="n">
        <v>1</v>
      </c>
      <c r="X1325" t="n">
        <v>0</v>
      </c>
      <c r="Y1325" t="n">
        <v>2.09642481803894</v>
      </c>
      <c r="Z1325" t="n">
        <v>0.00123795</v>
      </c>
    </row>
    <row r="1326">
      <c r="A1326" t="inlineStr">
        <is>
          <t>chat_state</t>
        </is>
      </c>
      <c r="B1326" t="inlineStr">
        <is>
          <t>main</t>
        </is>
      </c>
      <c r="C1326" t="inlineStr">
        <is>
          <t>openai/gpt-5.6-luna</t>
        </is>
      </c>
      <c r="D1326" t="inlineStr">
        <is>
          <t>openai/gpt-5.6-luna</t>
        </is>
      </c>
      <c r="E1326" t="n">
        <v>1</v>
      </c>
      <c r="F1326" t="inlineStr">
        <is>
          <t>clean</t>
        </is>
      </c>
      <c r="G1326" t="b">
        <v>0</v>
      </c>
      <c r="H1326" t="inlineStr"/>
      <c r="I1326" t="n">
        <v>1</v>
      </c>
      <c r="J1326" t="inlineStr">
        <is>
          <t>dense5</t>
        </is>
      </c>
      <c r="K1326" t="n">
        <v>154</v>
      </c>
      <c r="L1326" t="inlineStr">
        <is>
          <t>dense5/list-0</t>
        </is>
      </c>
      <c r="M1326" t="inlineStr">
        <is>
          <t>list</t>
        </is>
      </c>
      <c r="N1326" t="inlineStr">
        <is>
          <t>Which in-scope modules are P0?</t>
        </is>
      </c>
      <c r="O1326" t="inlineStr">
        <is>
          <t>["notifier", "search-index", "rate-limiter", "billing-sync", "backup-runner"]</t>
        </is>
      </c>
      <c r="P1326" t="inlineStr">
        <is>
          <t>rate-limiter, search-index, notifier, billing-sync, backup-runner</t>
        </is>
      </c>
      <c r="Q1326" t="b">
        <v>1</v>
      </c>
      <c r="R1326" t="inlineStr">
        <is>
          <t>rule</t>
        </is>
      </c>
      <c r="S1326" t="n">
        <v>4458</v>
      </c>
      <c r="T1326" t="n">
        <v>4458</v>
      </c>
      <c r="U1326" t="n">
        <v>103</v>
      </c>
      <c r="V1326" t="n">
        <v>4455</v>
      </c>
      <c r="W1326" t="n">
        <v>1</v>
      </c>
      <c r="X1326" t="n">
        <v>0</v>
      </c>
      <c r="Y1326" t="n">
        <v>2.394979000091553</v>
      </c>
      <c r="Z1326" t="n">
        <v>0.0002133</v>
      </c>
    </row>
    <row r="1327">
      <c r="A1327" t="inlineStr">
        <is>
          <t>chat_state</t>
        </is>
      </c>
      <c r="B1327" t="inlineStr">
        <is>
          <t>main</t>
        </is>
      </c>
      <c r="C1327" t="inlineStr">
        <is>
          <t>openai/gpt-5.6-luna</t>
        </is>
      </c>
      <c r="D1327" t="inlineStr">
        <is>
          <t>openai/gpt-5.6-luna</t>
        </is>
      </c>
      <c r="E1327" t="n">
        <v>1</v>
      </c>
      <c r="F1327" t="inlineStr">
        <is>
          <t>clean</t>
        </is>
      </c>
      <c r="G1327" t="b">
        <v>0</v>
      </c>
      <c r="H1327" t="inlineStr"/>
      <c r="I1327" t="n">
        <v>0</v>
      </c>
      <c r="J1327" t="inlineStr">
        <is>
          <t>dense5</t>
        </is>
      </c>
      <c r="K1327" t="n">
        <v>154</v>
      </c>
      <c r="L1327" t="inlineStr">
        <is>
          <t>dense5/neg-0</t>
        </is>
      </c>
      <c r="M1327" t="inlineStr">
        <is>
          <t>negation</t>
        </is>
      </c>
      <c r="N1327" t="inlineStr">
        <is>
          <t>Which in-scope module has no datastore decided yet?</t>
        </is>
      </c>
      <c r="O1327" t="inlineStr">
        <is>
          <t>search-index</t>
        </is>
      </c>
      <c r="P1327" t="inlineStr">
        <is>
          <t>search-index</t>
        </is>
      </c>
      <c r="Q1327" t="b">
        <v>1</v>
      </c>
      <c r="R1327" t="inlineStr">
        <is>
          <t>rule</t>
        </is>
      </c>
      <c r="S1327" t="n">
        <v>4460</v>
      </c>
      <c r="T1327" t="n">
        <v>4460</v>
      </c>
      <c r="U1327" t="n">
        <v>170</v>
      </c>
      <c r="V1327" t="n">
        <v>0</v>
      </c>
      <c r="W1327" t="n">
        <v>1</v>
      </c>
      <c r="X1327" t="n">
        <v>0</v>
      </c>
      <c r="Y1327" t="n">
        <v>4.898005962371826</v>
      </c>
      <c r="Z1327" t="n">
        <v>0.00131885</v>
      </c>
    </row>
    <row r="1328">
      <c r="A1328" t="inlineStr">
        <is>
          <t>chat_state</t>
        </is>
      </c>
      <c r="B1328" t="inlineStr">
        <is>
          <t>main</t>
        </is>
      </c>
      <c r="C1328" t="inlineStr">
        <is>
          <t>openai/gpt-5.6-luna</t>
        </is>
      </c>
      <c r="D1328" t="inlineStr">
        <is>
          <t>openai/gpt-5.6-luna</t>
        </is>
      </c>
      <c r="E1328" t="n">
        <v>1</v>
      </c>
      <c r="F1328" t="inlineStr">
        <is>
          <t>clean</t>
        </is>
      </c>
      <c r="G1328" t="b">
        <v>0</v>
      </c>
      <c r="H1328" t="inlineStr"/>
      <c r="I1328" t="n">
        <v>1</v>
      </c>
      <c r="J1328" t="inlineStr">
        <is>
          <t>dense5</t>
        </is>
      </c>
      <c r="K1328" t="n">
        <v>154</v>
      </c>
      <c r="L1328" t="inlineStr">
        <is>
          <t>dense5/neg-0</t>
        </is>
      </c>
      <c r="M1328" t="inlineStr">
        <is>
          <t>negation</t>
        </is>
      </c>
      <c r="N1328" t="inlineStr">
        <is>
          <t>Which in-scope module has no datastore decided yet?</t>
        </is>
      </c>
      <c r="O1328" t="inlineStr">
        <is>
          <t>search-index</t>
        </is>
      </c>
      <c r="P1328" t="inlineStr">
        <is>
          <t>search-index</t>
        </is>
      </c>
      <c r="Q1328" t="b">
        <v>1</v>
      </c>
      <c r="R1328" t="inlineStr">
        <is>
          <t>rule</t>
        </is>
      </c>
      <c r="S1328" t="n">
        <v>4460</v>
      </c>
      <c r="T1328" t="n">
        <v>4460</v>
      </c>
      <c r="U1328" t="n">
        <v>121</v>
      </c>
      <c r="V1328" t="n">
        <v>4457</v>
      </c>
      <c r="W1328" t="n">
        <v>1</v>
      </c>
      <c r="X1328" t="n">
        <v>0</v>
      </c>
      <c r="Y1328" t="n">
        <v>3.245501041412354</v>
      </c>
      <c r="Z1328" t="n">
        <v>0.00023494</v>
      </c>
    </row>
    <row r="1329">
      <c r="A1329" t="inlineStr">
        <is>
          <t>chat_state</t>
        </is>
      </c>
      <c r="B1329" t="inlineStr">
        <is>
          <t>main</t>
        </is>
      </c>
      <c r="C1329" t="inlineStr">
        <is>
          <t>openai/gpt-5.6-luna</t>
        </is>
      </c>
      <c r="D1329" t="inlineStr">
        <is>
          <t>openai/gpt-5.6-luna</t>
        </is>
      </c>
      <c r="E1329" t="n">
        <v>1</v>
      </c>
      <c r="F1329" t="inlineStr">
        <is>
          <t>clean</t>
        </is>
      </c>
      <c r="G1329" t="b">
        <v>0</v>
      </c>
      <c r="H1329" t="inlineStr"/>
      <c r="I1329" t="n">
        <v>0</v>
      </c>
      <c r="J1329" t="inlineStr">
        <is>
          <t>dense5</t>
        </is>
      </c>
      <c r="K1329" t="n">
        <v>154</v>
      </c>
      <c r="L1329" t="inlineStr">
        <is>
          <t>dense5/original-0</t>
        </is>
      </c>
      <c r="M1329" t="inlineStr">
        <is>
          <t>original</t>
        </is>
      </c>
      <c r="N1329" t="inlineStr">
        <is>
          <t>What was the very first deadline we set for notifier, before any changes?</t>
        </is>
      </c>
      <c r="O1329" t="inlineStr">
        <is>
          <t>Oct 14</t>
        </is>
      </c>
      <c r="P1329" t="inlineStr">
        <is>
          <t>Oct 14</t>
        </is>
      </c>
      <c r="Q1329" t="b">
        <v>1</v>
      </c>
      <c r="R1329" t="inlineStr">
        <is>
          <t>rule</t>
        </is>
      </c>
      <c r="S1329" t="n">
        <v>4464</v>
      </c>
      <c r="T1329" t="n">
        <v>4464</v>
      </c>
      <c r="U1329" t="n">
        <v>63</v>
      </c>
      <c r="V1329" t="n">
        <v>0</v>
      </c>
      <c r="W1329" t="n">
        <v>1</v>
      </c>
      <c r="X1329" t="n">
        <v>0</v>
      </c>
      <c r="Y1329" t="n">
        <v>3.472100973129272</v>
      </c>
      <c r="Z1329" t="n">
        <v>0.00119145</v>
      </c>
    </row>
    <row r="1330">
      <c r="A1330" t="inlineStr">
        <is>
          <t>chat_state</t>
        </is>
      </c>
      <c r="B1330" t="inlineStr">
        <is>
          <t>main</t>
        </is>
      </c>
      <c r="C1330" t="inlineStr">
        <is>
          <t>openai/gpt-5.6-luna</t>
        </is>
      </c>
      <c r="D1330" t="inlineStr">
        <is>
          <t>openai/gpt-5.6-luna</t>
        </is>
      </c>
      <c r="E1330" t="n">
        <v>1</v>
      </c>
      <c r="F1330" t="inlineStr">
        <is>
          <t>clean</t>
        </is>
      </c>
      <c r="G1330" t="b">
        <v>0</v>
      </c>
      <c r="H1330" t="inlineStr"/>
      <c r="I1330" t="n">
        <v>1</v>
      </c>
      <c r="J1330" t="inlineStr">
        <is>
          <t>dense5</t>
        </is>
      </c>
      <c r="K1330" t="n">
        <v>154</v>
      </c>
      <c r="L1330" t="inlineStr">
        <is>
          <t>dense5/original-0</t>
        </is>
      </c>
      <c r="M1330" t="inlineStr">
        <is>
          <t>original</t>
        </is>
      </c>
      <c r="N1330" t="inlineStr">
        <is>
          <t>What was the very first deadline we set for notifier, before any changes?</t>
        </is>
      </c>
      <c r="O1330" t="inlineStr">
        <is>
          <t>Oct 14</t>
        </is>
      </c>
      <c r="P1330" t="inlineStr">
        <is>
          <t>Oct 14</t>
        </is>
      </c>
      <c r="Q1330" t="b">
        <v>1</v>
      </c>
      <c r="R1330" t="inlineStr">
        <is>
          <t>rule</t>
        </is>
      </c>
      <c r="S1330" t="n">
        <v>4464</v>
      </c>
      <c r="T1330" t="n">
        <v>4464</v>
      </c>
      <c r="U1330" t="n">
        <v>62</v>
      </c>
      <c r="V1330" t="n">
        <v>4461</v>
      </c>
      <c r="W1330" t="n">
        <v>1</v>
      </c>
      <c r="X1330" t="n">
        <v>0</v>
      </c>
      <c r="Y1330" t="n">
        <v>1.928439855575562</v>
      </c>
      <c r="Z1330" t="n">
        <v>0.00016422</v>
      </c>
    </row>
    <row r="1331">
      <c r="A1331" t="inlineStr">
        <is>
          <t>chat_state</t>
        </is>
      </c>
      <c r="B1331" t="inlineStr">
        <is>
          <t>main</t>
        </is>
      </c>
      <c r="C1331" t="inlineStr">
        <is>
          <t>openai/gpt-5.6-luna</t>
        </is>
      </c>
      <c r="D1331" t="inlineStr">
        <is>
          <t>openai/gpt-5.6-luna</t>
        </is>
      </c>
      <c r="E1331" t="n">
        <v>1</v>
      </c>
      <c r="F1331" t="inlineStr">
        <is>
          <t>clean</t>
        </is>
      </c>
      <c r="G1331" t="b">
        <v>0</v>
      </c>
      <c r="H1331" t="inlineStr"/>
      <c r="I1331" t="n">
        <v>0</v>
      </c>
      <c r="J1331" t="inlineStr">
        <is>
          <t>dense5</t>
        </is>
      </c>
      <c r="K1331" t="n">
        <v>154</v>
      </c>
      <c r="L1331" t="inlineStr">
        <is>
          <t>dense5/paste-0</t>
        </is>
      </c>
      <c r="M1331" t="inlineStr">
        <is>
          <t>paste</t>
        </is>
      </c>
      <c r="N1331" t="inlineStr">
        <is>
          <t>What p95 latency, in ms, did the load test I pasted report?</t>
        </is>
      </c>
      <c r="O1331" t="n">
        <v>247</v>
      </c>
      <c r="P1331" t="inlineStr">
        <is>
          <t>247 ms</t>
        </is>
      </c>
      <c r="Q1331" t="b">
        <v>1</v>
      </c>
      <c r="R1331" t="inlineStr">
        <is>
          <t>rule</t>
        </is>
      </c>
      <c r="S1331" t="n">
        <v>4465</v>
      </c>
      <c r="T1331" t="n">
        <v>4465</v>
      </c>
      <c r="U1331" t="n">
        <v>44</v>
      </c>
      <c r="V1331" t="n">
        <v>0</v>
      </c>
      <c r="W1331" t="n">
        <v>1</v>
      </c>
      <c r="X1331" t="n">
        <v>0</v>
      </c>
      <c r="Y1331" t="n">
        <v>1.281940937042236</v>
      </c>
      <c r="Z1331" t="n">
        <v>0.0011689</v>
      </c>
    </row>
    <row r="1332">
      <c r="A1332" t="inlineStr">
        <is>
          <t>chat_state</t>
        </is>
      </c>
      <c r="B1332" t="inlineStr">
        <is>
          <t>main</t>
        </is>
      </c>
      <c r="C1332" t="inlineStr">
        <is>
          <t>openai/gpt-5.6-luna</t>
        </is>
      </c>
      <c r="D1332" t="inlineStr">
        <is>
          <t>openai/gpt-5.6-luna</t>
        </is>
      </c>
      <c r="E1332" t="n">
        <v>1</v>
      </c>
      <c r="F1332" t="inlineStr">
        <is>
          <t>clean</t>
        </is>
      </c>
      <c r="G1332" t="b">
        <v>0</v>
      </c>
      <c r="H1332" t="inlineStr"/>
      <c r="I1332" t="n">
        <v>1</v>
      </c>
      <c r="J1332" t="inlineStr">
        <is>
          <t>dense5</t>
        </is>
      </c>
      <c r="K1332" t="n">
        <v>154</v>
      </c>
      <c r="L1332" t="inlineStr">
        <is>
          <t>dense5/paste-0</t>
        </is>
      </c>
      <c r="M1332" t="inlineStr">
        <is>
          <t>paste</t>
        </is>
      </c>
      <c r="N1332" t="inlineStr">
        <is>
          <t>What p95 latency, in ms, did the load test I pasted report?</t>
        </is>
      </c>
      <c r="O1332" t="n">
        <v>247</v>
      </c>
      <c r="P1332" t="inlineStr">
        <is>
          <t>247 ms</t>
        </is>
      </c>
      <c r="Q1332" t="b">
        <v>1</v>
      </c>
      <c r="R1332" t="inlineStr">
        <is>
          <t>rule</t>
        </is>
      </c>
      <c r="S1332" t="n">
        <v>4465</v>
      </c>
      <c r="T1332" t="n">
        <v>4465</v>
      </c>
      <c r="U1332" t="n">
        <v>56</v>
      </c>
      <c r="V1332" t="n">
        <v>4462</v>
      </c>
      <c r="W1332" t="n">
        <v>1</v>
      </c>
      <c r="X1332" t="n">
        <v>0</v>
      </c>
      <c r="Y1332" t="n">
        <v>2.03190803527832</v>
      </c>
      <c r="Z1332" t="n">
        <v>0.00015704</v>
      </c>
    </row>
    <row r="1333">
      <c r="A1333" t="inlineStr">
        <is>
          <t>chat_state</t>
        </is>
      </c>
      <c r="B1333" t="inlineStr">
        <is>
          <t>main</t>
        </is>
      </c>
      <c r="C1333" t="inlineStr">
        <is>
          <t>openai/gpt-5.6-luna</t>
        </is>
      </c>
      <c r="D1333" t="inlineStr">
        <is>
          <t>openai/gpt-5.6-luna</t>
        </is>
      </c>
      <c r="E1333" t="n">
        <v>1</v>
      </c>
      <c r="F1333" t="inlineStr">
        <is>
          <t>clean</t>
        </is>
      </c>
      <c r="G1333" t="b">
        <v>0</v>
      </c>
      <c r="H1333" t="inlineStr"/>
      <c r="I1333" t="n">
        <v>0</v>
      </c>
      <c r="J1333" t="inlineStr">
        <is>
          <t>dense5</t>
        </is>
      </c>
      <c r="K1333" t="n">
        <v>154</v>
      </c>
      <c r="L1333" t="inlineStr">
        <is>
          <t>dense5/paste-1</t>
        </is>
      </c>
      <c r="M1333" t="inlineStr">
        <is>
          <t>paste</t>
        </is>
      </c>
      <c r="N1333" t="inlineStr">
        <is>
          <t>How many tests failed in the CI output I pasted?</t>
        </is>
      </c>
      <c r="O1333" t="n">
        <v>8</v>
      </c>
      <c r="P1333" t="inlineStr">
        <is>
          <t>8</t>
        </is>
      </c>
      <c r="Q1333" t="b">
        <v>1</v>
      </c>
      <c r="R1333" t="inlineStr">
        <is>
          <t>rule</t>
        </is>
      </c>
      <c r="S1333" t="n">
        <v>4460</v>
      </c>
      <c r="T1333" t="n">
        <v>4460</v>
      </c>
      <c r="U1333" t="n">
        <v>20</v>
      </c>
      <c r="V1333" t="n">
        <v>0</v>
      </c>
      <c r="W1333" t="n">
        <v>1</v>
      </c>
      <c r="X1333" t="n">
        <v>0</v>
      </c>
      <c r="Y1333" t="n">
        <v>1.822578907012939</v>
      </c>
      <c r="Z1333" t="n">
        <v>0.00113885</v>
      </c>
    </row>
    <row r="1334">
      <c r="A1334" t="inlineStr">
        <is>
          <t>chat_state</t>
        </is>
      </c>
      <c r="B1334" t="inlineStr">
        <is>
          <t>main</t>
        </is>
      </c>
      <c r="C1334" t="inlineStr">
        <is>
          <t>openai/gpt-5.6-luna</t>
        </is>
      </c>
      <c r="D1334" t="inlineStr">
        <is>
          <t>openai/gpt-5.6-luna</t>
        </is>
      </c>
      <c r="E1334" t="n">
        <v>1</v>
      </c>
      <c r="F1334" t="inlineStr">
        <is>
          <t>clean</t>
        </is>
      </c>
      <c r="G1334" t="b">
        <v>0</v>
      </c>
      <c r="H1334" t="inlineStr"/>
      <c r="I1334" t="n">
        <v>1</v>
      </c>
      <c r="J1334" t="inlineStr">
        <is>
          <t>dense5</t>
        </is>
      </c>
      <c r="K1334" t="n">
        <v>154</v>
      </c>
      <c r="L1334" t="inlineStr">
        <is>
          <t>dense5/paste-1</t>
        </is>
      </c>
      <c r="M1334" t="inlineStr">
        <is>
          <t>paste</t>
        </is>
      </c>
      <c r="N1334" t="inlineStr">
        <is>
          <t>How many tests failed in the CI output I pasted?</t>
        </is>
      </c>
      <c r="O1334" t="n">
        <v>8</v>
      </c>
      <c r="P1334" t="inlineStr">
        <is>
          <t>8</t>
        </is>
      </c>
      <c r="Q1334" t="b">
        <v>1</v>
      </c>
      <c r="R1334" t="inlineStr">
        <is>
          <t>rule</t>
        </is>
      </c>
      <c r="S1334" t="n">
        <v>4460</v>
      </c>
      <c r="T1334" t="n">
        <v>4460</v>
      </c>
      <c r="U1334" t="n">
        <v>24</v>
      </c>
      <c r="V1334" t="n">
        <v>4457</v>
      </c>
      <c r="W1334" t="n">
        <v>1</v>
      </c>
      <c r="X1334" t="n">
        <v>0</v>
      </c>
      <c r="Y1334" t="n">
        <v>1.481589078903198</v>
      </c>
      <c r="Z1334" t="n">
        <v>0.00011854</v>
      </c>
    </row>
    <row r="1335">
      <c r="A1335" t="inlineStr">
        <is>
          <t>chat_state</t>
        </is>
      </c>
      <c r="B1335" t="inlineStr">
        <is>
          <t>main</t>
        </is>
      </c>
      <c r="C1335" t="inlineStr">
        <is>
          <t>openai/gpt-5.6-luna</t>
        </is>
      </c>
      <c r="D1335" t="inlineStr">
        <is>
          <t>openai/gpt-5.6-luna</t>
        </is>
      </c>
      <c r="E1335" t="n">
        <v>1</v>
      </c>
      <c r="F1335" t="inlineStr">
        <is>
          <t>clean</t>
        </is>
      </c>
      <c r="G1335" t="b">
        <v>0</v>
      </c>
      <c r="H1335" t="inlineStr"/>
      <c r="I1335" t="n">
        <v>0</v>
      </c>
      <c r="J1335" t="inlineStr">
        <is>
          <t>dense5</t>
        </is>
      </c>
      <c r="K1335" t="n">
        <v>154</v>
      </c>
      <c r="L1335" t="inlineStr">
        <is>
          <t>dense5/paste-2</t>
        </is>
      </c>
      <c r="M1335" t="inlineStr">
        <is>
          <t>paste</t>
        </is>
      </c>
      <c r="N1335" t="inlineStr">
        <is>
          <t>What is db_pool_size in the config I pasted?</t>
        </is>
      </c>
      <c r="O1335" t="n">
        <v>48</v>
      </c>
      <c r="P1335" t="inlineStr">
        <is>
          <t>48</t>
        </is>
      </c>
      <c r="Q1335" t="b">
        <v>1</v>
      </c>
      <c r="R1335" t="inlineStr">
        <is>
          <t>rule</t>
        </is>
      </c>
      <c r="S1335" t="n">
        <v>4460</v>
      </c>
      <c r="T1335" t="n">
        <v>4460</v>
      </c>
      <c r="U1335" t="n">
        <v>40</v>
      </c>
      <c r="V1335" t="n">
        <v>0</v>
      </c>
      <c r="W1335" t="n">
        <v>1</v>
      </c>
      <c r="X1335" t="n">
        <v>0</v>
      </c>
      <c r="Y1335" t="n">
        <v>4.086564779281616</v>
      </c>
      <c r="Z1335" t="n">
        <v>0.00116285</v>
      </c>
    </row>
    <row r="1336">
      <c r="A1336" t="inlineStr">
        <is>
          <t>chat_state</t>
        </is>
      </c>
      <c r="B1336" t="inlineStr">
        <is>
          <t>main</t>
        </is>
      </c>
      <c r="C1336" t="inlineStr">
        <is>
          <t>openai/gpt-5.6-luna</t>
        </is>
      </c>
      <c r="D1336" t="inlineStr">
        <is>
          <t>openai/gpt-5.6-luna</t>
        </is>
      </c>
      <c r="E1336" t="n">
        <v>1</v>
      </c>
      <c r="F1336" t="inlineStr">
        <is>
          <t>clean</t>
        </is>
      </c>
      <c r="G1336" t="b">
        <v>0</v>
      </c>
      <c r="H1336" t="inlineStr"/>
      <c r="I1336" t="n">
        <v>1</v>
      </c>
      <c r="J1336" t="inlineStr">
        <is>
          <t>dense5</t>
        </is>
      </c>
      <c r="K1336" t="n">
        <v>154</v>
      </c>
      <c r="L1336" t="inlineStr">
        <is>
          <t>dense5/paste-2</t>
        </is>
      </c>
      <c r="M1336" t="inlineStr">
        <is>
          <t>paste</t>
        </is>
      </c>
      <c r="N1336" t="inlineStr">
        <is>
          <t>What is db_pool_size in the config I pasted?</t>
        </is>
      </c>
      <c r="O1336" t="n">
        <v>48</v>
      </c>
      <c r="P1336" t="inlineStr">
        <is>
          <t>48</t>
        </is>
      </c>
      <c r="Q1336" t="b">
        <v>1</v>
      </c>
      <c r="R1336" t="inlineStr">
        <is>
          <t>rule</t>
        </is>
      </c>
      <c r="S1336" t="n">
        <v>4460</v>
      </c>
      <c r="T1336" t="n">
        <v>4460</v>
      </c>
      <c r="U1336" t="n">
        <v>46</v>
      </c>
      <c r="V1336" t="n">
        <v>4457</v>
      </c>
      <c r="W1336" t="n">
        <v>1</v>
      </c>
      <c r="X1336" t="n">
        <v>0</v>
      </c>
      <c r="Y1336" t="n">
        <v>2.222815990447998</v>
      </c>
      <c r="Z1336" t="n">
        <v>0.00014494</v>
      </c>
    </row>
    <row r="1337">
      <c r="A1337" t="inlineStr">
        <is>
          <t>chat_state</t>
        </is>
      </c>
      <c r="B1337" t="inlineStr">
        <is>
          <t>main</t>
        </is>
      </c>
      <c r="C1337" t="inlineStr">
        <is>
          <t>openai/gpt-5.6-luna</t>
        </is>
      </c>
      <c r="D1337" t="inlineStr">
        <is>
          <t>openai/gpt-5.6-luna</t>
        </is>
      </c>
      <c r="E1337" t="n">
        <v>1</v>
      </c>
      <c r="F1337" t="inlineStr">
        <is>
          <t>clean</t>
        </is>
      </c>
      <c r="G1337" t="b">
        <v>0</v>
      </c>
      <c r="H1337" t="inlineStr"/>
      <c r="I1337" t="n">
        <v>0</v>
      </c>
      <c r="J1337" t="inlineStr">
        <is>
          <t>dense5</t>
        </is>
      </c>
      <c r="K1337" t="n">
        <v>154</v>
      </c>
      <c r="L1337" t="inlineStr">
        <is>
          <t>dense5/sum-0</t>
        </is>
      </c>
      <c r="M1337" t="inlineStr">
        <is>
          <t>sum</t>
        </is>
      </c>
      <c r="N1337" t="inlineStr">
        <is>
          <t>What is the total budget, in thousands of dollars, across the modules currently in scope?</t>
        </is>
      </c>
      <c r="O1337" t="n">
        <v>520</v>
      </c>
      <c r="P1337" t="inlineStr">
        <is>
          <t>520</t>
        </is>
      </c>
      <c r="Q1337" t="b">
        <v>1</v>
      </c>
      <c r="R1337" t="inlineStr">
        <is>
          <t>rule</t>
        </is>
      </c>
      <c r="S1337" t="n">
        <v>4467</v>
      </c>
      <c r="T1337" t="n">
        <v>4467</v>
      </c>
      <c r="U1337" t="n">
        <v>140</v>
      </c>
      <c r="V1337" t="n">
        <v>0</v>
      </c>
      <c r="W1337" t="n">
        <v>1</v>
      </c>
      <c r="X1337" t="n">
        <v>0</v>
      </c>
      <c r="Y1337" t="n">
        <v>3.714482069015503</v>
      </c>
      <c r="Z1337" t="n">
        <v>0.0012846</v>
      </c>
    </row>
    <row r="1338">
      <c r="A1338" t="inlineStr">
        <is>
          <t>chat_state</t>
        </is>
      </c>
      <c r="B1338" t="inlineStr">
        <is>
          <t>main</t>
        </is>
      </c>
      <c r="C1338" t="inlineStr">
        <is>
          <t>openai/gpt-5.6-luna</t>
        </is>
      </c>
      <c r="D1338" t="inlineStr">
        <is>
          <t>openai/gpt-5.6-luna</t>
        </is>
      </c>
      <c r="E1338" t="n">
        <v>1</v>
      </c>
      <c r="F1338" t="inlineStr">
        <is>
          <t>clean</t>
        </is>
      </c>
      <c r="G1338" t="b">
        <v>0</v>
      </c>
      <c r="H1338" t="inlineStr"/>
      <c r="I1338" t="n">
        <v>1</v>
      </c>
      <c r="J1338" t="inlineStr">
        <is>
          <t>dense5</t>
        </is>
      </c>
      <c r="K1338" t="n">
        <v>154</v>
      </c>
      <c r="L1338" t="inlineStr">
        <is>
          <t>dense5/sum-0</t>
        </is>
      </c>
      <c r="M1338" t="inlineStr">
        <is>
          <t>sum</t>
        </is>
      </c>
      <c r="N1338" t="inlineStr">
        <is>
          <t>What is the total budget, in thousands of dollars, across the modules currently in scope?</t>
        </is>
      </c>
      <c r="O1338" t="n">
        <v>520</v>
      </c>
      <c r="P1338" t="inlineStr">
        <is>
          <t>520</t>
        </is>
      </c>
      <c r="Q1338" t="b">
        <v>1</v>
      </c>
      <c r="R1338" t="inlineStr">
        <is>
          <t>rule</t>
        </is>
      </c>
      <c r="S1338" t="n">
        <v>4467</v>
      </c>
      <c r="T1338" t="n">
        <v>4467</v>
      </c>
      <c r="U1338" t="n">
        <v>187</v>
      </c>
      <c r="V1338" t="n">
        <v>4464</v>
      </c>
      <c r="W1338" t="n">
        <v>1</v>
      </c>
      <c r="X1338" t="n">
        <v>0</v>
      </c>
      <c r="Y1338" t="n">
        <v>3.36066198348999</v>
      </c>
      <c r="Z1338" t="n">
        <v>0.00031428</v>
      </c>
    </row>
    <row r="1339">
      <c r="A1339" t="inlineStr">
        <is>
          <t>chat_state</t>
        </is>
      </c>
      <c r="B1339" t="inlineStr">
        <is>
          <t>main</t>
        </is>
      </c>
      <c r="C1339" t="inlineStr">
        <is>
          <t>openai/gpt-5.6-luna</t>
        </is>
      </c>
      <c r="D1339" t="inlineStr">
        <is>
          <t>openai/gpt-5.6-luna</t>
        </is>
      </c>
      <c r="E1339" t="n">
        <v>1</v>
      </c>
      <c r="F1339" t="inlineStr">
        <is>
          <t>clean</t>
        </is>
      </c>
      <c r="G1339" t="b">
        <v>0</v>
      </c>
      <c r="H1339" t="inlineStr"/>
      <c r="I1339" t="n">
        <v>0</v>
      </c>
      <c r="J1339" t="inlineStr">
        <is>
          <t>dense5</t>
        </is>
      </c>
      <c r="K1339" t="n">
        <v>154</v>
      </c>
      <c r="L1339" t="inlineStr">
        <is>
          <t>dense5/updated-0</t>
        </is>
      </c>
      <c r="M1339" t="inlineStr">
        <is>
          <t>updated</t>
        </is>
      </c>
      <c r="N1339" t="inlineStr">
        <is>
          <t>What is the current deadline for notifier?</t>
        </is>
      </c>
      <c r="O1339" t="inlineStr">
        <is>
          <t>Oct 29</t>
        </is>
      </c>
      <c r="P1339" t="inlineStr">
        <is>
          <t>Oct 29</t>
        </is>
      </c>
      <c r="Q1339" t="b">
        <v>1</v>
      </c>
      <c r="R1339" t="inlineStr">
        <is>
          <t>rule</t>
        </is>
      </c>
      <c r="S1339" t="n">
        <v>4457</v>
      </c>
      <c r="T1339" t="n">
        <v>4457</v>
      </c>
      <c r="U1339" t="n">
        <v>46</v>
      </c>
      <c r="V1339" t="n">
        <v>0</v>
      </c>
      <c r="W1339" t="n">
        <v>1</v>
      </c>
      <c r="X1339" t="n">
        <v>0</v>
      </c>
      <c r="Y1339" t="n">
        <v>2.05447793006897</v>
      </c>
      <c r="Z1339" t="n">
        <v>0.0011693</v>
      </c>
    </row>
    <row r="1340">
      <c r="A1340" t="inlineStr">
        <is>
          <t>chat_state</t>
        </is>
      </c>
      <c r="B1340" t="inlineStr">
        <is>
          <t>main</t>
        </is>
      </c>
      <c r="C1340" t="inlineStr">
        <is>
          <t>openai/gpt-5.6-luna</t>
        </is>
      </c>
      <c r="D1340" t="inlineStr">
        <is>
          <t>openai/gpt-5.6-luna</t>
        </is>
      </c>
      <c r="E1340" t="n">
        <v>1</v>
      </c>
      <c r="F1340" t="inlineStr">
        <is>
          <t>clean</t>
        </is>
      </c>
      <c r="G1340" t="b">
        <v>0</v>
      </c>
      <c r="H1340" t="inlineStr"/>
      <c r="I1340" t="n">
        <v>1</v>
      </c>
      <c r="J1340" t="inlineStr">
        <is>
          <t>dense5</t>
        </is>
      </c>
      <c r="K1340" t="n">
        <v>154</v>
      </c>
      <c r="L1340" t="inlineStr">
        <is>
          <t>dense5/updated-0</t>
        </is>
      </c>
      <c r="M1340" t="inlineStr">
        <is>
          <t>updated</t>
        </is>
      </c>
      <c r="N1340" t="inlineStr">
        <is>
          <t>What is the current deadline for notifier?</t>
        </is>
      </c>
      <c r="O1340" t="inlineStr">
        <is>
          <t>Oct 29</t>
        </is>
      </c>
      <c r="P1340" t="inlineStr">
        <is>
          <t>Oct 29</t>
        </is>
      </c>
      <c r="Q1340" t="b">
        <v>1</v>
      </c>
      <c r="R1340" t="inlineStr">
        <is>
          <t>rule</t>
        </is>
      </c>
      <c r="S1340" t="n">
        <v>4457</v>
      </c>
      <c r="T1340" t="n">
        <v>4457</v>
      </c>
      <c r="U1340" t="n">
        <v>47</v>
      </c>
      <c r="V1340" t="n">
        <v>4454</v>
      </c>
      <c r="W1340" t="n">
        <v>1</v>
      </c>
      <c r="X1340" t="n">
        <v>0</v>
      </c>
      <c r="Y1340" t="n">
        <v>1.827209234237671</v>
      </c>
      <c r="Z1340" t="n">
        <v>0.00014608</v>
      </c>
    </row>
    <row r="1341">
      <c r="A1341" t="inlineStr">
        <is>
          <t>chat_state</t>
        </is>
      </c>
      <c r="B1341" t="inlineStr">
        <is>
          <t>main</t>
        </is>
      </c>
      <c r="C1341" t="inlineStr">
        <is>
          <t>openai/gpt-5.6-luna</t>
        </is>
      </c>
      <c r="D1341" t="inlineStr">
        <is>
          <t>openai/gpt-5.6-luna</t>
        </is>
      </c>
      <c r="E1341" t="n">
        <v>1</v>
      </c>
      <c r="F1341" t="inlineStr">
        <is>
          <t>clean</t>
        </is>
      </c>
      <c r="G1341" t="b">
        <v>0</v>
      </c>
      <c r="H1341" t="inlineStr"/>
      <c r="I1341" t="n">
        <v>0</v>
      </c>
      <c r="J1341" t="inlineStr">
        <is>
          <t>dense5</t>
        </is>
      </c>
      <c r="K1341" t="n">
        <v>154</v>
      </c>
      <c r="L1341" t="inlineStr">
        <is>
          <t>dense5/updated-1</t>
        </is>
      </c>
      <c r="M1341" t="inlineStr">
        <is>
          <t>updated</t>
        </is>
      </c>
      <c r="N1341" t="inlineStr">
        <is>
          <t>What is tenant-router's budget now, in thousands of dollars?</t>
        </is>
      </c>
      <c r="O1341" t="n">
        <v>60</v>
      </c>
      <c r="P1341" t="inlineStr">
        <is>
          <t>60</t>
        </is>
      </c>
      <c r="Q1341" t="b">
        <v>1</v>
      </c>
      <c r="R1341" t="inlineStr">
        <is>
          <t>rule</t>
        </is>
      </c>
      <c r="S1341" t="n">
        <v>4462</v>
      </c>
      <c r="T1341" t="n">
        <v>4462</v>
      </c>
      <c r="U1341" t="n">
        <v>93</v>
      </c>
      <c r="V1341" t="n">
        <v>0</v>
      </c>
      <c r="W1341" t="n">
        <v>1</v>
      </c>
      <c r="X1341" t="n">
        <v>0</v>
      </c>
      <c r="Y1341" t="n">
        <v>2.624469041824341</v>
      </c>
      <c r="Z1341" t="n">
        <v>0.00122695</v>
      </c>
    </row>
    <row r="1342">
      <c r="A1342" t="inlineStr">
        <is>
          <t>chat_state</t>
        </is>
      </c>
      <c r="B1342" t="inlineStr">
        <is>
          <t>main</t>
        </is>
      </c>
      <c r="C1342" t="inlineStr">
        <is>
          <t>openai/gpt-5.6-luna</t>
        </is>
      </c>
      <c r="D1342" t="inlineStr">
        <is>
          <t>openai/gpt-5.6-luna</t>
        </is>
      </c>
      <c r="E1342" t="n">
        <v>1</v>
      </c>
      <c r="F1342" t="inlineStr">
        <is>
          <t>clean</t>
        </is>
      </c>
      <c r="G1342" t="b">
        <v>0</v>
      </c>
      <c r="H1342" t="inlineStr"/>
      <c r="I1342" t="n">
        <v>1</v>
      </c>
      <c r="J1342" t="inlineStr">
        <is>
          <t>dense5</t>
        </is>
      </c>
      <c r="K1342" t="n">
        <v>154</v>
      </c>
      <c r="L1342" t="inlineStr">
        <is>
          <t>dense5/updated-1</t>
        </is>
      </c>
      <c r="M1342" t="inlineStr">
        <is>
          <t>updated</t>
        </is>
      </c>
      <c r="N1342" t="inlineStr">
        <is>
          <t>What is tenant-router's budget now, in thousands of dollars?</t>
        </is>
      </c>
      <c r="O1342" t="n">
        <v>60</v>
      </c>
      <c r="P1342" t="inlineStr">
        <is>
          <t>60</t>
        </is>
      </c>
      <c r="Q1342" t="b">
        <v>1</v>
      </c>
      <c r="R1342" t="inlineStr">
        <is>
          <t>rule</t>
        </is>
      </c>
      <c r="S1342" t="n">
        <v>4462</v>
      </c>
      <c r="T1342" t="n">
        <v>4462</v>
      </c>
      <c r="U1342" t="n">
        <v>58</v>
      </c>
      <c r="V1342" t="n">
        <v>4459</v>
      </c>
      <c r="W1342" t="n">
        <v>1</v>
      </c>
      <c r="X1342" t="n">
        <v>0</v>
      </c>
      <c r="Y1342" t="n">
        <v>2.083262920379639</v>
      </c>
      <c r="Z1342" t="n">
        <v>0.00015938</v>
      </c>
    </row>
    <row r="1343">
      <c r="A1343" t="inlineStr">
        <is>
          <t>chat_state</t>
        </is>
      </c>
      <c r="B1343" t="inlineStr">
        <is>
          <t>main</t>
        </is>
      </c>
      <c r="C1343" t="inlineStr">
        <is>
          <t>openai/gpt-5.6-luna</t>
        </is>
      </c>
      <c r="D1343" t="inlineStr">
        <is>
          <t>openai/gpt-5.6-luna</t>
        </is>
      </c>
      <c r="E1343" t="n">
        <v>1</v>
      </c>
      <c r="F1343" t="inlineStr">
        <is>
          <t>clean</t>
        </is>
      </c>
      <c r="G1343" t="b">
        <v>0</v>
      </c>
      <c r="H1343" t="inlineStr"/>
      <c r="I1343" t="n">
        <v>0</v>
      </c>
      <c r="J1343" t="inlineStr">
        <is>
          <t>dense5</t>
        </is>
      </c>
      <c r="K1343" t="n">
        <v>154</v>
      </c>
      <c r="L1343" t="inlineStr">
        <is>
          <t>dense5/updated-2</t>
        </is>
      </c>
      <c r="M1343" t="inlineStr">
        <is>
          <t>updated</t>
        </is>
      </c>
      <c r="N1343" t="inlineStr">
        <is>
          <t>What is the current deadline for search-index?</t>
        </is>
      </c>
      <c r="O1343" t="inlineStr">
        <is>
          <t>Oct 14</t>
        </is>
      </c>
      <c r="P1343" t="inlineStr">
        <is>
          <t>Oct 14</t>
        </is>
      </c>
      <c r="Q1343" t="b">
        <v>1</v>
      </c>
      <c r="R1343" t="inlineStr">
        <is>
          <t>rule</t>
        </is>
      </c>
      <c r="S1343" t="n">
        <v>4458</v>
      </c>
      <c r="T1343" t="n">
        <v>4458</v>
      </c>
      <c r="U1343" t="n">
        <v>49</v>
      </c>
      <c r="V1343" t="n">
        <v>0</v>
      </c>
      <c r="W1343" t="n">
        <v>1</v>
      </c>
      <c r="X1343" t="n">
        <v>0</v>
      </c>
      <c r="Y1343" t="n">
        <v>1.473125219345093</v>
      </c>
      <c r="Z1343" t="n">
        <v>0.00117315</v>
      </c>
    </row>
    <row r="1344">
      <c r="A1344" t="inlineStr">
        <is>
          <t>chat_state</t>
        </is>
      </c>
      <c r="B1344" t="inlineStr">
        <is>
          <t>main</t>
        </is>
      </c>
      <c r="C1344" t="inlineStr">
        <is>
          <t>openai/gpt-5.6-luna</t>
        </is>
      </c>
      <c r="D1344" t="inlineStr">
        <is>
          <t>openai/gpt-5.6-luna</t>
        </is>
      </c>
      <c r="E1344" t="n">
        <v>1</v>
      </c>
      <c r="F1344" t="inlineStr">
        <is>
          <t>clean</t>
        </is>
      </c>
      <c r="G1344" t="b">
        <v>0</v>
      </c>
      <c r="H1344" t="inlineStr"/>
      <c r="I1344" t="n">
        <v>1</v>
      </c>
      <c r="J1344" t="inlineStr">
        <is>
          <t>dense5</t>
        </is>
      </c>
      <c r="K1344" t="n">
        <v>154</v>
      </c>
      <c r="L1344" t="inlineStr">
        <is>
          <t>dense5/updated-2</t>
        </is>
      </c>
      <c r="M1344" t="inlineStr">
        <is>
          <t>updated</t>
        </is>
      </c>
      <c r="N1344" t="inlineStr">
        <is>
          <t>What is the current deadline for search-index?</t>
        </is>
      </c>
      <c r="O1344" t="inlineStr">
        <is>
          <t>Oct 14</t>
        </is>
      </c>
      <c r="P1344" t="inlineStr">
        <is>
          <t>Oct 14</t>
        </is>
      </c>
      <c r="Q1344" t="b">
        <v>1</v>
      </c>
      <c r="R1344" t="inlineStr">
        <is>
          <t>rule</t>
        </is>
      </c>
      <c r="S1344" t="n">
        <v>4458</v>
      </c>
      <c r="T1344" t="n">
        <v>4458</v>
      </c>
      <c r="U1344" t="n">
        <v>48</v>
      </c>
      <c r="V1344" t="n">
        <v>4455</v>
      </c>
      <c r="W1344" t="n">
        <v>1</v>
      </c>
      <c r="X1344" t="n">
        <v>0</v>
      </c>
      <c r="Y1344" t="n">
        <v>2.126465082168579</v>
      </c>
      <c r="Z1344" t="n">
        <v>0.0001473</v>
      </c>
    </row>
    <row r="1345">
      <c r="A1345" t="inlineStr">
        <is>
          <t>chat_state</t>
        </is>
      </c>
      <c r="B1345" t="inlineStr">
        <is>
          <t>main</t>
        </is>
      </c>
      <c r="C1345" t="inlineStr">
        <is>
          <t>openai/gpt-5.6-luna</t>
        </is>
      </c>
      <c r="D1345" t="inlineStr">
        <is>
          <t>openai/gpt-5.6-luna</t>
        </is>
      </c>
      <c r="E1345" t="n">
        <v>1</v>
      </c>
      <c r="F1345" t="inlineStr">
        <is>
          <t>clean</t>
        </is>
      </c>
      <c r="G1345" t="b">
        <v>0</v>
      </c>
      <c r="H1345" t="inlineStr"/>
      <c r="I1345" t="n">
        <v>0</v>
      </c>
      <c r="J1345" t="inlineStr">
        <is>
          <t>dense5</t>
        </is>
      </c>
      <c r="K1345" t="n">
        <v>154</v>
      </c>
      <c r="L1345" t="inlineStr">
        <is>
          <t>dense5/updated-3</t>
        </is>
      </c>
      <c r="M1345" t="inlineStr">
        <is>
          <t>updated</t>
        </is>
      </c>
      <c r="N1345" t="inlineStr">
        <is>
          <t>What is feature-flags's budget, in thousands of dollars?</t>
        </is>
      </c>
      <c r="O1345" t="n">
        <v>50</v>
      </c>
      <c r="P1345" t="inlineStr">
        <is>
          <t>50</t>
        </is>
      </c>
      <c r="Q1345" t="b">
        <v>1</v>
      </c>
      <c r="R1345" t="inlineStr">
        <is>
          <t>rule</t>
        </is>
      </c>
      <c r="S1345" t="n">
        <v>4462</v>
      </c>
      <c r="T1345" t="n">
        <v>4462</v>
      </c>
      <c r="U1345" t="n">
        <v>45</v>
      </c>
      <c r="V1345" t="n">
        <v>0</v>
      </c>
      <c r="W1345" t="n">
        <v>1</v>
      </c>
      <c r="X1345" t="n">
        <v>0</v>
      </c>
      <c r="Y1345" t="n">
        <v>1.833314895629883</v>
      </c>
      <c r="Z1345" t="n">
        <v>0.00116935</v>
      </c>
    </row>
    <row r="1346">
      <c r="A1346" t="inlineStr">
        <is>
          <t>chat_state</t>
        </is>
      </c>
      <c r="B1346" t="inlineStr">
        <is>
          <t>main</t>
        </is>
      </c>
      <c r="C1346" t="inlineStr">
        <is>
          <t>openai/gpt-5.6-luna</t>
        </is>
      </c>
      <c r="D1346" t="inlineStr">
        <is>
          <t>openai/gpt-5.6-luna</t>
        </is>
      </c>
      <c r="E1346" t="n">
        <v>1</v>
      </c>
      <c r="F1346" t="inlineStr">
        <is>
          <t>clean</t>
        </is>
      </c>
      <c r="G1346" t="b">
        <v>0</v>
      </c>
      <c r="H1346" t="inlineStr"/>
      <c r="I1346" t="n">
        <v>1</v>
      </c>
      <c r="J1346" t="inlineStr">
        <is>
          <t>dense5</t>
        </is>
      </c>
      <c r="K1346" t="n">
        <v>154</v>
      </c>
      <c r="L1346" t="inlineStr">
        <is>
          <t>dense5/updated-3</t>
        </is>
      </c>
      <c r="M1346" t="inlineStr">
        <is>
          <t>updated</t>
        </is>
      </c>
      <c r="N1346" t="inlineStr">
        <is>
          <t>What is feature-flags's budget, in thousands of dollars?</t>
        </is>
      </c>
      <c r="O1346" t="n">
        <v>50</v>
      </c>
      <c r="P1346" t="inlineStr">
        <is>
          <t>50</t>
        </is>
      </c>
      <c r="Q1346" t="b">
        <v>1</v>
      </c>
      <c r="R1346" t="inlineStr">
        <is>
          <t>rule</t>
        </is>
      </c>
      <c r="S1346" t="n">
        <v>4462</v>
      </c>
      <c r="T1346" t="n">
        <v>4462</v>
      </c>
      <c r="U1346" t="n">
        <v>44</v>
      </c>
      <c r="V1346" t="n">
        <v>4459</v>
      </c>
      <c r="W1346" t="n">
        <v>1</v>
      </c>
      <c r="X1346" t="n">
        <v>0</v>
      </c>
      <c r="Y1346" t="n">
        <v>1.769556045532227</v>
      </c>
      <c r="Z1346" t="n">
        <v>0.00014258</v>
      </c>
    </row>
    <row r="1347">
      <c r="A1347" t="inlineStr">
        <is>
          <t>chat_state</t>
        </is>
      </c>
      <c r="B1347" t="inlineStr">
        <is>
          <t>main</t>
        </is>
      </c>
      <c r="C1347" t="inlineStr">
        <is>
          <t>openai/gpt-5.6-luna</t>
        </is>
      </c>
      <c r="D1347" t="inlineStr">
        <is>
          <t>openai/gpt-5.6-luna</t>
        </is>
      </c>
      <c r="E1347" t="n">
        <v>1</v>
      </c>
      <c r="F1347" t="inlineStr">
        <is>
          <t>clean</t>
        </is>
      </c>
      <c r="G1347" t="b">
        <v>0</v>
      </c>
      <c r="H1347" t="inlineStr"/>
      <c r="I1347" t="n">
        <v>0</v>
      </c>
      <c r="J1347" t="inlineStr">
        <is>
          <t>dense5</t>
        </is>
      </c>
      <c r="K1347" t="n">
        <v>154</v>
      </c>
      <c r="L1347" t="inlineStr">
        <is>
          <t>dense5/updated-4</t>
        </is>
      </c>
      <c r="M1347" t="inlineStr">
        <is>
          <t>updated</t>
        </is>
      </c>
      <c r="N1347" t="inlineStr">
        <is>
          <t>Who owns notifier now?</t>
        </is>
      </c>
      <c r="O1347" t="inlineStr">
        <is>
          <t>Priya</t>
        </is>
      </c>
      <c r="P1347" t="inlineStr">
        <is>
          <t>Priya</t>
        </is>
      </c>
      <c r="Q1347" t="b">
        <v>1</v>
      </c>
      <c r="R1347" t="inlineStr">
        <is>
          <t>rule</t>
        </is>
      </c>
      <c r="S1347" t="n">
        <v>4454</v>
      </c>
      <c r="T1347" t="n">
        <v>4454</v>
      </c>
      <c r="U1347" t="n">
        <v>44</v>
      </c>
      <c r="V1347" t="n">
        <v>0</v>
      </c>
      <c r="W1347" t="n">
        <v>1</v>
      </c>
      <c r="X1347" t="n">
        <v>0</v>
      </c>
      <c r="Y1347" t="n">
        <v>1.41929292678833</v>
      </c>
      <c r="Z1347" t="n">
        <v>0.00116615</v>
      </c>
    </row>
    <row r="1348">
      <c r="A1348" t="inlineStr">
        <is>
          <t>chat_state</t>
        </is>
      </c>
      <c r="B1348" t="inlineStr">
        <is>
          <t>main</t>
        </is>
      </c>
      <c r="C1348" t="inlineStr">
        <is>
          <t>openai/gpt-5.6-luna</t>
        </is>
      </c>
      <c r="D1348" t="inlineStr">
        <is>
          <t>openai/gpt-5.6-luna</t>
        </is>
      </c>
      <c r="E1348" t="n">
        <v>1</v>
      </c>
      <c r="F1348" t="inlineStr">
        <is>
          <t>clean</t>
        </is>
      </c>
      <c r="G1348" t="b">
        <v>0</v>
      </c>
      <c r="H1348" t="inlineStr"/>
      <c r="I1348" t="n">
        <v>1</v>
      </c>
      <c r="J1348" t="inlineStr">
        <is>
          <t>dense5</t>
        </is>
      </c>
      <c r="K1348" t="n">
        <v>154</v>
      </c>
      <c r="L1348" t="inlineStr">
        <is>
          <t>dense5/updated-4</t>
        </is>
      </c>
      <c r="M1348" t="inlineStr">
        <is>
          <t>updated</t>
        </is>
      </c>
      <c r="N1348" t="inlineStr">
        <is>
          <t>Who owns notifier now?</t>
        </is>
      </c>
      <c r="O1348" t="inlineStr">
        <is>
          <t>Priya</t>
        </is>
      </c>
      <c r="P1348" t="inlineStr">
        <is>
          <t>Priya</t>
        </is>
      </c>
      <c r="Q1348" t="b">
        <v>1</v>
      </c>
      <c r="R1348" t="inlineStr">
        <is>
          <t>rule</t>
        </is>
      </c>
      <c r="S1348" t="n">
        <v>4454</v>
      </c>
      <c r="T1348" t="n">
        <v>4454</v>
      </c>
      <c r="U1348" t="n">
        <v>44</v>
      </c>
      <c r="V1348" t="n">
        <v>4451</v>
      </c>
      <c r="W1348" t="n">
        <v>1</v>
      </c>
      <c r="X1348" t="n">
        <v>0</v>
      </c>
      <c r="Y1348" t="n">
        <v>1.601274728775024</v>
      </c>
      <c r="Z1348" t="n">
        <v>0.00014242</v>
      </c>
    </row>
    <row r="1349">
      <c r="A1349" t="inlineStr">
        <is>
          <t>chat_state</t>
        </is>
      </c>
      <c r="B1349" t="inlineStr">
        <is>
          <t>main</t>
        </is>
      </c>
      <c r="C1349" t="inlineStr">
        <is>
          <t>openai/gpt-5.6-luna</t>
        </is>
      </c>
      <c r="D1349" t="inlineStr">
        <is>
          <t>openai/gpt-5.6-luna</t>
        </is>
      </c>
      <c r="E1349" t="n">
        <v>1</v>
      </c>
      <c r="F1349" t="inlineStr">
        <is>
          <t>clean</t>
        </is>
      </c>
      <c r="G1349" t="b">
        <v>0</v>
      </c>
      <c r="H1349" t="inlineStr"/>
      <c r="I1349" t="n">
        <v>0</v>
      </c>
      <c r="J1349" t="inlineStr">
        <is>
          <t>dense5</t>
        </is>
      </c>
      <c r="K1349" t="n">
        <v>154</v>
      </c>
      <c r="L1349" t="inlineStr">
        <is>
          <t>dense5/updated-5</t>
        </is>
      </c>
      <c r="M1349" t="inlineStr">
        <is>
          <t>updated</t>
        </is>
      </c>
      <c r="N1349" t="inlineStr">
        <is>
          <t>Which datastore does tenant-router use?</t>
        </is>
      </c>
      <c r="O1349" t="inlineStr">
        <is>
          <t>MongoDB</t>
        </is>
      </c>
      <c r="P1349" t="inlineStr">
        <is>
          <t>MongoDB</t>
        </is>
      </c>
      <c r="Q1349" t="b">
        <v>1</v>
      </c>
      <c r="R1349" t="inlineStr">
        <is>
          <t>rule</t>
        </is>
      </c>
      <c r="S1349" t="n">
        <v>4456</v>
      </c>
      <c r="T1349" t="n">
        <v>4456</v>
      </c>
      <c r="U1349" t="n">
        <v>41</v>
      </c>
      <c r="V1349" t="n">
        <v>0</v>
      </c>
      <c r="W1349" t="n">
        <v>1</v>
      </c>
      <c r="X1349" t="n">
        <v>0</v>
      </c>
      <c r="Y1349" t="n">
        <v>1.886684894561768</v>
      </c>
      <c r="Z1349" t="n">
        <v>0.00116305</v>
      </c>
    </row>
    <row r="1350">
      <c r="A1350" t="inlineStr">
        <is>
          <t>chat_state</t>
        </is>
      </c>
      <c r="B1350" t="inlineStr">
        <is>
          <t>main</t>
        </is>
      </c>
      <c r="C1350" t="inlineStr">
        <is>
          <t>openai/gpt-5.6-luna</t>
        </is>
      </c>
      <c r="D1350" t="inlineStr">
        <is>
          <t>openai/gpt-5.6-luna</t>
        </is>
      </c>
      <c r="E1350" t="n">
        <v>1</v>
      </c>
      <c r="F1350" t="inlineStr">
        <is>
          <t>clean</t>
        </is>
      </c>
      <c r="G1350" t="b">
        <v>0</v>
      </c>
      <c r="H1350" t="inlineStr"/>
      <c r="I1350" t="n">
        <v>1</v>
      </c>
      <c r="J1350" t="inlineStr">
        <is>
          <t>dense5</t>
        </is>
      </c>
      <c r="K1350" t="n">
        <v>154</v>
      </c>
      <c r="L1350" t="inlineStr">
        <is>
          <t>dense5/updated-5</t>
        </is>
      </c>
      <c r="M1350" t="inlineStr">
        <is>
          <t>updated</t>
        </is>
      </c>
      <c r="N1350" t="inlineStr">
        <is>
          <t>Which datastore does tenant-router use?</t>
        </is>
      </c>
      <c r="O1350" t="inlineStr">
        <is>
          <t>MongoDB</t>
        </is>
      </c>
      <c r="P1350" t="inlineStr">
        <is>
          <t>MongoDB</t>
        </is>
      </c>
      <c r="Q1350" t="b">
        <v>1</v>
      </c>
      <c r="R1350" t="inlineStr">
        <is>
          <t>rule</t>
        </is>
      </c>
      <c r="S1350" t="n">
        <v>4456</v>
      </c>
      <c r="T1350" t="n">
        <v>4456</v>
      </c>
      <c r="U1350" t="n">
        <v>41</v>
      </c>
      <c r="V1350" t="n">
        <v>4453</v>
      </c>
      <c r="W1350" t="n">
        <v>1</v>
      </c>
      <c r="X1350" t="n">
        <v>0</v>
      </c>
      <c r="Y1350" t="n">
        <v>1.782777786254883</v>
      </c>
      <c r="Z1350" t="n">
        <v>0.00013886</v>
      </c>
    </row>
    <row r="1351">
      <c r="A1351" t="inlineStr">
        <is>
          <t>chat_state</t>
        </is>
      </c>
      <c r="B1351" t="inlineStr">
        <is>
          <t>main</t>
        </is>
      </c>
      <c r="C1351" t="inlineStr">
        <is>
          <t>z-ai/glm-5.3-flash</t>
        </is>
      </c>
      <c r="D1351" t="inlineStr">
        <is>
          <t>openai/gpt-5.6-luna</t>
        </is>
      </c>
      <c r="E1351" t="n">
        <v>1</v>
      </c>
      <c r="I1351" t="n">
        <v>0</v>
      </c>
      <c r="J1351" t="inlineStr">
        <is>
          <t>dense5</t>
        </is>
      </c>
      <c r="K1351" t="n">
        <v>154</v>
      </c>
      <c r="L1351" t="inlineStr">
        <is>
          <t>dense5/absent-0</t>
        </is>
      </c>
      <c r="M1351" t="inlineStr">
        <is>
          <t>absent</t>
        </is>
      </c>
      <c r="N1351" t="inlineStr">
        <is>
          <t>Which CI provider did we decide on?</t>
        </is>
      </c>
      <c r="O1351" t="inlineStr">
        <is>
          <t>not stated</t>
        </is>
      </c>
      <c r="P1351" t="inlineStr">
        <is>
          <t>not stated</t>
        </is>
      </c>
      <c r="Q1351" t="b">
        <v>1</v>
      </c>
      <c r="R1351" t="inlineStr">
        <is>
          <t>rule</t>
        </is>
      </c>
      <c r="S1351" t="n">
        <v>4249</v>
      </c>
      <c r="T1351" t="n">
        <v>4249</v>
      </c>
      <c r="U1351" t="n">
        <v>83</v>
      </c>
      <c r="V1351" t="n">
        <v>4224</v>
      </c>
      <c r="W1351" t="n">
        <v>1</v>
      </c>
      <c r="X1351" t="n">
        <v>0</v>
      </c>
      <c r="Y1351" t="n">
        <v>1.960813045501709</v>
      </c>
      <c r="Z1351" t="n">
        <v>0.00017197</v>
      </c>
    </row>
    <row r="1352">
      <c r="A1352" t="inlineStr">
        <is>
          <t>chat_state</t>
        </is>
      </c>
      <c r="B1352" t="inlineStr">
        <is>
          <t>main</t>
        </is>
      </c>
      <c r="C1352" t="inlineStr">
        <is>
          <t>z-ai/glm-5.3-flash</t>
        </is>
      </c>
      <c r="D1352" t="inlineStr">
        <is>
          <t>openai/gpt-5.6-luna</t>
        </is>
      </c>
      <c r="E1352" t="n">
        <v>1</v>
      </c>
      <c r="I1352" t="n">
        <v>0</v>
      </c>
      <c r="J1352" t="inlineStr">
        <is>
          <t>dense5</t>
        </is>
      </c>
      <c r="K1352" t="n">
        <v>154</v>
      </c>
      <c r="L1352" t="inlineStr">
        <is>
          <t>dense5/absent-1</t>
        </is>
      </c>
      <c r="M1352" t="inlineStr">
        <is>
          <t>absent</t>
        </is>
      </c>
      <c r="N1352" t="inlineStr">
        <is>
          <t>Who owns the rollback plan?</t>
        </is>
      </c>
      <c r="O1352" t="inlineStr">
        <is>
          <t>not stated</t>
        </is>
      </c>
      <c r="P1352" t="inlineStr">
        <is>
          <t>not stated</t>
        </is>
      </c>
      <c r="Q1352" t="b">
        <v>1</v>
      </c>
      <c r="R1352" t="inlineStr">
        <is>
          <t>rule</t>
        </is>
      </c>
      <c r="S1352" t="n">
        <v>4247</v>
      </c>
      <c r="T1352" t="n">
        <v>4247</v>
      </c>
      <c r="U1352" t="n">
        <v>131</v>
      </c>
      <c r="V1352" t="n">
        <v>4224</v>
      </c>
      <c r="W1352" t="n">
        <v>1</v>
      </c>
      <c r="X1352" t="n">
        <v>0</v>
      </c>
      <c r="Y1352" t="n">
        <v>4.314177989959717</v>
      </c>
      <c r="Z1352" t="n">
        <v>0.00019567</v>
      </c>
    </row>
    <row r="1353">
      <c r="A1353" t="inlineStr">
        <is>
          <t>chat_state</t>
        </is>
      </c>
      <c r="B1353" t="inlineStr">
        <is>
          <t>main</t>
        </is>
      </c>
      <c r="C1353" t="inlineStr">
        <is>
          <t>z-ai/glm-5.3-flash</t>
        </is>
      </c>
      <c r="D1353" t="inlineStr">
        <is>
          <t>openai/gpt-5.6-luna</t>
        </is>
      </c>
      <c r="E1353" t="n">
        <v>1</v>
      </c>
      <c r="I1353" t="n">
        <v>0</v>
      </c>
      <c r="J1353" t="inlineStr">
        <is>
          <t>dense5</t>
        </is>
      </c>
      <c r="K1353" t="n">
        <v>154</v>
      </c>
      <c r="L1353" t="inlineStr">
        <is>
          <t>dense5/count-0</t>
        </is>
      </c>
      <c r="M1353" t="inlineStr">
        <is>
          <t>count</t>
        </is>
      </c>
      <c r="N1353" t="inlineStr">
        <is>
          <t>How many modules are currently in scope for the launch?</t>
        </is>
      </c>
      <c r="O1353" t="n">
        <v>14</v>
      </c>
      <c r="P1353" t="inlineStr">
        <is>
          <t>15</t>
        </is>
      </c>
      <c r="Q1353" t="b">
        <v>0</v>
      </c>
      <c r="R1353" t="inlineStr">
        <is>
          <t>rule</t>
        </is>
      </c>
      <c r="S1353" t="n">
        <v>4252</v>
      </c>
      <c r="T1353" t="n">
        <v>4252</v>
      </c>
      <c r="U1353" t="n">
        <v>1096</v>
      </c>
      <c r="V1353" t="n">
        <v>4224</v>
      </c>
      <c r="W1353" t="n">
        <v>1</v>
      </c>
      <c r="X1353" t="n">
        <v>0</v>
      </c>
      <c r="Y1353" t="n">
        <v>15.68557691574097</v>
      </c>
      <c r="Z1353" t="n">
        <v>0.00067892</v>
      </c>
    </row>
    <row r="1354">
      <c r="A1354" t="inlineStr">
        <is>
          <t>chat_state</t>
        </is>
      </c>
      <c r="B1354" t="inlineStr">
        <is>
          <t>main</t>
        </is>
      </c>
      <c r="C1354" t="inlineStr">
        <is>
          <t>z-ai/glm-5.3-flash</t>
        </is>
      </c>
      <c r="D1354" t="inlineStr">
        <is>
          <t>openai/gpt-5.6-luna</t>
        </is>
      </c>
      <c r="E1354" t="n">
        <v>1</v>
      </c>
      <c r="I1354" t="n">
        <v>0</v>
      </c>
      <c r="J1354" t="inlineStr">
        <is>
          <t>dense5</t>
        </is>
      </c>
      <c r="K1354" t="n">
        <v>154</v>
      </c>
      <c r="L1354" t="inlineStr">
        <is>
          <t>dense5/early-0</t>
        </is>
      </c>
      <c r="M1354" t="inlineStr">
        <is>
          <t>early</t>
        </is>
      </c>
      <c r="N1354" t="inlineStr">
        <is>
          <t>Who owns tenant-router?</t>
        </is>
      </c>
      <c r="O1354" t="inlineStr">
        <is>
          <t>Noah</t>
        </is>
      </c>
      <c r="P1354" t="inlineStr">
        <is>
          <t>Noah</t>
        </is>
      </c>
      <c r="Q1354" t="b">
        <v>1</v>
      </c>
      <c r="R1354" t="inlineStr">
        <is>
          <t>rule</t>
        </is>
      </c>
      <c r="S1354" t="n">
        <v>4246</v>
      </c>
      <c r="T1354" t="n">
        <v>4246</v>
      </c>
      <c r="U1354" t="n">
        <v>55</v>
      </c>
      <c r="V1354" t="n">
        <v>64</v>
      </c>
      <c r="W1354" t="n">
        <v>1</v>
      </c>
      <c r="X1354" t="n">
        <v>0</v>
      </c>
      <c r="Y1354" t="n">
        <v>2.069785118103027</v>
      </c>
      <c r="Z1354" t="n">
        <v>0.00065672</v>
      </c>
    </row>
    <row r="1355">
      <c r="A1355" t="inlineStr">
        <is>
          <t>chat_state</t>
        </is>
      </c>
      <c r="B1355" t="inlineStr">
        <is>
          <t>main</t>
        </is>
      </c>
      <c r="C1355" t="inlineStr">
        <is>
          <t>z-ai/glm-5.3-flash</t>
        </is>
      </c>
      <c r="D1355" t="inlineStr">
        <is>
          <t>openai/gpt-5.6-luna</t>
        </is>
      </c>
      <c r="E1355" t="n">
        <v>1</v>
      </c>
      <c r="I1355" t="n">
        <v>0</v>
      </c>
      <c r="J1355" t="inlineStr">
        <is>
          <t>dense5</t>
        </is>
      </c>
      <c r="K1355" t="n">
        <v>154</v>
      </c>
      <c r="L1355" t="inlineStr">
        <is>
          <t>dense5/early-1</t>
        </is>
      </c>
      <c r="M1355" t="inlineStr">
        <is>
          <t>early</t>
        </is>
      </c>
      <c r="N1355" t="inlineStr">
        <is>
          <t>Which region are we deploying Fjord to?</t>
        </is>
      </c>
      <c r="O1355" t="inlineStr">
        <is>
          <t>ap-southeast-2</t>
        </is>
      </c>
      <c r="P1355" t="inlineStr">
        <is>
          <t>ap-southeast-2</t>
        </is>
      </c>
      <c r="Q1355" t="b">
        <v>1</v>
      </c>
      <c r="R1355" t="inlineStr">
        <is>
          <t>rule</t>
        </is>
      </c>
      <c r="S1355" t="n">
        <v>4251</v>
      </c>
      <c r="T1355" t="n">
        <v>4251</v>
      </c>
      <c r="U1355" t="n">
        <v>99</v>
      </c>
      <c r="V1355" t="n">
        <v>4224</v>
      </c>
      <c r="W1355" t="n">
        <v>1</v>
      </c>
      <c r="X1355" t="n">
        <v>0</v>
      </c>
      <c r="Y1355" t="n">
        <v>1.754892110824585</v>
      </c>
      <c r="Z1355" t="n">
        <v>0.00018027</v>
      </c>
    </row>
    <row r="1356">
      <c r="A1356" t="inlineStr">
        <is>
          <t>chat_state</t>
        </is>
      </c>
      <c r="B1356" t="inlineStr">
        <is>
          <t>main</t>
        </is>
      </c>
      <c r="C1356" t="inlineStr">
        <is>
          <t>z-ai/glm-5.3-flash</t>
        </is>
      </c>
      <c r="D1356" t="inlineStr">
        <is>
          <t>openai/gpt-5.6-luna</t>
        </is>
      </c>
      <c r="E1356" t="n">
        <v>1</v>
      </c>
      <c r="I1356" t="n">
        <v>0</v>
      </c>
      <c r="J1356" t="inlineStr">
        <is>
          <t>dense5</t>
        </is>
      </c>
      <c r="K1356" t="n">
        <v>154</v>
      </c>
      <c r="L1356" t="inlineStr">
        <is>
          <t>dense5/early-2</t>
        </is>
      </c>
      <c r="M1356" t="inlineStr">
        <is>
          <t>early</t>
        </is>
      </c>
      <c r="N1356" t="inlineStr">
        <is>
          <t>At what time (UTC) is the daily standup?</t>
        </is>
      </c>
      <c r="O1356" t="inlineStr">
        <is>
          <t>09:30</t>
        </is>
      </c>
      <c r="P1356" t="inlineStr">
        <is>
          <t>09:30 UTC</t>
        </is>
      </c>
      <c r="Q1356" t="b">
        <v>1</v>
      </c>
      <c r="R1356" t="inlineStr">
        <is>
          <t>rule</t>
        </is>
      </c>
      <c r="S1356" t="n">
        <v>4253</v>
      </c>
      <c r="T1356" t="n">
        <v>4253</v>
      </c>
      <c r="U1356" t="n">
        <v>69</v>
      </c>
      <c r="V1356" t="n">
        <v>4224</v>
      </c>
      <c r="W1356" t="n">
        <v>1</v>
      </c>
      <c r="X1356" t="n">
        <v>0</v>
      </c>
      <c r="Y1356" t="n">
        <v>1.497474193572998</v>
      </c>
      <c r="Z1356" t="n">
        <v>0.00016557</v>
      </c>
    </row>
    <row r="1357">
      <c r="A1357" t="inlineStr">
        <is>
          <t>chat_state</t>
        </is>
      </c>
      <c r="B1357" t="inlineStr">
        <is>
          <t>main</t>
        </is>
      </c>
      <c r="C1357" t="inlineStr">
        <is>
          <t>z-ai/glm-5.3-flash</t>
        </is>
      </c>
      <c r="D1357" t="inlineStr">
        <is>
          <t>openai/gpt-5.6-luna</t>
        </is>
      </c>
      <c r="E1357" t="n">
        <v>1</v>
      </c>
      <c r="I1357" t="n">
        <v>0</v>
      </c>
      <c r="J1357" t="inlineStr">
        <is>
          <t>dense5</t>
        </is>
      </c>
      <c r="K1357" t="n">
        <v>154</v>
      </c>
      <c r="L1357" t="inlineStr">
        <is>
          <t>dense5/list-0</t>
        </is>
      </c>
      <c r="M1357" t="inlineStr">
        <is>
          <t>list</t>
        </is>
      </c>
      <c r="N1357" t="inlineStr">
        <is>
          <t>Which in-scope modules are P0?</t>
        </is>
      </c>
      <c r="O1357" t="inlineStr">
        <is>
          <t>["notifier", "search-index", "rate-limiter", "billing-sync", "backup-runner"]</t>
        </is>
      </c>
      <c r="P1357" t="inlineStr">
        <is>
          <t>rate-limiter, search-index, notifier, billing-sync, backup-runner</t>
        </is>
      </c>
      <c r="Q1357" t="b">
        <v>1</v>
      </c>
      <c r="R1357" t="inlineStr">
        <is>
          <t>rule</t>
        </is>
      </c>
      <c r="S1357" t="n">
        <v>4250</v>
      </c>
      <c r="T1357" t="n">
        <v>4250</v>
      </c>
      <c r="U1357" t="n">
        <v>314</v>
      </c>
      <c r="V1357" t="n">
        <v>4224</v>
      </c>
      <c r="W1357" t="n">
        <v>1</v>
      </c>
      <c r="X1357" t="n">
        <v>0</v>
      </c>
      <c r="Y1357" t="n">
        <v>3.288296937942505</v>
      </c>
      <c r="Z1357" t="n">
        <v>0.00028762</v>
      </c>
    </row>
    <row r="1358">
      <c r="A1358" t="inlineStr">
        <is>
          <t>chat_state</t>
        </is>
      </c>
      <c r="B1358" t="inlineStr">
        <is>
          <t>main</t>
        </is>
      </c>
      <c r="C1358" t="inlineStr">
        <is>
          <t>z-ai/glm-5.3-flash</t>
        </is>
      </c>
      <c r="D1358" t="inlineStr">
        <is>
          <t>openai/gpt-5.6-luna</t>
        </is>
      </c>
      <c r="E1358" t="n">
        <v>1</v>
      </c>
      <c r="I1358" t="n">
        <v>0</v>
      </c>
      <c r="J1358" t="inlineStr">
        <is>
          <t>dense5</t>
        </is>
      </c>
      <c r="K1358" t="n">
        <v>154</v>
      </c>
      <c r="L1358" t="inlineStr">
        <is>
          <t>dense5/neg-0</t>
        </is>
      </c>
      <c r="M1358" t="inlineStr">
        <is>
          <t>negation</t>
        </is>
      </c>
      <c r="N1358" t="inlineStr">
        <is>
          <t>Which in-scope module has no datastore decided yet?</t>
        </is>
      </c>
      <c r="O1358" t="inlineStr">
        <is>
          <t>search-index</t>
        </is>
      </c>
      <c r="P1358" t="inlineStr">
        <is>
          <t>search-index</t>
        </is>
      </c>
      <c r="Q1358" t="b">
        <v>1</v>
      </c>
      <c r="R1358" t="inlineStr">
        <is>
          <t>rule</t>
        </is>
      </c>
      <c r="S1358" t="n">
        <v>4252</v>
      </c>
      <c r="T1358" t="n">
        <v>4252</v>
      </c>
      <c r="U1358" t="n">
        <v>651</v>
      </c>
      <c r="V1358" t="n">
        <v>4224</v>
      </c>
      <c r="W1358" t="n">
        <v>1</v>
      </c>
      <c r="X1358" t="n">
        <v>0</v>
      </c>
      <c r="Y1358" t="n">
        <v>6.37977409362793</v>
      </c>
      <c r="Z1358" t="n">
        <v>0.00045642</v>
      </c>
    </row>
    <row r="1359">
      <c r="A1359" t="inlineStr">
        <is>
          <t>chat_state</t>
        </is>
      </c>
      <c r="B1359" t="inlineStr">
        <is>
          <t>main</t>
        </is>
      </c>
      <c r="C1359" t="inlineStr">
        <is>
          <t>z-ai/glm-5.3-flash</t>
        </is>
      </c>
      <c r="D1359" t="inlineStr">
        <is>
          <t>openai/gpt-5.6-luna</t>
        </is>
      </c>
      <c r="E1359" t="n">
        <v>1</v>
      </c>
      <c r="I1359" t="n">
        <v>0</v>
      </c>
      <c r="J1359" t="inlineStr">
        <is>
          <t>dense5</t>
        </is>
      </c>
      <c r="K1359" t="n">
        <v>154</v>
      </c>
      <c r="L1359" t="inlineStr">
        <is>
          <t>dense5/original-0</t>
        </is>
      </c>
      <c r="M1359" t="inlineStr">
        <is>
          <t>original</t>
        </is>
      </c>
      <c r="N1359" t="inlineStr">
        <is>
          <t>What was the very first deadline we set for notifier, before any changes?</t>
        </is>
      </c>
      <c r="O1359" t="inlineStr">
        <is>
          <t>Oct 14</t>
        </is>
      </c>
      <c r="P1359" t="inlineStr">
        <is>
          <t>Oct 14</t>
        </is>
      </c>
      <c r="Q1359" t="b">
        <v>1</v>
      </c>
      <c r="R1359" t="inlineStr">
        <is>
          <t>rule</t>
        </is>
      </c>
      <c r="S1359" t="n">
        <v>4256</v>
      </c>
      <c r="T1359" t="n">
        <v>4256</v>
      </c>
      <c r="U1359" t="n">
        <v>109</v>
      </c>
      <c r="V1359" t="n">
        <v>4224</v>
      </c>
      <c r="W1359" t="n">
        <v>1</v>
      </c>
      <c r="X1359" t="n">
        <v>0</v>
      </c>
      <c r="Y1359" t="n">
        <v>1.821446895599365</v>
      </c>
      <c r="Z1359" t="n">
        <v>0.00018602</v>
      </c>
    </row>
    <row r="1360">
      <c r="A1360" t="inlineStr">
        <is>
          <t>chat_state</t>
        </is>
      </c>
      <c r="B1360" t="inlineStr">
        <is>
          <t>main</t>
        </is>
      </c>
      <c r="C1360" t="inlineStr">
        <is>
          <t>z-ai/glm-5.3-flash</t>
        </is>
      </c>
      <c r="D1360" t="inlineStr">
        <is>
          <t>openai/gpt-5.6-luna</t>
        </is>
      </c>
      <c r="E1360" t="n">
        <v>1</v>
      </c>
      <c r="I1360" t="n">
        <v>0</v>
      </c>
      <c r="J1360" t="inlineStr">
        <is>
          <t>dense5</t>
        </is>
      </c>
      <c r="K1360" t="n">
        <v>154</v>
      </c>
      <c r="L1360" t="inlineStr">
        <is>
          <t>dense5/paste-0</t>
        </is>
      </c>
      <c r="M1360" t="inlineStr">
        <is>
          <t>paste</t>
        </is>
      </c>
      <c r="N1360" t="inlineStr">
        <is>
          <t>What p95 latency, in ms, did the load test I pasted report?</t>
        </is>
      </c>
      <c r="O1360" t="n">
        <v>247</v>
      </c>
      <c r="P1360" t="inlineStr">
        <is>
          <t>247</t>
        </is>
      </c>
      <c r="Q1360" t="b">
        <v>1</v>
      </c>
      <c r="R1360" t="inlineStr">
        <is>
          <t>rule</t>
        </is>
      </c>
      <c r="S1360" t="n">
        <v>4258</v>
      </c>
      <c r="T1360" t="n">
        <v>4258</v>
      </c>
      <c r="U1360" t="n">
        <v>91</v>
      </c>
      <c r="V1360" t="n">
        <v>4224</v>
      </c>
      <c r="W1360" t="n">
        <v>1</v>
      </c>
      <c r="X1360" t="n">
        <v>0</v>
      </c>
      <c r="Y1360" t="n">
        <v>1.854955911636353</v>
      </c>
      <c r="Z1360" t="n">
        <v>0.00017732</v>
      </c>
    </row>
    <row r="1361">
      <c r="A1361" t="inlineStr">
        <is>
          <t>chat_state</t>
        </is>
      </c>
      <c r="B1361" t="inlineStr">
        <is>
          <t>main</t>
        </is>
      </c>
      <c r="C1361" t="inlineStr">
        <is>
          <t>z-ai/glm-5.3-flash</t>
        </is>
      </c>
      <c r="D1361" t="inlineStr">
        <is>
          <t>openai/gpt-5.6-luna</t>
        </is>
      </c>
      <c r="E1361" t="n">
        <v>1</v>
      </c>
      <c r="I1361" t="n">
        <v>0</v>
      </c>
      <c r="J1361" t="inlineStr">
        <is>
          <t>dense5</t>
        </is>
      </c>
      <c r="K1361" t="n">
        <v>154</v>
      </c>
      <c r="L1361" t="inlineStr">
        <is>
          <t>dense5/paste-1</t>
        </is>
      </c>
      <c r="M1361" t="inlineStr">
        <is>
          <t>paste</t>
        </is>
      </c>
      <c r="N1361" t="inlineStr">
        <is>
          <t>How many tests failed in the CI output I pasted?</t>
        </is>
      </c>
      <c r="O1361" t="n">
        <v>8</v>
      </c>
      <c r="P1361" t="inlineStr">
        <is>
          <t>8</t>
        </is>
      </c>
      <c r="Q1361" t="b">
        <v>1</v>
      </c>
      <c r="R1361" t="inlineStr">
        <is>
          <t>rule</t>
        </is>
      </c>
      <c r="S1361" t="n">
        <v>4253</v>
      </c>
      <c r="T1361" t="n">
        <v>4253</v>
      </c>
      <c r="U1361" t="n">
        <v>74</v>
      </c>
      <c r="V1361" t="n">
        <v>4224</v>
      </c>
      <c r="W1361" t="n">
        <v>1</v>
      </c>
      <c r="X1361" t="n">
        <v>0</v>
      </c>
      <c r="Y1361" t="n">
        <v>3.62163782119751</v>
      </c>
      <c r="Z1361" t="n">
        <v>0.00016807</v>
      </c>
    </row>
    <row r="1362">
      <c r="A1362" t="inlineStr">
        <is>
          <t>chat_state</t>
        </is>
      </c>
      <c r="B1362" t="inlineStr">
        <is>
          <t>main</t>
        </is>
      </c>
      <c r="C1362" t="inlineStr">
        <is>
          <t>z-ai/glm-5.3-flash</t>
        </is>
      </c>
      <c r="D1362" t="inlineStr">
        <is>
          <t>openai/gpt-5.6-luna</t>
        </is>
      </c>
      <c r="E1362" t="n">
        <v>1</v>
      </c>
      <c r="I1362" t="n">
        <v>0</v>
      </c>
      <c r="J1362" t="inlineStr">
        <is>
          <t>dense5</t>
        </is>
      </c>
      <c r="K1362" t="n">
        <v>154</v>
      </c>
      <c r="L1362" t="inlineStr">
        <is>
          <t>dense5/paste-2</t>
        </is>
      </c>
      <c r="M1362" t="inlineStr">
        <is>
          <t>paste</t>
        </is>
      </c>
      <c r="N1362" t="inlineStr">
        <is>
          <t>What is db_pool_size in the config I pasted?</t>
        </is>
      </c>
      <c r="O1362" t="n">
        <v>48</v>
      </c>
      <c r="P1362" t="inlineStr">
        <is>
          <t>48</t>
        </is>
      </c>
      <c r="Q1362" t="b">
        <v>1</v>
      </c>
      <c r="R1362" t="inlineStr">
        <is>
          <t>rule</t>
        </is>
      </c>
      <c r="S1362" t="n">
        <v>4253</v>
      </c>
      <c r="T1362" t="n">
        <v>4253</v>
      </c>
      <c r="U1362" t="n">
        <v>99</v>
      </c>
      <c r="V1362" t="n">
        <v>4224</v>
      </c>
      <c r="W1362" t="n">
        <v>1</v>
      </c>
      <c r="X1362" t="n">
        <v>0</v>
      </c>
      <c r="Y1362" t="n">
        <v>3.229917049407959</v>
      </c>
      <c r="Z1362" t="n">
        <v>0.00018057</v>
      </c>
    </row>
    <row r="1363">
      <c r="A1363" t="inlineStr">
        <is>
          <t>chat_state</t>
        </is>
      </c>
      <c r="B1363" t="inlineStr">
        <is>
          <t>main</t>
        </is>
      </c>
      <c r="C1363" t="inlineStr">
        <is>
          <t>z-ai/glm-5.3-flash</t>
        </is>
      </c>
      <c r="D1363" t="inlineStr">
        <is>
          <t>openai/gpt-5.6-luna</t>
        </is>
      </c>
      <c r="E1363" t="n">
        <v>1</v>
      </c>
      <c r="I1363" t="n">
        <v>0</v>
      </c>
      <c r="J1363" t="inlineStr">
        <is>
          <t>dense5</t>
        </is>
      </c>
      <c r="K1363" t="n">
        <v>154</v>
      </c>
      <c r="L1363" t="inlineStr">
        <is>
          <t>dense5/sum-0</t>
        </is>
      </c>
      <c r="M1363" t="inlineStr">
        <is>
          <t>sum</t>
        </is>
      </c>
      <c r="N1363" t="inlineStr">
        <is>
          <t>What is the total budget, in thousands of dollars, across the modules currently in scope?</t>
        </is>
      </c>
      <c r="O1363" t="n">
        <v>520</v>
      </c>
      <c r="P1363" t="inlineStr">
        <is>
          <t>520</t>
        </is>
      </c>
      <c r="Q1363" t="b">
        <v>1</v>
      </c>
      <c r="R1363" t="inlineStr">
        <is>
          <t>rule</t>
        </is>
      </c>
      <c r="S1363" t="n">
        <v>4259</v>
      </c>
      <c r="T1363" t="n">
        <v>4259</v>
      </c>
      <c r="U1363" t="n">
        <v>1654</v>
      </c>
      <c r="V1363" t="n">
        <v>4224</v>
      </c>
      <c r="W1363" t="n">
        <v>1</v>
      </c>
      <c r="X1363" t="n">
        <v>0</v>
      </c>
      <c r="Y1363" t="n">
        <v>15.6816291809082</v>
      </c>
      <c r="Z1363" t="n">
        <v>0.00095897</v>
      </c>
    </row>
    <row r="1364">
      <c r="A1364" t="inlineStr">
        <is>
          <t>chat_state</t>
        </is>
      </c>
      <c r="B1364" t="inlineStr">
        <is>
          <t>main</t>
        </is>
      </c>
      <c r="C1364" t="inlineStr">
        <is>
          <t>z-ai/glm-5.3-flash</t>
        </is>
      </c>
      <c r="D1364" t="inlineStr">
        <is>
          <t>openai/gpt-5.6-luna</t>
        </is>
      </c>
      <c r="E1364" t="n">
        <v>1</v>
      </c>
      <c r="I1364" t="n">
        <v>0</v>
      </c>
      <c r="J1364" t="inlineStr">
        <is>
          <t>dense5</t>
        </is>
      </c>
      <c r="K1364" t="n">
        <v>154</v>
      </c>
      <c r="L1364" t="inlineStr">
        <is>
          <t>dense5/updated-0</t>
        </is>
      </c>
      <c r="M1364" t="inlineStr">
        <is>
          <t>updated</t>
        </is>
      </c>
      <c r="N1364" t="inlineStr">
        <is>
          <t>What is the current deadline for notifier?</t>
        </is>
      </c>
      <c r="O1364" t="inlineStr">
        <is>
          <t>Oct 29</t>
        </is>
      </c>
      <c r="P1364" t="inlineStr">
        <is>
          <t>Oct 29</t>
        </is>
      </c>
      <c r="Q1364" t="b">
        <v>1</v>
      </c>
      <c r="R1364" t="inlineStr">
        <is>
          <t>rule</t>
        </is>
      </c>
      <c r="S1364" t="n">
        <v>4249</v>
      </c>
      <c r="T1364" t="n">
        <v>4249</v>
      </c>
      <c r="U1364" t="n">
        <v>98</v>
      </c>
      <c r="V1364" t="n">
        <v>4224</v>
      </c>
      <c r="W1364" t="n">
        <v>1</v>
      </c>
      <c r="X1364" t="n">
        <v>0</v>
      </c>
      <c r="Y1364" t="n">
        <v>1.797285079956055</v>
      </c>
      <c r="Z1364" t="n">
        <v>0.00017947</v>
      </c>
    </row>
    <row r="1365">
      <c r="A1365" t="inlineStr">
        <is>
          <t>chat_state</t>
        </is>
      </c>
      <c r="B1365" t="inlineStr">
        <is>
          <t>main</t>
        </is>
      </c>
      <c r="C1365" t="inlineStr">
        <is>
          <t>z-ai/glm-5.3-flash</t>
        </is>
      </c>
      <c r="D1365" t="inlineStr">
        <is>
          <t>openai/gpt-5.6-luna</t>
        </is>
      </c>
      <c r="E1365" t="n">
        <v>1</v>
      </c>
      <c r="I1365" t="n">
        <v>0</v>
      </c>
      <c r="J1365" t="inlineStr">
        <is>
          <t>dense5</t>
        </is>
      </c>
      <c r="K1365" t="n">
        <v>154</v>
      </c>
      <c r="L1365" t="inlineStr">
        <is>
          <t>dense5/updated-1</t>
        </is>
      </c>
      <c r="M1365" t="inlineStr">
        <is>
          <t>updated</t>
        </is>
      </c>
      <c r="N1365" t="inlineStr">
        <is>
          <t>What is tenant-router's budget now, in thousands of dollars?</t>
        </is>
      </c>
      <c r="O1365" t="n">
        <v>60</v>
      </c>
      <c r="P1365" t="inlineStr">
        <is>
          <t>60</t>
        </is>
      </c>
      <c r="Q1365" t="b">
        <v>1</v>
      </c>
      <c r="R1365" t="inlineStr">
        <is>
          <t>rule</t>
        </is>
      </c>
      <c r="S1365" t="n">
        <v>4254</v>
      </c>
      <c r="T1365" t="n">
        <v>4254</v>
      </c>
      <c r="U1365" t="n">
        <v>120</v>
      </c>
      <c r="V1365" t="n">
        <v>4224</v>
      </c>
      <c r="W1365" t="n">
        <v>1</v>
      </c>
      <c r="X1365" t="n">
        <v>0</v>
      </c>
      <c r="Y1365" t="n">
        <v>1.964890956878662</v>
      </c>
      <c r="Z1365" t="n">
        <v>0.00019122</v>
      </c>
    </row>
    <row r="1366">
      <c r="A1366" t="inlineStr">
        <is>
          <t>chat_state</t>
        </is>
      </c>
      <c r="B1366" t="inlineStr">
        <is>
          <t>main</t>
        </is>
      </c>
      <c r="C1366" t="inlineStr">
        <is>
          <t>z-ai/glm-5.3-flash</t>
        </is>
      </c>
      <c r="D1366" t="inlineStr">
        <is>
          <t>openai/gpt-5.6-luna</t>
        </is>
      </c>
      <c r="E1366" t="n">
        <v>1</v>
      </c>
      <c r="I1366" t="n">
        <v>0</v>
      </c>
      <c r="J1366" t="inlineStr">
        <is>
          <t>dense5</t>
        </is>
      </c>
      <c r="K1366" t="n">
        <v>154</v>
      </c>
      <c r="L1366" t="inlineStr">
        <is>
          <t>dense5/updated-2</t>
        </is>
      </c>
      <c r="M1366" t="inlineStr">
        <is>
          <t>updated</t>
        </is>
      </c>
      <c r="N1366" t="inlineStr">
        <is>
          <t>What is the current deadline for search-index?</t>
        </is>
      </c>
      <c r="O1366" t="inlineStr">
        <is>
          <t>Oct 14</t>
        </is>
      </c>
      <c r="P1366" t="inlineStr">
        <is>
          <t>Oct 14</t>
        </is>
      </c>
      <c r="Q1366" t="b">
        <v>1</v>
      </c>
      <c r="R1366" t="inlineStr">
        <is>
          <t>rule</t>
        </is>
      </c>
      <c r="S1366" t="n">
        <v>4250</v>
      </c>
      <c r="T1366" t="n">
        <v>4250</v>
      </c>
      <c r="U1366" t="n">
        <v>83</v>
      </c>
      <c r="V1366" t="n">
        <v>4224</v>
      </c>
      <c r="W1366" t="n">
        <v>1</v>
      </c>
      <c r="X1366" t="n">
        <v>0</v>
      </c>
      <c r="Y1366" t="n">
        <v>1.642141103744507</v>
      </c>
      <c r="Z1366" t="n">
        <v>0.00017212</v>
      </c>
    </row>
    <row r="1367">
      <c r="A1367" t="inlineStr">
        <is>
          <t>chat_state</t>
        </is>
      </c>
      <c r="B1367" t="inlineStr">
        <is>
          <t>main</t>
        </is>
      </c>
      <c r="C1367" t="inlineStr">
        <is>
          <t>z-ai/glm-5.3-flash</t>
        </is>
      </c>
      <c r="D1367" t="inlineStr">
        <is>
          <t>openai/gpt-5.6-luna</t>
        </is>
      </c>
      <c r="E1367" t="n">
        <v>1</v>
      </c>
      <c r="I1367" t="n">
        <v>0</v>
      </c>
      <c r="J1367" t="inlineStr">
        <is>
          <t>dense5</t>
        </is>
      </c>
      <c r="K1367" t="n">
        <v>154</v>
      </c>
      <c r="L1367" t="inlineStr">
        <is>
          <t>dense5/updated-3</t>
        </is>
      </c>
      <c r="M1367" t="inlineStr">
        <is>
          <t>updated</t>
        </is>
      </c>
      <c r="N1367" t="inlineStr">
        <is>
          <t>What is feature-flags's budget, in thousands of dollars?</t>
        </is>
      </c>
      <c r="O1367" t="n">
        <v>50</v>
      </c>
      <c r="P1367" t="inlineStr">
        <is>
          <t>50</t>
        </is>
      </c>
      <c r="Q1367" t="b">
        <v>1</v>
      </c>
      <c r="R1367" t="inlineStr">
        <is>
          <t>rule</t>
        </is>
      </c>
      <c r="S1367" t="n">
        <v>4254</v>
      </c>
      <c r="T1367" t="n">
        <v>4254</v>
      </c>
      <c r="U1367" t="n">
        <v>68</v>
      </c>
      <c r="V1367" t="n">
        <v>4224</v>
      </c>
      <c r="W1367" t="n">
        <v>1</v>
      </c>
      <c r="X1367" t="n">
        <v>0</v>
      </c>
      <c r="Y1367" t="n">
        <v>1.608186006546021</v>
      </c>
      <c r="Z1367" t="n">
        <v>0.00016522</v>
      </c>
    </row>
    <row r="1368">
      <c r="A1368" t="inlineStr">
        <is>
          <t>chat_state</t>
        </is>
      </c>
      <c r="B1368" t="inlineStr">
        <is>
          <t>main</t>
        </is>
      </c>
      <c r="C1368" t="inlineStr">
        <is>
          <t>z-ai/glm-5.3-flash</t>
        </is>
      </c>
      <c r="D1368" t="inlineStr">
        <is>
          <t>openai/gpt-5.6-luna</t>
        </is>
      </c>
      <c r="E1368" t="n">
        <v>1</v>
      </c>
      <c r="I1368" t="n">
        <v>0</v>
      </c>
      <c r="J1368" t="inlineStr">
        <is>
          <t>dense5</t>
        </is>
      </c>
      <c r="K1368" t="n">
        <v>154</v>
      </c>
      <c r="L1368" t="inlineStr">
        <is>
          <t>dense5/updated-4</t>
        </is>
      </c>
      <c r="M1368" t="inlineStr">
        <is>
          <t>updated</t>
        </is>
      </c>
      <c r="N1368" t="inlineStr">
        <is>
          <t>Who owns notifier now?</t>
        </is>
      </c>
      <c r="O1368" t="inlineStr">
        <is>
          <t>Priya</t>
        </is>
      </c>
      <c r="P1368" t="inlineStr">
        <is>
          <t>Priya</t>
        </is>
      </c>
      <c r="Q1368" t="b">
        <v>1</v>
      </c>
      <c r="R1368" t="inlineStr">
        <is>
          <t>rule</t>
        </is>
      </c>
      <c r="S1368" t="n">
        <v>4246</v>
      </c>
      <c r="T1368" t="n">
        <v>4246</v>
      </c>
      <c r="U1368" t="n">
        <v>57</v>
      </c>
      <c r="V1368" t="n">
        <v>4224</v>
      </c>
      <c r="W1368" t="n">
        <v>1</v>
      </c>
      <c r="X1368" t="n">
        <v>0</v>
      </c>
      <c r="Y1368" t="n">
        <v>1.403281927108765</v>
      </c>
      <c r="Z1368" t="n">
        <v>0.00015852</v>
      </c>
    </row>
    <row r="1369">
      <c r="A1369" t="inlineStr">
        <is>
          <t>chat_state</t>
        </is>
      </c>
      <c r="B1369" t="inlineStr">
        <is>
          <t>main</t>
        </is>
      </c>
      <c r="C1369" t="inlineStr">
        <is>
          <t>z-ai/glm-5.3-flash</t>
        </is>
      </c>
      <c r="D1369" t="inlineStr">
        <is>
          <t>openai/gpt-5.6-luna</t>
        </is>
      </c>
      <c r="E1369" t="n">
        <v>1</v>
      </c>
      <c r="I1369" t="n">
        <v>0</v>
      </c>
      <c r="J1369" t="inlineStr">
        <is>
          <t>dense5</t>
        </is>
      </c>
      <c r="K1369" t="n">
        <v>154</v>
      </c>
      <c r="L1369" t="inlineStr">
        <is>
          <t>dense5/updated-5</t>
        </is>
      </c>
      <c r="M1369" t="inlineStr">
        <is>
          <t>updated</t>
        </is>
      </c>
      <c r="N1369" t="inlineStr">
        <is>
          <t>Which datastore does tenant-router use?</t>
        </is>
      </c>
      <c r="O1369" t="inlineStr">
        <is>
          <t>MongoDB</t>
        </is>
      </c>
      <c r="P1369" t="inlineStr">
        <is>
          <t>MongoDB</t>
        </is>
      </c>
      <c r="Q1369" t="b">
        <v>1</v>
      </c>
      <c r="R1369" t="inlineStr">
        <is>
          <t>rule</t>
        </is>
      </c>
      <c r="S1369" t="n">
        <v>4248</v>
      </c>
      <c r="T1369" t="n">
        <v>4248</v>
      </c>
      <c r="U1369" t="n">
        <v>58</v>
      </c>
      <c r="V1369" t="n">
        <v>4224</v>
      </c>
      <c r="W1369" t="n">
        <v>1</v>
      </c>
      <c r="X1369" t="n">
        <v>0</v>
      </c>
      <c r="Y1369" t="n">
        <v>1.319449186325073</v>
      </c>
      <c r="Z1369" t="n">
        <v>0.00015932</v>
      </c>
    </row>
    <row r="1370">
      <c r="A1370" t="inlineStr">
        <is>
          <t>chat_state</t>
        </is>
      </c>
      <c r="B1370" t="inlineStr">
        <is>
          <t>foldglm</t>
        </is>
      </c>
      <c r="C1370" t="inlineStr">
        <is>
          <t>openai/gpt-5.6-luna</t>
        </is>
      </c>
      <c r="D1370" t="inlineStr">
        <is>
          <t>z-ai/glm-5.3-flash</t>
        </is>
      </c>
      <c r="E1370" t="n">
        <v>1</v>
      </c>
      <c r="I1370" t="n">
        <v>0</v>
      </c>
      <c r="J1370" t="inlineStr">
        <is>
          <t>dense5</t>
        </is>
      </c>
      <c r="K1370" t="n">
        <v>154</v>
      </c>
      <c r="L1370" t="inlineStr">
        <is>
          <t>dense5/absent-0</t>
        </is>
      </c>
      <c r="M1370" t="inlineStr">
        <is>
          <t>absent</t>
        </is>
      </c>
      <c r="N1370" t="inlineStr">
        <is>
          <t>Which CI provider did we decide on?</t>
        </is>
      </c>
      <c r="O1370" t="inlineStr">
        <is>
          <t>not stated</t>
        </is>
      </c>
      <c r="P1370" t="inlineStr">
        <is>
          <t>not stated</t>
        </is>
      </c>
      <c r="Q1370" t="b">
        <v>1</v>
      </c>
      <c r="R1370" t="inlineStr">
        <is>
          <t>rule</t>
        </is>
      </c>
      <c r="S1370" t="n">
        <v>4278</v>
      </c>
      <c r="T1370" t="n">
        <v>4278</v>
      </c>
      <c r="U1370" t="n">
        <v>41</v>
      </c>
      <c r="V1370" t="n">
        <v>0</v>
      </c>
      <c r="W1370" t="n">
        <v>1</v>
      </c>
      <c r="X1370" t="n">
        <v>0</v>
      </c>
      <c r="Y1370" t="n">
        <v>1.382657051086426</v>
      </c>
      <c r="Z1370" t="n">
        <v>0.00111855</v>
      </c>
    </row>
    <row r="1371">
      <c r="A1371" t="inlineStr">
        <is>
          <t>chat_state</t>
        </is>
      </c>
      <c r="B1371" t="inlineStr">
        <is>
          <t>foldglm</t>
        </is>
      </c>
      <c r="C1371" t="inlineStr">
        <is>
          <t>openai/gpt-5.6-luna</t>
        </is>
      </c>
      <c r="D1371" t="inlineStr">
        <is>
          <t>z-ai/glm-5.3-flash</t>
        </is>
      </c>
      <c r="E1371" t="n">
        <v>1</v>
      </c>
      <c r="I1371" t="n">
        <v>0</v>
      </c>
      <c r="J1371" t="inlineStr">
        <is>
          <t>dense5</t>
        </is>
      </c>
      <c r="K1371" t="n">
        <v>154</v>
      </c>
      <c r="L1371" t="inlineStr">
        <is>
          <t>dense5/absent-1</t>
        </is>
      </c>
      <c r="M1371" t="inlineStr">
        <is>
          <t>absent</t>
        </is>
      </c>
      <c r="N1371" t="inlineStr">
        <is>
          <t>Who owns the rollback plan?</t>
        </is>
      </c>
      <c r="O1371" t="inlineStr">
        <is>
          <t>not stated</t>
        </is>
      </c>
      <c r="P1371" t="inlineStr">
        <is>
          <t>not stated</t>
        </is>
      </c>
      <c r="Q1371" t="b">
        <v>1</v>
      </c>
      <c r="R1371" t="inlineStr">
        <is>
          <t>rule</t>
        </is>
      </c>
      <c r="S1371" t="n">
        <v>4276</v>
      </c>
      <c r="T1371" t="n">
        <v>4276</v>
      </c>
      <c r="U1371" t="n">
        <v>48</v>
      </c>
      <c r="V1371" t="n">
        <v>0</v>
      </c>
      <c r="W1371" t="n">
        <v>1</v>
      </c>
      <c r="X1371" t="n">
        <v>0</v>
      </c>
      <c r="Y1371" t="n">
        <v>2.005040884017944</v>
      </c>
      <c r="Z1371" t="n">
        <v>0.00112645</v>
      </c>
    </row>
    <row r="1372">
      <c r="A1372" t="inlineStr">
        <is>
          <t>chat_state</t>
        </is>
      </c>
      <c r="B1372" t="inlineStr">
        <is>
          <t>foldglm</t>
        </is>
      </c>
      <c r="C1372" t="inlineStr">
        <is>
          <t>openai/gpt-5.6-luna</t>
        </is>
      </c>
      <c r="D1372" t="inlineStr">
        <is>
          <t>z-ai/glm-5.3-flash</t>
        </is>
      </c>
      <c r="E1372" t="n">
        <v>1</v>
      </c>
      <c r="I1372" t="n">
        <v>0</v>
      </c>
      <c r="J1372" t="inlineStr">
        <is>
          <t>dense5</t>
        </is>
      </c>
      <c r="K1372" t="n">
        <v>154</v>
      </c>
      <c r="L1372" t="inlineStr">
        <is>
          <t>dense5/count-0</t>
        </is>
      </c>
      <c r="M1372" t="inlineStr">
        <is>
          <t>count</t>
        </is>
      </c>
      <c r="N1372" t="inlineStr">
        <is>
          <t>How many modules are currently in scope for the launch?</t>
        </is>
      </c>
      <c r="O1372" t="n">
        <v>14</v>
      </c>
      <c r="P1372" t="inlineStr">
        <is>
          <t>14</t>
        </is>
      </c>
      <c r="Q1372" t="b">
        <v>1</v>
      </c>
      <c r="R1372" t="inlineStr">
        <is>
          <t>rule</t>
        </is>
      </c>
      <c r="S1372" t="n">
        <v>4281</v>
      </c>
      <c r="T1372" t="n">
        <v>4281</v>
      </c>
      <c r="U1372" t="n">
        <v>156</v>
      </c>
      <c r="V1372" t="n">
        <v>0</v>
      </c>
      <c r="W1372" t="n">
        <v>1</v>
      </c>
      <c r="X1372" t="n">
        <v>0</v>
      </c>
      <c r="Y1372" t="n">
        <v>3.405027627944946</v>
      </c>
      <c r="Z1372" t="n">
        <v>0.0012573</v>
      </c>
    </row>
    <row r="1373">
      <c r="A1373" t="inlineStr">
        <is>
          <t>chat_state</t>
        </is>
      </c>
      <c r="B1373" t="inlineStr">
        <is>
          <t>foldglm</t>
        </is>
      </c>
      <c r="C1373" t="inlineStr">
        <is>
          <t>openai/gpt-5.6-luna</t>
        </is>
      </c>
      <c r="D1373" t="inlineStr">
        <is>
          <t>z-ai/glm-5.3-flash</t>
        </is>
      </c>
      <c r="E1373" t="n">
        <v>1</v>
      </c>
      <c r="I1373" t="n">
        <v>0</v>
      </c>
      <c r="J1373" t="inlineStr">
        <is>
          <t>dense5</t>
        </is>
      </c>
      <c r="K1373" t="n">
        <v>154</v>
      </c>
      <c r="L1373" t="inlineStr">
        <is>
          <t>dense5/early-0</t>
        </is>
      </c>
      <c r="M1373" t="inlineStr">
        <is>
          <t>early</t>
        </is>
      </c>
      <c r="N1373" t="inlineStr">
        <is>
          <t>Who owns tenant-router?</t>
        </is>
      </c>
      <c r="O1373" t="inlineStr">
        <is>
          <t>Noah</t>
        </is>
      </c>
      <c r="P1373" t="inlineStr">
        <is>
          <t>Noah</t>
        </is>
      </c>
      <c r="Q1373" t="b">
        <v>1</v>
      </c>
      <c r="R1373" t="inlineStr">
        <is>
          <t>rule</t>
        </is>
      </c>
      <c r="S1373" t="n">
        <v>4275</v>
      </c>
      <c r="T1373" t="n">
        <v>4275</v>
      </c>
      <c r="U1373" t="n">
        <v>38</v>
      </c>
      <c r="V1373" t="n">
        <v>0</v>
      </c>
      <c r="W1373" t="n">
        <v>1</v>
      </c>
      <c r="X1373" t="n">
        <v>0</v>
      </c>
      <c r="Y1373" t="n">
        <v>1.701490879058838</v>
      </c>
      <c r="Z1373" t="n">
        <v>0.0011142</v>
      </c>
    </row>
    <row r="1374">
      <c r="A1374" t="inlineStr">
        <is>
          <t>chat_state</t>
        </is>
      </c>
      <c r="B1374" t="inlineStr">
        <is>
          <t>foldglm</t>
        </is>
      </c>
      <c r="C1374" t="inlineStr">
        <is>
          <t>openai/gpt-5.6-luna</t>
        </is>
      </c>
      <c r="D1374" t="inlineStr">
        <is>
          <t>z-ai/glm-5.3-flash</t>
        </is>
      </c>
      <c r="E1374" t="n">
        <v>1</v>
      </c>
      <c r="I1374" t="n">
        <v>0</v>
      </c>
      <c r="J1374" t="inlineStr">
        <is>
          <t>dense5</t>
        </is>
      </c>
      <c r="K1374" t="n">
        <v>154</v>
      </c>
      <c r="L1374" t="inlineStr">
        <is>
          <t>dense5/early-1</t>
        </is>
      </c>
      <c r="M1374" t="inlineStr">
        <is>
          <t>early</t>
        </is>
      </c>
      <c r="N1374" t="inlineStr">
        <is>
          <t>Which region are we deploying Fjord to?</t>
        </is>
      </c>
      <c r="O1374" t="inlineStr">
        <is>
          <t>ap-southeast-2</t>
        </is>
      </c>
      <c r="P1374" t="inlineStr">
        <is>
          <t>ap-southeast-2</t>
        </is>
      </c>
      <c r="Q1374" t="b">
        <v>1</v>
      </c>
      <c r="R1374" t="inlineStr">
        <is>
          <t>rule</t>
        </is>
      </c>
      <c r="S1374" t="n">
        <v>4279</v>
      </c>
      <c r="T1374" t="n">
        <v>4279</v>
      </c>
      <c r="U1374" t="n">
        <v>62</v>
      </c>
      <c r="V1374" t="n">
        <v>0</v>
      </c>
      <c r="W1374" t="n">
        <v>1</v>
      </c>
      <c r="X1374" t="n">
        <v>0</v>
      </c>
      <c r="Y1374" t="n">
        <v>2.479685068130493</v>
      </c>
      <c r="Z1374" t="n">
        <v>0.001144</v>
      </c>
    </row>
    <row r="1375">
      <c r="A1375" t="inlineStr">
        <is>
          <t>chat_state</t>
        </is>
      </c>
      <c r="B1375" t="inlineStr">
        <is>
          <t>foldglm</t>
        </is>
      </c>
      <c r="C1375" t="inlineStr">
        <is>
          <t>openai/gpt-5.6-luna</t>
        </is>
      </c>
      <c r="D1375" t="inlineStr">
        <is>
          <t>z-ai/glm-5.3-flash</t>
        </is>
      </c>
      <c r="E1375" t="n">
        <v>1</v>
      </c>
      <c r="I1375" t="n">
        <v>0</v>
      </c>
      <c r="J1375" t="inlineStr">
        <is>
          <t>dense5</t>
        </is>
      </c>
      <c r="K1375" t="n">
        <v>154</v>
      </c>
      <c r="L1375" t="inlineStr">
        <is>
          <t>dense5/early-2</t>
        </is>
      </c>
      <c r="M1375" t="inlineStr">
        <is>
          <t>early</t>
        </is>
      </c>
      <c r="N1375" t="inlineStr">
        <is>
          <t>At what time (UTC) is the daily standup?</t>
        </is>
      </c>
      <c r="O1375" t="inlineStr">
        <is>
          <t>09:30</t>
        </is>
      </c>
      <c r="P1375" t="inlineStr">
        <is>
          <t>09:30 UTC</t>
        </is>
      </c>
      <c r="Q1375" t="b">
        <v>1</v>
      </c>
      <c r="R1375" t="inlineStr">
        <is>
          <t>rule</t>
        </is>
      </c>
      <c r="S1375" t="n">
        <v>4282</v>
      </c>
      <c r="T1375" t="n">
        <v>4282</v>
      </c>
      <c r="U1375" t="n">
        <v>49</v>
      </c>
      <c r="V1375" t="n">
        <v>0</v>
      </c>
      <c r="W1375" t="n">
        <v>1</v>
      </c>
      <c r="X1375" t="n">
        <v>0</v>
      </c>
      <c r="Y1375" t="n">
        <v>2.05180811882019</v>
      </c>
      <c r="Z1375" t="n">
        <v>0.00112915</v>
      </c>
    </row>
    <row r="1376">
      <c r="A1376" t="inlineStr">
        <is>
          <t>chat_state</t>
        </is>
      </c>
      <c r="B1376" t="inlineStr">
        <is>
          <t>foldglm</t>
        </is>
      </c>
      <c r="C1376" t="inlineStr">
        <is>
          <t>openai/gpt-5.6-luna</t>
        </is>
      </c>
      <c r="D1376" t="inlineStr">
        <is>
          <t>z-ai/glm-5.3-flash</t>
        </is>
      </c>
      <c r="E1376" t="n">
        <v>1</v>
      </c>
      <c r="I1376" t="n">
        <v>0</v>
      </c>
      <c r="J1376" t="inlineStr">
        <is>
          <t>dense5</t>
        </is>
      </c>
      <c r="K1376" t="n">
        <v>154</v>
      </c>
      <c r="L1376" t="inlineStr">
        <is>
          <t>dense5/list-0</t>
        </is>
      </c>
      <c r="M1376" t="inlineStr">
        <is>
          <t>list</t>
        </is>
      </c>
      <c r="N1376" t="inlineStr">
        <is>
          <t>Which in-scope modules are P0?</t>
        </is>
      </c>
      <c r="O1376" t="inlineStr">
        <is>
          <t>["notifier", "search-index", "rate-limiter", "billing-sync", "backup-runner"]</t>
        </is>
      </c>
      <c r="P1376" t="inlineStr">
        <is>
          <t>search-index, notifier, rate-limiter, billing-sync, backup-runner</t>
        </is>
      </c>
      <c r="Q1376" t="b">
        <v>1</v>
      </c>
      <c r="R1376" t="inlineStr">
        <is>
          <t>rule</t>
        </is>
      </c>
      <c r="S1376" t="n">
        <v>4279</v>
      </c>
      <c r="T1376" t="n">
        <v>4279</v>
      </c>
      <c r="U1376" t="n">
        <v>159</v>
      </c>
      <c r="V1376" t="n">
        <v>0</v>
      </c>
      <c r="W1376" t="n">
        <v>1</v>
      </c>
      <c r="X1376" t="n">
        <v>0</v>
      </c>
      <c r="Y1376" t="n">
        <v>2.386989831924438</v>
      </c>
      <c r="Z1376" t="n">
        <v>0.0012604</v>
      </c>
    </row>
    <row r="1377">
      <c r="A1377" t="inlineStr">
        <is>
          <t>chat_state</t>
        </is>
      </c>
      <c r="B1377" t="inlineStr">
        <is>
          <t>foldglm</t>
        </is>
      </c>
      <c r="C1377" t="inlineStr">
        <is>
          <t>openai/gpt-5.6-luna</t>
        </is>
      </c>
      <c r="D1377" t="inlineStr">
        <is>
          <t>z-ai/glm-5.3-flash</t>
        </is>
      </c>
      <c r="E1377" t="n">
        <v>1</v>
      </c>
      <c r="I1377" t="n">
        <v>0</v>
      </c>
      <c r="J1377" t="inlineStr">
        <is>
          <t>dense5</t>
        </is>
      </c>
      <c r="K1377" t="n">
        <v>154</v>
      </c>
      <c r="L1377" t="inlineStr">
        <is>
          <t>dense5/neg-0</t>
        </is>
      </c>
      <c r="M1377" t="inlineStr">
        <is>
          <t>negation</t>
        </is>
      </c>
      <c r="N1377" t="inlineStr">
        <is>
          <t>Which in-scope module has no datastore decided yet?</t>
        </is>
      </c>
      <c r="O1377" t="inlineStr">
        <is>
          <t>search-index</t>
        </is>
      </c>
      <c r="P1377" t="inlineStr">
        <is>
          <t>search-index</t>
        </is>
      </c>
      <c r="Q1377" t="b">
        <v>1</v>
      </c>
      <c r="R1377" t="inlineStr">
        <is>
          <t>rule</t>
        </is>
      </c>
      <c r="S1377" t="n">
        <v>4281</v>
      </c>
      <c r="T1377" t="n">
        <v>4281</v>
      </c>
      <c r="U1377" t="n">
        <v>98</v>
      </c>
      <c r="V1377" t="n">
        <v>0</v>
      </c>
      <c r="W1377" t="n">
        <v>1</v>
      </c>
      <c r="X1377" t="n">
        <v>0</v>
      </c>
      <c r="Y1377" t="n">
        <v>2.468420028686523</v>
      </c>
      <c r="Z1377" t="n">
        <v>0.0011877</v>
      </c>
    </row>
    <row r="1378">
      <c r="A1378" t="inlineStr">
        <is>
          <t>chat_state</t>
        </is>
      </c>
      <c r="B1378" t="inlineStr">
        <is>
          <t>foldglm</t>
        </is>
      </c>
      <c r="C1378" t="inlineStr">
        <is>
          <t>openai/gpt-5.6-luna</t>
        </is>
      </c>
      <c r="D1378" t="inlineStr">
        <is>
          <t>z-ai/glm-5.3-flash</t>
        </is>
      </c>
      <c r="E1378" t="n">
        <v>1</v>
      </c>
      <c r="I1378" t="n">
        <v>0</v>
      </c>
      <c r="J1378" t="inlineStr">
        <is>
          <t>dense5</t>
        </is>
      </c>
      <c r="K1378" t="n">
        <v>154</v>
      </c>
      <c r="L1378" t="inlineStr">
        <is>
          <t>dense5/original-0</t>
        </is>
      </c>
      <c r="M1378" t="inlineStr">
        <is>
          <t>original</t>
        </is>
      </c>
      <c r="N1378" t="inlineStr">
        <is>
          <t>What was the very first deadline we set for notifier, before any changes?</t>
        </is>
      </c>
      <c r="O1378" t="inlineStr">
        <is>
          <t>Oct 14</t>
        </is>
      </c>
      <c r="P1378" t="inlineStr">
        <is>
          <t>Oct 14</t>
        </is>
      </c>
      <c r="Q1378" t="b">
        <v>1</v>
      </c>
      <c r="R1378" t="inlineStr">
        <is>
          <t>rule</t>
        </is>
      </c>
      <c r="S1378" t="n">
        <v>4285</v>
      </c>
      <c r="T1378" t="n">
        <v>4285</v>
      </c>
      <c r="U1378" t="n">
        <v>79</v>
      </c>
      <c r="V1378" t="n">
        <v>0</v>
      </c>
      <c r="W1378" t="n">
        <v>1</v>
      </c>
      <c r="X1378" t="n">
        <v>0</v>
      </c>
      <c r="Y1378" t="n">
        <v>3.58928394317627</v>
      </c>
      <c r="Z1378" t="n">
        <v>0.0011659</v>
      </c>
    </row>
    <row r="1379">
      <c r="A1379" t="inlineStr">
        <is>
          <t>chat_state</t>
        </is>
      </c>
      <c r="B1379" t="inlineStr">
        <is>
          <t>foldglm</t>
        </is>
      </c>
      <c r="C1379" t="inlineStr">
        <is>
          <t>openai/gpt-5.6-luna</t>
        </is>
      </c>
      <c r="D1379" t="inlineStr">
        <is>
          <t>z-ai/glm-5.3-flash</t>
        </is>
      </c>
      <c r="E1379" t="n">
        <v>1</v>
      </c>
      <c r="I1379" t="n">
        <v>0</v>
      </c>
      <c r="J1379" t="inlineStr">
        <is>
          <t>dense5</t>
        </is>
      </c>
      <c r="K1379" t="n">
        <v>154</v>
      </c>
      <c r="L1379" t="inlineStr">
        <is>
          <t>dense5/paste-0</t>
        </is>
      </c>
      <c r="M1379" t="inlineStr">
        <is>
          <t>paste</t>
        </is>
      </c>
      <c r="N1379" t="inlineStr">
        <is>
          <t>What p95 latency, in ms, did the load test I pasted report?</t>
        </is>
      </c>
      <c r="O1379" t="n">
        <v>247</v>
      </c>
      <c r="P1379" t="inlineStr">
        <is>
          <t>247 ms</t>
        </is>
      </c>
      <c r="Q1379" t="b">
        <v>1</v>
      </c>
      <c r="R1379" t="inlineStr">
        <is>
          <t>rule</t>
        </is>
      </c>
      <c r="S1379" t="n">
        <v>4286</v>
      </c>
      <c r="T1379" t="n">
        <v>4286</v>
      </c>
      <c r="U1379" t="n">
        <v>44</v>
      </c>
      <c r="V1379" t="n">
        <v>0</v>
      </c>
      <c r="W1379" t="n">
        <v>1</v>
      </c>
      <c r="X1379" t="n">
        <v>0</v>
      </c>
      <c r="Y1379" t="n">
        <v>2.4445481300354</v>
      </c>
      <c r="Z1379" t="n">
        <v>0.00112415</v>
      </c>
    </row>
    <row r="1380">
      <c r="A1380" t="inlineStr">
        <is>
          <t>chat_state</t>
        </is>
      </c>
      <c r="B1380" t="inlineStr">
        <is>
          <t>foldglm</t>
        </is>
      </c>
      <c r="C1380" t="inlineStr">
        <is>
          <t>openai/gpt-5.6-luna</t>
        </is>
      </c>
      <c r="D1380" t="inlineStr">
        <is>
          <t>z-ai/glm-5.3-flash</t>
        </is>
      </c>
      <c r="E1380" t="n">
        <v>1</v>
      </c>
      <c r="I1380" t="n">
        <v>0</v>
      </c>
      <c r="J1380" t="inlineStr">
        <is>
          <t>dense5</t>
        </is>
      </c>
      <c r="K1380" t="n">
        <v>154</v>
      </c>
      <c r="L1380" t="inlineStr">
        <is>
          <t>dense5/paste-1</t>
        </is>
      </c>
      <c r="M1380" t="inlineStr">
        <is>
          <t>paste</t>
        </is>
      </c>
      <c r="N1380" t="inlineStr">
        <is>
          <t>How many tests failed in the CI output I pasted?</t>
        </is>
      </c>
      <c r="O1380" t="n">
        <v>8</v>
      </c>
      <c r="P1380" t="inlineStr">
        <is>
          <t>8</t>
        </is>
      </c>
      <c r="Q1380" t="b">
        <v>1</v>
      </c>
      <c r="R1380" t="inlineStr">
        <is>
          <t>rule</t>
        </is>
      </c>
      <c r="S1380" t="n">
        <v>4281</v>
      </c>
      <c r="T1380" t="n">
        <v>4281</v>
      </c>
      <c r="U1380" t="n">
        <v>42</v>
      </c>
      <c r="V1380" t="n">
        <v>0</v>
      </c>
      <c r="W1380" t="n">
        <v>1</v>
      </c>
      <c r="X1380" t="n">
        <v>0</v>
      </c>
      <c r="Y1380" t="n">
        <v>2.341587781906128</v>
      </c>
      <c r="Z1380" t="n">
        <v>0.0011205</v>
      </c>
    </row>
    <row r="1381">
      <c r="A1381" t="inlineStr">
        <is>
          <t>chat_state</t>
        </is>
      </c>
      <c r="B1381" t="inlineStr">
        <is>
          <t>foldglm</t>
        </is>
      </c>
      <c r="C1381" t="inlineStr">
        <is>
          <t>openai/gpt-5.6-luna</t>
        </is>
      </c>
      <c r="D1381" t="inlineStr">
        <is>
          <t>z-ai/glm-5.3-flash</t>
        </is>
      </c>
      <c r="E1381" t="n">
        <v>1</v>
      </c>
      <c r="I1381" t="n">
        <v>0</v>
      </c>
      <c r="J1381" t="inlineStr">
        <is>
          <t>dense5</t>
        </is>
      </c>
      <c r="K1381" t="n">
        <v>154</v>
      </c>
      <c r="L1381" t="inlineStr">
        <is>
          <t>dense5/paste-2</t>
        </is>
      </c>
      <c r="M1381" t="inlineStr">
        <is>
          <t>paste</t>
        </is>
      </c>
      <c r="N1381" t="inlineStr">
        <is>
          <t>What is db_pool_size in the config I pasted?</t>
        </is>
      </c>
      <c r="O1381" t="n">
        <v>48</v>
      </c>
      <c r="P1381" t="inlineStr">
        <is>
          <t>48</t>
        </is>
      </c>
      <c r="Q1381" t="b">
        <v>1</v>
      </c>
      <c r="R1381" t="inlineStr">
        <is>
          <t>rule</t>
        </is>
      </c>
      <c r="S1381" t="n">
        <v>4281</v>
      </c>
      <c r="T1381" t="n">
        <v>4281</v>
      </c>
      <c r="U1381" t="n">
        <v>47</v>
      </c>
      <c r="V1381" t="n">
        <v>0</v>
      </c>
      <c r="W1381" t="n">
        <v>1</v>
      </c>
      <c r="X1381" t="n">
        <v>0</v>
      </c>
      <c r="Y1381" t="n">
        <v>2.319907903671265</v>
      </c>
      <c r="Z1381" t="n">
        <v>0.0011265</v>
      </c>
    </row>
    <row r="1382">
      <c r="A1382" t="inlineStr">
        <is>
          <t>chat_state</t>
        </is>
      </c>
      <c r="B1382" t="inlineStr">
        <is>
          <t>foldglm</t>
        </is>
      </c>
      <c r="C1382" t="inlineStr">
        <is>
          <t>openai/gpt-5.6-luna</t>
        </is>
      </c>
      <c r="D1382" t="inlineStr">
        <is>
          <t>z-ai/glm-5.3-flash</t>
        </is>
      </c>
      <c r="E1382" t="n">
        <v>1</v>
      </c>
      <c r="I1382" t="n">
        <v>0</v>
      </c>
      <c r="J1382" t="inlineStr">
        <is>
          <t>dense5</t>
        </is>
      </c>
      <c r="K1382" t="n">
        <v>154</v>
      </c>
      <c r="L1382" t="inlineStr">
        <is>
          <t>dense5/sum-0</t>
        </is>
      </c>
      <c r="M1382" t="inlineStr">
        <is>
          <t>sum</t>
        </is>
      </c>
      <c r="N1382" t="inlineStr">
        <is>
          <t>What is the total budget, in thousands of dollars, across the modules currently in scope?</t>
        </is>
      </c>
      <c r="O1382" t="n">
        <v>520</v>
      </c>
      <c r="P1382" t="inlineStr">
        <is>
          <t>520</t>
        </is>
      </c>
      <c r="Q1382" t="b">
        <v>1</v>
      </c>
      <c r="R1382" t="inlineStr">
        <is>
          <t>rule</t>
        </is>
      </c>
      <c r="S1382" t="n">
        <v>4288</v>
      </c>
      <c r="T1382" t="n">
        <v>4288</v>
      </c>
      <c r="U1382" t="n">
        <v>137</v>
      </c>
      <c r="V1382" t="n">
        <v>0</v>
      </c>
      <c r="W1382" t="n">
        <v>1</v>
      </c>
      <c r="X1382" t="n">
        <v>0</v>
      </c>
      <c r="Y1382" t="n">
        <v>3.36972713470459</v>
      </c>
      <c r="Z1382" t="n">
        <v>0.00123625</v>
      </c>
    </row>
    <row r="1383">
      <c r="A1383" t="inlineStr">
        <is>
          <t>chat_state</t>
        </is>
      </c>
      <c r="B1383" t="inlineStr">
        <is>
          <t>foldglm</t>
        </is>
      </c>
      <c r="C1383" t="inlineStr">
        <is>
          <t>openai/gpt-5.6-luna</t>
        </is>
      </c>
      <c r="D1383" t="inlineStr">
        <is>
          <t>z-ai/glm-5.3-flash</t>
        </is>
      </c>
      <c r="E1383" t="n">
        <v>1</v>
      </c>
      <c r="I1383" t="n">
        <v>0</v>
      </c>
      <c r="J1383" t="inlineStr">
        <is>
          <t>dense5</t>
        </is>
      </c>
      <c r="K1383" t="n">
        <v>154</v>
      </c>
      <c r="L1383" t="inlineStr">
        <is>
          <t>dense5/updated-0</t>
        </is>
      </c>
      <c r="M1383" t="inlineStr">
        <is>
          <t>updated</t>
        </is>
      </c>
      <c r="N1383" t="inlineStr">
        <is>
          <t>What is the current deadline for notifier?</t>
        </is>
      </c>
      <c r="O1383" t="inlineStr">
        <is>
          <t>Oct 29</t>
        </is>
      </c>
      <c r="P1383" t="inlineStr">
        <is>
          <t>Oct 29</t>
        </is>
      </c>
      <c r="Q1383" t="b">
        <v>1</v>
      </c>
      <c r="R1383" t="inlineStr">
        <is>
          <t>rule</t>
        </is>
      </c>
      <c r="S1383" t="n">
        <v>4278</v>
      </c>
      <c r="T1383" t="n">
        <v>4278</v>
      </c>
      <c r="U1383" t="n">
        <v>42</v>
      </c>
      <c r="V1383" t="n">
        <v>0</v>
      </c>
      <c r="W1383" t="n">
        <v>1</v>
      </c>
      <c r="X1383" t="n">
        <v>0</v>
      </c>
      <c r="Y1383" t="n">
        <v>2.030709981918335</v>
      </c>
      <c r="Z1383" t="n">
        <v>0.00111975</v>
      </c>
    </row>
    <row r="1384">
      <c r="A1384" t="inlineStr">
        <is>
          <t>chat_state</t>
        </is>
      </c>
      <c r="B1384" t="inlineStr">
        <is>
          <t>foldglm</t>
        </is>
      </c>
      <c r="C1384" t="inlineStr">
        <is>
          <t>openai/gpt-5.6-luna</t>
        </is>
      </c>
      <c r="D1384" t="inlineStr">
        <is>
          <t>z-ai/glm-5.3-flash</t>
        </is>
      </c>
      <c r="E1384" t="n">
        <v>1</v>
      </c>
      <c r="I1384" t="n">
        <v>0</v>
      </c>
      <c r="J1384" t="inlineStr">
        <is>
          <t>dense5</t>
        </is>
      </c>
      <c r="K1384" t="n">
        <v>154</v>
      </c>
      <c r="L1384" t="inlineStr">
        <is>
          <t>dense5/updated-1</t>
        </is>
      </c>
      <c r="M1384" t="inlineStr">
        <is>
          <t>updated</t>
        </is>
      </c>
      <c r="N1384" t="inlineStr">
        <is>
          <t>What is tenant-router's budget now, in thousands of dollars?</t>
        </is>
      </c>
      <c r="O1384" t="n">
        <v>60</v>
      </c>
      <c r="P1384" t="inlineStr">
        <is>
          <t>60</t>
        </is>
      </c>
      <c r="Q1384" t="b">
        <v>1</v>
      </c>
      <c r="R1384" t="inlineStr">
        <is>
          <t>rule</t>
        </is>
      </c>
      <c r="S1384" t="n">
        <v>4283</v>
      </c>
      <c r="T1384" t="n">
        <v>4283</v>
      </c>
      <c r="U1384" t="n">
        <v>72</v>
      </c>
      <c r="V1384" t="n">
        <v>0</v>
      </c>
      <c r="W1384" t="n">
        <v>1</v>
      </c>
      <c r="X1384" t="n">
        <v>0</v>
      </c>
      <c r="Y1384" t="n">
        <v>2.457372188568115</v>
      </c>
      <c r="Z1384" t="n">
        <v>0.001157</v>
      </c>
    </row>
    <row r="1385">
      <c r="A1385" t="inlineStr">
        <is>
          <t>chat_state</t>
        </is>
      </c>
      <c r="B1385" t="inlineStr">
        <is>
          <t>foldglm</t>
        </is>
      </c>
      <c r="C1385" t="inlineStr">
        <is>
          <t>openai/gpt-5.6-luna</t>
        </is>
      </c>
      <c r="D1385" t="inlineStr">
        <is>
          <t>z-ai/glm-5.3-flash</t>
        </is>
      </c>
      <c r="E1385" t="n">
        <v>1</v>
      </c>
      <c r="I1385" t="n">
        <v>0</v>
      </c>
      <c r="J1385" t="inlineStr">
        <is>
          <t>dense5</t>
        </is>
      </c>
      <c r="K1385" t="n">
        <v>154</v>
      </c>
      <c r="L1385" t="inlineStr">
        <is>
          <t>dense5/updated-2</t>
        </is>
      </c>
      <c r="M1385" t="inlineStr">
        <is>
          <t>updated</t>
        </is>
      </c>
      <c r="N1385" t="inlineStr">
        <is>
          <t>What is the current deadline for search-index?</t>
        </is>
      </c>
      <c r="O1385" t="inlineStr">
        <is>
          <t>Oct 14</t>
        </is>
      </c>
      <c r="P1385" t="inlineStr">
        <is>
          <t>Oct 14</t>
        </is>
      </c>
      <c r="Q1385" t="b">
        <v>1</v>
      </c>
      <c r="R1385" t="inlineStr">
        <is>
          <t>rule</t>
        </is>
      </c>
      <c r="S1385" t="n">
        <v>4279</v>
      </c>
      <c r="T1385" t="n">
        <v>4279</v>
      </c>
      <c r="U1385" t="n">
        <v>42</v>
      </c>
      <c r="V1385" t="n">
        <v>0</v>
      </c>
      <c r="W1385" t="n">
        <v>1</v>
      </c>
      <c r="X1385" t="n">
        <v>0</v>
      </c>
      <c r="Y1385" t="n">
        <v>1.592477321624756</v>
      </c>
      <c r="Z1385" t="n">
        <v>0.00112</v>
      </c>
    </row>
    <row r="1386">
      <c r="A1386" t="inlineStr">
        <is>
          <t>chat_state</t>
        </is>
      </c>
      <c r="B1386" t="inlineStr">
        <is>
          <t>foldglm</t>
        </is>
      </c>
      <c r="C1386" t="inlineStr">
        <is>
          <t>openai/gpt-5.6-luna</t>
        </is>
      </c>
      <c r="D1386" t="inlineStr">
        <is>
          <t>z-ai/glm-5.3-flash</t>
        </is>
      </c>
      <c r="E1386" t="n">
        <v>1</v>
      </c>
      <c r="I1386" t="n">
        <v>0</v>
      </c>
      <c r="J1386" t="inlineStr">
        <is>
          <t>dense5</t>
        </is>
      </c>
      <c r="K1386" t="n">
        <v>154</v>
      </c>
      <c r="L1386" t="inlineStr">
        <is>
          <t>dense5/updated-3</t>
        </is>
      </c>
      <c r="M1386" t="inlineStr">
        <is>
          <t>updated</t>
        </is>
      </c>
      <c r="N1386" t="inlineStr">
        <is>
          <t>What is feature-flags's budget, in thousands of dollars?</t>
        </is>
      </c>
      <c r="O1386" t="n">
        <v>50</v>
      </c>
      <c r="P1386" t="inlineStr">
        <is>
          <t>50</t>
        </is>
      </c>
      <c r="Q1386" t="b">
        <v>1</v>
      </c>
      <c r="R1386" t="inlineStr">
        <is>
          <t>rule</t>
        </is>
      </c>
      <c r="S1386" t="n">
        <v>4283</v>
      </c>
      <c r="T1386" t="n">
        <v>4283</v>
      </c>
      <c r="U1386" t="n">
        <v>47</v>
      </c>
      <c r="V1386" t="n">
        <v>0</v>
      </c>
      <c r="W1386" t="n">
        <v>1</v>
      </c>
      <c r="X1386" t="n">
        <v>0</v>
      </c>
      <c r="Y1386" t="n">
        <v>1.447368860244751</v>
      </c>
      <c r="Z1386" t="n">
        <v>0.001127</v>
      </c>
    </row>
    <row r="1387">
      <c r="A1387" t="inlineStr">
        <is>
          <t>chat_state</t>
        </is>
      </c>
      <c r="B1387" t="inlineStr">
        <is>
          <t>foldglm</t>
        </is>
      </c>
      <c r="C1387" t="inlineStr">
        <is>
          <t>openai/gpt-5.6-luna</t>
        </is>
      </c>
      <c r="D1387" t="inlineStr">
        <is>
          <t>z-ai/glm-5.3-flash</t>
        </is>
      </c>
      <c r="E1387" t="n">
        <v>1</v>
      </c>
      <c r="I1387" t="n">
        <v>0</v>
      </c>
      <c r="J1387" t="inlineStr">
        <is>
          <t>dense5</t>
        </is>
      </c>
      <c r="K1387" t="n">
        <v>154</v>
      </c>
      <c r="L1387" t="inlineStr">
        <is>
          <t>dense5/updated-4</t>
        </is>
      </c>
      <c r="M1387" t="inlineStr">
        <is>
          <t>updated</t>
        </is>
      </c>
      <c r="N1387" t="inlineStr">
        <is>
          <t>Who owns notifier now?</t>
        </is>
      </c>
      <c r="O1387" t="inlineStr">
        <is>
          <t>Priya</t>
        </is>
      </c>
      <c r="P1387" t="inlineStr">
        <is>
          <t>Priya</t>
        </is>
      </c>
      <c r="Q1387" t="b">
        <v>1</v>
      </c>
      <c r="R1387" t="inlineStr">
        <is>
          <t>rule</t>
        </is>
      </c>
      <c r="S1387" t="n">
        <v>4275</v>
      </c>
      <c r="T1387" t="n">
        <v>4275</v>
      </c>
      <c r="U1387" t="n">
        <v>45</v>
      </c>
      <c r="V1387" t="n">
        <v>0</v>
      </c>
      <c r="W1387" t="n">
        <v>1</v>
      </c>
      <c r="X1387" t="n">
        <v>0</v>
      </c>
      <c r="Y1387" t="n">
        <v>1.252625226974487</v>
      </c>
      <c r="Z1387" t="n">
        <v>0.0011226</v>
      </c>
    </row>
    <row r="1388">
      <c r="A1388" t="inlineStr">
        <is>
          <t>chat_state</t>
        </is>
      </c>
      <c r="B1388" t="inlineStr">
        <is>
          <t>foldglm</t>
        </is>
      </c>
      <c r="C1388" t="inlineStr">
        <is>
          <t>openai/gpt-5.6-luna</t>
        </is>
      </c>
      <c r="D1388" t="inlineStr">
        <is>
          <t>z-ai/glm-5.3-flash</t>
        </is>
      </c>
      <c r="E1388" t="n">
        <v>1</v>
      </c>
      <c r="I1388" t="n">
        <v>0</v>
      </c>
      <c r="J1388" t="inlineStr">
        <is>
          <t>dense5</t>
        </is>
      </c>
      <c r="K1388" t="n">
        <v>154</v>
      </c>
      <c r="L1388" t="inlineStr">
        <is>
          <t>dense5/updated-5</t>
        </is>
      </c>
      <c r="M1388" t="inlineStr">
        <is>
          <t>updated</t>
        </is>
      </c>
      <c r="N1388" t="inlineStr">
        <is>
          <t>Which datastore does tenant-router use?</t>
        </is>
      </c>
      <c r="O1388" t="inlineStr">
        <is>
          <t>MongoDB</t>
        </is>
      </c>
      <c r="P1388" t="inlineStr">
        <is>
          <t>MongoDB</t>
        </is>
      </c>
      <c r="Q1388" t="b">
        <v>1</v>
      </c>
      <c r="R1388" t="inlineStr">
        <is>
          <t>rule</t>
        </is>
      </c>
      <c r="S1388" t="n">
        <v>4277</v>
      </c>
      <c r="T1388" t="n">
        <v>4277</v>
      </c>
      <c r="U1388" t="n">
        <v>41</v>
      </c>
      <c r="V1388" t="n">
        <v>0</v>
      </c>
      <c r="W1388" t="n">
        <v>1</v>
      </c>
      <c r="X1388" t="n">
        <v>0</v>
      </c>
      <c r="Y1388" t="n">
        <v>1.580891132354736</v>
      </c>
      <c r="Z1388" t="n">
        <v>0.0011183</v>
      </c>
    </row>
    <row r="1389">
      <c r="A1389" t="inlineStr">
        <is>
          <t>chat_state</t>
        </is>
      </c>
      <c r="B1389" t="inlineStr">
        <is>
          <t>foldglm_audit</t>
        </is>
      </c>
      <c r="C1389" t="inlineStr">
        <is>
          <t>openai/gpt-5.6-luna</t>
        </is>
      </c>
      <c r="D1389" t="inlineStr">
        <is>
          <t>z-ai/glm-5.3-flash</t>
        </is>
      </c>
      <c r="E1389" t="n">
        <v>1</v>
      </c>
      <c r="F1389" t="inlineStr">
        <is>
          <t>clean</t>
        </is>
      </c>
      <c r="G1389" t="b">
        <v>1</v>
      </c>
      <c r="H1389" t="inlineStr"/>
      <c r="I1389" t="n">
        <v>0</v>
      </c>
      <c r="J1389" t="inlineStr">
        <is>
          <t>dense5</t>
        </is>
      </c>
      <c r="K1389" t="n">
        <v>154</v>
      </c>
      <c r="L1389" t="inlineStr">
        <is>
          <t>dense5/absent-0</t>
        </is>
      </c>
      <c r="M1389" t="inlineStr">
        <is>
          <t>absent</t>
        </is>
      </c>
      <c r="N1389" t="inlineStr">
        <is>
          <t>Which CI provider did we decide on?</t>
        </is>
      </c>
      <c r="O1389" t="inlineStr">
        <is>
          <t>not stated</t>
        </is>
      </c>
      <c r="P1389" t="inlineStr">
        <is>
          <t>not stated</t>
        </is>
      </c>
      <c r="Q1389" t="b">
        <v>1</v>
      </c>
      <c r="R1389" t="inlineStr">
        <is>
          <t>rule</t>
        </is>
      </c>
      <c r="S1389" t="n">
        <v>4278</v>
      </c>
      <c r="T1389" t="n">
        <v>4278</v>
      </c>
      <c r="U1389" t="n">
        <v>44</v>
      </c>
      <c r="V1389" t="n">
        <v>4275</v>
      </c>
      <c r="W1389" t="n">
        <v>1</v>
      </c>
      <c r="X1389" t="n">
        <v>0</v>
      </c>
      <c r="Y1389" t="n">
        <v>1.330988168716431</v>
      </c>
      <c r="Z1389" t="n">
        <v>0.0001389</v>
      </c>
    </row>
    <row r="1390">
      <c r="A1390" t="inlineStr">
        <is>
          <t>chat_state</t>
        </is>
      </c>
      <c r="B1390" t="inlineStr">
        <is>
          <t>foldglm_audit</t>
        </is>
      </c>
      <c r="C1390" t="inlineStr">
        <is>
          <t>openai/gpt-5.6-luna</t>
        </is>
      </c>
      <c r="D1390" t="inlineStr">
        <is>
          <t>z-ai/glm-5.3-flash</t>
        </is>
      </c>
      <c r="E1390" t="n">
        <v>1</v>
      </c>
      <c r="F1390" t="inlineStr">
        <is>
          <t>clean</t>
        </is>
      </c>
      <c r="G1390" t="b">
        <v>1</v>
      </c>
      <c r="H1390" t="inlineStr"/>
      <c r="I1390" t="n">
        <v>0</v>
      </c>
      <c r="J1390" t="inlineStr">
        <is>
          <t>dense5</t>
        </is>
      </c>
      <c r="K1390" t="n">
        <v>154</v>
      </c>
      <c r="L1390" t="inlineStr">
        <is>
          <t>dense5/absent-1</t>
        </is>
      </c>
      <c r="M1390" t="inlineStr">
        <is>
          <t>absent</t>
        </is>
      </c>
      <c r="N1390" t="inlineStr">
        <is>
          <t>Who owns the rollback plan?</t>
        </is>
      </c>
      <c r="O1390" t="inlineStr">
        <is>
          <t>not stated</t>
        </is>
      </c>
      <c r="P1390" t="inlineStr">
        <is>
          <t>not stated</t>
        </is>
      </c>
      <c r="Q1390" t="b">
        <v>1</v>
      </c>
      <c r="R1390" t="inlineStr">
        <is>
          <t>rule</t>
        </is>
      </c>
      <c r="S1390" t="n">
        <v>4276</v>
      </c>
      <c r="T1390" t="n">
        <v>4276</v>
      </c>
      <c r="U1390" t="n">
        <v>51</v>
      </c>
      <c r="V1390" t="n">
        <v>4273</v>
      </c>
      <c r="W1390" t="n">
        <v>1</v>
      </c>
      <c r="X1390" t="n">
        <v>0</v>
      </c>
      <c r="Y1390" t="n">
        <v>2.164635181427002</v>
      </c>
      <c r="Z1390" t="n">
        <v>0.00014726</v>
      </c>
    </row>
    <row r="1391">
      <c r="A1391" t="inlineStr">
        <is>
          <t>chat_state</t>
        </is>
      </c>
      <c r="B1391" t="inlineStr">
        <is>
          <t>foldglm_audit</t>
        </is>
      </c>
      <c r="C1391" t="inlineStr">
        <is>
          <t>openai/gpt-5.6-luna</t>
        </is>
      </c>
      <c r="D1391" t="inlineStr">
        <is>
          <t>z-ai/glm-5.3-flash</t>
        </is>
      </c>
      <c r="E1391" t="n">
        <v>1</v>
      </c>
      <c r="F1391" t="inlineStr">
        <is>
          <t>clean</t>
        </is>
      </c>
      <c r="G1391" t="b">
        <v>1</v>
      </c>
      <c r="H1391" t="inlineStr"/>
      <c r="I1391" t="n">
        <v>0</v>
      </c>
      <c r="J1391" t="inlineStr">
        <is>
          <t>dense5</t>
        </is>
      </c>
      <c r="K1391" t="n">
        <v>154</v>
      </c>
      <c r="L1391" t="inlineStr">
        <is>
          <t>dense5/count-0</t>
        </is>
      </c>
      <c r="M1391" t="inlineStr">
        <is>
          <t>count</t>
        </is>
      </c>
      <c r="N1391" t="inlineStr">
        <is>
          <t>How many modules are currently in scope for the launch?</t>
        </is>
      </c>
      <c r="O1391" t="n">
        <v>14</v>
      </c>
      <c r="P1391" t="inlineStr">
        <is>
          <t>14</t>
        </is>
      </c>
      <c r="Q1391" t="b">
        <v>1</v>
      </c>
      <c r="R1391" t="inlineStr">
        <is>
          <t>rule</t>
        </is>
      </c>
      <c r="S1391" t="n">
        <v>4281</v>
      </c>
      <c r="T1391" t="n">
        <v>4281</v>
      </c>
      <c r="U1391" t="n">
        <v>164</v>
      </c>
      <c r="V1391" t="n">
        <v>4278</v>
      </c>
      <c r="W1391" t="n">
        <v>1</v>
      </c>
      <c r="X1391" t="n">
        <v>0</v>
      </c>
      <c r="Y1391" t="n">
        <v>2.673135042190552</v>
      </c>
      <c r="Z1391" t="n">
        <v>0.00028296</v>
      </c>
    </row>
    <row r="1392">
      <c r="A1392" t="inlineStr">
        <is>
          <t>chat_state</t>
        </is>
      </c>
      <c r="B1392" t="inlineStr">
        <is>
          <t>foldglm_audit</t>
        </is>
      </c>
      <c r="C1392" t="inlineStr">
        <is>
          <t>openai/gpt-5.6-luna</t>
        </is>
      </c>
      <c r="D1392" t="inlineStr">
        <is>
          <t>z-ai/glm-5.3-flash</t>
        </is>
      </c>
      <c r="E1392" t="n">
        <v>1</v>
      </c>
      <c r="F1392" t="inlineStr">
        <is>
          <t>clean</t>
        </is>
      </c>
      <c r="G1392" t="b">
        <v>1</v>
      </c>
      <c r="H1392" t="inlineStr"/>
      <c r="I1392" t="n">
        <v>0</v>
      </c>
      <c r="J1392" t="inlineStr">
        <is>
          <t>dense5</t>
        </is>
      </c>
      <c r="K1392" t="n">
        <v>154</v>
      </c>
      <c r="L1392" t="inlineStr">
        <is>
          <t>dense5/early-0</t>
        </is>
      </c>
      <c r="M1392" t="inlineStr">
        <is>
          <t>early</t>
        </is>
      </c>
      <c r="N1392" t="inlineStr">
        <is>
          <t>Who owns tenant-router?</t>
        </is>
      </c>
      <c r="O1392" t="inlineStr">
        <is>
          <t>Noah</t>
        </is>
      </c>
      <c r="P1392" t="inlineStr">
        <is>
          <t>Noah</t>
        </is>
      </c>
      <c r="Q1392" t="b">
        <v>1</v>
      </c>
      <c r="R1392" t="inlineStr">
        <is>
          <t>rule</t>
        </is>
      </c>
      <c r="S1392" t="n">
        <v>4275</v>
      </c>
      <c r="T1392" t="n">
        <v>4275</v>
      </c>
      <c r="U1392" t="n">
        <v>37</v>
      </c>
      <c r="V1392" t="n">
        <v>4272</v>
      </c>
      <c r="W1392" t="n">
        <v>1</v>
      </c>
      <c r="X1392" t="n">
        <v>0</v>
      </c>
      <c r="Y1392" t="n">
        <v>1.937463998794556</v>
      </c>
      <c r="Z1392" t="n">
        <v>0.00013044</v>
      </c>
    </row>
    <row r="1393">
      <c r="A1393" t="inlineStr">
        <is>
          <t>chat_state</t>
        </is>
      </c>
      <c r="B1393" t="inlineStr">
        <is>
          <t>foldglm_audit</t>
        </is>
      </c>
      <c r="C1393" t="inlineStr">
        <is>
          <t>openai/gpt-5.6-luna</t>
        </is>
      </c>
      <c r="D1393" t="inlineStr">
        <is>
          <t>z-ai/glm-5.3-flash</t>
        </is>
      </c>
      <c r="E1393" t="n">
        <v>1</v>
      </c>
      <c r="F1393" t="inlineStr">
        <is>
          <t>clean</t>
        </is>
      </c>
      <c r="G1393" t="b">
        <v>1</v>
      </c>
      <c r="H1393" t="inlineStr"/>
      <c r="I1393" t="n">
        <v>0</v>
      </c>
      <c r="J1393" t="inlineStr">
        <is>
          <t>dense5</t>
        </is>
      </c>
      <c r="K1393" t="n">
        <v>154</v>
      </c>
      <c r="L1393" t="inlineStr">
        <is>
          <t>dense5/early-1</t>
        </is>
      </c>
      <c r="M1393" t="inlineStr">
        <is>
          <t>early</t>
        </is>
      </c>
      <c r="N1393" t="inlineStr">
        <is>
          <t>Which region are we deploying Fjord to?</t>
        </is>
      </c>
      <c r="O1393" t="inlineStr">
        <is>
          <t>ap-southeast-2</t>
        </is>
      </c>
      <c r="P1393" t="inlineStr">
        <is>
          <t>ap-southeast-2</t>
        </is>
      </c>
      <c r="Q1393" t="b">
        <v>1</v>
      </c>
      <c r="R1393" t="inlineStr">
        <is>
          <t>rule</t>
        </is>
      </c>
      <c r="S1393" t="n">
        <v>4279</v>
      </c>
      <c r="T1393" t="n">
        <v>4279</v>
      </c>
      <c r="U1393" t="n">
        <v>63</v>
      </c>
      <c r="V1393" t="n">
        <v>4276</v>
      </c>
      <c r="W1393" t="n">
        <v>1</v>
      </c>
      <c r="X1393" t="n">
        <v>0</v>
      </c>
      <c r="Y1393" t="n">
        <v>2.331768751144409</v>
      </c>
      <c r="Z1393" t="n">
        <v>0.00016172</v>
      </c>
    </row>
    <row r="1394">
      <c r="A1394" t="inlineStr">
        <is>
          <t>chat_state</t>
        </is>
      </c>
      <c r="B1394" t="inlineStr">
        <is>
          <t>foldglm_audit</t>
        </is>
      </c>
      <c r="C1394" t="inlineStr">
        <is>
          <t>openai/gpt-5.6-luna</t>
        </is>
      </c>
      <c r="D1394" t="inlineStr">
        <is>
          <t>z-ai/glm-5.3-flash</t>
        </is>
      </c>
      <c r="E1394" t="n">
        <v>1</v>
      </c>
      <c r="F1394" t="inlineStr">
        <is>
          <t>clean</t>
        </is>
      </c>
      <c r="G1394" t="b">
        <v>1</v>
      </c>
      <c r="H1394" t="inlineStr"/>
      <c r="I1394" t="n">
        <v>0</v>
      </c>
      <c r="J1394" t="inlineStr">
        <is>
          <t>dense5</t>
        </is>
      </c>
      <c r="K1394" t="n">
        <v>154</v>
      </c>
      <c r="L1394" t="inlineStr">
        <is>
          <t>dense5/early-2</t>
        </is>
      </c>
      <c r="M1394" t="inlineStr">
        <is>
          <t>early</t>
        </is>
      </c>
      <c r="N1394" t="inlineStr">
        <is>
          <t>At what time (UTC) is the daily standup?</t>
        </is>
      </c>
      <c r="O1394" t="inlineStr">
        <is>
          <t>09:30</t>
        </is>
      </c>
      <c r="P1394" t="inlineStr">
        <is>
          <t>09:30 UTC</t>
        </is>
      </c>
      <c r="Q1394" t="b">
        <v>1</v>
      </c>
      <c r="R1394" t="inlineStr">
        <is>
          <t>rule</t>
        </is>
      </c>
      <c r="S1394" t="n">
        <v>4282</v>
      </c>
      <c r="T1394" t="n">
        <v>4282</v>
      </c>
      <c r="U1394" t="n">
        <v>65</v>
      </c>
      <c r="V1394" t="n">
        <v>4279</v>
      </c>
      <c r="W1394" t="n">
        <v>1</v>
      </c>
      <c r="X1394" t="n">
        <v>0</v>
      </c>
      <c r="Y1394" t="n">
        <v>3.356987953186035</v>
      </c>
      <c r="Z1394" t="n">
        <v>0.00016418</v>
      </c>
    </row>
    <row r="1395">
      <c r="A1395" t="inlineStr">
        <is>
          <t>chat_state</t>
        </is>
      </c>
      <c r="B1395" t="inlineStr">
        <is>
          <t>foldglm_audit</t>
        </is>
      </c>
      <c r="C1395" t="inlineStr">
        <is>
          <t>openai/gpt-5.6-luna</t>
        </is>
      </c>
      <c r="D1395" t="inlineStr">
        <is>
          <t>z-ai/glm-5.3-flash</t>
        </is>
      </c>
      <c r="E1395" t="n">
        <v>1</v>
      </c>
      <c r="F1395" t="inlineStr">
        <is>
          <t>clean</t>
        </is>
      </c>
      <c r="G1395" t="b">
        <v>1</v>
      </c>
      <c r="H1395" t="inlineStr"/>
      <c r="I1395" t="n">
        <v>0</v>
      </c>
      <c r="J1395" t="inlineStr">
        <is>
          <t>dense5</t>
        </is>
      </c>
      <c r="K1395" t="n">
        <v>154</v>
      </c>
      <c r="L1395" t="inlineStr">
        <is>
          <t>dense5/list-0</t>
        </is>
      </c>
      <c r="M1395" t="inlineStr">
        <is>
          <t>list</t>
        </is>
      </c>
      <c r="N1395" t="inlineStr">
        <is>
          <t>Which in-scope modules are P0?</t>
        </is>
      </c>
      <c r="O1395" t="inlineStr">
        <is>
          <t>["notifier", "search-index", "rate-limiter", "billing-sync", "backup-runner"]</t>
        </is>
      </c>
      <c r="P1395" t="inlineStr">
        <is>
          <t>rate-limiter, search-index, notifier, billing-sync, backup-runner</t>
        </is>
      </c>
      <c r="Q1395" t="b">
        <v>1</v>
      </c>
      <c r="R1395" t="inlineStr">
        <is>
          <t>rule</t>
        </is>
      </c>
      <c r="S1395" t="n">
        <v>4279</v>
      </c>
      <c r="T1395" t="n">
        <v>4279</v>
      </c>
      <c r="U1395" t="n">
        <v>104</v>
      </c>
      <c r="V1395" t="n">
        <v>4276</v>
      </c>
      <c r="W1395" t="n">
        <v>1</v>
      </c>
      <c r="X1395" t="n">
        <v>0</v>
      </c>
      <c r="Y1395" t="n">
        <v>3.955820083618164</v>
      </c>
      <c r="Z1395" t="n">
        <v>0.00021092</v>
      </c>
    </row>
    <row r="1396">
      <c r="A1396" t="inlineStr">
        <is>
          <t>chat_state</t>
        </is>
      </c>
      <c r="B1396" t="inlineStr">
        <is>
          <t>foldglm_audit</t>
        </is>
      </c>
      <c r="C1396" t="inlineStr">
        <is>
          <t>openai/gpt-5.6-luna</t>
        </is>
      </c>
      <c r="D1396" t="inlineStr">
        <is>
          <t>z-ai/glm-5.3-flash</t>
        </is>
      </c>
      <c r="E1396" t="n">
        <v>1</v>
      </c>
      <c r="F1396" t="inlineStr">
        <is>
          <t>clean</t>
        </is>
      </c>
      <c r="G1396" t="b">
        <v>1</v>
      </c>
      <c r="H1396" t="inlineStr"/>
      <c r="I1396" t="n">
        <v>0</v>
      </c>
      <c r="J1396" t="inlineStr">
        <is>
          <t>dense5</t>
        </is>
      </c>
      <c r="K1396" t="n">
        <v>154</v>
      </c>
      <c r="L1396" t="inlineStr">
        <is>
          <t>dense5/neg-0</t>
        </is>
      </c>
      <c r="M1396" t="inlineStr">
        <is>
          <t>negation</t>
        </is>
      </c>
      <c r="N1396" t="inlineStr">
        <is>
          <t>Which in-scope module has no datastore decided yet?</t>
        </is>
      </c>
      <c r="O1396" t="inlineStr">
        <is>
          <t>search-index</t>
        </is>
      </c>
      <c r="P1396" t="inlineStr">
        <is>
          <t>search-index</t>
        </is>
      </c>
      <c r="Q1396" t="b">
        <v>1</v>
      </c>
      <c r="R1396" t="inlineStr">
        <is>
          <t>rule</t>
        </is>
      </c>
      <c r="S1396" t="n">
        <v>4281</v>
      </c>
      <c r="T1396" t="n">
        <v>4281</v>
      </c>
      <c r="U1396" t="n">
        <v>122</v>
      </c>
      <c r="V1396" t="n">
        <v>4278</v>
      </c>
      <c r="W1396" t="n">
        <v>1</v>
      </c>
      <c r="X1396" t="n">
        <v>0</v>
      </c>
      <c r="Y1396" t="n">
        <v>3.082345962524414</v>
      </c>
      <c r="Z1396" t="n">
        <v>0.00023256</v>
      </c>
    </row>
    <row r="1397">
      <c r="A1397" t="inlineStr">
        <is>
          <t>chat_state</t>
        </is>
      </c>
      <c r="B1397" t="inlineStr">
        <is>
          <t>foldglm_audit</t>
        </is>
      </c>
      <c r="C1397" t="inlineStr">
        <is>
          <t>openai/gpt-5.6-luna</t>
        </is>
      </c>
      <c r="D1397" t="inlineStr">
        <is>
          <t>z-ai/glm-5.3-flash</t>
        </is>
      </c>
      <c r="E1397" t="n">
        <v>1</v>
      </c>
      <c r="F1397" t="inlineStr">
        <is>
          <t>clean</t>
        </is>
      </c>
      <c r="G1397" t="b">
        <v>1</v>
      </c>
      <c r="H1397" t="inlineStr"/>
      <c r="I1397" t="n">
        <v>0</v>
      </c>
      <c r="J1397" t="inlineStr">
        <is>
          <t>dense5</t>
        </is>
      </c>
      <c r="K1397" t="n">
        <v>154</v>
      </c>
      <c r="L1397" t="inlineStr">
        <is>
          <t>dense5/original-0</t>
        </is>
      </c>
      <c r="M1397" t="inlineStr">
        <is>
          <t>original</t>
        </is>
      </c>
      <c r="N1397" t="inlineStr">
        <is>
          <t>What was the very first deadline we set for notifier, before any changes?</t>
        </is>
      </c>
      <c r="O1397" t="inlineStr">
        <is>
          <t>Oct 14</t>
        </is>
      </c>
      <c r="P1397" t="inlineStr">
        <is>
          <t>Oct 14</t>
        </is>
      </c>
      <c r="Q1397" t="b">
        <v>1</v>
      </c>
      <c r="R1397" t="inlineStr">
        <is>
          <t>rule</t>
        </is>
      </c>
      <c r="S1397" t="n">
        <v>4285</v>
      </c>
      <c r="T1397" t="n">
        <v>4285</v>
      </c>
      <c r="U1397" t="n">
        <v>76</v>
      </c>
      <c r="V1397" t="n">
        <v>4282</v>
      </c>
      <c r="W1397" t="n">
        <v>1</v>
      </c>
      <c r="X1397" t="n">
        <v>0</v>
      </c>
      <c r="Y1397" t="n">
        <v>5.093106031417847</v>
      </c>
      <c r="Z1397" t="n">
        <v>0.00017744</v>
      </c>
    </row>
    <row r="1398">
      <c r="A1398" t="inlineStr">
        <is>
          <t>chat_state</t>
        </is>
      </c>
      <c r="B1398" t="inlineStr">
        <is>
          <t>foldglm_audit</t>
        </is>
      </c>
      <c r="C1398" t="inlineStr">
        <is>
          <t>openai/gpt-5.6-luna</t>
        </is>
      </c>
      <c r="D1398" t="inlineStr">
        <is>
          <t>z-ai/glm-5.3-flash</t>
        </is>
      </c>
      <c r="E1398" t="n">
        <v>1</v>
      </c>
      <c r="F1398" t="inlineStr">
        <is>
          <t>clean</t>
        </is>
      </c>
      <c r="G1398" t="b">
        <v>1</v>
      </c>
      <c r="H1398" t="inlineStr"/>
      <c r="I1398" t="n">
        <v>0</v>
      </c>
      <c r="J1398" t="inlineStr">
        <is>
          <t>dense5</t>
        </is>
      </c>
      <c r="K1398" t="n">
        <v>154</v>
      </c>
      <c r="L1398" t="inlineStr">
        <is>
          <t>dense5/paste-0</t>
        </is>
      </c>
      <c r="M1398" t="inlineStr">
        <is>
          <t>paste</t>
        </is>
      </c>
      <c r="N1398" t="inlineStr">
        <is>
          <t>What p95 latency, in ms, did the load test I pasted report?</t>
        </is>
      </c>
      <c r="O1398" t="n">
        <v>247</v>
      </c>
      <c r="P1398" t="inlineStr">
        <is>
          <t>247 ms</t>
        </is>
      </c>
      <c r="Q1398" t="b">
        <v>1</v>
      </c>
      <c r="R1398" t="inlineStr">
        <is>
          <t>rule</t>
        </is>
      </c>
      <c r="S1398" t="n">
        <v>4286</v>
      </c>
      <c r="T1398" t="n">
        <v>4286</v>
      </c>
      <c r="U1398" t="n">
        <v>46</v>
      </c>
      <c r="V1398" t="n">
        <v>4283</v>
      </c>
      <c r="W1398" t="n">
        <v>1</v>
      </c>
      <c r="X1398" t="n">
        <v>0</v>
      </c>
      <c r="Y1398" t="n">
        <v>2.885452747344971</v>
      </c>
      <c r="Z1398" t="n">
        <v>0.00014146</v>
      </c>
    </row>
    <row r="1399">
      <c r="A1399" t="inlineStr">
        <is>
          <t>chat_state</t>
        </is>
      </c>
      <c r="B1399" t="inlineStr">
        <is>
          <t>foldglm_audit</t>
        </is>
      </c>
      <c r="C1399" t="inlineStr">
        <is>
          <t>openai/gpt-5.6-luna</t>
        </is>
      </c>
      <c r="D1399" t="inlineStr">
        <is>
          <t>z-ai/glm-5.3-flash</t>
        </is>
      </c>
      <c r="E1399" t="n">
        <v>1</v>
      </c>
      <c r="F1399" t="inlineStr">
        <is>
          <t>clean</t>
        </is>
      </c>
      <c r="G1399" t="b">
        <v>1</v>
      </c>
      <c r="H1399" t="inlineStr"/>
      <c r="I1399" t="n">
        <v>0</v>
      </c>
      <c r="J1399" t="inlineStr">
        <is>
          <t>dense5</t>
        </is>
      </c>
      <c r="K1399" t="n">
        <v>154</v>
      </c>
      <c r="L1399" t="inlineStr">
        <is>
          <t>dense5/paste-1</t>
        </is>
      </c>
      <c r="M1399" t="inlineStr">
        <is>
          <t>paste</t>
        </is>
      </c>
      <c r="N1399" t="inlineStr">
        <is>
          <t>How many tests failed in the CI output I pasted?</t>
        </is>
      </c>
      <c r="O1399" t="n">
        <v>8</v>
      </c>
      <c r="P1399" t="inlineStr">
        <is>
          <t>8</t>
        </is>
      </c>
      <c r="Q1399" t="b">
        <v>1</v>
      </c>
      <c r="R1399" t="inlineStr">
        <is>
          <t>rule</t>
        </is>
      </c>
      <c r="S1399" t="n">
        <v>4281</v>
      </c>
      <c r="T1399" t="n">
        <v>4281</v>
      </c>
      <c r="U1399" t="n">
        <v>105</v>
      </c>
      <c r="V1399" t="n">
        <v>4278</v>
      </c>
      <c r="W1399" t="n">
        <v>1</v>
      </c>
      <c r="X1399" t="n">
        <v>0</v>
      </c>
      <c r="Y1399" t="n">
        <v>2.823577880859375</v>
      </c>
      <c r="Z1399" t="n">
        <v>0.00021216</v>
      </c>
    </row>
    <row r="1400">
      <c r="A1400" t="inlineStr">
        <is>
          <t>chat_state</t>
        </is>
      </c>
      <c r="B1400" t="inlineStr">
        <is>
          <t>foldglm_audit</t>
        </is>
      </c>
      <c r="C1400" t="inlineStr">
        <is>
          <t>openai/gpt-5.6-luna</t>
        </is>
      </c>
      <c r="D1400" t="inlineStr">
        <is>
          <t>z-ai/glm-5.3-flash</t>
        </is>
      </c>
      <c r="E1400" t="n">
        <v>1</v>
      </c>
      <c r="F1400" t="inlineStr">
        <is>
          <t>clean</t>
        </is>
      </c>
      <c r="G1400" t="b">
        <v>1</v>
      </c>
      <c r="H1400" t="inlineStr"/>
      <c r="I1400" t="n">
        <v>0</v>
      </c>
      <c r="J1400" t="inlineStr">
        <is>
          <t>dense5</t>
        </is>
      </c>
      <c r="K1400" t="n">
        <v>154</v>
      </c>
      <c r="L1400" t="inlineStr">
        <is>
          <t>dense5/paste-2</t>
        </is>
      </c>
      <c r="M1400" t="inlineStr">
        <is>
          <t>paste</t>
        </is>
      </c>
      <c r="N1400" t="inlineStr">
        <is>
          <t>What is db_pool_size in the config I pasted?</t>
        </is>
      </c>
      <c r="O1400" t="n">
        <v>48</v>
      </c>
      <c r="P1400" t="inlineStr">
        <is>
          <t>48</t>
        </is>
      </c>
      <c r="Q1400" t="b">
        <v>1</v>
      </c>
      <c r="R1400" t="inlineStr">
        <is>
          <t>rule</t>
        </is>
      </c>
      <c r="S1400" t="n">
        <v>4281</v>
      </c>
      <c r="T1400" t="n">
        <v>4281</v>
      </c>
      <c r="U1400" t="n">
        <v>44</v>
      </c>
      <c r="V1400" t="n">
        <v>4278</v>
      </c>
      <c r="W1400" t="n">
        <v>1</v>
      </c>
      <c r="X1400" t="n">
        <v>0</v>
      </c>
      <c r="Y1400" t="n">
        <v>2.3369460105896</v>
      </c>
      <c r="Z1400" t="n">
        <v>0.00013896</v>
      </c>
    </row>
    <row r="1401">
      <c r="A1401" t="inlineStr">
        <is>
          <t>chat_state</t>
        </is>
      </c>
      <c r="B1401" t="inlineStr">
        <is>
          <t>foldglm_audit</t>
        </is>
      </c>
      <c r="C1401" t="inlineStr">
        <is>
          <t>openai/gpt-5.6-luna</t>
        </is>
      </c>
      <c r="D1401" t="inlineStr">
        <is>
          <t>z-ai/glm-5.3-flash</t>
        </is>
      </c>
      <c r="E1401" t="n">
        <v>1</v>
      </c>
      <c r="F1401" t="inlineStr">
        <is>
          <t>clean</t>
        </is>
      </c>
      <c r="G1401" t="b">
        <v>1</v>
      </c>
      <c r="H1401" t="inlineStr"/>
      <c r="I1401" t="n">
        <v>0</v>
      </c>
      <c r="J1401" t="inlineStr">
        <is>
          <t>dense5</t>
        </is>
      </c>
      <c r="K1401" t="n">
        <v>154</v>
      </c>
      <c r="L1401" t="inlineStr">
        <is>
          <t>dense5/sum-0</t>
        </is>
      </c>
      <c r="M1401" t="inlineStr">
        <is>
          <t>sum</t>
        </is>
      </c>
      <c r="N1401" t="inlineStr">
        <is>
          <t>What is the total budget, in thousands of dollars, across the modules currently in scope?</t>
        </is>
      </c>
      <c r="O1401" t="n">
        <v>520</v>
      </c>
      <c r="P1401" t="inlineStr">
        <is>
          <t>520</t>
        </is>
      </c>
      <c r="Q1401" t="b">
        <v>1</v>
      </c>
      <c r="R1401" t="inlineStr">
        <is>
          <t>rule</t>
        </is>
      </c>
      <c r="S1401" t="n">
        <v>4288</v>
      </c>
      <c r="T1401" t="n">
        <v>4288</v>
      </c>
      <c r="U1401" t="n">
        <v>145</v>
      </c>
      <c r="V1401" t="n">
        <v>4285</v>
      </c>
      <c r="W1401" t="n">
        <v>1</v>
      </c>
      <c r="X1401" t="n">
        <v>0</v>
      </c>
      <c r="Y1401" t="n">
        <v>3.077671051025391</v>
      </c>
      <c r="Z1401" t="n">
        <v>0.0002603</v>
      </c>
    </row>
    <row r="1402">
      <c r="A1402" t="inlineStr">
        <is>
          <t>chat_state</t>
        </is>
      </c>
      <c r="B1402" t="inlineStr">
        <is>
          <t>foldglm_audit</t>
        </is>
      </c>
      <c r="C1402" t="inlineStr">
        <is>
          <t>openai/gpt-5.6-luna</t>
        </is>
      </c>
      <c r="D1402" t="inlineStr">
        <is>
          <t>z-ai/glm-5.3-flash</t>
        </is>
      </c>
      <c r="E1402" t="n">
        <v>1</v>
      </c>
      <c r="F1402" t="inlineStr">
        <is>
          <t>clean</t>
        </is>
      </c>
      <c r="G1402" t="b">
        <v>1</v>
      </c>
      <c r="H1402" t="inlineStr"/>
      <c r="I1402" t="n">
        <v>0</v>
      </c>
      <c r="J1402" t="inlineStr">
        <is>
          <t>dense5</t>
        </is>
      </c>
      <c r="K1402" t="n">
        <v>154</v>
      </c>
      <c r="L1402" t="inlineStr">
        <is>
          <t>dense5/updated-0</t>
        </is>
      </c>
      <c r="M1402" t="inlineStr">
        <is>
          <t>updated</t>
        </is>
      </c>
      <c r="N1402" t="inlineStr">
        <is>
          <t>What is the current deadline for notifier?</t>
        </is>
      </c>
      <c r="O1402" t="inlineStr">
        <is>
          <t>Oct 29</t>
        </is>
      </c>
      <c r="P1402" t="inlineStr">
        <is>
          <t>Oct 29</t>
        </is>
      </c>
      <c r="Q1402" t="b">
        <v>1</v>
      </c>
      <c r="R1402" t="inlineStr">
        <is>
          <t>rule</t>
        </is>
      </c>
      <c r="S1402" t="n">
        <v>4278</v>
      </c>
      <c r="T1402" t="n">
        <v>4278</v>
      </c>
      <c r="U1402" t="n">
        <v>48</v>
      </c>
      <c r="V1402" t="n">
        <v>4275</v>
      </c>
      <c r="W1402" t="n">
        <v>1</v>
      </c>
      <c r="X1402" t="n">
        <v>0</v>
      </c>
      <c r="Y1402" t="n">
        <v>2.961787939071655</v>
      </c>
      <c r="Z1402" t="n">
        <v>0.0001437</v>
      </c>
    </row>
    <row r="1403">
      <c r="A1403" t="inlineStr">
        <is>
          <t>chat_state</t>
        </is>
      </c>
      <c r="B1403" t="inlineStr">
        <is>
          <t>foldglm_audit</t>
        </is>
      </c>
      <c r="C1403" t="inlineStr">
        <is>
          <t>openai/gpt-5.6-luna</t>
        </is>
      </c>
      <c r="D1403" t="inlineStr">
        <is>
          <t>z-ai/glm-5.3-flash</t>
        </is>
      </c>
      <c r="E1403" t="n">
        <v>1</v>
      </c>
      <c r="F1403" t="inlineStr">
        <is>
          <t>clean</t>
        </is>
      </c>
      <c r="G1403" t="b">
        <v>1</v>
      </c>
      <c r="H1403" t="inlineStr"/>
      <c r="I1403" t="n">
        <v>0</v>
      </c>
      <c r="J1403" t="inlineStr">
        <is>
          <t>dense5</t>
        </is>
      </c>
      <c r="K1403" t="n">
        <v>154</v>
      </c>
      <c r="L1403" t="inlineStr">
        <is>
          <t>dense5/updated-1</t>
        </is>
      </c>
      <c r="M1403" t="inlineStr">
        <is>
          <t>updated</t>
        </is>
      </c>
      <c r="N1403" t="inlineStr">
        <is>
          <t>What is tenant-router's budget now, in thousands of dollars?</t>
        </is>
      </c>
      <c r="O1403" t="n">
        <v>60</v>
      </c>
      <c r="P1403" t="inlineStr">
        <is>
          <t>60</t>
        </is>
      </c>
      <c r="Q1403" t="b">
        <v>1</v>
      </c>
      <c r="R1403" t="inlineStr">
        <is>
          <t>rule</t>
        </is>
      </c>
      <c r="S1403" t="n">
        <v>4283</v>
      </c>
      <c r="T1403" t="n">
        <v>4283</v>
      </c>
      <c r="U1403" t="n">
        <v>90</v>
      </c>
      <c r="V1403" t="n">
        <v>4280</v>
      </c>
      <c r="W1403" t="n">
        <v>1</v>
      </c>
      <c r="X1403" t="n">
        <v>0</v>
      </c>
      <c r="Y1403" t="n">
        <v>3.052046060562134</v>
      </c>
      <c r="Z1403" t="n">
        <v>0.0001942</v>
      </c>
    </row>
    <row r="1404">
      <c r="A1404" t="inlineStr">
        <is>
          <t>chat_state</t>
        </is>
      </c>
      <c r="B1404" t="inlineStr">
        <is>
          <t>foldglm_audit</t>
        </is>
      </c>
      <c r="C1404" t="inlineStr">
        <is>
          <t>openai/gpt-5.6-luna</t>
        </is>
      </c>
      <c r="D1404" t="inlineStr">
        <is>
          <t>z-ai/glm-5.3-flash</t>
        </is>
      </c>
      <c r="E1404" t="n">
        <v>1</v>
      </c>
      <c r="F1404" t="inlineStr">
        <is>
          <t>clean</t>
        </is>
      </c>
      <c r="G1404" t="b">
        <v>1</v>
      </c>
      <c r="H1404" t="inlineStr"/>
      <c r="I1404" t="n">
        <v>0</v>
      </c>
      <c r="J1404" t="inlineStr">
        <is>
          <t>dense5</t>
        </is>
      </c>
      <c r="K1404" t="n">
        <v>154</v>
      </c>
      <c r="L1404" t="inlineStr">
        <is>
          <t>dense5/updated-2</t>
        </is>
      </c>
      <c r="M1404" t="inlineStr">
        <is>
          <t>updated</t>
        </is>
      </c>
      <c r="N1404" t="inlineStr">
        <is>
          <t>What is the current deadline for search-index?</t>
        </is>
      </c>
      <c r="O1404" t="inlineStr">
        <is>
          <t>Oct 14</t>
        </is>
      </c>
      <c r="P1404" t="inlineStr">
        <is>
          <t>Oct 14</t>
        </is>
      </c>
      <c r="Q1404" t="b">
        <v>1</v>
      </c>
      <c r="R1404" t="inlineStr">
        <is>
          <t>rule</t>
        </is>
      </c>
      <c r="S1404" t="n">
        <v>4279</v>
      </c>
      <c r="T1404" t="n">
        <v>4279</v>
      </c>
      <c r="U1404" t="n">
        <v>42</v>
      </c>
      <c r="V1404" t="n">
        <v>4276</v>
      </c>
      <c r="W1404" t="n">
        <v>1</v>
      </c>
      <c r="X1404" t="n">
        <v>0</v>
      </c>
      <c r="Y1404" t="n">
        <v>2.269280910491943</v>
      </c>
      <c r="Z1404" t="n">
        <v>0.00013652</v>
      </c>
    </row>
    <row r="1405">
      <c r="A1405" t="inlineStr">
        <is>
          <t>chat_state</t>
        </is>
      </c>
      <c r="B1405" t="inlineStr">
        <is>
          <t>foldglm_audit</t>
        </is>
      </c>
      <c r="C1405" t="inlineStr">
        <is>
          <t>openai/gpt-5.6-luna</t>
        </is>
      </c>
      <c r="D1405" t="inlineStr">
        <is>
          <t>z-ai/glm-5.3-flash</t>
        </is>
      </c>
      <c r="E1405" t="n">
        <v>1</v>
      </c>
      <c r="F1405" t="inlineStr">
        <is>
          <t>clean</t>
        </is>
      </c>
      <c r="G1405" t="b">
        <v>1</v>
      </c>
      <c r="H1405" t="inlineStr"/>
      <c r="I1405" t="n">
        <v>0</v>
      </c>
      <c r="J1405" t="inlineStr">
        <is>
          <t>dense5</t>
        </is>
      </c>
      <c r="K1405" t="n">
        <v>154</v>
      </c>
      <c r="L1405" t="inlineStr">
        <is>
          <t>dense5/updated-3</t>
        </is>
      </c>
      <c r="M1405" t="inlineStr">
        <is>
          <t>updated</t>
        </is>
      </c>
      <c r="N1405" t="inlineStr">
        <is>
          <t>What is feature-flags's budget, in thousands of dollars?</t>
        </is>
      </c>
      <c r="O1405" t="n">
        <v>50</v>
      </c>
      <c r="P1405" t="inlineStr">
        <is>
          <t>50</t>
        </is>
      </c>
      <c r="Q1405" t="b">
        <v>1</v>
      </c>
      <c r="R1405" t="inlineStr">
        <is>
          <t>rule</t>
        </is>
      </c>
      <c r="S1405" t="n">
        <v>4283</v>
      </c>
      <c r="T1405" t="n">
        <v>4283</v>
      </c>
      <c r="U1405" t="n">
        <v>81</v>
      </c>
      <c r="V1405" t="n">
        <v>4280</v>
      </c>
      <c r="W1405" t="n">
        <v>1</v>
      </c>
      <c r="X1405" t="n">
        <v>0</v>
      </c>
      <c r="Y1405" t="n">
        <v>2.342355966567993</v>
      </c>
      <c r="Z1405" t="n">
        <v>0.0001834</v>
      </c>
    </row>
    <row r="1406">
      <c r="A1406" t="inlineStr">
        <is>
          <t>chat_state</t>
        </is>
      </c>
      <c r="B1406" t="inlineStr">
        <is>
          <t>foldglm_audit</t>
        </is>
      </c>
      <c r="C1406" t="inlineStr">
        <is>
          <t>openai/gpt-5.6-luna</t>
        </is>
      </c>
      <c r="D1406" t="inlineStr">
        <is>
          <t>z-ai/glm-5.3-flash</t>
        </is>
      </c>
      <c r="E1406" t="n">
        <v>1</v>
      </c>
      <c r="F1406" t="inlineStr">
        <is>
          <t>clean</t>
        </is>
      </c>
      <c r="G1406" t="b">
        <v>1</v>
      </c>
      <c r="H1406" t="inlineStr"/>
      <c r="I1406" t="n">
        <v>0</v>
      </c>
      <c r="J1406" t="inlineStr">
        <is>
          <t>dense5</t>
        </is>
      </c>
      <c r="K1406" t="n">
        <v>154</v>
      </c>
      <c r="L1406" t="inlineStr">
        <is>
          <t>dense5/updated-4</t>
        </is>
      </c>
      <c r="M1406" t="inlineStr">
        <is>
          <t>updated</t>
        </is>
      </c>
      <c r="N1406" t="inlineStr">
        <is>
          <t>Who owns notifier now?</t>
        </is>
      </c>
      <c r="O1406" t="inlineStr">
        <is>
          <t>Priya</t>
        </is>
      </c>
      <c r="P1406" t="inlineStr">
        <is>
          <t>Priya</t>
        </is>
      </c>
      <c r="Q1406" t="b">
        <v>1</v>
      </c>
      <c r="R1406" t="inlineStr">
        <is>
          <t>rule</t>
        </is>
      </c>
      <c r="S1406" t="n">
        <v>4275</v>
      </c>
      <c r="T1406" t="n">
        <v>4275</v>
      </c>
      <c r="U1406" t="n">
        <v>40</v>
      </c>
      <c r="V1406" t="n">
        <v>4272</v>
      </c>
      <c r="W1406" t="n">
        <v>1</v>
      </c>
      <c r="X1406" t="n">
        <v>0</v>
      </c>
      <c r="Y1406" t="n">
        <v>3.28397798538208</v>
      </c>
      <c r="Z1406" t="n">
        <v>0.00013404</v>
      </c>
    </row>
    <row r="1407">
      <c r="A1407" t="inlineStr">
        <is>
          <t>chat_state</t>
        </is>
      </c>
      <c r="B1407" t="inlineStr">
        <is>
          <t>foldglm_audit</t>
        </is>
      </c>
      <c r="C1407" t="inlineStr">
        <is>
          <t>openai/gpt-5.6-luna</t>
        </is>
      </c>
      <c r="D1407" t="inlineStr">
        <is>
          <t>z-ai/glm-5.3-flash</t>
        </is>
      </c>
      <c r="E1407" t="n">
        <v>1</v>
      </c>
      <c r="F1407" t="inlineStr">
        <is>
          <t>clean</t>
        </is>
      </c>
      <c r="G1407" t="b">
        <v>1</v>
      </c>
      <c r="H1407" t="inlineStr"/>
      <c r="I1407" t="n">
        <v>0</v>
      </c>
      <c r="J1407" t="inlineStr">
        <is>
          <t>dense5</t>
        </is>
      </c>
      <c r="K1407" t="n">
        <v>154</v>
      </c>
      <c r="L1407" t="inlineStr">
        <is>
          <t>dense5/updated-5</t>
        </is>
      </c>
      <c r="M1407" t="inlineStr">
        <is>
          <t>updated</t>
        </is>
      </c>
      <c r="N1407" t="inlineStr">
        <is>
          <t>Which datastore does tenant-router use?</t>
        </is>
      </c>
      <c r="O1407" t="inlineStr">
        <is>
          <t>MongoDB</t>
        </is>
      </c>
      <c r="P1407" t="inlineStr">
        <is>
          <t>MongoDB</t>
        </is>
      </c>
      <c r="Q1407" t="b">
        <v>1</v>
      </c>
      <c r="R1407" t="inlineStr">
        <is>
          <t>rule</t>
        </is>
      </c>
      <c r="S1407" t="n">
        <v>4277</v>
      </c>
      <c r="T1407" t="n">
        <v>4277</v>
      </c>
      <c r="U1407" t="n">
        <v>42</v>
      </c>
      <c r="V1407" t="n">
        <v>4274</v>
      </c>
      <c r="W1407" t="n">
        <v>1</v>
      </c>
      <c r="X1407" t="n">
        <v>0</v>
      </c>
      <c r="Y1407" t="n">
        <v>2.044702053070068</v>
      </c>
      <c r="Z1407" t="n">
        <v>0.00013648</v>
      </c>
    </row>
    <row r="1408">
      <c r="A1408" t="inlineStr">
        <is>
          <t>chat_summary</t>
        </is>
      </c>
      <c r="B1408" t="inlineStr">
        <is>
          <t>main</t>
        </is>
      </c>
      <c r="C1408" t="inlineStr">
        <is>
          <t>openai/gpt-5.6-luna</t>
        </is>
      </c>
      <c r="D1408" t="inlineStr">
        <is>
          <t>openai/gpt-5.6-luna</t>
        </is>
      </c>
      <c r="E1408" t="n">
        <v>1</v>
      </c>
      <c r="I1408" t="n">
        <v>0</v>
      </c>
      <c r="J1408" t="inlineStr">
        <is>
          <t>dense5</t>
        </is>
      </c>
      <c r="K1408" t="n">
        <v>154</v>
      </c>
      <c r="L1408" t="inlineStr">
        <is>
          <t>dense5/absent-0</t>
        </is>
      </c>
      <c r="M1408" t="inlineStr">
        <is>
          <t>absent</t>
        </is>
      </c>
      <c r="N1408" t="inlineStr">
        <is>
          <t>Which CI provider did we decide on?</t>
        </is>
      </c>
      <c r="O1408" t="inlineStr">
        <is>
          <t>not stated</t>
        </is>
      </c>
      <c r="P1408" t="inlineStr">
        <is>
          <t>not stated</t>
        </is>
      </c>
      <c r="Q1408" t="b">
        <v>1</v>
      </c>
      <c r="R1408" t="inlineStr">
        <is>
          <t>rule</t>
        </is>
      </c>
      <c r="S1408" t="n">
        <v>3725</v>
      </c>
      <c r="T1408" t="n">
        <v>3725</v>
      </c>
      <c r="U1408" t="n">
        <v>44</v>
      </c>
      <c r="V1408" t="n">
        <v>0</v>
      </c>
      <c r="W1408" t="n">
        <v>1</v>
      </c>
      <c r="X1408" t="n">
        <v>0</v>
      </c>
      <c r="Y1408" t="n">
        <v>3.251734972000122</v>
      </c>
      <c r="Z1408" t="n">
        <v>0.0009839</v>
      </c>
    </row>
    <row r="1409">
      <c r="A1409" t="inlineStr">
        <is>
          <t>chat_summary</t>
        </is>
      </c>
      <c r="B1409" t="inlineStr">
        <is>
          <t>main</t>
        </is>
      </c>
      <c r="C1409" t="inlineStr">
        <is>
          <t>openai/gpt-5.6-luna</t>
        </is>
      </c>
      <c r="D1409" t="inlineStr">
        <is>
          <t>openai/gpt-5.6-luna</t>
        </is>
      </c>
      <c r="E1409" t="n">
        <v>1</v>
      </c>
      <c r="F1409" t="inlineStr">
        <is>
          <t>clean</t>
        </is>
      </c>
      <c r="G1409" t="b">
        <v>0</v>
      </c>
      <c r="H1409" t="inlineStr"/>
      <c r="I1409" t="n">
        <v>1</v>
      </c>
      <c r="J1409" t="inlineStr">
        <is>
          <t>dense5</t>
        </is>
      </c>
      <c r="K1409" t="n">
        <v>154</v>
      </c>
      <c r="L1409" t="inlineStr">
        <is>
          <t>dense5/absent-0</t>
        </is>
      </c>
      <c r="M1409" t="inlineStr">
        <is>
          <t>absent</t>
        </is>
      </c>
      <c r="N1409" t="inlineStr">
        <is>
          <t>Which CI provider did we decide on?</t>
        </is>
      </c>
      <c r="O1409" t="inlineStr">
        <is>
          <t>not stated</t>
        </is>
      </c>
      <c r="P1409" t="inlineStr">
        <is>
          <t>not stated</t>
        </is>
      </c>
      <c r="Q1409" t="b">
        <v>1</v>
      </c>
      <c r="R1409" t="inlineStr">
        <is>
          <t>rule</t>
        </is>
      </c>
      <c r="S1409" t="n">
        <v>3725</v>
      </c>
      <c r="T1409" t="n">
        <v>3725</v>
      </c>
      <c r="U1409" t="n">
        <v>47</v>
      </c>
      <c r="V1409" t="n">
        <v>3722</v>
      </c>
      <c r="W1409" t="n">
        <v>1</v>
      </c>
      <c r="X1409" t="n">
        <v>0</v>
      </c>
      <c r="Y1409" t="n">
        <v>1.481613874435425</v>
      </c>
      <c r="Z1409" t="n">
        <v>0.00013144</v>
      </c>
    </row>
    <row r="1410">
      <c r="A1410" t="inlineStr">
        <is>
          <t>chat_summary</t>
        </is>
      </c>
      <c r="B1410" t="inlineStr">
        <is>
          <t>main</t>
        </is>
      </c>
      <c r="C1410" t="inlineStr">
        <is>
          <t>openai/gpt-5.6-luna</t>
        </is>
      </c>
      <c r="D1410" t="inlineStr">
        <is>
          <t>openai/gpt-5.6-luna</t>
        </is>
      </c>
      <c r="E1410" t="n">
        <v>1</v>
      </c>
      <c r="I1410" t="n">
        <v>0</v>
      </c>
      <c r="J1410" t="inlineStr">
        <is>
          <t>dense5</t>
        </is>
      </c>
      <c r="K1410" t="n">
        <v>154</v>
      </c>
      <c r="L1410" t="inlineStr">
        <is>
          <t>dense5/absent-1</t>
        </is>
      </c>
      <c r="M1410" t="inlineStr">
        <is>
          <t>absent</t>
        </is>
      </c>
      <c r="N1410" t="inlineStr">
        <is>
          <t>Who owns the rollback plan?</t>
        </is>
      </c>
      <c r="O1410" t="inlineStr">
        <is>
          <t>not stated</t>
        </is>
      </c>
      <c r="P1410" t="inlineStr">
        <is>
          <t>not stated</t>
        </is>
      </c>
      <c r="Q1410" t="b">
        <v>1</v>
      </c>
      <c r="R1410" t="inlineStr">
        <is>
          <t>rule</t>
        </is>
      </c>
      <c r="S1410" t="n">
        <v>3723</v>
      </c>
      <c r="T1410" t="n">
        <v>3723</v>
      </c>
      <c r="U1410" t="n">
        <v>56</v>
      </c>
      <c r="V1410" t="n">
        <v>0</v>
      </c>
      <c r="W1410" t="n">
        <v>1</v>
      </c>
      <c r="X1410" t="n">
        <v>0</v>
      </c>
      <c r="Y1410" t="n">
        <v>2.822896957397461</v>
      </c>
      <c r="Z1410" t="n">
        <v>0.0009978000000000001</v>
      </c>
    </row>
    <row r="1411">
      <c r="A1411" t="inlineStr">
        <is>
          <t>chat_summary</t>
        </is>
      </c>
      <c r="B1411" t="inlineStr">
        <is>
          <t>main</t>
        </is>
      </c>
      <c r="C1411" t="inlineStr">
        <is>
          <t>openai/gpt-5.6-luna</t>
        </is>
      </c>
      <c r="D1411" t="inlineStr">
        <is>
          <t>openai/gpt-5.6-luna</t>
        </is>
      </c>
      <c r="E1411" t="n">
        <v>1</v>
      </c>
      <c r="F1411" t="inlineStr">
        <is>
          <t>clean</t>
        </is>
      </c>
      <c r="G1411" t="b">
        <v>0</v>
      </c>
      <c r="H1411" t="inlineStr"/>
      <c r="I1411" t="n">
        <v>1</v>
      </c>
      <c r="J1411" t="inlineStr">
        <is>
          <t>dense5</t>
        </is>
      </c>
      <c r="K1411" t="n">
        <v>154</v>
      </c>
      <c r="L1411" t="inlineStr">
        <is>
          <t>dense5/absent-1</t>
        </is>
      </c>
      <c r="M1411" t="inlineStr">
        <is>
          <t>absent</t>
        </is>
      </c>
      <c r="N1411" t="inlineStr">
        <is>
          <t>Who owns the rollback plan?</t>
        </is>
      </c>
      <c r="O1411" t="inlineStr">
        <is>
          <t>not stated</t>
        </is>
      </c>
      <c r="P1411" t="inlineStr">
        <is>
          <t>not stated</t>
        </is>
      </c>
      <c r="Q1411" t="b">
        <v>1</v>
      </c>
      <c r="R1411" t="inlineStr">
        <is>
          <t>rule</t>
        </is>
      </c>
      <c r="S1411" t="n">
        <v>3723</v>
      </c>
      <c r="T1411" t="n">
        <v>3723</v>
      </c>
      <c r="U1411" t="n">
        <v>62</v>
      </c>
      <c r="V1411" t="n">
        <v>3720</v>
      </c>
      <c r="W1411" t="n">
        <v>1</v>
      </c>
      <c r="X1411" t="n">
        <v>0</v>
      </c>
      <c r="Y1411" t="n">
        <v>2.588726043701172</v>
      </c>
      <c r="Z1411" t="n">
        <v>0.0001494</v>
      </c>
    </row>
    <row r="1412">
      <c r="A1412" t="inlineStr">
        <is>
          <t>chat_summary</t>
        </is>
      </c>
      <c r="B1412" t="inlineStr">
        <is>
          <t>main</t>
        </is>
      </c>
      <c r="C1412" t="inlineStr">
        <is>
          <t>openai/gpt-5.6-luna</t>
        </is>
      </c>
      <c r="D1412" t="inlineStr">
        <is>
          <t>openai/gpt-5.6-luna</t>
        </is>
      </c>
      <c r="E1412" t="n">
        <v>1</v>
      </c>
      <c r="I1412" t="n">
        <v>0</v>
      </c>
      <c r="J1412" t="inlineStr">
        <is>
          <t>dense5</t>
        </is>
      </c>
      <c r="K1412" t="n">
        <v>154</v>
      </c>
      <c r="L1412" t="inlineStr">
        <is>
          <t>dense5/count-0</t>
        </is>
      </c>
      <c r="M1412" t="inlineStr">
        <is>
          <t>count</t>
        </is>
      </c>
      <c r="N1412" t="inlineStr">
        <is>
          <t>How many modules are currently in scope for the launch?</t>
        </is>
      </c>
      <c r="O1412" t="n">
        <v>14</v>
      </c>
      <c r="P1412" t="inlineStr">
        <is>
          <t>14</t>
        </is>
      </c>
      <c r="Q1412" t="b">
        <v>1</v>
      </c>
      <c r="R1412" t="inlineStr">
        <is>
          <t>rule</t>
        </is>
      </c>
      <c r="S1412" t="n">
        <v>3728</v>
      </c>
      <c r="T1412" t="n">
        <v>3728</v>
      </c>
      <c r="U1412" t="n">
        <v>73</v>
      </c>
      <c r="V1412" t="n">
        <v>0</v>
      </c>
      <c r="W1412" t="n">
        <v>1</v>
      </c>
      <c r="X1412" t="n">
        <v>0</v>
      </c>
      <c r="Y1412" t="n">
        <v>2.212429046630859</v>
      </c>
      <c r="Z1412" t="n">
        <v>0.00101945</v>
      </c>
    </row>
    <row r="1413">
      <c r="A1413" t="inlineStr">
        <is>
          <t>chat_summary</t>
        </is>
      </c>
      <c r="B1413" t="inlineStr">
        <is>
          <t>main</t>
        </is>
      </c>
      <c r="C1413" t="inlineStr">
        <is>
          <t>openai/gpt-5.6-luna</t>
        </is>
      </c>
      <c r="D1413" t="inlineStr">
        <is>
          <t>openai/gpt-5.6-luna</t>
        </is>
      </c>
      <c r="E1413" t="n">
        <v>1</v>
      </c>
      <c r="F1413" t="inlineStr">
        <is>
          <t>clean</t>
        </is>
      </c>
      <c r="G1413" t="b">
        <v>0</v>
      </c>
      <c r="H1413" t="inlineStr"/>
      <c r="I1413" t="n">
        <v>1</v>
      </c>
      <c r="J1413" t="inlineStr">
        <is>
          <t>dense5</t>
        </is>
      </c>
      <c r="K1413" t="n">
        <v>154</v>
      </c>
      <c r="L1413" t="inlineStr">
        <is>
          <t>dense5/count-0</t>
        </is>
      </c>
      <c r="M1413" t="inlineStr">
        <is>
          <t>count</t>
        </is>
      </c>
      <c r="N1413" t="inlineStr">
        <is>
          <t>How many modules are currently in scope for the launch?</t>
        </is>
      </c>
      <c r="O1413" t="n">
        <v>14</v>
      </c>
      <c r="P1413" t="inlineStr">
        <is>
          <t>14</t>
        </is>
      </c>
      <c r="Q1413" t="b">
        <v>1</v>
      </c>
      <c r="R1413" t="inlineStr">
        <is>
          <t>rule</t>
        </is>
      </c>
      <c r="S1413" t="n">
        <v>3728</v>
      </c>
      <c r="T1413" t="n">
        <v>3728</v>
      </c>
      <c r="U1413" t="n">
        <v>93</v>
      </c>
      <c r="V1413" t="n">
        <v>3725</v>
      </c>
      <c r="W1413" t="n">
        <v>1</v>
      </c>
      <c r="X1413" t="n">
        <v>0</v>
      </c>
      <c r="Y1413" t="n">
        <v>3.50049614906311</v>
      </c>
      <c r="Z1413" t="n">
        <v>0.0001867</v>
      </c>
    </row>
    <row r="1414">
      <c r="A1414" t="inlineStr">
        <is>
          <t>chat_summary</t>
        </is>
      </c>
      <c r="B1414" t="inlineStr">
        <is>
          <t>main</t>
        </is>
      </c>
      <c r="C1414" t="inlineStr">
        <is>
          <t>openai/gpt-5.6-luna</t>
        </is>
      </c>
      <c r="D1414" t="inlineStr">
        <is>
          <t>openai/gpt-5.6-luna</t>
        </is>
      </c>
      <c r="E1414" t="n">
        <v>1</v>
      </c>
      <c r="I1414" t="n">
        <v>0</v>
      </c>
      <c r="J1414" t="inlineStr">
        <is>
          <t>dense5</t>
        </is>
      </c>
      <c r="K1414" t="n">
        <v>154</v>
      </c>
      <c r="L1414" t="inlineStr">
        <is>
          <t>dense5/early-0</t>
        </is>
      </c>
      <c r="M1414" t="inlineStr">
        <is>
          <t>early</t>
        </is>
      </c>
      <c r="N1414" t="inlineStr">
        <is>
          <t>Who owns tenant-router?</t>
        </is>
      </c>
      <c r="O1414" t="inlineStr">
        <is>
          <t>Noah</t>
        </is>
      </c>
      <c r="P1414" t="inlineStr">
        <is>
          <t>Noah</t>
        </is>
      </c>
      <c r="Q1414" t="b">
        <v>1</v>
      </c>
      <c r="R1414" t="inlineStr">
        <is>
          <t>rule</t>
        </is>
      </c>
      <c r="S1414" t="n">
        <v>3722</v>
      </c>
      <c r="T1414" t="n">
        <v>3722</v>
      </c>
      <c r="U1414" t="n">
        <v>39</v>
      </c>
      <c r="V1414" t="n">
        <v>0</v>
      </c>
      <c r="W1414" t="n">
        <v>1</v>
      </c>
      <c r="X1414" t="n">
        <v>0</v>
      </c>
      <c r="Y1414" t="n">
        <v>1.829598903656006</v>
      </c>
      <c r="Z1414" t="n">
        <v>0.00097715</v>
      </c>
    </row>
    <row r="1415">
      <c r="A1415" t="inlineStr">
        <is>
          <t>chat_summary</t>
        </is>
      </c>
      <c r="B1415" t="inlineStr">
        <is>
          <t>main</t>
        </is>
      </c>
      <c r="C1415" t="inlineStr">
        <is>
          <t>openai/gpt-5.6-luna</t>
        </is>
      </c>
      <c r="D1415" t="inlineStr">
        <is>
          <t>openai/gpt-5.6-luna</t>
        </is>
      </c>
      <c r="E1415" t="n">
        <v>1</v>
      </c>
      <c r="F1415" t="inlineStr">
        <is>
          <t>clean</t>
        </is>
      </c>
      <c r="G1415" t="b">
        <v>0</v>
      </c>
      <c r="H1415" t="inlineStr"/>
      <c r="I1415" t="n">
        <v>1</v>
      </c>
      <c r="J1415" t="inlineStr">
        <is>
          <t>dense5</t>
        </is>
      </c>
      <c r="K1415" t="n">
        <v>154</v>
      </c>
      <c r="L1415" t="inlineStr">
        <is>
          <t>dense5/early-0</t>
        </is>
      </c>
      <c r="M1415" t="inlineStr">
        <is>
          <t>early</t>
        </is>
      </c>
      <c r="N1415" t="inlineStr">
        <is>
          <t>Who owns tenant-router?</t>
        </is>
      </c>
      <c r="O1415" t="inlineStr">
        <is>
          <t>Noah</t>
        </is>
      </c>
      <c r="P1415" t="inlineStr">
        <is>
          <t>Noah</t>
        </is>
      </c>
      <c r="Q1415" t="b">
        <v>1</v>
      </c>
      <c r="R1415" t="inlineStr">
        <is>
          <t>rule</t>
        </is>
      </c>
      <c r="S1415" t="n">
        <v>3722</v>
      </c>
      <c r="T1415" t="n">
        <v>3722</v>
      </c>
      <c r="U1415" t="n">
        <v>52</v>
      </c>
      <c r="V1415" t="n">
        <v>3719</v>
      </c>
      <c r="W1415" t="n">
        <v>1</v>
      </c>
      <c r="X1415" t="n">
        <v>0</v>
      </c>
      <c r="Y1415" t="n">
        <v>2.401054859161377</v>
      </c>
      <c r="Z1415" t="n">
        <v>0.00013738</v>
      </c>
    </row>
    <row r="1416">
      <c r="A1416" t="inlineStr">
        <is>
          <t>chat_summary</t>
        </is>
      </c>
      <c r="B1416" t="inlineStr">
        <is>
          <t>main</t>
        </is>
      </c>
      <c r="C1416" t="inlineStr">
        <is>
          <t>openai/gpt-5.6-luna</t>
        </is>
      </c>
      <c r="D1416" t="inlineStr">
        <is>
          <t>openai/gpt-5.6-luna</t>
        </is>
      </c>
      <c r="E1416" t="n">
        <v>1</v>
      </c>
      <c r="I1416" t="n">
        <v>0</v>
      </c>
      <c r="J1416" t="inlineStr">
        <is>
          <t>dense5</t>
        </is>
      </c>
      <c r="K1416" t="n">
        <v>154</v>
      </c>
      <c r="L1416" t="inlineStr">
        <is>
          <t>dense5/early-1</t>
        </is>
      </c>
      <c r="M1416" t="inlineStr">
        <is>
          <t>early</t>
        </is>
      </c>
      <c r="N1416" t="inlineStr">
        <is>
          <t>Which region are we deploying Fjord to?</t>
        </is>
      </c>
      <c r="O1416" t="inlineStr">
        <is>
          <t>ap-southeast-2</t>
        </is>
      </c>
      <c r="P1416" t="inlineStr">
        <is>
          <t>ap-southeast-2</t>
        </is>
      </c>
      <c r="Q1416" t="b">
        <v>1</v>
      </c>
      <c r="R1416" t="inlineStr">
        <is>
          <t>rule</t>
        </is>
      </c>
      <c r="S1416" t="n">
        <v>3726</v>
      </c>
      <c r="T1416" t="n">
        <v>3726</v>
      </c>
      <c r="U1416" t="n">
        <v>46</v>
      </c>
      <c r="V1416" t="n">
        <v>0</v>
      </c>
      <c r="W1416" t="n">
        <v>1</v>
      </c>
      <c r="X1416" t="n">
        <v>0</v>
      </c>
      <c r="Y1416" t="n">
        <v>1.411691904067993</v>
      </c>
      <c r="Z1416" t="n">
        <v>0.0009865500000000001</v>
      </c>
    </row>
    <row r="1417">
      <c r="A1417" t="inlineStr">
        <is>
          <t>chat_summary</t>
        </is>
      </c>
      <c r="B1417" t="inlineStr">
        <is>
          <t>main</t>
        </is>
      </c>
      <c r="C1417" t="inlineStr">
        <is>
          <t>openai/gpt-5.6-luna</t>
        </is>
      </c>
      <c r="D1417" t="inlineStr">
        <is>
          <t>openai/gpt-5.6-luna</t>
        </is>
      </c>
      <c r="E1417" t="n">
        <v>1</v>
      </c>
      <c r="F1417" t="inlineStr">
        <is>
          <t>clean</t>
        </is>
      </c>
      <c r="G1417" t="b">
        <v>0</v>
      </c>
      <c r="H1417" t="inlineStr"/>
      <c r="I1417" t="n">
        <v>1</v>
      </c>
      <c r="J1417" t="inlineStr">
        <is>
          <t>dense5</t>
        </is>
      </c>
      <c r="K1417" t="n">
        <v>154</v>
      </c>
      <c r="L1417" t="inlineStr">
        <is>
          <t>dense5/early-1</t>
        </is>
      </c>
      <c r="M1417" t="inlineStr">
        <is>
          <t>early</t>
        </is>
      </c>
      <c r="N1417" t="inlineStr">
        <is>
          <t>Which region are we deploying Fjord to?</t>
        </is>
      </c>
      <c r="O1417" t="inlineStr">
        <is>
          <t>ap-southeast-2</t>
        </is>
      </c>
      <c r="P1417" t="inlineStr">
        <is>
          <t>`ap-southeast-2`</t>
        </is>
      </c>
      <c r="Q1417" t="b">
        <v>1</v>
      </c>
      <c r="R1417" t="inlineStr">
        <is>
          <t>rule</t>
        </is>
      </c>
      <c r="S1417" t="n">
        <v>3726</v>
      </c>
      <c r="T1417" t="n">
        <v>3726</v>
      </c>
      <c r="U1417" t="n">
        <v>48</v>
      </c>
      <c r="V1417" t="n">
        <v>3723</v>
      </c>
      <c r="W1417" t="n">
        <v>1</v>
      </c>
      <c r="X1417" t="n">
        <v>0</v>
      </c>
      <c r="Y1417" t="n">
        <v>2.00011682510376</v>
      </c>
      <c r="Z1417" t="n">
        <v>0.00013266</v>
      </c>
    </row>
    <row r="1418">
      <c r="A1418" t="inlineStr">
        <is>
          <t>chat_summary</t>
        </is>
      </c>
      <c r="B1418" t="inlineStr">
        <is>
          <t>main</t>
        </is>
      </c>
      <c r="C1418" t="inlineStr">
        <is>
          <t>openai/gpt-5.6-luna</t>
        </is>
      </c>
      <c r="D1418" t="inlineStr">
        <is>
          <t>openai/gpt-5.6-luna</t>
        </is>
      </c>
      <c r="E1418" t="n">
        <v>1</v>
      </c>
      <c r="I1418" t="n">
        <v>0</v>
      </c>
      <c r="J1418" t="inlineStr">
        <is>
          <t>dense5</t>
        </is>
      </c>
      <c r="K1418" t="n">
        <v>154</v>
      </c>
      <c r="L1418" t="inlineStr">
        <is>
          <t>dense5/early-2</t>
        </is>
      </c>
      <c r="M1418" t="inlineStr">
        <is>
          <t>early</t>
        </is>
      </c>
      <c r="N1418" t="inlineStr">
        <is>
          <t>At what time (UTC) is the daily standup?</t>
        </is>
      </c>
      <c r="O1418" t="inlineStr">
        <is>
          <t>09:30</t>
        </is>
      </c>
      <c r="P1418" t="inlineStr">
        <is>
          <t>09:30 UTC</t>
        </is>
      </c>
      <c r="Q1418" t="b">
        <v>1</v>
      </c>
      <c r="R1418" t="inlineStr">
        <is>
          <t>rule</t>
        </is>
      </c>
      <c r="S1418" t="n">
        <v>3729</v>
      </c>
      <c r="T1418" t="n">
        <v>3729</v>
      </c>
      <c r="U1418" t="n">
        <v>50</v>
      </c>
      <c r="V1418" t="n">
        <v>0</v>
      </c>
      <c r="W1418" t="n">
        <v>1</v>
      </c>
      <c r="X1418" t="n">
        <v>0</v>
      </c>
      <c r="Y1418" t="n">
        <v>3.928167104721069</v>
      </c>
      <c r="Z1418" t="n">
        <v>0.0009921000000000001</v>
      </c>
    </row>
    <row r="1419">
      <c r="A1419" t="inlineStr">
        <is>
          <t>chat_summary</t>
        </is>
      </c>
      <c r="B1419" t="inlineStr">
        <is>
          <t>main</t>
        </is>
      </c>
      <c r="C1419" t="inlineStr">
        <is>
          <t>openai/gpt-5.6-luna</t>
        </is>
      </c>
      <c r="D1419" t="inlineStr">
        <is>
          <t>openai/gpt-5.6-luna</t>
        </is>
      </c>
      <c r="E1419" t="n">
        <v>1</v>
      </c>
      <c r="F1419" t="inlineStr">
        <is>
          <t>clean</t>
        </is>
      </c>
      <c r="G1419" t="b">
        <v>0</v>
      </c>
      <c r="H1419" t="inlineStr"/>
      <c r="I1419" t="n">
        <v>1</v>
      </c>
      <c r="J1419" t="inlineStr">
        <is>
          <t>dense5</t>
        </is>
      </c>
      <c r="K1419" t="n">
        <v>154</v>
      </c>
      <c r="L1419" t="inlineStr">
        <is>
          <t>dense5/early-2</t>
        </is>
      </c>
      <c r="M1419" t="inlineStr">
        <is>
          <t>early</t>
        </is>
      </c>
      <c r="N1419" t="inlineStr">
        <is>
          <t>At what time (UTC) is the daily standup?</t>
        </is>
      </c>
      <c r="O1419" t="inlineStr">
        <is>
          <t>09:30</t>
        </is>
      </c>
      <c r="P1419" t="inlineStr">
        <is>
          <t>09:30 UTC</t>
        </is>
      </c>
      <c r="Q1419" t="b">
        <v>1</v>
      </c>
      <c r="R1419" t="inlineStr">
        <is>
          <t>rule</t>
        </is>
      </c>
      <c r="S1419" t="n">
        <v>3729</v>
      </c>
      <c r="T1419" t="n">
        <v>3729</v>
      </c>
      <c r="U1419" t="n">
        <v>53</v>
      </c>
      <c r="V1419" t="n">
        <v>3726</v>
      </c>
      <c r="W1419" t="n">
        <v>1</v>
      </c>
      <c r="X1419" t="n">
        <v>0</v>
      </c>
      <c r="Y1419" t="n">
        <v>1.849256992340088</v>
      </c>
      <c r="Z1419" t="n">
        <v>0.00013872</v>
      </c>
    </row>
    <row r="1420">
      <c r="A1420" t="inlineStr">
        <is>
          <t>chat_summary</t>
        </is>
      </c>
      <c r="B1420" t="inlineStr">
        <is>
          <t>main</t>
        </is>
      </c>
      <c r="C1420" t="inlineStr">
        <is>
          <t>openai/gpt-5.6-luna</t>
        </is>
      </c>
      <c r="D1420" t="inlineStr">
        <is>
          <t>openai/gpt-5.6-luna</t>
        </is>
      </c>
      <c r="E1420" t="n">
        <v>1</v>
      </c>
      <c r="I1420" t="n">
        <v>0</v>
      </c>
      <c r="J1420" t="inlineStr">
        <is>
          <t>dense5</t>
        </is>
      </c>
      <c r="K1420" t="n">
        <v>154</v>
      </c>
      <c r="L1420" t="inlineStr">
        <is>
          <t>dense5/list-0</t>
        </is>
      </c>
      <c r="M1420" t="inlineStr">
        <is>
          <t>list</t>
        </is>
      </c>
      <c r="N1420" t="inlineStr">
        <is>
          <t>Which in-scope modules are P0?</t>
        </is>
      </c>
      <c r="O1420" t="inlineStr">
        <is>
          <t>["notifier", "search-index", "rate-limiter", "billing-sync", "backup-runner"]</t>
        </is>
      </c>
      <c r="P1420" t="inlineStr">
        <is>
          <t>rate-limiter, search-index, notifier, billing-sync, backup-runner</t>
        </is>
      </c>
      <c r="Q1420" t="b">
        <v>1</v>
      </c>
      <c r="R1420" t="inlineStr">
        <is>
          <t>rule</t>
        </is>
      </c>
      <c r="S1420" t="n">
        <v>3726</v>
      </c>
      <c r="T1420" t="n">
        <v>3726</v>
      </c>
      <c r="U1420" t="n">
        <v>116</v>
      </c>
      <c r="V1420" t="n">
        <v>0</v>
      </c>
      <c r="W1420" t="n">
        <v>1</v>
      </c>
      <c r="X1420" t="n">
        <v>0</v>
      </c>
      <c r="Y1420" t="n">
        <v>2.684000015258789</v>
      </c>
      <c r="Z1420" t="n">
        <v>0.00107055</v>
      </c>
    </row>
    <row r="1421">
      <c r="A1421" t="inlineStr">
        <is>
          <t>chat_summary</t>
        </is>
      </c>
      <c r="B1421" t="inlineStr">
        <is>
          <t>main</t>
        </is>
      </c>
      <c r="C1421" t="inlineStr">
        <is>
          <t>openai/gpt-5.6-luna</t>
        </is>
      </c>
      <c r="D1421" t="inlineStr">
        <is>
          <t>openai/gpt-5.6-luna</t>
        </is>
      </c>
      <c r="E1421" t="n">
        <v>1</v>
      </c>
      <c r="F1421" t="inlineStr">
        <is>
          <t>clean</t>
        </is>
      </c>
      <c r="G1421" t="b">
        <v>0</v>
      </c>
      <c r="H1421" t="inlineStr"/>
      <c r="I1421" t="n">
        <v>1</v>
      </c>
      <c r="J1421" t="inlineStr">
        <is>
          <t>dense5</t>
        </is>
      </c>
      <c r="K1421" t="n">
        <v>154</v>
      </c>
      <c r="L1421" t="inlineStr">
        <is>
          <t>dense5/list-0</t>
        </is>
      </c>
      <c r="M1421" t="inlineStr">
        <is>
          <t>list</t>
        </is>
      </c>
      <c r="N1421" t="inlineStr">
        <is>
          <t>Which in-scope modules are P0?</t>
        </is>
      </c>
      <c r="O1421" t="inlineStr">
        <is>
          <t>["notifier", "search-index", "rate-limiter", "billing-sync", "backup-runner"]</t>
        </is>
      </c>
      <c r="P1421" t="inlineStr">
        <is>
          <t>rate-limiter, search-index, notifier, billing-sync, backup-runner</t>
        </is>
      </c>
      <c r="Q1421" t="b">
        <v>1</v>
      </c>
      <c r="R1421" t="inlineStr">
        <is>
          <t>rule</t>
        </is>
      </c>
      <c r="S1421" t="n">
        <v>3726</v>
      </c>
      <c r="T1421" t="n">
        <v>3726</v>
      </c>
      <c r="U1421" t="n">
        <v>112</v>
      </c>
      <c r="V1421" t="n">
        <v>3723</v>
      </c>
      <c r="W1421" t="n">
        <v>1</v>
      </c>
      <c r="X1421" t="n">
        <v>0</v>
      </c>
      <c r="Y1421" t="n">
        <v>3.067182064056396</v>
      </c>
      <c r="Z1421" t="n">
        <v>0.00020946</v>
      </c>
    </row>
    <row r="1422">
      <c r="A1422" t="inlineStr">
        <is>
          <t>chat_summary</t>
        </is>
      </c>
      <c r="B1422" t="inlineStr">
        <is>
          <t>main</t>
        </is>
      </c>
      <c r="C1422" t="inlineStr">
        <is>
          <t>openai/gpt-5.6-luna</t>
        </is>
      </c>
      <c r="D1422" t="inlineStr">
        <is>
          <t>openai/gpt-5.6-luna</t>
        </is>
      </c>
      <c r="E1422" t="n">
        <v>1</v>
      </c>
      <c r="I1422" t="n">
        <v>0</v>
      </c>
      <c r="J1422" t="inlineStr">
        <is>
          <t>dense5</t>
        </is>
      </c>
      <c r="K1422" t="n">
        <v>154</v>
      </c>
      <c r="L1422" t="inlineStr">
        <is>
          <t>dense5/neg-0</t>
        </is>
      </c>
      <c r="M1422" t="inlineStr">
        <is>
          <t>negation</t>
        </is>
      </c>
      <c r="N1422" t="inlineStr">
        <is>
          <t>Which in-scope module has no datastore decided yet?</t>
        </is>
      </c>
      <c r="O1422" t="inlineStr">
        <is>
          <t>search-index</t>
        </is>
      </c>
      <c r="P1422" t="inlineStr">
        <is>
          <t>search-index</t>
        </is>
      </c>
      <c r="Q1422" t="b">
        <v>1</v>
      </c>
      <c r="R1422" t="inlineStr">
        <is>
          <t>rule</t>
        </is>
      </c>
      <c r="S1422" t="n">
        <v>3728</v>
      </c>
      <c r="T1422" t="n">
        <v>3728</v>
      </c>
      <c r="U1422" t="n">
        <v>142</v>
      </c>
      <c r="V1422" t="n">
        <v>0</v>
      </c>
      <c r="W1422" t="n">
        <v>1</v>
      </c>
      <c r="X1422" t="n">
        <v>0</v>
      </c>
      <c r="Y1422" t="n">
        <v>3.209938287734985</v>
      </c>
      <c r="Z1422" t="n">
        <v>0.00110225</v>
      </c>
    </row>
    <row r="1423">
      <c r="A1423" t="inlineStr">
        <is>
          <t>chat_summary</t>
        </is>
      </c>
      <c r="B1423" t="inlineStr">
        <is>
          <t>main</t>
        </is>
      </c>
      <c r="C1423" t="inlineStr">
        <is>
          <t>openai/gpt-5.6-luna</t>
        </is>
      </c>
      <c r="D1423" t="inlineStr">
        <is>
          <t>openai/gpt-5.6-luna</t>
        </is>
      </c>
      <c r="E1423" t="n">
        <v>1</v>
      </c>
      <c r="F1423" t="inlineStr">
        <is>
          <t>clean</t>
        </is>
      </c>
      <c r="G1423" t="b">
        <v>0</v>
      </c>
      <c r="H1423" t="inlineStr"/>
      <c r="I1423" t="n">
        <v>1</v>
      </c>
      <c r="J1423" t="inlineStr">
        <is>
          <t>dense5</t>
        </is>
      </c>
      <c r="K1423" t="n">
        <v>154</v>
      </c>
      <c r="L1423" t="inlineStr">
        <is>
          <t>dense5/neg-0</t>
        </is>
      </c>
      <c r="M1423" t="inlineStr">
        <is>
          <t>negation</t>
        </is>
      </c>
      <c r="N1423" t="inlineStr">
        <is>
          <t>Which in-scope module has no datastore decided yet?</t>
        </is>
      </c>
      <c r="O1423" t="inlineStr">
        <is>
          <t>search-index</t>
        </is>
      </c>
      <c r="P1423" t="inlineStr">
        <is>
          <t>search-index</t>
        </is>
      </c>
      <c r="Q1423" t="b">
        <v>1</v>
      </c>
      <c r="R1423" t="inlineStr">
        <is>
          <t>rule</t>
        </is>
      </c>
      <c r="S1423" t="n">
        <v>3728</v>
      </c>
      <c r="T1423" t="n">
        <v>3728</v>
      </c>
      <c r="U1423" t="n">
        <v>132</v>
      </c>
      <c r="V1423" t="n">
        <v>3725</v>
      </c>
      <c r="W1423" t="n">
        <v>1</v>
      </c>
      <c r="X1423" t="n">
        <v>0</v>
      </c>
      <c r="Y1423" t="n">
        <v>3.418221950531006</v>
      </c>
      <c r="Z1423" t="n">
        <v>0.0002335</v>
      </c>
    </row>
    <row r="1424">
      <c r="A1424" t="inlineStr">
        <is>
          <t>chat_summary</t>
        </is>
      </c>
      <c r="B1424" t="inlineStr">
        <is>
          <t>main</t>
        </is>
      </c>
      <c r="C1424" t="inlineStr">
        <is>
          <t>openai/gpt-5.6-luna</t>
        </is>
      </c>
      <c r="D1424" t="inlineStr">
        <is>
          <t>openai/gpt-5.6-luna</t>
        </is>
      </c>
      <c r="E1424" t="n">
        <v>1</v>
      </c>
      <c r="I1424" t="n">
        <v>0</v>
      </c>
      <c r="J1424" t="inlineStr">
        <is>
          <t>dense5</t>
        </is>
      </c>
      <c r="K1424" t="n">
        <v>154</v>
      </c>
      <c r="L1424" t="inlineStr">
        <is>
          <t>dense5/original-0</t>
        </is>
      </c>
      <c r="M1424" t="inlineStr">
        <is>
          <t>original</t>
        </is>
      </c>
      <c r="N1424" t="inlineStr">
        <is>
          <t>What was the very first deadline we set for notifier, before any changes?</t>
        </is>
      </c>
      <c r="O1424" t="inlineStr">
        <is>
          <t>Oct 14</t>
        </is>
      </c>
      <c r="P1424" t="inlineStr">
        <is>
          <t>Oct 14</t>
        </is>
      </c>
      <c r="Q1424" t="b">
        <v>1</v>
      </c>
      <c r="R1424" t="inlineStr">
        <is>
          <t>rule</t>
        </is>
      </c>
      <c r="S1424" t="n">
        <v>3732</v>
      </c>
      <c r="T1424" t="n">
        <v>3732</v>
      </c>
      <c r="U1424" t="n">
        <v>74</v>
      </c>
      <c r="V1424" t="n">
        <v>0</v>
      </c>
      <c r="W1424" t="n">
        <v>1</v>
      </c>
      <c r="X1424" t="n">
        <v>0</v>
      </c>
      <c r="Y1424" t="n">
        <v>2.291896820068359</v>
      </c>
      <c r="Z1424" t="n">
        <v>0.00102165</v>
      </c>
    </row>
    <row r="1425">
      <c r="A1425" t="inlineStr">
        <is>
          <t>chat_summary</t>
        </is>
      </c>
      <c r="B1425" t="inlineStr">
        <is>
          <t>main</t>
        </is>
      </c>
      <c r="C1425" t="inlineStr">
        <is>
          <t>openai/gpt-5.6-luna</t>
        </is>
      </c>
      <c r="D1425" t="inlineStr">
        <is>
          <t>openai/gpt-5.6-luna</t>
        </is>
      </c>
      <c r="E1425" t="n">
        <v>1</v>
      </c>
      <c r="F1425" t="inlineStr">
        <is>
          <t>clean</t>
        </is>
      </c>
      <c r="G1425" t="b">
        <v>0</v>
      </c>
      <c r="H1425" t="inlineStr"/>
      <c r="I1425" t="n">
        <v>1</v>
      </c>
      <c r="J1425" t="inlineStr">
        <is>
          <t>dense5</t>
        </is>
      </c>
      <c r="K1425" t="n">
        <v>154</v>
      </c>
      <c r="L1425" t="inlineStr">
        <is>
          <t>dense5/original-0</t>
        </is>
      </c>
      <c r="M1425" t="inlineStr">
        <is>
          <t>original</t>
        </is>
      </c>
      <c r="N1425" t="inlineStr">
        <is>
          <t>What was the very first deadline we set for notifier, before any changes?</t>
        </is>
      </c>
      <c r="O1425" t="inlineStr">
        <is>
          <t>Oct 14</t>
        </is>
      </c>
      <c r="P1425" t="inlineStr">
        <is>
          <t>Oct 14</t>
        </is>
      </c>
      <c r="Q1425" t="b">
        <v>1</v>
      </c>
      <c r="R1425" t="inlineStr">
        <is>
          <t>rule</t>
        </is>
      </c>
      <c r="S1425" t="n">
        <v>3732</v>
      </c>
      <c r="T1425" t="n">
        <v>3732</v>
      </c>
      <c r="U1425" t="n">
        <v>77</v>
      </c>
      <c r="V1425" t="n">
        <v>3729</v>
      </c>
      <c r="W1425" t="n">
        <v>1</v>
      </c>
      <c r="X1425" t="n">
        <v>0</v>
      </c>
      <c r="Y1425" t="n">
        <v>2.253201723098755</v>
      </c>
      <c r="Z1425" t="n">
        <v>0.00016758</v>
      </c>
    </row>
    <row r="1426">
      <c r="A1426" t="inlineStr">
        <is>
          <t>chat_summary</t>
        </is>
      </c>
      <c r="B1426" t="inlineStr">
        <is>
          <t>main</t>
        </is>
      </c>
      <c r="C1426" t="inlineStr">
        <is>
          <t>openai/gpt-5.6-luna</t>
        </is>
      </c>
      <c r="D1426" t="inlineStr">
        <is>
          <t>openai/gpt-5.6-luna</t>
        </is>
      </c>
      <c r="E1426" t="n">
        <v>1</v>
      </c>
      <c r="I1426" t="n">
        <v>0</v>
      </c>
      <c r="J1426" t="inlineStr">
        <is>
          <t>dense5</t>
        </is>
      </c>
      <c r="K1426" t="n">
        <v>154</v>
      </c>
      <c r="L1426" t="inlineStr">
        <is>
          <t>dense5/paste-0</t>
        </is>
      </c>
      <c r="M1426" t="inlineStr">
        <is>
          <t>paste</t>
        </is>
      </c>
      <c r="N1426" t="inlineStr">
        <is>
          <t>What p95 latency, in ms, did the load test I pasted report?</t>
        </is>
      </c>
      <c r="O1426" t="n">
        <v>247</v>
      </c>
      <c r="P1426" t="inlineStr">
        <is>
          <t>247 ms</t>
        </is>
      </c>
      <c r="Q1426" t="b">
        <v>1</v>
      </c>
      <c r="R1426" t="inlineStr">
        <is>
          <t>rule</t>
        </is>
      </c>
      <c r="S1426" t="n">
        <v>3733</v>
      </c>
      <c r="T1426" t="n">
        <v>3733</v>
      </c>
      <c r="U1426" t="n">
        <v>46</v>
      </c>
      <c r="V1426" t="n">
        <v>0</v>
      </c>
      <c r="W1426" t="n">
        <v>1</v>
      </c>
      <c r="X1426" t="n">
        <v>0</v>
      </c>
      <c r="Y1426" t="n">
        <v>1.481372833251953</v>
      </c>
      <c r="Z1426" t="n">
        <v>0.0009882999999999999</v>
      </c>
    </row>
    <row r="1427">
      <c r="A1427" t="inlineStr">
        <is>
          <t>chat_summary</t>
        </is>
      </c>
      <c r="B1427" t="inlineStr">
        <is>
          <t>main</t>
        </is>
      </c>
      <c r="C1427" t="inlineStr">
        <is>
          <t>openai/gpt-5.6-luna</t>
        </is>
      </c>
      <c r="D1427" t="inlineStr">
        <is>
          <t>openai/gpt-5.6-luna</t>
        </is>
      </c>
      <c r="E1427" t="n">
        <v>1</v>
      </c>
      <c r="F1427" t="inlineStr">
        <is>
          <t>clean</t>
        </is>
      </c>
      <c r="G1427" t="b">
        <v>0</v>
      </c>
      <c r="H1427" t="inlineStr"/>
      <c r="I1427" t="n">
        <v>1</v>
      </c>
      <c r="J1427" t="inlineStr">
        <is>
          <t>dense5</t>
        </is>
      </c>
      <c r="K1427" t="n">
        <v>154</v>
      </c>
      <c r="L1427" t="inlineStr">
        <is>
          <t>dense5/paste-0</t>
        </is>
      </c>
      <c r="M1427" t="inlineStr">
        <is>
          <t>paste</t>
        </is>
      </c>
      <c r="N1427" t="inlineStr">
        <is>
          <t>What p95 latency, in ms, did the load test I pasted report?</t>
        </is>
      </c>
      <c r="O1427" t="n">
        <v>247</v>
      </c>
      <c r="P1427" t="inlineStr">
        <is>
          <t>247 ms</t>
        </is>
      </c>
      <c r="Q1427" t="b">
        <v>1</v>
      </c>
      <c r="R1427" t="inlineStr">
        <is>
          <t>rule</t>
        </is>
      </c>
      <c r="S1427" t="n">
        <v>3733</v>
      </c>
      <c r="T1427" t="n">
        <v>3733</v>
      </c>
      <c r="U1427" t="n">
        <v>42</v>
      </c>
      <c r="V1427" t="n">
        <v>3730</v>
      </c>
      <c r="W1427" t="n">
        <v>1</v>
      </c>
      <c r="X1427" t="n">
        <v>0</v>
      </c>
      <c r="Y1427" t="n">
        <v>1.663680791854858</v>
      </c>
      <c r="Z1427" t="n">
        <v>0.0001256</v>
      </c>
    </row>
    <row r="1428">
      <c r="A1428" t="inlineStr">
        <is>
          <t>chat_summary</t>
        </is>
      </c>
      <c r="B1428" t="inlineStr">
        <is>
          <t>main</t>
        </is>
      </c>
      <c r="C1428" t="inlineStr">
        <is>
          <t>openai/gpt-5.6-luna</t>
        </is>
      </c>
      <c r="D1428" t="inlineStr">
        <is>
          <t>openai/gpt-5.6-luna</t>
        </is>
      </c>
      <c r="E1428" t="n">
        <v>1</v>
      </c>
      <c r="I1428" t="n">
        <v>0</v>
      </c>
      <c r="J1428" t="inlineStr">
        <is>
          <t>dense5</t>
        </is>
      </c>
      <c r="K1428" t="n">
        <v>154</v>
      </c>
      <c r="L1428" t="inlineStr">
        <is>
          <t>dense5/paste-1</t>
        </is>
      </c>
      <c r="M1428" t="inlineStr">
        <is>
          <t>paste</t>
        </is>
      </c>
      <c r="N1428" t="inlineStr">
        <is>
          <t>How many tests failed in the CI output I pasted?</t>
        </is>
      </c>
      <c r="O1428" t="n">
        <v>8</v>
      </c>
      <c r="P1428" t="inlineStr">
        <is>
          <t>8</t>
        </is>
      </c>
      <c r="Q1428" t="b">
        <v>1</v>
      </c>
      <c r="R1428" t="inlineStr">
        <is>
          <t>rule</t>
        </is>
      </c>
      <c r="S1428" t="n">
        <v>3728</v>
      </c>
      <c r="T1428" t="n">
        <v>3728</v>
      </c>
      <c r="U1428" t="n">
        <v>25</v>
      </c>
      <c r="V1428" t="n">
        <v>0</v>
      </c>
      <c r="W1428" t="n">
        <v>1</v>
      </c>
      <c r="X1428" t="n">
        <v>0</v>
      </c>
      <c r="Y1428" t="n">
        <v>1.395447015762329</v>
      </c>
      <c r="Z1428" t="n">
        <v>0.00096185</v>
      </c>
    </row>
    <row r="1429">
      <c r="A1429" t="inlineStr">
        <is>
          <t>chat_summary</t>
        </is>
      </c>
      <c r="B1429" t="inlineStr">
        <is>
          <t>main</t>
        </is>
      </c>
      <c r="C1429" t="inlineStr">
        <is>
          <t>openai/gpt-5.6-luna</t>
        </is>
      </c>
      <c r="D1429" t="inlineStr">
        <is>
          <t>openai/gpt-5.6-luna</t>
        </is>
      </c>
      <c r="E1429" t="n">
        <v>1</v>
      </c>
      <c r="F1429" t="inlineStr">
        <is>
          <t>clean</t>
        </is>
      </c>
      <c r="G1429" t="b">
        <v>0</v>
      </c>
      <c r="H1429" t="inlineStr"/>
      <c r="I1429" t="n">
        <v>1</v>
      </c>
      <c r="J1429" t="inlineStr">
        <is>
          <t>dense5</t>
        </is>
      </c>
      <c r="K1429" t="n">
        <v>154</v>
      </c>
      <c r="L1429" t="inlineStr">
        <is>
          <t>dense5/paste-1</t>
        </is>
      </c>
      <c r="M1429" t="inlineStr">
        <is>
          <t>paste</t>
        </is>
      </c>
      <c r="N1429" t="inlineStr">
        <is>
          <t>How many tests failed in the CI output I pasted?</t>
        </is>
      </c>
      <c r="O1429" t="n">
        <v>8</v>
      </c>
      <c r="P1429" t="inlineStr">
        <is>
          <t>8</t>
        </is>
      </c>
      <c r="Q1429" t="b">
        <v>1</v>
      </c>
      <c r="R1429" t="inlineStr">
        <is>
          <t>rule</t>
        </is>
      </c>
      <c r="S1429" t="n">
        <v>3728</v>
      </c>
      <c r="T1429" t="n">
        <v>3728</v>
      </c>
      <c r="U1429" t="n">
        <v>44</v>
      </c>
      <c r="V1429" t="n">
        <v>3725</v>
      </c>
      <c r="W1429" t="n">
        <v>1</v>
      </c>
      <c r="X1429" t="n">
        <v>0</v>
      </c>
      <c r="Y1429" t="n">
        <v>2.07551121711731</v>
      </c>
      <c r="Z1429" t="n">
        <v>0.0001279</v>
      </c>
    </row>
    <row r="1430">
      <c r="A1430" t="inlineStr">
        <is>
          <t>chat_summary</t>
        </is>
      </c>
      <c r="B1430" t="inlineStr">
        <is>
          <t>main</t>
        </is>
      </c>
      <c r="C1430" t="inlineStr">
        <is>
          <t>openai/gpt-5.6-luna</t>
        </is>
      </c>
      <c r="D1430" t="inlineStr">
        <is>
          <t>openai/gpt-5.6-luna</t>
        </is>
      </c>
      <c r="E1430" t="n">
        <v>1</v>
      </c>
      <c r="I1430" t="n">
        <v>0</v>
      </c>
      <c r="J1430" t="inlineStr">
        <is>
          <t>dense5</t>
        </is>
      </c>
      <c r="K1430" t="n">
        <v>154</v>
      </c>
      <c r="L1430" t="inlineStr">
        <is>
          <t>dense5/paste-2</t>
        </is>
      </c>
      <c r="M1430" t="inlineStr">
        <is>
          <t>paste</t>
        </is>
      </c>
      <c r="N1430" t="inlineStr">
        <is>
          <t>What is db_pool_size in the config I pasted?</t>
        </is>
      </c>
      <c r="O1430" t="n">
        <v>48</v>
      </c>
      <c r="P1430" t="inlineStr">
        <is>
          <t>48</t>
        </is>
      </c>
      <c r="Q1430" t="b">
        <v>1</v>
      </c>
      <c r="R1430" t="inlineStr">
        <is>
          <t>rule</t>
        </is>
      </c>
      <c r="S1430" t="n">
        <v>3728</v>
      </c>
      <c r="T1430" t="n">
        <v>3728</v>
      </c>
      <c r="U1430" t="n">
        <v>41</v>
      </c>
      <c r="V1430" t="n">
        <v>0</v>
      </c>
      <c r="W1430" t="n">
        <v>1</v>
      </c>
      <c r="X1430" t="n">
        <v>0</v>
      </c>
      <c r="Y1430" t="n">
        <v>3.383464813232422</v>
      </c>
      <c r="Z1430" t="n">
        <v>0.00098105</v>
      </c>
    </row>
    <row r="1431">
      <c r="A1431" t="inlineStr">
        <is>
          <t>chat_summary</t>
        </is>
      </c>
      <c r="B1431" t="inlineStr">
        <is>
          <t>main</t>
        </is>
      </c>
      <c r="C1431" t="inlineStr">
        <is>
          <t>openai/gpt-5.6-luna</t>
        </is>
      </c>
      <c r="D1431" t="inlineStr">
        <is>
          <t>openai/gpt-5.6-luna</t>
        </is>
      </c>
      <c r="E1431" t="n">
        <v>1</v>
      </c>
      <c r="F1431" t="inlineStr">
        <is>
          <t>clean</t>
        </is>
      </c>
      <c r="G1431" t="b">
        <v>0</v>
      </c>
      <c r="H1431" t="inlineStr"/>
      <c r="I1431" t="n">
        <v>1</v>
      </c>
      <c r="J1431" t="inlineStr">
        <is>
          <t>dense5</t>
        </is>
      </c>
      <c r="K1431" t="n">
        <v>154</v>
      </c>
      <c r="L1431" t="inlineStr">
        <is>
          <t>dense5/paste-2</t>
        </is>
      </c>
      <c r="M1431" t="inlineStr">
        <is>
          <t>paste</t>
        </is>
      </c>
      <c r="N1431" t="inlineStr">
        <is>
          <t>What is db_pool_size in the config I pasted?</t>
        </is>
      </c>
      <c r="O1431" t="n">
        <v>48</v>
      </c>
      <c r="P1431" t="inlineStr">
        <is>
          <t>48</t>
        </is>
      </c>
      <c r="Q1431" t="b">
        <v>1</v>
      </c>
      <c r="R1431" t="inlineStr">
        <is>
          <t>rule</t>
        </is>
      </c>
      <c r="S1431" t="n">
        <v>3728</v>
      </c>
      <c r="T1431" t="n">
        <v>3728</v>
      </c>
      <c r="U1431" t="n">
        <v>47</v>
      </c>
      <c r="V1431" t="n">
        <v>3725</v>
      </c>
      <c r="W1431" t="n">
        <v>1</v>
      </c>
      <c r="X1431" t="n">
        <v>0</v>
      </c>
      <c r="Y1431" t="n">
        <v>1.895044803619385</v>
      </c>
      <c r="Z1431" t="n">
        <v>0.0001315</v>
      </c>
    </row>
    <row r="1432">
      <c r="A1432" t="inlineStr">
        <is>
          <t>chat_summary</t>
        </is>
      </c>
      <c r="B1432" t="inlineStr">
        <is>
          <t>main</t>
        </is>
      </c>
      <c r="C1432" t="inlineStr">
        <is>
          <t>openai/gpt-5.6-luna</t>
        </is>
      </c>
      <c r="D1432" t="inlineStr">
        <is>
          <t>openai/gpt-5.6-luna</t>
        </is>
      </c>
      <c r="E1432" t="n">
        <v>1</v>
      </c>
      <c r="I1432" t="n">
        <v>0</v>
      </c>
      <c r="J1432" t="inlineStr">
        <is>
          <t>dense5</t>
        </is>
      </c>
      <c r="K1432" t="n">
        <v>154</v>
      </c>
      <c r="L1432" t="inlineStr">
        <is>
          <t>dense5/sum-0</t>
        </is>
      </c>
      <c r="M1432" t="inlineStr">
        <is>
          <t>sum</t>
        </is>
      </c>
      <c r="N1432" t="inlineStr">
        <is>
          <t>What is the total budget, in thousands of dollars, across the modules currently in scope?</t>
        </is>
      </c>
      <c r="O1432" t="n">
        <v>520</v>
      </c>
      <c r="P1432" t="inlineStr">
        <is>
          <t>520</t>
        </is>
      </c>
      <c r="Q1432" t="b">
        <v>1</v>
      </c>
      <c r="R1432" t="inlineStr">
        <is>
          <t>rule</t>
        </is>
      </c>
      <c r="S1432" t="n">
        <v>3735</v>
      </c>
      <c r="T1432" t="n">
        <v>3735</v>
      </c>
      <c r="U1432" t="n">
        <v>165</v>
      </c>
      <c r="V1432" t="n">
        <v>0</v>
      </c>
      <c r="W1432" t="n">
        <v>1</v>
      </c>
      <c r="X1432" t="n">
        <v>0</v>
      </c>
      <c r="Y1432" t="n">
        <v>3.432373046875</v>
      </c>
      <c r="Z1432" t="n">
        <v>0.0011316</v>
      </c>
    </row>
    <row r="1433">
      <c r="A1433" t="inlineStr">
        <is>
          <t>chat_summary</t>
        </is>
      </c>
      <c r="B1433" t="inlineStr">
        <is>
          <t>main</t>
        </is>
      </c>
      <c r="C1433" t="inlineStr">
        <is>
          <t>openai/gpt-5.6-luna</t>
        </is>
      </c>
      <c r="D1433" t="inlineStr">
        <is>
          <t>openai/gpt-5.6-luna</t>
        </is>
      </c>
      <c r="E1433" t="n">
        <v>1</v>
      </c>
      <c r="F1433" t="inlineStr">
        <is>
          <t>clean</t>
        </is>
      </c>
      <c r="G1433" t="b">
        <v>0</v>
      </c>
      <c r="H1433" t="inlineStr"/>
      <c r="I1433" t="n">
        <v>1</v>
      </c>
      <c r="J1433" t="inlineStr">
        <is>
          <t>dense5</t>
        </is>
      </c>
      <c r="K1433" t="n">
        <v>154</v>
      </c>
      <c r="L1433" t="inlineStr">
        <is>
          <t>dense5/sum-0</t>
        </is>
      </c>
      <c r="M1433" t="inlineStr">
        <is>
          <t>sum</t>
        </is>
      </c>
      <c r="N1433" t="inlineStr">
        <is>
          <t>What is the total budget, in thousands of dollars, across the modules currently in scope?</t>
        </is>
      </c>
      <c r="O1433" t="n">
        <v>520</v>
      </c>
      <c r="P1433" t="inlineStr">
        <is>
          <t>520</t>
        </is>
      </c>
      <c r="Q1433" t="b">
        <v>1</v>
      </c>
      <c r="R1433" t="inlineStr">
        <is>
          <t>rule</t>
        </is>
      </c>
      <c r="S1433" t="n">
        <v>3735</v>
      </c>
      <c r="T1433" t="n">
        <v>3735</v>
      </c>
      <c r="U1433" t="n">
        <v>168</v>
      </c>
      <c r="V1433" t="n">
        <v>3732</v>
      </c>
      <c r="W1433" t="n">
        <v>1</v>
      </c>
      <c r="X1433" t="n">
        <v>0</v>
      </c>
      <c r="Y1433" t="n">
        <v>3.72465991973877</v>
      </c>
      <c r="Z1433" t="n">
        <v>0.00027684</v>
      </c>
    </row>
    <row r="1434">
      <c r="A1434" t="inlineStr">
        <is>
          <t>chat_summary</t>
        </is>
      </c>
      <c r="B1434" t="inlineStr">
        <is>
          <t>main</t>
        </is>
      </c>
      <c r="C1434" t="inlineStr">
        <is>
          <t>openai/gpt-5.6-luna</t>
        </is>
      </c>
      <c r="D1434" t="inlineStr">
        <is>
          <t>openai/gpt-5.6-luna</t>
        </is>
      </c>
      <c r="E1434" t="n">
        <v>1</v>
      </c>
      <c r="I1434" t="n">
        <v>0</v>
      </c>
      <c r="J1434" t="inlineStr">
        <is>
          <t>dense5</t>
        </is>
      </c>
      <c r="K1434" t="n">
        <v>154</v>
      </c>
      <c r="L1434" t="inlineStr">
        <is>
          <t>dense5/updated-0</t>
        </is>
      </c>
      <c r="M1434" t="inlineStr">
        <is>
          <t>updated</t>
        </is>
      </c>
      <c r="N1434" t="inlineStr">
        <is>
          <t>What is the current deadline for notifier?</t>
        </is>
      </c>
      <c r="O1434" t="inlineStr">
        <is>
          <t>Oct 29</t>
        </is>
      </c>
      <c r="P1434" t="inlineStr">
        <is>
          <t>Oct 29</t>
        </is>
      </c>
      <c r="Q1434" t="b">
        <v>1</v>
      </c>
      <c r="R1434" t="inlineStr">
        <is>
          <t>rule</t>
        </is>
      </c>
      <c r="S1434" t="n">
        <v>3725</v>
      </c>
      <c r="T1434" t="n">
        <v>3725</v>
      </c>
      <c r="U1434" t="n">
        <v>41</v>
      </c>
      <c r="V1434" t="n">
        <v>0</v>
      </c>
      <c r="W1434" t="n">
        <v>1</v>
      </c>
      <c r="X1434" t="n">
        <v>0</v>
      </c>
      <c r="Y1434" t="n">
        <v>1.559615850448608</v>
      </c>
      <c r="Z1434" t="n">
        <v>0.0009802999999999999</v>
      </c>
    </row>
    <row r="1435">
      <c r="A1435" t="inlineStr">
        <is>
          <t>chat_summary</t>
        </is>
      </c>
      <c r="B1435" t="inlineStr">
        <is>
          <t>main</t>
        </is>
      </c>
      <c r="C1435" t="inlineStr">
        <is>
          <t>openai/gpt-5.6-luna</t>
        </is>
      </c>
      <c r="D1435" t="inlineStr">
        <is>
          <t>openai/gpt-5.6-luna</t>
        </is>
      </c>
      <c r="E1435" t="n">
        <v>1</v>
      </c>
      <c r="F1435" t="inlineStr">
        <is>
          <t>clean</t>
        </is>
      </c>
      <c r="G1435" t="b">
        <v>0</v>
      </c>
      <c r="H1435" t="inlineStr"/>
      <c r="I1435" t="n">
        <v>1</v>
      </c>
      <c r="J1435" t="inlineStr">
        <is>
          <t>dense5</t>
        </is>
      </c>
      <c r="K1435" t="n">
        <v>154</v>
      </c>
      <c r="L1435" t="inlineStr">
        <is>
          <t>dense5/updated-0</t>
        </is>
      </c>
      <c r="M1435" t="inlineStr">
        <is>
          <t>updated</t>
        </is>
      </c>
      <c r="N1435" t="inlineStr">
        <is>
          <t>What is the current deadline for notifier?</t>
        </is>
      </c>
      <c r="O1435" t="inlineStr">
        <is>
          <t>Oct 29</t>
        </is>
      </c>
      <c r="P1435" t="inlineStr">
        <is>
          <t>Oct 29</t>
        </is>
      </c>
      <c r="Q1435" t="b">
        <v>1</v>
      </c>
      <c r="R1435" t="inlineStr">
        <is>
          <t>rule</t>
        </is>
      </c>
      <c r="S1435" t="n">
        <v>3725</v>
      </c>
      <c r="T1435" t="n">
        <v>3725</v>
      </c>
      <c r="U1435" t="n">
        <v>50</v>
      </c>
      <c r="V1435" t="n">
        <v>3722</v>
      </c>
      <c r="W1435" t="n">
        <v>1</v>
      </c>
      <c r="X1435" t="n">
        <v>0</v>
      </c>
      <c r="Y1435" t="n">
        <v>1.503302097320557</v>
      </c>
      <c r="Z1435" t="n">
        <v>0.00013504</v>
      </c>
    </row>
    <row r="1436">
      <c r="A1436" t="inlineStr">
        <is>
          <t>chat_summary</t>
        </is>
      </c>
      <c r="B1436" t="inlineStr">
        <is>
          <t>main</t>
        </is>
      </c>
      <c r="C1436" t="inlineStr">
        <is>
          <t>openai/gpt-5.6-luna</t>
        </is>
      </c>
      <c r="D1436" t="inlineStr">
        <is>
          <t>openai/gpt-5.6-luna</t>
        </is>
      </c>
      <c r="E1436" t="n">
        <v>1</v>
      </c>
      <c r="I1436" t="n">
        <v>0</v>
      </c>
      <c r="J1436" t="inlineStr">
        <is>
          <t>dense5</t>
        </is>
      </c>
      <c r="K1436" t="n">
        <v>154</v>
      </c>
      <c r="L1436" t="inlineStr">
        <is>
          <t>dense5/updated-1</t>
        </is>
      </c>
      <c r="M1436" t="inlineStr">
        <is>
          <t>updated</t>
        </is>
      </c>
      <c r="N1436" t="inlineStr">
        <is>
          <t>What is tenant-router's budget now, in thousands of dollars?</t>
        </is>
      </c>
      <c r="O1436" t="n">
        <v>60</v>
      </c>
      <c r="P1436" t="inlineStr">
        <is>
          <t>60</t>
        </is>
      </c>
      <c r="Q1436" t="b">
        <v>1</v>
      </c>
      <c r="R1436" t="inlineStr">
        <is>
          <t>rule</t>
        </is>
      </c>
      <c r="S1436" t="n">
        <v>3730</v>
      </c>
      <c r="T1436" t="n">
        <v>3730</v>
      </c>
      <c r="U1436" t="n">
        <v>82</v>
      </c>
      <c r="V1436" t="n">
        <v>0</v>
      </c>
      <c r="W1436" t="n">
        <v>1</v>
      </c>
      <c r="X1436" t="n">
        <v>0</v>
      </c>
      <c r="Y1436" t="n">
        <v>2.604557037353516</v>
      </c>
      <c r="Z1436" t="n">
        <v>0.00103075</v>
      </c>
    </row>
    <row r="1437">
      <c r="A1437" t="inlineStr">
        <is>
          <t>chat_summary</t>
        </is>
      </c>
      <c r="B1437" t="inlineStr">
        <is>
          <t>main</t>
        </is>
      </c>
      <c r="C1437" t="inlineStr">
        <is>
          <t>openai/gpt-5.6-luna</t>
        </is>
      </c>
      <c r="D1437" t="inlineStr">
        <is>
          <t>openai/gpt-5.6-luna</t>
        </is>
      </c>
      <c r="E1437" t="n">
        <v>1</v>
      </c>
      <c r="F1437" t="inlineStr">
        <is>
          <t>clean</t>
        </is>
      </c>
      <c r="G1437" t="b">
        <v>0</v>
      </c>
      <c r="H1437" t="inlineStr"/>
      <c r="I1437" t="n">
        <v>1</v>
      </c>
      <c r="J1437" t="inlineStr">
        <is>
          <t>dense5</t>
        </is>
      </c>
      <c r="K1437" t="n">
        <v>154</v>
      </c>
      <c r="L1437" t="inlineStr">
        <is>
          <t>dense5/updated-1</t>
        </is>
      </c>
      <c r="M1437" t="inlineStr">
        <is>
          <t>updated</t>
        </is>
      </c>
      <c r="N1437" t="inlineStr">
        <is>
          <t>What is tenant-router's budget now, in thousands of dollars?</t>
        </is>
      </c>
      <c r="O1437" t="n">
        <v>60</v>
      </c>
      <c r="P1437" t="inlineStr">
        <is>
          <t>60</t>
        </is>
      </c>
      <c r="Q1437" t="b">
        <v>1</v>
      </c>
      <c r="R1437" t="inlineStr">
        <is>
          <t>rule</t>
        </is>
      </c>
      <c r="S1437" t="n">
        <v>3730</v>
      </c>
      <c r="T1437" t="n">
        <v>3730</v>
      </c>
      <c r="U1437" t="n">
        <v>68</v>
      </c>
      <c r="V1437" t="n">
        <v>3727</v>
      </c>
      <c r="W1437" t="n">
        <v>1</v>
      </c>
      <c r="X1437" t="n">
        <v>0</v>
      </c>
      <c r="Y1437" t="n">
        <v>2.845303058624268</v>
      </c>
      <c r="Z1437" t="n">
        <v>0.00015674</v>
      </c>
    </row>
    <row r="1438">
      <c r="A1438" t="inlineStr">
        <is>
          <t>chat_summary</t>
        </is>
      </c>
      <c r="B1438" t="inlineStr">
        <is>
          <t>main</t>
        </is>
      </c>
      <c r="C1438" t="inlineStr">
        <is>
          <t>openai/gpt-5.6-luna</t>
        </is>
      </c>
      <c r="D1438" t="inlineStr">
        <is>
          <t>openai/gpt-5.6-luna</t>
        </is>
      </c>
      <c r="E1438" t="n">
        <v>1</v>
      </c>
      <c r="I1438" t="n">
        <v>0</v>
      </c>
      <c r="J1438" t="inlineStr">
        <is>
          <t>dense5</t>
        </is>
      </c>
      <c r="K1438" t="n">
        <v>154</v>
      </c>
      <c r="L1438" t="inlineStr">
        <is>
          <t>dense5/updated-2</t>
        </is>
      </c>
      <c r="M1438" t="inlineStr">
        <is>
          <t>updated</t>
        </is>
      </c>
      <c r="N1438" t="inlineStr">
        <is>
          <t>What is the current deadline for search-index?</t>
        </is>
      </c>
      <c r="O1438" t="inlineStr">
        <is>
          <t>Oct 14</t>
        </is>
      </c>
      <c r="P1438" t="inlineStr">
        <is>
          <t>Oct 14</t>
        </is>
      </c>
      <c r="Q1438" t="b">
        <v>1</v>
      </c>
      <c r="R1438" t="inlineStr">
        <is>
          <t>rule</t>
        </is>
      </c>
      <c r="S1438" t="n">
        <v>3726</v>
      </c>
      <c r="T1438" t="n">
        <v>3726</v>
      </c>
      <c r="U1438" t="n">
        <v>53</v>
      </c>
      <c r="V1438" t="n">
        <v>0</v>
      </c>
      <c r="W1438" t="n">
        <v>1</v>
      </c>
      <c r="X1438" t="n">
        <v>0</v>
      </c>
      <c r="Y1438" t="n">
        <v>1.454070091247559</v>
      </c>
      <c r="Z1438" t="n">
        <v>0.0009949500000000001</v>
      </c>
    </row>
    <row r="1439">
      <c r="A1439" t="inlineStr">
        <is>
          <t>chat_summary</t>
        </is>
      </c>
      <c r="B1439" t="inlineStr">
        <is>
          <t>main</t>
        </is>
      </c>
      <c r="C1439" t="inlineStr">
        <is>
          <t>openai/gpt-5.6-luna</t>
        </is>
      </c>
      <c r="D1439" t="inlineStr">
        <is>
          <t>openai/gpt-5.6-luna</t>
        </is>
      </c>
      <c r="E1439" t="n">
        <v>1</v>
      </c>
      <c r="F1439" t="inlineStr">
        <is>
          <t>clean</t>
        </is>
      </c>
      <c r="G1439" t="b">
        <v>0</v>
      </c>
      <c r="H1439" t="inlineStr"/>
      <c r="I1439" t="n">
        <v>1</v>
      </c>
      <c r="J1439" t="inlineStr">
        <is>
          <t>dense5</t>
        </is>
      </c>
      <c r="K1439" t="n">
        <v>154</v>
      </c>
      <c r="L1439" t="inlineStr">
        <is>
          <t>dense5/updated-2</t>
        </is>
      </c>
      <c r="M1439" t="inlineStr">
        <is>
          <t>updated</t>
        </is>
      </c>
      <c r="N1439" t="inlineStr">
        <is>
          <t>What is the current deadline for search-index?</t>
        </is>
      </c>
      <c r="O1439" t="inlineStr">
        <is>
          <t>Oct 14</t>
        </is>
      </c>
      <c r="P1439" t="inlineStr">
        <is>
          <t>Oct 14</t>
        </is>
      </c>
      <c r="Q1439" t="b">
        <v>1</v>
      </c>
      <c r="R1439" t="inlineStr">
        <is>
          <t>rule</t>
        </is>
      </c>
      <c r="S1439" t="n">
        <v>3726</v>
      </c>
      <c r="T1439" t="n">
        <v>3726</v>
      </c>
      <c r="U1439" t="n">
        <v>59</v>
      </c>
      <c r="V1439" t="n">
        <v>3723</v>
      </c>
      <c r="W1439" t="n">
        <v>1</v>
      </c>
      <c r="X1439" t="n">
        <v>0</v>
      </c>
      <c r="Y1439" t="n">
        <v>2.290185928344727</v>
      </c>
      <c r="Z1439" t="n">
        <v>0.00014586</v>
      </c>
    </row>
    <row r="1440">
      <c r="A1440" t="inlineStr">
        <is>
          <t>chat_summary</t>
        </is>
      </c>
      <c r="B1440" t="inlineStr">
        <is>
          <t>main</t>
        </is>
      </c>
      <c r="C1440" t="inlineStr">
        <is>
          <t>openai/gpt-5.6-luna</t>
        </is>
      </c>
      <c r="D1440" t="inlineStr">
        <is>
          <t>openai/gpt-5.6-luna</t>
        </is>
      </c>
      <c r="E1440" t="n">
        <v>1</v>
      </c>
      <c r="I1440" t="n">
        <v>0</v>
      </c>
      <c r="J1440" t="inlineStr">
        <is>
          <t>dense5</t>
        </is>
      </c>
      <c r="K1440" t="n">
        <v>154</v>
      </c>
      <c r="L1440" t="inlineStr">
        <is>
          <t>dense5/updated-3</t>
        </is>
      </c>
      <c r="M1440" t="inlineStr">
        <is>
          <t>updated</t>
        </is>
      </c>
      <c r="N1440" t="inlineStr">
        <is>
          <t>What is feature-flags's budget, in thousands of dollars?</t>
        </is>
      </c>
      <c r="O1440" t="n">
        <v>50</v>
      </c>
      <c r="P1440" t="inlineStr">
        <is>
          <t>50</t>
        </is>
      </c>
      <c r="Q1440" t="b">
        <v>1</v>
      </c>
      <c r="R1440" t="inlineStr">
        <is>
          <t>rule</t>
        </is>
      </c>
      <c r="S1440" t="n">
        <v>3730</v>
      </c>
      <c r="T1440" t="n">
        <v>3730</v>
      </c>
      <c r="U1440" t="n">
        <v>54</v>
      </c>
      <c r="V1440" t="n">
        <v>0</v>
      </c>
      <c r="W1440" t="n">
        <v>1</v>
      </c>
      <c r="X1440" t="n">
        <v>0</v>
      </c>
      <c r="Y1440" t="n">
        <v>3.076683044433594</v>
      </c>
      <c r="Z1440" t="n">
        <v>0.00099715</v>
      </c>
    </row>
    <row r="1441">
      <c r="A1441" t="inlineStr">
        <is>
          <t>chat_summary</t>
        </is>
      </c>
      <c r="B1441" t="inlineStr">
        <is>
          <t>main</t>
        </is>
      </c>
      <c r="C1441" t="inlineStr">
        <is>
          <t>openai/gpt-5.6-luna</t>
        </is>
      </c>
      <c r="D1441" t="inlineStr">
        <is>
          <t>openai/gpt-5.6-luna</t>
        </is>
      </c>
      <c r="E1441" t="n">
        <v>1</v>
      </c>
      <c r="F1441" t="inlineStr">
        <is>
          <t>clean</t>
        </is>
      </c>
      <c r="G1441" t="b">
        <v>0</v>
      </c>
      <c r="H1441" t="inlineStr"/>
      <c r="I1441" t="n">
        <v>1</v>
      </c>
      <c r="J1441" t="inlineStr">
        <is>
          <t>dense5</t>
        </is>
      </c>
      <c r="K1441" t="n">
        <v>154</v>
      </c>
      <c r="L1441" t="inlineStr">
        <is>
          <t>dense5/updated-3</t>
        </is>
      </c>
      <c r="M1441" t="inlineStr">
        <is>
          <t>updated</t>
        </is>
      </c>
      <c r="N1441" t="inlineStr">
        <is>
          <t>What is feature-flags's budget, in thousands of dollars?</t>
        </is>
      </c>
      <c r="O1441" t="n">
        <v>50</v>
      </c>
      <c r="P1441" t="inlineStr">
        <is>
          <t>50</t>
        </is>
      </c>
      <c r="Q1441" t="b">
        <v>1</v>
      </c>
      <c r="R1441" t="inlineStr">
        <is>
          <t>rule</t>
        </is>
      </c>
      <c r="S1441" t="n">
        <v>3730</v>
      </c>
      <c r="T1441" t="n">
        <v>3730</v>
      </c>
      <c r="U1441" t="n">
        <v>56</v>
      </c>
      <c r="V1441" t="n">
        <v>3727</v>
      </c>
      <c r="W1441" t="n">
        <v>1</v>
      </c>
      <c r="X1441" t="n">
        <v>0</v>
      </c>
      <c r="Y1441" t="n">
        <v>2.264543294906616</v>
      </c>
      <c r="Z1441" t="n">
        <v>0.00014234</v>
      </c>
    </row>
    <row r="1442">
      <c r="A1442" t="inlineStr">
        <is>
          <t>chat_summary</t>
        </is>
      </c>
      <c r="B1442" t="inlineStr">
        <is>
          <t>main</t>
        </is>
      </c>
      <c r="C1442" t="inlineStr">
        <is>
          <t>openai/gpt-5.6-luna</t>
        </is>
      </c>
      <c r="D1442" t="inlineStr">
        <is>
          <t>openai/gpt-5.6-luna</t>
        </is>
      </c>
      <c r="E1442" t="n">
        <v>1</v>
      </c>
      <c r="I1442" t="n">
        <v>0</v>
      </c>
      <c r="J1442" t="inlineStr">
        <is>
          <t>dense5</t>
        </is>
      </c>
      <c r="K1442" t="n">
        <v>154</v>
      </c>
      <c r="L1442" t="inlineStr">
        <is>
          <t>dense5/updated-4</t>
        </is>
      </c>
      <c r="M1442" t="inlineStr">
        <is>
          <t>updated</t>
        </is>
      </c>
      <c r="N1442" t="inlineStr">
        <is>
          <t>Who owns notifier now?</t>
        </is>
      </c>
      <c r="O1442" t="inlineStr">
        <is>
          <t>Priya</t>
        </is>
      </c>
      <c r="P1442" t="inlineStr">
        <is>
          <t>Priya</t>
        </is>
      </c>
      <c r="Q1442" t="b">
        <v>1</v>
      </c>
      <c r="R1442" t="inlineStr">
        <is>
          <t>rule</t>
        </is>
      </c>
      <c r="S1442" t="n">
        <v>3722</v>
      </c>
      <c r="T1442" t="n">
        <v>3722</v>
      </c>
      <c r="U1442" t="n">
        <v>52</v>
      </c>
      <c r="V1442" t="n">
        <v>0</v>
      </c>
      <c r="W1442" t="n">
        <v>1</v>
      </c>
      <c r="X1442" t="n">
        <v>0</v>
      </c>
      <c r="Y1442" t="n">
        <v>1.422844886779785</v>
      </c>
      <c r="Z1442" t="n">
        <v>0.0009927499999999999</v>
      </c>
    </row>
    <row r="1443">
      <c r="A1443" t="inlineStr">
        <is>
          <t>chat_summary</t>
        </is>
      </c>
      <c r="B1443" t="inlineStr">
        <is>
          <t>main</t>
        </is>
      </c>
      <c r="C1443" t="inlineStr">
        <is>
          <t>openai/gpt-5.6-luna</t>
        </is>
      </c>
      <c r="D1443" t="inlineStr">
        <is>
          <t>openai/gpt-5.6-luna</t>
        </is>
      </c>
      <c r="E1443" t="n">
        <v>1</v>
      </c>
      <c r="F1443" t="inlineStr">
        <is>
          <t>clean</t>
        </is>
      </c>
      <c r="G1443" t="b">
        <v>0</v>
      </c>
      <c r="H1443" t="inlineStr"/>
      <c r="I1443" t="n">
        <v>1</v>
      </c>
      <c r="J1443" t="inlineStr">
        <is>
          <t>dense5</t>
        </is>
      </c>
      <c r="K1443" t="n">
        <v>154</v>
      </c>
      <c r="L1443" t="inlineStr">
        <is>
          <t>dense5/updated-4</t>
        </is>
      </c>
      <c r="M1443" t="inlineStr">
        <is>
          <t>updated</t>
        </is>
      </c>
      <c r="N1443" t="inlineStr">
        <is>
          <t>Who owns notifier now?</t>
        </is>
      </c>
      <c r="O1443" t="inlineStr">
        <is>
          <t>Priya</t>
        </is>
      </c>
      <c r="P1443" t="inlineStr">
        <is>
          <t>Priya</t>
        </is>
      </c>
      <c r="Q1443" t="b">
        <v>1</v>
      </c>
      <c r="R1443" t="inlineStr">
        <is>
          <t>rule</t>
        </is>
      </c>
      <c r="S1443" t="n">
        <v>3722</v>
      </c>
      <c r="T1443" t="n">
        <v>3722</v>
      </c>
      <c r="U1443" t="n">
        <v>57</v>
      </c>
      <c r="V1443" t="n">
        <v>3719</v>
      </c>
      <c r="W1443" t="n">
        <v>1</v>
      </c>
      <c r="X1443" t="n">
        <v>0</v>
      </c>
      <c r="Y1443" t="n">
        <v>1.620061874389648</v>
      </c>
      <c r="Z1443" t="n">
        <v>0.00014338</v>
      </c>
    </row>
    <row r="1444">
      <c r="A1444" t="inlineStr">
        <is>
          <t>chat_summary</t>
        </is>
      </c>
      <c r="B1444" t="inlineStr">
        <is>
          <t>main</t>
        </is>
      </c>
      <c r="C1444" t="inlineStr">
        <is>
          <t>openai/gpt-5.6-luna</t>
        </is>
      </c>
      <c r="D1444" t="inlineStr">
        <is>
          <t>openai/gpt-5.6-luna</t>
        </is>
      </c>
      <c r="E1444" t="n">
        <v>1</v>
      </c>
      <c r="I1444" t="n">
        <v>0</v>
      </c>
      <c r="J1444" t="inlineStr">
        <is>
          <t>dense5</t>
        </is>
      </c>
      <c r="K1444" t="n">
        <v>154</v>
      </c>
      <c r="L1444" t="inlineStr">
        <is>
          <t>dense5/updated-5</t>
        </is>
      </c>
      <c r="M1444" t="inlineStr">
        <is>
          <t>updated</t>
        </is>
      </c>
      <c r="N1444" t="inlineStr">
        <is>
          <t>Which datastore does tenant-router use?</t>
        </is>
      </c>
      <c r="O1444" t="inlineStr">
        <is>
          <t>MongoDB</t>
        </is>
      </c>
      <c r="P1444" t="inlineStr">
        <is>
          <t>MongoDB</t>
        </is>
      </c>
      <c r="Q1444" t="b">
        <v>1</v>
      </c>
      <c r="R1444" t="inlineStr">
        <is>
          <t>rule</t>
        </is>
      </c>
      <c r="S1444" t="n">
        <v>3724</v>
      </c>
      <c r="T1444" t="n">
        <v>3724</v>
      </c>
      <c r="U1444" t="n">
        <v>39</v>
      </c>
      <c r="V1444" t="n">
        <v>0</v>
      </c>
      <c r="W1444" t="n">
        <v>1</v>
      </c>
      <c r="X1444" t="n">
        <v>0</v>
      </c>
      <c r="Y1444" t="n">
        <v>2.536228179931641</v>
      </c>
      <c r="Z1444" t="n">
        <v>0.00097765</v>
      </c>
    </row>
    <row r="1445">
      <c r="A1445" t="inlineStr">
        <is>
          <t>chat_summary</t>
        </is>
      </c>
      <c r="B1445" t="inlineStr">
        <is>
          <t>main</t>
        </is>
      </c>
      <c r="C1445" t="inlineStr">
        <is>
          <t>openai/gpt-5.6-luna</t>
        </is>
      </c>
      <c r="D1445" t="inlineStr">
        <is>
          <t>openai/gpt-5.6-luna</t>
        </is>
      </c>
      <c r="E1445" t="n">
        <v>1</v>
      </c>
      <c r="F1445" t="inlineStr">
        <is>
          <t>clean</t>
        </is>
      </c>
      <c r="G1445" t="b">
        <v>0</v>
      </c>
      <c r="H1445" t="inlineStr"/>
      <c r="I1445" t="n">
        <v>1</v>
      </c>
      <c r="J1445" t="inlineStr">
        <is>
          <t>dense5</t>
        </is>
      </c>
      <c r="K1445" t="n">
        <v>154</v>
      </c>
      <c r="L1445" t="inlineStr">
        <is>
          <t>dense5/updated-5</t>
        </is>
      </c>
      <c r="M1445" t="inlineStr">
        <is>
          <t>updated</t>
        </is>
      </c>
      <c r="N1445" t="inlineStr">
        <is>
          <t>Which datastore does tenant-router use?</t>
        </is>
      </c>
      <c r="O1445" t="inlineStr">
        <is>
          <t>MongoDB</t>
        </is>
      </c>
      <c r="P1445" t="inlineStr">
        <is>
          <t>MongoDB</t>
        </is>
      </c>
      <c r="Q1445" t="b">
        <v>1</v>
      </c>
      <c r="R1445" t="inlineStr">
        <is>
          <t>rule</t>
        </is>
      </c>
      <c r="S1445" t="n">
        <v>3724</v>
      </c>
      <c r="T1445" t="n">
        <v>3724</v>
      </c>
      <c r="U1445" t="n">
        <v>43</v>
      </c>
      <c r="V1445" t="n">
        <v>3721</v>
      </c>
      <c r="W1445" t="n">
        <v>1</v>
      </c>
      <c r="X1445" t="n">
        <v>0</v>
      </c>
      <c r="Y1445" t="n">
        <v>2.145501136779785</v>
      </c>
      <c r="Z1445" t="n">
        <v>0.00012662</v>
      </c>
    </row>
    <row r="1446">
      <c r="A1446" t="inlineStr">
        <is>
          <t>chat_summary</t>
        </is>
      </c>
      <c r="B1446" t="inlineStr">
        <is>
          <t>main</t>
        </is>
      </c>
      <c r="C1446" t="inlineStr">
        <is>
          <t>z-ai/glm-5.3-flash</t>
        </is>
      </c>
      <c r="D1446" t="inlineStr">
        <is>
          <t>openai/gpt-5.6-luna</t>
        </is>
      </c>
      <c r="E1446" t="n">
        <v>1</v>
      </c>
      <c r="I1446" t="n">
        <v>0</v>
      </c>
      <c r="J1446" t="inlineStr">
        <is>
          <t>dense5</t>
        </is>
      </c>
      <c r="K1446" t="n">
        <v>154</v>
      </c>
      <c r="L1446" t="inlineStr">
        <is>
          <t>dense5/absent-0</t>
        </is>
      </c>
      <c r="M1446" t="inlineStr">
        <is>
          <t>absent</t>
        </is>
      </c>
      <c r="N1446" t="inlineStr">
        <is>
          <t>Which CI provider did we decide on?</t>
        </is>
      </c>
      <c r="O1446" t="inlineStr">
        <is>
          <t>not stated</t>
        </is>
      </c>
      <c r="P1446" t="inlineStr">
        <is>
          <t>not stated</t>
        </is>
      </c>
      <c r="Q1446" t="b">
        <v>1</v>
      </c>
      <c r="R1446" t="inlineStr">
        <is>
          <t>rule</t>
        </is>
      </c>
      <c r="S1446" t="n">
        <v>3678</v>
      </c>
      <c r="T1446" t="n">
        <v>3678</v>
      </c>
      <c r="U1446" t="n">
        <v>127</v>
      </c>
      <c r="V1446" t="n">
        <v>3648</v>
      </c>
      <c r="W1446" t="n">
        <v>1</v>
      </c>
      <c r="X1446" t="n">
        <v>0</v>
      </c>
      <c r="Y1446" t="n">
        <v>2.185539722442627</v>
      </c>
      <c r="Z1446" t="n">
        <v>0.00013290256</v>
      </c>
    </row>
    <row r="1447">
      <c r="A1447" t="inlineStr">
        <is>
          <t>chat_summary</t>
        </is>
      </c>
      <c r="B1447" t="inlineStr">
        <is>
          <t>main</t>
        </is>
      </c>
      <c r="C1447" t="inlineStr">
        <is>
          <t>z-ai/glm-5.3-flash</t>
        </is>
      </c>
      <c r="D1447" t="inlineStr">
        <is>
          <t>openai/gpt-5.6-luna</t>
        </is>
      </c>
      <c r="E1447" t="n">
        <v>1</v>
      </c>
      <c r="I1447" t="n">
        <v>0</v>
      </c>
      <c r="J1447" t="inlineStr">
        <is>
          <t>dense5</t>
        </is>
      </c>
      <c r="K1447" t="n">
        <v>154</v>
      </c>
      <c r="L1447" t="inlineStr">
        <is>
          <t>dense5/absent-1</t>
        </is>
      </c>
      <c r="M1447" t="inlineStr">
        <is>
          <t>absent</t>
        </is>
      </c>
      <c r="N1447" t="inlineStr">
        <is>
          <t>Who owns the rollback plan?</t>
        </is>
      </c>
      <c r="O1447" t="inlineStr">
        <is>
          <t>not stated</t>
        </is>
      </c>
      <c r="P1447" t="inlineStr">
        <is>
          <t>not stated</t>
        </is>
      </c>
      <c r="Q1447" t="b">
        <v>1</v>
      </c>
      <c r="R1447" t="inlineStr">
        <is>
          <t>rule</t>
        </is>
      </c>
      <c r="S1447" t="n">
        <v>3676</v>
      </c>
      <c r="T1447" t="n">
        <v>3676</v>
      </c>
      <c r="U1447" t="n">
        <v>92</v>
      </c>
      <c r="V1447" t="n">
        <v>3648</v>
      </c>
      <c r="W1447" t="n">
        <v>1</v>
      </c>
      <c r="X1447" t="n">
        <v>0</v>
      </c>
      <c r="Y1447" t="n">
        <v>2.197251796722412</v>
      </c>
      <c r="Z1447" t="n">
        <v>0.00015964</v>
      </c>
    </row>
    <row r="1448">
      <c r="A1448" t="inlineStr">
        <is>
          <t>chat_summary</t>
        </is>
      </c>
      <c r="B1448" t="inlineStr">
        <is>
          <t>main</t>
        </is>
      </c>
      <c r="C1448" t="inlineStr">
        <is>
          <t>z-ai/glm-5.3-flash</t>
        </is>
      </c>
      <c r="D1448" t="inlineStr">
        <is>
          <t>openai/gpt-5.6-luna</t>
        </is>
      </c>
      <c r="E1448" t="n">
        <v>1</v>
      </c>
      <c r="I1448" t="n">
        <v>0</v>
      </c>
      <c r="J1448" t="inlineStr">
        <is>
          <t>dense5</t>
        </is>
      </c>
      <c r="K1448" t="n">
        <v>154</v>
      </c>
      <c r="L1448" t="inlineStr">
        <is>
          <t>dense5/count-0</t>
        </is>
      </c>
      <c r="M1448" t="inlineStr">
        <is>
          <t>count</t>
        </is>
      </c>
      <c r="N1448" t="inlineStr">
        <is>
          <t>How many modules are currently in scope for the launch?</t>
        </is>
      </c>
      <c r="O1448" t="n">
        <v>14</v>
      </c>
      <c r="P1448" t="inlineStr">
        <is>
          <t>14</t>
        </is>
      </c>
      <c r="Q1448" t="b">
        <v>1</v>
      </c>
      <c r="R1448" t="inlineStr">
        <is>
          <t>rule</t>
        </is>
      </c>
      <c r="S1448" t="n">
        <v>3681</v>
      </c>
      <c r="T1448" t="n">
        <v>3681</v>
      </c>
      <c r="U1448" t="n">
        <v>178</v>
      </c>
      <c r="V1448" t="n">
        <v>3648</v>
      </c>
      <c r="W1448" t="n">
        <v>1</v>
      </c>
      <c r="X1448" t="n">
        <v>0</v>
      </c>
      <c r="Y1448" t="n">
        <v>2.473675966262817</v>
      </c>
      <c r="Z1448" t="n">
        <v>0.00015233911</v>
      </c>
    </row>
    <row r="1449">
      <c r="A1449" t="inlineStr">
        <is>
          <t>chat_summary</t>
        </is>
      </c>
      <c r="B1449" t="inlineStr">
        <is>
          <t>main</t>
        </is>
      </c>
      <c r="C1449" t="inlineStr">
        <is>
          <t>z-ai/glm-5.3-flash</t>
        </is>
      </c>
      <c r="D1449" t="inlineStr">
        <is>
          <t>openai/gpt-5.6-luna</t>
        </is>
      </c>
      <c r="E1449" t="n">
        <v>1</v>
      </c>
      <c r="I1449" t="n">
        <v>0</v>
      </c>
      <c r="J1449" t="inlineStr">
        <is>
          <t>dense5</t>
        </is>
      </c>
      <c r="K1449" t="n">
        <v>154</v>
      </c>
      <c r="L1449" t="inlineStr">
        <is>
          <t>dense5/early-0</t>
        </is>
      </c>
      <c r="M1449" t="inlineStr">
        <is>
          <t>early</t>
        </is>
      </c>
      <c r="N1449" t="inlineStr">
        <is>
          <t>Who owns tenant-router?</t>
        </is>
      </c>
      <c r="O1449" t="inlineStr">
        <is>
          <t>Noah</t>
        </is>
      </c>
      <c r="P1449" t="inlineStr">
        <is>
          <t>Noah</t>
        </is>
      </c>
      <c r="Q1449" t="b">
        <v>1</v>
      </c>
      <c r="R1449" t="inlineStr">
        <is>
          <t>rule</t>
        </is>
      </c>
      <c r="S1449" t="n">
        <v>3675</v>
      </c>
      <c r="T1449" t="n">
        <v>3675</v>
      </c>
      <c r="U1449" t="n">
        <v>55</v>
      </c>
      <c r="V1449" t="n">
        <v>0</v>
      </c>
      <c r="W1449" t="n">
        <v>1</v>
      </c>
      <c r="X1449" t="n">
        <v>0</v>
      </c>
      <c r="Y1449" t="n">
        <v>1.509296894073486</v>
      </c>
      <c r="Z1449" t="n">
        <v>0.00043348375</v>
      </c>
    </row>
    <row r="1450">
      <c r="A1450" t="inlineStr">
        <is>
          <t>chat_summary</t>
        </is>
      </c>
      <c r="B1450" t="inlineStr">
        <is>
          <t>main</t>
        </is>
      </c>
      <c r="C1450" t="inlineStr">
        <is>
          <t>z-ai/glm-5.3-flash</t>
        </is>
      </c>
      <c r="D1450" t="inlineStr">
        <is>
          <t>openai/gpt-5.6-luna</t>
        </is>
      </c>
      <c r="E1450" t="n">
        <v>1</v>
      </c>
      <c r="I1450" t="n">
        <v>0</v>
      </c>
      <c r="J1450" t="inlineStr">
        <is>
          <t>dense5</t>
        </is>
      </c>
      <c r="K1450" t="n">
        <v>154</v>
      </c>
      <c r="L1450" t="inlineStr">
        <is>
          <t>dense5/early-1</t>
        </is>
      </c>
      <c r="M1450" t="inlineStr">
        <is>
          <t>early</t>
        </is>
      </c>
      <c r="N1450" t="inlineStr">
        <is>
          <t>Which region are we deploying Fjord to?</t>
        </is>
      </c>
      <c r="O1450" t="inlineStr">
        <is>
          <t>ap-southeast-2</t>
        </is>
      </c>
      <c r="P1450" t="inlineStr">
        <is>
          <t>ap-southeast-2</t>
        </is>
      </c>
      <c r="Q1450" t="b">
        <v>1</v>
      </c>
      <c r="R1450" t="inlineStr">
        <is>
          <t>rule</t>
        </is>
      </c>
      <c r="S1450" t="n">
        <v>3680</v>
      </c>
      <c r="T1450" t="n">
        <v>3680</v>
      </c>
      <c r="U1450" t="n">
        <v>77</v>
      </c>
      <c r="V1450" t="n">
        <v>0</v>
      </c>
      <c r="W1450" t="n">
        <v>1</v>
      </c>
      <c r="X1450" t="n">
        <v>0</v>
      </c>
      <c r="Y1450" t="n">
        <v>1.173757791519165</v>
      </c>
      <c r="Z1450" t="n">
        <v>0.0005905</v>
      </c>
    </row>
    <row r="1451">
      <c r="A1451" t="inlineStr">
        <is>
          <t>chat_summary</t>
        </is>
      </c>
      <c r="B1451" t="inlineStr">
        <is>
          <t>main</t>
        </is>
      </c>
      <c r="C1451" t="inlineStr">
        <is>
          <t>z-ai/glm-5.3-flash</t>
        </is>
      </c>
      <c r="D1451" t="inlineStr">
        <is>
          <t>openai/gpt-5.6-luna</t>
        </is>
      </c>
      <c r="E1451" t="n">
        <v>1</v>
      </c>
      <c r="I1451" t="n">
        <v>0</v>
      </c>
      <c r="J1451" t="inlineStr">
        <is>
          <t>dense5</t>
        </is>
      </c>
      <c r="K1451" t="n">
        <v>154</v>
      </c>
      <c r="L1451" t="inlineStr">
        <is>
          <t>dense5/early-2</t>
        </is>
      </c>
      <c r="M1451" t="inlineStr">
        <is>
          <t>early</t>
        </is>
      </c>
      <c r="N1451" t="inlineStr">
        <is>
          <t>At what time (UTC) is the daily standup?</t>
        </is>
      </c>
      <c r="O1451" t="inlineStr">
        <is>
          <t>09:30</t>
        </is>
      </c>
      <c r="P1451" t="inlineStr">
        <is>
          <t>09:30 UTC</t>
        </is>
      </c>
      <c r="Q1451" t="b">
        <v>1</v>
      </c>
      <c r="R1451" t="inlineStr">
        <is>
          <t>rule</t>
        </is>
      </c>
      <c r="S1451" t="n">
        <v>3682</v>
      </c>
      <c r="T1451" t="n">
        <v>3682</v>
      </c>
      <c r="U1451" t="n">
        <v>57</v>
      </c>
      <c r="V1451" t="n">
        <v>0</v>
      </c>
      <c r="W1451" t="n">
        <v>1</v>
      </c>
      <c r="X1451" t="n">
        <v>0</v>
      </c>
      <c r="Y1451" t="n">
        <v>1.077322006225586</v>
      </c>
      <c r="Z1451" t="n">
        <v>0.0005808</v>
      </c>
    </row>
    <row r="1452">
      <c r="A1452" t="inlineStr">
        <is>
          <t>chat_summary</t>
        </is>
      </c>
      <c r="B1452" t="inlineStr">
        <is>
          <t>main</t>
        </is>
      </c>
      <c r="C1452" t="inlineStr">
        <is>
          <t>z-ai/glm-5.3-flash</t>
        </is>
      </c>
      <c r="D1452" t="inlineStr">
        <is>
          <t>openai/gpt-5.6-luna</t>
        </is>
      </c>
      <c r="E1452" t="n">
        <v>1</v>
      </c>
      <c r="I1452" t="n">
        <v>0</v>
      </c>
      <c r="J1452" t="inlineStr">
        <is>
          <t>dense5</t>
        </is>
      </c>
      <c r="K1452" t="n">
        <v>154</v>
      </c>
      <c r="L1452" t="inlineStr">
        <is>
          <t>dense5/list-0</t>
        </is>
      </c>
      <c r="M1452" t="inlineStr">
        <is>
          <t>list</t>
        </is>
      </c>
      <c r="N1452" t="inlineStr">
        <is>
          <t>Which in-scope modules are P0?</t>
        </is>
      </c>
      <c r="O1452" t="inlineStr">
        <is>
          <t>["notifier", "search-index", "rate-limiter", "billing-sync", "backup-runner"]</t>
        </is>
      </c>
      <c r="P1452" t="inlineStr">
        <is>
          <t>rate-limiter, search-index, notifier, billing-sync, backup-runner</t>
        </is>
      </c>
      <c r="Q1452" t="b">
        <v>1</v>
      </c>
      <c r="R1452" t="inlineStr">
        <is>
          <t>rule</t>
        </is>
      </c>
      <c r="S1452" t="n">
        <v>3679</v>
      </c>
      <c r="T1452" t="n">
        <v>3679</v>
      </c>
      <c r="U1452" t="n">
        <v>320</v>
      </c>
      <c r="V1452" t="n">
        <v>3648</v>
      </c>
      <c r="W1452" t="n">
        <v>1</v>
      </c>
      <c r="X1452" t="n">
        <v>0</v>
      </c>
      <c r="Y1452" t="n">
        <v>3.359272003173828</v>
      </c>
      <c r="Z1452" t="n">
        <v>0.00020529341</v>
      </c>
    </row>
    <row r="1453">
      <c r="A1453" t="inlineStr">
        <is>
          <t>chat_summary</t>
        </is>
      </c>
      <c r="B1453" t="inlineStr">
        <is>
          <t>main</t>
        </is>
      </c>
      <c r="C1453" t="inlineStr">
        <is>
          <t>z-ai/glm-5.3-flash</t>
        </is>
      </c>
      <c r="D1453" t="inlineStr">
        <is>
          <t>openai/gpt-5.6-luna</t>
        </is>
      </c>
      <c r="E1453" t="n">
        <v>1</v>
      </c>
      <c r="I1453" t="n">
        <v>0</v>
      </c>
      <c r="J1453" t="inlineStr">
        <is>
          <t>dense5</t>
        </is>
      </c>
      <c r="K1453" t="n">
        <v>154</v>
      </c>
      <c r="L1453" t="inlineStr">
        <is>
          <t>dense5/neg-0</t>
        </is>
      </c>
      <c r="M1453" t="inlineStr">
        <is>
          <t>negation</t>
        </is>
      </c>
      <c r="N1453" t="inlineStr">
        <is>
          <t>Which in-scope module has no datastore decided yet?</t>
        </is>
      </c>
      <c r="O1453" t="inlineStr">
        <is>
          <t>search-index</t>
        </is>
      </c>
      <c r="P1453" t="inlineStr">
        <is>
          <t>search-index</t>
        </is>
      </c>
      <c r="Q1453" t="b">
        <v>1</v>
      </c>
      <c r="R1453" t="inlineStr">
        <is>
          <t>rule</t>
        </is>
      </c>
      <c r="S1453" t="n">
        <v>3681</v>
      </c>
      <c r="T1453" t="n">
        <v>3681</v>
      </c>
      <c r="U1453" t="n">
        <v>319</v>
      </c>
      <c r="V1453" t="n">
        <v>3648</v>
      </c>
      <c r="W1453" t="n">
        <v>1</v>
      </c>
      <c r="X1453" t="n">
        <v>0</v>
      </c>
      <c r="Y1453" t="n">
        <v>3.522732973098755</v>
      </c>
      <c r="Z1453" t="n">
        <v>0.00027389</v>
      </c>
    </row>
    <row r="1454">
      <c r="A1454" t="inlineStr">
        <is>
          <t>chat_summary</t>
        </is>
      </c>
      <c r="B1454" t="inlineStr">
        <is>
          <t>main</t>
        </is>
      </c>
      <c r="C1454" t="inlineStr">
        <is>
          <t>z-ai/glm-5.3-flash</t>
        </is>
      </c>
      <c r="D1454" t="inlineStr">
        <is>
          <t>openai/gpt-5.6-luna</t>
        </is>
      </c>
      <c r="E1454" t="n">
        <v>1</v>
      </c>
      <c r="I1454" t="n">
        <v>0</v>
      </c>
      <c r="J1454" t="inlineStr">
        <is>
          <t>dense5</t>
        </is>
      </c>
      <c r="K1454" t="n">
        <v>154</v>
      </c>
      <c r="L1454" t="inlineStr">
        <is>
          <t>dense5/original-0</t>
        </is>
      </c>
      <c r="M1454" t="inlineStr">
        <is>
          <t>original</t>
        </is>
      </c>
      <c r="N1454" t="inlineStr">
        <is>
          <t>What was the very first deadline we set for notifier, before any changes?</t>
        </is>
      </c>
      <c r="O1454" t="inlineStr">
        <is>
          <t>Oct 14</t>
        </is>
      </c>
      <c r="P1454" t="inlineStr">
        <is>
          <t>Oct 14</t>
        </is>
      </c>
      <c r="Q1454" t="b">
        <v>1</v>
      </c>
      <c r="R1454" t="inlineStr">
        <is>
          <t>rule</t>
        </is>
      </c>
      <c r="S1454" t="n">
        <v>3685</v>
      </c>
      <c r="T1454" t="n">
        <v>3685</v>
      </c>
      <c r="U1454" t="n">
        <v>156</v>
      </c>
      <c r="V1454" t="n">
        <v>3584</v>
      </c>
      <c r="W1454" t="n">
        <v>1</v>
      </c>
      <c r="X1454" t="n">
        <v>0</v>
      </c>
      <c r="Y1454" t="n">
        <v>1.584328889846802</v>
      </c>
      <c r="Z1454" t="n">
        <v>0.00020067</v>
      </c>
    </row>
    <row r="1455">
      <c r="A1455" t="inlineStr">
        <is>
          <t>chat_summary</t>
        </is>
      </c>
      <c r="B1455" t="inlineStr">
        <is>
          <t>main</t>
        </is>
      </c>
      <c r="C1455" t="inlineStr">
        <is>
          <t>z-ai/glm-5.3-flash</t>
        </is>
      </c>
      <c r="D1455" t="inlineStr">
        <is>
          <t>openai/gpt-5.6-luna</t>
        </is>
      </c>
      <c r="E1455" t="n">
        <v>1</v>
      </c>
      <c r="I1455" t="n">
        <v>0</v>
      </c>
      <c r="J1455" t="inlineStr">
        <is>
          <t>dense5</t>
        </is>
      </c>
      <c r="K1455" t="n">
        <v>154</v>
      </c>
      <c r="L1455" t="inlineStr">
        <is>
          <t>dense5/paste-0</t>
        </is>
      </c>
      <c r="M1455" t="inlineStr">
        <is>
          <t>paste</t>
        </is>
      </c>
      <c r="N1455" t="inlineStr">
        <is>
          <t>What p95 latency, in ms, did the load test I pasted report?</t>
        </is>
      </c>
      <c r="O1455" t="n">
        <v>247</v>
      </c>
      <c r="P1455" t="inlineStr">
        <is>
          <t>247</t>
        </is>
      </c>
      <c r="Q1455" t="b">
        <v>1</v>
      </c>
      <c r="R1455" t="inlineStr">
        <is>
          <t>rule</t>
        </is>
      </c>
      <c r="S1455" t="n">
        <v>3687</v>
      </c>
      <c r="T1455" t="n">
        <v>3687</v>
      </c>
      <c r="U1455" t="n">
        <v>141</v>
      </c>
      <c r="V1455" t="n">
        <v>3584</v>
      </c>
      <c r="W1455" t="n">
        <v>1</v>
      </c>
      <c r="X1455" t="n">
        <v>0</v>
      </c>
      <c r="Y1455" t="n">
        <v>3.394098997116089</v>
      </c>
      <c r="Z1455" t="n">
        <v>0.00019347</v>
      </c>
    </row>
    <row r="1456">
      <c r="A1456" t="inlineStr">
        <is>
          <t>chat_summary</t>
        </is>
      </c>
      <c r="B1456" t="inlineStr">
        <is>
          <t>main</t>
        </is>
      </c>
      <c r="C1456" t="inlineStr">
        <is>
          <t>z-ai/glm-5.3-flash</t>
        </is>
      </c>
      <c r="D1456" t="inlineStr">
        <is>
          <t>openai/gpt-5.6-luna</t>
        </is>
      </c>
      <c r="E1456" t="n">
        <v>1</v>
      </c>
      <c r="I1456" t="n">
        <v>0</v>
      </c>
      <c r="J1456" t="inlineStr">
        <is>
          <t>dense5</t>
        </is>
      </c>
      <c r="K1456" t="n">
        <v>154</v>
      </c>
      <c r="L1456" t="inlineStr">
        <is>
          <t>dense5/paste-1</t>
        </is>
      </c>
      <c r="M1456" t="inlineStr">
        <is>
          <t>paste</t>
        </is>
      </c>
      <c r="N1456" t="inlineStr">
        <is>
          <t>How many tests failed in the CI output I pasted?</t>
        </is>
      </c>
      <c r="O1456" t="n">
        <v>8</v>
      </c>
      <c r="P1456" t="inlineStr">
        <is>
          <t>8</t>
        </is>
      </c>
      <c r="Q1456" t="b">
        <v>1</v>
      </c>
      <c r="R1456" t="inlineStr">
        <is>
          <t>rule</t>
        </is>
      </c>
      <c r="S1456" t="n">
        <v>3682</v>
      </c>
      <c r="T1456" t="n">
        <v>3682</v>
      </c>
      <c r="U1456" t="n">
        <v>88</v>
      </c>
      <c r="V1456" t="n">
        <v>3648</v>
      </c>
      <c r="W1456" t="n">
        <v>1</v>
      </c>
      <c r="X1456" t="n">
        <v>0</v>
      </c>
      <c r="Y1456" t="n">
        <v>1.808974742889404</v>
      </c>
      <c r="Z1456" t="n">
        <v>0.00011874646</v>
      </c>
    </row>
    <row r="1457">
      <c r="A1457" t="inlineStr">
        <is>
          <t>chat_summary</t>
        </is>
      </c>
      <c r="B1457" t="inlineStr">
        <is>
          <t>main</t>
        </is>
      </c>
      <c r="C1457" t="inlineStr">
        <is>
          <t>z-ai/glm-5.3-flash</t>
        </is>
      </c>
      <c r="D1457" t="inlineStr">
        <is>
          <t>openai/gpt-5.6-luna</t>
        </is>
      </c>
      <c r="E1457" t="n">
        <v>1</v>
      </c>
      <c r="I1457" t="n">
        <v>0</v>
      </c>
      <c r="J1457" t="inlineStr">
        <is>
          <t>dense5</t>
        </is>
      </c>
      <c r="K1457" t="n">
        <v>154</v>
      </c>
      <c r="L1457" t="inlineStr">
        <is>
          <t>dense5/paste-2</t>
        </is>
      </c>
      <c r="M1457" t="inlineStr">
        <is>
          <t>paste</t>
        </is>
      </c>
      <c r="N1457" t="inlineStr">
        <is>
          <t>What is db_pool_size in the config I pasted?</t>
        </is>
      </c>
      <c r="O1457" t="n">
        <v>48</v>
      </c>
      <c r="P1457" t="inlineStr">
        <is>
          <t>48</t>
        </is>
      </c>
      <c r="Q1457" t="b">
        <v>1</v>
      </c>
      <c r="R1457" t="inlineStr">
        <is>
          <t>rule</t>
        </is>
      </c>
      <c r="S1457" t="n">
        <v>3682</v>
      </c>
      <c r="T1457" t="n">
        <v>3682</v>
      </c>
      <c r="U1457" t="n">
        <v>178</v>
      </c>
      <c r="V1457" t="n">
        <v>3648</v>
      </c>
      <c r="W1457" t="n">
        <v>1</v>
      </c>
      <c r="X1457" t="n">
        <v>0</v>
      </c>
      <c r="Y1457" t="n">
        <v>2.48343300819397</v>
      </c>
      <c r="Z1457" t="n">
        <v>0.00015245146</v>
      </c>
    </row>
    <row r="1458">
      <c r="A1458" t="inlineStr">
        <is>
          <t>chat_summary</t>
        </is>
      </c>
      <c r="B1458" t="inlineStr">
        <is>
          <t>main</t>
        </is>
      </c>
      <c r="C1458" t="inlineStr">
        <is>
          <t>z-ai/glm-5.3-flash</t>
        </is>
      </c>
      <c r="D1458" t="inlineStr">
        <is>
          <t>openai/gpt-5.6-luna</t>
        </is>
      </c>
      <c r="E1458" t="n">
        <v>1</v>
      </c>
      <c r="I1458" t="n">
        <v>0</v>
      </c>
      <c r="J1458" t="inlineStr">
        <is>
          <t>dense5</t>
        </is>
      </c>
      <c r="K1458" t="n">
        <v>154</v>
      </c>
      <c r="L1458" t="inlineStr">
        <is>
          <t>dense5/sum-0</t>
        </is>
      </c>
      <c r="M1458" t="inlineStr">
        <is>
          <t>sum</t>
        </is>
      </c>
      <c r="N1458" t="inlineStr">
        <is>
          <t>What is the total budget, in thousands of dollars, across the modules currently in scope?</t>
        </is>
      </c>
      <c r="O1458" t="n">
        <v>520</v>
      </c>
      <c r="P1458" t="inlineStr">
        <is>
          <t>520</t>
        </is>
      </c>
      <c r="Q1458" t="b">
        <v>1</v>
      </c>
      <c r="R1458" t="inlineStr">
        <is>
          <t>rule</t>
        </is>
      </c>
      <c r="S1458" t="n">
        <v>3688</v>
      </c>
      <c r="T1458" t="n">
        <v>3688</v>
      </c>
      <c r="U1458" t="n">
        <v>562</v>
      </c>
      <c r="V1458" t="n">
        <v>3648</v>
      </c>
      <c r="W1458" t="n">
        <v>1</v>
      </c>
      <c r="X1458" t="n">
        <v>0</v>
      </c>
      <c r="Y1458" t="n">
        <v>5.166104078292847</v>
      </c>
      <c r="Z1458" t="n">
        <v>0.00039644</v>
      </c>
    </row>
    <row r="1459">
      <c r="A1459" t="inlineStr">
        <is>
          <t>chat_summary</t>
        </is>
      </c>
      <c r="B1459" t="inlineStr">
        <is>
          <t>main</t>
        </is>
      </c>
      <c r="C1459" t="inlineStr">
        <is>
          <t>z-ai/glm-5.3-flash</t>
        </is>
      </c>
      <c r="D1459" t="inlineStr">
        <is>
          <t>openai/gpt-5.6-luna</t>
        </is>
      </c>
      <c r="E1459" t="n">
        <v>1</v>
      </c>
      <c r="I1459" t="n">
        <v>0</v>
      </c>
      <c r="J1459" t="inlineStr">
        <is>
          <t>dense5</t>
        </is>
      </c>
      <c r="K1459" t="n">
        <v>154</v>
      </c>
      <c r="L1459" t="inlineStr">
        <is>
          <t>dense5/updated-0</t>
        </is>
      </c>
      <c r="M1459" t="inlineStr">
        <is>
          <t>updated</t>
        </is>
      </c>
      <c r="N1459" t="inlineStr">
        <is>
          <t>What is the current deadline for notifier?</t>
        </is>
      </c>
      <c r="O1459" t="inlineStr">
        <is>
          <t>Oct 29</t>
        </is>
      </c>
      <c r="P1459" t="inlineStr">
        <is>
          <t>Oct 29</t>
        </is>
      </c>
      <c r="Q1459" t="b">
        <v>1</v>
      </c>
      <c r="R1459" t="inlineStr">
        <is>
          <t>rule</t>
        </is>
      </c>
      <c r="S1459" t="n">
        <v>3678</v>
      </c>
      <c r="T1459" t="n">
        <v>3678</v>
      </c>
      <c r="U1459" t="n">
        <v>99</v>
      </c>
      <c r="V1459" t="n">
        <v>3584</v>
      </c>
      <c r="W1459" t="n">
        <v>1</v>
      </c>
      <c r="X1459" t="n">
        <v>0</v>
      </c>
      <c r="Y1459" t="n">
        <v>1.177066802978516</v>
      </c>
      <c r="Z1459" t="n">
        <v>0.00017112</v>
      </c>
    </row>
    <row r="1460">
      <c r="A1460" t="inlineStr">
        <is>
          <t>chat_summary</t>
        </is>
      </c>
      <c r="B1460" t="inlineStr">
        <is>
          <t>main</t>
        </is>
      </c>
      <c r="C1460" t="inlineStr">
        <is>
          <t>z-ai/glm-5.3-flash</t>
        </is>
      </c>
      <c r="D1460" t="inlineStr">
        <is>
          <t>openai/gpt-5.6-luna</t>
        </is>
      </c>
      <c r="E1460" t="n">
        <v>1</v>
      </c>
      <c r="I1460" t="n">
        <v>0</v>
      </c>
      <c r="J1460" t="inlineStr">
        <is>
          <t>dense5</t>
        </is>
      </c>
      <c r="K1460" t="n">
        <v>154</v>
      </c>
      <c r="L1460" t="inlineStr">
        <is>
          <t>dense5/updated-1</t>
        </is>
      </c>
      <c r="M1460" t="inlineStr">
        <is>
          <t>updated</t>
        </is>
      </c>
      <c r="N1460" t="inlineStr">
        <is>
          <t>What is tenant-router's budget now, in thousands of dollars?</t>
        </is>
      </c>
      <c r="O1460" t="n">
        <v>60</v>
      </c>
      <c r="P1460" t="inlineStr">
        <is>
          <t>60</t>
        </is>
      </c>
      <c r="Q1460" t="b">
        <v>1</v>
      </c>
      <c r="R1460" t="inlineStr">
        <is>
          <t>rule</t>
        </is>
      </c>
      <c r="S1460" t="n">
        <v>3683</v>
      </c>
      <c r="T1460" t="n">
        <v>3683</v>
      </c>
      <c r="U1460" t="n">
        <v>135</v>
      </c>
      <c r="V1460" t="n">
        <v>64</v>
      </c>
      <c r="W1460" t="n">
        <v>1</v>
      </c>
      <c r="X1460" t="n">
        <v>0</v>
      </c>
      <c r="Y1460" t="n">
        <v>2.050278902053833</v>
      </c>
      <c r="Z1460" t="n">
        <v>0.00061227</v>
      </c>
    </row>
    <row r="1461">
      <c r="A1461" t="inlineStr">
        <is>
          <t>chat_summary</t>
        </is>
      </c>
      <c r="B1461" t="inlineStr">
        <is>
          <t>main</t>
        </is>
      </c>
      <c r="C1461" t="inlineStr">
        <is>
          <t>z-ai/glm-5.3-flash</t>
        </is>
      </c>
      <c r="D1461" t="inlineStr">
        <is>
          <t>openai/gpt-5.6-luna</t>
        </is>
      </c>
      <c r="E1461" t="n">
        <v>1</v>
      </c>
      <c r="I1461" t="n">
        <v>0</v>
      </c>
      <c r="J1461" t="inlineStr">
        <is>
          <t>dense5</t>
        </is>
      </c>
      <c r="K1461" t="n">
        <v>154</v>
      </c>
      <c r="L1461" t="inlineStr">
        <is>
          <t>dense5/updated-2</t>
        </is>
      </c>
      <c r="M1461" t="inlineStr">
        <is>
          <t>updated</t>
        </is>
      </c>
      <c r="N1461" t="inlineStr">
        <is>
          <t>What is the current deadline for search-index?</t>
        </is>
      </c>
      <c r="O1461" t="inlineStr">
        <is>
          <t>Oct 14</t>
        </is>
      </c>
      <c r="P1461" t="inlineStr">
        <is>
          <t>Oct 14</t>
        </is>
      </c>
      <c r="Q1461" t="b">
        <v>1</v>
      </c>
      <c r="R1461" t="inlineStr">
        <is>
          <t>rule</t>
        </is>
      </c>
      <c r="S1461" t="n">
        <v>3679</v>
      </c>
      <c r="T1461" t="n">
        <v>3679</v>
      </c>
      <c r="U1461" t="n">
        <v>63</v>
      </c>
      <c r="V1461" t="n">
        <v>64</v>
      </c>
      <c r="W1461" t="n">
        <v>1</v>
      </c>
      <c r="X1461" t="n">
        <v>0</v>
      </c>
      <c r="Y1461" t="n">
        <v>1.762282133102417</v>
      </c>
      <c r="Z1461" t="n">
        <v>0.00043117683</v>
      </c>
    </row>
    <row r="1462">
      <c r="A1462" t="inlineStr">
        <is>
          <t>chat_summary</t>
        </is>
      </c>
      <c r="B1462" t="inlineStr">
        <is>
          <t>main</t>
        </is>
      </c>
      <c r="C1462" t="inlineStr">
        <is>
          <t>z-ai/glm-5.3-flash</t>
        </is>
      </c>
      <c r="D1462" t="inlineStr">
        <is>
          <t>openai/gpt-5.6-luna</t>
        </is>
      </c>
      <c r="E1462" t="n">
        <v>1</v>
      </c>
      <c r="I1462" t="n">
        <v>0</v>
      </c>
      <c r="J1462" t="inlineStr">
        <is>
          <t>dense5</t>
        </is>
      </c>
      <c r="K1462" t="n">
        <v>154</v>
      </c>
      <c r="L1462" t="inlineStr">
        <is>
          <t>dense5/updated-3</t>
        </is>
      </c>
      <c r="M1462" t="inlineStr">
        <is>
          <t>updated</t>
        </is>
      </c>
      <c r="N1462" t="inlineStr">
        <is>
          <t>What is feature-flags's budget, in thousands of dollars?</t>
        </is>
      </c>
      <c r="O1462" t="n">
        <v>50</v>
      </c>
      <c r="P1462" t="inlineStr">
        <is>
          <t>50</t>
        </is>
      </c>
      <c r="Q1462" t="b">
        <v>1</v>
      </c>
      <c r="R1462" t="inlineStr">
        <is>
          <t>rule</t>
        </is>
      </c>
      <c r="S1462" t="n">
        <v>3683</v>
      </c>
      <c r="T1462" t="n">
        <v>3683</v>
      </c>
      <c r="U1462" t="n">
        <v>124</v>
      </c>
      <c r="V1462" t="n">
        <v>64</v>
      </c>
      <c r="W1462" t="n">
        <v>1</v>
      </c>
      <c r="X1462" t="n">
        <v>0</v>
      </c>
      <c r="Y1462" t="n">
        <v>2.165763139724731</v>
      </c>
      <c r="Z1462" t="n">
        <v>0.00045447073</v>
      </c>
    </row>
    <row r="1463">
      <c r="A1463" t="inlineStr">
        <is>
          <t>chat_summary</t>
        </is>
      </c>
      <c r="B1463" t="inlineStr">
        <is>
          <t>main</t>
        </is>
      </c>
      <c r="C1463" t="inlineStr">
        <is>
          <t>z-ai/glm-5.3-flash</t>
        </is>
      </c>
      <c r="D1463" t="inlineStr">
        <is>
          <t>openai/gpt-5.6-luna</t>
        </is>
      </c>
      <c r="E1463" t="n">
        <v>1</v>
      </c>
      <c r="I1463" t="n">
        <v>0</v>
      </c>
      <c r="J1463" t="inlineStr">
        <is>
          <t>dense5</t>
        </is>
      </c>
      <c r="K1463" t="n">
        <v>154</v>
      </c>
      <c r="L1463" t="inlineStr">
        <is>
          <t>dense5/updated-4</t>
        </is>
      </c>
      <c r="M1463" t="inlineStr">
        <is>
          <t>updated</t>
        </is>
      </c>
      <c r="N1463" t="inlineStr">
        <is>
          <t>Who owns notifier now?</t>
        </is>
      </c>
      <c r="O1463" t="inlineStr">
        <is>
          <t>Priya</t>
        </is>
      </c>
      <c r="P1463" t="inlineStr">
        <is>
          <t>Priya</t>
        </is>
      </c>
      <c r="Q1463" t="b">
        <v>1</v>
      </c>
      <c r="R1463" t="inlineStr">
        <is>
          <t>rule</t>
        </is>
      </c>
      <c r="S1463" t="n">
        <v>3675</v>
      </c>
      <c r="T1463" t="n">
        <v>3675</v>
      </c>
      <c r="U1463" t="n">
        <v>69</v>
      </c>
      <c r="V1463" t="n">
        <v>3648</v>
      </c>
      <c r="W1463" t="n">
        <v>1</v>
      </c>
      <c r="X1463" t="n">
        <v>0</v>
      </c>
      <c r="Y1463" t="n">
        <v>2.408413887023926</v>
      </c>
      <c r="Z1463" t="n">
        <v>0.00011084451</v>
      </c>
    </row>
    <row r="1464">
      <c r="A1464" t="inlineStr">
        <is>
          <t>chat_summary</t>
        </is>
      </c>
      <c r="B1464" t="inlineStr">
        <is>
          <t>main</t>
        </is>
      </c>
      <c r="C1464" t="inlineStr">
        <is>
          <t>z-ai/glm-5.3-flash</t>
        </is>
      </c>
      <c r="D1464" t="inlineStr">
        <is>
          <t>openai/gpt-5.6-luna</t>
        </is>
      </c>
      <c r="E1464" t="n">
        <v>1</v>
      </c>
      <c r="I1464" t="n">
        <v>0</v>
      </c>
      <c r="J1464" t="inlineStr">
        <is>
          <t>dense5</t>
        </is>
      </c>
      <c r="K1464" t="n">
        <v>154</v>
      </c>
      <c r="L1464" t="inlineStr">
        <is>
          <t>dense5/updated-5</t>
        </is>
      </c>
      <c r="M1464" t="inlineStr">
        <is>
          <t>updated</t>
        </is>
      </c>
      <c r="N1464" t="inlineStr">
        <is>
          <t>Which datastore does tenant-router use?</t>
        </is>
      </c>
      <c r="O1464" t="inlineStr">
        <is>
          <t>MongoDB</t>
        </is>
      </c>
      <c r="P1464" t="inlineStr">
        <is>
          <t>MongoDB</t>
        </is>
      </c>
      <c r="Q1464" t="b">
        <v>1</v>
      </c>
      <c r="R1464" t="inlineStr">
        <is>
          <t>rule</t>
        </is>
      </c>
      <c r="S1464" t="n">
        <v>3677</v>
      </c>
      <c r="T1464" t="n">
        <v>3677</v>
      </c>
      <c r="U1464" t="n">
        <v>80</v>
      </c>
      <c r="V1464" t="n">
        <v>3648</v>
      </c>
      <c r="W1464" t="n">
        <v>1</v>
      </c>
      <c r="X1464" t="n">
        <v>0</v>
      </c>
      <c r="Y1464" t="n">
        <v>1.41572117805481</v>
      </c>
      <c r="Z1464" t="n">
        <v>0.00015379</v>
      </c>
    </row>
    <row r="1465">
      <c r="A1465" t="inlineStr">
        <is>
          <t>chat_summary</t>
        </is>
      </c>
      <c r="B1465" t="inlineStr">
        <is>
          <t>foldglm</t>
        </is>
      </c>
      <c r="C1465" t="inlineStr">
        <is>
          <t>openai/gpt-5.6-luna</t>
        </is>
      </c>
      <c r="D1465" t="inlineStr">
        <is>
          <t>z-ai/glm-5.3-flash</t>
        </is>
      </c>
      <c r="E1465" t="n">
        <v>1</v>
      </c>
      <c r="I1465" t="n">
        <v>0</v>
      </c>
      <c r="J1465" t="inlineStr">
        <is>
          <t>dense5</t>
        </is>
      </c>
      <c r="K1465" t="n">
        <v>154</v>
      </c>
      <c r="L1465" t="inlineStr">
        <is>
          <t>dense5/absent-0</t>
        </is>
      </c>
      <c r="M1465" t="inlineStr">
        <is>
          <t>absent</t>
        </is>
      </c>
      <c r="N1465" t="inlineStr">
        <is>
          <t>Which CI provider did we decide on?</t>
        </is>
      </c>
      <c r="O1465" t="inlineStr">
        <is>
          <t>not stated</t>
        </is>
      </c>
      <c r="P1465" t="inlineStr">
        <is>
          <t>not stated</t>
        </is>
      </c>
      <c r="Q1465" t="b">
        <v>1</v>
      </c>
      <c r="R1465" t="inlineStr">
        <is>
          <t>rule</t>
        </is>
      </c>
      <c r="S1465" t="n">
        <v>3362</v>
      </c>
      <c r="T1465" t="n">
        <v>3362</v>
      </c>
      <c r="U1465" t="n">
        <v>41</v>
      </c>
      <c r="V1465" t="n">
        <v>0</v>
      </c>
      <c r="W1465" t="n">
        <v>1</v>
      </c>
      <c r="X1465" t="n">
        <v>0</v>
      </c>
      <c r="Y1465" t="n">
        <v>1.3646080493927</v>
      </c>
      <c r="Z1465" t="n">
        <v>0.00088955</v>
      </c>
    </row>
    <row r="1466">
      <c r="A1466" t="inlineStr">
        <is>
          <t>chat_summary</t>
        </is>
      </c>
      <c r="B1466" t="inlineStr">
        <is>
          <t>foldglm</t>
        </is>
      </c>
      <c r="C1466" t="inlineStr">
        <is>
          <t>openai/gpt-5.6-luna</t>
        </is>
      </c>
      <c r="D1466" t="inlineStr">
        <is>
          <t>z-ai/glm-5.3-flash</t>
        </is>
      </c>
      <c r="E1466" t="n">
        <v>1</v>
      </c>
      <c r="I1466" t="n">
        <v>0</v>
      </c>
      <c r="J1466" t="inlineStr">
        <is>
          <t>dense5</t>
        </is>
      </c>
      <c r="K1466" t="n">
        <v>154</v>
      </c>
      <c r="L1466" t="inlineStr">
        <is>
          <t>dense5/absent-1</t>
        </is>
      </c>
      <c r="M1466" t="inlineStr">
        <is>
          <t>absent</t>
        </is>
      </c>
      <c r="N1466" t="inlineStr">
        <is>
          <t>Who owns the rollback plan?</t>
        </is>
      </c>
      <c r="O1466" t="inlineStr">
        <is>
          <t>not stated</t>
        </is>
      </c>
      <c r="P1466" t="inlineStr">
        <is>
          <t>not stated</t>
        </is>
      </c>
      <c r="Q1466" t="b">
        <v>1</v>
      </c>
      <c r="R1466" t="inlineStr">
        <is>
          <t>rule</t>
        </is>
      </c>
      <c r="S1466" t="n">
        <v>3360</v>
      </c>
      <c r="T1466" t="n">
        <v>3360</v>
      </c>
      <c r="U1466" t="n">
        <v>60</v>
      </c>
      <c r="V1466" t="n">
        <v>0</v>
      </c>
      <c r="W1466" t="n">
        <v>1</v>
      </c>
      <c r="X1466" t="n">
        <v>0</v>
      </c>
      <c r="Y1466" t="n">
        <v>3.089539766311646</v>
      </c>
      <c r="Z1466" t="n">
        <v>0.00091185</v>
      </c>
    </row>
    <row r="1467">
      <c r="A1467" t="inlineStr">
        <is>
          <t>chat_summary</t>
        </is>
      </c>
      <c r="B1467" t="inlineStr">
        <is>
          <t>foldglm</t>
        </is>
      </c>
      <c r="C1467" t="inlineStr">
        <is>
          <t>openai/gpt-5.6-luna</t>
        </is>
      </c>
      <c r="D1467" t="inlineStr">
        <is>
          <t>z-ai/glm-5.3-flash</t>
        </is>
      </c>
      <c r="E1467" t="n">
        <v>1</v>
      </c>
      <c r="I1467" t="n">
        <v>0</v>
      </c>
      <c r="J1467" t="inlineStr">
        <is>
          <t>dense5</t>
        </is>
      </c>
      <c r="K1467" t="n">
        <v>154</v>
      </c>
      <c r="L1467" t="inlineStr">
        <is>
          <t>dense5/count-0</t>
        </is>
      </c>
      <c r="M1467" t="inlineStr">
        <is>
          <t>count</t>
        </is>
      </c>
      <c r="N1467" t="inlineStr">
        <is>
          <t>How many modules are currently in scope for the launch?</t>
        </is>
      </c>
      <c r="O1467" t="n">
        <v>14</v>
      </c>
      <c r="P1467" t="inlineStr">
        <is>
          <t>14</t>
        </is>
      </c>
      <c r="Q1467" t="b">
        <v>1</v>
      </c>
      <c r="R1467" t="inlineStr">
        <is>
          <t>rule</t>
        </is>
      </c>
      <c r="S1467" t="n">
        <v>3365</v>
      </c>
      <c r="T1467" t="n">
        <v>3365</v>
      </c>
      <c r="U1467" t="n">
        <v>63</v>
      </c>
      <c r="V1467" t="n">
        <v>0</v>
      </c>
      <c r="W1467" t="n">
        <v>1</v>
      </c>
      <c r="X1467" t="n">
        <v>0</v>
      </c>
      <c r="Y1467" t="n">
        <v>2.460099220275879</v>
      </c>
      <c r="Z1467" t="n">
        <v>0.0009167</v>
      </c>
    </row>
    <row r="1468">
      <c r="A1468" t="inlineStr">
        <is>
          <t>chat_summary</t>
        </is>
      </c>
      <c r="B1468" t="inlineStr">
        <is>
          <t>foldglm</t>
        </is>
      </c>
      <c r="C1468" t="inlineStr">
        <is>
          <t>openai/gpt-5.6-luna</t>
        </is>
      </c>
      <c r="D1468" t="inlineStr">
        <is>
          <t>z-ai/glm-5.3-flash</t>
        </is>
      </c>
      <c r="E1468" t="n">
        <v>1</v>
      </c>
      <c r="I1468" t="n">
        <v>0</v>
      </c>
      <c r="J1468" t="inlineStr">
        <is>
          <t>dense5</t>
        </is>
      </c>
      <c r="K1468" t="n">
        <v>154</v>
      </c>
      <c r="L1468" t="inlineStr">
        <is>
          <t>dense5/early-0</t>
        </is>
      </c>
      <c r="M1468" t="inlineStr">
        <is>
          <t>early</t>
        </is>
      </c>
      <c r="N1468" t="inlineStr">
        <is>
          <t>Who owns tenant-router?</t>
        </is>
      </c>
      <c r="O1468" t="inlineStr">
        <is>
          <t>Noah</t>
        </is>
      </c>
      <c r="P1468" t="inlineStr">
        <is>
          <t>Noah</t>
        </is>
      </c>
      <c r="Q1468" t="b">
        <v>1</v>
      </c>
      <c r="R1468" t="inlineStr">
        <is>
          <t>rule</t>
        </is>
      </c>
      <c r="S1468" t="n">
        <v>3359</v>
      </c>
      <c r="T1468" t="n">
        <v>3359</v>
      </c>
      <c r="U1468" t="n">
        <v>31</v>
      </c>
      <c r="V1468" t="n">
        <v>0</v>
      </c>
      <c r="W1468" t="n">
        <v>1</v>
      </c>
      <c r="X1468" t="n">
        <v>0</v>
      </c>
      <c r="Y1468" t="n">
        <v>1.323302745819092</v>
      </c>
      <c r="Z1468" t="n">
        <v>0.0008768</v>
      </c>
    </row>
    <row r="1469">
      <c r="A1469" t="inlineStr">
        <is>
          <t>chat_summary</t>
        </is>
      </c>
      <c r="B1469" t="inlineStr">
        <is>
          <t>foldglm</t>
        </is>
      </c>
      <c r="C1469" t="inlineStr">
        <is>
          <t>openai/gpt-5.6-luna</t>
        </is>
      </c>
      <c r="D1469" t="inlineStr">
        <is>
          <t>z-ai/glm-5.3-flash</t>
        </is>
      </c>
      <c r="E1469" t="n">
        <v>1</v>
      </c>
      <c r="I1469" t="n">
        <v>0</v>
      </c>
      <c r="J1469" t="inlineStr">
        <is>
          <t>dense5</t>
        </is>
      </c>
      <c r="K1469" t="n">
        <v>154</v>
      </c>
      <c r="L1469" t="inlineStr">
        <is>
          <t>dense5/early-1</t>
        </is>
      </c>
      <c r="M1469" t="inlineStr">
        <is>
          <t>early</t>
        </is>
      </c>
      <c r="N1469" t="inlineStr">
        <is>
          <t>Which region are we deploying Fjord to?</t>
        </is>
      </c>
      <c r="O1469" t="inlineStr">
        <is>
          <t>ap-southeast-2</t>
        </is>
      </c>
      <c r="P1469" t="inlineStr">
        <is>
          <t>ap-southeast-2</t>
        </is>
      </c>
      <c r="Q1469" t="b">
        <v>1</v>
      </c>
      <c r="R1469" t="inlineStr">
        <is>
          <t>rule</t>
        </is>
      </c>
      <c r="S1469" t="n">
        <v>3363</v>
      </c>
      <c r="T1469" t="n">
        <v>3363</v>
      </c>
      <c r="U1469" t="n">
        <v>55</v>
      </c>
      <c r="V1469" t="n">
        <v>0</v>
      </c>
      <c r="W1469" t="n">
        <v>1</v>
      </c>
      <c r="X1469" t="n">
        <v>0</v>
      </c>
      <c r="Y1469" t="n">
        <v>1.945451974868774</v>
      </c>
      <c r="Z1469" t="n">
        <v>0.0009066</v>
      </c>
    </row>
    <row r="1470">
      <c r="A1470" t="inlineStr">
        <is>
          <t>chat_summary</t>
        </is>
      </c>
      <c r="B1470" t="inlineStr">
        <is>
          <t>foldglm</t>
        </is>
      </c>
      <c r="C1470" t="inlineStr">
        <is>
          <t>openai/gpt-5.6-luna</t>
        </is>
      </c>
      <c r="D1470" t="inlineStr">
        <is>
          <t>z-ai/glm-5.3-flash</t>
        </is>
      </c>
      <c r="E1470" t="n">
        <v>1</v>
      </c>
      <c r="I1470" t="n">
        <v>0</v>
      </c>
      <c r="J1470" t="inlineStr">
        <is>
          <t>dense5</t>
        </is>
      </c>
      <c r="K1470" t="n">
        <v>154</v>
      </c>
      <c r="L1470" t="inlineStr">
        <is>
          <t>dense5/early-2</t>
        </is>
      </c>
      <c r="M1470" t="inlineStr">
        <is>
          <t>early</t>
        </is>
      </c>
      <c r="N1470" t="inlineStr">
        <is>
          <t>At what time (UTC) is the daily standup?</t>
        </is>
      </c>
      <c r="O1470" t="inlineStr">
        <is>
          <t>09:30</t>
        </is>
      </c>
      <c r="P1470" t="inlineStr">
        <is>
          <t>09:30 UTC</t>
        </is>
      </c>
      <c r="Q1470" t="b">
        <v>1</v>
      </c>
      <c r="R1470" t="inlineStr">
        <is>
          <t>rule</t>
        </is>
      </c>
      <c r="S1470" t="n">
        <v>3366</v>
      </c>
      <c r="T1470" t="n">
        <v>3366</v>
      </c>
      <c r="U1470" t="n">
        <v>44</v>
      </c>
      <c r="V1470" t="n">
        <v>0</v>
      </c>
      <c r="W1470" t="n">
        <v>1</v>
      </c>
      <c r="X1470" t="n">
        <v>0</v>
      </c>
      <c r="Y1470" t="n">
        <v>2.151598930358887</v>
      </c>
      <c r="Z1470" t="n">
        <v>0.00089415</v>
      </c>
    </row>
    <row r="1471">
      <c r="A1471" t="inlineStr">
        <is>
          <t>chat_summary</t>
        </is>
      </c>
      <c r="B1471" t="inlineStr">
        <is>
          <t>foldglm</t>
        </is>
      </c>
      <c r="C1471" t="inlineStr">
        <is>
          <t>openai/gpt-5.6-luna</t>
        </is>
      </c>
      <c r="D1471" t="inlineStr">
        <is>
          <t>z-ai/glm-5.3-flash</t>
        </is>
      </c>
      <c r="E1471" t="n">
        <v>1</v>
      </c>
      <c r="I1471" t="n">
        <v>0</v>
      </c>
      <c r="J1471" t="inlineStr">
        <is>
          <t>dense5</t>
        </is>
      </c>
      <c r="K1471" t="n">
        <v>154</v>
      </c>
      <c r="L1471" t="inlineStr">
        <is>
          <t>dense5/list-0</t>
        </is>
      </c>
      <c r="M1471" t="inlineStr">
        <is>
          <t>list</t>
        </is>
      </c>
      <c r="N1471" t="inlineStr">
        <is>
          <t>Which in-scope modules are P0?</t>
        </is>
      </c>
      <c r="O1471" t="inlineStr">
        <is>
          <t>["notifier", "search-index", "rate-limiter", "billing-sync", "backup-runner"]</t>
        </is>
      </c>
      <c r="P1471" t="inlineStr">
        <is>
          <t>rate-limiter, search-index, notifier, billing-sync, backup-runner</t>
        </is>
      </c>
      <c r="Q1471" t="b">
        <v>1</v>
      </c>
      <c r="R1471" t="inlineStr">
        <is>
          <t>rule</t>
        </is>
      </c>
      <c r="S1471" t="n">
        <v>3363</v>
      </c>
      <c r="T1471" t="n">
        <v>3363</v>
      </c>
      <c r="U1471" t="n">
        <v>165</v>
      </c>
      <c r="V1471" t="n">
        <v>0</v>
      </c>
      <c r="W1471" t="n">
        <v>1</v>
      </c>
      <c r="X1471" t="n">
        <v>0</v>
      </c>
      <c r="Y1471" t="n">
        <v>2.672476053237915</v>
      </c>
      <c r="Z1471" t="n">
        <v>0.0010386</v>
      </c>
    </row>
    <row r="1472">
      <c r="A1472" t="inlineStr">
        <is>
          <t>chat_summary</t>
        </is>
      </c>
      <c r="B1472" t="inlineStr">
        <is>
          <t>foldglm</t>
        </is>
      </c>
      <c r="C1472" t="inlineStr">
        <is>
          <t>openai/gpt-5.6-luna</t>
        </is>
      </c>
      <c r="D1472" t="inlineStr">
        <is>
          <t>z-ai/glm-5.3-flash</t>
        </is>
      </c>
      <c r="E1472" t="n">
        <v>1</v>
      </c>
      <c r="I1472" t="n">
        <v>0</v>
      </c>
      <c r="J1472" t="inlineStr">
        <is>
          <t>dense5</t>
        </is>
      </c>
      <c r="K1472" t="n">
        <v>154</v>
      </c>
      <c r="L1472" t="inlineStr">
        <is>
          <t>dense5/neg-0</t>
        </is>
      </c>
      <c r="M1472" t="inlineStr">
        <is>
          <t>negation</t>
        </is>
      </c>
      <c r="N1472" t="inlineStr">
        <is>
          <t>Which in-scope module has no datastore decided yet?</t>
        </is>
      </c>
      <c r="O1472" t="inlineStr">
        <is>
          <t>search-index</t>
        </is>
      </c>
      <c r="P1472" t="inlineStr">
        <is>
          <t>search-index</t>
        </is>
      </c>
      <c r="Q1472" t="b">
        <v>1</v>
      </c>
      <c r="R1472" t="inlineStr">
        <is>
          <t>rule</t>
        </is>
      </c>
      <c r="S1472" t="n">
        <v>3365</v>
      </c>
      <c r="T1472" t="n">
        <v>3365</v>
      </c>
      <c r="U1472" t="n">
        <v>131</v>
      </c>
      <c r="V1472" t="n">
        <v>0</v>
      </c>
      <c r="W1472" t="n">
        <v>1</v>
      </c>
      <c r="X1472" t="n">
        <v>0</v>
      </c>
      <c r="Y1472" t="n">
        <v>3.306976079940796</v>
      </c>
      <c r="Z1472" t="n">
        <v>0.0009982999999999999</v>
      </c>
    </row>
    <row r="1473">
      <c r="A1473" t="inlineStr">
        <is>
          <t>chat_summary</t>
        </is>
      </c>
      <c r="B1473" t="inlineStr">
        <is>
          <t>foldglm</t>
        </is>
      </c>
      <c r="C1473" t="inlineStr">
        <is>
          <t>openai/gpt-5.6-luna</t>
        </is>
      </c>
      <c r="D1473" t="inlineStr">
        <is>
          <t>z-ai/glm-5.3-flash</t>
        </is>
      </c>
      <c r="E1473" t="n">
        <v>1</v>
      </c>
      <c r="I1473" t="n">
        <v>0</v>
      </c>
      <c r="J1473" t="inlineStr">
        <is>
          <t>dense5</t>
        </is>
      </c>
      <c r="K1473" t="n">
        <v>154</v>
      </c>
      <c r="L1473" t="inlineStr">
        <is>
          <t>dense5/original-0</t>
        </is>
      </c>
      <c r="M1473" t="inlineStr">
        <is>
          <t>original</t>
        </is>
      </c>
      <c r="N1473" t="inlineStr">
        <is>
          <t>What was the very first deadline we set for notifier, before any changes?</t>
        </is>
      </c>
      <c r="O1473" t="inlineStr">
        <is>
          <t>Oct 14</t>
        </is>
      </c>
      <c r="P1473" t="inlineStr">
        <is>
          <t>Oct 14</t>
        </is>
      </c>
      <c r="Q1473" t="b">
        <v>1</v>
      </c>
      <c r="R1473" t="inlineStr">
        <is>
          <t>rule</t>
        </is>
      </c>
      <c r="S1473" t="n">
        <v>3369</v>
      </c>
      <c r="T1473" t="n">
        <v>3369</v>
      </c>
      <c r="U1473" t="n">
        <v>77</v>
      </c>
      <c r="V1473" t="n">
        <v>0</v>
      </c>
      <c r="W1473" t="n">
        <v>1</v>
      </c>
      <c r="X1473" t="n">
        <v>0</v>
      </c>
      <c r="Y1473" t="n">
        <v>2.438024044036865</v>
      </c>
      <c r="Z1473" t="n">
        <v>0.0009345</v>
      </c>
    </row>
    <row r="1474">
      <c r="A1474" t="inlineStr">
        <is>
          <t>chat_summary</t>
        </is>
      </c>
      <c r="B1474" t="inlineStr">
        <is>
          <t>foldglm</t>
        </is>
      </c>
      <c r="C1474" t="inlineStr">
        <is>
          <t>openai/gpt-5.6-luna</t>
        </is>
      </c>
      <c r="D1474" t="inlineStr">
        <is>
          <t>z-ai/glm-5.3-flash</t>
        </is>
      </c>
      <c r="E1474" t="n">
        <v>1</v>
      </c>
      <c r="I1474" t="n">
        <v>0</v>
      </c>
      <c r="J1474" t="inlineStr">
        <is>
          <t>dense5</t>
        </is>
      </c>
      <c r="K1474" t="n">
        <v>154</v>
      </c>
      <c r="L1474" t="inlineStr">
        <is>
          <t>dense5/paste-0</t>
        </is>
      </c>
      <c r="M1474" t="inlineStr">
        <is>
          <t>paste</t>
        </is>
      </c>
      <c r="N1474" t="inlineStr">
        <is>
          <t>What p95 latency, in ms, did the load test I pasted report?</t>
        </is>
      </c>
      <c r="O1474" t="n">
        <v>247</v>
      </c>
      <c r="P1474" t="inlineStr">
        <is>
          <t>247 ms</t>
        </is>
      </c>
      <c r="Q1474" t="b">
        <v>1</v>
      </c>
      <c r="R1474" t="inlineStr">
        <is>
          <t>rule</t>
        </is>
      </c>
      <c r="S1474" t="n">
        <v>3370</v>
      </c>
      <c r="T1474" t="n">
        <v>3370</v>
      </c>
      <c r="U1474" t="n">
        <v>45</v>
      </c>
      <c r="V1474" t="n">
        <v>0</v>
      </c>
      <c r="W1474" t="n">
        <v>1</v>
      </c>
      <c r="X1474" t="n">
        <v>0</v>
      </c>
      <c r="Y1474" t="n">
        <v>1.508419752120972</v>
      </c>
      <c r="Z1474" t="n">
        <v>0.00089635</v>
      </c>
    </row>
    <row r="1475">
      <c r="A1475" t="inlineStr">
        <is>
          <t>chat_summary</t>
        </is>
      </c>
      <c r="B1475" t="inlineStr">
        <is>
          <t>foldglm</t>
        </is>
      </c>
      <c r="C1475" t="inlineStr">
        <is>
          <t>openai/gpt-5.6-luna</t>
        </is>
      </c>
      <c r="D1475" t="inlineStr">
        <is>
          <t>z-ai/glm-5.3-flash</t>
        </is>
      </c>
      <c r="E1475" t="n">
        <v>1</v>
      </c>
      <c r="I1475" t="n">
        <v>0</v>
      </c>
      <c r="J1475" t="inlineStr">
        <is>
          <t>dense5</t>
        </is>
      </c>
      <c r="K1475" t="n">
        <v>154</v>
      </c>
      <c r="L1475" t="inlineStr">
        <is>
          <t>dense5/paste-1</t>
        </is>
      </c>
      <c r="M1475" t="inlineStr">
        <is>
          <t>paste</t>
        </is>
      </c>
      <c r="N1475" t="inlineStr">
        <is>
          <t>How many tests failed in the CI output I pasted?</t>
        </is>
      </c>
      <c r="O1475" t="n">
        <v>8</v>
      </c>
      <c r="P1475" t="inlineStr">
        <is>
          <t>8</t>
        </is>
      </c>
      <c r="Q1475" t="b">
        <v>1</v>
      </c>
      <c r="R1475" t="inlineStr">
        <is>
          <t>rule</t>
        </is>
      </c>
      <c r="S1475" t="n">
        <v>3365</v>
      </c>
      <c r="T1475" t="n">
        <v>3365</v>
      </c>
      <c r="U1475" t="n">
        <v>20</v>
      </c>
      <c r="V1475" t="n">
        <v>0</v>
      </c>
      <c r="W1475" t="n">
        <v>1</v>
      </c>
      <c r="X1475" t="n">
        <v>0</v>
      </c>
      <c r="Y1475" t="n">
        <v>1.33293604850769</v>
      </c>
      <c r="Z1475" t="n">
        <v>0.0008651</v>
      </c>
    </row>
    <row r="1476">
      <c r="A1476" t="inlineStr">
        <is>
          <t>chat_summary</t>
        </is>
      </c>
      <c r="B1476" t="inlineStr">
        <is>
          <t>foldglm</t>
        </is>
      </c>
      <c r="C1476" t="inlineStr">
        <is>
          <t>openai/gpt-5.6-luna</t>
        </is>
      </c>
      <c r="D1476" t="inlineStr">
        <is>
          <t>z-ai/glm-5.3-flash</t>
        </is>
      </c>
      <c r="E1476" t="n">
        <v>1</v>
      </c>
      <c r="I1476" t="n">
        <v>0</v>
      </c>
      <c r="J1476" t="inlineStr">
        <is>
          <t>dense5</t>
        </is>
      </c>
      <c r="K1476" t="n">
        <v>154</v>
      </c>
      <c r="L1476" t="inlineStr">
        <is>
          <t>dense5/paste-2</t>
        </is>
      </c>
      <c r="M1476" t="inlineStr">
        <is>
          <t>paste</t>
        </is>
      </c>
      <c r="N1476" t="inlineStr">
        <is>
          <t>What is db_pool_size in the config I pasted?</t>
        </is>
      </c>
      <c r="O1476" t="n">
        <v>48</v>
      </c>
      <c r="P1476" t="inlineStr">
        <is>
          <t>48</t>
        </is>
      </c>
      <c r="Q1476" t="b">
        <v>1</v>
      </c>
      <c r="R1476" t="inlineStr">
        <is>
          <t>rule</t>
        </is>
      </c>
      <c r="S1476" t="n">
        <v>3365</v>
      </c>
      <c r="T1476" t="n">
        <v>3365</v>
      </c>
      <c r="U1476" t="n">
        <v>44</v>
      </c>
      <c r="V1476" t="n">
        <v>0</v>
      </c>
      <c r="W1476" t="n">
        <v>1</v>
      </c>
      <c r="X1476" t="n">
        <v>0</v>
      </c>
      <c r="Y1476" t="n">
        <v>2.831504821777344</v>
      </c>
      <c r="Z1476" t="n">
        <v>0.0008939</v>
      </c>
    </row>
    <row r="1477">
      <c r="A1477" t="inlineStr">
        <is>
          <t>chat_summary</t>
        </is>
      </c>
      <c r="B1477" t="inlineStr">
        <is>
          <t>foldglm</t>
        </is>
      </c>
      <c r="C1477" t="inlineStr">
        <is>
          <t>openai/gpt-5.6-luna</t>
        </is>
      </c>
      <c r="D1477" t="inlineStr">
        <is>
          <t>z-ai/glm-5.3-flash</t>
        </is>
      </c>
      <c r="E1477" t="n">
        <v>1</v>
      </c>
      <c r="I1477" t="n">
        <v>0</v>
      </c>
      <c r="J1477" t="inlineStr">
        <is>
          <t>dense5</t>
        </is>
      </c>
      <c r="K1477" t="n">
        <v>154</v>
      </c>
      <c r="L1477" t="inlineStr">
        <is>
          <t>dense5/sum-0</t>
        </is>
      </c>
      <c r="M1477" t="inlineStr">
        <is>
          <t>sum</t>
        </is>
      </c>
      <c r="N1477" t="inlineStr">
        <is>
          <t>What is the total budget, in thousands of dollars, across the modules currently in scope?</t>
        </is>
      </c>
      <c r="O1477" t="n">
        <v>520</v>
      </c>
      <c r="P1477" t="inlineStr">
        <is>
          <t>520</t>
        </is>
      </c>
      <c r="Q1477" t="b">
        <v>1</v>
      </c>
      <c r="R1477" t="inlineStr">
        <is>
          <t>rule</t>
        </is>
      </c>
      <c r="S1477" t="n">
        <v>3372</v>
      </c>
      <c r="T1477" t="n">
        <v>3372</v>
      </c>
      <c r="U1477" t="n">
        <v>203</v>
      </c>
      <c r="V1477" t="n">
        <v>0</v>
      </c>
      <c r="W1477" t="n">
        <v>1</v>
      </c>
      <c r="X1477" t="n">
        <v>0</v>
      </c>
      <c r="Y1477" t="n">
        <v>3.921603202819824</v>
      </c>
      <c r="Z1477" t="n">
        <v>0.00108645</v>
      </c>
    </row>
    <row r="1478">
      <c r="A1478" t="inlineStr">
        <is>
          <t>chat_summary</t>
        </is>
      </c>
      <c r="B1478" t="inlineStr">
        <is>
          <t>foldglm</t>
        </is>
      </c>
      <c r="C1478" t="inlineStr">
        <is>
          <t>openai/gpt-5.6-luna</t>
        </is>
      </c>
      <c r="D1478" t="inlineStr">
        <is>
          <t>z-ai/glm-5.3-flash</t>
        </is>
      </c>
      <c r="E1478" t="n">
        <v>1</v>
      </c>
      <c r="I1478" t="n">
        <v>0</v>
      </c>
      <c r="J1478" t="inlineStr">
        <is>
          <t>dense5</t>
        </is>
      </c>
      <c r="K1478" t="n">
        <v>154</v>
      </c>
      <c r="L1478" t="inlineStr">
        <is>
          <t>dense5/updated-0</t>
        </is>
      </c>
      <c r="M1478" t="inlineStr">
        <is>
          <t>updated</t>
        </is>
      </c>
      <c r="N1478" t="inlineStr">
        <is>
          <t>What is the current deadline for notifier?</t>
        </is>
      </c>
      <c r="O1478" t="inlineStr">
        <is>
          <t>Oct 29</t>
        </is>
      </c>
      <c r="P1478" t="inlineStr">
        <is>
          <t>Oct 29</t>
        </is>
      </c>
      <c r="Q1478" t="b">
        <v>1</v>
      </c>
      <c r="R1478" t="inlineStr">
        <is>
          <t>rule</t>
        </is>
      </c>
      <c r="S1478" t="n">
        <v>3362</v>
      </c>
      <c r="T1478" t="n">
        <v>3362</v>
      </c>
      <c r="U1478" t="n">
        <v>55</v>
      </c>
      <c r="V1478" t="n">
        <v>0</v>
      </c>
      <c r="W1478" t="n">
        <v>1</v>
      </c>
      <c r="X1478" t="n">
        <v>0</v>
      </c>
      <c r="Y1478" t="n">
        <v>2.542464017868042</v>
      </c>
      <c r="Z1478" t="n">
        <v>0.00090635</v>
      </c>
    </row>
    <row r="1479">
      <c r="A1479" t="inlineStr">
        <is>
          <t>chat_summary</t>
        </is>
      </c>
      <c r="B1479" t="inlineStr">
        <is>
          <t>foldglm</t>
        </is>
      </c>
      <c r="C1479" t="inlineStr">
        <is>
          <t>openai/gpt-5.6-luna</t>
        </is>
      </c>
      <c r="D1479" t="inlineStr">
        <is>
          <t>z-ai/glm-5.3-flash</t>
        </is>
      </c>
      <c r="E1479" t="n">
        <v>1</v>
      </c>
      <c r="I1479" t="n">
        <v>0</v>
      </c>
      <c r="J1479" t="inlineStr">
        <is>
          <t>dense5</t>
        </is>
      </c>
      <c r="K1479" t="n">
        <v>154</v>
      </c>
      <c r="L1479" t="inlineStr">
        <is>
          <t>dense5/updated-1</t>
        </is>
      </c>
      <c r="M1479" t="inlineStr">
        <is>
          <t>updated</t>
        </is>
      </c>
      <c r="N1479" t="inlineStr">
        <is>
          <t>What is tenant-router's budget now, in thousands of dollars?</t>
        </is>
      </c>
      <c r="O1479" t="n">
        <v>60</v>
      </c>
      <c r="P1479" t="inlineStr">
        <is>
          <t>60</t>
        </is>
      </c>
      <c r="Q1479" t="b">
        <v>1</v>
      </c>
      <c r="R1479" t="inlineStr">
        <is>
          <t>rule</t>
        </is>
      </c>
      <c r="S1479" t="n">
        <v>3367</v>
      </c>
      <c r="T1479" t="n">
        <v>3367</v>
      </c>
      <c r="U1479" t="n">
        <v>89</v>
      </c>
      <c r="V1479" t="n">
        <v>0</v>
      </c>
      <c r="W1479" t="n">
        <v>1</v>
      </c>
      <c r="X1479" t="n">
        <v>0</v>
      </c>
      <c r="Y1479" t="n">
        <v>2.649060964584351</v>
      </c>
      <c r="Z1479" t="n">
        <v>0.0009484</v>
      </c>
    </row>
    <row r="1480">
      <c r="A1480" t="inlineStr">
        <is>
          <t>chat_summary</t>
        </is>
      </c>
      <c r="B1480" t="inlineStr">
        <is>
          <t>foldglm</t>
        </is>
      </c>
      <c r="C1480" t="inlineStr">
        <is>
          <t>openai/gpt-5.6-luna</t>
        </is>
      </c>
      <c r="D1480" t="inlineStr">
        <is>
          <t>z-ai/glm-5.3-flash</t>
        </is>
      </c>
      <c r="E1480" t="n">
        <v>1</v>
      </c>
      <c r="I1480" t="n">
        <v>0</v>
      </c>
      <c r="J1480" t="inlineStr">
        <is>
          <t>dense5</t>
        </is>
      </c>
      <c r="K1480" t="n">
        <v>154</v>
      </c>
      <c r="L1480" t="inlineStr">
        <is>
          <t>dense5/updated-2</t>
        </is>
      </c>
      <c r="M1480" t="inlineStr">
        <is>
          <t>updated</t>
        </is>
      </c>
      <c r="N1480" t="inlineStr">
        <is>
          <t>What is the current deadline for search-index?</t>
        </is>
      </c>
      <c r="O1480" t="inlineStr">
        <is>
          <t>Oct 14</t>
        </is>
      </c>
      <c r="P1480" t="inlineStr">
        <is>
          <t>Oct 14</t>
        </is>
      </c>
      <c r="Q1480" t="b">
        <v>1</v>
      </c>
      <c r="R1480" t="inlineStr">
        <is>
          <t>rule</t>
        </is>
      </c>
      <c r="S1480" t="n">
        <v>3363</v>
      </c>
      <c r="T1480" t="n">
        <v>3363</v>
      </c>
      <c r="U1480" t="n">
        <v>58</v>
      </c>
      <c r="V1480" t="n">
        <v>0</v>
      </c>
      <c r="W1480" t="n">
        <v>1</v>
      </c>
      <c r="X1480" t="n">
        <v>0</v>
      </c>
      <c r="Y1480" t="n">
        <v>2.015568733215332</v>
      </c>
      <c r="Z1480" t="n">
        <v>0.0009102</v>
      </c>
    </row>
    <row r="1481">
      <c r="A1481" t="inlineStr">
        <is>
          <t>chat_summary</t>
        </is>
      </c>
      <c r="B1481" t="inlineStr">
        <is>
          <t>foldglm</t>
        </is>
      </c>
      <c r="C1481" t="inlineStr">
        <is>
          <t>openai/gpt-5.6-luna</t>
        </is>
      </c>
      <c r="D1481" t="inlineStr">
        <is>
          <t>z-ai/glm-5.3-flash</t>
        </is>
      </c>
      <c r="E1481" t="n">
        <v>1</v>
      </c>
      <c r="I1481" t="n">
        <v>0</v>
      </c>
      <c r="J1481" t="inlineStr">
        <is>
          <t>dense5</t>
        </is>
      </c>
      <c r="K1481" t="n">
        <v>154</v>
      </c>
      <c r="L1481" t="inlineStr">
        <is>
          <t>dense5/updated-3</t>
        </is>
      </c>
      <c r="M1481" t="inlineStr">
        <is>
          <t>updated</t>
        </is>
      </c>
      <c r="N1481" t="inlineStr">
        <is>
          <t>What is feature-flags's budget, in thousands of dollars?</t>
        </is>
      </c>
      <c r="O1481" t="n">
        <v>50</v>
      </c>
      <c r="P1481" t="inlineStr">
        <is>
          <t>50</t>
        </is>
      </c>
      <c r="Q1481" t="b">
        <v>1</v>
      </c>
      <c r="R1481" t="inlineStr">
        <is>
          <t>rule</t>
        </is>
      </c>
      <c r="S1481" t="n">
        <v>3367</v>
      </c>
      <c r="T1481" t="n">
        <v>3367</v>
      </c>
      <c r="U1481" t="n">
        <v>57</v>
      </c>
      <c r="V1481" t="n">
        <v>0</v>
      </c>
      <c r="W1481" t="n">
        <v>1</v>
      </c>
      <c r="X1481" t="n">
        <v>0</v>
      </c>
      <c r="Y1481" t="n">
        <v>1.6404709815979</v>
      </c>
      <c r="Z1481" t="n">
        <v>0.00091</v>
      </c>
    </row>
    <row r="1482">
      <c r="A1482" t="inlineStr">
        <is>
          <t>chat_summary</t>
        </is>
      </c>
      <c r="B1482" t="inlineStr">
        <is>
          <t>foldglm</t>
        </is>
      </c>
      <c r="C1482" t="inlineStr">
        <is>
          <t>openai/gpt-5.6-luna</t>
        </is>
      </c>
      <c r="D1482" t="inlineStr">
        <is>
          <t>z-ai/glm-5.3-flash</t>
        </is>
      </c>
      <c r="E1482" t="n">
        <v>1</v>
      </c>
      <c r="I1482" t="n">
        <v>0</v>
      </c>
      <c r="J1482" t="inlineStr">
        <is>
          <t>dense5</t>
        </is>
      </c>
      <c r="K1482" t="n">
        <v>154</v>
      </c>
      <c r="L1482" t="inlineStr">
        <is>
          <t>dense5/updated-4</t>
        </is>
      </c>
      <c r="M1482" t="inlineStr">
        <is>
          <t>updated</t>
        </is>
      </c>
      <c r="N1482" t="inlineStr">
        <is>
          <t>Who owns notifier now?</t>
        </is>
      </c>
      <c r="O1482" t="inlineStr">
        <is>
          <t>Priya</t>
        </is>
      </c>
      <c r="P1482" t="inlineStr">
        <is>
          <t>Priya</t>
        </is>
      </c>
      <c r="Q1482" t="b">
        <v>1</v>
      </c>
      <c r="R1482" t="inlineStr">
        <is>
          <t>rule</t>
        </is>
      </c>
      <c r="S1482" t="n">
        <v>3359</v>
      </c>
      <c r="T1482" t="n">
        <v>3359</v>
      </c>
      <c r="U1482" t="n">
        <v>50</v>
      </c>
      <c r="V1482" t="n">
        <v>0</v>
      </c>
      <c r="W1482" t="n">
        <v>1</v>
      </c>
      <c r="X1482" t="n">
        <v>0</v>
      </c>
      <c r="Y1482" t="n">
        <v>1.463620901107788</v>
      </c>
      <c r="Z1482" t="n">
        <v>0.0008996</v>
      </c>
    </row>
    <row r="1483">
      <c r="A1483" t="inlineStr">
        <is>
          <t>chat_summary</t>
        </is>
      </c>
      <c r="B1483" t="inlineStr">
        <is>
          <t>foldglm</t>
        </is>
      </c>
      <c r="C1483" t="inlineStr">
        <is>
          <t>openai/gpt-5.6-luna</t>
        </is>
      </c>
      <c r="D1483" t="inlineStr">
        <is>
          <t>z-ai/glm-5.3-flash</t>
        </is>
      </c>
      <c r="E1483" t="n">
        <v>1</v>
      </c>
      <c r="I1483" t="n">
        <v>0</v>
      </c>
      <c r="J1483" t="inlineStr">
        <is>
          <t>dense5</t>
        </is>
      </c>
      <c r="K1483" t="n">
        <v>154</v>
      </c>
      <c r="L1483" t="inlineStr">
        <is>
          <t>dense5/updated-5</t>
        </is>
      </c>
      <c r="M1483" t="inlineStr">
        <is>
          <t>updated</t>
        </is>
      </c>
      <c r="N1483" t="inlineStr">
        <is>
          <t>Which datastore does tenant-router use?</t>
        </is>
      </c>
      <c r="O1483" t="inlineStr">
        <is>
          <t>MongoDB</t>
        </is>
      </c>
      <c r="P1483" t="inlineStr">
        <is>
          <t>MongoDB</t>
        </is>
      </c>
      <c r="Q1483" t="b">
        <v>1</v>
      </c>
      <c r="R1483" t="inlineStr">
        <is>
          <t>rule</t>
        </is>
      </c>
      <c r="S1483" t="n">
        <v>3361</v>
      </c>
      <c r="T1483" t="n">
        <v>3361</v>
      </c>
      <c r="U1483" t="n">
        <v>46</v>
      </c>
      <c r="V1483" t="n">
        <v>0</v>
      </c>
      <c r="W1483" t="n">
        <v>1</v>
      </c>
      <c r="X1483" t="n">
        <v>0</v>
      </c>
      <c r="Y1483" t="n">
        <v>1.910750865936279</v>
      </c>
      <c r="Z1483" t="n">
        <v>0.0008953</v>
      </c>
    </row>
    <row r="1484">
      <c r="A1484" t="inlineStr">
        <is>
          <t>chat_vc</t>
        </is>
      </c>
      <c r="B1484" t="inlineStr">
        <is>
          <t>main</t>
        </is>
      </c>
      <c r="C1484" t="inlineStr">
        <is>
          <t>openai/gpt-5.6-luna</t>
        </is>
      </c>
      <c r="D1484" t="inlineStr">
        <is>
          <t>openai/gpt-5.6-luna</t>
        </is>
      </c>
      <c r="E1484" t="n">
        <v>1</v>
      </c>
      <c r="F1484" t="inlineStr">
        <is>
          <t>clean</t>
        </is>
      </c>
      <c r="G1484" t="b">
        <v>0</v>
      </c>
      <c r="H1484" t="inlineStr"/>
      <c r="I1484" t="n">
        <v>0</v>
      </c>
      <c r="J1484" t="inlineStr">
        <is>
          <t>dense5</t>
        </is>
      </c>
      <c r="K1484" t="n">
        <v>154</v>
      </c>
      <c r="L1484" t="inlineStr">
        <is>
          <t>dense5/absent-0</t>
        </is>
      </c>
      <c r="M1484" t="inlineStr">
        <is>
          <t>absent</t>
        </is>
      </c>
      <c r="N1484" t="inlineStr">
        <is>
          <t>Which CI provider did we decide on?</t>
        </is>
      </c>
      <c r="O1484" t="inlineStr">
        <is>
          <t>not stated</t>
        </is>
      </c>
      <c r="P1484" t="inlineStr">
        <is>
          <t>not stated</t>
        </is>
      </c>
      <c r="Q1484" t="b">
        <v>1</v>
      </c>
      <c r="R1484" t="inlineStr">
        <is>
          <t>rule</t>
        </is>
      </c>
      <c r="S1484" t="n">
        <v>11072</v>
      </c>
      <c r="T1484" t="n">
        <v>6235</v>
      </c>
      <c r="U1484" t="n">
        <v>99</v>
      </c>
      <c r="V1484" t="n">
        <v>4834</v>
      </c>
      <c r="W1484" t="n">
        <v>2</v>
      </c>
      <c r="X1484" t="n">
        <v>1</v>
      </c>
      <c r="Y1484" t="n">
        <v>4.69683837890625</v>
      </c>
      <c r="Z1484" t="n">
        <v>0.00177468</v>
      </c>
    </row>
    <row r="1485">
      <c r="A1485" t="inlineStr">
        <is>
          <t>chat_vc</t>
        </is>
      </c>
      <c r="B1485" t="inlineStr">
        <is>
          <t>main</t>
        </is>
      </c>
      <c r="C1485" t="inlineStr">
        <is>
          <t>openai/gpt-5.6-luna</t>
        </is>
      </c>
      <c r="D1485" t="inlineStr">
        <is>
          <t>openai/gpt-5.6-luna</t>
        </is>
      </c>
      <c r="E1485" t="n">
        <v>1</v>
      </c>
      <c r="F1485" t="inlineStr">
        <is>
          <t>clean</t>
        </is>
      </c>
      <c r="G1485" t="b">
        <v>0</v>
      </c>
      <c r="H1485" t="inlineStr"/>
      <c r="I1485" t="n">
        <v>1</v>
      </c>
      <c r="J1485" t="inlineStr">
        <is>
          <t>dense5</t>
        </is>
      </c>
      <c r="K1485" t="n">
        <v>154</v>
      </c>
      <c r="L1485" t="inlineStr">
        <is>
          <t>dense5/absent-0</t>
        </is>
      </c>
      <c r="M1485" t="inlineStr">
        <is>
          <t>absent</t>
        </is>
      </c>
      <c r="N1485" t="inlineStr">
        <is>
          <t>Which CI provider did we decide on?</t>
        </is>
      </c>
      <c r="O1485" t="inlineStr">
        <is>
          <t>not stated</t>
        </is>
      </c>
      <c r="P1485" t="inlineStr">
        <is>
          <t>not stated</t>
        </is>
      </c>
      <c r="Q1485" t="b">
        <v>1</v>
      </c>
      <c r="R1485" t="inlineStr">
        <is>
          <t>rule</t>
        </is>
      </c>
      <c r="S1485" t="n">
        <v>10323</v>
      </c>
      <c r="T1485" t="n">
        <v>5486</v>
      </c>
      <c r="U1485" t="n">
        <v>131</v>
      </c>
      <c r="V1485" t="n">
        <v>9668</v>
      </c>
      <c r="W1485" t="n">
        <v>2</v>
      </c>
      <c r="X1485" t="n">
        <v>1</v>
      </c>
      <c r="Y1485" t="n">
        <v>4.564824342727661</v>
      </c>
      <c r="Z1485" t="n">
        <v>0.0005140100000000001</v>
      </c>
    </row>
    <row r="1486">
      <c r="A1486" t="inlineStr">
        <is>
          <t>chat_vc</t>
        </is>
      </c>
      <c r="B1486" t="inlineStr">
        <is>
          <t>main</t>
        </is>
      </c>
      <c r="C1486" t="inlineStr">
        <is>
          <t>openai/gpt-5.6-luna</t>
        </is>
      </c>
      <c r="D1486" t="inlineStr">
        <is>
          <t>openai/gpt-5.6-luna</t>
        </is>
      </c>
      <c r="E1486" t="n">
        <v>1</v>
      </c>
      <c r="F1486" t="inlineStr">
        <is>
          <t>clean</t>
        </is>
      </c>
      <c r="G1486" t="b">
        <v>0</v>
      </c>
      <c r="H1486" t="inlineStr"/>
      <c r="I1486" t="n">
        <v>0</v>
      </c>
      <c r="J1486" t="inlineStr">
        <is>
          <t>dense5</t>
        </is>
      </c>
      <c r="K1486" t="n">
        <v>154</v>
      </c>
      <c r="L1486" t="inlineStr">
        <is>
          <t>dense5/absent-1</t>
        </is>
      </c>
      <c r="M1486" t="inlineStr">
        <is>
          <t>absent</t>
        </is>
      </c>
      <c r="N1486" t="inlineStr">
        <is>
          <t>Who owns the rollback plan?</t>
        </is>
      </c>
      <c r="O1486" t="inlineStr">
        <is>
          <t>not stated</t>
        </is>
      </c>
      <c r="P1486" t="inlineStr">
        <is>
          <t>not stated</t>
        </is>
      </c>
      <c r="Q1486" t="b">
        <v>1</v>
      </c>
      <c r="R1486" t="inlineStr">
        <is>
          <t>rule</t>
        </is>
      </c>
      <c r="S1486" t="n">
        <v>10231</v>
      </c>
      <c r="T1486" t="n">
        <v>5396</v>
      </c>
      <c r="U1486" t="n">
        <v>113</v>
      </c>
      <c r="V1486" t="n">
        <v>4832</v>
      </c>
      <c r="W1486" t="n">
        <v>2</v>
      </c>
      <c r="X1486" t="n">
        <v>1</v>
      </c>
      <c r="Y1486" t="n">
        <v>4.861832857131958</v>
      </c>
      <c r="Z1486" t="n">
        <v>0.00158169</v>
      </c>
    </row>
    <row r="1487">
      <c r="A1487" t="inlineStr">
        <is>
          <t>chat_vc</t>
        </is>
      </c>
      <c r="B1487" t="inlineStr">
        <is>
          <t>main</t>
        </is>
      </c>
      <c r="C1487" t="inlineStr">
        <is>
          <t>openai/gpt-5.6-luna</t>
        </is>
      </c>
      <c r="D1487" t="inlineStr">
        <is>
          <t>openai/gpt-5.6-luna</t>
        </is>
      </c>
      <c r="E1487" t="n">
        <v>1</v>
      </c>
      <c r="F1487" t="inlineStr">
        <is>
          <t>clean</t>
        </is>
      </c>
      <c r="G1487" t="b">
        <v>0</v>
      </c>
      <c r="H1487" t="inlineStr"/>
      <c r="I1487" t="n">
        <v>1</v>
      </c>
      <c r="J1487" t="inlineStr">
        <is>
          <t>dense5</t>
        </is>
      </c>
      <c r="K1487" t="n">
        <v>154</v>
      </c>
      <c r="L1487" t="inlineStr">
        <is>
          <t>dense5/absent-1</t>
        </is>
      </c>
      <c r="M1487" t="inlineStr">
        <is>
          <t>absent</t>
        </is>
      </c>
      <c r="N1487" t="inlineStr">
        <is>
          <t>Who owns the rollback plan?</t>
        </is>
      </c>
      <c r="O1487" t="inlineStr">
        <is>
          <t>not stated</t>
        </is>
      </c>
      <c r="P1487" t="inlineStr">
        <is>
          <t>not stated</t>
        </is>
      </c>
      <c r="Q1487" t="b">
        <v>1</v>
      </c>
      <c r="R1487" t="inlineStr">
        <is>
          <t>rule</t>
        </is>
      </c>
      <c r="S1487" t="n">
        <v>10172</v>
      </c>
      <c r="T1487" t="n">
        <v>5337</v>
      </c>
      <c r="U1487" t="n">
        <v>111</v>
      </c>
      <c r="V1487" t="n">
        <v>9664</v>
      </c>
      <c r="W1487" t="n">
        <v>2</v>
      </c>
      <c r="X1487" t="n">
        <v>1</v>
      </c>
      <c r="Y1487" t="n">
        <v>5.510760307312012</v>
      </c>
      <c r="Z1487" t="n">
        <v>0.00045318</v>
      </c>
    </row>
    <row r="1488">
      <c r="A1488" t="inlineStr">
        <is>
          <t>chat_vc</t>
        </is>
      </c>
      <c r="B1488" t="inlineStr">
        <is>
          <t>main</t>
        </is>
      </c>
      <c r="C1488" t="inlineStr">
        <is>
          <t>openai/gpt-5.6-luna</t>
        </is>
      </c>
      <c r="D1488" t="inlineStr">
        <is>
          <t>openai/gpt-5.6-luna</t>
        </is>
      </c>
      <c r="E1488" t="n">
        <v>1</v>
      </c>
      <c r="F1488" t="inlineStr">
        <is>
          <t>clean</t>
        </is>
      </c>
      <c r="G1488" t="b">
        <v>0</v>
      </c>
      <c r="H1488" t="inlineStr"/>
      <c r="I1488" t="n">
        <v>0</v>
      </c>
      <c r="J1488" t="inlineStr">
        <is>
          <t>dense5</t>
        </is>
      </c>
      <c r="K1488" t="n">
        <v>154</v>
      </c>
      <c r="L1488" t="inlineStr">
        <is>
          <t>dense5/count-0</t>
        </is>
      </c>
      <c r="M1488" t="inlineStr">
        <is>
          <t>count</t>
        </is>
      </c>
      <c r="N1488" t="inlineStr">
        <is>
          <t>How many modules are currently in scope for the launch?</t>
        </is>
      </c>
      <c r="O1488" t="n">
        <v>14</v>
      </c>
      <c r="P1488" t="inlineStr">
        <is>
          <t>14</t>
        </is>
      </c>
      <c r="Q1488" t="b">
        <v>1</v>
      </c>
      <c r="R1488" t="inlineStr">
        <is>
          <t>rule</t>
        </is>
      </c>
      <c r="S1488" t="n">
        <v>4840</v>
      </c>
      <c r="T1488" t="n">
        <v>4840</v>
      </c>
      <c r="U1488" t="n">
        <v>120</v>
      </c>
      <c r="V1488" t="n">
        <v>0</v>
      </c>
      <c r="W1488" t="n">
        <v>1</v>
      </c>
      <c r="X1488" t="n">
        <v>0</v>
      </c>
      <c r="Y1488" t="n">
        <v>3.512109041213989</v>
      </c>
      <c r="Z1488" t="n">
        <v>0.00135385</v>
      </c>
    </row>
    <row r="1489">
      <c r="A1489" t="inlineStr">
        <is>
          <t>chat_vc</t>
        </is>
      </c>
      <c r="B1489" t="inlineStr">
        <is>
          <t>main</t>
        </is>
      </c>
      <c r="C1489" t="inlineStr">
        <is>
          <t>openai/gpt-5.6-luna</t>
        </is>
      </c>
      <c r="D1489" t="inlineStr">
        <is>
          <t>openai/gpt-5.6-luna</t>
        </is>
      </c>
      <c r="E1489" t="n">
        <v>1</v>
      </c>
      <c r="F1489" t="inlineStr">
        <is>
          <t>clean</t>
        </is>
      </c>
      <c r="G1489" t="b">
        <v>0</v>
      </c>
      <c r="H1489" t="inlineStr"/>
      <c r="I1489" t="n">
        <v>1</v>
      </c>
      <c r="J1489" t="inlineStr">
        <is>
          <t>dense5</t>
        </is>
      </c>
      <c r="K1489" t="n">
        <v>154</v>
      </c>
      <c r="L1489" t="inlineStr">
        <is>
          <t>dense5/count-0</t>
        </is>
      </c>
      <c r="M1489" t="inlineStr">
        <is>
          <t>count</t>
        </is>
      </c>
      <c r="N1489" t="inlineStr">
        <is>
          <t>How many modules are currently in scope for the launch?</t>
        </is>
      </c>
      <c r="O1489" t="n">
        <v>14</v>
      </c>
      <c r="P1489" t="inlineStr">
        <is>
          <t>14</t>
        </is>
      </c>
      <c r="Q1489" t="b">
        <v>1</v>
      </c>
      <c r="R1489" t="inlineStr">
        <is>
          <t>rule</t>
        </is>
      </c>
      <c r="S1489" t="n">
        <v>4840</v>
      </c>
      <c r="T1489" t="n">
        <v>4840</v>
      </c>
      <c r="U1489" t="n">
        <v>116</v>
      </c>
      <c r="V1489" t="n">
        <v>4837</v>
      </c>
      <c r="W1489" t="n">
        <v>1</v>
      </c>
      <c r="X1489" t="n">
        <v>0</v>
      </c>
      <c r="Y1489" t="n">
        <v>3.938522815704346</v>
      </c>
      <c r="Z1489" t="n">
        <v>0.00023654</v>
      </c>
    </row>
    <row r="1490">
      <c r="A1490" t="inlineStr">
        <is>
          <t>chat_vc</t>
        </is>
      </c>
      <c r="B1490" t="inlineStr">
        <is>
          <t>main</t>
        </is>
      </c>
      <c r="C1490" t="inlineStr">
        <is>
          <t>openai/gpt-5.6-luna</t>
        </is>
      </c>
      <c r="D1490" t="inlineStr">
        <is>
          <t>openai/gpt-5.6-luna</t>
        </is>
      </c>
      <c r="E1490" t="n">
        <v>1</v>
      </c>
      <c r="F1490" t="inlineStr">
        <is>
          <t>clean</t>
        </is>
      </c>
      <c r="G1490" t="b">
        <v>0</v>
      </c>
      <c r="H1490" t="inlineStr"/>
      <c r="I1490" t="n">
        <v>0</v>
      </c>
      <c r="J1490" t="inlineStr">
        <is>
          <t>dense5</t>
        </is>
      </c>
      <c r="K1490" t="n">
        <v>154</v>
      </c>
      <c r="L1490" t="inlineStr">
        <is>
          <t>dense5/early-0</t>
        </is>
      </c>
      <c r="M1490" t="inlineStr">
        <is>
          <t>early</t>
        </is>
      </c>
      <c r="N1490" t="inlineStr">
        <is>
          <t>Who owns tenant-router?</t>
        </is>
      </c>
      <c r="O1490" t="inlineStr">
        <is>
          <t>Noah</t>
        </is>
      </c>
      <c r="P1490" t="inlineStr">
        <is>
          <t>Noah</t>
        </is>
      </c>
      <c r="Q1490" t="b">
        <v>1</v>
      </c>
      <c r="R1490" t="inlineStr">
        <is>
          <t>rule</t>
        </is>
      </c>
      <c r="S1490" t="n">
        <v>4834</v>
      </c>
      <c r="T1490" t="n">
        <v>4834</v>
      </c>
      <c r="U1490" t="n">
        <v>37</v>
      </c>
      <c r="V1490" t="n">
        <v>0</v>
      </c>
      <c r="W1490" t="n">
        <v>1</v>
      </c>
      <c r="X1490" t="n">
        <v>0</v>
      </c>
      <c r="Y1490" t="n">
        <v>1.977466106414795</v>
      </c>
      <c r="Z1490" t="n">
        <v>0.00125275</v>
      </c>
    </row>
    <row r="1491">
      <c r="A1491" t="inlineStr">
        <is>
          <t>chat_vc</t>
        </is>
      </c>
      <c r="B1491" t="inlineStr">
        <is>
          <t>main</t>
        </is>
      </c>
      <c r="C1491" t="inlineStr">
        <is>
          <t>openai/gpt-5.6-luna</t>
        </is>
      </c>
      <c r="D1491" t="inlineStr">
        <is>
          <t>openai/gpt-5.6-luna</t>
        </is>
      </c>
      <c r="E1491" t="n">
        <v>1</v>
      </c>
      <c r="F1491" t="inlineStr">
        <is>
          <t>clean</t>
        </is>
      </c>
      <c r="G1491" t="b">
        <v>0</v>
      </c>
      <c r="H1491" t="inlineStr"/>
      <c r="I1491" t="n">
        <v>1</v>
      </c>
      <c r="J1491" t="inlineStr">
        <is>
          <t>dense5</t>
        </is>
      </c>
      <c r="K1491" t="n">
        <v>154</v>
      </c>
      <c r="L1491" t="inlineStr">
        <is>
          <t>dense5/early-0</t>
        </is>
      </c>
      <c r="M1491" t="inlineStr">
        <is>
          <t>early</t>
        </is>
      </c>
      <c r="N1491" t="inlineStr">
        <is>
          <t>Who owns tenant-router?</t>
        </is>
      </c>
      <c r="O1491" t="inlineStr">
        <is>
          <t>Noah</t>
        </is>
      </c>
      <c r="P1491" t="inlineStr">
        <is>
          <t>Noah</t>
        </is>
      </c>
      <c r="Q1491" t="b">
        <v>1</v>
      </c>
      <c r="R1491" t="inlineStr">
        <is>
          <t>rule</t>
        </is>
      </c>
      <c r="S1491" t="n">
        <v>4834</v>
      </c>
      <c r="T1491" t="n">
        <v>4834</v>
      </c>
      <c r="U1491" t="n">
        <v>38</v>
      </c>
      <c r="V1491" t="n">
        <v>4831</v>
      </c>
      <c r="W1491" t="n">
        <v>1</v>
      </c>
      <c r="X1491" t="n">
        <v>0</v>
      </c>
      <c r="Y1491" t="n">
        <v>1.715399980545044</v>
      </c>
      <c r="Z1491" t="n">
        <v>0.00014282</v>
      </c>
    </row>
    <row r="1492">
      <c r="A1492" t="inlineStr">
        <is>
          <t>chat_vc</t>
        </is>
      </c>
      <c r="B1492" t="inlineStr">
        <is>
          <t>main</t>
        </is>
      </c>
      <c r="C1492" t="inlineStr">
        <is>
          <t>openai/gpt-5.6-luna</t>
        </is>
      </c>
      <c r="D1492" t="inlineStr">
        <is>
          <t>openai/gpt-5.6-luna</t>
        </is>
      </c>
      <c r="E1492" t="n">
        <v>1</v>
      </c>
      <c r="F1492" t="inlineStr">
        <is>
          <t>clean</t>
        </is>
      </c>
      <c r="G1492" t="b">
        <v>0</v>
      </c>
      <c r="H1492" t="inlineStr"/>
      <c r="I1492" t="n">
        <v>0</v>
      </c>
      <c r="J1492" t="inlineStr">
        <is>
          <t>dense5</t>
        </is>
      </c>
      <c r="K1492" t="n">
        <v>154</v>
      </c>
      <c r="L1492" t="inlineStr">
        <is>
          <t>dense5/early-1</t>
        </is>
      </c>
      <c r="M1492" t="inlineStr">
        <is>
          <t>early</t>
        </is>
      </c>
      <c r="N1492" t="inlineStr">
        <is>
          <t>Which region are we deploying Fjord to?</t>
        </is>
      </c>
      <c r="O1492" t="inlineStr">
        <is>
          <t>ap-southeast-2</t>
        </is>
      </c>
      <c r="P1492" t="inlineStr">
        <is>
          <t>ap-southeast-2</t>
        </is>
      </c>
      <c r="Q1492" t="b">
        <v>1</v>
      </c>
      <c r="R1492" t="inlineStr">
        <is>
          <t>rule</t>
        </is>
      </c>
      <c r="S1492" t="n">
        <v>4838</v>
      </c>
      <c r="T1492" t="n">
        <v>4838</v>
      </c>
      <c r="U1492" t="n">
        <v>46</v>
      </c>
      <c r="V1492" t="n">
        <v>0</v>
      </c>
      <c r="W1492" t="n">
        <v>1</v>
      </c>
      <c r="X1492" t="n">
        <v>0</v>
      </c>
      <c r="Y1492" t="n">
        <v>1.872049808502197</v>
      </c>
      <c r="Z1492" t="n">
        <v>0.00126455</v>
      </c>
    </row>
    <row r="1493">
      <c r="A1493" t="inlineStr">
        <is>
          <t>chat_vc</t>
        </is>
      </c>
      <c r="B1493" t="inlineStr">
        <is>
          <t>main</t>
        </is>
      </c>
      <c r="C1493" t="inlineStr">
        <is>
          <t>openai/gpt-5.6-luna</t>
        </is>
      </c>
      <c r="D1493" t="inlineStr">
        <is>
          <t>openai/gpt-5.6-luna</t>
        </is>
      </c>
      <c r="E1493" t="n">
        <v>1</v>
      </c>
      <c r="F1493" t="inlineStr">
        <is>
          <t>clean</t>
        </is>
      </c>
      <c r="G1493" t="b">
        <v>0</v>
      </c>
      <c r="H1493" t="inlineStr"/>
      <c r="I1493" t="n">
        <v>1</v>
      </c>
      <c r="J1493" t="inlineStr">
        <is>
          <t>dense5</t>
        </is>
      </c>
      <c r="K1493" t="n">
        <v>154</v>
      </c>
      <c r="L1493" t="inlineStr">
        <is>
          <t>dense5/early-1</t>
        </is>
      </c>
      <c r="M1493" t="inlineStr">
        <is>
          <t>early</t>
        </is>
      </c>
      <c r="N1493" t="inlineStr">
        <is>
          <t>Which region are we deploying Fjord to?</t>
        </is>
      </c>
      <c r="O1493" t="inlineStr">
        <is>
          <t>ap-southeast-2</t>
        </is>
      </c>
      <c r="P1493" t="inlineStr">
        <is>
          <t>ap-southeast-2</t>
        </is>
      </c>
      <c r="Q1493" t="b">
        <v>1</v>
      </c>
      <c r="R1493" t="inlineStr">
        <is>
          <t>rule</t>
        </is>
      </c>
      <c r="S1493" t="n">
        <v>4838</v>
      </c>
      <c r="T1493" t="n">
        <v>4838</v>
      </c>
      <c r="U1493" t="n">
        <v>46</v>
      </c>
      <c r="V1493" t="n">
        <v>4835</v>
      </c>
      <c r="W1493" t="n">
        <v>1</v>
      </c>
      <c r="X1493" t="n">
        <v>0</v>
      </c>
      <c r="Y1493" t="n">
        <v>1.98490309715271</v>
      </c>
      <c r="Z1493" t="n">
        <v>0.0001525</v>
      </c>
    </row>
    <row r="1494">
      <c r="A1494" t="inlineStr">
        <is>
          <t>chat_vc</t>
        </is>
      </c>
      <c r="B1494" t="inlineStr">
        <is>
          <t>main</t>
        </is>
      </c>
      <c r="C1494" t="inlineStr">
        <is>
          <t>openai/gpt-5.6-luna</t>
        </is>
      </c>
      <c r="D1494" t="inlineStr">
        <is>
          <t>openai/gpt-5.6-luna</t>
        </is>
      </c>
      <c r="E1494" t="n">
        <v>1</v>
      </c>
      <c r="F1494" t="inlineStr">
        <is>
          <t>clean</t>
        </is>
      </c>
      <c r="G1494" t="b">
        <v>0</v>
      </c>
      <c r="H1494" t="inlineStr"/>
      <c r="I1494" t="n">
        <v>0</v>
      </c>
      <c r="J1494" t="inlineStr">
        <is>
          <t>dense5</t>
        </is>
      </c>
      <c r="K1494" t="n">
        <v>154</v>
      </c>
      <c r="L1494" t="inlineStr">
        <is>
          <t>dense5/early-2</t>
        </is>
      </c>
      <c r="M1494" t="inlineStr">
        <is>
          <t>early</t>
        </is>
      </c>
      <c r="N1494" t="inlineStr">
        <is>
          <t>At what time (UTC) is the daily standup?</t>
        </is>
      </c>
      <c r="O1494" t="inlineStr">
        <is>
          <t>09:30</t>
        </is>
      </c>
      <c r="P1494" t="inlineStr">
        <is>
          <t>09:30 UTC</t>
        </is>
      </c>
      <c r="Q1494" t="b">
        <v>1</v>
      </c>
      <c r="R1494" t="inlineStr">
        <is>
          <t>rule</t>
        </is>
      </c>
      <c r="S1494" t="n">
        <v>4841</v>
      </c>
      <c r="T1494" t="n">
        <v>4841</v>
      </c>
      <c r="U1494" t="n">
        <v>50</v>
      </c>
      <c r="V1494" t="n">
        <v>0</v>
      </c>
      <c r="W1494" t="n">
        <v>1</v>
      </c>
      <c r="X1494" t="n">
        <v>0</v>
      </c>
      <c r="Y1494" t="n">
        <v>3.173377990722656</v>
      </c>
      <c r="Z1494" t="n">
        <v>0.0012701</v>
      </c>
    </row>
    <row r="1495">
      <c r="A1495" t="inlineStr">
        <is>
          <t>chat_vc</t>
        </is>
      </c>
      <c r="B1495" t="inlineStr">
        <is>
          <t>main</t>
        </is>
      </c>
      <c r="C1495" t="inlineStr">
        <is>
          <t>openai/gpt-5.6-luna</t>
        </is>
      </c>
      <c r="D1495" t="inlineStr">
        <is>
          <t>openai/gpt-5.6-luna</t>
        </is>
      </c>
      <c r="E1495" t="n">
        <v>1</v>
      </c>
      <c r="F1495" t="inlineStr">
        <is>
          <t>clean</t>
        </is>
      </c>
      <c r="G1495" t="b">
        <v>0</v>
      </c>
      <c r="H1495" t="inlineStr"/>
      <c r="I1495" t="n">
        <v>1</v>
      </c>
      <c r="J1495" t="inlineStr">
        <is>
          <t>dense5</t>
        </is>
      </c>
      <c r="K1495" t="n">
        <v>154</v>
      </c>
      <c r="L1495" t="inlineStr">
        <is>
          <t>dense5/early-2</t>
        </is>
      </c>
      <c r="M1495" t="inlineStr">
        <is>
          <t>early</t>
        </is>
      </c>
      <c r="N1495" t="inlineStr">
        <is>
          <t>At what time (UTC) is the daily standup?</t>
        </is>
      </c>
      <c r="O1495" t="inlineStr">
        <is>
          <t>09:30</t>
        </is>
      </c>
      <c r="P1495" t="inlineStr">
        <is>
          <t>09:30 UTC</t>
        </is>
      </c>
      <c r="Q1495" t="b">
        <v>1</v>
      </c>
      <c r="R1495" t="inlineStr">
        <is>
          <t>rule</t>
        </is>
      </c>
      <c r="S1495" t="n">
        <v>4841</v>
      </c>
      <c r="T1495" t="n">
        <v>4841</v>
      </c>
      <c r="U1495" t="n">
        <v>49</v>
      </c>
      <c r="V1495" t="n">
        <v>4838</v>
      </c>
      <c r="W1495" t="n">
        <v>1</v>
      </c>
      <c r="X1495" t="n">
        <v>0</v>
      </c>
      <c r="Y1495" t="n">
        <v>2.249326229095459</v>
      </c>
      <c r="Z1495" t="n">
        <v>0.00015616</v>
      </c>
    </row>
    <row r="1496">
      <c r="A1496" t="inlineStr">
        <is>
          <t>chat_vc</t>
        </is>
      </c>
      <c r="B1496" t="inlineStr">
        <is>
          <t>main</t>
        </is>
      </c>
      <c r="C1496" t="inlineStr">
        <is>
          <t>openai/gpt-5.6-luna</t>
        </is>
      </c>
      <c r="D1496" t="inlineStr">
        <is>
          <t>openai/gpt-5.6-luna</t>
        </is>
      </c>
      <c r="E1496" t="n">
        <v>1</v>
      </c>
      <c r="F1496" t="inlineStr">
        <is>
          <t>clean</t>
        </is>
      </c>
      <c r="G1496" t="b">
        <v>0</v>
      </c>
      <c r="H1496" t="inlineStr"/>
      <c r="I1496" t="n">
        <v>0</v>
      </c>
      <c r="J1496" t="inlineStr">
        <is>
          <t>dense5</t>
        </is>
      </c>
      <c r="K1496" t="n">
        <v>154</v>
      </c>
      <c r="L1496" t="inlineStr">
        <is>
          <t>dense5/list-0</t>
        </is>
      </c>
      <c r="M1496" t="inlineStr">
        <is>
          <t>list</t>
        </is>
      </c>
      <c r="N1496" t="inlineStr">
        <is>
          <t>Which in-scope modules are P0?</t>
        </is>
      </c>
      <c r="O1496" t="inlineStr">
        <is>
          <t>["notifier", "search-index", "rate-limiter", "billing-sync", "backup-runner"]</t>
        </is>
      </c>
      <c r="P1496" t="inlineStr">
        <is>
          <t>billing-sync, search-index, rate-limiter, notifier, backup-runner</t>
        </is>
      </c>
      <c r="Q1496" t="b">
        <v>1</v>
      </c>
      <c r="R1496" t="inlineStr">
        <is>
          <t>rule</t>
        </is>
      </c>
      <c r="S1496" t="n">
        <v>4838</v>
      </c>
      <c r="T1496" t="n">
        <v>4838</v>
      </c>
      <c r="U1496" t="n">
        <v>128</v>
      </c>
      <c r="V1496" t="n">
        <v>0</v>
      </c>
      <c r="W1496" t="n">
        <v>1</v>
      </c>
      <c r="X1496" t="n">
        <v>0</v>
      </c>
      <c r="Y1496" t="n">
        <v>3.609033823013306</v>
      </c>
      <c r="Z1496" t="n">
        <v>0.00136295</v>
      </c>
    </row>
    <row r="1497">
      <c r="A1497" t="inlineStr">
        <is>
          <t>chat_vc</t>
        </is>
      </c>
      <c r="B1497" t="inlineStr">
        <is>
          <t>main</t>
        </is>
      </c>
      <c r="C1497" t="inlineStr">
        <is>
          <t>openai/gpt-5.6-luna</t>
        </is>
      </c>
      <c r="D1497" t="inlineStr">
        <is>
          <t>openai/gpt-5.6-luna</t>
        </is>
      </c>
      <c r="E1497" t="n">
        <v>1</v>
      </c>
      <c r="F1497" t="inlineStr">
        <is>
          <t>clean</t>
        </is>
      </c>
      <c r="G1497" t="b">
        <v>0</v>
      </c>
      <c r="H1497" t="inlineStr"/>
      <c r="I1497" t="n">
        <v>1</v>
      </c>
      <c r="J1497" t="inlineStr">
        <is>
          <t>dense5</t>
        </is>
      </c>
      <c r="K1497" t="n">
        <v>154</v>
      </c>
      <c r="L1497" t="inlineStr">
        <is>
          <t>dense5/list-0</t>
        </is>
      </c>
      <c r="M1497" t="inlineStr">
        <is>
          <t>list</t>
        </is>
      </c>
      <c r="N1497" t="inlineStr">
        <is>
          <t>Which in-scope modules are P0?</t>
        </is>
      </c>
      <c r="O1497" t="inlineStr">
        <is>
          <t>["notifier", "search-index", "rate-limiter", "billing-sync", "backup-runner"]</t>
        </is>
      </c>
      <c r="P1497" t="inlineStr">
        <is>
          <t>notifier, search-index, rate-limiter, billing-sync, backup-runner</t>
        </is>
      </c>
      <c r="Q1497" t="b">
        <v>1</v>
      </c>
      <c r="R1497" t="inlineStr">
        <is>
          <t>rule</t>
        </is>
      </c>
      <c r="S1497" t="n">
        <v>9810</v>
      </c>
      <c r="T1497" t="n">
        <v>4972</v>
      </c>
      <c r="U1497" t="n">
        <v>154</v>
      </c>
      <c r="V1497" t="n">
        <v>9670</v>
      </c>
      <c r="W1497" t="n">
        <v>2</v>
      </c>
      <c r="X1497" t="n">
        <v>1</v>
      </c>
      <c r="Y1497" t="n">
        <v>4.884136915206909</v>
      </c>
      <c r="Z1497" t="n">
        <v>0.0004129</v>
      </c>
    </row>
    <row r="1498">
      <c r="A1498" t="inlineStr">
        <is>
          <t>chat_vc</t>
        </is>
      </c>
      <c r="B1498" t="inlineStr">
        <is>
          <t>main</t>
        </is>
      </c>
      <c r="C1498" t="inlineStr">
        <is>
          <t>openai/gpt-5.6-luna</t>
        </is>
      </c>
      <c r="D1498" t="inlineStr">
        <is>
          <t>openai/gpt-5.6-luna</t>
        </is>
      </c>
      <c r="E1498" t="n">
        <v>1</v>
      </c>
      <c r="F1498" t="inlineStr">
        <is>
          <t>clean</t>
        </is>
      </c>
      <c r="G1498" t="b">
        <v>0</v>
      </c>
      <c r="H1498" t="inlineStr"/>
      <c r="I1498" t="n">
        <v>0</v>
      </c>
      <c r="J1498" t="inlineStr">
        <is>
          <t>dense5</t>
        </is>
      </c>
      <c r="K1498" t="n">
        <v>154</v>
      </c>
      <c r="L1498" t="inlineStr">
        <is>
          <t>dense5/neg-0</t>
        </is>
      </c>
      <c r="M1498" t="inlineStr">
        <is>
          <t>negation</t>
        </is>
      </c>
      <c r="N1498" t="inlineStr">
        <is>
          <t>Which in-scope module has no datastore decided yet?</t>
        </is>
      </c>
      <c r="O1498" t="inlineStr">
        <is>
          <t>search-index</t>
        </is>
      </c>
      <c r="P1498" t="inlineStr">
        <is>
          <t>search-index</t>
        </is>
      </c>
      <c r="Q1498" t="b">
        <v>1</v>
      </c>
      <c r="R1498" t="inlineStr">
        <is>
          <t>rule</t>
        </is>
      </c>
      <c r="S1498" t="n">
        <v>9861</v>
      </c>
      <c r="T1498" t="n">
        <v>5021</v>
      </c>
      <c r="U1498" t="n">
        <v>102</v>
      </c>
      <c r="V1498" t="n">
        <v>4837</v>
      </c>
      <c r="W1498" t="n">
        <v>2</v>
      </c>
      <c r="X1498" t="n">
        <v>1</v>
      </c>
      <c r="Y1498" t="n">
        <v>3.602762937545776</v>
      </c>
      <c r="Z1498" t="n">
        <v>0.00147484</v>
      </c>
    </row>
    <row r="1499">
      <c r="A1499" t="inlineStr">
        <is>
          <t>chat_vc</t>
        </is>
      </c>
      <c r="B1499" t="inlineStr">
        <is>
          <t>main</t>
        </is>
      </c>
      <c r="C1499" t="inlineStr">
        <is>
          <t>openai/gpt-5.6-luna</t>
        </is>
      </c>
      <c r="D1499" t="inlineStr">
        <is>
          <t>openai/gpt-5.6-luna</t>
        </is>
      </c>
      <c r="E1499" t="n">
        <v>1</v>
      </c>
      <c r="F1499" t="inlineStr">
        <is>
          <t>clean</t>
        </is>
      </c>
      <c r="G1499" t="b">
        <v>0</v>
      </c>
      <c r="H1499" t="inlineStr"/>
      <c r="I1499" t="n">
        <v>1</v>
      </c>
      <c r="J1499" t="inlineStr">
        <is>
          <t>dense5</t>
        </is>
      </c>
      <c r="K1499" t="n">
        <v>154</v>
      </c>
      <c r="L1499" t="inlineStr">
        <is>
          <t>dense5/neg-0</t>
        </is>
      </c>
      <c r="M1499" t="inlineStr">
        <is>
          <t>negation</t>
        </is>
      </c>
      <c r="N1499" t="inlineStr">
        <is>
          <t>Which in-scope module has no datastore decided yet?</t>
        </is>
      </c>
      <c r="O1499" t="inlineStr">
        <is>
          <t>search-index</t>
        </is>
      </c>
      <c r="P1499" t="inlineStr">
        <is>
          <t>search-index</t>
        </is>
      </c>
      <c r="Q1499" t="b">
        <v>1</v>
      </c>
      <c r="R1499" t="inlineStr">
        <is>
          <t>rule</t>
        </is>
      </c>
      <c r="S1499" t="n">
        <v>4840</v>
      </c>
      <c r="T1499" t="n">
        <v>4840</v>
      </c>
      <c r="U1499" t="n">
        <v>116</v>
      </c>
      <c r="V1499" t="n">
        <v>4837</v>
      </c>
      <c r="W1499" t="n">
        <v>1</v>
      </c>
      <c r="X1499" t="n">
        <v>0</v>
      </c>
      <c r="Y1499" t="n">
        <v>2.904041051864624</v>
      </c>
      <c r="Z1499" t="n">
        <v>0.00023654</v>
      </c>
    </row>
    <row r="1500">
      <c r="A1500" t="inlineStr">
        <is>
          <t>chat_vc</t>
        </is>
      </c>
      <c r="B1500" t="inlineStr">
        <is>
          <t>main</t>
        </is>
      </c>
      <c r="C1500" t="inlineStr">
        <is>
          <t>openai/gpt-5.6-luna</t>
        </is>
      </c>
      <c r="D1500" t="inlineStr">
        <is>
          <t>openai/gpt-5.6-luna</t>
        </is>
      </c>
      <c r="E1500" t="n">
        <v>1</v>
      </c>
      <c r="F1500" t="inlineStr">
        <is>
          <t>clean</t>
        </is>
      </c>
      <c r="G1500" t="b">
        <v>0</v>
      </c>
      <c r="H1500" t="inlineStr"/>
      <c r="I1500" t="n">
        <v>0</v>
      </c>
      <c r="J1500" t="inlineStr">
        <is>
          <t>dense5</t>
        </is>
      </c>
      <c r="K1500" t="n">
        <v>154</v>
      </c>
      <c r="L1500" t="inlineStr">
        <is>
          <t>dense5/original-0</t>
        </is>
      </c>
      <c r="M1500" t="inlineStr">
        <is>
          <t>original</t>
        </is>
      </c>
      <c r="N1500" t="inlineStr">
        <is>
          <t>What was the very first deadline we set for notifier, before any changes?</t>
        </is>
      </c>
      <c r="O1500" t="inlineStr">
        <is>
          <t>Oct 14</t>
        </is>
      </c>
      <c r="P1500" t="inlineStr">
        <is>
          <t>Oct 14</t>
        </is>
      </c>
      <c r="Q1500" t="b">
        <v>1</v>
      </c>
      <c r="R1500" t="inlineStr">
        <is>
          <t>rule</t>
        </is>
      </c>
      <c r="S1500" t="n">
        <v>4844</v>
      </c>
      <c r="T1500" t="n">
        <v>4844</v>
      </c>
      <c r="U1500" t="n">
        <v>63</v>
      </c>
      <c r="V1500" t="n">
        <v>0</v>
      </c>
      <c r="W1500" t="n">
        <v>1</v>
      </c>
      <c r="X1500" t="n">
        <v>0</v>
      </c>
      <c r="Y1500" t="n">
        <v>4.642660856246948</v>
      </c>
      <c r="Z1500" t="n">
        <v>0.00128645</v>
      </c>
    </row>
    <row r="1501">
      <c r="A1501" t="inlineStr">
        <is>
          <t>chat_vc</t>
        </is>
      </c>
      <c r="B1501" t="inlineStr">
        <is>
          <t>main</t>
        </is>
      </c>
      <c r="C1501" t="inlineStr">
        <is>
          <t>openai/gpt-5.6-luna</t>
        </is>
      </c>
      <c r="D1501" t="inlineStr">
        <is>
          <t>openai/gpt-5.6-luna</t>
        </is>
      </c>
      <c r="E1501" t="n">
        <v>1</v>
      </c>
      <c r="F1501" t="inlineStr">
        <is>
          <t>clean</t>
        </is>
      </c>
      <c r="G1501" t="b">
        <v>0</v>
      </c>
      <c r="H1501" t="inlineStr"/>
      <c r="I1501" t="n">
        <v>1</v>
      </c>
      <c r="J1501" t="inlineStr">
        <is>
          <t>dense5</t>
        </is>
      </c>
      <c r="K1501" t="n">
        <v>154</v>
      </c>
      <c r="L1501" t="inlineStr">
        <is>
          <t>dense5/original-0</t>
        </is>
      </c>
      <c r="M1501" t="inlineStr">
        <is>
          <t>original</t>
        </is>
      </c>
      <c r="N1501" t="inlineStr">
        <is>
          <t>What was the very first deadline we set for notifier, before any changes?</t>
        </is>
      </c>
      <c r="O1501" t="inlineStr">
        <is>
          <t>Oct 14</t>
        </is>
      </c>
      <c r="P1501" t="inlineStr">
        <is>
          <t>Oct 14</t>
        </is>
      </c>
      <c r="Q1501" t="b">
        <v>1</v>
      </c>
      <c r="R1501" t="inlineStr">
        <is>
          <t>rule</t>
        </is>
      </c>
      <c r="S1501" t="n">
        <v>4844</v>
      </c>
      <c r="T1501" t="n">
        <v>4844</v>
      </c>
      <c r="U1501" t="n">
        <v>69</v>
      </c>
      <c r="V1501" t="n">
        <v>4841</v>
      </c>
      <c r="W1501" t="n">
        <v>1</v>
      </c>
      <c r="X1501" t="n">
        <v>0</v>
      </c>
      <c r="Y1501" t="n">
        <v>2.841359853744507</v>
      </c>
      <c r="Z1501" t="n">
        <v>0.00018022</v>
      </c>
    </row>
    <row r="1502">
      <c r="A1502" t="inlineStr">
        <is>
          <t>chat_vc</t>
        </is>
      </c>
      <c r="B1502" t="inlineStr">
        <is>
          <t>main</t>
        </is>
      </c>
      <c r="C1502" t="inlineStr">
        <is>
          <t>openai/gpt-5.6-luna</t>
        </is>
      </c>
      <c r="D1502" t="inlineStr">
        <is>
          <t>openai/gpt-5.6-luna</t>
        </is>
      </c>
      <c r="E1502" t="n">
        <v>1</v>
      </c>
      <c r="F1502" t="inlineStr">
        <is>
          <t>clean</t>
        </is>
      </c>
      <c r="G1502" t="b">
        <v>0</v>
      </c>
      <c r="H1502" t="inlineStr"/>
      <c r="I1502" t="n">
        <v>0</v>
      </c>
      <c r="J1502" t="inlineStr">
        <is>
          <t>dense5</t>
        </is>
      </c>
      <c r="K1502" t="n">
        <v>154</v>
      </c>
      <c r="L1502" t="inlineStr">
        <is>
          <t>dense5/paste-0</t>
        </is>
      </c>
      <c r="M1502" t="inlineStr">
        <is>
          <t>paste</t>
        </is>
      </c>
      <c r="N1502" t="inlineStr">
        <is>
          <t>What p95 latency, in ms, did the load test I pasted report?</t>
        </is>
      </c>
      <c r="O1502" t="n">
        <v>247</v>
      </c>
      <c r="P1502" t="inlineStr">
        <is>
          <t>247 ms</t>
        </is>
      </c>
      <c r="Q1502" t="b">
        <v>1</v>
      </c>
      <c r="R1502" t="inlineStr">
        <is>
          <t>rule</t>
        </is>
      </c>
      <c r="S1502" t="n">
        <v>4845</v>
      </c>
      <c r="T1502" t="n">
        <v>4845</v>
      </c>
      <c r="U1502" t="n">
        <v>44</v>
      </c>
      <c r="V1502" t="n">
        <v>0</v>
      </c>
      <c r="W1502" t="n">
        <v>1</v>
      </c>
      <c r="X1502" t="n">
        <v>0</v>
      </c>
      <c r="Y1502" t="n">
        <v>2.961847066879272</v>
      </c>
      <c r="Z1502" t="n">
        <v>0.0012639</v>
      </c>
    </row>
    <row r="1503">
      <c r="A1503" t="inlineStr">
        <is>
          <t>chat_vc</t>
        </is>
      </c>
      <c r="B1503" t="inlineStr">
        <is>
          <t>main</t>
        </is>
      </c>
      <c r="C1503" t="inlineStr">
        <is>
          <t>openai/gpt-5.6-luna</t>
        </is>
      </c>
      <c r="D1503" t="inlineStr">
        <is>
          <t>openai/gpt-5.6-luna</t>
        </is>
      </c>
      <c r="E1503" t="n">
        <v>1</v>
      </c>
      <c r="F1503" t="inlineStr">
        <is>
          <t>clean</t>
        </is>
      </c>
      <c r="G1503" t="b">
        <v>0</v>
      </c>
      <c r="H1503" t="inlineStr"/>
      <c r="I1503" t="n">
        <v>1</v>
      </c>
      <c r="J1503" t="inlineStr">
        <is>
          <t>dense5</t>
        </is>
      </c>
      <c r="K1503" t="n">
        <v>154</v>
      </c>
      <c r="L1503" t="inlineStr">
        <is>
          <t>dense5/paste-0</t>
        </is>
      </c>
      <c r="M1503" t="inlineStr">
        <is>
          <t>paste</t>
        </is>
      </c>
      <c r="N1503" t="inlineStr">
        <is>
          <t>What p95 latency, in ms, did the load test I pasted report?</t>
        </is>
      </c>
      <c r="O1503" t="n">
        <v>247</v>
      </c>
      <c r="P1503" t="inlineStr">
        <is>
          <t>247 ms</t>
        </is>
      </c>
      <c r="Q1503" t="b">
        <v>1</v>
      </c>
      <c r="R1503" t="inlineStr">
        <is>
          <t>rule</t>
        </is>
      </c>
      <c r="S1503" t="n">
        <v>4845</v>
      </c>
      <c r="T1503" t="n">
        <v>4845</v>
      </c>
      <c r="U1503" t="n">
        <v>50</v>
      </c>
      <c r="V1503" t="n">
        <v>4842</v>
      </c>
      <c r="W1503" t="n">
        <v>1</v>
      </c>
      <c r="X1503" t="n">
        <v>0</v>
      </c>
      <c r="Y1503" t="n">
        <v>1.656122207641602</v>
      </c>
      <c r="Z1503" t="n">
        <v>0.00015744</v>
      </c>
    </row>
    <row r="1504">
      <c r="A1504" t="inlineStr">
        <is>
          <t>chat_vc</t>
        </is>
      </c>
      <c r="B1504" t="inlineStr">
        <is>
          <t>main</t>
        </is>
      </c>
      <c r="C1504" t="inlineStr">
        <is>
          <t>openai/gpt-5.6-luna</t>
        </is>
      </c>
      <c r="D1504" t="inlineStr">
        <is>
          <t>openai/gpt-5.6-luna</t>
        </is>
      </c>
      <c r="E1504" t="n">
        <v>1</v>
      </c>
      <c r="F1504" t="inlineStr">
        <is>
          <t>clean</t>
        </is>
      </c>
      <c r="G1504" t="b">
        <v>0</v>
      </c>
      <c r="H1504" t="inlineStr"/>
      <c r="I1504" t="n">
        <v>0</v>
      </c>
      <c r="J1504" t="inlineStr">
        <is>
          <t>dense5</t>
        </is>
      </c>
      <c r="K1504" t="n">
        <v>154</v>
      </c>
      <c r="L1504" t="inlineStr">
        <is>
          <t>dense5/paste-1</t>
        </is>
      </c>
      <c r="M1504" t="inlineStr">
        <is>
          <t>paste</t>
        </is>
      </c>
      <c r="N1504" t="inlineStr">
        <is>
          <t>How many tests failed in the CI output I pasted?</t>
        </is>
      </c>
      <c r="O1504" t="n">
        <v>8</v>
      </c>
      <c r="P1504" t="inlineStr">
        <is>
          <t>8</t>
        </is>
      </c>
      <c r="Q1504" t="b">
        <v>1</v>
      </c>
      <c r="R1504" t="inlineStr">
        <is>
          <t>rule</t>
        </is>
      </c>
      <c r="S1504" t="n">
        <v>4840</v>
      </c>
      <c r="T1504" t="n">
        <v>4840</v>
      </c>
      <c r="U1504" t="n">
        <v>135</v>
      </c>
      <c r="V1504" t="n">
        <v>0</v>
      </c>
      <c r="W1504" t="n">
        <v>1</v>
      </c>
      <c r="X1504" t="n">
        <v>0</v>
      </c>
      <c r="Y1504" t="n">
        <v>4.620543956756592</v>
      </c>
      <c r="Z1504" t="n">
        <v>0.00137185</v>
      </c>
    </row>
    <row r="1505">
      <c r="A1505" t="inlineStr">
        <is>
          <t>chat_vc</t>
        </is>
      </c>
      <c r="B1505" t="inlineStr">
        <is>
          <t>main</t>
        </is>
      </c>
      <c r="C1505" t="inlineStr">
        <is>
          <t>openai/gpt-5.6-luna</t>
        </is>
      </c>
      <c r="D1505" t="inlineStr">
        <is>
          <t>openai/gpt-5.6-luna</t>
        </is>
      </c>
      <c r="E1505" t="n">
        <v>1</v>
      </c>
      <c r="F1505" t="inlineStr">
        <is>
          <t>clean</t>
        </is>
      </c>
      <c r="G1505" t="b">
        <v>0</v>
      </c>
      <c r="H1505" t="inlineStr"/>
      <c r="I1505" t="n">
        <v>1</v>
      </c>
      <c r="J1505" t="inlineStr">
        <is>
          <t>dense5</t>
        </is>
      </c>
      <c r="K1505" t="n">
        <v>154</v>
      </c>
      <c r="L1505" t="inlineStr">
        <is>
          <t>dense5/paste-1</t>
        </is>
      </c>
      <c r="M1505" t="inlineStr">
        <is>
          <t>paste</t>
        </is>
      </c>
      <c r="N1505" t="inlineStr">
        <is>
          <t>How many tests failed in the CI output I pasted?</t>
        </is>
      </c>
      <c r="O1505" t="n">
        <v>8</v>
      </c>
      <c r="P1505" t="inlineStr">
        <is>
          <t>8</t>
        </is>
      </c>
      <c r="Q1505" t="b">
        <v>1</v>
      </c>
      <c r="R1505" t="inlineStr">
        <is>
          <t>rule</t>
        </is>
      </c>
      <c r="S1505" t="n">
        <v>4840</v>
      </c>
      <c r="T1505" t="n">
        <v>4840</v>
      </c>
      <c r="U1505" t="n">
        <v>54</v>
      </c>
      <c r="V1505" t="n">
        <v>4837</v>
      </c>
      <c r="W1505" t="n">
        <v>1</v>
      </c>
      <c r="X1505" t="n">
        <v>0</v>
      </c>
      <c r="Y1505" t="n">
        <v>2.875701189041138</v>
      </c>
      <c r="Z1505" t="n">
        <v>0.00016214</v>
      </c>
    </row>
    <row r="1506">
      <c r="A1506" t="inlineStr">
        <is>
          <t>chat_vc</t>
        </is>
      </c>
      <c r="B1506" t="inlineStr">
        <is>
          <t>main</t>
        </is>
      </c>
      <c r="C1506" t="inlineStr">
        <is>
          <t>openai/gpt-5.6-luna</t>
        </is>
      </c>
      <c r="D1506" t="inlineStr">
        <is>
          <t>openai/gpt-5.6-luna</t>
        </is>
      </c>
      <c r="E1506" t="n">
        <v>1</v>
      </c>
      <c r="F1506" t="inlineStr">
        <is>
          <t>clean</t>
        </is>
      </c>
      <c r="G1506" t="b">
        <v>0</v>
      </c>
      <c r="H1506" t="inlineStr"/>
      <c r="I1506" t="n">
        <v>0</v>
      </c>
      <c r="J1506" t="inlineStr">
        <is>
          <t>dense5</t>
        </is>
      </c>
      <c r="K1506" t="n">
        <v>154</v>
      </c>
      <c r="L1506" t="inlineStr">
        <is>
          <t>dense5/paste-2</t>
        </is>
      </c>
      <c r="M1506" t="inlineStr">
        <is>
          <t>paste</t>
        </is>
      </c>
      <c r="N1506" t="inlineStr">
        <is>
          <t>What is db_pool_size in the config I pasted?</t>
        </is>
      </c>
      <c r="O1506" t="n">
        <v>48</v>
      </c>
      <c r="P1506" t="inlineStr">
        <is>
          <t>48</t>
        </is>
      </c>
      <c r="Q1506" t="b">
        <v>1</v>
      </c>
      <c r="R1506" t="inlineStr">
        <is>
          <t>rule</t>
        </is>
      </c>
      <c r="S1506" t="n">
        <v>4840</v>
      </c>
      <c r="T1506" t="n">
        <v>4840</v>
      </c>
      <c r="U1506" t="n">
        <v>44</v>
      </c>
      <c r="V1506" t="n">
        <v>0</v>
      </c>
      <c r="W1506" t="n">
        <v>1</v>
      </c>
      <c r="X1506" t="n">
        <v>0</v>
      </c>
      <c r="Y1506" t="n">
        <v>1.792230844497681</v>
      </c>
      <c r="Z1506" t="n">
        <v>0.00126265</v>
      </c>
    </row>
    <row r="1507">
      <c r="A1507" t="inlineStr">
        <is>
          <t>chat_vc</t>
        </is>
      </c>
      <c r="B1507" t="inlineStr">
        <is>
          <t>main</t>
        </is>
      </c>
      <c r="C1507" t="inlineStr">
        <is>
          <t>openai/gpt-5.6-luna</t>
        </is>
      </c>
      <c r="D1507" t="inlineStr">
        <is>
          <t>openai/gpt-5.6-luna</t>
        </is>
      </c>
      <c r="E1507" t="n">
        <v>1</v>
      </c>
      <c r="F1507" t="inlineStr">
        <is>
          <t>clean</t>
        </is>
      </c>
      <c r="G1507" t="b">
        <v>0</v>
      </c>
      <c r="H1507" t="inlineStr"/>
      <c r="I1507" t="n">
        <v>1</v>
      </c>
      <c r="J1507" t="inlineStr">
        <is>
          <t>dense5</t>
        </is>
      </c>
      <c r="K1507" t="n">
        <v>154</v>
      </c>
      <c r="L1507" t="inlineStr">
        <is>
          <t>dense5/paste-2</t>
        </is>
      </c>
      <c r="M1507" t="inlineStr">
        <is>
          <t>paste</t>
        </is>
      </c>
      <c r="N1507" t="inlineStr">
        <is>
          <t>What is db_pool_size in the config I pasted?</t>
        </is>
      </c>
      <c r="O1507" t="n">
        <v>48</v>
      </c>
      <c r="P1507" t="inlineStr">
        <is>
          <t>48</t>
        </is>
      </c>
      <c r="Q1507" t="b">
        <v>1</v>
      </c>
      <c r="R1507" t="inlineStr">
        <is>
          <t>rule</t>
        </is>
      </c>
      <c r="S1507" t="n">
        <v>4840</v>
      </c>
      <c r="T1507" t="n">
        <v>4840</v>
      </c>
      <c r="U1507" t="n">
        <v>45</v>
      </c>
      <c r="V1507" t="n">
        <v>4837</v>
      </c>
      <c r="W1507" t="n">
        <v>1</v>
      </c>
      <c r="X1507" t="n">
        <v>0</v>
      </c>
      <c r="Y1507" t="n">
        <v>2.505924224853516</v>
      </c>
      <c r="Z1507" t="n">
        <v>0.00015134</v>
      </c>
    </row>
    <row r="1508">
      <c r="A1508" t="inlineStr">
        <is>
          <t>chat_vc</t>
        </is>
      </c>
      <c r="B1508" t="inlineStr">
        <is>
          <t>main</t>
        </is>
      </c>
      <c r="C1508" t="inlineStr">
        <is>
          <t>openai/gpt-5.6-luna</t>
        </is>
      </c>
      <c r="D1508" t="inlineStr">
        <is>
          <t>openai/gpt-5.6-luna</t>
        </is>
      </c>
      <c r="E1508" t="n">
        <v>1</v>
      </c>
      <c r="F1508" t="inlineStr">
        <is>
          <t>clean</t>
        </is>
      </c>
      <c r="G1508" t="b">
        <v>0</v>
      </c>
      <c r="H1508" t="inlineStr"/>
      <c r="I1508" t="n">
        <v>0</v>
      </c>
      <c r="J1508" t="inlineStr">
        <is>
          <t>dense5</t>
        </is>
      </c>
      <c r="K1508" t="n">
        <v>154</v>
      </c>
      <c r="L1508" t="inlineStr">
        <is>
          <t>dense5/sum-0</t>
        </is>
      </c>
      <c r="M1508" t="inlineStr">
        <is>
          <t>sum</t>
        </is>
      </c>
      <c r="N1508" t="inlineStr">
        <is>
          <t>What is the total budget, in thousands of dollars, across the modules currently in scope?</t>
        </is>
      </c>
      <c r="O1508" t="n">
        <v>520</v>
      </c>
      <c r="P1508" t="inlineStr">
        <is>
          <t>520</t>
        </is>
      </c>
      <c r="Q1508" t="b">
        <v>1</v>
      </c>
      <c r="R1508" t="inlineStr">
        <is>
          <t>rule</t>
        </is>
      </c>
      <c r="S1508" t="n">
        <v>9987</v>
      </c>
      <c r="T1508" t="n">
        <v>5140</v>
      </c>
      <c r="U1508" t="n">
        <v>154</v>
      </c>
      <c r="V1508" t="n">
        <v>4844</v>
      </c>
      <c r="W1508" t="n">
        <v>2</v>
      </c>
      <c r="X1508" t="n">
        <v>1</v>
      </c>
      <c r="Y1508" t="n">
        <v>4.38920521736145</v>
      </c>
      <c r="Z1508" t="n">
        <v>0.00156713</v>
      </c>
    </row>
    <row r="1509">
      <c r="A1509" t="inlineStr">
        <is>
          <t>chat_vc</t>
        </is>
      </c>
      <c r="B1509" t="inlineStr">
        <is>
          <t>main</t>
        </is>
      </c>
      <c r="C1509" t="inlineStr">
        <is>
          <t>openai/gpt-5.6-luna</t>
        </is>
      </c>
      <c r="D1509" t="inlineStr">
        <is>
          <t>openai/gpt-5.6-luna</t>
        </is>
      </c>
      <c r="E1509" t="n">
        <v>1</v>
      </c>
      <c r="F1509" t="inlineStr">
        <is>
          <t>clean</t>
        </is>
      </c>
      <c r="G1509" t="b">
        <v>0</v>
      </c>
      <c r="H1509" t="inlineStr"/>
      <c r="I1509" t="n">
        <v>1</v>
      </c>
      <c r="J1509" t="inlineStr">
        <is>
          <t>dense5</t>
        </is>
      </c>
      <c r="K1509" t="n">
        <v>154</v>
      </c>
      <c r="L1509" t="inlineStr">
        <is>
          <t>dense5/sum-0</t>
        </is>
      </c>
      <c r="M1509" t="inlineStr">
        <is>
          <t>sum</t>
        </is>
      </c>
      <c r="N1509" t="inlineStr">
        <is>
          <t>What is the total budget, in thousands of dollars, across the modules currently in scope?</t>
        </is>
      </c>
      <c r="O1509" t="n">
        <v>520</v>
      </c>
      <c r="P1509" t="inlineStr">
        <is>
          <t>520</t>
        </is>
      </c>
      <c r="Q1509" t="b">
        <v>1</v>
      </c>
      <c r="R1509" t="inlineStr">
        <is>
          <t>rule</t>
        </is>
      </c>
      <c r="S1509" t="n">
        <v>9920</v>
      </c>
      <c r="T1509" t="n">
        <v>5073</v>
      </c>
      <c r="U1509" t="n">
        <v>155</v>
      </c>
      <c r="V1509" t="n">
        <v>9688</v>
      </c>
      <c r="W1509" t="n">
        <v>2</v>
      </c>
      <c r="X1509" t="n">
        <v>1</v>
      </c>
      <c r="Y1509" t="n">
        <v>6.439594030380249</v>
      </c>
      <c r="Z1509" t="n">
        <v>0.00043746</v>
      </c>
    </row>
    <row r="1510">
      <c r="A1510" t="inlineStr">
        <is>
          <t>chat_vc</t>
        </is>
      </c>
      <c r="B1510" t="inlineStr">
        <is>
          <t>main</t>
        </is>
      </c>
      <c r="C1510" t="inlineStr">
        <is>
          <t>openai/gpt-5.6-luna</t>
        </is>
      </c>
      <c r="D1510" t="inlineStr">
        <is>
          <t>openai/gpt-5.6-luna</t>
        </is>
      </c>
      <c r="E1510" t="n">
        <v>1</v>
      </c>
      <c r="F1510" t="inlineStr">
        <is>
          <t>clean</t>
        </is>
      </c>
      <c r="G1510" t="b">
        <v>0</v>
      </c>
      <c r="H1510" t="inlineStr"/>
      <c r="I1510" t="n">
        <v>0</v>
      </c>
      <c r="J1510" t="inlineStr">
        <is>
          <t>dense5</t>
        </is>
      </c>
      <c r="K1510" t="n">
        <v>154</v>
      </c>
      <c r="L1510" t="inlineStr">
        <is>
          <t>dense5/updated-0</t>
        </is>
      </c>
      <c r="M1510" t="inlineStr">
        <is>
          <t>updated</t>
        </is>
      </c>
      <c r="N1510" t="inlineStr">
        <is>
          <t>What is the current deadline for notifier?</t>
        </is>
      </c>
      <c r="O1510" t="inlineStr">
        <is>
          <t>Oct 29</t>
        </is>
      </c>
      <c r="P1510" t="inlineStr">
        <is>
          <t>Oct 29</t>
        </is>
      </c>
      <c r="Q1510" t="b">
        <v>1</v>
      </c>
      <c r="R1510" t="inlineStr">
        <is>
          <t>rule</t>
        </is>
      </c>
      <c r="S1510" t="n">
        <v>4837</v>
      </c>
      <c r="T1510" t="n">
        <v>4837</v>
      </c>
      <c r="U1510" t="n">
        <v>44</v>
      </c>
      <c r="V1510" t="n">
        <v>0</v>
      </c>
      <c r="W1510" t="n">
        <v>1</v>
      </c>
      <c r="X1510" t="n">
        <v>0</v>
      </c>
      <c r="Y1510" t="n">
        <v>2.242754936218262</v>
      </c>
      <c r="Z1510" t="n">
        <v>0.0012619</v>
      </c>
    </row>
    <row r="1511">
      <c r="A1511" t="inlineStr">
        <is>
          <t>chat_vc</t>
        </is>
      </c>
      <c r="B1511" t="inlineStr">
        <is>
          <t>main</t>
        </is>
      </c>
      <c r="C1511" t="inlineStr">
        <is>
          <t>openai/gpt-5.6-luna</t>
        </is>
      </c>
      <c r="D1511" t="inlineStr">
        <is>
          <t>openai/gpt-5.6-luna</t>
        </is>
      </c>
      <c r="E1511" t="n">
        <v>1</v>
      </c>
      <c r="F1511" t="inlineStr">
        <is>
          <t>clean</t>
        </is>
      </c>
      <c r="G1511" t="b">
        <v>0</v>
      </c>
      <c r="H1511" t="inlineStr"/>
      <c r="I1511" t="n">
        <v>1</v>
      </c>
      <c r="J1511" t="inlineStr">
        <is>
          <t>dense5</t>
        </is>
      </c>
      <c r="K1511" t="n">
        <v>154</v>
      </c>
      <c r="L1511" t="inlineStr">
        <is>
          <t>dense5/updated-0</t>
        </is>
      </c>
      <c r="M1511" t="inlineStr">
        <is>
          <t>updated</t>
        </is>
      </c>
      <c r="N1511" t="inlineStr">
        <is>
          <t>What is the current deadline for notifier?</t>
        </is>
      </c>
      <c r="O1511" t="inlineStr">
        <is>
          <t>Oct 29</t>
        </is>
      </c>
      <c r="P1511" t="inlineStr">
        <is>
          <t>Oct 29</t>
        </is>
      </c>
      <c r="Q1511" t="b">
        <v>1</v>
      </c>
      <c r="R1511" t="inlineStr">
        <is>
          <t>rule</t>
        </is>
      </c>
      <c r="S1511" t="n">
        <v>4837</v>
      </c>
      <c r="T1511" t="n">
        <v>4837</v>
      </c>
      <c r="U1511" t="n">
        <v>43</v>
      </c>
      <c r="V1511" t="n">
        <v>4834</v>
      </c>
      <c r="W1511" t="n">
        <v>1</v>
      </c>
      <c r="X1511" t="n">
        <v>0</v>
      </c>
      <c r="Y1511" t="n">
        <v>2.044052839279175</v>
      </c>
      <c r="Z1511" t="n">
        <v>0.00014888</v>
      </c>
    </row>
    <row r="1512">
      <c r="A1512" t="inlineStr">
        <is>
          <t>chat_vc</t>
        </is>
      </c>
      <c r="B1512" t="inlineStr">
        <is>
          <t>main</t>
        </is>
      </c>
      <c r="C1512" t="inlineStr">
        <is>
          <t>openai/gpt-5.6-luna</t>
        </is>
      </c>
      <c r="D1512" t="inlineStr">
        <is>
          <t>openai/gpt-5.6-luna</t>
        </is>
      </c>
      <c r="E1512" t="n">
        <v>1</v>
      </c>
      <c r="F1512" t="inlineStr">
        <is>
          <t>clean</t>
        </is>
      </c>
      <c r="G1512" t="b">
        <v>0</v>
      </c>
      <c r="H1512" t="inlineStr"/>
      <c r="I1512" t="n">
        <v>0</v>
      </c>
      <c r="J1512" t="inlineStr">
        <is>
          <t>dense5</t>
        </is>
      </c>
      <c r="K1512" t="n">
        <v>154</v>
      </c>
      <c r="L1512" t="inlineStr">
        <is>
          <t>dense5/updated-1</t>
        </is>
      </c>
      <c r="M1512" t="inlineStr">
        <is>
          <t>updated</t>
        </is>
      </c>
      <c r="N1512" t="inlineStr">
        <is>
          <t>What is tenant-router's budget now, in thousands of dollars?</t>
        </is>
      </c>
      <c r="O1512" t="n">
        <v>60</v>
      </c>
      <c r="P1512" t="inlineStr">
        <is>
          <t>60</t>
        </is>
      </c>
      <c r="Q1512" t="b">
        <v>1</v>
      </c>
      <c r="R1512" t="inlineStr">
        <is>
          <t>rule</t>
        </is>
      </c>
      <c r="S1512" t="n">
        <v>4842</v>
      </c>
      <c r="T1512" t="n">
        <v>4842</v>
      </c>
      <c r="U1512" t="n">
        <v>74</v>
      </c>
      <c r="V1512" t="n">
        <v>0</v>
      </c>
      <c r="W1512" t="n">
        <v>1</v>
      </c>
      <c r="X1512" t="n">
        <v>0</v>
      </c>
      <c r="Y1512" t="n">
        <v>2.673475980758667</v>
      </c>
      <c r="Z1512" t="n">
        <v>0.00129915</v>
      </c>
    </row>
    <row r="1513">
      <c r="A1513" t="inlineStr">
        <is>
          <t>chat_vc</t>
        </is>
      </c>
      <c r="B1513" t="inlineStr">
        <is>
          <t>main</t>
        </is>
      </c>
      <c r="C1513" t="inlineStr">
        <is>
          <t>openai/gpt-5.6-luna</t>
        </is>
      </c>
      <c r="D1513" t="inlineStr">
        <is>
          <t>openai/gpt-5.6-luna</t>
        </is>
      </c>
      <c r="E1513" t="n">
        <v>1</v>
      </c>
      <c r="F1513" t="inlineStr">
        <is>
          <t>clean</t>
        </is>
      </c>
      <c r="G1513" t="b">
        <v>0</v>
      </c>
      <c r="H1513" t="inlineStr"/>
      <c r="I1513" t="n">
        <v>1</v>
      </c>
      <c r="J1513" t="inlineStr">
        <is>
          <t>dense5</t>
        </is>
      </c>
      <c r="K1513" t="n">
        <v>154</v>
      </c>
      <c r="L1513" t="inlineStr">
        <is>
          <t>dense5/updated-1</t>
        </is>
      </c>
      <c r="M1513" t="inlineStr">
        <is>
          <t>updated</t>
        </is>
      </c>
      <c r="N1513" t="inlineStr">
        <is>
          <t>What is tenant-router's budget now, in thousands of dollars?</t>
        </is>
      </c>
      <c r="O1513" t="n">
        <v>60</v>
      </c>
      <c r="P1513" t="inlineStr">
        <is>
          <t>60</t>
        </is>
      </c>
      <c r="Q1513" t="b">
        <v>1</v>
      </c>
      <c r="R1513" t="inlineStr">
        <is>
          <t>rule</t>
        </is>
      </c>
      <c r="S1513" t="n">
        <v>4842</v>
      </c>
      <c r="T1513" t="n">
        <v>4842</v>
      </c>
      <c r="U1513" t="n">
        <v>69</v>
      </c>
      <c r="V1513" t="n">
        <v>4839</v>
      </c>
      <c r="W1513" t="n">
        <v>1</v>
      </c>
      <c r="X1513" t="n">
        <v>0</v>
      </c>
      <c r="Y1513" t="n">
        <v>4.481842994689941</v>
      </c>
      <c r="Z1513" t="n">
        <v>0.00018018</v>
      </c>
    </row>
    <row r="1514">
      <c r="A1514" t="inlineStr">
        <is>
          <t>chat_vc</t>
        </is>
      </c>
      <c r="B1514" t="inlineStr">
        <is>
          <t>main</t>
        </is>
      </c>
      <c r="C1514" t="inlineStr">
        <is>
          <t>openai/gpt-5.6-luna</t>
        </is>
      </c>
      <c r="D1514" t="inlineStr">
        <is>
          <t>openai/gpt-5.6-luna</t>
        </is>
      </c>
      <c r="E1514" t="n">
        <v>1</v>
      </c>
      <c r="F1514" t="inlineStr">
        <is>
          <t>clean</t>
        </is>
      </c>
      <c r="G1514" t="b">
        <v>0</v>
      </c>
      <c r="H1514" t="inlineStr"/>
      <c r="I1514" t="n">
        <v>0</v>
      </c>
      <c r="J1514" t="inlineStr">
        <is>
          <t>dense5</t>
        </is>
      </c>
      <c r="K1514" t="n">
        <v>154</v>
      </c>
      <c r="L1514" t="inlineStr">
        <is>
          <t>dense5/updated-2</t>
        </is>
      </c>
      <c r="M1514" t="inlineStr">
        <is>
          <t>updated</t>
        </is>
      </c>
      <c r="N1514" t="inlineStr">
        <is>
          <t>What is the current deadline for search-index?</t>
        </is>
      </c>
      <c r="O1514" t="inlineStr">
        <is>
          <t>Oct 14</t>
        </is>
      </c>
      <c r="P1514" t="inlineStr">
        <is>
          <t>Oct 14</t>
        </is>
      </c>
      <c r="Q1514" t="b">
        <v>1</v>
      </c>
      <c r="R1514" t="inlineStr">
        <is>
          <t>rule</t>
        </is>
      </c>
      <c r="S1514" t="n">
        <v>4838</v>
      </c>
      <c r="T1514" t="n">
        <v>4838</v>
      </c>
      <c r="U1514" t="n">
        <v>43</v>
      </c>
      <c r="V1514" t="n">
        <v>0</v>
      </c>
      <c r="W1514" t="n">
        <v>1</v>
      </c>
      <c r="X1514" t="n">
        <v>0</v>
      </c>
      <c r="Y1514" t="n">
        <v>3.197792768478394</v>
      </c>
      <c r="Z1514" t="n">
        <v>0.00126095</v>
      </c>
    </row>
    <row r="1515">
      <c r="A1515" t="inlineStr">
        <is>
          <t>chat_vc</t>
        </is>
      </c>
      <c r="B1515" t="inlineStr">
        <is>
          <t>main</t>
        </is>
      </c>
      <c r="C1515" t="inlineStr">
        <is>
          <t>openai/gpt-5.6-luna</t>
        </is>
      </c>
      <c r="D1515" t="inlineStr">
        <is>
          <t>openai/gpt-5.6-luna</t>
        </is>
      </c>
      <c r="E1515" t="n">
        <v>1</v>
      </c>
      <c r="F1515" t="inlineStr">
        <is>
          <t>clean</t>
        </is>
      </c>
      <c r="G1515" t="b">
        <v>0</v>
      </c>
      <c r="H1515" t="inlineStr"/>
      <c r="I1515" t="n">
        <v>1</v>
      </c>
      <c r="J1515" t="inlineStr">
        <is>
          <t>dense5</t>
        </is>
      </c>
      <c r="K1515" t="n">
        <v>154</v>
      </c>
      <c r="L1515" t="inlineStr">
        <is>
          <t>dense5/updated-2</t>
        </is>
      </c>
      <c r="M1515" t="inlineStr">
        <is>
          <t>updated</t>
        </is>
      </c>
      <c r="N1515" t="inlineStr">
        <is>
          <t>What is the current deadline for search-index?</t>
        </is>
      </c>
      <c r="O1515" t="inlineStr">
        <is>
          <t>Oct 14</t>
        </is>
      </c>
      <c r="P1515" t="inlineStr">
        <is>
          <t>Oct 14</t>
        </is>
      </c>
      <c r="Q1515" t="b">
        <v>1</v>
      </c>
      <c r="R1515" t="inlineStr">
        <is>
          <t>rule</t>
        </is>
      </c>
      <c r="S1515" t="n">
        <v>4838</v>
      </c>
      <c r="T1515" t="n">
        <v>4838</v>
      </c>
      <c r="U1515" t="n">
        <v>41</v>
      </c>
      <c r="V1515" t="n">
        <v>4835</v>
      </c>
      <c r="W1515" t="n">
        <v>1</v>
      </c>
      <c r="X1515" t="n">
        <v>0</v>
      </c>
      <c r="Y1515" t="n">
        <v>2.529803037643433</v>
      </c>
      <c r="Z1515" t="n">
        <v>0.0001465</v>
      </c>
    </row>
    <row r="1516">
      <c r="A1516" t="inlineStr">
        <is>
          <t>chat_vc</t>
        </is>
      </c>
      <c r="B1516" t="inlineStr">
        <is>
          <t>main</t>
        </is>
      </c>
      <c r="C1516" t="inlineStr">
        <is>
          <t>openai/gpt-5.6-luna</t>
        </is>
      </c>
      <c r="D1516" t="inlineStr">
        <is>
          <t>openai/gpt-5.6-luna</t>
        </is>
      </c>
      <c r="E1516" t="n">
        <v>1</v>
      </c>
      <c r="F1516" t="inlineStr">
        <is>
          <t>clean</t>
        </is>
      </c>
      <c r="G1516" t="b">
        <v>0</v>
      </c>
      <c r="H1516" t="inlineStr"/>
      <c r="I1516" t="n">
        <v>0</v>
      </c>
      <c r="J1516" t="inlineStr">
        <is>
          <t>dense5</t>
        </is>
      </c>
      <c r="K1516" t="n">
        <v>154</v>
      </c>
      <c r="L1516" t="inlineStr">
        <is>
          <t>dense5/updated-3</t>
        </is>
      </c>
      <c r="M1516" t="inlineStr">
        <is>
          <t>updated</t>
        </is>
      </c>
      <c r="N1516" t="inlineStr">
        <is>
          <t>What is feature-flags's budget, in thousands of dollars?</t>
        </is>
      </c>
      <c r="O1516" t="n">
        <v>50</v>
      </c>
      <c r="P1516" t="inlineStr">
        <is>
          <t>50</t>
        </is>
      </c>
      <c r="Q1516" t="b">
        <v>1</v>
      </c>
      <c r="R1516" t="inlineStr">
        <is>
          <t>rule</t>
        </is>
      </c>
      <c r="S1516" t="n">
        <v>4842</v>
      </c>
      <c r="T1516" t="n">
        <v>4842</v>
      </c>
      <c r="U1516" t="n">
        <v>46</v>
      </c>
      <c r="V1516" t="n">
        <v>0</v>
      </c>
      <c r="W1516" t="n">
        <v>1</v>
      </c>
      <c r="X1516" t="n">
        <v>0</v>
      </c>
      <c r="Y1516" t="n">
        <v>1.512613773345947</v>
      </c>
      <c r="Z1516" t="n">
        <v>0.00126555</v>
      </c>
    </row>
    <row r="1517">
      <c r="A1517" t="inlineStr">
        <is>
          <t>chat_vc</t>
        </is>
      </c>
      <c r="B1517" t="inlineStr">
        <is>
          <t>main</t>
        </is>
      </c>
      <c r="C1517" t="inlineStr">
        <is>
          <t>openai/gpt-5.6-luna</t>
        </is>
      </c>
      <c r="D1517" t="inlineStr">
        <is>
          <t>openai/gpt-5.6-luna</t>
        </is>
      </c>
      <c r="E1517" t="n">
        <v>1</v>
      </c>
      <c r="F1517" t="inlineStr">
        <is>
          <t>clean</t>
        </is>
      </c>
      <c r="G1517" t="b">
        <v>0</v>
      </c>
      <c r="H1517" t="inlineStr"/>
      <c r="I1517" t="n">
        <v>1</v>
      </c>
      <c r="J1517" t="inlineStr">
        <is>
          <t>dense5</t>
        </is>
      </c>
      <c r="K1517" t="n">
        <v>154</v>
      </c>
      <c r="L1517" t="inlineStr">
        <is>
          <t>dense5/updated-3</t>
        </is>
      </c>
      <c r="M1517" t="inlineStr">
        <is>
          <t>updated</t>
        </is>
      </c>
      <c r="N1517" t="inlineStr">
        <is>
          <t>What is feature-flags's budget, in thousands of dollars?</t>
        </is>
      </c>
      <c r="O1517" t="n">
        <v>50</v>
      </c>
      <c r="P1517" t="inlineStr">
        <is>
          <t>50</t>
        </is>
      </c>
      <c r="Q1517" t="b">
        <v>1</v>
      </c>
      <c r="R1517" t="inlineStr">
        <is>
          <t>rule</t>
        </is>
      </c>
      <c r="S1517" t="n">
        <v>4842</v>
      </c>
      <c r="T1517" t="n">
        <v>4842</v>
      </c>
      <c r="U1517" t="n">
        <v>46</v>
      </c>
      <c r="V1517" t="n">
        <v>4839</v>
      </c>
      <c r="W1517" t="n">
        <v>1</v>
      </c>
      <c r="X1517" t="n">
        <v>0</v>
      </c>
      <c r="Y1517" t="n">
        <v>2.032339096069336</v>
      </c>
      <c r="Z1517" t="n">
        <v>0.00015258</v>
      </c>
    </row>
    <row r="1518">
      <c r="A1518" t="inlineStr">
        <is>
          <t>chat_vc</t>
        </is>
      </c>
      <c r="B1518" t="inlineStr">
        <is>
          <t>main</t>
        </is>
      </c>
      <c r="C1518" t="inlineStr">
        <is>
          <t>openai/gpt-5.6-luna</t>
        </is>
      </c>
      <c r="D1518" t="inlineStr">
        <is>
          <t>openai/gpt-5.6-luna</t>
        </is>
      </c>
      <c r="E1518" t="n">
        <v>1</v>
      </c>
      <c r="F1518" t="inlineStr">
        <is>
          <t>clean</t>
        </is>
      </c>
      <c r="G1518" t="b">
        <v>0</v>
      </c>
      <c r="H1518" t="inlineStr"/>
      <c r="I1518" t="n">
        <v>0</v>
      </c>
      <c r="J1518" t="inlineStr">
        <is>
          <t>dense5</t>
        </is>
      </c>
      <c r="K1518" t="n">
        <v>154</v>
      </c>
      <c r="L1518" t="inlineStr">
        <is>
          <t>dense5/updated-4</t>
        </is>
      </c>
      <c r="M1518" t="inlineStr">
        <is>
          <t>updated</t>
        </is>
      </c>
      <c r="N1518" t="inlineStr">
        <is>
          <t>Who owns notifier now?</t>
        </is>
      </c>
      <c r="O1518" t="inlineStr">
        <is>
          <t>Priya</t>
        </is>
      </c>
      <c r="P1518" t="inlineStr">
        <is>
          <t>Priya</t>
        </is>
      </c>
      <c r="Q1518" t="b">
        <v>1</v>
      </c>
      <c r="R1518" t="inlineStr">
        <is>
          <t>rule</t>
        </is>
      </c>
      <c r="S1518" t="n">
        <v>4834</v>
      </c>
      <c r="T1518" t="n">
        <v>4834</v>
      </c>
      <c r="U1518" t="n">
        <v>39</v>
      </c>
      <c r="V1518" t="n">
        <v>0</v>
      </c>
      <c r="W1518" t="n">
        <v>1</v>
      </c>
      <c r="X1518" t="n">
        <v>0</v>
      </c>
      <c r="Y1518" t="n">
        <v>1.886308908462524</v>
      </c>
      <c r="Z1518" t="n">
        <v>0.00125515</v>
      </c>
    </row>
    <row r="1519">
      <c r="A1519" t="inlineStr">
        <is>
          <t>chat_vc</t>
        </is>
      </c>
      <c r="B1519" t="inlineStr">
        <is>
          <t>main</t>
        </is>
      </c>
      <c r="C1519" t="inlineStr">
        <is>
          <t>openai/gpt-5.6-luna</t>
        </is>
      </c>
      <c r="D1519" t="inlineStr">
        <is>
          <t>openai/gpt-5.6-luna</t>
        </is>
      </c>
      <c r="E1519" t="n">
        <v>1</v>
      </c>
      <c r="F1519" t="inlineStr">
        <is>
          <t>clean</t>
        </is>
      </c>
      <c r="G1519" t="b">
        <v>0</v>
      </c>
      <c r="H1519" t="inlineStr"/>
      <c r="I1519" t="n">
        <v>1</v>
      </c>
      <c r="J1519" t="inlineStr">
        <is>
          <t>dense5</t>
        </is>
      </c>
      <c r="K1519" t="n">
        <v>154</v>
      </c>
      <c r="L1519" t="inlineStr">
        <is>
          <t>dense5/updated-4</t>
        </is>
      </c>
      <c r="M1519" t="inlineStr">
        <is>
          <t>updated</t>
        </is>
      </c>
      <c r="N1519" t="inlineStr">
        <is>
          <t>Who owns notifier now?</t>
        </is>
      </c>
      <c r="O1519" t="inlineStr">
        <is>
          <t>Priya</t>
        </is>
      </c>
      <c r="P1519" t="inlineStr">
        <is>
          <t>Priya</t>
        </is>
      </c>
      <c r="Q1519" t="b">
        <v>1</v>
      </c>
      <c r="R1519" t="inlineStr">
        <is>
          <t>rule</t>
        </is>
      </c>
      <c r="S1519" t="n">
        <v>4834</v>
      </c>
      <c r="T1519" t="n">
        <v>4834</v>
      </c>
      <c r="U1519" t="n">
        <v>43</v>
      </c>
      <c r="V1519" t="n">
        <v>4831</v>
      </c>
      <c r="W1519" t="n">
        <v>1</v>
      </c>
      <c r="X1519" t="n">
        <v>0</v>
      </c>
      <c r="Y1519" t="n">
        <v>2.046733856201172</v>
      </c>
      <c r="Z1519" t="n">
        <v>0.00014882</v>
      </c>
    </row>
    <row r="1520">
      <c r="A1520" t="inlineStr">
        <is>
          <t>chat_vc</t>
        </is>
      </c>
      <c r="B1520" t="inlineStr">
        <is>
          <t>main</t>
        </is>
      </c>
      <c r="C1520" t="inlineStr">
        <is>
          <t>openai/gpt-5.6-luna</t>
        </is>
      </c>
      <c r="D1520" t="inlineStr">
        <is>
          <t>openai/gpt-5.6-luna</t>
        </is>
      </c>
      <c r="E1520" t="n">
        <v>1</v>
      </c>
      <c r="F1520" t="inlineStr">
        <is>
          <t>clean</t>
        </is>
      </c>
      <c r="G1520" t="b">
        <v>0</v>
      </c>
      <c r="H1520" t="inlineStr"/>
      <c r="I1520" t="n">
        <v>0</v>
      </c>
      <c r="J1520" t="inlineStr">
        <is>
          <t>dense5</t>
        </is>
      </c>
      <c r="K1520" t="n">
        <v>154</v>
      </c>
      <c r="L1520" t="inlineStr">
        <is>
          <t>dense5/updated-5</t>
        </is>
      </c>
      <c r="M1520" t="inlineStr">
        <is>
          <t>updated</t>
        </is>
      </c>
      <c r="N1520" t="inlineStr">
        <is>
          <t>Which datastore does tenant-router use?</t>
        </is>
      </c>
      <c r="O1520" t="inlineStr">
        <is>
          <t>MongoDB</t>
        </is>
      </c>
      <c r="P1520" t="inlineStr">
        <is>
          <t>MongoDB</t>
        </is>
      </c>
      <c r="Q1520" t="b">
        <v>1</v>
      </c>
      <c r="R1520" t="inlineStr">
        <is>
          <t>rule</t>
        </is>
      </c>
      <c r="S1520" t="n">
        <v>4836</v>
      </c>
      <c r="T1520" t="n">
        <v>4836</v>
      </c>
      <c r="U1520" t="n">
        <v>38</v>
      </c>
      <c r="V1520" t="n">
        <v>0</v>
      </c>
      <c r="W1520" t="n">
        <v>1</v>
      </c>
      <c r="X1520" t="n">
        <v>0</v>
      </c>
      <c r="Y1520" t="n">
        <v>2.798372030258179</v>
      </c>
      <c r="Z1520" t="n">
        <v>0.00125445</v>
      </c>
    </row>
    <row r="1521">
      <c r="A1521" t="inlineStr">
        <is>
          <t>chat_vc</t>
        </is>
      </c>
      <c r="B1521" t="inlineStr">
        <is>
          <t>main</t>
        </is>
      </c>
      <c r="C1521" t="inlineStr">
        <is>
          <t>openai/gpt-5.6-luna</t>
        </is>
      </c>
      <c r="D1521" t="inlineStr">
        <is>
          <t>openai/gpt-5.6-luna</t>
        </is>
      </c>
      <c r="E1521" t="n">
        <v>1</v>
      </c>
      <c r="F1521" t="inlineStr">
        <is>
          <t>clean</t>
        </is>
      </c>
      <c r="G1521" t="b">
        <v>0</v>
      </c>
      <c r="H1521" t="inlineStr"/>
      <c r="I1521" t="n">
        <v>1</v>
      </c>
      <c r="J1521" t="inlineStr">
        <is>
          <t>dense5</t>
        </is>
      </c>
      <c r="K1521" t="n">
        <v>154</v>
      </c>
      <c r="L1521" t="inlineStr">
        <is>
          <t>dense5/updated-5</t>
        </is>
      </c>
      <c r="M1521" t="inlineStr">
        <is>
          <t>updated</t>
        </is>
      </c>
      <c r="N1521" t="inlineStr">
        <is>
          <t>Which datastore does tenant-router use?</t>
        </is>
      </c>
      <c r="O1521" t="inlineStr">
        <is>
          <t>MongoDB</t>
        </is>
      </c>
      <c r="P1521" t="inlineStr">
        <is>
          <t>MongoDB</t>
        </is>
      </c>
      <c r="Q1521" t="b">
        <v>1</v>
      </c>
      <c r="R1521" t="inlineStr">
        <is>
          <t>rule</t>
        </is>
      </c>
      <c r="S1521" t="n">
        <v>4836</v>
      </c>
      <c r="T1521" t="n">
        <v>4836</v>
      </c>
      <c r="U1521" t="n">
        <v>40</v>
      </c>
      <c r="V1521" t="n">
        <v>4833</v>
      </c>
      <c r="W1521" t="n">
        <v>1</v>
      </c>
      <c r="X1521" t="n">
        <v>0</v>
      </c>
      <c r="Y1521" t="n">
        <v>2.109838008880615</v>
      </c>
      <c r="Z1521" t="n">
        <v>0.00014526</v>
      </c>
    </row>
    <row r="1522">
      <c r="A1522" t="inlineStr">
        <is>
          <t>chat_vc</t>
        </is>
      </c>
      <c r="B1522" t="inlineStr">
        <is>
          <t>main</t>
        </is>
      </c>
      <c r="C1522" t="inlineStr">
        <is>
          <t>z-ai/glm-5.3-flash</t>
        </is>
      </c>
      <c r="D1522" t="inlineStr">
        <is>
          <t>openai/gpt-5.6-luna</t>
        </is>
      </c>
      <c r="E1522" t="n">
        <v>1</v>
      </c>
      <c r="I1522" t="n">
        <v>0</v>
      </c>
      <c r="J1522" t="inlineStr">
        <is>
          <t>dense5</t>
        </is>
      </c>
      <c r="K1522" t="n">
        <v>154</v>
      </c>
      <c r="L1522" t="inlineStr">
        <is>
          <t>dense5/absent-0</t>
        </is>
      </c>
      <c r="M1522" t="inlineStr">
        <is>
          <t>absent</t>
        </is>
      </c>
      <c r="N1522" t="inlineStr">
        <is>
          <t>Which CI provider did we decide on?</t>
        </is>
      </c>
      <c r="O1522" t="inlineStr">
        <is>
          <t>not stated</t>
        </is>
      </c>
      <c r="P1522" t="inlineStr">
        <is>
          <t>not stated</t>
        </is>
      </c>
      <c r="Q1522" t="b">
        <v>1</v>
      </c>
      <c r="R1522" t="inlineStr">
        <is>
          <t>rule</t>
        </is>
      </c>
      <c r="S1522" t="n">
        <v>17405</v>
      </c>
      <c r="T1522" t="n">
        <v>6500</v>
      </c>
      <c r="U1522" t="n">
        <v>339</v>
      </c>
      <c r="V1522" t="n">
        <v>15616</v>
      </c>
      <c r="W1522" t="n">
        <v>3</v>
      </c>
      <c r="X1522" t="n">
        <v>3</v>
      </c>
      <c r="Y1522" t="n">
        <v>18.31392979621887</v>
      </c>
      <c r="Z1522" t="n">
        <v>0.00090633</v>
      </c>
    </row>
    <row r="1523">
      <c r="A1523" t="inlineStr">
        <is>
          <t>chat_vc</t>
        </is>
      </c>
      <c r="B1523" t="inlineStr">
        <is>
          <t>main</t>
        </is>
      </c>
      <c r="C1523" t="inlineStr">
        <is>
          <t>z-ai/glm-5.3-flash</t>
        </is>
      </c>
      <c r="D1523" t="inlineStr">
        <is>
          <t>openai/gpt-5.6-luna</t>
        </is>
      </c>
      <c r="E1523" t="n">
        <v>1</v>
      </c>
      <c r="I1523" t="n">
        <v>0</v>
      </c>
      <c r="J1523" t="inlineStr">
        <is>
          <t>dense5</t>
        </is>
      </c>
      <c r="K1523" t="n">
        <v>154</v>
      </c>
      <c r="L1523" t="inlineStr">
        <is>
          <t>dense5/absent-1</t>
        </is>
      </c>
      <c r="M1523" t="inlineStr">
        <is>
          <t>absent</t>
        </is>
      </c>
      <c r="N1523" t="inlineStr">
        <is>
          <t>Who owns the rollback plan?</t>
        </is>
      </c>
      <c r="O1523" t="inlineStr">
        <is>
          <t>not stated</t>
        </is>
      </c>
      <c r="P1523" t="inlineStr">
        <is>
          <t>not stated</t>
        </is>
      </c>
      <c r="Q1523" t="b">
        <v>1</v>
      </c>
      <c r="R1523" t="inlineStr">
        <is>
          <t>rule</t>
        </is>
      </c>
      <c r="S1523" t="n">
        <v>29035</v>
      </c>
      <c r="T1523" t="n">
        <v>6424</v>
      </c>
      <c r="U1523" t="n">
        <v>458</v>
      </c>
      <c r="V1523" t="n">
        <v>26688</v>
      </c>
      <c r="W1523" t="n">
        <v>5</v>
      </c>
      <c r="X1523" t="n">
        <v>6</v>
      </c>
      <c r="Y1523" t="n">
        <v>27.6402006149292</v>
      </c>
      <c r="Z1523" t="n">
        <v>0.00115278051</v>
      </c>
    </row>
    <row r="1524">
      <c r="A1524" t="inlineStr">
        <is>
          <t>chat_vc</t>
        </is>
      </c>
      <c r="B1524" t="inlineStr">
        <is>
          <t>main</t>
        </is>
      </c>
      <c r="C1524" t="inlineStr">
        <is>
          <t>z-ai/glm-5.3-flash</t>
        </is>
      </c>
      <c r="D1524" t="inlineStr">
        <is>
          <t>openai/gpt-5.6-luna</t>
        </is>
      </c>
      <c r="E1524" t="n">
        <v>1</v>
      </c>
      <c r="I1524" t="n">
        <v>0</v>
      </c>
      <c r="J1524" t="inlineStr">
        <is>
          <t>dense5</t>
        </is>
      </c>
      <c r="K1524" t="n">
        <v>154</v>
      </c>
      <c r="L1524" t="inlineStr">
        <is>
          <t>dense5/count-0</t>
        </is>
      </c>
      <c r="M1524" t="inlineStr">
        <is>
          <t>count</t>
        </is>
      </c>
      <c r="N1524" t="inlineStr">
        <is>
          <t>How many modules are currently in scope for the launch?</t>
        </is>
      </c>
      <c r="O1524" t="n">
        <v>14</v>
      </c>
      <c r="P1524" t="inlineStr">
        <is>
          <t>14</t>
        </is>
      </c>
      <c r="Q1524" t="b">
        <v>1</v>
      </c>
      <c r="R1524" t="inlineStr">
        <is>
          <t>rule</t>
        </is>
      </c>
      <c r="S1524" t="n">
        <v>9953</v>
      </c>
      <c r="T1524" t="n">
        <v>5116</v>
      </c>
      <c r="U1524" t="n">
        <v>1096</v>
      </c>
      <c r="V1524" t="n">
        <v>9600</v>
      </c>
      <c r="W1524" t="n">
        <v>2</v>
      </c>
      <c r="X1524" t="n">
        <v>1</v>
      </c>
      <c r="Y1524" t="n">
        <v>24.86615514755249</v>
      </c>
      <c r="Z1524" t="n">
        <v>0.0008889499999999999</v>
      </c>
    </row>
    <row r="1525">
      <c r="A1525" t="inlineStr">
        <is>
          <t>chat_vc</t>
        </is>
      </c>
      <c r="B1525" t="inlineStr">
        <is>
          <t>main</t>
        </is>
      </c>
      <c r="C1525" t="inlineStr">
        <is>
          <t>z-ai/glm-5.3-flash</t>
        </is>
      </c>
      <c r="D1525" t="inlineStr">
        <is>
          <t>openai/gpt-5.6-luna</t>
        </is>
      </c>
      <c r="E1525" t="n">
        <v>1</v>
      </c>
      <c r="I1525" t="n">
        <v>0</v>
      </c>
      <c r="J1525" t="inlineStr">
        <is>
          <t>dense5</t>
        </is>
      </c>
      <c r="K1525" t="n">
        <v>154</v>
      </c>
      <c r="L1525" t="inlineStr">
        <is>
          <t>dense5/early-0</t>
        </is>
      </c>
      <c r="M1525" t="inlineStr">
        <is>
          <t>early</t>
        </is>
      </c>
      <c r="N1525" t="inlineStr">
        <is>
          <t>Who owns tenant-router?</t>
        </is>
      </c>
      <c r="O1525" t="inlineStr">
        <is>
          <t>Noah</t>
        </is>
      </c>
      <c r="P1525" t="inlineStr">
        <is>
          <t>Noah</t>
        </is>
      </c>
      <c r="Q1525" t="b">
        <v>1</v>
      </c>
      <c r="R1525" t="inlineStr">
        <is>
          <t>rule</t>
        </is>
      </c>
      <c r="S1525" t="n">
        <v>4827</v>
      </c>
      <c r="T1525" t="n">
        <v>4827</v>
      </c>
      <c r="U1525" t="n">
        <v>86</v>
      </c>
      <c r="V1525" t="n">
        <v>704</v>
      </c>
      <c r="W1525" t="n">
        <v>1</v>
      </c>
      <c r="X1525" t="n">
        <v>0</v>
      </c>
      <c r="Y1525" t="n">
        <v>5.229837894439697</v>
      </c>
      <c r="Z1525" t="n">
        <v>0.00051124493</v>
      </c>
    </row>
    <row r="1526">
      <c r="A1526" t="inlineStr">
        <is>
          <t>chat_vc</t>
        </is>
      </c>
      <c r="B1526" t="inlineStr">
        <is>
          <t>main</t>
        </is>
      </c>
      <c r="C1526" t="inlineStr">
        <is>
          <t>z-ai/glm-5.3-flash</t>
        </is>
      </c>
      <c r="D1526" t="inlineStr">
        <is>
          <t>openai/gpt-5.6-luna</t>
        </is>
      </c>
      <c r="E1526" t="n">
        <v>1</v>
      </c>
      <c r="I1526" t="n">
        <v>0</v>
      </c>
      <c r="J1526" t="inlineStr">
        <is>
          <t>dense5</t>
        </is>
      </c>
      <c r="K1526" t="n">
        <v>154</v>
      </c>
      <c r="L1526" t="inlineStr">
        <is>
          <t>dense5/early-1</t>
        </is>
      </c>
      <c r="M1526" t="inlineStr">
        <is>
          <t>early</t>
        </is>
      </c>
      <c r="N1526" t="inlineStr">
        <is>
          <t>Which region are we deploying Fjord to?</t>
        </is>
      </c>
      <c r="O1526" t="inlineStr">
        <is>
          <t>ap-southeast-2</t>
        </is>
      </c>
      <c r="P1526" t="inlineStr">
        <is>
          <t>ap-southeast-2</t>
        </is>
      </c>
      <c r="Q1526" t="b">
        <v>1</v>
      </c>
      <c r="R1526" t="inlineStr">
        <is>
          <t>rule</t>
        </is>
      </c>
      <c r="S1526" t="n">
        <v>4836</v>
      </c>
      <c r="T1526" t="n">
        <v>4836</v>
      </c>
      <c r="U1526" t="n">
        <v>154</v>
      </c>
      <c r="V1526" t="n">
        <v>704</v>
      </c>
      <c r="W1526" t="n">
        <v>1</v>
      </c>
      <c r="X1526" t="n">
        <v>0</v>
      </c>
      <c r="Y1526" t="n">
        <v>6.745137929916382</v>
      </c>
      <c r="Z1526" t="n">
        <v>0.00071792</v>
      </c>
    </row>
    <row r="1527">
      <c r="A1527" t="inlineStr">
        <is>
          <t>chat_vc</t>
        </is>
      </c>
      <c r="B1527" t="inlineStr">
        <is>
          <t>main</t>
        </is>
      </c>
      <c r="C1527" t="inlineStr">
        <is>
          <t>z-ai/glm-5.3-flash</t>
        </is>
      </c>
      <c r="D1527" t="inlineStr">
        <is>
          <t>openai/gpt-5.6-luna</t>
        </is>
      </c>
      <c r="E1527" t="n">
        <v>1</v>
      </c>
      <c r="I1527" t="n">
        <v>0</v>
      </c>
      <c r="J1527" t="inlineStr">
        <is>
          <t>dense5</t>
        </is>
      </c>
      <c r="K1527" t="n">
        <v>154</v>
      </c>
      <c r="L1527" t="inlineStr">
        <is>
          <t>dense5/early-2</t>
        </is>
      </c>
      <c r="M1527" t="inlineStr">
        <is>
          <t>early</t>
        </is>
      </c>
      <c r="N1527" t="inlineStr">
        <is>
          <t>At what time (UTC) is the daily standup?</t>
        </is>
      </c>
      <c r="O1527" t="inlineStr">
        <is>
          <t>09:30</t>
        </is>
      </c>
      <c r="P1527" t="inlineStr">
        <is>
          <t>09:30 UTC</t>
        </is>
      </c>
      <c r="Q1527" t="b">
        <v>1</v>
      </c>
      <c r="R1527" t="inlineStr">
        <is>
          <t>rule</t>
        </is>
      </c>
      <c r="S1527" t="n">
        <v>4838</v>
      </c>
      <c r="T1527" t="n">
        <v>4838</v>
      </c>
      <c r="U1527" t="n">
        <v>95</v>
      </c>
      <c r="V1527" t="n">
        <v>704</v>
      </c>
      <c r="W1527" t="n">
        <v>1</v>
      </c>
      <c r="X1527" t="n">
        <v>0</v>
      </c>
      <c r="Y1527" t="n">
        <v>5.404153108596802</v>
      </c>
      <c r="Z1527" t="n">
        <v>0.00068872</v>
      </c>
    </row>
    <row r="1528">
      <c r="A1528" t="inlineStr">
        <is>
          <t>chat_vc</t>
        </is>
      </c>
      <c r="B1528" t="inlineStr">
        <is>
          <t>main</t>
        </is>
      </c>
      <c r="C1528" t="inlineStr">
        <is>
          <t>z-ai/glm-5.3-flash</t>
        </is>
      </c>
      <c r="D1528" t="inlineStr">
        <is>
          <t>openai/gpt-5.6-luna</t>
        </is>
      </c>
      <c r="E1528" t="n">
        <v>1</v>
      </c>
      <c r="I1528" t="n">
        <v>0</v>
      </c>
      <c r="J1528" t="inlineStr">
        <is>
          <t>dense5</t>
        </is>
      </c>
      <c r="K1528" t="n">
        <v>154</v>
      </c>
      <c r="L1528" t="inlineStr">
        <is>
          <t>dense5/list-0</t>
        </is>
      </c>
      <c r="M1528" t="inlineStr">
        <is>
          <t>list</t>
        </is>
      </c>
      <c r="N1528" t="inlineStr">
        <is>
          <t>Which in-scope modules are P0?</t>
        </is>
      </c>
      <c r="O1528" t="inlineStr">
        <is>
          <t>["notifier", "search-index", "rate-limiter", "billing-sync", "backup-runner"]</t>
        </is>
      </c>
      <c r="P1528" t="inlineStr">
        <is>
          <t>notifier, search-index, rate-limiter, billing-sync, backup-runner</t>
        </is>
      </c>
      <c r="Q1528" t="b">
        <v>1</v>
      </c>
      <c r="R1528" t="inlineStr">
        <is>
          <t>rule</t>
        </is>
      </c>
      <c r="S1528" t="n">
        <v>9896</v>
      </c>
      <c r="T1528" t="n">
        <v>5061</v>
      </c>
      <c r="U1528" t="n">
        <v>540</v>
      </c>
      <c r="V1528" t="n">
        <v>9600</v>
      </c>
      <c r="W1528" t="n">
        <v>2</v>
      </c>
      <c r="X1528" t="n">
        <v>1</v>
      </c>
      <c r="Y1528" t="n">
        <v>12.28261876106262</v>
      </c>
      <c r="Z1528" t="n">
        <v>0.0006024</v>
      </c>
    </row>
    <row r="1529">
      <c r="A1529" t="inlineStr">
        <is>
          <t>chat_vc</t>
        </is>
      </c>
      <c r="B1529" t="inlineStr">
        <is>
          <t>main</t>
        </is>
      </c>
      <c r="C1529" t="inlineStr">
        <is>
          <t>z-ai/glm-5.3-flash</t>
        </is>
      </c>
      <c r="D1529" t="inlineStr">
        <is>
          <t>openai/gpt-5.6-luna</t>
        </is>
      </c>
      <c r="E1529" t="n">
        <v>1</v>
      </c>
      <c r="I1529" t="n">
        <v>0</v>
      </c>
      <c r="J1529" t="inlineStr">
        <is>
          <t>dense5</t>
        </is>
      </c>
      <c r="K1529" t="n">
        <v>154</v>
      </c>
      <c r="L1529" t="inlineStr">
        <is>
          <t>dense5/neg-0</t>
        </is>
      </c>
      <c r="M1529" t="inlineStr">
        <is>
          <t>negation</t>
        </is>
      </c>
      <c r="N1529" t="inlineStr">
        <is>
          <t>Which in-scope module has no datastore decided yet?</t>
        </is>
      </c>
      <c r="O1529" t="inlineStr">
        <is>
          <t>search-index</t>
        </is>
      </c>
      <c r="P1529" t="inlineStr">
        <is>
          <t>search-index</t>
        </is>
      </c>
      <c r="Q1529" t="b">
        <v>1</v>
      </c>
      <c r="R1529" t="inlineStr">
        <is>
          <t>rule</t>
        </is>
      </c>
      <c r="S1529" t="n">
        <v>16252</v>
      </c>
      <c r="T1529" t="n">
        <v>6015</v>
      </c>
      <c r="U1529" t="n">
        <v>616</v>
      </c>
      <c r="V1529" t="n">
        <v>10176</v>
      </c>
      <c r="W1529" t="n">
        <v>3</v>
      </c>
      <c r="X1529" t="n">
        <v>3</v>
      </c>
      <c r="Y1529" t="n">
        <v>22.21030330657959</v>
      </c>
      <c r="Z1529" t="n">
        <v>0.00114198532</v>
      </c>
    </row>
    <row r="1530">
      <c r="A1530" t="inlineStr">
        <is>
          <t>chat_vc</t>
        </is>
      </c>
      <c r="B1530" t="inlineStr">
        <is>
          <t>main</t>
        </is>
      </c>
      <c r="C1530" t="inlineStr">
        <is>
          <t>z-ai/glm-5.3-flash</t>
        </is>
      </c>
      <c r="D1530" t="inlineStr">
        <is>
          <t>openai/gpt-5.6-luna</t>
        </is>
      </c>
      <c r="E1530" t="n">
        <v>1</v>
      </c>
      <c r="I1530" t="n">
        <v>0</v>
      </c>
      <c r="J1530" t="inlineStr">
        <is>
          <t>dense5</t>
        </is>
      </c>
      <c r="K1530" t="n">
        <v>154</v>
      </c>
      <c r="L1530" t="inlineStr">
        <is>
          <t>dense5/original-0</t>
        </is>
      </c>
      <c r="M1530" t="inlineStr">
        <is>
          <t>original</t>
        </is>
      </c>
      <c r="N1530" t="inlineStr">
        <is>
          <t>What was the very first deadline we set for notifier, before any changes?</t>
        </is>
      </c>
      <c r="O1530" t="inlineStr">
        <is>
          <t>Oct 14</t>
        </is>
      </c>
      <c r="P1530" t="inlineStr">
        <is>
          <t>Oct 14</t>
        </is>
      </c>
      <c r="Q1530" t="b">
        <v>1</v>
      </c>
      <c r="R1530" t="inlineStr">
        <is>
          <t>rule</t>
        </is>
      </c>
      <c r="S1530" t="n">
        <v>4837</v>
      </c>
      <c r="T1530" t="n">
        <v>4837</v>
      </c>
      <c r="U1530" t="n">
        <v>255</v>
      </c>
      <c r="V1530" t="n">
        <v>4800</v>
      </c>
      <c r="W1530" t="n">
        <v>1</v>
      </c>
      <c r="X1530" t="n">
        <v>0</v>
      </c>
      <c r="Y1530" t="n">
        <v>16.8067729473114</v>
      </c>
      <c r="Z1530" t="n">
        <v>0.00020751045</v>
      </c>
    </row>
    <row r="1531">
      <c r="A1531" t="inlineStr">
        <is>
          <t>chat_vc</t>
        </is>
      </c>
      <c r="B1531" t="inlineStr">
        <is>
          <t>main</t>
        </is>
      </c>
      <c r="C1531" t="inlineStr">
        <is>
          <t>z-ai/glm-5.3-flash</t>
        </is>
      </c>
      <c r="D1531" t="inlineStr">
        <is>
          <t>openai/gpt-5.6-luna</t>
        </is>
      </c>
      <c r="E1531" t="n">
        <v>1</v>
      </c>
      <c r="I1531" t="n">
        <v>0</v>
      </c>
      <c r="J1531" t="inlineStr">
        <is>
          <t>dense5</t>
        </is>
      </c>
      <c r="K1531" t="n">
        <v>154</v>
      </c>
      <c r="L1531" t="inlineStr">
        <is>
          <t>dense5/paste-0</t>
        </is>
      </c>
      <c r="M1531" t="inlineStr">
        <is>
          <t>paste</t>
        </is>
      </c>
      <c r="N1531" t="inlineStr">
        <is>
          <t>What p95 latency, in ms, did the load test I pasted report?</t>
        </is>
      </c>
      <c r="O1531" t="n">
        <v>247</v>
      </c>
      <c r="P1531" t="inlineStr">
        <is>
          <t>247</t>
        </is>
      </c>
      <c r="Q1531" t="b">
        <v>1</v>
      </c>
      <c r="R1531" t="inlineStr">
        <is>
          <t>rule</t>
        </is>
      </c>
      <c r="S1531" t="n">
        <v>10272</v>
      </c>
      <c r="T1531" t="n">
        <v>5429</v>
      </c>
      <c r="U1531" t="n">
        <v>227</v>
      </c>
      <c r="V1531" t="n">
        <v>9600</v>
      </c>
      <c r="W1531" t="n">
        <v>2</v>
      </c>
      <c r="X1531" t="n">
        <v>1</v>
      </c>
      <c r="Y1531" t="n">
        <v>8.048218965530396</v>
      </c>
      <c r="Z1531" t="n">
        <v>0.0005023</v>
      </c>
    </row>
    <row r="1532">
      <c r="A1532" t="inlineStr">
        <is>
          <t>chat_vc</t>
        </is>
      </c>
      <c r="B1532" t="inlineStr">
        <is>
          <t>main</t>
        </is>
      </c>
      <c r="C1532" t="inlineStr">
        <is>
          <t>z-ai/glm-5.3-flash</t>
        </is>
      </c>
      <c r="D1532" t="inlineStr">
        <is>
          <t>openai/gpt-5.6-luna</t>
        </is>
      </c>
      <c r="E1532" t="n">
        <v>1</v>
      </c>
      <c r="I1532" t="n">
        <v>0</v>
      </c>
      <c r="J1532" t="inlineStr">
        <is>
          <t>dense5</t>
        </is>
      </c>
      <c r="K1532" t="n">
        <v>154</v>
      </c>
      <c r="L1532" t="inlineStr">
        <is>
          <t>dense5/paste-1</t>
        </is>
      </c>
      <c r="M1532" t="inlineStr">
        <is>
          <t>paste</t>
        </is>
      </c>
      <c r="N1532" t="inlineStr">
        <is>
          <t>How many tests failed in the CI output I pasted?</t>
        </is>
      </c>
      <c r="O1532" t="n">
        <v>8</v>
      </c>
      <c r="P1532" t="inlineStr">
        <is>
          <t>8</t>
        </is>
      </c>
      <c r="Q1532" t="b">
        <v>1</v>
      </c>
      <c r="R1532" t="inlineStr">
        <is>
          <t>rule</t>
        </is>
      </c>
      <c r="S1532" t="n">
        <v>4838</v>
      </c>
      <c r="T1532" t="n">
        <v>4838</v>
      </c>
      <c r="U1532" t="n">
        <v>148</v>
      </c>
      <c r="V1532" t="n">
        <v>4800</v>
      </c>
      <c r="W1532" t="n">
        <v>1</v>
      </c>
      <c r="X1532" t="n">
        <v>0</v>
      </c>
      <c r="Y1532" t="n">
        <v>6.225933074951172</v>
      </c>
      <c r="Z1532" t="n">
        <v>0.0002237</v>
      </c>
    </row>
    <row r="1533">
      <c r="A1533" t="inlineStr">
        <is>
          <t>chat_vc</t>
        </is>
      </c>
      <c r="B1533" t="inlineStr">
        <is>
          <t>main</t>
        </is>
      </c>
      <c r="C1533" t="inlineStr">
        <is>
          <t>z-ai/glm-5.3-flash</t>
        </is>
      </c>
      <c r="D1533" t="inlineStr">
        <is>
          <t>openai/gpt-5.6-luna</t>
        </is>
      </c>
      <c r="E1533" t="n">
        <v>1</v>
      </c>
      <c r="I1533" t="n">
        <v>0</v>
      </c>
      <c r="J1533" t="inlineStr">
        <is>
          <t>dense5</t>
        </is>
      </c>
      <c r="K1533" t="n">
        <v>154</v>
      </c>
      <c r="L1533" t="inlineStr">
        <is>
          <t>dense5/paste-2</t>
        </is>
      </c>
      <c r="M1533" t="inlineStr">
        <is>
          <t>paste</t>
        </is>
      </c>
      <c r="N1533" t="inlineStr">
        <is>
          <t>What is db_pool_size in the config I pasted?</t>
        </is>
      </c>
      <c r="O1533" t="n">
        <v>48</v>
      </c>
      <c r="P1533" t="inlineStr">
        <is>
          <t>48</t>
        </is>
      </c>
      <c r="Q1533" t="b">
        <v>1</v>
      </c>
      <c r="R1533" t="inlineStr">
        <is>
          <t>rule</t>
        </is>
      </c>
      <c r="S1533" t="n">
        <v>10332</v>
      </c>
      <c r="T1533" t="n">
        <v>5498</v>
      </c>
      <c r="U1533" t="n">
        <v>142</v>
      </c>
      <c r="V1533" t="n">
        <v>5504</v>
      </c>
      <c r="W1533" t="n">
        <v>2</v>
      </c>
      <c r="X1533" t="n">
        <v>2</v>
      </c>
      <c r="Y1533" t="n">
        <v>14.32067513465881</v>
      </c>
      <c r="Z1533" t="n">
        <v>0.0007192796800000001</v>
      </c>
    </row>
    <row r="1534">
      <c r="A1534" t="inlineStr">
        <is>
          <t>chat_vc</t>
        </is>
      </c>
      <c r="B1534" t="inlineStr">
        <is>
          <t>main</t>
        </is>
      </c>
      <c r="C1534" t="inlineStr">
        <is>
          <t>z-ai/glm-5.3-flash</t>
        </is>
      </c>
      <c r="D1534" t="inlineStr">
        <is>
          <t>openai/gpt-5.6-luna</t>
        </is>
      </c>
      <c r="E1534" t="n">
        <v>1</v>
      </c>
      <c r="I1534" t="n">
        <v>0</v>
      </c>
      <c r="J1534" t="inlineStr">
        <is>
          <t>dense5</t>
        </is>
      </c>
      <c r="K1534" t="n">
        <v>154</v>
      </c>
      <c r="L1534" t="inlineStr">
        <is>
          <t>dense5/sum-0</t>
        </is>
      </c>
      <c r="M1534" t="inlineStr">
        <is>
          <t>sum</t>
        </is>
      </c>
      <c r="N1534" t="inlineStr">
        <is>
          <t>What is the total budget, in thousands of dollars, across the modules currently in scope?</t>
        </is>
      </c>
      <c r="O1534" t="n">
        <v>520</v>
      </c>
      <c r="P1534" t="inlineStr">
        <is>
          <t>520</t>
        </is>
      </c>
      <c r="Q1534" t="b">
        <v>1</v>
      </c>
      <c r="R1534" t="inlineStr">
        <is>
          <t>rule</t>
        </is>
      </c>
      <c r="S1534" t="n">
        <v>9908</v>
      </c>
      <c r="T1534" t="n">
        <v>5064</v>
      </c>
      <c r="U1534" t="n">
        <v>1325</v>
      </c>
      <c r="V1534" t="n">
        <v>9600</v>
      </c>
      <c r="W1534" t="n">
        <v>2</v>
      </c>
      <c r="X1534" t="n">
        <v>1</v>
      </c>
      <c r="Y1534" t="n">
        <v>29.85831117630005</v>
      </c>
      <c r="Z1534" t="n">
        <v>0.0009967000000000001</v>
      </c>
    </row>
    <row r="1535">
      <c r="A1535" t="inlineStr">
        <is>
          <t>chat_vc</t>
        </is>
      </c>
      <c r="B1535" t="inlineStr">
        <is>
          <t>main</t>
        </is>
      </c>
      <c r="C1535" t="inlineStr">
        <is>
          <t>z-ai/glm-5.3-flash</t>
        </is>
      </c>
      <c r="D1535" t="inlineStr">
        <is>
          <t>openai/gpt-5.6-luna</t>
        </is>
      </c>
      <c r="E1535" t="n">
        <v>1</v>
      </c>
      <c r="I1535" t="n">
        <v>0</v>
      </c>
      <c r="J1535" t="inlineStr">
        <is>
          <t>dense5</t>
        </is>
      </c>
      <c r="K1535" t="n">
        <v>154</v>
      </c>
      <c r="L1535" t="inlineStr">
        <is>
          <t>dense5/updated-0</t>
        </is>
      </c>
      <c r="M1535" t="inlineStr">
        <is>
          <t>updated</t>
        </is>
      </c>
      <c r="N1535" t="inlineStr">
        <is>
          <t>What is the current deadline for notifier?</t>
        </is>
      </c>
      <c r="O1535" t="inlineStr">
        <is>
          <t>Oct 29</t>
        </is>
      </c>
      <c r="P1535" t="inlineStr">
        <is>
          <t>Oct 29</t>
        </is>
      </c>
      <c r="Q1535" t="b">
        <v>1</v>
      </c>
      <c r="R1535" t="inlineStr">
        <is>
          <t>rule</t>
        </is>
      </c>
      <c r="S1535" t="n">
        <v>4830</v>
      </c>
      <c r="T1535" t="n">
        <v>4830</v>
      </c>
      <c r="U1535" t="n">
        <v>126</v>
      </c>
      <c r="V1535" t="n">
        <v>4800</v>
      </c>
      <c r="W1535" t="n">
        <v>1</v>
      </c>
      <c r="X1535" t="n">
        <v>0</v>
      </c>
      <c r="Y1535" t="n">
        <v>6.015058994293213</v>
      </c>
      <c r="Z1535" t="n">
        <v>0.0001584135</v>
      </c>
    </row>
    <row r="1536">
      <c r="A1536" t="inlineStr">
        <is>
          <t>chat_vc</t>
        </is>
      </c>
      <c r="B1536" t="inlineStr">
        <is>
          <t>main</t>
        </is>
      </c>
      <c r="C1536" t="inlineStr">
        <is>
          <t>z-ai/glm-5.3-flash</t>
        </is>
      </c>
      <c r="D1536" t="inlineStr">
        <is>
          <t>openai/gpt-5.6-luna</t>
        </is>
      </c>
      <c r="E1536" t="n">
        <v>1</v>
      </c>
      <c r="I1536" t="n">
        <v>0</v>
      </c>
      <c r="J1536" t="inlineStr">
        <is>
          <t>dense5</t>
        </is>
      </c>
      <c r="K1536" t="n">
        <v>154</v>
      </c>
      <c r="L1536" t="inlineStr">
        <is>
          <t>dense5/updated-1</t>
        </is>
      </c>
      <c r="M1536" t="inlineStr">
        <is>
          <t>updated</t>
        </is>
      </c>
      <c r="N1536" t="inlineStr">
        <is>
          <t>What is tenant-router's budget now, in thousands of dollars?</t>
        </is>
      </c>
      <c r="O1536" t="n">
        <v>60</v>
      </c>
      <c r="P1536" t="inlineStr">
        <is>
          <t>60</t>
        </is>
      </c>
      <c r="Q1536" t="b">
        <v>1</v>
      </c>
      <c r="R1536" t="inlineStr">
        <is>
          <t>rule</t>
        </is>
      </c>
      <c r="S1536" t="n">
        <v>4835</v>
      </c>
      <c r="T1536" t="n">
        <v>4835</v>
      </c>
      <c r="U1536" t="n">
        <v>71</v>
      </c>
      <c r="V1536" t="n">
        <v>4800</v>
      </c>
      <c r="W1536" t="n">
        <v>1</v>
      </c>
      <c r="X1536" t="n">
        <v>0</v>
      </c>
      <c r="Y1536" t="n">
        <v>5.104230880737305</v>
      </c>
      <c r="Z1536" t="n">
        <v>0.00013837775</v>
      </c>
    </row>
    <row r="1537">
      <c r="A1537" t="inlineStr">
        <is>
          <t>chat_vc</t>
        </is>
      </c>
      <c r="B1537" t="inlineStr">
        <is>
          <t>main</t>
        </is>
      </c>
      <c r="C1537" t="inlineStr">
        <is>
          <t>z-ai/glm-5.3-flash</t>
        </is>
      </c>
      <c r="D1537" t="inlineStr">
        <is>
          <t>openai/gpt-5.6-luna</t>
        </is>
      </c>
      <c r="E1537" t="n">
        <v>1</v>
      </c>
      <c r="I1537" t="n">
        <v>0</v>
      </c>
      <c r="J1537" t="inlineStr">
        <is>
          <t>dense5</t>
        </is>
      </c>
      <c r="K1537" t="n">
        <v>154</v>
      </c>
      <c r="L1537" t="inlineStr">
        <is>
          <t>dense5/updated-2</t>
        </is>
      </c>
      <c r="M1537" t="inlineStr">
        <is>
          <t>updated</t>
        </is>
      </c>
      <c r="N1537" t="inlineStr">
        <is>
          <t>What is the current deadline for search-index?</t>
        </is>
      </c>
      <c r="O1537" t="inlineStr">
        <is>
          <t>Oct 14</t>
        </is>
      </c>
      <c r="P1537" t="inlineStr">
        <is>
          <t>Oct 14</t>
        </is>
      </c>
      <c r="Q1537" t="b">
        <v>1</v>
      </c>
      <c r="R1537" t="inlineStr">
        <is>
          <t>rule</t>
        </is>
      </c>
      <c r="S1537" t="n">
        <v>4835</v>
      </c>
      <c r="T1537" t="n">
        <v>4835</v>
      </c>
      <c r="U1537" t="n">
        <v>140</v>
      </c>
      <c r="V1537" t="n">
        <v>4800</v>
      </c>
      <c r="W1537" t="n">
        <v>1</v>
      </c>
      <c r="X1537" t="n">
        <v>0</v>
      </c>
      <c r="Y1537" t="n">
        <v>6.061665058135986</v>
      </c>
      <c r="Z1537" t="n">
        <v>0.00021925</v>
      </c>
    </row>
    <row r="1538">
      <c r="A1538" t="inlineStr">
        <is>
          <t>chat_vc</t>
        </is>
      </c>
      <c r="B1538" t="inlineStr">
        <is>
          <t>main</t>
        </is>
      </c>
      <c r="C1538" t="inlineStr">
        <is>
          <t>z-ai/glm-5.3-flash</t>
        </is>
      </c>
      <c r="D1538" t="inlineStr">
        <is>
          <t>openai/gpt-5.6-luna</t>
        </is>
      </c>
      <c r="E1538" t="n">
        <v>1</v>
      </c>
      <c r="I1538" t="n">
        <v>0</v>
      </c>
      <c r="J1538" t="inlineStr">
        <is>
          <t>dense5</t>
        </is>
      </c>
      <c r="K1538" t="n">
        <v>154</v>
      </c>
      <c r="L1538" t="inlineStr">
        <is>
          <t>dense5/updated-3</t>
        </is>
      </c>
      <c r="M1538" t="inlineStr">
        <is>
          <t>updated</t>
        </is>
      </c>
      <c r="N1538" t="inlineStr">
        <is>
          <t>What is feature-flags's budget, in thousands of dollars?</t>
        </is>
      </c>
      <c r="O1538" t="n">
        <v>50</v>
      </c>
      <c r="P1538" t="inlineStr">
        <is>
          <t>50</t>
        </is>
      </c>
      <c r="Q1538" t="b">
        <v>1</v>
      </c>
      <c r="R1538" t="inlineStr">
        <is>
          <t>rule</t>
        </is>
      </c>
      <c r="S1538" t="n">
        <v>4839</v>
      </c>
      <c r="T1538" t="n">
        <v>4839</v>
      </c>
      <c r="U1538" t="n">
        <v>93</v>
      </c>
      <c r="V1538" t="n">
        <v>4800</v>
      </c>
      <c r="W1538" t="n">
        <v>1</v>
      </c>
      <c r="X1538" t="n">
        <v>0</v>
      </c>
      <c r="Y1538" t="n">
        <v>5.164638996124268</v>
      </c>
      <c r="Z1538" t="n">
        <v>0.00019635</v>
      </c>
    </row>
    <row r="1539">
      <c r="A1539" t="inlineStr">
        <is>
          <t>chat_vc</t>
        </is>
      </c>
      <c r="B1539" t="inlineStr">
        <is>
          <t>main</t>
        </is>
      </c>
      <c r="C1539" t="inlineStr">
        <is>
          <t>z-ai/glm-5.3-flash</t>
        </is>
      </c>
      <c r="D1539" t="inlineStr">
        <is>
          <t>openai/gpt-5.6-luna</t>
        </is>
      </c>
      <c r="E1539" t="n">
        <v>1</v>
      </c>
      <c r="I1539" t="n">
        <v>0</v>
      </c>
      <c r="J1539" t="inlineStr">
        <is>
          <t>dense5</t>
        </is>
      </c>
      <c r="K1539" t="n">
        <v>154</v>
      </c>
      <c r="L1539" t="inlineStr">
        <is>
          <t>dense5/updated-4</t>
        </is>
      </c>
      <c r="M1539" t="inlineStr">
        <is>
          <t>updated</t>
        </is>
      </c>
      <c r="N1539" t="inlineStr">
        <is>
          <t>Who owns notifier now?</t>
        </is>
      </c>
      <c r="O1539" t="inlineStr">
        <is>
          <t>Priya</t>
        </is>
      </c>
      <c r="P1539" t="inlineStr">
        <is>
          <t>Priya</t>
        </is>
      </c>
      <c r="Q1539" t="b">
        <v>1</v>
      </c>
      <c r="R1539" t="inlineStr">
        <is>
          <t>rule</t>
        </is>
      </c>
      <c r="S1539" t="n">
        <v>4831</v>
      </c>
      <c r="T1539" t="n">
        <v>4831</v>
      </c>
      <c r="U1539" t="n">
        <v>93</v>
      </c>
      <c r="V1539" t="n">
        <v>4800</v>
      </c>
      <c r="W1539" t="n">
        <v>1</v>
      </c>
      <c r="X1539" t="n">
        <v>0</v>
      </c>
      <c r="Y1539" t="n">
        <v>5.493263721466064</v>
      </c>
      <c r="Z1539" t="n">
        <v>0.00019515</v>
      </c>
    </row>
    <row r="1540">
      <c r="A1540" t="inlineStr">
        <is>
          <t>chat_vc</t>
        </is>
      </c>
      <c r="B1540" t="inlineStr">
        <is>
          <t>main</t>
        </is>
      </c>
      <c r="C1540" t="inlineStr">
        <is>
          <t>z-ai/glm-5.3-flash</t>
        </is>
      </c>
      <c r="D1540" t="inlineStr">
        <is>
          <t>openai/gpt-5.6-luna</t>
        </is>
      </c>
      <c r="E1540" t="n">
        <v>1</v>
      </c>
      <c r="I1540" t="n">
        <v>0</v>
      </c>
      <c r="J1540" t="inlineStr">
        <is>
          <t>dense5</t>
        </is>
      </c>
      <c r="K1540" t="n">
        <v>154</v>
      </c>
      <c r="L1540" t="inlineStr">
        <is>
          <t>dense5/updated-5</t>
        </is>
      </c>
      <c r="M1540" t="inlineStr">
        <is>
          <t>updated</t>
        </is>
      </c>
      <c r="N1540" t="inlineStr">
        <is>
          <t>Which datastore does tenant-router use?</t>
        </is>
      </c>
      <c r="O1540" t="inlineStr">
        <is>
          <t>MongoDB</t>
        </is>
      </c>
      <c r="P1540" t="inlineStr">
        <is>
          <t>MongoDB</t>
        </is>
      </c>
      <c r="Q1540" t="b">
        <v>1</v>
      </c>
      <c r="R1540" t="inlineStr">
        <is>
          <t>rule</t>
        </is>
      </c>
      <c r="S1540" t="n">
        <v>4829</v>
      </c>
      <c r="T1540" t="n">
        <v>4829</v>
      </c>
      <c r="U1540" t="n">
        <v>67</v>
      </c>
      <c r="V1540" t="n">
        <v>4800</v>
      </c>
      <c r="W1540" t="n">
        <v>1</v>
      </c>
      <c r="X1540" t="n">
        <v>0</v>
      </c>
      <c r="Y1540" t="n">
        <v>5.056180953979492</v>
      </c>
      <c r="Z1540" t="n">
        <v>0.00013620565</v>
      </c>
    </row>
    <row r="1541">
      <c r="A1541" t="inlineStr">
        <is>
          <t>chat_vc</t>
        </is>
      </c>
      <c r="B1541" t="inlineStr">
        <is>
          <t>foldglm</t>
        </is>
      </c>
      <c r="C1541" t="inlineStr">
        <is>
          <t>openai/gpt-5.6-luna</t>
        </is>
      </c>
      <c r="D1541" t="inlineStr">
        <is>
          <t>z-ai/glm-5.3-flash</t>
        </is>
      </c>
      <c r="E1541" t="n">
        <v>1</v>
      </c>
      <c r="I1541" t="n">
        <v>0</v>
      </c>
      <c r="J1541" t="inlineStr">
        <is>
          <t>dense5</t>
        </is>
      </c>
      <c r="K1541" t="n">
        <v>154</v>
      </c>
      <c r="L1541" t="inlineStr">
        <is>
          <t>dense5/absent-0</t>
        </is>
      </c>
      <c r="M1541" t="inlineStr">
        <is>
          <t>absent</t>
        </is>
      </c>
      <c r="N1541" t="inlineStr">
        <is>
          <t>Which CI provider did we decide on?</t>
        </is>
      </c>
      <c r="O1541" t="inlineStr">
        <is>
          <t>not stated</t>
        </is>
      </c>
      <c r="P1541" t="inlineStr">
        <is>
          <t>not stated</t>
        </is>
      </c>
      <c r="Q1541" t="b">
        <v>1</v>
      </c>
      <c r="R1541" t="inlineStr">
        <is>
          <t>rule</t>
        </is>
      </c>
      <c r="S1541" t="n">
        <v>10747</v>
      </c>
      <c r="T1541" t="n">
        <v>6089</v>
      </c>
      <c r="U1541" t="n">
        <v>104</v>
      </c>
      <c r="V1541" t="n">
        <v>4655</v>
      </c>
      <c r="W1541" t="n">
        <v>2</v>
      </c>
      <c r="X1541" t="n">
        <v>1</v>
      </c>
      <c r="Y1541" t="n">
        <v>6.739274740219116</v>
      </c>
      <c r="Z1541" t="n">
        <v>0.0017406</v>
      </c>
    </row>
    <row r="1542">
      <c r="A1542" t="inlineStr">
        <is>
          <t>chat_vc</t>
        </is>
      </c>
      <c r="B1542" t="inlineStr">
        <is>
          <t>foldglm</t>
        </is>
      </c>
      <c r="C1542" t="inlineStr">
        <is>
          <t>openai/gpt-5.6-luna</t>
        </is>
      </c>
      <c r="D1542" t="inlineStr">
        <is>
          <t>z-ai/glm-5.3-flash</t>
        </is>
      </c>
      <c r="E1542" t="n">
        <v>1</v>
      </c>
      <c r="I1542" t="n">
        <v>0</v>
      </c>
      <c r="J1542" t="inlineStr">
        <is>
          <t>dense5</t>
        </is>
      </c>
      <c r="K1542" t="n">
        <v>154</v>
      </c>
      <c r="L1542" t="inlineStr">
        <is>
          <t>dense5/absent-1</t>
        </is>
      </c>
      <c r="M1542" t="inlineStr">
        <is>
          <t>absent</t>
        </is>
      </c>
      <c r="N1542" t="inlineStr">
        <is>
          <t>Who owns the rollback plan?</t>
        </is>
      </c>
      <c r="O1542" t="inlineStr">
        <is>
          <t>not stated</t>
        </is>
      </c>
      <c r="P1542" t="inlineStr">
        <is>
          <t>not stated</t>
        </is>
      </c>
      <c r="Q1542" t="b">
        <v>1</v>
      </c>
      <c r="R1542" t="inlineStr">
        <is>
          <t>rule</t>
        </is>
      </c>
      <c r="S1542" t="n">
        <v>9784</v>
      </c>
      <c r="T1542" t="n">
        <v>5128</v>
      </c>
      <c r="U1542" t="n">
        <v>106</v>
      </c>
      <c r="V1542" t="n">
        <v>4653</v>
      </c>
      <c r="W1542" t="n">
        <v>2</v>
      </c>
      <c r="X1542" t="n">
        <v>1</v>
      </c>
      <c r="Y1542" t="n">
        <v>5.470528841018677</v>
      </c>
      <c r="Z1542" t="n">
        <v>0.00150271</v>
      </c>
    </row>
    <row r="1543">
      <c r="A1543" t="inlineStr">
        <is>
          <t>chat_vc</t>
        </is>
      </c>
      <c r="B1543" t="inlineStr">
        <is>
          <t>foldglm</t>
        </is>
      </c>
      <c r="C1543" t="inlineStr">
        <is>
          <t>openai/gpt-5.6-luna</t>
        </is>
      </c>
      <c r="D1543" t="inlineStr">
        <is>
          <t>z-ai/glm-5.3-flash</t>
        </is>
      </c>
      <c r="E1543" t="n">
        <v>1</v>
      </c>
      <c r="I1543" t="n">
        <v>0</v>
      </c>
      <c r="J1543" t="inlineStr">
        <is>
          <t>dense5</t>
        </is>
      </c>
      <c r="K1543" t="n">
        <v>154</v>
      </c>
      <c r="L1543" t="inlineStr">
        <is>
          <t>dense5/count-0</t>
        </is>
      </c>
      <c r="M1543" t="inlineStr">
        <is>
          <t>count</t>
        </is>
      </c>
      <c r="N1543" t="inlineStr">
        <is>
          <t>How many modules are currently in scope for the launch?</t>
        </is>
      </c>
      <c r="O1543" t="n">
        <v>14</v>
      </c>
      <c r="P1543" t="inlineStr">
        <is>
          <t>14</t>
        </is>
      </c>
      <c r="Q1543" t="b">
        <v>1</v>
      </c>
      <c r="R1543" t="inlineStr">
        <is>
          <t>rule</t>
        </is>
      </c>
      <c r="S1543" t="n">
        <v>4661</v>
      </c>
      <c r="T1543" t="n">
        <v>4661</v>
      </c>
      <c r="U1543" t="n">
        <v>187</v>
      </c>
      <c r="V1543" t="n">
        <v>0</v>
      </c>
      <c r="W1543" t="n">
        <v>1</v>
      </c>
      <c r="X1543" t="n">
        <v>0</v>
      </c>
      <c r="Y1543" t="n">
        <v>3.047838926315308</v>
      </c>
      <c r="Z1543" t="n">
        <v>0.0013895</v>
      </c>
    </row>
    <row r="1544">
      <c r="A1544" t="inlineStr">
        <is>
          <t>chat_vc</t>
        </is>
      </c>
      <c r="B1544" t="inlineStr">
        <is>
          <t>foldglm</t>
        </is>
      </c>
      <c r="C1544" t="inlineStr">
        <is>
          <t>openai/gpt-5.6-luna</t>
        </is>
      </c>
      <c r="D1544" t="inlineStr">
        <is>
          <t>z-ai/glm-5.3-flash</t>
        </is>
      </c>
      <c r="E1544" t="n">
        <v>1</v>
      </c>
      <c r="I1544" t="n">
        <v>0</v>
      </c>
      <c r="J1544" t="inlineStr">
        <is>
          <t>dense5</t>
        </is>
      </c>
      <c r="K1544" t="n">
        <v>154</v>
      </c>
      <c r="L1544" t="inlineStr">
        <is>
          <t>dense5/early-0</t>
        </is>
      </c>
      <c r="M1544" t="inlineStr">
        <is>
          <t>early</t>
        </is>
      </c>
      <c r="N1544" t="inlineStr">
        <is>
          <t>Who owns tenant-router?</t>
        </is>
      </c>
      <c r="O1544" t="inlineStr">
        <is>
          <t>Noah</t>
        </is>
      </c>
      <c r="P1544" t="inlineStr">
        <is>
          <t>Noah</t>
        </is>
      </c>
      <c r="Q1544" t="b">
        <v>1</v>
      </c>
      <c r="R1544" t="inlineStr">
        <is>
          <t>rule</t>
        </is>
      </c>
      <c r="S1544" t="n">
        <v>4655</v>
      </c>
      <c r="T1544" t="n">
        <v>4655</v>
      </c>
      <c r="U1544" t="n">
        <v>37</v>
      </c>
      <c r="V1544" t="n">
        <v>0</v>
      </c>
      <c r="W1544" t="n">
        <v>1</v>
      </c>
      <c r="X1544" t="n">
        <v>0</v>
      </c>
      <c r="Y1544" t="n">
        <v>1.765947818756104</v>
      </c>
      <c r="Z1544" t="n">
        <v>0.001208</v>
      </c>
    </row>
    <row r="1545">
      <c r="A1545" t="inlineStr">
        <is>
          <t>chat_vc</t>
        </is>
      </c>
      <c r="B1545" t="inlineStr">
        <is>
          <t>foldglm</t>
        </is>
      </c>
      <c r="C1545" t="inlineStr">
        <is>
          <t>openai/gpt-5.6-luna</t>
        </is>
      </c>
      <c r="D1545" t="inlineStr">
        <is>
          <t>z-ai/glm-5.3-flash</t>
        </is>
      </c>
      <c r="E1545" t="n">
        <v>1</v>
      </c>
      <c r="I1545" t="n">
        <v>0</v>
      </c>
      <c r="J1545" t="inlineStr">
        <is>
          <t>dense5</t>
        </is>
      </c>
      <c r="K1545" t="n">
        <v>154</v>
      </c>
      <c r="L1545" t="inlineStr">
        <is>
          <t>dense5/early-1</t>
        </is>
      </c>
      <c r="M1545" t="inlineStr">
        <is>
          <t>early</t>
        </is>
      </c>
      <c r="N1545" t="inlineStr">
        <is>
          <t>Which region are we deploying Fjord to?</t>
        </is>
      </c>
      <c r="O1545" t="inlineStr">
        <is>
          <t>ap-southeast-2</t>
        </is>
      </c>
      <c r="P1545" t="inlineStr">
        <is>
          <t>ap-southeast-2</t>
        </is>
      </c>
      <c r="Q1545" t="b">
        <v>1</v>
      </c>
      <c r="R1545" t="inlineStr">
        <is>
          <t>rule</t>
        </is>
      </c>
      <c r="S1545" t="n">
        <v>4659</v>
      </c>
      <c r="T1545" t="n">
        <v>4659</v>
      </c>
      <c r="U1545" t="n">
        <v>47</v>
      </c>
      <c r="V1545" t="n">
        <v>0</v>
      </c>
      <c r="W1545" t="n">
        <v>1</v>
      </c>
      <c r="X1545" t="n">
        <v>0</v>
      </c>
      <c r="Y1545" t="n">
        <v>1.825883150100708</v>
      </c>
      <c r="Z1545" t="n">
        <v>0.001221</v>
      </c>
    </row>
    <row r="1546">
      <c r="A1546" t="inlineStr">
        <is>
          <t>chat_vc</t>
        </is>
      </c>
      <c r="B1546" t="inlineStr">
        <is>
          <t>foldglm</t>
        </is>
      </c>
      <c r="C1546" t="inlineStr">
        <is>
          <t>openai/gpt-5.6-luna</t>
        </is>
      </c>
      <c r="D1546" t="inlineStr">
        <is>
          <t>z-ai/glm-5.3-flash</t>
        </is>
      </c>
      <c r="E1546" t="n">
        <v>1</v>
      </c>
      <c r="I1546" t="n">
        <v>0</v>
      </c>
      <c r="J1546" t="inlineStr">
        <is>
          <t>dense5</t>
        </is>
      </c>
      <c r="K1546" t="n">
        <v>154</v>
      </c>
      <c r="L1546" t="inlineStr">
        <is>
          <t>dense5/early-2</t>
        </is>
      </c>
      <c r="M1546" t="inlineStr">
        <is>
          <t>early</t>
        </is>
      </c>
      <c r="N1546" t="inlineStr">
        <is>
          <t>At what time (UTC) is the daily standup?</t>
        </is>
      </c>
      <c r="O1546" t="inlineStr">
        <is>
          <t>09:30</t>
        </is>
      </c>
      <c r="P1546" t="inlineStr">
        <is>
          <t>09:30 UTC</t>
        </is>
      </c>
      <c r="Q1546" t="b">
        <v>1</v>
      </c>
      <c r="R1546" t="inlineStr">
        <is>
          <t>rule</t>
        </is>
      </c>
      <c r="S1546" t="n">
        <v>4662</v>
      </c>
      <c r="T1546" t="n">
        <v>4662</v>
      </c>
      <c r="U1546" t="n">
        <v>51</v>
      </c>
      <c r="V1546" t="n">
        <v>0</v>
      </c>
      <c r="W1546" t="n">
        <v>1</v>
      </c>
      <c r="X1546" t="n">
        <v>0</v>
      </c>
      <c r="Y1546" t="n">
        <v>2.392940044403076</v>
      </c>
      <c r="Z1546" t="n">
        <v>0.00122655</v>
      </c>
    </row>
    <row r="1547">
      <c r="A1547" t="inlineStr">
        <is>
          <t>chat_vc</t>
        </is>
      </c>
      <c r="B1547" t="inlineStr">
        <is>
          <t>foldglm</t>
        </is>
      </c>
      <c r="C1547" t="inlineStr">
        <is>
          <t>openai/gpt-5.6-luna</t>
        </is>
      </c>
      <c r="D1547" t="inlineStr">
        <is>
          <t>z-ai/glm-5.3-flash</t>
        </is>
      </c>
      <c r="E1547" t="n">
        <v>1</v>
      </c>
      <c r="I1547" t="n">
        <v>0</v>
      </c>
      <c r="J1547" t="inlineStr">
        <is>
          <t>dense5</t>
        </is>
      </c>
      <c r="K1547" t="n">
        <v>154</v>
      </c>
      <c r="L1547" t="inlineStr">
        <is>
          <t>dense5/list-0</t>
        </is>
      </c>
      <c r="M1547" t="inlineStr">
        <is>
          <t>list</t>
        </is>
      </c>
      <c r="N1547" t="inlineStr">
        <is>
          <t>Which in-scope modules are P0?</t>
        </is>
      </c>
      <c r="O1547" t="inlineStr">
        <is>
          <t>["notifier", "search-index", "rate-limiter", "billing-sync", "backup-runner"]</t>
        </is>
      </c>
      <c r="P1547" t="inlineStr">
        <is>
          <t>notifier, search-index, rate-limiter, billing-sync, backup-runner</t>
        </is>
      </c>
      <c r="Q1547" t="b">
        <v>1</v>
      </c>
      <c r="R1547" t="inlineStr">
        <is>
          <t>rule</t>
        </is>
      </c>
      <c r="S1547" t="n">
        <v>9424</v>
      </c>
      <c r="T1547" t="n">
        <v>4765</v>
      </c>
      <c r="U1547" t="n">
        <v>122</v>
      </c>
      <c r="V1547" t="n">
        <v>4656</v>
      </c>
      <c r="W1547" t="n">
        <v>2</v>
      </c>
      <c r="X1547" t="n">
        <v>1</v>
      </c>
      <c r="Y1547" t="n">
        <v>3.386651039123535</v>
      </c>
      <c r="Z1547" t="n">
        <v>0.00143122</v>
      </c>
    </row>
    <row r="1548">
      <c r="A1548" t="inlineStr">
        <is>
          <t>chat_vc</t>
        </is>
      </c>
      <c r="B1548" t="inlineStr">
        <is>
          <t>foldglm</t>
        </is>
      </c>
      <c r="C1548" t="inlineStr">
        <is>
          <t>openai/gpt-5.6-luna</t>
        </is>
      </c>
      <c r="D1548" t="inlineStr">
        <is>
          <t>z-ai/glm-5.3-flash</t>
        </is>
      </c>
      <c r="E1548" t="n">
        <v>1</v>
      </c>
      <c r="I1548" t="n">
        <v>0</v>
      </c>
      <c r="J1548" t="inlineStr">
        <is>
          <t>dense5</t>
        </is>
      </c>
      <c r="K1548" t="n">
        <v>154</v>
      </c>
      <c r="L1548" t="inlineStr">
        <is>
          <t>dense5/neg-0</t>
        </is>
      </c>
      <c r="M1548" t="inlineStr">
        <is>
          <t>negation</t>
        </is>
      </c>
      <c r="N1548" t="inlineStr">
        <is>
          <t>Which in-scope module has no datastore decided yet?</t>
        </is>
      </c>
      <c r="O1548" t="inlineStr">
        <is>
          <t>search-index</t>
        </is>
      </c>
      <c r="P1548" t="inlineStr">
        <is>
          <t>search-index</t>
        </is>
      </c>
      <c r="Q1548" t="b">
        <v>1</v>
      </c>
      <c r="R1548" t="inlineStr">
        <is>
          <t>rule</t>
        </is>
      </c>
      <c r="S1548" t="n">
        <v>4661</v>
      </c>
      <c r="T1548" t="n">
        <v>4661</v>
      </c>
      <c r="U1548" t="n">
        <v>108</v>
      </c>
      <c r="V1548" t="n">
        <v>0</v>
      </c>
      <c r="W1548" t="n">
        <v>1</v>
      </c>
      <c r="X1548" t="n">
        <v>0</v>
      </c>
      <c r="Y1548" t="n">
        <v>3.182655334472656</v>
      </c>
      <c r="Z1548" t="n">
        <v>0.0012947</v>
      </c>
    </row>
    <row r="1549">
      <c r="A1549" t="inlineStr">
        <is>
          <t>chat_vc</t>
        </is>
      </c>
      <c r="B1549" t="inlineStr">
        <is>
          <t>foldglm</t>
        </is>
      </c>
      <c r="C1549" t="inlineStr">
        <is>
          <t>openai/gpt-5.6-luna</t>
        </is>
      </c>
      <c r="D1549" t="inlineStr">
        <is>
          <t>z-ai/glm-5.3-flash</t>
        </is>
      </c>
      <c r="E1549" t="n">
        <v>1</v>
      </c>
      <c r="I1549" t="n">
        <v>0</v>
      </c>
      <c r="J1549" t="inlineStr">
        <is>
          <t>dense5</t>
        </is>
      </c>
      <c r="K1549" t="n">
        <v>154</v>
      </c>
      <c r="L1549" t="inlineStr">
        <is>
          <t>dense5/original-0</t>
        </is>
      </c>
      <c r="M1549" t="inlineStr">
        <is>
          <t>original</t>
        </is>
      </c>
      <c r="N1549" t="inlineStr">
        <is>
          <t>What was the very first deadline we set for notifier, before any changes?</t>
        </is>
      </c>
      <c r="O1549" t="inlineStr">
        <is>
          <t>Oct 14</t>
        </is>
      </c>
      <c r="P1549" t="inlineStr">
        <is>
          <t>Oct 14</t>
        </is>
      </c>
      <c r="Q1549" t="b">
        <v>1</v>
      </c>
      <c r="R1549" t="inlineStr">
        <is>
          <t>rule</t>
        </is>
      </c>
      <c r="S1549" t="n">
        <v>4665</v>
      </c>
      <c r="T1549" t="n">
        <v>4665</v>
      </c>
      <c r="U1549" t="n">
        <v>67</v>
      </c>
      <c r="V1549" t="n">
        <v>0</v>
      </c>
      <c r="W1549" t="n">
        <v>1</v>
      </c>
      <c r="X1549" t="n">
        <v>0</v>
      </c>
      <c r="Y1549" t="n">
        <v>2.662296056747437</v>
      </c>
      <c r="Z1549" t="n">
        <v>0.0012465</v>
      </c>
    </row>
    <row r="1550">
      <c r="A1550" t="inlineStr">
        <is>
          <t>chat_vc</t>
        </is>
      </c>
      <c r="B1550" t="inlineStr">
        <is>
          <t>foldglm</t>
        </is>
      </c>
      <c r="C1550" t="inlineStr">
        <is>
          <t>openai/gpt-5.6-luna</t>
        </is>
      </c>
      <c r="D1550" t="inlineStr">
        <is>
          <t>z-ai/glm-5.3-flash</t>
        </is>
      </c>
      <c r="E1550" t="n">
        <v>1</v>
      </c>
      <c r="I1550" t="n">
        <v>0</v>
      </c>
      <c r="J1550" t="inlineStr">
        <is>
          <t>dense5</t>
        </is>
      </c>
      <c r="K1550" t="n">
        <v>154</v>
      </c>
      <c r="L1550" t="inlineStr">
        <is>
          <t>dense5/paste-0</t>
        </is>
      </c>
      <c r="M1550" t="inlineStr">
        <is>
          <t>paste</t>
        </is>
      </c>
      <c r="N1550" t="inlineStr">
        <is>
          <t>What p95 latency, in ms, did the load test I pasted report?</t>
        </is>
      </c>
      <c r="O1550" t="n">
        <v>247</v>
      </c>
      <c r="P1550" t="inlineStr">
        <is>
          <t>247 ms</t>
        </is>
      </c>
      <c r="Q1550" t="b">
        <v>1</v>
      </c>
      <c r="R1550" t="inlineStr">
        <is>
          <t>rule</t>
        </is>
      </c>
      <c r="S1550" t="n">
        <v>4666</v>
      </c>
      <c r="T1550" t="n">
        <v>4666</v>
      </c>
      <c r="U1550" t="n">
        <v>44</v>
      </c>
      <c r="V1550" t="n">
        <v>0</v>
      </c>
      <c r="W1550" t="n">
        <v>1</v>
      </c>
      <c r="X1550" t="n">
        <v>0</v>
      </c>
      <c r="Y1550" t="n">
        <v>2.156953096389771</v>
      </c>
      <c r="Z1550" t="n">
        <v>0.00121915</v>
      </c>
    </row>
    <row r="1551">
      <c r="A1551" t="inlineStr">
        <is>
          <t>chat_vc</t>
        </is>
      </c>
      <c r="B1551" t="inlineStr">
        <is>
          <t>foldglm</t>
        </is>
      </c>
      <c r="C1551" t="inlineStr">
        <is>
          <t>openai/gpt-5.6-luna</t>
        </is>
      </c>
      <c r="D1551" t="inlineStr">
        <is>
          <t>z-ai/glm-5.3-flash</t>
        </is>
      </c>
      <c r="E1551" t="n">
        <v>1</v>
      </c>
      <c r="I1551" t="n">
        <v>0</v>
      </c>
      <c r="J1551" t="inlineStr">
        <is>
          <t>dense5</t>
        </is>
      </c>
      <c r="K1551" t="n">
        <v>154</v>
      </c>
      <c r="L1551" t="inlineStr">
        <is>
          <t>dense5/paste-1</t>
        </is>
      </c>
      <c r="M1551" t="inlineStr">
        <is>
          <t>paste</t>
        </is>
      </c>
      <c r="N1551" t="inlineStr">
        <is>
          <t>How many tests failed in the CI output I pasted?</t>
        </is>
      </c>
      <c r="O1551" t="n">
        <v>8</v>
      </c>
      <c r="P1551" t="inlineStr">
        <is>
          <t>8</t>
        </is>
      </c>
      <c r="Q1551" t="b">
        <v>1</v>
      </c>
      <c r="R1551" t="inlineStr">
        <is>
          <t>rule</t>
        </is>
      </c>
      <c r="S1551" t="n">
        <v>4661</v>
      </c>
      <c r="T1551" t="n">
        <v>4661</v>
      </c>
      <c r="U1551" t="n">
        <v>72</v>
      </c>
      <c r="V1551" t="n">
        <v>0</v>
      </c>
      <c r="W1551" t="n">
        <v>1</v>
      </c>
      <c r="X1551" t="n">
        <v>0</v>
      </c>
      <c r="Y1551" t="n">
        <v>2.763225078582764</v>
      </c>
      <c r="Z1551" t="n">
        <v>0.0012515</v>
      </c>
    </row>
    <row r="1552">
      <c r="A1552" t="inlineStr">
        <is>
          <t>chat_vc</t>
        </is>
      </c>
      <c r="B1552" t="inlineStr">
        <is>
          <t>foldglm</t>
        </is>
      </c>
      <c r="C1552" t="inlineStr">
        <is>
          <t>openai/gpt-5.6-luna</t>
        </is>
      </c>
      <c r="D1552" t="inlineStr">
        <is>
          <t>z-ai/glm-5.3-flash</t>
        </is>
      </c>
      <c r="E1552" t="n">
        <v>1</v>
      </c>
      <c r="I1552" t="n">
        <v>0</v>
      </c>
      <c r="J1552" t="inlineStr">
        <is>
          <t>dense5</t>
        </is>
      </c>
      <c r="K1552" t="n">
        <v>154</v>
      </c>
      <c r="L1552" t="inlineStr">
        <is>
          <t>dense5/paste-2</t>
        </is>
      </c>
      <c r="M1552" t="inlineStr">
        <is>
          <t>paste</t>
        </is>
      </c>
      <c r="N1552" t="inlineStr">
        <is>
          <t>What is db_pool_size in the config I pasted?</t>
        </is>
      </c>
      <c r="O1552" t="n">
        <v>48</v>
      </c>
      <c r="P1552" t="inlineStr">
        <is>
          <t>48</t>
        </is>
      </c>
      <c r="Q1552" t="b">
        <v>1</v>
      </c>
      <c r="R1552" t="inlineStr">
        <is>
          <t>rule</t>
        </is>
      </c>
      <c r="S1552" t="n">
        <v>4661</v>
      </c>
      <c r="T1552" t="n">
        <v>4661</v>
      </c>
      <c r="U1552" t="n">
        <v>42</v>
      </c>
      <c r="V1552" t="n">
        <v>0</v>
      </c>
      <c r="W1552" t="n">
        <v>1</v>
      </c>
      <c r="X1552" t="n">
        <v>0</v>
      </c>
      <c r="Y1552" t="n">
        <v>1.534092903137207</v>
      </c>
      <c r="Z1552" t="n">
        <v>0.0012155</v>
      </c>
    </row>
    <row r="1553">
      <c r="A1553" t="inlineStr">
        <is>
          <t>chat_vc</t>
        </is>
      </c>
      <c r="B1553" t="inlineStr">
        <is>
          <t>foldglm</t>
        </is>
      </c>
      <c r="C1553" t="inlineStr">
        <is>
          <t>openai/gpt-5.6-luna</t>
        </is>
      </c>
      <c r="D1553" t="inlineStr">
        <is>
          <t>z-ai/glm-5.3-flash</t>
        </is>
      </c>
      <c r="E1553" t="n">
        <v>1</v>
      </c>
      <c r="I1553" t="n">
        <v>0</v>
      </c>
      <c r="J1553" t="inlineStr">
        <is>
          <t>dense5</t>
        </is>
      </c>
      <c r="K1553" t="n">
        <v>154</v>
      </c>
      <c r="L1553" t="inlineStr">
        <is>
          <t>dense5/sum-0</t>
        </is>
      </c>
      <c r="M1553" t="inlineStr">
        <is>
          <t>sum</t>
        </is>
      </c>
      <c r="N1553" t="inlineStr">
        <is>
          <t>What is the total budget, in thousands of dollars, across the modules currently in scope?</t>
        </is>
      </c>
      <c r="O1553" t="n">
        <v>520</v>
      </c>
      <c r="P1553" t="inlineStr">
        <is>
          <t>520</t>
        </is>
      </c>
      <c r="Q1553" t="b">
        <v>1</v>
      </c>
      <c r="R1553" t="inlineStr">
        <is>
          <t>rule</t>
        </is>
      </c>
      <c r="S1553" t="n">
        <v>9551</v>
      </c>
      <c r="T1553" t="n">
        <v>4883</v>
      </c>
      <c r="U1553" t="n">
        <v>179</v>
      </c>
      <c r="V1553" t="n">
        <v>4665</v>
      </c>
      <c r="W1553" t="n">
        <v>2</v>
      </c>
      <c r="X1553" t="n">
        <v>1</v>
      </c>
      <c r="Y1553" t="n">
        <v>6.353083610534668</v>
      </c>
      <c r="Z1553" t="n">
        <v>0.0015293</v>
      </c>
    </row>
    <row r="1554">
      <c r="A1554" t="inlineStr">
        <is>
          <t>chat_vc</t>
        </is>
      </c>
      <c r="B1554" t="inlineStr">
        <is>
          <t>foldglm</t>
        </is>
      </c>
      <c r="C1554" t="inlineStr">
        <is>
          <t>openai/gpt-5.6-luna</t>
        </is>
      </c>
      <c r="D1554" t="inlineStr">
        <is>
          <t>z-ai/glm-5.3-flash</t>
        </is>
      </c>
      <c r="E1554" t="n">
        <v>1</v>
      </c>
      <c r="I1554" t="n">
        <v>0</v>
      </c>
      <c r="J1554" t="inlineStr">
        <is>
          <t>dense5</t>
        </is>
      </c>
      <c r="K1554" t="n">
        <v>154</v>
      </c>
      <c r="L1554" t="inlineStr">
        <is>
          <t>dense5/updated-0</t>
        </is>
      </c>
      <c r="M1554" t="inlineStr">
        <is>
          <t>updated</t>
        </is>
      </c>
      <c r="N1554" t="inlineStr">
        <is>
          <t>What is the current deadline for notifier?</t>
        </is>
      </c>
      <c r="O1554" t="inlineStr">
        <is>
          <t>Oct 29</t>
        </is>
      </c>
      <c r="P1554" t="inlineStr">
        <is>
          <t>Oct 29</t>
        </is>
      </c>
      <c r="Q1554" t="b">
        <v>1</v>
      </c>
      <c r="R1554" t="inlineStr">
        <is>
          <t>rule</t>
        </is>
      </c>
      <c r="S1554" t="n">
        <v>4658</v>
      </c>
      <c r="T1554" t="n">
        <v>4658</v>
      </c>
      <c r="U1554" t="n">
        <v>49</v>
      </c>
      <c r="V1554" t="n">
        <v>0</v>
      </c>
      <c r="W1554" t="n">
        <v>1</v>
      </c>
      <c r="X1554" t="n">
        <v>0</v>
      </c>
      <c r="Y1554" t="n">
        <v>1.725594043731689</v>
      </c>
      <c r="Z1554" t="n">
        <v>0.00122315</v>
      </c>
    </row>
    <row r="1555">
      <c r="A1555" t="inlineStr">
        <is>
          <t>chat_vc</t>
        </is>
      </c>
      <c r="B1555" t="inlineStr">
        <is>
          <t>foldglm</t>
        </is>
      </c>
      <c r="C1555" t="inlineStr">
        <is>
          <t>openai/gpt-5.6-luna</t>
        </is>
      </c>
      <c r="D1555" t="inlineStr">
        <is>
          <t>z-ai/glm-5.3-flash</t>
        </is>
      </c>
      <c r="E1555" t="n">
        <v>1</v>
      </c>
      <c r="I1555" t="n">
        <v>0</v>
      </c>
      <c r="J1555" t="inlineStr">
        <is>
          <t>dense5</t>
        </is>
      </c>
      <c r="K1555" t="n">
        <v>154</v>
      </c>
      <c r="L1555" t="inlineStr">
        <is>
          <t>dense5/updated-1</t>
        </is>
      </c>
      <c r="M1555" t="inlineStr">
        <is>
          <t>updated</t>
        </is>
      </c>
      <c r="N1555" t="inlineStr">
        <is>
          <t>What is tenant-router's budget now, in thousands of dollars?</t>
        </is>
      </c>
      <c r="O1555" t="n">
        <v>60</v>
      </c>
      <c r="P1555" t="inlineStr">
        <is>
          <t>60</t>
        </is>
      </c>
      <c r="Q1555" t="b">
        <v>1</v>
      </c>
      <c r="R1555" t="inlineStr">
        <is>
          <t>rule</t>
        </is>
      </c>
      <c r="S1555" t="n">
        <v>4663</v>
      </c>
      <c r="T1555" t="n">
        <v>4663</v>
      </c>
      <c r="U1555" t="n">
        <v>44</v>
      </c>
      <c r="V1555" t="n">
        <v>0</v>
      </c>
      <c r="W1555" t="n">
        <v>1</v>
      </c>
      <c r="X1555" t="n">
        <v>0</v>
      </c>
      <c r="Y1555" t="n">
        <v>2.274734020233154</v>
      </c>
      <c r="Z1555" t="n">
        <v>0.0012184</v>
      </c>
    </row>
    <row r="1556">
      <c r="A1556" t="inlineStr">
        <is>
          <t>chat_vc</t>
        </is>
      </c>
      <c r="B1556" t="inlineStr">
        <is>
          <t>foldglm</t>
        </is>
      </c>
      <c r="C1556" t="inlineStr">
        <is>
          <t>openai/gpt-5.6-luna</t>
        </is>
      </c>
      <c r="D1556" t="inlineStr">
        <is>
          <t>z-ai/glm-5.3-flash</t>
        </is>
      </c>
      <c r="E1556" t="n">
        <v>1</v>
      </c>
      <c r="I1556" t="n">
        <v>0</v>
      </c>
      <c r="J1556" t="inlineStr">
        <is>
          <t>dense5</t>
        </is>
      </c>
      <c r="K1556" t="n">
        <v>154</v>
      </c>
      <c r="L1556" t="inlineStr">
        <is>
          <t>dense5/updated-2</t>
        </is>
      </c>
      <c r="M1556" t="inlineStr">
        <is>
          <t>updated</t>
        </is>
      </c>
      <c r="N1556" t="inlineStr">
        <is>
          <t>What is the current deadline for search-index?</t>
        </is>
      </c>
      <c r="O1556" t="inlineStr">
        <is>
          <t>Oct 14</t>
        </is>
      </c>
      <c r="P1556" t="inlineStr">
        <is>
          <t>Oct 14</t>
        </is>
      </c>
      <c r="Q1556" t="b">
        <v>1</v>
      </c>
      <c r="R1556" t="inlineStr">
        <is>
          <t>rule</t>
        </is>
      </c>
      <c r="S1556" t="n">
        <v>4659</v>
      </c>
      <c r="T1556" t="n">
        <v>4659</v>
      </c>
      <c r="U1556" t="n">
        <v>51</v>
      </c>
      <c r="V1556" t="n">
        <v>0</v>
      </c>
      <c r="W1556" t="n">
        <v>1</v>
      </c>
      <c r="X1556" t="n">
        <v>0</v>
      </c>
      <c r="Y1556" t="n">
        <v>1.960043907165527</v>
      </c>
      <c r="Z1556" t="n">
        <v>0.0012258</v>
      </c>
    </row>
    <row r="1557">
      <c r="A1557" t="inlineStr">
        <is>
          <t>chat_vc</t>
        </is>
      </c>
      <c r="B1557" t="inlineStr">
        <is>
          <t>foldglm</t>
        </is>
      </c>
      <c r="C1557" t="inlineStr">
        <is>
          <t>openai/gpt-5.6-luna</t>
        </is>
      </c>
      <c r="D1557" t="inlineStr">
        <is>
          <t>z-ai/glm-5.3-flash</t>
        </is>
      </c>
      <c r="E1557" t="n">
        <v>1</v>
      </c>
      <c r="I1557" t="n">
        <v>0</v>
      </c>
      <c r="J1557" t="inlineStr">
        <is>
          <t>dense5</t>
        </is>
      </c>
      <c r="K1557" t="n">
        <v>154</v>
      </c>
      <c r="L1557" t="inlineStr">
        <is>
          <t>dense5/updated-3</t>
        </is>
      </c>
      <c r="M1557" t="inlineStr">
        <is>
          <t>updated</t>
        </is>
      </c>
      <c r="N1557" t="inlineStr">
        <is>
          <t>What is feature-flags's budget, in thousands of dollars?</t>
        </is>
      </c>
      <c r="O1557" t="n">
        <v>50</v>
      </c>
      <c r="P1557" t="inlineStr">
        <is>
          <t>50</t>
        </is>
      </c>
      <c r="Q1557" t="b">
        <v>1</v>
      </c>
      <c r="R1557" t="inlineStr">
        <is>
          <t>rule</t>
        </is>
      </c>
      <c r="S1557" t="n">
        <v>4663</v>
      </c>
      <c r="T1557" t="n">
        <v>4663</v>
      </c>
      <c r="U1557" t="n">
        <v>47</v>
      </c>
      <c r="V1557" t="n">
        <v>0</v>
      </c>
      <c r="W1557" t="n">
        <v>1</v>
      </c>
      <c r="X1557" t="n">
        <v>0</v>
      </c>
      <c r="Y1557" t="n">
        <v>2.275891780853271</v>
      </c>
      <c r="Z1557" t="n">
        <v>0.001222</v>
      </c>
    </row>
    <row r="1558">
      <c r="A1558" t="inlineStr">
        <is>
          <t>chat_vc</t>
        </is>
      </c>
      <c r="B1558" t="inlineStr">
        <is>
          <t>foldglm</t>
        </is>
      </c>
      <c r="C1558" t="inlineStr">
        <is>
          <t>openai/gpt-5.6-luna</t>
        </is>
      </c>
      <c r="D1558" t="inlineStr">
        <is>
          <t>z-ai/glm-5.3-flash</t>
        </is>
      </c>
      <c r="E1558" t="n">
        <v>1</v>
      </c>
      <c r="I1558" t="n">
        <v>0</v>
      </c>
      <c r="J1558" t="inlineStr">
        <is>
          <t>dense5</t>
        </is>
      </c>
      <c r="K1558" t="n">
        <v>154</v>
      </c>
      <c r="L1558" t="inlineStr">
        <is>
          <t>dense5/updated-4</t>
        </is>
      </c>
      <c r="M1558" t="inlineStr">
        <is>
          <t>updated</t>
        </is>
      </c>
      <c r="N1558" t="inlineStr">
        <is>
          <t>Who owns notifier now?</t>
        </is>
      </c>
      <c r="O1558" t="inlineStr">
        <is>
          <t>Priya</t>
        </is>
      </c>
      <c r="P1558" t="inlineStr">
        <is>
          <t>Priya</t>
        </is>
      </c>
      <c r="Q1558" t="b">
        <v>1</v>
      </c>
      <c r="R1558" t="inlineStr">
        <is>
          <t>rule</t>
        </is>
      </c>
      <c r="S1558" t="n">
        <v>4655</v>
      </c>
      <c r="T1558" t="n">
        <v>4655</v>
      </c>
      <c r="U1558" t="n">
        <v>47</v>
      </c>
      <c r="V1558" t="n">
        <v>0</v>
      </c>
      <c r="W1558" t="n">
        <v>1</v>
      </c>
      <c r="X1558" t="n">
        <v>0</v>
      </c>
      <c r="Y1558" t="n">
        <v>4.03825831413269</v>
      </c>
      <c r="Z1558" t="n">
        <v>0.00122</v>
      </c>
    </row>
    <row r="1559">
      <c r="A1559" t="inlineStr">
        <is>
          <t>chat_vc</t>
        </is>
      </c>
      <c r="B1559" t="inlineStr">
        <is>
          <t>foldglm</t>
        </is>
      </c>
      <c r="C1559" t="inlineStr">
        <is>
          <t>openai/gpt-5.6-luna</t>
        </is>
      </c>
      <c r="D1559" t="inlineStr">
        <is>
          <t>z-ai/glm-5.3-flash</t>
        </is>
      </c>
      <c r="E1559" t="n">
        <v>1</v>
      </c>
      <c r="I1559" t="n">
        <v>0</v>
      </c>
      <c r="J1559" t="inlineStr">
        <is>
          <t>dense5</t>
        </is>
      </c>
      <c r="K1559" t="n">
        <v>154</v>
      </c>
      <c r="L1559" t="inlineStr">
        <is>
          <t>dense5/updated-5</t>
        </is>
      </c>
      <c r="M1559" t="inlineStr">
        <is>
          <t>updated</t>
        </is>
      </c>
      <c r="N1559" t="inlineStr">
        <is>
          <t>Which datastore does tenant-router use?</t>
        </is>
      </c>
      <c r="O1559" t="inlineStr">
        <is>
          <t>MongoDB</t>
        </is>
      </c>
      <c r="P1559" t="inlineStr">
        <is>
          <t>MongoDB</t>
        </is>
      </c>
      <c r="Q1559" t="b">
        <v>1</v>
      </c>
      <c r="R1559" t="inlineStr">
        <is>
          <t>rule</t>
        </is>
      </c>
      <c r="S1559" t="n">
        <v>4657</v>
      </c>
      <c r="T1559" t="n">
        <v>4657</v>
      </c>
      <c r="U1559" t="n">
        <v>43</v>
      </c>
      <c r="V1559" t="n">
        <v>0</v>
      </c>
      <c r="W1559" t="n">
        <v>1</v>
      </c>
      <c r="X1559" t="n">
        <v>0</v>
      </c>
      <c r="Y1559" t="n">
        <v>1.562804937362671</v>
      </c>
      <c r="Z1559" t="n">
        <v>0.0012157</v>
      </c>
    </row>
    <row r="1560">
      <c r="A1560" t="inlineStr">
        <is>
          <t>chat_window</t>
        </is>
      </c>
      <c r="B1560" t="inlineStr">
        <is>
          <t>main</t>
        </is>
      </c>
      <c r="C1560" t="inlineStr">
        <is>
          <t>openai/gpt-5.6-luna</t>
        </is>
      </c>
      <c r="D1560" t="inlineStr">
        <is>
          <t>openai/gpt-5.6-luna</t>
        </is>
      </c>
      <c r="E1560" t="n">
        <v>1</v>
      </c>
      <c r="I1560" t="n">
        <v>0</v>
      </c>
      <c r="J1560" t="inlineStr">
        <is>
          <t>dense5</t>
        </is>
      </c>
      <c r="K1560" t="n">
        <v>154</v>
      </c>
      <c r="L1560" t="inlineStr">
        <is>
          <t>dense5/absent-0</t>
        </is>
      </c>
      <c r="M1560" t="inlineStr">
        <is>
          <t>absent</t>
        </is>
      </c>
      <c r="N1560" t="inlineStr">
        <is>
          <t>Which CI provider did we decide on?</t>
        </is>
      </c>
      <c r="O1560" t="inlineStr">
        <is>
          <t>not stated</t>
        </is>
      </c>
      <c r="P1560" t="inlineStr">
        <is>
          <t>not stated</t>
        </is>
      </c>
      <c r="Q1560" t="b">
        <v>1</v>
      </c>
      <c r="R1560" t="inlineStr">
        <is>
          <t>rule</t>
        </is>
      </c>
      <c r="S1560" t="n">
        <v>2512</v>
      </c>
      <c r="T1560" t="n">
        <v>2512</v>
      </c>
      <c r="U1560" t="n">
        <v>53</v>
      </c>
      <c r="V1560" t="n">
        <v>0</v>
      </c>
      <c r="W1560" t="n">
        <v>1</v>
      </c>
      <c r="X1560" t="n">
        <v>0</v>
      </c>
      <c r="Y1560" t="n">
        <v>3.318284034729004</v>
      </c>
      <c r="Z1560" t="n">
        <v>0.00069145</v>
      </c>
    </row>
    <row r="1561">
      <c r="A1561" t="inlineStr">
        <is>
          <t>chat_window</t>
        </is>
      </c>
      <c r="B1561" t="inlineStr">
        <is>
          <t>main</t>
        </is>
      </c>
      <c r="C1561" t="inlineStr">
        <is>
          <t>openai/gpt-5.6-luna</t>
        </is>
      </c>
      <c r="D1561" t="inlineStr">
        <is>
          <t>openai/gpt-5.6-luna</t>
        </is>
      </c>
      <c r="E1561" t="n">
        <v>1</v>
      </c>
      <c r="I1561" t="n">
        <v>0</v>
      </c>
      <c r="J1561" t="inlineStr">
        <is>
          <t>dense5</t>
        </is>
      </c>
      <c r="K1561" t="n">
        <v>154</v>
      </c>
      <c r="L1561" t="inlineStr">
        <is>
          <t>dense5/absent-1</t>
        </is>
      </c>
      <c r="M1561" t="inlineStr">
        <is>
          <t>absent</t>
        </is>
      </c>
      <c r="N1561" t="inlineStr">
        <is>
          <t>Who owns the rollback plan?</t>
        </is>
      </c>
      <c r="O1561" t="inlineStr">
        <is>
          <t>not stated</t>
        </is>
      </c>
      <c r="P1561" t="inlineStr">
        <is>
          <t>Not stated</t>
        </is>
      </c>
      <c r="Q1561" t="b">
        <v>1</v>
      </c>
      <c r="R1561" t="inlineStr">
        <is>
          <t>rule</t>
        </is>
      </c>
      <c r="S1561" t="n">
        <v>2510</v>
      </c>
      <c r="T1561" t="n">
        <v>2510</v>
      </c>
      <c r="U1561" t="n">
        <v>53</v>
      </c>
      <c r="V1561" t="n">
        <v>0</v>
      </c>
      <c r="W1561" t="n">
        <v>1</v>
      </c>
      <c r="X1561" t="n">
        <v>0</v>
      </c>
      <c r="Y1561" t="n">
        <v>2.143523693084717</v>
      </c>
      <c r="Z1561" t="n">
        <v>0.00069095</v>
      </c>
    </row>
    <row r="1562">
      <c r="A1562" t="inlineStr">
        <is>
          <t>chat_window</t>
        </is>
      </c>
      <c r="B1562" t="inlineStr">
        <is>
          <t>main</t>
        </is>
      </c>
      <c r="C1562" t="inlineStr">
        <is>
          <t>openai/gpt-5.6-luna</t>
        </is>
      </c>
      <c r="D1562" t="inlineStr">
        <is>
          <t>openai/gpt-5.6-luna</t>
        </is>
      </c>
      <c r="E1562" t="n">
        <v>1</v>
      </c>
      <c r="I1562" t="n">
        <v>0</v>
      </c>
      <c r="J1562" t="inlineStr">
        <is>
          <t>dense5</t>
        </is>
      </c>
      <c r="K1562" t="n">
        <v>154</v>
      </c>
      <c r="L1562" t="inlineStr">
        <is>
          <t>dense5/count-0</t>
        </is>
      </c>
      <c r="M1562" t="inlineStr">
        <is>
          <t>count</t>
        </is>
      </c>
      <c r="N1562" t="inlineStr">
        <is>
          <t>How many modules are currently in scope for the launch?</t>
        </is>
      </c>
      <c r="O1562" t="n">
        <v>14</v>
      </c>
      <c r="P1562" t="inlineStr">
        <is>
          <t>not stated</t>
        </is>
      </c>
      <c r="Q1562" t="b">
        <v>0</v>
      </c>
      <c r="R1562" t="inlineStr">
        <is>
          <t>rule</t>
        </is>
      </c>
      <c r="S1562" t="n">
        <v>2515</v>
      </c>
      <c r="T1562" t="n">
        <v>2515</v>
      </c>
      <c r="U1562" t="n">
        <v>194</v>
      </c>
      <c r="V1562" t="n">
        <v>0</v>
      </c>
      <c r="W1562" t="n">
        <v>1</v>
      </c>
      <c r="X1562" t="n">
        <v>0</v>
      </c>
      <c r="Y1562" t="n">
        <v>3.021763801574707</v>
      </c>
      <c r="Z1562" t="n">
        <v>0.0008614</v>
      </c>
    </row>
    <row r="1563">
      <c r="A1563" t="inlineStr">
        <is>
          <t>chat_window</t>
        </is>
      </c>
      <c r="B1563" t="inlineStr">
        <is>
          <t>main</t>
        </is>
      </c>
      <c r="C1563" t="inlineStr">
        <is>
          <t>openai/gpt-5.6-luna</t>
        </is>
      </c>
      <c r="D1563" t="inlineStr">
        <is>
          <t>openai/gpt-5.6-luna</t>
        </is>
      </c>
      <c r="E1563" t="n">
        <v>1</v>
      </c>
      <c r="I1563" t="n">
        <v>0</v>
      </c>
      <c r="J1563" t="inlineStr">
        <is>
          <t>dense5</t>
        </is>
      </c>
      <c r="K1563" t="n">
        <v>154</v>
      </c>
      <c r="L1563" t="inlineStr">
        <is>
          <t>dense5/early-0</t>
        </is>
      </c>
      <c r="M1563" t="inlineStr">
        <is>
          <t>early</t>
        </is>
      </c>
      <c r="N1563" t="inlineStr">
        <is>
          <t>Who owns tenant-router?</t>
        </is>
      </c>
      <c r="O1563" t="inlineStr">
        <is>
          <t>Noah</t>
        </is>
      </c>
      <c r="P1563" t="inlineStr">
        <is>
          <t>not stated</t>
        </is>
      </c>
      <c r="Q1563" t="b">
        <v>0</v>
      </c>
      <c r="R1563" t="inlineStr">
        <is>
          <t>rule</t>
        </is>
      </c>
      <c r="S1563" t="n">
        <v>2509</v>
      </c>
      <c r="T1563" t="n">
        <v>2509</v>
      </c>
      <c r="U1563" t="n">
        <v>58</v>
      </c>
      <c r="V1563" t="n">
        <v>0</v>
      </c>
      <c r="W1563" t="n">
        <v>1</v>
      </c>
      <c r="X1563" t="n">
        <v>0</v>
      </c>
      <c r="Y1563" t="n">
        <v>2.082090854644775</v>
      </c>
      <c r="Z1563" t="n">
        <v>0.0006967</v>
      </c>
    </row>
    <row r="1564">
      <c r="A1564" t="inlineStr">
        <is>
          <t>chat_window</t>
        </is>
      </c>
      <c r="B1564" t="inlineStr">
        <is>
          <t>main</t>
        </is>
      </c>
      <c r="C1564" t="inlineStr">
        <is>
          <t>openai/gpt-5.6-luna</t>
        </is>
      </c>
      <c r="D1564" t="inlineStr">
        <is>
          <t>openai/gpt-5.6-luna</t>
        </is>
      </c>
      <c r="E1564" t="n">
        <v>1</v>
      </c>
      <c r="I1564" t="n">
        <v>0</v>
      </c>
      <c r="J1564" t="inlineStr">
        <is>
          <t>dense5</t>
        </is>
      </c>
      <c r="K1564" t="n">
        <v>154</v>
      </c>
      <c r="L1564" t="inlineStr">
        <is>
          <t>dense5/early-1</t>
        </is>
      </c>
      <c r="M1564" t="inlineStr">
        <is>
          <t>early</t>
        </is>
      </c>
      <c r="N1564" t="inlineStr">
        <is>
          <t>Which region are we deploying Fjord to?</t>
        </is>
      </c>
      <c r="O1564" t="inlineStr">
        <is>
          <t>ap-southeast-2</t>
        </is>
      </c>
      <c r="P1564" t="inlineStr">
        <is>
          <t>not stated</t>
        </is>
      </c>
      <c r="Q1564" t="b">
        <v>0</v>
      </c>
      <c r="R1564" t="inlineStr">
        <is>
          <t>rule</t>
        </is>
      </c>
      <c r="S1564" t="n">
        <v>2513</v>
      </c>
      <c r="T1564" t="n">
        <v>2513</v>
      </c>
      <c r="U1564" t="n">
        <v>49</v>
      </c>
      <c r="V1564" t="n">
        <v>0</v>
      </c>
      <c r="W1564" t="n">
        <v>1</v>
      </c>
      <c r="X1564" t="n">
        <v>0</v>
      </c>
      <c r="Y1564" t="n">
        <v>2.488823175430298</v>
      </c>
      <c r="Z1564" t="n">
        <v>0.0006869000000000001</v>
      </c>
    </row>
    <row r="1565">
      <c r="A1565" t="inlineStr">
        <is>
          <t>chat_window</t>
        </is>
      </c>
      <c r="B1565" t="inlineStr">
        <is>
          <t>main</t>
        </is>
      </c>
      <c r="C1565" t="inlineStr">
        <is>
          <t>openai/gpt-5.6-luna</t>
        </is>
      </c>
      <c r="D1565" t="inlineStr">
        <is>
          <t>openai/gpt-5.6-luna</t>
        </is>
      </c>
      <c r="E1565" t="n">
        <v>1</v>
      </c>
      <c r="I1565" t="n">
        <v>0</v>
      </c>
      <c r="J1565" t="inlineStr">
        <is>
          <t>dense5</t>
        </is>
      </c>
      <c r="K1565" t="n">
        <v>154</v>
      </c>
      <c r="L1565" t="inlineStr">
        <is>
          <t>dense5/early-2</t>
        </is>
      </c>
      <c r="M1565" t="inlineStr">
        <is>
          <t>early</t>
        </is>
      </c>
      <c r="N1565" t="inlineStr">
        <is>
          <t>At what time (UTC) is the daily standup?</t>
        </is>
      </c>
      <c r="O1565" t="inlineStr">
        <is>
          <t>09:30</t>
        </is>
      </c>
      <c r="P1565" t="inlineStr">
        <is>
          <t>not stated</t>
        </is>
      </c>
      <c r="Q1565" t="b">
        <v>0</v>
      </c>
      <c r="R1565" t="inlineStr">
        <is>
          <t>rule</t>
        </is>
      </c>
      <c r="S1565" t="n">
        <v>2516</v>
      </c>
      <c r="T1565" t="n">
        <v>2516</v>
      </c>
      <c r="U1565" t="n">
        <v>41</v>
      </c>
      <c r="V1565" t="n">
        <v>0</v>
      </c>
      <c r="W1565" t="n">
        <v>1</v>
      </c>
      <c r="X1565" t="n">
        <v>0</v>
      </c>
      <c r="Y1565" t="n">
        <v>1.603790998458862</v>
      </c>
      <c r="Z1565" t="n">
        <v>0.00067805</v>
      </c>
    </row>
    <row r="1566">
      <c r="A1566" t="inlineStr">
        <is>
          <t>chat_window</t>
        </is>
      </c>
      <c r="B1566" t="inlineStr">
        <is>
          <t>main</t>
        </is>
      </c>
      <c r="C1566" t="inlineStr">
        <is>
          <t>openai/gpt-5.6-luna</t>
        </is>
      </c>
      <c r="D1566" t="inlineStr">
        <is>
          <t>openai/gpt-5.6-luna</t>
        </is>
      </c>
      <c r="E1566" t="n">
        <v>1</v>
      </c>
      <c r="I1566" t="n">
        <v>0</v>
      </c>
      <c r="J1566" t="inlineStr">
        <is>
          <t>dense5</t>
        </is>
      </c>
      <c r="K1566" t="n">
        <v>154</v>
      </c>
      <c r="L1566" t="inlineStr">
        <is>
          <t>dense5/list-0</t>
        </is>
      </c>
      <c r="M1566" t="inlineStr">
        <is>
          <t>list</t>
        </is>
      </c>
      <c r="N1566" t="inlineStr">
        <is>
          <t>Which in-scope modules are P0?</t>
        </is>
      </c>
      <c r="O1566" t="inlineStr">
        <is>
          <t>["notifier", "search-index", "rate-limiter", "billing-sync", "backup-runner"]</t>
        </is>
      </c>
      <c r="P1566" t="inlineStr">
        <is>
          <t>not stated</t>
        </is>
      </c>
      <c r="Q1566" t="b">
        <v>0</v>
      </c>
      <c r="R1566" t="inlineStr">
        <is>
          <t>rule</t>
        </is>
      </c>
      <c r="S1566" t="n">
        <v>2513</v>
      </c>
      <c r="T1566" t="n">
        <v>2513</v>
      </c>
      <c r="U1566" t="n">
        <v>104</v>
      </c>
      <c r="V1566" t="n">
        <v>0</v>
      </c>
      <c r="W1566" t="n">
        <v>1</v>
      </c>
      <c r="X1566" t="n">
        <v>0</v>
      </c>
      <c r="Y1566" t="n">
        <v>3.233459949493408</v>
      </c>
      <c r="Z1566" t="n">
        <v>0.0007529</v>
      </c>
    </row>
    <row r="1567">
      <c r="A1567" t="inlineStr">
        <is>
          <t>chat_window</t>
        </is>
      </c>
      <c r="B1567" t="inlineStr">
        <is>
          <t>main</t>
        </is>
      </c>
      <c r="C1567" t="inlineStr">
        <is>
          <t>openai/gpt-5.6-luna</t>
        </is>
      </c>
      <c r="D1567" t="inlineStr">
        <is>
          <t>openai/gpt-5.6-luna</t>
        </is>
      </c>
      <c r="E1567" t="n">
        <v>1</v>
      </c>
      <c r="I1567" t="n">
        <v>0</v>
      </c>
      <c r="J1567" t="inlineStr">
        <is>
          <t>dense5</t>
        </is>
      </c>
      <c r="K1567" t="n">
        <v>154</v>
      </c>
      <c r="L1567" t="inlineStr">
        <is>
          <t>dense5/neg-0</t>
        </is>
      </c>
      <c r="M1567" t="inlineStr">
        <is>
          <t>negation</t>
        </is>
      </c>
      <c r="N1567" t="inlineStr">
        <is>
          <t>Which in-scope module has no datastore decided yet?</t>
        </is>
      </c>
      <c r="O1567" t="inlineStr">
        <is>
          <t>search-index</t>
        </is>
      </c>
      <c r="P1567" t="inlineStr">
        <is>
          <t>notifier, feature-flags</t>
        </is>
      </c>
      <c r="Q1567" t="b">
        <v>0</v>
      </c>
      <c r="R1567" t="inlineStr">
        <is>
          <t>rule</t>
        </is>
      </c>
      <c r="S1567" t="n">
        <v>2515</v>
      </c>
      <c r="T1567" t="n">
        <v>2515</v>
      </c>
      <c r="U1567" t="n">
        <v>220</v>
      </c>
      <c r="V1567" t="n">
        <v>0</v>
      </c>
      <c r="W1567" t="n">
        <v>1</v>
      </c>
      <c r="X1567" t="n">
        <v>0</v>
      </c>
      <c r="Y1567" t="n">
        <v>4.470498085021973</v>
      </c>
      <c r="Z1567" t="n">
        <v>0.0008926</v>
      </c>
    </row>
    <row r="1568">
      <c r="A1568" t="inlineStr">
        <is>
          <t>chat_window</t>
        </is>
      </c>
      <c r="B1568" t="inlineStr">
        <is>
          <t>main</t>
        </is>
      </c>
      <c r="C1568" t="inlineStr">
        <is>
          <t>openai/gpt-5.6-luna</t>
        </is>
      </c>
      <c r="D1568" t="inlineStr">
        <is>
          <t>openai/gpt-5.6-luna</t>
        </is>
      </c>
      <c r="E1568" t="n">
        <v>1</v>
      </c>
      <c r="I1568" t="n">
        <v>0</v>
      </c>
      <c r="J1568" t="inlineStr">
        <is>
          <t>dense5</t>
        </is>
      </c>
      <c r="K1568" t="n">
        <v>154</v>
      </c>
      <c r="L1568" t="inlineStr">
        <is>
          <t>dense5/original-0</t>
        </is>
      </c>
      <c r="M1568" t="inlineStr">
        <is>
          <t>original</t>
        </is>
      </c>
      <c r="N1568" t="inlineStr">
        <is>
          <t>What was the very first deadline we set for notifier, before any changes?</t>
        </is>
      </c>
      <c r="O1568" t="inlineStr">
        <is>
          <t>Oct 14</t>
        </is>
      </c>
      <c r="P1568" t="inlineStr">
        <is>
          <t>not stated</t>
        </is>
      </c>
      <c r="Q1568" t="b">
        <v>0</v>
      </c>
      <c r="R1568" t="inlineStr">
        <is>
          <t>rule</t>
        </is>
      </c>
      <c r="S1568" t="n">
        <v>2519</v>
      </c>
      <c r="T1568" t="n">
        <v>2519</v>
      </c>
      <c r="U1568" t="n">
        <v>62</v>
      </c>
      <c r="V1568" t="n">
        <v>0</v>
      </c>
      <c r="W1568" t="n">
        <v>1</v>
      </c>
      <c r="X1568" t="n">
        <v>0</v>
      </c>
      <c r="Y1568" t="n">
        <v>2.316226959228516</v>
      </c>
      <c r="Z1568" t="n">
        <v>0.000704</v>
      </c>
    </row>
    <row r="1569">
      <c r="A1569" t="inlineStr">
        <is>
          <t>chat_window</t>
        </is>
      </c>
      <c r="B1569" t="inlineStr">
        <is>
          <t>main</t>
        </is>
      </c>
      <c r="C1569" t="inlineStr">
        <is>
          <t>openai/gpt-5.6-luna</t>
        </is>
      </c>
      <c r="D1569" t="inlineStr">
        <is>
          <t>openai/gpt-5.6-luna</t>
        </is>
      </c>
      <c r="E1569" t="n">
        <v>1</v>
      </c>
      <c r="I1569" t="n">
        <v>0</v>
      </c>
      <c r="J1569" t="inlineStr">
        <is>
          <t>dense5</t>
        </is>
      </c>
      <c r="K1569" t="n">
        <v>154</v>
      </c>
      <c r="L1569" t="inlineStr">
        <is>
          <t>dense5/paste-0</t>
        </is>
      </c>
      <c r="M1569" t="inlineStr">
        <is>
          <t>paste</t>
        </is>
      </c>
      <c r="N1569" t="inlineStr">
        <is>
          <t>What p95 latency, in ms, did the load test I pasted report?</t>
        </is>
      </c>
      <c r="O1569" t="n">
        <v>247</v>
      </c>
      <c r="P1569" t="inlineStr">
        <is>
          <t>not stated</t>
        </is>
      </c>
      <c r="Q1569" t="b">
        <v>0</v>
      </c>
      <c r="R1569" t="inlineStr">
        <is>
          <t>rule</t>
        </is>
      </c>
      <c r="S1569" t="n">
        <v>2520</v>
      </c>
      <c r="T1569" t="n">
        <v>2520</v>
      </c>
      <c r="U1569" t="n">
        <v>54</v>
      </c>
      <c r="V1569" t="n">
        <v>0</v>
      </c>
      <c r="W1569" t="n">
        <v>1</v>
      </c>
      <c r="X1569" t="n">
        <v>0</v>
      </c>
      <c r="Y1569" t="n">
        <v>2.032944202423096</v>
      </c>
      <c r="Z1569" t="n">
        <v>0.00069465</v>
      </c>
    </row>
    <row r="1570">
      <c r="A1570" t="inlineStr">
        <is>
          <t>chat_window</t>
        </is>
      </c>
      <c r="B1570" t="inlineStr">
        <is>
          <t>main</t>
        </is>
      </c>
      <c r="C1570" t="inlineStr">
        <is>
          <t>openai/gpt-5.6-luna</t>
        </is>
      </c>
      <c r="D1570" t="inlineStr">
        <is>
          <t>openai/gpt-5.6-luna</t>
        </is>
      </c>
      <c r="E1570" t="n">
        <v>1</v>
      </c>
      <c r="I1570" t="n">
        <v>0</v>
      </c>
      <c r="J1570" t="inlineStr">
        <is>
          <t>dense5</t>
        </is>
      </c>
      <c r="K1570" t="n">
        <v>154</v>
      </c>
      <c r="L1570" t="inlineStr">
        <is>
          <t>dense5/paste-1</t>
        </is>
      </c>
      <c r="M1570" t="inlineStr">
        <is>
          <t>paste</t>
        </is>
      </c>
      <c r="N1570" t="inlineStr">
        <is>
          <t>How many tests failed in the CI output I pasted?</t>
        </is>
      </c>
      <c r="O1570" t="n">
        <v>8</v>
      </c>
      <c r="P1570" t="inlineStr">
        <is>
          <t>8</t>
        </is>
      </c>
      <c r="Q1570" t="b">
        <v>1</v>
      </c>
      <c r="R1570" t="inlineStr">
        <is>
          <t>rule</t>
        </is>
      </c>
      <c r="S1570" t="n">
        <v>2515</v>
      </c>
      <c r="T1570" t="n">
        <v>2515</v>
      </c>
      <c r="U1570" t="n">
        <v>32</v>
      </c>
      <c r="V1570" t="n">
        <v>0</v>
      </c>
      <c r="W1570" t="n">
        <v>1</v>
      </c>
      <c r="X1570" t="n">
        <v>0</v>
      </c>
      <c r="Y1570" t="n">
        <v>2.349299907684326</v>
      </c>
      <c r="Z1570" t="n">
        <v>0.0006669999999999999</v>
      </c>
    </row>
    <row r="1571">
      <c r="A1571" t="inlineStr">
        <is>
          <t>chat_window</t>
        </is>
      </c>
      <c r="B1571" t="inlineStr">
        <is>
          <t>main</t>
        </is>
      </c>
      <c r="C1571" t="inlineStr">
        <is>
          <t>openai/gpt-5.6-luna</t>
        </is>
      </c>
      <c r="D1571" t="inlineStr">
        <is>
          <t>openai/gpt-5.6-luna</t>
        </is>
      </c>
      <c r="E1571" t="n">
        <v>1</v>
      </c>
      <c r="I1571" t="n">
        <v>0</v>
      </c>
      <c r="J1571" t="inlineStr">
        <is>
          <t>dense5</t>
        </is>
      </c>
      <c r="K1571" t="n">
        <v>154</v>
      </c>
      <c r="L1571" t="inlineStr">
        <is>
          <t>dense5/paste-2</t>
        </is>
      </c>
      <c r="M1571" t="inlineStr">
        <is>
          <t>paste</t>
        </is>
      </c>
      <c r="N1571" t="inlineStr">
        <is>
          <t>What is db_pool_size in the config I pasted?</t>
        </is>
      </c>
      <c r="O1571" t="n">
        <v>48</v>
      </c>
      <c r="P1571" t="inlineStr">
        <is>
          <t>not stated</t>
        </is>
      </c>
      <c r="Q1571" t="b">
        <v>0</v>
      </c>
      <c r="R1571" t="inlineStr">
        <is>
          <t>rule</t>
        </is>
      </c>
      <c r="S1571" t="n">
        <v>2515</v>
      </c>
      <c r="T1571" t="n">
        <v>2515</v>
      </c>
      <c r="U1571" t="n">
        <v>61</v>
      </c>
      <c r="V1571" t="n">
        <v>0</v>
      </c>
      <c r="W1571" t="n">
        <v>1</v>
      </c>
      <c r="X1571" t="n">
        <v>0</v>
      </c>
      <c r="Y1571" t="n">
        <v>2.299848794937134</v>
      </c>
      <c r="Z1571" t="n">
        <v>0.0007018</v>
      </c>
    </row>
    <row r="1572">
      <c r="A1572" t="inlineStr">
        <is>
          <t>chat_window</t>
        </is>
      </c>
      <c r="B1572" t="inlineStr">
        <is>
          <t>main</t>
        </is>
      </c>
      <c r="C1572" t="inlineStr">
        <is>
          <t>openai/gpt-5.6-luna</t>
        </is>
      </c>
      <c r="D1572" t="inlineStr">
        <is>
          <t>openai/gpt-5.6-luna</t>
        </is>
      </c>
      <c r="E1572" t="n">
        <v>1</v>
      </c>
      <c r="I1572" t="n">
        <v>0</v>
      </c>
      <c r="J1572" t="inlineStr">
        <is>
          <t>dense5</t>
        </is>
      </c>
      <c r="K1572" t="n">
        <v>154</v>
      </c>
      <c r="L1572" t="inlineStr">
        <is>
          <t>dense5/sum-0</t>
        </is>
      </c>
      <c r="M1572" t="inlineStr">
        <is>
          <t>sum</t>
        </is>
      </c>
      <c r="N1572" t="inlineStr">
        <is>
          <t>What is the total budget, in thousands of dollars, across the modules currently in scope?</t>
        </is>
      </c>
      <c r="O1572" t="n">
        <v>520</v>
      </c>
      <c r="P1572" t="inlineStr">
        <is>
          <t>not stated</t>
        </is>
      </c>
      <c r="Q1572" t="b">
        <v>0</v>
      </c>
      <c r="R1572" t="inlineStr">
        <is>
          <t>rule</t>
        </is>
      </c>
      <c r="S1572" t="n">
        <v>2522</v>
      </c>
      <c r="T1572" t="n">
        <v>2522</v>
      </c>
      <c r="U1572" t="n">
        <v>439</v>
      </c>
      <c r="V1572" t="n">
        <v>0</v>
      </c>
      <c r="W1572" t="n">
        <v>1</v>
      </c>
      <c r="X1572" t="n">
        <v>0</v>
      </c>
      <c r="Y1572" t="n">
        <v>6.597327947616577</v>
      </c>
      <c r="Z1572" t="n">
        <v>0.00115715</v>
      </c>
    </row>
    <row r="1573">
      <c r="A1573" t="inlineStr">
        <is>
          <t>chat_window</t>
        </is>
      </c>
      <c r="B1573" t="inlineStr">
        <is>
          <t>main</t>
        </is>
      </c>
      <c r="C1573" t="inlineStr">
        <is>
          <t>openai/gpt-5.6-luna</t>
        </is>
      </c>
      <c r="D1573" t="inlineStr">
        <is>
          <t>openai/gpt-5.6-luna</t>
        </is>
      </c>
      <c r="E1573" t="n">
        <v>1</v>
      </c>
      <c r="I1573" t="n">
        <v>0</v>
      </c>
      <c r="J1573" t="inlineStr">
        <is>
          <t>dense5</t>
        </is>
      </c>
      <c r="K1573" t="n">
        <v>154</v>
      </c>
      <c r="L1573" t="inlineStr">
        <is>
          <t>dense5/updated-0</t>
        </is>
      </c>
      <c r="M1573" t="inlineStr">
        <is>
          <t>updated</t>
        </is>
      </c>
      <c r="N1573" t="inlineStr">
        <is>
          <t>What is the current deadline for notifier?</t>
        </is>
      </c>
      <c r="O1573" t="inlineStr">
        <is>
          <t>Oct 29</t>
        </is>
      </c>
      <c r="P1573" t="inlineStr">
        <is>
          <t>not stated</t>
        </is>
      </c>
      <c r="Q1573" t="b">
        <v>0</v>
      </c>
      <c r="R1573" t="inlineStr">
        <is>
          <t>rule</t>
        </is>
      </c>
      <c r="S1573" t="n">
        <v>2512</v>
      </c>
      <c r="T1573" t="n">
        <v>2512</v>
      </c>
      <c r="U1573" t="n">
        <v>74</v>
      </c>
      <c r="V1573" t="n">
        <v>0</v>
      </c>
      <c r="W1573" t="n">
        <v>1</v>
      </c>
      <c r="X1573" t="n">
        <v>0</v>
      </c>
      <c r="Y1573" t="n">
        <v>2.721139907836914</v>
      </c>
      <c r="Z1573" t="n">
        <v>0.00071665</v>
      </c>
    </row>
    <row r="1574">
      <c r="A1574" t="inlineStr">
        <is>
          <t>chat_window</t>
        </is>
      </c>
      <c r="B1574" t="inlineStr">
        <is>
          <t>main</t>
        </is>
      </c>
      <c r="C1574" t="inlineStr">
        <is>
          <t>openai/gpt-5.6-luna</t>
        </is>
      </c>
      <c r="D1574" t="inlineStr">
        <is>
          <t>openai/gpt-5.6-luna</t>
        </is>
      </c>
      <c r="E1574" t="n">
        <v>1</v>
      </c>
      <c r="I1574" t="n">
        <v>0</v>
      </c>
      <c r="J1574" t="inlineStr">
        <is>
          <t>dense5</t>
        </is>
      </c>
      <c r="K1574" t="n">
        <v>154</v>
      </c>
      <c r="L1574" t="inlineStr">
        <is>
          <t>dense5/updated-1</t>
        </is>
      </c>
      <c r="M1574" t="inlineStr">
        <is>
          <t>updated</t>
        </is>
      </c>
      <c r="N1574" t="inlineStr">
        <is>
          <t>What is tenant-router's budget now, in thousands of dollars?</t>
        </is>
      </c>
      <c r="O1574" t="n">
        <v>60</v>
      </c>
      <c r="P1574" t="inlineStr">
        <is>
          <t>not stated</t>
        </is>
      </c>
      <c r="Q1574" t="b">
        <v>0</v>
      </c>
      <c r="R1574" t="inlineStr">
        <is>
          <t>rule</t>
        </is>
      </c>
      <c r="S1574" t="n">
        <v>2517</v>
      </c>
      <c r="T1574" t="n">
        <v>2517</v>
      </c>
      <c r="U1574" t="n">
        <v>88</v>
      </c>
      <c r="V1574" t="n">
        <v>0</v>
      </c>
      <c r="W1574" t="n">
        <v>1</v>
      </c>
      <c r="X1574" t="n">
        <v>0</v>
      </c>
      <c r="Y1574" t="n">
        <v>2.83633017539978</v>
      </c>
      <c r="Z1574" t="n">
        <v>0.0007347</v>
      </c>
    </row>
    <row r="1575">
      <c r="A1575" t="inlineStr">
        <is>
          <t>chat_window</t>
        </is>
      </c>
      <c r="B1575" t="inlineStr">
        <is>
          <t>main</t>
        </is>
      </c>
      <c r="C1575" t="inlineStr">
        <is>
          <t>openai/gpt-5.6-luna</t>
        </is>
      </c>
      <c r="D1575" t="inlineStr">
        <is>
          <t>openai/gpt-5.6-luna</t>
        </is>
      </c>
      <c r="E1575" t="n">
        <v>1</v>
      </c>
      <c r="I1575" t="n">
        <v>0</v>
      </c>
      <c r="J1575" t="inlineStr">
        <is>
          <t>dense5</t>
        </is>
      </c>
      <c r="K1575" t="n">
        <v>154</v>
      </c>
      <c r="L1575" t="inlineStr">
        <is>
          <t>dense5/updated-2</t>
        </is>
      </c>
      <c r="M1575" t="inlineStr">
        <is>
          <t>updated</t>
        </is>
      </c>
      <c r="N1575" t="inlineStr">
        <is>
          <t>What is the current deadline for search-index?</t>
        </is>
      </c>
      <c r="O1575" t="inlineStr">
        <is>
          <t>Oct 14</t>
        </is>
      </c>
      <c r="P1575" t="inlineStr">
        <is>
          <t>not stated</t>
        </is>
      </c>
      <c r="Q1575" t="b">
        <v>0</v>
      </c>
      <c r="R1575" t="inlineStr">
        <is>
          <t>rule</t>
        </is>
      </c>
      <c r="S1575" t="n">
        <v>2513</v>
      </c>
      <c r="T1575" t="n">
        <v>2513</v>
      </c>
      <c r="U1575" t="n">
        <v>59</v>
      </c>
      <c r="V1575" t="n">
        <v>0</v>
      </c>
      <c r="W1575" t="n">
        <v>1</v>
      </c>
      <c r="X1575" t="n">
        <v>0</v>
      </c>
      <c r="Y1575" t="n">
        <v>2.524744987487793</v>
      </c>
      <c r="Z1575" t="n">
        <v>0.0006989</v>
      </c>
    </row>
    <row r="1576">
      <c r="A1576" t="inlineStr">
        <is>
          <t>chat_window</t>
        </is>
      </c>
      <c r="B1576" t="inlineStr">
        <is>
          <t>main</t>
        </is>
      </c>
      <c r="C1576" t="inlineStr">
        <is>
          <t>openai/gpt-5.6-luna</t>
        </is>
      </c>
      <c r="D1576" t="inlineStr">
        <is>
          <t>openai/gpt-5.6-luna</t>
        </is>
      </c>
      <c r="E1576" t="n">
        <v>1</v>
      </c>
      <c r="I1576" t="n">
        <v>0</v>
      </c>
      <c r="J1576" t="inlineStr">
        <is>
          <t>dense5</t>
        </is>
      </c>
      <c r="K1576" t="n">
        <v>154</v>
      </c>
      <c r="L1576" t="inlineStr">
        <is>
          <t>dense5/updated-3</t>
        </is>
      </c>
      <c r="M1576" t="inlineStr">
        <is>
          <t>updated</t>
        </is>
      </c>
      <c r="N1576" t="inlineStr">
        <is>
          <t>What is feature-flags's budget, in thousands of dollars?</t>
        </is>
      </c>
      <c r="O1576" t="n">
        <v>50</v>
      </c>
      <c r="P1576" t="inlineStr">
        <is>
          <t>50</t>
        </is>
      </c>
      <c r="Q1576" t="b">
        <v>1</v>
      </c>
      <c r="R1576" t="inlineStr">
        <is>
          <t>rule</t>
        </is>
      </c>
      <c r="S1576" t="n">
        <v>2517</v>
      </c>
      <c r="T1576" t="n">
        <v>2517</v>
      </c>
      <c r="U1576" t="n">
        <v>88</v>
      </c>
      <c r="V1576" t="n">
        <v>0</v>
      </c>
      <c r="W1576" t="n">
        <v>1</v>
      </c>
      <c r="X1576" t="n">
        <v>0</v>
      </c>
      <c r="Y1576" t="n">
        <v>3.093255043029785</v>
      </c>
      <c r="Z1576" t="n">
        <v>0.0007347</v>
      </c>
    </row>
    <row r="1577">
      <c r="A1577" t="inlineStr">
        <is>
          <t>chat_window</t>
        </is>
      </c>
      <c r="B1577" t="inlineStr">
        <is>
          <t>main</t>
        </is>
      </c>
      <c r="C1577" t="inlineStr">
        <is>
          <t>openai/gpt-5.6-luna</t>
        </is>
      </c>
      <c r="D1577" t="inlineStr">
        <is>
          <t>openai/gpt-5.6-luna</t>
        </is>
      </c>
      <c r="E1577" t="n">
        <v>1</v>
      </c>
      <c r="I1577" t="n">
        <v>0</v>
      </c>
      <c r="J1577" t="inlineStr">
        <is>
          <t>dense5</t>
        </is>
      </c>
      <c r="K1577" t="n">
        <v>154</v>
      </c>
      <c r="L1577" t="inlineStr">
        <is>
          <t>dense5/updated-4</t>
        </is>
      </c>
      <c r="M1577" t="inlineStr">
        <is>
          <t>updated</t>
        </is>
      </c>
      <c r="N1577" t="inlineStr">
        <is>
          <t>Who owns notifier now?</t>
        </is>
      </c>
      <c r="O1577" t="inlineStr">
        <is>
          <t>Priya</t>
        </is>
      </c>
      <c r="P1577" t="inlineStr">
        <is>
          <t>not stated</t>
        </is>
      </c>
      <c r="Q1577" t="b">
        <v>0</v>
      </c>
      <c r="R1577" t="inlineStr">
        <is>
          <t>rule</t>
        </is>
      </c>
      <c r="S1577" t="n">
        <v>2509</v>
      </c>
      <c r="T1577" t="n">
        <v>2509</v>
      </c>
      <c r="U1577" t="n">
        <v>70</v>
      </c>
      <c r="V1577" t="n">
        <v>0</v>
      </c>
      <c r="W1577" t="n">
        <v>1</v>
      </c>
      <c r="X1577" t="n">
        <v>0</v>
      </c>
      <c r="Y1577" t="n">
        <v>2.277621030807495</v>
      </c>
      <c r="Z1577" t="n">
        <v>0.0007111</v>
      </c>
    </row>
    <row r="1578">
      <c r="A1578" t="inlineStr">
        <is>
          <t>chat_window</t>
        </is>
      </c>
      <c r="B1578" t="inlineStr">
        <is>
          <t>main</t>
        </is>
      </c>
      <c r="C1578" t="inlineStr">
        <is>
          <t>openai/gpt-5.6-luna</t>
        </is>
      </c>
      <c r="D1578" t="inlineStr">
        <is>
          <t>openai/gpt-5.6-luna</t>
        </is>
      </c>
      <c r="E1578" t="n">
        <v>1</v>
      </c>
      <c r="I1578" t="n">
        <v>0</v>
      </c>
      <c r="J1578" t="inlineStr">
        <is>
          <t>dense5</t>
        </is>
      </c>
      <c r="K1578" t="n">
        <v>154</v>
      </c>
      <c r="L1578" t="inlineStr">
        <is>
          <t>dense5/updated-5</t>
        </is>
      </c>
      <c r="M1578" t="inlineStr">
        <is>
          <t>updated</t>
        </is>
      </c>
      <c r="N1578" t="inlineStr">
        <is>
          <t>Which datastore does tenant-router use?</t>
        </is>
      </c>
      <c r="O1578" t="inlineStr">
        <is>
          <t>MongoDB</t>
        </is>
      </c>
      <c r="P1578" t="inlineStr">
        <is>
          <t>MongoDB</t>
        </is>
      </c>
      <c r="Q1578" t="b">
        <v>1</v>
      </c>
      <c r="R1578" t="inlineStr">
        <is>
          <t>rule</t>
        </is>
      </c>
      <c r="S1578" t="n">
        <v>2511</v>
      </c>
      <c r="T1578" t="n">
        <v>2511</v>
      </c>
      <c r="U1578" t="n">
        <v>56</v>
      </c>
      <c r="V1578" t="n">
        <v>0</v>
      </c>
      <c r="W1578" t="n">
        <v>1</v>
      </c>
      <c r="X1578" t="n">
        <v>0</v>
      </c>
      <c r="Y1578" t="n">
        <v>1.880076885223389</v>
      </c>
      <c r="Z1578" t="n">
        <v>0.0006948</v>
      </c>
    </row>
    <row r="1579">
      <c r="A1579" t="inlineStr">
        <is>
          <t>chat_full</t>
        </is>
      </c>
      <c r="B1579" t="inlineStr">
        <is>
          <t>main</t>
        </is>
      </c>
      <c r="C1579" t="inlineStr">
        <is>
          <t>openai/gpt-5.6-luna</t>
        </is>
      </c>
      <c r="D1579" t="inlineStr">
        <is>
          <t>openai/gpt-5.6-luna</t>
        </is>
      </c>
      <c r="I1579" t="n">
        <v>0</v>
      </c>
      <c r="J1579" t="inlineStr">
        <is>
          <t>long4</t>
        </is>
      </c>
      <c r="K1579" t="n">
        <v>186</v>
      </c>
      <c r="L1579" t="inlineStr">
        <is>
          <t>long4/absent-0</t>
        </is>
      </c>
      <c r="M1579" t="inlineStr">
        <is>
          <t>absent</t>
        </is>
      </c>
      <c r="N1579" t="inlineStr">
        <is>
          <t>What is the marketing announcement date?</t>
        </is>
      </c>
      <c r="O1579" t="inlineStr">
        <is>
          <t>not stated</t>
        </is>
      </c>
      <c r="P1579" t="inlineStr">
        <is>
          <t>not stated</t>
        </is>
      </c>
      <c r="Q1579" t="b">
        <v>1</v>
      </c>
      <c r="R1579" t="inlineStr">
        <is>
          <t>rule</t>
        </is>
      </c>
      <c r="S1579" t="n">
        <v>74364</v>
      </c>
      <c r="T1579" t="n">
        <v>74364</v>
      </c>
      <c r="U1579" t="n">
        <v>45</v>
      </c>
      <c r="V1579" t="n">
        <v>0</v>
      </c>
      <c r="W1579" t="n">
        <v>1</v>
      </c>
      <c r="X1579" t="n">
        <v>0</v>
      </c>
      <c r="Y1579" t="n">
        <v>3.086611986160278</v>
      </c>
      <c r="Z1579" t="n">
        <v>0.01864485</v>
      </c>
    </row>
    <row r="1580">
      <c r="A1580" t="inlineStr">
        <is>
          <t>chat_full</t>
        </is>
      </c>
      <c r="B1580" t="inlineStr">
        <is>
          <t>main</t>
        </is>
      </c>
      <c r="C1580" t="inlineStr">
        <is>
          <t>openai/gpt-5.6-luna</t>
        </is>
      </c>
      <c r="D1580" t="inlineStr">
        <is>
          <t>openai/gpt-5.6-luna</t>
        </is>
      </c>
      <c r="I1580" t="n">
        <v>0</v>
      </c>
      <c r="J1580" t="inlineStr">
        <is>
          <t>long4</t>
        </is>
      </c>
      <c r="K1580" t="n">
        <v>186</v>
      </c>
      <c r="L1580" t="inlineStr">
        <is>
          <t>long4/absent-1</t>
        </is>
      </c>
      <c r="M1580" t="inlineStr">
        <is>
          <t>absent</t>
        </is>
      </c>
      <c r="N1580" t="inlineStr">
        <is>
          <t>What monthly cloud cost cap did we agree on?</t>
        </is>
      </c>
      <c r="O1580" t="inlineStr">
        <is>
          <t>not stated</t>
        </is>
      </c>
      <c r="P1580" t="inlineStr">
        <is>
          <t>not stated</t>
        </is>
      </c>
      <c r="Q1580" t="b">
        <v>1</v>
      </c>
      <c r="R1580" t="inlineStr">
        <is>
          <t>rule</t>
        </is>
      </c>
      <c r="S1580" t="n">
        <v>74367</v>
      </c>
      <c r="T1580" t="n">
        <v>74367</v>
      </c>
      <c r="U1580" t="n">
        <v>54</v>
      </c>
      <c r="V1580" t="n">
        <v>0</v>
      </c>
      <c r="W1580" t="n">
        <v>1</v>
      </c>
      <c r="X1580" t="n">
        <v>0</v>
      </c>
      <c r="Y1580" t="n">
        <v>3.750391006469727</v>
      </c>
      <c r="Z1580" t="n">
        <v>0.0186564</v>
      </c>
    </row>
    <row r="1581">
      <c r="A1581" t="inlineStr">
        <is>
          <t>chat_full</t>
        </is>
      </c>
      <c r="B1581" t="inlineStr">
        <is>
          <t>main</t>
        </is>
      </c>
      <c r="C1581" t="inlineStr">
        <is>
          <t>openai/gpt-5.6-luna</t>
        </is>
      </c>
      <c r="D1581" t="inlineStr">
        <is>
          <t>openai/gpt-5.6-luna</t>
        </is>
      </c>
      <c r="I1581" t="n">
        <v>0</v>
      </c>
      <c r="J1581" t="inlineStr">
        <is>
          <t>long4</t>
        </is>
      </c>
      <c r="K1581" t="n">
        <v>186</v>
      </c>
      <c r="L1581" t="inlineStr">
        <is>
          <t>long4/count-0</t>
        </is>
      </c>
      <c r="M1581" t="inlineStr">
        <is>
          <t>count</t>
        </is>
      </c>
      <c r="N1581" t="inlineStr">
        <is>
          <t>How many modules are currently in scope for the launch?</t>
        </is>
      </c>
      <c r="O1581" t="n">
        <v>6</v>
      </c>
      <c r="P1581" t="inlineStr">
        <is>
          <t>6</t>
        </is>
      </c>
      <c r="Q1581" t="b">
        <v>1</v>
      </c>
      <c r="R1581" t="inlineStr">
        <is>
          <t>rule</t>
        </is>
      </c>
      <c r="S1581" t="n">
        <v>74368</v>
      </c>
      <c r="T1581" t="n">
        <v>74368</v>
      </c>
      <c r="U1581" t="n">
        <v>119</v>
      </c>
      <c r="V1581" t="n">
        <v>0</v>
      </c>
      <c r="W1581" t="n">
        <v>1</v>
      </c>
      <c r="X1581" t="n">
        <v>0</v>
      </c>
      <c r="Y1581" t="n">
        <v>4.33588981628418</v>
      </c>
      <c r="Z1581" t="n">
        <v>0.01873465</v>
      </c>
    </row>
    <row r="1582">
      <c r="A1582" t="inlineStr">
        <is>
          <t>chat_full</t>
        </is>
      </c>
      <c r="B1582" t="inlineStr">
        <is>
          <t>main</t>
        </is>
      </c>
      <c r="C1582" t="inlineStr">
        <is>
          <t>openai/gpt-5.6-luna</t>
        </is>
      </c>
      <c r="D1582" t="inlineStr">
        <is>
          <t>openai/gpt-5.6-luna</t>
        </is>
      </c>
      <c r="I1582" t="n">
        <v>0</v>
      </c>
      <c r="J1582" t="inlineStr">
        <is>
          <t>long4</t>
        </is>
      </c>
      <c r="K1582" t="n">
        <v>186</v>
      </c>
      <c r="L1582" t="inlineStr">
        <is>
          <t>long4/early-0</t>
        </is>
      </c>
      <c r="M1582" t="inlineStr">
        <is>
          <t>early</t>
        </is>
      </c>
      <c r="N1582" t="inlineStr">
        <is>
          <t>Who owns billing-sync?</t>
        </is>
      </c>
      <c r="O1582" t="inlineStr">
        <is>
          <t>Zara</t>
        </is>
      </c>
      <c r="P1582" t="inlineStr">
        <is>
          <t>Zara</t>
        </is>
      </c>
      <c r="Q1582" t="b">
        <v>1</v>
      </c>
      <c r="R1582" t="inlineStr">
        <is>
          <t>rule</t>
        </is>
      </c>
      <c r="S1582" t="n">
        <v>74362</v>
      </c>
      <c r="T1582" t="n">
        <v>74362</v>
      </c>
      <c r="U1582" t="n">
        <v>38</v>
      </c>
      <c r="V1582" t="n">
        <v>0</v>
      </c>
      <c r="W1582" t="n">
        <v>1</v>
      </c>
      <c r="X1582" t="n">
        <v>0</v>
      </c>
      <c r="Y1582" t="n">
        <v>2.169997930526733</v>
      </c>
      <c r="Z1582" t="n">
        <v>0.01863595</v>
      </c>
    </row>
    <row r="1583">
      <c r="A1583" t="inlineStr">
        <is>
          <t>chat_full</t>
        </is>
      </c>
      <c r="B1583" t="inlineStr">
        <is>
          <t>main</t>
        </is>
      </c>
      <c r="C1583" t="inlineStr">
        <is>
          <t>openai/gpt-5.6-luna</t>
        </is>
      </c>
      <c r="D1583" t="inlineStr">
        <is>
          <t>openai/gpt-5.6-luna</t>
        </is>
      </c>
      <c r="I1583" t="n">
        <v>0</v>
      </c>
      <c r="J1583" t="inlineStr">
        <is>
          <t>long4</t>
        </is>
      </c>
      <c r="K1583" t="n">
        <v>186</v>
      </c>
      <c r="L1583" t="inlineStr">
        <is>
          <t>long4/early-1</t>
        </is>
      </c>
      <c r="M1583" t="inlineStr">
        <is>
          <t>early</t>
        </is>
      </c>
      <c r="N1583" t="inlineStr">
        <is>
          <t>Which region are we deploying Ember to?</t>
        </is>
      </c>
      <c r="O1583" t="inlineStr">
        <is>
          <t>eu-west-1</t>
        </is>
      </c>
      <c r="P1583" t="inlineStr">
        <is>
          <t>eu-west-1</t>
        </is>
      </c>
      <c r="Q1583" t="b">
        <v>1</v>
      </c>
      <c r="R1583" t="inlineStr">
        <is>
          <t>rule</t>
        </is>
      </c>
      <c r="S1583" t="n">
        <v>74365</v>
      </c>
      <c r="T1583" t="n">
        <v>74365</v>
      </c>
      <c r="U1583" t="n">
        <v>46</v>
      </c>
      <c r="V1583" t="n">
        <v>0</v>
      </c>
      <c r="W1583" t="n">
        <v>1</v>
      </c>
      <c r="X1583" t="n">
        <v>0</v>
      </c>
      <c r="Y1583" t="n">
        <v>2.814276933670044</v>
      </c>
      <c r="Z1583" t="n">
        <v>0.0186463</v>
      </c>
    </row>
    <row r="1584">
      <c r="A1584" t="inlineStr">
        <is>
          <t>chat_full</t>
        </is>
      </c>
      <c r="B1584" t="inlineStr">
        <is>
          <t>main</t>
        </is>
      </c>
      <c r="C1584" t="inlineStr">
        <is>
          <t>openai/gpt-5.6-luna</t>
        </is>
      </c>
      <c r="D1584" t="inlineStr">
        <is>
          <t>openai/gpt-5.6-luna</t>
        </is>
      </c>
      <c r="I1584" t="n">
        <v>0</v>
      </c>
      <c r="J1584" t="inlineStr">
        <is>
          <t>long4</t>
        </is>
      </c>
      <c r="K1584" t="n">
        <v>186</v>
      </c>
      <c r="L1584" t="inlineStr">
        <is>
          <t>long4/early-2</t>
        </is>
      </c>
      <c r="M1584" t="inlineStr">
        <is>
          <t>early</t>
        </is>
      </c>
      <c r="N1584" t="inlineStr">
        <is>
          <t>At what time (UTC) is the daily standup?</t>
        </is>
      </c>
      <c r="O1584" t="inlineStr">
        <is>
          <t>10:00</t>
        </is>
      </c>
      <c r="P1584" t="inlineStr">
        <is>
          <t>10:00 UTC</t>
        </is>
      </c>
      <c r="Q1584" t="b">
        <v>1</v>
      </c>
      <c r="R1584" t="inlineStr">
        <is>
          <t>rule</t>
        </is>
      </c>
      <c r="S1584" t="n">
        <v>74369</v>
      </c>
      <c r="T1584" t="n">
        <v>74369</v>
      </c>
      <c r="U1584" t="n">
        <v>57</v>
      </c>
      <c r="V1584" t="n">
        <v>0</v>
      </c>
      <c r="W1584" t="n">
        <v>1</v>
      </c>
      <c r="X1584" t="n">
        <v>0</v>
      </c>
      <c r="Y1584" t="n">
        <v>2.736310005187988</v>
      </c>
      <c r="Z1584" t="n">
        <v>0.0186605</v>
      </c>
    </row>
    <row r="1585">
      <c r="A1585" t="inlineStr">
        <is>
          <t>chat_full</t>
        </is>
      </c>
      <c r="B1585" t="inlineStr">
        <is>
          <t>main</t>
        </is>
      </c>
      <c r="C1585" t="inlineStr">
        <is>
          <t>openai/gpt-5.6-luna</t>
        </is>
      </c>
      <c r="D1585" t="inlineStr">
        <is>
          <t>openai/gpt-5.6-luna</t>
        </is>
      </c>
      <c r="I1585" t="n">
        <v>0</v>
      </c>
      <c r="J1585" t="inlineStr">
        <is>
          <t>long4</t>
        </is>
      </c>
      <c r="K1585" t="n">
        <v>186</v>
      </c>
      <c r="L1585" t="inlineStr">
        <is>
          <t>long4/list-0</t>
        </is>
      </c>
      <c r="M1585" t="inlineStr">
        <is>
          <t>list</t>
        </is>
      </c>
      <c r="N1585" t="inlineStr">
        <is>
          <t>Which in-scope modules are P0?</t>
        </is>
      </c>
      <c r="O1585" t="inlineStr">
        <is>
          <t>["billing-sync", "audit-trail", "rate-limiter", "scheduler-v2"]</t>
        </is>
      </c>
      <c r="P1585" t="inlineStr">
        <is>
          <t>billing-sync, rate-limiter, audit-trail, scheduler-v2</t>
        </is>
      </c>
      <c r="Q1585" t="b">
        <v>1</v>
      </c>
      <c r="R1585" t="inlineStr">
        <is>
          <t>rule</t>
        </is>
      </c>
      <c r="S1585" t="n">
        <v>74366</v>
      </c>
      <c r="T1585" t="n">
        <v>74366</v>
      </c>
      <c r="U1585" t="n">
        <v>123</v>
      </c>
      <c r="V1585" t="n">
        <v>0</v>
      </c>
      <c r="W1585" t="n">
        <v>1</v>
      </c>
      <c r="X1585" t="n">
        <v>0</v>
      </c>
      <c r="Y1585" t="n">
        <v>2.954759836196899</v>
      </c>
      <c r="Z1585" t="n">
        <v>0.01873895</v>
      </c>
    </row>
    <row r="1586">
      <c r="A1586" t="inlineStr">
        <is>
          <t>chat_full</t>
        </is>
      </c>
      <c r="B1586" t="inlineStr">
        <is>
          <t>main</t>
        </is>
      </c>
      <c r="C1586" t="inlineStr">
        <is>
          <t>openai/gpt-5.6-luna</t>
        </is>
      </c>
      <c r="D1586" t="inlineStr">
        <is>
          <t>openai/gpt-5.6-luna</t>
        </is>
      </c>
      <c r="I1586" t="n">
        <v>0</v>
      </c>
      <c r="J1586" t="inlineStr">
        <is>
          <t>long4</t>
        </is>
      </c>
      <c r="K1586" t="n">
        <v>186</v>
      </c>
      <c r="L1586" t="inlineStr">
        <is>
          <t>long4/neg-0</t>
        </is>
      </c>
      <c r="M1586" t="inlineStr">
        <is>
          <t>negation</t>
        </is>
      </c>
      <c r="N1586" t="inlineStr">
        <is>
          <t>Which in-scope module has no datastore decided yet?</t>
        </is>
      </c>
      <c r="O1586" t="inlineStr">
        <is>
          <t>audit-trail</t>
        </is>
      </c>
      <c r="P1586" t="inlineStr">
        <is>
          <t>audit-trail</t>
        </is>
      </c>
      <c r="Q1586" t="b">
        <v>1</v>
      </c>
      <c r="R1586" t="inlineStr">
        <is>
          <t>rule</t>
        </is>
      </c>
      <c r="S1586" t="n">
        <v>74368</v>
      </c>
      <c r="T1586" t="n">
        <v>74368</v>
      </c>
      <c r="U1586" t="n">
        <v>120</v>
      </c>
      <c r="V1586" t="n">
        <v>0</v>
      </c>
      <c r="W1586" t="n">
        <v>1</v>
      </c>
      <c r="X1586" t="n">
        <v>0</v>
      </c>
      <c r="Y1586" t="n">
        <v>4.094833374023438</v>
      </c>
      <c r="Z1586" t="n">
        <v>0.01873585</v>
      </c>
    </row>
    <row r="1587">
      <c r="A1587" t="inlineStr">
        <is>
          <t>chat_full</t>
        </is>
      </c>
      <c r="B1587" t="inlineStr">
        <is>
          <t>main</t>
        </is>
      </c>
      <c r="C1587" t="inlineStr">
        <is>
          <t>openai/gpt-5.6-luna</t>
        </is>
      </c>
      <c r="D1587" t="inlineStr">
        <is>
          <t>openai/gpt-5.6-luna</t>
        </is>
      </c>
      <c r="I1587" t="n">
        <v>0</v>
      </c>
      <c r="J1587" t="inlineStr">
        <is>
          <t>long4</t>
        </is>
      </c>
      <c r="K1587" t="n">
        <v>186</v>
      </c>
      <c r="L1587" t="inlineStr">
        <is>
          <t>long4/original-0</t>
        </is>
      </c>
      <c r="M1587" t="inlineStr">
        <is>
          <t>original</t>
        </is>
      </c>
      <c r="N1587" t="inlineStr">
        <is>
          <t>What was the very first deadline we set for dashboard, before any changes?</t>
        </is>
      </c>
      <c r="O1587" t="inlineStr">
        <is>
          <t>Oct 29</t>
        </is>
      </c>
      <c r="P1587" t="inlineStr">
        <is>
          <t>Oct 29</t>
        </is>
      </c>
      <c r="Q1587" t="b">
        <v>1</v>
      </c>
      <c r="R1587" t="inlineStr">
        <is>
          <t>rule</t>
        </is>
      </c>
      <c r="S1587" t="n">
        <v>74372</v>
      </c>
      <c r="T1587" t="n">
        <v>74372</v>
      </c>
      <c r="U1587" t="n">
        <v>68</v>
      </c>
      <c r="V1587" t="n">
        <v>0</v>
      </c>
      <c r="W1587" t="n">
        <v>1</v>
      </c>
      <c r="X1587" t="n">
        <v>0</v>
      </c>
      <c r="Y1587" t="n">
        <v>2.501764059066772</v>
      </c>
      <c r="Z1587" t="n">
        <v>0.01867445</v>
      </c>
    </row>
    <row r="1588">
      <c r="A1588" t="inlineStr">
        <is>
          <t>chat_full</t>
        </is>
      </c>
      <c r="B1588" t="inlineStr">
        <is>
          <t>main</t>
        </is>
      </c>
      <c r="C1588" t="inlineStr">
        <is>
          <t>openai/gpt-5.6-luna</t>
        </is>
      </c>
      <c r="D1588" t="inlineStr">
        <is>
          <t>openai/gpt-5.6-luna</t>
        </is>
      </c>
      <c r="I1588" t="n">
        <v>0</v>
      </c>
      <c r="J1588" t="inlineStr">
        <is>
          <t>long4</t>
        </is>
      </c>
      <c r="K1588" t="n">
        <v>186</v>
      </c>
      <c r="L1588" t="inlineStr">
        <is>
          <t>long4/paste-0</t>
        </is>
      </c>
      <c r="M1588" t="inlineStr">
        <is>
          <t>paste</t>
        </is>
      </c>
      <c r="N1588" t="inlineStr">
        <is>
          <t>What p95 latency, in ms, did the load test I pasted report?</t>
        </is>
      </c>
      <c r="O1588" t="n">
        <v>505</v>
      </c>
      <c r="P1588" t="inlineStr">
        <is>
          <t>505 ms</t>
        </is>
      </c>
      <c r="Q1588" t="b">
        <v>1</v>
      </c>
      <c r="R1588" t="inlineStr">
        <is>
          <t>rule</t>
        </is>
      </c>
      <c r="S1588" t="n">
        <v>74373</v>
      </c>
      <c r="T1588" t="n">
        <v>74373</v>
      </c>
      <c r="U1588" t="n">
        <v>51</v>
      </c>
      <c r="V1588" t="n">
        <v>0</v>
      </c>
      <c r="W1588" t="n">
        <v>1</v>
      </c>
      <c r="X1588" t="n">
        <v>0</v>
      </c>
      <c r="Y1588" t="n">
        <v>4.4440598487854</v>
      </c>
      <c r="Z1588" t="n">
        <v>0.0186543</v>
      </c>
    </row>
    <row r="1589">
      <c r="A1589" t="inlineStr">
        <is>
          <t>chat_full</t>
        </is>
      </c>
      <c r="B1589" t="inlineStr">
        <is>
          <t>main</t>
        </is>
      </c>
      <c r="C1589" t="inlineStr">
        <is>
          <t>openai/gpt-5.6-luna</t>
        </is>
      </c>
      <c r="D1589" t="inlineStr">
        <is>
          <t>openai/gpt-5.6-luna</t>
        </is>
      </c>
      <c r="I1589" t="n">
        <v>0</v>
      </c>
      <c r="J1589" t="inlineStr">
        <is>
          <t>long4</t>
        </is>
      </c>
      <c r="K1589" t="n">
        <v>186</v>
      </c>
      <c r="L1589" t="inlineStr">
        <is>
          <t>long4/paste-1</t>
        </is>
      </c>
      <c r="M1589" t="inlineStr">
        <is>
          <t>paste</t>
        </is>
      </c>
      <c r="N1589" t="inlineStr">
        <is>
          <t>How many tests failed in the CI output I pasted?</t>
        </is>
      </c>
      <c r="O1589" t="n">
        <v>9</v>
      </c>
      <c r="P1589" t="inlineStr">
        <is>
          <t>9</t>
        </is>
      </c>
      <c r="Q1589" t="b">
        <v>1</v>
      </c>
      <c r="R1589" t="inlineStr">
        <is>
          <t>rule</t>
        </is>
      </c>
      <c r="S1589" t="n">
        <v>74368</v>
      </c>
      <c r="T1589" t="n">
        <v>74368</v>
      </c>
      <c r="U1589" t="n">
        <v>51</v>
      </c>
      <c r="V1589" t="n">
        <v>0</v>
      </c>
      <c r="W1589" t="n">
        <v>1</v>
      </c>
      <c r="X1589" t="n">
        <v>0</v>
      </c>
      <c r="Y1589" t="n">
        <v>3.188337326049805</v>
      </c>
      <c r="Z1589" t="n">
        <v>0.01865305</v>
      </c>
    </row>
    <row r="1590">
      <c r="A1590" t="inlineStr">
        <is>
          <t>chat_full</t>
        </is>
      </c>
      <c r="B1590" t="inlineStr">
        <is>
          <t>main</t>
        </is>
      </c>
      <c r="C1590" t="inlineStr">
        <is>
          <t>openai/gpt-5.6-luna</t>
        </is>
      </c>
      <c r="D1590" t="inlineStr">
        <is>
          <t>openai/gpt-5.6-luna</t>
        </is>
      </c>
      <c r="I1590" t="n">
        <v>0</v>
      </c>
      <c r="J1590" t="inlineStr">
        <is>
          <t>long4</t>
        </is>
      </c>
      <c r="K1590" t="n">
        <v>186</v>
      </c>
      <c r="L1590" t="inlineStr">
        <is>
          <t>long4/paste-2</t>
        </is>
      </c>
      <c r="M1590" t="inlineStr">
        <is>
          <t>paste</t>
        </is>
      </c>
      <c r="N1590" t="inlineStr">
        <is>
          <t>What is db_pool_size in the config I pasted?</t>
        </is>
      </c>
      <c r="O1590" t="n">
        <v>20</v>
      </c>
      <c r="P1590" t="inlineStr">
        <is>
          <t>20 database connections</t>
        </is>
      </c>
      <c r="Q1590" t="b">
        <v>1</v>
      </c>
      <c r="R1590" t="inlineStr">
        <is>
          <t>rule</t>
        </is>
      </c>
      <c r="S1590" t="n">
        <v>74368</v>
      </c>
      <c r="T1590" t="n">
        <v>74368</v>
      </c>
      <c r="U1590" t="n">
        <v>88</v>
      </c>
      <c r="V1590" t="n">
        <v>0</v>
      </c>
      <c r="W1590" t="n">
        <v>1</v>
      </c>
      <c r="X1590" t="n">
        <v>0</v>
      </c>
      <c r="Y1590" t="n">
        <v>2.735340118408203</v>
      </c>
      <c r="Z1590" t="n">
        <v>0.01869745</v>
      </c>
    </row>
    <row r="1591">
      <c r="A1591" t="inlineStr">
        <is>
          <t>chat_full</t>
        </is>
      </c>
      <c r="B1591" t="inlineStr">
        <is>
          <t>main</t>
        </is>
      </c>
      <c r="C1591" t="inlineStr">
        <is>
          <t>openai/gpt-5.6-luna</t>
        </is>
      </c>
      <c r="D1591" t="inlineStr">
        <is>
          <t>openai/gpt-5.6-luna</t>
        </is>
      </c>
      <c r="I1591" t="n">
        <v>0</v>
      </c>
      <c r="J1591" t="inlineStr">
        <is>
          <t>long4</t>
        </is>
      </c>
      <c r="K1591" t="n">
        <v>186</v>
      </c>
      <c r="L1591" t="inlineStr">
        <is>
          <t>long4/sum-0</t>
        </is>
      </c>
      <c r="M1591" t="inlineStr">
        <is>
          <t>sum</t>
        </is>
      </c>
      <c r="N1591" t="inlineStr">
        <is>
          <t>What is the total budget, in thousands of dollars, across the modules currently in scope?</t>
        </is>
      </c>
      <c r="O1591" t="n">
        <v>205</v>
      </c>
      <c r="P1591" t="inlineStr">
        <is>
          <t>205</t>
        </is>
      </c>
      <c r="Q1591" t="b">
        <v>1</v>
      </c>
      <c r="R1591" t="inlineStr">
        <is>
          <t>rule</t>
        </is>
      </c>
      <c r="S1591" t="n">
        <v>74375</v>
      </c>
      <c r="T1591" t="n">
        <v>74375</v>
      </c>
      <c r="U1591" t="n">
        <v>140</v>
      </c>
      <c r="V1591" t="n">
        <v>0</v>
      </c>
      <c r="W1591" t="n">
        <v>1</v>
      </c>
      <c r="X1591" t="n">
        <v>0</v>
      </c>
      <c r="Y1591" t="n">
        <v>4.543205738067627</v>
      </c>
      <c r="Z1591" t="n">
        <v>0.0187616</v>
      </c>
    </row>
    <row r="1592">
      <c r="A1592" t="inlineStr">
        <is>
          <t>chat_full</t>
        </is>
      </c>
      <c r="B1592" t="inlineStr">
        <is>
          <t>main</t>
        </is>
      </c>
      <c r="C1592" t="inlineStr">
        <is>
          <t>openai/gpt-5.6-luna</t>
        </is>
      </c>
      <c r="D1592" t="inlineStr">
        <is>
          <t>openai/gpt-5.6-luna</t>
        </is>
      </c>
      <c r="I1592" t="n">
        <v>0</v>
      </c>
      <c r="J1592" t="inlineStr">
        <is>
          <t>long4</t>
        </is>
      </c>
      <c r="K1592" t="n">
        <v>186</v>
      </c>
      <c r="L1592" t="inlineStr">
        <is>
          <t>long4/updated-0</t>
        </is>
      </c>
      <c r="M1592" t="inlineStr">
        <is>
          <t>updated</t>
        </is>
      </c>
      <c r="N1592" t="inlineStr">
        <is>
          <t>What is the current deadline for dashboard?</t>
        </is>
      </c>
      <c r="O1592" t="inlineStr">
        <is>
          <t>Nov 11</t>
        </is>
      </c>
      <c r="P1592" t="inlineStr">
        <is>
          <t>Nov 11</t>
        </is>
      </c>
      <c r="Q1592" t="b">
        <v>1</v>
      </c>
      <c r="R1592" t="inlineStr">
        <is>
          <t>rule</t>
        </is>
      </c>
      <c r="S1592" t="n">
        <v>74365</v>
      </c>
      <c r="T1592" t="n">
        <v>74365</v>
      </c>
      <c r="U1592" t="n">
        <v>52</v>
      </c>
      <c r="V1592" t="n">
        <v>0</v>
      </c>
      <c r="W1592" t="n">
        <v>1</v>
      </c>
      <c r="X1592" t="n">
        <v>0</v>
      </c>
      <c r="Y1592" t="n">
        <v>3.415251970291138</v>
      </c>
      <c r="Z1592" t="n">
        <v>0.0186535</v>
      </c>
    </row>
    <row r="1593">
      <c r="A1593" t="inlineStr">
        <is>
          <t>chat_full</t>
        </is>
      </c>
      <c r="B1593" t="inlineStr">
        <is>
          <t>main</t>
        </is>
      </c>
      <c r="C1593" t="inlineStr">
        <is>
          <t>openai/gpt-5.6-luna</t>
        </is>
      </c>
      <c r="D1593" t="inlineStr">
        <is>
          <t>openai/gpt-5.6-luna</t>
        </is>
      </c>
      <c r="I1593" t="n">
        <v>0</v>
      </c>
      <c r="J1593" t="inlineStr">
        <is>
          <t>long4</t>
        </is>
      </c>
      <c r="K1593" t="n">
        <v>186</v>
      </c>
      <c r="L1593" t="inlineStr">
        <is>
          <t>long4/updated-1</t>
        </is>
      </c>
      <c r="M1593" t="inlineStr">
        <is>
          <t>updated</t>
        </is>
      </c>
      <c r="N1593" t="inlineStr">
        <is>
          <t>What is billing-sync's budget now, in thousands of dollars?</t>
        </is>
      </c>
      <c r="O1593" t="n">
        <v>40</v>
      </c>
      <c r="P1593" t="inlineStr">
        <is>
          <t>40</t>
        </is>
      </c>
      <c r="Q1593" t="b">
        <v>1</v>
      </c>
      <c r="R1593" t="inlineStr">
        <is>
          <t>rule</t>
        </is>
      </c>
      <c r="S1593" t="n">
        <v>74370</v>
      </c>
      <c r="T1593" t="n">
        <v>74370</v>
      </c>
      <c r="U1593" t="n">
        <v>89</v>
      </c>
      <c r="V1593" t="n">
        <v>0</v>
      </c>
      <c r="W1593" t="n">
        <v>1</v>
      </c>
      <c r="X1593" t="n">
        <v>0</v>
      </c>
      <c r="Y1593" t="n">
        <v>4.982549905776978</v>
      </c>
      <c r="Z1593" t="n">
        <v>0.01869915</v>
      </c>
    </row>
    <row r="1594">
      <c r="A1594" t="inlineStr">
        <is>
          <t>chat_full</t>
        </is>
      </c>
      <c r="B1594" t="inlineStr">
        <is>
          <t>main</t>
        </is>
      </c>
      <c r="C1594" t="inlineStr">
        <is>
          <t>openai/gpt-5.6-luna</t>
        </is>
      </c>
      <c r="D1594" t="inlineStr">
        <is>
          <t>openai/gpt-5.6-luna</t>
        </is>
      </c>
      <c r="I1594" t="n">
        <v>0</v>
      </c>
      <c r="J1594" t="inlineStr">
        <is>
          <t>long4</t>
        </is>
      </c>
      <c r="K1594" t="n">
        <v>186</v>
      </c>
      <c r="L1594" t="inlineStr">
        <is>
          <t>long4/updated-2</t>
        </is>
      </c>
      <c r="M1594" t="inlineStr">
        <is>
          <t>updated</t>
        </is>
      </c>
      <c r="N1594" t="inlineStr">
        <is>
          <t>What is the current deadline for audit-trail?</t>
        </is>
      </c>
      <c r="O1594" t="inlineStr">
        <is>
          <t>Oct 13</t>
        </is>
      </c>
      <c r="P1594" t="inlineStr">
        <is>
          <t>Oct 13</t>
        </is>
      </c>
      <c r="Q1594" t="b">
        <v>1</v>
      </c>
      <c r="R1594" t="inlineStr">
        <is>
          <t>rule</t>
        </is>
      </c>
      <c r="S1594" t="n">
        <v>74367</v>
      </c>
      <c r="T1594" t="n">
        <v>74367</v>
      </c>
      <c r="U1594" t="n">
        <v>63</v>
      </c>
      <c r="V1594" t="n">
        <v>0</v>
      </c>
      <c r="W1594" t="n">
        <v>1</v>
      </c>
      <c r="X1594" t="n">
        <v>0</v>
      </c>
      <c r="Y1594" t="n">
        <v>3.117083072662354</v>
      </c>
      <c r="Z1594" t="n">
        <v>0.0186672</v>
      </c>
    </row>
    <row r="1595">
      <c r="A1595" t="inlineStr">
        <is>
          <t>chat_full</t>
        </is>
      </c>
      <c r="B1595" t="inlineStr">
        <is>
          <t>main</t>
        </is>
      </c>
      <c r="C1595" t="inlineStr">
        <is>
          <t>openai/gpt-5.6-luna</t>
        </is>
      </c>
      <c r="D1595" t="inlineStr">
        <is>
          <t>openai/gpt-5.6-luna</t>
        </is>
      </c>
      <c r="I1595" t="n">
        <v>0</v>
      </c>
      <c r="J1595" t="inlineStr">
        <is>
          <t>long4</t>
        </is>
      </c>
      <c r="K1595" t="n">
        <v>186</v>
      </c>
      <c r="L1595" t="inlineStr">
        <is>
          <t>long4/updated-3</t>
        </is>
      </c>
      <c r="M1595" t="inlineStr">
        <is>
          <t>updated</t>
        </is>
      </c>
      <c r="N1595" t="inlineStr">
        <is>
          <t>What is ingest's budget, in thousands of dollars?</t>
        </is>
      </c>
      <c r="O1595" t="n">
        <v>25</v>
      </c>
      <c r="P1595" t="inlineStr">
        <is>
          <t>25</t>
        </is>
      </c>
      <c r="Q1595" t="b">
        <v>1</v>
      </c>
      <c r="R1595" t="inlineStr">
        <is>
          <t>rule</t>
        </is>
      </c>
      <c r="S1595" t="n">
        <v>74368</v>
      </c>
      <c r="T1595" t="n">
        <v>74368</v>
      </c>
      <c r="U1595" t="n">
        <v>74</v>
      </c>
      <c r="V1595" t="n">
        <v>0</v>
      </c>
      <c r="W1595" t="n">
        <v>1</v>
      </c>
      <c r="X1595" t="n">
        <v>0</v>
      </c>
      <c r="Y1595" t="n">
        <v>2.900948047637939</v>
      </c>
      <c r="Z1595" t="n">
        <v>0.01868065</v>
      </c>
    </row>
    <row r="1596">
      <c r="A1596" t="inlineStr">
        <is>
          <t>chat_full</t>
        </is>
      </c>
      <c r="B1596" t="inlineStr">
        <is>
          <t>main</t>
        </is>
      </c>
      <c r="C1596" t="inlineStr">
        <is>
          <t>openai/gpt-5.6-luna</t>
        </is>
      </c>
      <c r="D1596" t="inlineStr">
        <is>
          <t>openai/gpt-5.6-luna</t>
        </is>
      </c>
      <c r="I1596" t="n">
        <v>0</v>
      </c>
      <c r="J1596" t="inlineStr">
        <is>
          <t>long4</t>
        </is>
      </c>
      <c r="K1596" t="n">
        <v>186</v>
      </c>
      <c r="L1596" t="inlineStr">
        <is>
          <t>long4/updated-4</t>
        </is>
      </c>
      <c r="M1596" t="inlineStr">
        <is>
          <t>updated</t>
        </is>
      </c>
      <c r="N1596" t="inlineStr">
        <is>
          <t>Who owns dashboard now?</t>
        </is>
      </c>
      <c r="O1596" t="inlineStr">
        <is>
          <t>Hannah</t>
        </is>
      </c>
      <c r="P1596" t="inlineStr">
        <is>
          <t>Hannah owns dashboard.</t>
        </is>
      </c>
      <c r="Q1596" t="b">
        <v>1</v>
      </c>
      <c r="R1596" t="inlineStr">
        <is>
          <t>rule</t>
        </is>
      </c>
      <c r="S1596" t="n">
        <v>74362</v>
      </c>
      <c r="T1596" t="n">
        <v>74362</v>
      </c>
      <c r="U1596" t="n">
        <v>62</v>
      </c>
      <c r="V1596" t="n">
        <v>0</v>
      </c>
      <c r="W1596" t="n">
        <v>1</v>
      </c>
      <c r="X1596" t="n">
        <v>0</v>
      </c>
      <c r="Y1596" t="n">
        <v>1.915122747421265</v>
      </c>
      <c r="Z1596" t="n">
        <v>0.01866475</v>
      </c>
    </row>
    <row r="1597">
      <c r="A1597" t="inlineStr">
        <is>
          <t>chat_full</t>
        </is>
      </c>
      <c r="B1597" t="inlineStr">
        <is>
          <t>main</t>
        </is>
      </c>
      <c r="C1597" t="inlineStr">
        <is>
          <t>openai/gpt-5.6-luna</t>
        </is>
      </c>
      <c r="D1597" t="inlineStr">
        <is>
          <t>openai/gpt-5.6-luna</t>
        </is>
      </c>
      <c r="I1597" t="n">
        <v>0</v>
      </c>
      <c r="J1597" t="inlineStr">
        <is>
          <t>long4</t>
        </is>
      </c>
      <c r="K1597" t="n">
        <v>186</v>
      </c>
      <c r="L1597" t="inlineStr">
        <is>
          <t>long4/updated-5</t>
        </is>
      </c>
      <c r="M1597" t="inlineStr">
        <is>
          <t>updated</t>
        </is>
      </c>
      <c r="N1597" t="inlineStr">
        <is>
          <t>Which datastore does billing-sync use?</t>
        </is>
      </c>
      <c r="O1597" t="inlineStr">
        <is>
          <t>DynamoDB</t>
        </is>
      </c>
      <c r="P1597" t="inlineStr">
        <is>
          <t>DynamoDB</t>
        </is>
      </c>
      <c r="Q1597" t="b">
        <v>1</v>
      </c>
      <c r="R1597" t="inlineStr">
        <is>
          <t>rule</t>
        </is>
      </c>
      <c r="S1597" t="n">
        <v>74364</v>
      </c>
      <c r="T1597" t="n">
        <v>74364</v>
      </c>
      <c r="U1597" t="n">
        <v>48</v>
      </c>
      <c r="V1597" t="n">
        <v>0</v>
      </c>
      <c r="W1597" t="n">
        <v>1</v>
      </c>
      <c r="X1597" t="n">
        <v>0</v>
      </c>
      <c r="Y1597" t="n">
        <v>3.170764923095703</v>
      </c>
      <c r="Z1597" t="n">
        <v>0.01864845</v>
      </c>
    </row>
    <row r="1598">
      <c r="A1598" t="inlineStr">
        <is>
          <t>chat_full</t>
        </is>
      </c>
      <c r="B1598" t="inlineStr">
        <is>
          <t>main</t>
        </is>
      </c>
      <c r="C1598" t="inlineStr">
        <is>
          <t>z-ai/glm-5.3-flash</t>
        </is>
      </c>
      <c r="D1598" t="inlineStr">
        <is>
          <t>openai/gpt-5.6-luna</t>
        </is>
      </c>
      <c r="E1598" t="n">
        <v>1</v>
      </c>
      <c r="I1598" t="n">
        <v>0</v>
      </c>
      <c r="J1598" t="inlineStr">
        <is>
          <t>long4</t>
        </is>
      </c>
      <c r="K1598" t="n">
        <v>186</v>
      </c>
      <c r="L1598" t="inlineStr">
        <is>
          <t>long4/absent-0</t>
        </is>
      </c>
      <c r="M1598" t="inlineStr">
        <is>
          <t>absent</t>
        </is>
      </c>
      <c r="N1598" t="inlineStr">
        <is>
          <t>What is the marketing announcement date?</t>
        </is>
      </c>
      <c r="O1598" t="inlineStr">
        <is>
          <t>not stated</t>
        </is>
      </c>
      <c r="P1598" t="inlineStr">
        <is>
          <t>not stated</t>
        </is>
      </c>
      <c r="Q1598" t="b">
        <v>1</v>
      </c>
      <c r="R1598" t="inlineStr">
        <is>
          <t>rule</t>
        </is>
      </c>
      <c r="S1598" t="n">
        <v>73581</v>
      </c>
      <c r="T1598" t="n">
        <v>73581</v>
      </c>
      <c r="U1598" t="n">
        <v>180</v>
      </c>
      <c r="V1598" t="n">
        <v>73536</v>
      </c>
      <c r="W1598" t="n">
        <v>1</v>
      </c>
      <c r="X1598" t="n">
        <v>0</v>
      </c>
      <c r="Y1598" t="n">
        <v>4.401983022689819</v>
      </c>
      <c r="Z1598" t="n">
        <v>0.00172481967</v>
      </c>
    </row>
    <row r="1599">
      <c r="A1599" t="inlineStr">
        <is>
          <t>chat_full</t>
        </is>
      </c>
      <c r="B1599" t="inlineStr">
        <is>
          <t>main</t>
        </is>
      </c>
      <c r="C1599" t="inlineStr">
        <is>
          <t>z-ai/glm-5.3-flash</t>
        </is>
      </c>
      <c r="D1599" t="inlineStr">
        <is>
          <t>openai/gpt-5.6-luna</t>
        </is>
      </c>
      <c r="E1599" t="n">
        <v>1</v>
      </c>
      <c r="I1599" t="n">
        <v>0</v>
      </c>
      <c r="J1599" t="inlineStr">
        <is>
          <t>long4</t>
        </is>
      </c>
      <c r="K1599" t="n">
        <v>186</v>
      </c>
      <c r="L1599" t="inlineStr">
        <is>
          <t>long4/absent-1</t>
        </is>
      </c>
      <c r="M1599" t="inlineStr">
        <is>
          <t>absent</t>
        </is>
      </c>
      <c r="N1599" t="inlineStr">
        <is>
          <t>What monthly cloud cost cap did we agree on?</t>
        </is>
      </c>
      <c r="O1599" t="inlineStr">
        <is>
          <t>not stated</t>
        </is>
      </c>
      <c r="P1599" t="inlineStr">
        <is>
          <t>not stated</t>
        </is>
      </c>
      <c r="Q1599" t="b">
        <v>1</v>
      </c>
      <c r="R1599" t="inlineStr">
        <is>
          <t>rule</t>
        </is>
      </c>
      <c r="S1599" t="n">
        <v>73584</v>
      </c>
      <c r="T1599" t="n">
        <v>73584</v>
      </c>
      <c r="U1599" t="n">
        <v>253</v>
      </c>
      <c r="V1599" t="n">
        <v>73472</v>
      </c>
      <c r="W1599" t="n">
        <v>1</v>
      </c>
      <c r="X1599" t="n">
        <v>0</v>
      </c>
      <c r="Y1599" t="n">
        <v>5.46876072883606</v>
      </c>
      <c r="Z1599" t="n">
        <v>0.00234746</v>
      </c>
    </row>
    <row r="1600">
      <c r="A1600" t="inlineStr">
        <is>
          <t>chat_full</t>
        </is>
      </c>
      <c r="B1600" t="inlineStr">
        <is>
          <t>main</t>
        </is>
      </c>
      <c r="C1600" t="inlineStr">
        <is>
          <t>z-ai/glm-5.3-flash</t>
        </is>
      </c>
      <c r="D1600" t="inlineStr">
        <is>
          <t>openai/gpt-5.6-luna</t>
        </is>
      </c>
      <c r="E1600" t="n">
        <v>1</v>
      </c>
      <c r="I1600" t="n">
        <v>0</v>
      </c>
      <c r="J1600" t="inlineStr">
        <is>
          <t>long4</t>
        </is>
      </c>
      <c r="K1600" t="n">
        <v>186</v>
      </c>
      <c r="L1600" t="inlineStr">
        <is>
          <t>long4/count-0</t>
        </is>
      </c>
      <c r="M1600" t="inlineStr">
        <is>
          <t>count</t>
        </is>
      </c>
      <c r="N1600" t="inlineStr">
        <is>
          <t>How many modules are currently in scope for the launch?</t>
        </is>
      </c>
      <c r="O1600" t="n">
        <v>6</v>
      </c>
      <c r="P1600" t="inlineStr">
        <is>
          <t>5</t>
        </is>
      </c>
      <c r="Q1600" t="b">
        <v>0</v>
      </c>
      <c r="R1600" t="inlineStr">
        <is>
          <t>rule</t>
        </is>
      </c>
      <c r="S1600" t="n">
        <v>73585</v>
      </c>
      <c r="T1600" t="n">
        <v>73585</v>
      </c>
      <c r="U1600" t="n">
        <v>133</v>
      </c>
      <c r="V1600" t="n">
        <v>73536</v>
      </c>
      <c r="W1600" t="n">
        <v>1</v>
      </c>
      <c r="X1600" t="n">
        <v>0</v>
      </c>
      <c r="Y1600" t="n">
        <v>4.111365795135498</v>
      </c>
      <c r="Z1600" t="n">
        <v>0.00170766757</v>
      </c>
    </row>
    <row r="1601">
      <c r="A1601" t="inlineStr">
        <is>
          <t>chat_full</t>
        </is>
      </c>
      <c r="B1601" t="inlineStr">
        <is>
          <t>main</t>
        </is>
      </c>
      <c r="C1601" t="inlineStr">
        <is>
          <t>z-ai/glm-5.3-flash</t>
        </is>
      </c>
      <c r="D1601" t="inlineStr">
        <is>
          <t>openai/gpt-5.6-luna</t>
        </is>
      </c>
      <c r="E1601" t="n">
        <v>1</v>
      </c>
      <c r="I1601" t="n">
        <v>0</v>
      </c>
      <c r="J1601" t="inlineStr">
        <is>
          <t>long4</t>
        </is>
      </c>
      <c r="K1601" t="n">
        <v>186</v>
      </c>
      <c r="L1601" t="inlineStr">
        <is>
          <t>long4/early-0</t>
        </is>
      </c>
      <c r="M1601" t="inlineStr">
        <is>
          <t>early</t>
        </is>
      </c>
      <c r="N1601" t="inlineStr">
        <is>
          <t>Who owns billing-sync?</t>
        </is>
      </c>
      <c r="O1601" t="inlineStr">
        <is>
          <t>Zara</t>
        </is>
      </c>
      <c r="P1601" t="inlineStr">
        <is>
          <t>Zara</t>
        </is>
      </c>
      <c r="Q1601" t="b">
        <v>1</v>
      </c>
      <c r="R1601" t="inlineStr">
        <is>
          <t>rule</t>
        </is>
      </c>
      <c r="S1601" t="n">
        <v>73579</v>
      </c>
      <c r="T1601" t="n">
        <v>73579</v>
      </c>
      <c r="U1601" t="n">
        <v>105</v>
      </c>
      <c r="V1601" t="n">
        <v>0</v>
      </c>
      <c r="W1601" t="n">
        <v>1</v>
      </c>
      <c r="X1601" t="n">
        <v>0</v>
      </c>
      <c r="Y1601" t="n">
        <v>4.702973365783691</v>
      </c>
      <c r="Z1601" t="n">
        <v>0.01108935</v>
      </c>
    </row>
    <row r="1602">
      <c r="A1602" t="inlineStr">
        <is>
          <t>chat_full</t>
        </is>
      </c>
      <c r="B1602" t="inlineStr">
        <is>
          <t>main</t>
        </is>
      </c>
      <c r="C1602" t="inlineStr">
        <is>
          <t>z-ai/glm-5.3-flash</t>
        </is>
      </c>
      <c r="D1602" t="inlineStr">
        <is>
          <t>openai/gpt-5.6-luna</t>
        </is>
      </c>
      <c r="E1602" t="n">
        <v>1</v>
      </c>
      <c r="I1602" t="n">
        <v>0</v>
      </c>
      <c r="J1602" t="inlineStr">
        <is>
          <t>long4</t>
        </is>
      </c>
      <c r="K1602" t="n">
        <v>186</v>
      </c>
      <c r="L1602" t="inlineStr">
        <is>
          <t>long4/early-1</t>
        </is>
      </c>
      <c r="M1602" t="inlineStr">
        <is>
          <t>early</t>
        </is>
      </c>
      <c r="N1602" t="inlineStr">
        <is>
          <t>Which region are we deploying Ember to?</t>
        </is>
      </c>
      <c r="O1602" t="inlineStr">
        <is>
          <t>eu-west-1</t>
        </is>
      </c>
      <c r="P1602" t="inlineStr">
        <is>
          <t>eu-west-1</t>
        </is>
      </c>
      <c r="Q1602" t="b">
        <v>1</v>
      </c>
      <c r="R1602" t="inlineStr">
        <is>
          <t>rule</t>
        </is>
      </c>
      <c r="S1602" t="n">
        <v>73582</v>
      </c>
      <c r="T1602" t="n">
        <v>73582</v>
      </c>
      <c r="U1602" t="n">
        <v>87</v>
      </c>
      <c r="V1602" t="n">
        <v>73472</v>
      </c>
      <c r="W1602" t="n">
        <v>1</v>
      </c>
      <c r="X1602" t="n">
        <v>0</v>
      </c>
      <c r="Y1602" t="n">
        <v>3.736549139022827</v>
      </c>
      <c r="Z1602" t="n">
        <v>0.00226416</v>
      </c>
    </row>
    <row r="1603">
      <c r="A1603" t="inlineStr">
        <is>
          <t>chat_full</t>
        </is>
      </c>
      <c r="B1603" t="inlineStr">
        <is>
          <t>main</t>
        </is>
      </c>
      <c r="C1603" t="inlineStr">
        <is>
          <t>z-ai/glm-5.3-flash</t>
        </is>
      </c>
      <c r="D1603" t="inlineStr">
        <is>
          <t>openai/gpt-5.6-luna</t>
        </is>
      </c>
      <c r="E1603" t="n">
        <v>1</v>
      </c>
      <c r="I1603" t="n">
        <v>0</v>
      </c>
      <c r="J1603" t="inlineStr">
        <is>
          <t>long4</t>
        </is>
      </c>
      <c r="K1603" t="n">
        <v>186</v>
      </c>
      <c r="L1603" t="inlineStr">
        <is>
          <t>long4/early-2</t>
        </is>
      </c>
      <c r="M1603" t="inlineStr">
        <is>
          <t>early</t>
        </is>
      </c>
      <c r="N1603" t="inlineStr">
        <is>
          <t>At what time (UTC) is the daily standup?</t>
        </is>
      </c>
      <c r="O1603" t="inlineStr">
        <is>
          <t>10:00</t>
        </is>
      </c>
      <c r="P1603" t="inlineStr">
        <is>
          <t>10:00</t>
        </is>
      </c>
      <c r="Q1603" t="b">
        <v>1</v>
      </c>
      <c r="R1603" t="inlineStr">
        <is>
          <t>rule</t>
        </is>
      </c>
      <c r="S1603" t="n">
        <v>73586</v>
      </c>
      <c r="T1603" t="n">
        <v>73586</v>
      </c>
      <c r="U1603" t="n">
        <v>56</v>
      </c>
      <c r="V1603" t="n">
        <v>64</v>
      </c>
      <c r="W1603" t="n">
        <v>1</v>
      </c>
      <c r="X1603" t="n">
        <v>0</v>
      </c>
      <c r="Y1603" t="n">
        <v>2.636270999908447</v>
      </c>
      <c r="Z1603" t="n">
        <v>0.01105822</v>
      </c>
    </row>
    <row r="1604">
      <c r="A1604" t="inlineStr">
        <is>
          <t>chat_full</t>
        </is>
      </c>
      <c r="B1604" t="inlineStr">
        <is>
          <t>main</t>
        </is>
      </c>
      <c r="C1604" t="inlineStr">
        <is>
          <t>z-ai/glm-5.3-flash</t>
        </is>
      </c>
      <c r="D1604" t="inlineStr">
        <is>
          <t>openai/gpt-5.6-luna</t>
        </is>
      </c>
      <c r="E1604" t="n">
        <v>1</v>
      </c>
      <c r="I1604" t="n">
        <v>0</v>
      </c>
      <c r="J1604" t="inlineStr">
        <is>
          <t>long4</t>
        </is>
      </c>
      <c r="K1604" t="n">
        <v>186</v>
      </c>
      <c r="L1604" t="inlineStr">
        <is>
          <t>long4/list-0</t>
        </is>
      </c>
      <c r="M1604" t="inlineStr">
        <is>
          <t>list</t>
        </is>
      </c>
      <c r="N1604" t="inlineStr">
        <is>
          <t>Which in-scope modules are P0?</t>
        </is>
      </c>
      <c r="O1604" t="inlineStr">
        <is>
          <t>["billing-sync", "audit-trail", "rate-limiter", "scheduler-v2"]</t>
        </is>
      </c>
      <c r="P1604" t="inlineStr">
        <is>
          <t>billing-sync, audit-trail, rate-limiter, scheduler-v2</t>
        </is>
      </c>
      <c r="Q1604" t="b">
        <v>1</v>
      </c>
      <c r="R1604" t="inlineStr">
        <is>
          <t>rule</t>
        </is>
      </c>
      <c r="S1604" t="n">
        <v>73583</v>
      </c>
      <c r="T1604" t="n">
        <v>73583</v>
      </c>
      <c r="U1604" t="n">
        <v>312</v>
      </c>
      <c r="V1604" t="n">
        <v>73472</v>
      </c>
      <c r="W1604" t="n">
        <v>1</v>
      </c>
      <c r="X1604" t="n">
        <v>0</v>
      </c>
      <c r="Y1604" t="n">
        <v>3.392210245132446</v>
      </c>
      <c r="Z1604" t="n">
        <v>0.00237681</v>
      </c>
    </row>
    <row r="1605">
      <c r="A1605" t="inlineStr">
        <is>
          <t>chat_full</t>
        </is>
      </c>
      <c r="B1605" t="inlineStr">
        <is>
          <t>main</t>
        </is>
      </c>
      <c r="C1605" t="inlineStr">
        <is>
          <t>z-ai/glm-5.3-flash</t>
        </is>
      </c>
      <c r="D1605" t="inlineStr">
        <is>
          <t>openai/gpt-5.6-luna</t>
        </is>
      </c>
      <c r="E1605" t="n">
        <v>1</v>
      </c>
      <c r="I1605" t="n">
        <v>0</v>
      </c>
      <c r="J1605" t="inlineStr">
        <is>
          <t>long4</t>
        </is>
      </c>
      <c r="K1605" t="n">
        <v>186</v>
      </c>
      <c r="L1605" t="inlineStr">
        <is>
          <t>long4/neg-0</t>
        </is>
      </c>
      <c r="M1605" t="inlineStr">
        <is>
          <t>negation</t>
        </is>
      </c>
      <c r="N1605" t="inlineStr">
        <is>
          <t>Which in-scope module has no datastore decided yet?</t>
        </is>
      </c>
      <c r="O1605" t="inlineStr">
        <is>
          <t>audit-trail</t>
        </is>
      </c>
      <c r="P1605" t="inlineStr">
        <is>
          <t>audit-trail</t>
        </is>
      </c>
      <c r="Q1605" t="b">
        <v>1</v>
      </c>
      <c r="R1605" t="inlineStr">
        <is>
          <t>rule</t>
        </is>
      </c>
      <c r="S1605" t="n">
        <v>73585</v>
      </c>
      <c r="T1605" t="n">
        <v>73585</v>
      </c>
      <c r="U1605" t="n">
        <v>195</v>
      </c>
      <c r="V1605" t="n">
        <v>0</v>
      </c>
      <c r="W1605" t="n">
        <v>1</v>
      </c>
      <c r="X1605" t="n">
        <v>0</v>
      </c>
      <c r="Y1605" t="n">
        <v>6.367557048797607</v>
      </c>
      <c r="Z1605" t="n">
        <v>0.01113525</v>
      </c>
    </row>
    <row r="1606">
      <c r="A1606" t="inlineStr">
        <is>
          <t>chat_full</t>
        </is>
      </c>
      <c r="B1606" t="inlineStr">
        <is>
          <t>main</t>
        </is>
      </c>
      <c r="C1606" t="inlineStr">
        <is>
          <t>z-ai/glm-5.3-flash</t>
        </is>
      </c>
      <c r="D1606" t="inlineStr">
        <is>
          <t>openai/gpt-5.6-luna</t>
        </is>
      </c>
      <c r="E1606" t="n">
        <v>1</v>
      </c>
      <c r="I1606" t="n">
        <v>0</v>
      </c>
      <c r="J1606" t="inlineStr">
        <is>
          <t>long4</t>
        </is>
      </c>
      <c r="K1606" t="n">
        <v>186</v>
      </c>
      <c r="L1606" t="inlineStr">
        <is>
          <t>long4/original-0</t>
        </is>
      </c>
      <c r="M1606" t="inlineStr">
        <is>
          <t>original</t>
        </is>
      </c>
      <c r="N1606" t="inlineStr">
        <is>
          <t>What was the very first deadline we set for dashboard, before any changes?</t>
        </is>
      </c>
      <c r="O1606" t="inlineStr">
        <is>
          <t>Oct 29</t>
        </is>
      </c>
      <c r="P1606" t="inlineStr">
        <is>
          <t>Oct 29</t>
        </is>
      </c>
      <c r="Q1606" t="b">
        <v>1</v>
      </c>
      <c r="R1606" t="inlineStr">
        <is>
          <t>rule</t>
        </is>
      </c>
      <c r="S1606" t="n">
        <v>73589</v>
      </c>
      <c r="T1606" t="n">
        <v>73589</v>
      </c>
      <c r="U1606" t="n">
        <v>114</v>
      </c>
      <c r="V1606" t="n">
        <v>73536</v>
      </c>
      <c r="W1606" t="n">
        <v>1</v>
      </c>
      <c r="X1606" t="n">
        <v>0</v>
      </c>
      <c r="Y1606" t="n">
        <v>3.059007883071899</v>
      </c>
      <c r="Z1606" t="n">
        <v>0.00170100147</v>
      </c>
    </row>
    <row r="1607">
      <c r="A1607" t="inlineStr">
        <is>
          <t>chat_full</t>
        </is>
      </c>
      <c r="B1607" t="inlineStr">
        <is>
          <t>main</t>
        </is>
      </c>
      <c r="C1607" t="inlineStr">
        <is>
          <t>z-ai/glm-5.3-flash</t>
        </is>
      </c>
      <c r="D1607" t="inlineStr">
        <is>
          <t>openai/gpt-5.6-luna</t>
        </is>
      </c>
      <c r="E1607" t="n">
        <v>1</v>
      </c>
      <c r="I1607" t="n">
        <v>0</v>
      </c>
      <c r="J1607" t="inlineStr">
        <is>
          <t>long4</t>
        </is>
      </c>
      <c r="K1607" t="n">
        <v>186</v>
      </c>
      <c r="L1607" t="inlineStr">
        <is>
          <t>long4/paste-0</t>
        </is>
      </c>
      <c r="M1607" t="inlineStr">
        <is>
          <t>paste</t>
        </is>
      </c>
      <c r="N1607" t="inlineStr">
        <is>
          <t>What p95 latency, in ms, did the load test I pasted report?</t>
        </is>
      </c>
      <c r="O1607" t="n">
        <v>505</v>
      </c>
      <c r="P1607" t="inlineStr">
        <is>
          <t>505</t>
        </is>
      </c>
      <c r="Q1607" t="b">
        <v>1</v>
      </c>
      <c r="R1607" t="inlineStr">
        <is>
          <t>rule</t>
        </is>
      </c>
      <c r="S1607" t="n">
        <v>73591</v>
      </c>
      <c r="T1607" t="n">
        <v>73591</v>
      </c>
      <c r="U1607" t="n">
        <v>109</v>
      </c>
      <c r="V1607" t="n">
        <v>73536</v>
      </c>
      <c r="W1607" t="n">
        <v>1</v>
      </c>
      <c r="X1607" t="n">
        <v>0</v>
      </c>
      <c r="Y1607" t="n">
        <v>1.87264609336853</v>
      </c>
      <c r="Z1607" t="n">
        <v>0.00226883</v>
      </c>
    </row>
    <row r="1608">
      <c r="A1608" t="inlineStr">
        <is>
          <t>chat_full</t>
        </is>
      </c>
      <c r="B1608" t="inlineStr">
        <is>
          <t>main</t>
        </is>
      </c>
      <c r="C1608" t="inlineStr">
        <is>
          <t>z-ai/glm-5.3-flash</t>
        </is>
      </c>
      <c r="D1608" t="inlineStr">
        <is>
          <t>openai/gpt-5.6-luna</t>
        </is>
      </c>
      <c r="E1608" t="n">
        <v>1</v>
      </c>
      <c r="I1608" t="n">
        <v>0</v>
      </c>
      <c r="J1608" t="inlineStr">
        <is>
          <t>long4</t>
        </is>
      </c>
      <c r="K1608" t="n">
        <v>186</v>
      </c>
      <c r="L1608" t="inlineStr">
        <is>
          <t>long4/paste-1</t>
        </is>
      </c>
      <c r="M1608" t="inlineStr">
        <is>
          <t>paste</t>
        </is>
      </c>
      <c r="N1608" t="inlineStr">
        <is>
          <t>How many tests failed in the CI output I pasted?</t>
        </is>
      </c>
      <c r="O1608" t="n">
        <v>9</v>
      </c>
      <c r="P1608" t="inlineStr">
        <is>
          <t>9</t>
        </is>
      </c>
      <c r="Q1608" t="b">
        <v>1</v>
      </c>
      <c r="R1608" t="inlineStr">
        <is>
          <t>rule</t>
        </is>
      </c>
      <c r="S1608" t="n">
        <v>73586</v>
      </c>
      <c r="T1608" t="n">
        <v>73586</v>
      </c>
      <c r="U1608" t="n">
        <v>91</v>
      </c>
      <c r="V1608" t="n">
        <v>73536</v>
      </c>
      <c r="W1608" t="n">
        <v>1</v>
      </c>
      <c r="X1608" t="n">
        <v>0</v>
      </c>
      <c r="Y1608" t="n">
        <v>2.910682201385498</v>
      </c>
      <c r="Z1608" t="n">
        <v>0.00169205092</v>
      </c>
    </row>
    <row r="1609">
      <c r="A1609" t="inlineStr">
        <is>
          <t>chat_full</t>
        </is>
      </c>
      <c r="B1609" t="inlineStr">
        <is>
          <t>main</t>
        </is>
      </c>
      <c r="C1609" t="inlineStr">
        <is>
          <t>z-ai/glm-5.3-flash</t>
        </is>
      </c>
      <c r="D1609" t="inlineStr">
        <is>
          <t>openai/gpt-5.6-luna</t>
        </is>
      </c>
      <c r="E1609" t="n">
        <v>1</v>
      </c>
      <c r="I1609" t="n">
        <v>0</v>
      </c>
      <c r="J1609" t="inlineStr">
        <is>
          <t>long4</t>
        </is>
      </c>
      <c r="K1609" t="n">
        <v>186</v>
      </c>
      <c r="L1609" t="inlineStr">
        <is>
          <t>long4/paste-2</t>
        </is>
      </c>
      <c r="M1609" t="inlineStr">
        <is>
          <t>paste</t>
        </is>
      </c>
      <c r="N1609" t="inlineStr">
        <is>
          <t>What is db_pool_size in the config I pasted?</t>
        </is>
      </c>
      <c r="O1609" t="n">
        <v>20</v>
      </c>
      <c r="P1609" t="inlineStr">
        <is>
          <t>20</t>
        </is>
      </c>
      <c r="Q1609" t="b">
        <v>1</v>
      </c>
      <c r="R1609" t="inlineStr">
        <is>
          <t>rule</t>
        </is>
      </c>
      <c r="S1609" t="n">
        <v>73586</v>
      </c>
      <c r="T1609" t="n">
        <v>73586</v>
      </c>
      <c r="U1609" t="n">
        <v>93</v>
      </c>
      <c r="V1609" t="n">
        <v>73536</v>
      </c>
      <c r="W1609" t="n">
        <v>1</v>
      </c>
      <c r="X1609" t="n">
        <v>0</v>
      </c>
      <c r="Y1609" t="n">
        <v>2.124719858169556</v>
      </c>
      <c r="Z1609" t="n">
        <v>0.00226008</v>
      </c>
    </row>
    <row r="1610">
      <c r="A1610" t="inlineStr">
        <is>
          <t>chat_full</t>
        </is>
      </c>
      <c r="B1610" t="inlineStr">
        <is>
          <t>main</t>
        </is>
      </c>
      <c r="C1610" t="inlineStr">
        <is>
          <t>z-ai/glm-5.3-flash</t>
        </is>
      </c>
      <c r="D1610" t="inlineStr">
        <is>
          <t>openai/gpt-5.6-luna</t>
        </is>
      </c>
      <c r="E1610" t="n">
        <v>1</v>
      </c>
      <c r="I1610" t="n">
        <v>0</v>
      </c>
      <c r="J1610" t="inlineStr">
        <is>
          <t>long4</t>
        </is>
      </c>
      <c r="K1610" t="n">
        <v>186</v>
      </c>
      <c r="L1610" t="inlineStr">
        <is>
          <t>long4/sum-0</t>
        </is>
      </c>
      <c r="M1610" t="inlineStr">
        <is>
          <t>sum</t>
        </is>
      </c>
      <c r="N1610" t="inlineStr">
        <is>
          <t>What is the total budget, in thousands of dollars, across the modules currently in scope?</t>
        </is>
      </c>
      <c r="O1610" t="n">
        <v>205</v>
      </c>
      <c r="P1610" t="inlineStr">
        <is>
          <t>205</t>
        </is>
      </c>
      <c r="Q1610" t="b">
        <v>1</v>
      </c>
      <c r="R1610" t="inlineStr">
        <is>
          <t>rule</t>
        </is>
      </c>
      <c r="S1610" t="n">
        <v>73592</v>
      </c>
      <c r="T1610" t="n">
        <v>73592</v>
      </c>
      <c r="U1610" t="n">
        <v>388</v>
      </c>
      <c r="V1610" t="n">
        <v>73472</v>
      </c>
      <c r="W1610" t="n">
        <v>1</v>
      </c>
      <c r="X1610" t="n">
        <v>0</v>
      </c>
      <c r="Y1610" t="n">
        <v>4.632100820541382</v>
      </c>
      <c r="Z1610" t="n">
        <v>0.00241616</v>
      </c>
    </row>
    <row r="1611">
      <c r="A1611" t="inlineStr">
        <is>
          <t>chat_full</t>
        </is>
      </c>
      <c r="B1611" t="inlineStr">
        <is>
          <t>main</t>
        </is>
      </c>
      <c r="C1611" t="inlineStr">
        <is>
          <t>z-ai/glm-5.3-flash</t>
        </is>
      </c>
      <c r="D1611" t="inlineStr">
        <is>
          <t>openai/gpt-5.6-luna</t>
        </is>
      </c>
      <c r="E1611" t="n">
        <v>1</v>
      </c>
      <c r="I1611" t="n">
        <v>0</v>
      </c>
      <c r="J1611" t="inlineStr">
        <is>
          <t>long4</t>
        </is>
      </c>
      <c r="K1611" t="n">
        <v>186</v>
      </c>
      <c r="L1611" t="inlineStr">
        <is>
          <t>long4/updated-0</t>
        </is>
      </c>
      <c r="M1611" t="inlineStr">
        <is>
          <t>updated</t>
        </is>
      </c>
      <c r="N1611" t="inlineStr">
        <is>
          <t>What is the current deadline for dashboard?</t>
        </is>
      </c>
      <c r="O1611" t="inlineStr">
        <is>
          <t>Nov 11</t>
        </is>
      </c>
      <c r="P1611" t="inlineStr">
        <is>
          <t>Nov 11</t>
        </is>
      </c>
      <c r="Q1611" t="b">
        <v>1</v>
      </c>
      <c r="R1611" t="inlineStr">
        <is>
          <t>rule</t>
        </is>
      </c>
      <c r="S1611" t="n">
        <v>73582</v>
      </c>
      <c r="T1611" t="n">
        <v>73582</v>
      </c>
      <c r="U1611" t="n">
        <v>140</v>
      </c>
      <c r="V1611" t="n">
        <v>73536</v>
      </c>
      <c r="W1611" t="n">
        <v>1</v>
      </c>
      <c r="X1611" t="n">
        <v>0</v>
      </c>
      <c r="Y1611" t="n">
        <v>4.002139806747437</v>
      </c>
      <c r="Z1611" t="n">
        <v>0.00170995202</v>
      </c>
    </row>
    <row r="1612">
      <c r="A1612" t="inlineStr">
        <is>
          <t>chat_full</t>
        </is>
      </c>
      <c r="B1612" t="inlineStr">
        <is>
          <t>main</t>
        </is>
      </c>
      <c r="C1612" t="inlineStr">
        <is>
          <t>z-ai/glm-5.3-flash</t>
        </is>
      </c>
      <c r="D1612" t="inlineStr">
        <is>
          <t>openai/gpt-5.6-luna</t>
        </is>
      </c>
      <c r="E1612" t="n">
        <v>1</v>
      </c>
      <c r="I1612" t="n">
        <v>0</v>
      </c>
      <c r="J1612" t="inlineStr">
        <is>
          <t>long4</t>
        </is>
      </c>
      <c r="K1612" t="n">
        <v>186</v>
      </c>
      <c r="L1612" t="inlineStr">
        <is>
          <t>long4/updated-1</t>
        </is>
      </c>
      <c r="M1612" t="inlineStr">
        <is>
          <t>updated</t>
        </is>
      </c>
      <c r="N1612" t="inlineStr">
        <is>
          <t>What is billing-sync's budget now, in thousands of dollars?</t>
        </is>
      </c>
      <c r="O1612" t="n">
        <v>40</v>
      </c>
      <c r="P1612" t="inlineStr">
        <is>
          <t>40</t>
        </is>
      </c>
      <c r="Q1612" t="b">
        <v>1</v>
      </c>
      <c r="R1612" t="inlineStr">
        <is>
          <t>rule</t>
        </is>
      </c>
      <c r="S1612" t="n">
        <v>73587</v>
      </c>
      <c r="T1612" t="n">
        <v>73587</v>
      </c>
      <c r="U1612" t="n">
        <v>123</v>
      </c>
      <c r="V1612" t="n">
        <v>73536</v>
      </c>
      <c r="W1612" t="n">
        <v>1</v>
      </c>
      <c r="X1612" t="n">
        <v>0</v>
      </c>
      <c r="Y1612" t="n">
        <v>4.245904922485352</v>
      </c>
      <c r="Z1612" t="n">
        <v>0.00170414727</v>
      </c>
    </row>
    <row r="1613">
      <c r="A1613" t="inlineStr">
        <is>
          <t>chat_full</t>
        </is>
      </c>
      <c r="B1613" t="inlineStr">
        <is>
          <t>main</t>
        </is>
      </c>
      <c r="C1613" t="inlineStr">
        <is>
          <t>z-ai/glm-5.3-flash</t>
        </is>
      </c>
      <c r="D1613" t="inlineStr">
        <is>
          <t>openai/gpt-5.6-luna</t>
        </is>
      </c>
      <c r="E1613" t="n">
        <v>1</v>
      </c>
      <c r="I1613" t="n">
        <v>0</v>
      </c>
      <c r="J1613" t="inlineStr">
        <is>
          <t>long4</t>
        </is>
      </c>
      <c r="K1613" t="n">
        <v>186</v>
      </c>
      <c r="L1613" t="inlineStr">
        <is>
          <t>long4/updated-2</t>
        </is>
      </c>
      <c r="M1613" t="inlineStr">
        <is>
          <t>updated</t>
        </is>
      </c>
      <c r="N1613" t="inlineStr">
        <is>
          <t>What is the current deadline for audit-trail?</t>
        </is>
      </c>
      <c r="O1613" t="inlineStr">
        <is>
          <t>Oct 13</t>
        </is>
      </c>
      <c r="P1613" t="inlineStr">
        <is>
          <t>Oct 13</t>
        </is>
      </c>
      <c r="Q1613" t="b">
        <v>1</v>
      </c>
      <c r="R1613" t="inlineStr">
        <is>
          <t>rule</t>
        </is>
      </c>
      <c r="S1613" t="n">
        <v>73584</v>
      </c>
      <c r="T1613" t="n">
        <v>73584</v>
      </c>
      <c r="U1613" t="n">
        <v>61</v>
      </c>
      <c r="V1613" t="n">
        <v>73536</v>
      </c>
      <c r="W1613" t="n">
        <v>1</v>
      </c>
      <c r="X1613" t="n">
        <v>0</v>
      </c>
      <c r="Y1613" t="n">
        <v>1.705309867858887</v>
      </c>
      <c r="Z1613" t="n">
        <v>0.00224378</v>
      </c>
    </row>
    <row r="1614">
      <c r="A1614" t="inlineStr">
        <is>
          <t>chat_full</t>
        </is>
      </c>
      <c r="B1614" t="inlineStr">
        <is>
          <t>main</t>
        </is>
      </c>
      <c r="C1614" t="inlineStr">
        <is>
          <t>z-ai/glm-5.3-flash</t>
        </is>
      </c>
      <c r="D1614" t="inlineStr">
        <is>
          <t>openai/gpt-5.6-luna</t>
        </is>
      </c>
      <c r="E1614" t="n">
        <v>1</v>
      </c>
      <c r="I1614" t="n">
        <v>0</v>
      </c>
      <c r="J1614" t="inlineStr">
        <is>
          <t>long4</t>
        </is>
      </c>
      <c r="K1614" t="n">
        <v>186</v>
      </c>
      <c r="L1614" t="inlineStr">
        <is>
          <t>long4/updated-3</t>
        </is>
      </c>
      <c r="M1614" t="inlineStr">
        <is>
          <t>updated</t>
        </is>
      </c>
      <c r="N1614" t="inlineStr">
        <is>
          <t>What is ingest's budget, in thousands of dollars?</t>
        </is>
      </c>
      <c r="O1614" t="n">
        <v>25</v>
      </c>
      <c r="P1614" t="inlineStr">
        <is>
          <t>25</t>
        </is>
      </c>
      <c r="Q1614" t="b">
        <v>1</v>
      </c>
      <c r="R1614" t="inlineStr">
        <is>
          <t>rule</t>
        </is>
      </c>
      <c r="S1614" t="n">
        <v>73585</v>
      </c>
      <c r="T1614" t="n">
        <v>73585</v>
      </c>
      <c r="U1614" t="n">
        <v>143</v>
      </c>
      <c r="V1614" t="n">
        <v>73472</v>
      </c>
      <c r="W1614" t="n">
        <v>1</v>
      </c>
      <c r="X1614" t="n">
        <v>0</v>
      </c>
      <c r="Y1614" t="n">
        <v>2.259774923324585</v>
      </c>
      <c r="Z1614" t="n">
        <v>0.00229261</v>
      </c>
    </row>
    <row r="1615">
      <c r="A1615" t="inlineStr">
        <is>
          <t>chat_full</t>
        </is>
      </c>
      <c r="B1615" t="inlineStr">
        <is>
          <t>main</t>
        </is>
      </c>
      <c r="C1615" t="inlineStr">
        <is>
          <t>z-ai/glm-5.3-flash</t>
        </is>
      </c>
      <c r="D1615" t="inlineStr">
        <is>
          <t>openai/gpt-5.6-luna</t>
        </is>
      </c>
      <c r="E1615" t="n">
        <v>1</v>
      </c>
      <c r="I1615" t="n">
        <v>0</v>
      </c>
      <c r="J1615" t="inlineStr">
        <is>
          <t>long4</t>
        </is>
      </c>
      <c r="K1615" t="n">
        <v>186</v>
      </c>
      <c r="L1615" t="inlineStr">
        <is>
          <t>long4/updated-4</t>
        </is>
      </c>
      <c r="M1615" t="inlineStr">
        <is>
          <t>updated</t>
        </is>
      </c>
      <c r="N1615" t="inlineStr">
        <is>
          <t>Who owns dashboard now?</t>
        </is>
      </c>
      <c r="O1615" t="inlineStr">
        <is>
          <t>Hannah</t>
        </is>
      </c>
      <c r="P1615" t="inlineStr">
        <is>
          <t>Hannah</t>
        </is>
      </c>
      <c r="Q1615" t="b">
        <v>1</v>
      </c>
      <c r="R1615" t="inlineStr">
        <is>
          <t>rule</t>
        </is>
      </c>
      <c r="S1615" t="n">
        <v>73579</v>
      </c>
      <c r="T1615" t="n">
        <v>73579</v>
      </c>
      <c r="U1615" t="n">
        <v>239</v>
      </c>
      <c r="V1615" t="n">
        <v>73472</v>
      </c>
      <c r="W1615" t="n">
        <v>1</v>
      </c>
      <c r="X1615" t="n">
        <v>0</v>
      </c>
      <c r="Y1615" t="n">
        <v>2.713286876678467</v>
      </c>
      <c r="Z1615" t="n">
        <v>0.00233971</v>
      </c>
    </row>
    <row r="1616">
      <c r="A1616" t="inlineStr">
        <is>
          <t>chat_full</t>
        </is>
      </c>
      <c r="B1616" t="inlineStr">
        <is>
          <t>main</t>
        </is>
      </c>
      <c r="C1616" t="inlineStr">
        <is>
          <t>z-ai/glm-5.3-flash</t>
        </is>
      </c>
      <c r="D1616" t="inlineStr">
        <is>
          <t>openai/gpt-5.6-luna</t>
        </is>
      </c>
      <c r="E1616" t="n">
        <v>1</v>
      </c>
      <c r="I1616" t="n">
        <v>0</v>
      </c>
      <c r="J1616" t="inlineStr">
        <is>
          <t>long4</t>
        </is>
      </c>
      <c r="K1616" t="n">
        <v>186</v>
      </c>
      <c r="L1616" t="inlineStr">
        <is>
          <t>long4/updated-5</t>
        </is>
      </c>
      <c r="M1616" t="inlineStr">
        <is>
          <t>updated</t>
        </is>
      </c>
      <c r="N1616" t="inlineStr">
        <is>
          <t>Which datastore does billing-sync use?</t>
        </is>
      </c>
      <c r="O1616" t="inlineStr">
        <is>
          <t>DynamoDB</t>
        </is>
      </c>
      <c r="P1616" t="inlineStr">
        <is>
          <t>DynamoDB</t>
        </is>
      </c>
      <c r="Q1616" t="b">
        <v>1</v>
      </c>
      <c r="R1616" t="inlineStr">
        <is>
          <t>rule</t>
        </is>
      </c>
      <c r="S1616" t="n">
        <v>73581</v>
      </c>
      <c r="T1616" t="n">
        <v>73581</v>
      </c>
      <c r="U1616" t="n">
        <v>70</v>
      </c>
      <c r="V1616" t="n">
        <v>73536</v>
      </c>
      <c r="W1616" t="n">
        <v>1</v>
      </c>
      <c r="X1616" t="n">
        <v>0</v>
      </c>
      <c r="Y1616" t="n">
        <v>2.238420009613037</v>
      </c>
      <c r="Z1616" t="n">
        <v>0.00224783</v>
      </c>
    </row>
    <row r="1617">
      <c r="A1617" t="inlineStr">
        <is>
          <t>chat_repl</t>
        </is>
      </c>
      <c r="B1617" t="inlineStr">
        <is>
          <t>main</t>
        </is>
      </c>
      <c r="C1617" t="inlineStr">
        <is>
          <t>openai/gpt-5.6-luna</t>
        </is>
      </c>
      <c r="D1617" t="inlineStr">
        <is>
          <t>openai/gpt-5.6-luna</t>
        </is>
      </c>
      <c r="I1617" t="n">
        <v>0</v>
      </c>
      <c r="J1617" t="inlineStr">
        <is>
          <t>long4</t>
        </is>
      </c>
      <c r="K1617" t="n">
        <v>186</v>
      </c>
      <c r="L1617" t="inlineStr">
        <is>
          <t>long4/absent-0</t>
        </is>
      </c>
      <c r="M1617" t="inlineStr">
        <is>
          <t>absent</t>
        </is>
      </c>
      <c r="N1617" t="inlineStr">
        <is>
          <t>What is the marketing announcement date?</t>
        </is>
      </c>
      <c r="O1617" t="inlineStr">
        <is>
          <t>not stated</t>
        </is>
      </c>
      <c r="P1617" t="inlineStr">
        <is>
          <t>not stated</t>
        </is>
      </c>
      <c r="Q1617" t="b">
        <v>1</v>
      </c>
      <c r="R1617" t="inlineStr">
        <is>
          <t>rule</t>
        </is>
      </c>
      <c r="S1617" t="n">
        <v>8034</v>
      </c>
      <c r="T1617" t="n">
        <v>4056</v>
      </c>
      <c r="U1617" t="n">
        <v>121</v>
      </c>
      <c r="V1617" t="n">
        <v>3975</v>
      </c>
      <c r="W1617" t="n">
        <v>2</v>
      </c>
      <c r="X1617" t="n">
        <v>1</v>
      </c>
      <c r="Y1617" t="n">
        <v>3.839013338088989</v>
      </c>
      <c r="Z1617" t="n">
        <v>0.00123915</v>
      </c>
    </row>
    <row r="1618">
      <c r="A1618" t="inlineStr">
        <is>
          <t>chat_repl</t>
        </is>
      </c>
      <c r="B1618" t="inlineStr">
        <is>
          <t>main</t>
        </is>
      </c>
      <c r="C1618" t="inlineStr">
        <is>
          <t>openai/gpt-5.6-luna</t>
        </is>
      </c>
      <c r="D1618" t="inlineStr">
        <is>
          <t>openai/gpt-5.6-luna</t>
        </is>
      </c>
      <c r="I1618" t="n">
        <v>0</v>
      </c>
      <c r="J1618" t="inlineStr">
        <is>
          <t>long4</t>
        </is>
      </c>
      <c r="K1618" t="n">
        <v>186</v>
      </c>
      <c r="L1618" t="inlineStr">
        <is>
          <t>long4/absent-1</t>
        </is>
      </c>
      <c r="M1618" t="inlineStr">
        <is>
          <t>absent</t>
        </is>
      </c>
      <c r="N1618" t="inlineStr">
        <is>
          <t>What monthly cloud cost cap did we agree on?</t>
        </is>
      </c>
      <c r="O1618" t="inlineStr">
        <is>
          <t>not stated</t>
        </is>
      </c>
      <c r="P1618" t="inlineStr">
        <is>
          <t>$25k</t>
        </is>
      </c>
      <c r="Q1618" t="b">
        <v>0</v>
      </c>
      <c r="R1618" t="inlineStr">
        <is>
          <t>rule</t>
        </is>
      </c>
      <c r="S1618" t="n">
        <v>18955</v>
      </c>
      <c r="T1618" t="n">
        <v>5444</v>
      </c>
      <c r="U1618" t="n">
        <v>405</v>
      </c>
      <c r="V1618" t="n">
        <v>13502</v>
      </c>
      <c r="W1618" t="n">
        <v>4</v>
      </c>
      <c r="X1618" t="n">
        <v>3</v>
      </c>
      <c r="Y1618" t="n">
        <v>9.945068359375</v>
      </c>
      <c r="Z1618" t="n">
        <v>0.00211869</v>
      </c>
    </row>
    <row r="1619">
      <c r="A1619" t="inlineStr">
        <is>
          <t>chat_repl</t>
        </is>
      </c>
      <c r="B1619" t="inlineStr">
        <is>
          <t>main</t>
        </is>
      </c>
      <c r="C1619" t="inlineStr">
        <is>
          <t>openai/gpt-5.6-luna</t>
        </is>
      </c>
      <c r="D1619" t="inlineStr">
        <is>
          <t>openai/gpt-5.6-luna</t>
        </is>
      </c>
      <c r="I1619" t="n">
        <v>0</v>
      </c>
      <c r="J1619" t="inlineStr">
        <is>
          <t>long4</t>
        </is>
      </c>
      <c r="K1619" t="n">
        <v>186</v>
      </c>
      <c r="L1619" t="inlineStr">
        <is>
          <t>long4/count-0</t>
        </is>
      </c>
      <c r="M1619" t="inlineStr">
        <is>
          <t>count</t>
        </is>
      </c>
      <c r="N1619" t="inlineStr">
        <is>
          <t>How many modules are currently in scope for the launch?</t>
        </is>
      </c>
      <c r="O1619" t="n">
        <v>6</v>
      </c>
      <c r="P1619" t="inlineStr">
        <is>
          <t>6</t>
        </is>
      </c>
      <c r="Q1619" t="b">
        <v>1</v>
      </c>
      <c r="R1619" t="inlineStr">
        <is>
          <t>rule</t>
        </is>
      </c>
      <c r="S1619" t="n">
        <v>8233</v>
      </c>
      <c r="T1619" t="n">
        <v>4251</v>
      </c>
      <c r="U1619" t="n">
        <v>157</v>
      </c>
      <c r="V1619" t="n">
        <v>3979</v>
      </c>
      <c r="W1619" t="n">
        <v>2</v>
      </c>
      <c r="X1619" t="n">
        <v>1</v>
      </c>
      <c r="Y1619" t="n">
        <v>4.080341577529907</v>
      </c>
      <c r="Z1619" t="n">
        <v>0.00133118</v>
      </c>
    </row>
    <row r="1620">
      <c r="A1620" t="inlineStr">
        <is>
          <t>chat_repl</t>
        </is>
      </c>
      <c r="B1620" t="inlineStr">
        <is>
          <t>main</t>
        </is>
      </c>
      <c r="C1620" t="inlineStr">
        <is>
          <t>openai/gpt-5.6-luna</t>
        </is>
      </c>
      <c r="D1620" t="inlineStr">
        <is>
          <t>openai/gpt-5.6-luna</t>
        </is>
      </c>
      <c r="I1620" t="n">
        <v>0</v>
      </c>
      <c r="J1620" t="inlineStr">
        <is>
          <t>long4</t>
        </is>
      </c>
      <c r="K1620" t="n">
        <v>186</v>
      </c>
      <c r="L1620" t="inlineStr">
        <is>
          <t>long4/early-0</t>
        </is>
      </c>
      <c r="M1620" t="inlineStr">
        <is>
          <t>early</t>
        </is>
      </c>
      <c r="N1620" t="inlineStr">
        <is>
          <t>Who owns billing-sync?</t>
        </is>
      </c>
      <c r="O1620" t="inlineStr">
        <is>
          <t>Zara</t>
        </is>
      </c>
      <c r="P1620" t="inlineStr">
        <is>
          <t>Zara</t>
        </is>
      </c>
      <c r="Q1620" t="b">
        <v>1</v>
      </c>
      <c r="R1620" t="inlineStr">
        <is>
          <t>rule</t>
        </is>
      </c>
      <c r="S1620" t="n">
        <v>8300</v>
      </c>
      <c r="T1620" t="n">
        <v>4324</v>
      </c>
      <c r="U1620" t="n">
        <v>118</v>
      </c>
      <c r="V1620" t="n">
        <v>3973</v>
      </c>
      <c r="W1620" t="n">
        <v>2</v>
      </c>
      <c r="X1620" t="n">
        <v>1</v>
      </c>
      <c r="Y1620" t="n">
        <v>3.403401851654053</v>
      </c>
      <c r="Z1620" t="n">
        <v>0.00130251</v>
      </c>
    </row>
    <row r="1621">
      <c r="A1621" t="inlineStr">
        <is>
          <t>chat_repl</t>
        </is>
      </c>
      <c r="B1621" t="inlineStr">
        <is>
          <t>main</t>
        </is>
      </c>
      <c r="C1621" t="inlineStr">
        <is>
          <t>openai/gpt-5.6-luna</t>
        </is>
      </c>
      <c r="D1621" t="inlineStr">
        <is>
          <t>openai/gpt-5.6-luna</t>
        </is>
      </c>
      <c r="I1621" t="n">
        <v>0</v>
      </c>
      <c r="J1621" t="inlineStr">
        <is>
          <t>long4</t>
        </is>
      </c>
      <c r="K1621" t="n">
        <v>186</v>
      </c>
      <c r="L1621" t="inlineStr">
        <is>
          <t>long4/early-1</t>
        </is>
      </c>
      <c r="M1621" t="inlineStr">
        <is>
          <t>early</t>
        </is>
      </c>
      <c r="N1621" t="inlineStr">
        <is>
          <t>Which region are we deploying Ember to?</t>
        </is>
      </c>
      <c r="O1621" t="inlineStr">
        <is>
          <t>eu-west-1</t>
        </is>
      </c>
      <c r="P1621" t="inlineStr">
        <is>
          <t>eu-west-1</t>
        </is>
      </c>
      <c r="Q1621" t="b">
        <v>1</v>
      </c>
      <c r="R1621" t="inlineStr">
        <is>
          <t>rule</t>
        </is>
      </c>
      <c r="S1621" t="n">
        <v>8175</v>
      </c>
      <c r="T1621" t="n">
        <v>4196</v>
      </c>
      <c r="U1621" t="n">
        <v>111</v>
      </c>
      <c r="V1621" t="n">
        <v>3976</v>
      </c>
      <c r="W1621" t="n">
        <v>2</v>
      </c>
      <c r="X1621" t="n">
        <v>1</v>
      </c>
      <c r="Y1621" t="n">
        <v>3.240329265594482</v>
      </c>
      <c r="Z1621" t="n">
        <v>0.00126217</v>
      </c>
    </row>
    <row r="1622">
      <c r="A1622" t="inlineStr">
        <is>
          <t>chat_repl</t>
        </is>
      </c>
      <c r="B1622" t="inlineStr">
        <is>
          <t>main</t>
        </is>
      </c>
      <c r="C1622" t="inlineStr">
        <is>
          <t>openai/gpt-5.6-luna</t>
        </is>
      </c>
      <c r="D1622" t="inlineStr">
        <is>
          <t>openai/gpt-5.6-luna</t>
        </is>
      </c>
      <c r="I1622" t="n">
        <v>0</v>
      </c>
      <c r="J1622" t="inlineStr">
        <is>
          <t>long4</t>
        </is>
      </c>
      <c r="K1622" t="n">
        <v>186</v>
      </c>
      <c r="L1622" t="inlineStr">
        <is>
          <t>long4/early-2</t>
        </is>
      </c>
      <c r="M1622" t="inlineStr">
        <is>
          <t>early</t>
        </is>
      </c>
      <c r="N1622" t="inlineStr">
        <is>
          <t>At what time (UTC) is the daily standup?</t>
        </is>
      </c>
      <c r="O1622" t="inlineStr">
        <is>
          <t>10:00</t>
        </is>
      </c>
      <c r="P1622" t="inlineStr">
        <is>
          <t>10:00 UTC</t>
        </is>
      </c>
      <c r="Q1622" t="b">
        <v>1</v>
      </c>
      <c r="R1622" t="inlineStr">
        <is>
          <t>rule</t>
        </is>
      </c>
      <c r="S1622" t="n">
        <v>8115</v>
      </c>
      <c r="T1622" t="n">
        <v>4132</v>
      </c>
      <c r="U1622" t="n">
        <v>167</v>
      </c>
      <c r="V1622" t="n">
        <v>3980</v>
      </c>
      <c r="W1622" t="n">
        <v>2</v>
      </c>
      <c r="X1622" t="n">
        <v>1</v>
      </c>
      <c r="Y1622" t="n">
        <v>2.822659015655518</v>
      </c>
      <c r="Z1622" t="n">
        <v>0.00131345</v>
      </c>
    </row>
    <row r="1623">
      <c r="A1623" t="inlineStr">
        <is>
          <t>chat_repl</t>
        </is>
      </c>
      <c r="B1623" t="inlineStr">
        <is>
          <t>main</t>
        </is>
      </c>
      <c r="C1623" t="inlineStr">
        <is>
          <t>openai/gpt-5.6-luna</t>
        </is>
      </c>
      <c r="D1623" t="inlineStr">
        <is>
          <t>openai/gpt-5.6-luna</t>
        </is>
      </c>
      <c r="I1623" t="n">
        <v>0</v>
      </c>
      <c r="J1623" t="inlineStr">
        <is>
          <t>long4</t>
        </is>
      </c>
      <c r="K1623" t="n">
        <v>186</v>
      </c>
      <c r="L1623" t="inlineStr">
        <is>
          <t>long4/list-0</t>
        </is>
      </c>
      <c r="M1623" t="inlineStr">
        <is>
          <t>list</t>
        </is>
      </c>
      <c r="N1623" t="inlineStr">
        <is>
          <t>Which in-scope modules are P0?</t>
        </is>
      </c>
      <c r="O1623" t="inlineStr">
        <is>
          <t>["billing-sync", "audit-trail", "rate-limiter", "scheduler-v2"]</t>
        </is>
      </c>
      <c r="P1623" t="inlineStr">
        <is>
          <t>billing-sync, rate-limiter, audit-trail, scheduler-v2</t>
        </is>
      </c>
      <c r="Q1623" t="b">
        <v>1</v>
      </c>
      <c r="R1623" t="inlineStr">
        <is>
          <t>rule</t>
        </is>
      </c>
      <c r="S1623" t="n">
        <v>8276</v>
      </c>
      <c r="T1623" t="n">
        <v>4296</v>
      </c>
      <c r="U1623" t="n">
        <v>277</v>
      </c>
      <c r="V1623" t="n">
        <v>3977</v>
      </c>
      <c r="W1623" t="n">
        <v>2</v>
      </c>
      <c r="X1623" t="n">
        <v>1</v>
      </c>
      <c r="Y1623" t="n">
        <v>4.644301891326904</v>
      </c>
      <c r="Z1623" t="n">
        <v>0.00148639</v>
      </c>
    </row>
    <row r="1624">
      <c r="A1624" t="inlineStr">
        <is>
          <t>chat_repl</t>
        </is>
      </c>
      <c r="B1624" t="inlineStr">
        <is>
          <t>main</t>
        </is>
      </c>
      <c r="C1624" t="inlineStr">
        <is>
          <t>openai/gpt-5.6-luna</t>
        </is>
      </c>
      <c r="D1624" t="inlineStr">
        <is>
          <t>openai/gpt-5.6-luna</t>
        </is>
      </c>
      <c r="I1624" t="n">
        <v>0</v>
      </c>
      <c r="J1624" t="inlineStr">
        <is>
          <t>long4</t>
        </is>
      </c>
      <c r="K1624" t="n">
        <v>186</v>
      </c>
      <c r="L1624" t="inlineStr">
        <is>
          <t>long4/neg-0</t>
        </is>
      </c>
      <c r="M1624" t="inlineStr">
        <is>
          <t>negation</t>
        </is>
      </c>
      <c r="N1624" t="inlineStr">
        <is>
          <t>Which in-scope module has no datastore decided yet?</t>
        </is>
      </c>
      <c r="O1624" t="inlineStr">
        <is>
          <t>audit-trail</t>
        </is>
      </c>
      <c r="P1624" t="inlineStr">
        <is>
          <t>audit-trail</t>
        </is>
      </c>
      <c r="Q1624" t="b">
        <v>1</v>
      </c>
      <c r="R1624" t="inlineStr">
        <is>
          <t>rule</t>
        </is>
      </c>
      <c r="S1624" t="n">
        <v>24810</v>
      </c>
      <c r="T1624" t="n">
        <v>5970</v>
      </c>
      <c r="U1624" t="n">
        <v>768</v>
      </c>
      <c r="V1624" t="n">
        <v>18828</v>
      </c>
      <c r="W1624" t="n">
        <v>5</v>
      </c>
      <c r="X1624" t="n">
        <v>4</v>
      </c>
      <c r="Y1624" t="n">
        <v>14.95258283615112</v>
      </c>
      <c r="Z1624" t="n">
        <v>0.00279291</v>
      </c>
    </row>
    <row r="1625">
      <c r="A1625" t="inlineStr">
        <is>
          <t>chat_repl</t>
        </is>
      </c>
      <c r="B1625" t="inlineStr">
        <is>
          <t>main</t>
        </is>
      </c>
      <c r="C1625" t="inlineStr">
        <is>
          <t>openai/gpt-5.6-luna</t>
        </is>
      </c>
      <c r="D1625" t="inlineStr">
        <is>
          <t>openai/gpt-5.6-luna</t>
        </is>
      </c>
      <c r="I1625" t="n">
        <v>0</v>
      </c>
      <c r="J1625" t="inlineStr">
        <is>
          <t>long4</t>
        </is>
      </c>
      <c r="K1625" t="n">
        <v>186</v>
      </c>
      <c r="L1625" t="inlineStr">
        <is>
          <t>long4/original-0</t>
        </is>
      </c>
      <c r="M1625" t="inlineStr">
        <is>
          <t>original</t>
        </is>
      </c>
      <c r="N1625" t="inlineStr">
        <is>
          <t>What was the very first deadline we set for dashboard, before any changes?</t>
        </is>
      </c>
      <c r="O1625" t="inlineStr">
        <is>
          <t>Oct 29</t>
        </is>
      </c>
      <c r="P1625" t="inlineStr">
        <is>
          <t>Oct 29</t>
        </is>
      </c>
      <c r="Q1625" t="b">
        <v>1</v>
      </c>
      <c r="R1625" t="inlineStr">
        <is>
          <t>rule</t>
        </is>
      </c>
      <c r="S1625" t="n">
        <v>13765</v>
      </c>
      <c r="T1625" t="n">
        <v>5098</v>
      </c>
      <c r="U1625" t="n">
        <v>272</v>
      </c>
      <c r="V1625" t="n">
        <v>8661</v>
      </c>
      <c r="W1625" t="n">
        <v>3</v>
      </c>
      <c r="X1625" t="n">
        <v>2</v>
      </c>
      <c r="Y1625" t="n">
        <v>6.478659629821777</v>
      </c>
      <c r="Z1625" t="n">
        <v>0.00177517</v>
      </c>
    </row>
    <row r="1626">
      <c r="A1626" t="inlineStr">
        <is>
          <t>chat_repl</t>
        </is>
      </c>
      <c r="B1626" t="inlineStr">
        <is>
          <t>main</t>
        </is>
      </c>
      <c r="C1626" t="inlineStr">
        <is>
          <t>openai/gpt-5.6-luna</t>
        </is>
      </c>
      <c r="D1626" t="inlineStr">
        <is>
          <t>openai/gpt-5.6-luna</t>
        </is>
      </c>
      <c r="I1626" t="n">
        <v>0</v>
      </c>
      <c r="J1626" t="inlineStr">
        <is>
          <t>long4</t>
        </is>
      </c>
      <c r="K1626" t="n">
        <v>186</v>
      </c>
      <c r="L1626" t="inlineStr">
        <is>
          <t>long4/paste-0</t>
        </is>
      </c>
      <c r="M1626" t="inlineStr">
        <is>
          <t>paste</t>
        </is>
      </c>
      <c r="N1626" t="inlineStr">
        <is>
          <t>What p95 latency, in ms, did the load test I pasted report?</t>
        </is>
      </c>
      <c r="O1626" t="n">
        <v>505</v>
      </c>
      <c r="P1626" t="inlineStr">
        <is>
          <t>505 ms</t>
        </is>
      </c>
      <c r="Q1626" t="b">
        <v>1</v>
      </c>
      <c r="R1626" t="inlineStr">
        <is>
          <t>rule</t>
        </is>
      </c>
      <c r="S1626" t="n">
        <v>14004</v>
      </c>
      <c r="T1626" t="n">
        <v>5273</v>
      </c>
      <c r="U1626" t="n">
        <v>268</v>
      </c>
      <c r="V1626" t="n">
        <v>8725</v>
      </c>
      <c r="W1626" t="n">
        <v>3</v>
      </c>
      <c r="X1626" t="n">
        <v>2</v>
      </c>
      <c r="Y1626" t="n">
        <v>9.844834804534912</v>
      </c>
      <c r="Z1626" t="n">
        <v>0.0018154</v>
      </c>
    </row>
    <row r="1627">
      <c r="A1627" t="inlineStr">
        <is>
          <t>chat_repl</t>
        </is>
      </c>
      <c r="B1627" t="inlineStr">
        <is>
          <t>main</t>
        </is>
      </c>
      <c r="C1627" t="inlineStr">
        <is>
          <t>openai/gpt-5.6-luna</t>
        </is>
      </c>
      <c r="D1627" t="inlineStr">
        <is>
          <t>openai/gpt-5.6-luna</t>
        </is>
      </c>
      <c r="I1627" t="n">
        <v>0</v>
      </c>
      <c r="J1627" t="inlineStr">
        <is>
          <t>long4</t>
        </is>
      </c>
      <c r="K1627" t="n">
        <v>186</v>
      </c>
      <c r="L1627" t="inlineStr">
        <is>
          <t>long4/paste-1</t>
        </is>
      </c>
      <c r="M1627" t="inlineStr">
        <is>
          <t>paste</t>
        </is>
      </c>
      <c r="N1627" t="inlineStr">
        <is>
          <t>How many tests failed in the CI output I pasted?</t>
        </is>
      </c>
      <c r="O1627" t="n">
        <v>9</v>
      </c>
      <c r="P1627" t="inlineStr">
        <is>
          <t>9</t>
        </is>
      </c>
      <c r="Q1627" t="b">
        <v>1</v>
      </c>
      <c r="R1627" t="inlineStr">
        <is>
          <t>rule</t>
        </is>
      </c>
      <c r="S1627" t="n">
        <v>20105</v>
      </c>
      <c r="T1627" t="n">
        <v>5959</v>
      </c>
      <c r="U1627" t="n">
        <v>368</v>
      </c>
      <c r="V1627" t="n">
        <v>14137</v>
      </c>
      <c r="W1627" t="n">
        <v>4</v>
      </c>
      <c r="X1627" t="n">
        <v>3</v>
      </c>
      <c r="Y1627" t="n">
        <v>8.487941980361938</v>
      </c>
      <c r="Z1627" t="n">
        <v>0.00221574</v>
      </c>
    </row>
    <row r="1628">
      <c r="A1628" t="inlineStr">
        <is>
          <t>chat_repl</t>
        </is>
      </c>
      <c r="B1628" t="inlineStr">
        <is>
          <t>main</t>
        </is>
      </c>
      <c r="C1628" t="inlineStr">
        <is>
          <t>openai/gpt-5.6-luna</t>
        </is>
      </c>
      <c r="D1628" t="inlineStr">
        <is>
          <t>openai/gpt-5.6-luna</t>
        </is>
      </c>
      <c r="I1628" t="n">
        <v>0</v>
      </c>
      <c r="J1628" t="inlineStr">
        <is>
          <t>long4</t>
        </is>
      </c>
      <c r="K1628" t="n">
        <v>186</v>
      </c>
      <c r="L1628" t="inlineStr">
        <is>
          <t>long4/paste-2</t>
        </is>
      </c>
      <c r="M1628" t="inlineStr">
        <is>
          <t>paste</t>
        </is>
      </c>
      <c r="N1628" t="inlineStr">
        <is>
          <t>What is db_pool_size in the config I pasted?</t>
        </is>
      </c>
      <c r="O1628" t="n">
        <v>20</v>
      </c>
      <c r="P1628" t="inlineStr">
        <is>
          <t>20</t>
        </is>
      </c>
      <c r="Q1628" t="b">
        <v>1</v>
      </c>
      <c r="R1628" t="inlineStr">
        <is>
          <t>rule</t>
        </is>
      </c>
      <c r="S1628" t="n">
        <v>8180</v>
      </c>
      <c r="T1628" t="n">
        <v>4198</v>
      </c>
      <c r="U1628" t="n">
        <v>172</v>
      </c>
      <c r="V1628" t="n">
        <v>3979</v>
      </c>
      <c r="W1628" t="n">
        <v>2</v>
      </c>
      <c r="X1628" t="n">
        <v>1</v>
      </c>
      <c r="Y1628" t="n">
        <v>4.3055419921875</v>
      </c>
      <c r="Z1628" t="n">
        <v>0.00133593</v>
      </c>
    </row>
    <row r="1629">
      <c r="A1629" t="inlineStr">
        <is>
          <t>chat_repl</t>
        </is>
      </c>
      <c r="B1629" t="inlineStr">
        <is>
          <t>main</t>
        </is>
      </c>
      <c r="C1629" t="inlineStr">
        <is>
          <t>openai/gpt-5.6-luna</t>
        </is>
      </c>
      <c r="D1629" t="inlineStr">
        <is>
          <t>openai/gpt-5.6-luna</t>
        </is>
      </c>
      <c r="I1629" t="n">
        <v>0</v>
      </c>
      <c r="J1629" t="inlineStr">
        <is>
          <t>long4</t>
        </is>
      </c>
      <c r="K1629" t="n">
        <v>186</v>
      </c>
      <c r="L1629" t="inlineStr">
        <is>
          <t>long4/sum-0</t>
        </is>
      </c>
      <c r="M1629" t="inlineStr">
        <is>
          <t>sum</t>
        </is>
      </c>
      <c r="N1629" t="inlineStr">
        <is>
          <t>What is the total budget, in thousands of dollars, across the modules currently in scope?</t>
        </is>
      </c>
      <c r="O1629" t="n">
        <v>205</v>
      </c>
      <c r="P1629" t="inlineStr">
        <is>
          <t>230</t>
        </is>
      </c>
      <c r="Q1629" t="b">
        <v>0</v>
      </c>
      <c r="R1629" t="inlineStr">
        <is>
          <t>rule</t>
        </is>
      </c>
      <c r="S1629" t="n">
        <v>25435</v>
      </c>
      <c r="T1629" t="n">
        <v>5963</v>
      </c>
      <c r="U1629" t="n">
        <v>709</v>
      </c>
      <c r="V1629" t="n">
        <v>19460</v>
      </c>
      <c r="W1629" t="n">
        <v>5</v>
      </c>
      <c r="X1629" t="n">
        <v>4</v>
      </c>
      <c r="Y1629" t="n">
        <v>16.63140940666199</v>
      </c>
      <c r="Z1629" t="n">
        <v>0.002733</v>
      </c>
    </row>
    <row r="1630">
      <c r="A1630" t="inlineStr">
        <is>
          <t>chat_repl</t>
        </is>
      </c>
      <c r="B1630" t="inlineStr">
        <is>
          <t>main</t>
        </is>
      </c>
      <c r="C1630" t="inlineStr">
        <is>
          <t>openai/gpt-5.6-luna</t>
        </is>
      </c>
      <c r="D1630" t="inlineStr">
        <is>
          <t>openai/gpt-5.6-luna</t>
        </is>
      </c>
      <c r="I1630" t="n">
        <v>0</v>
      </c>
      <c r="J1630" t="inlineStr">
        <is>
          <t>long4</t>
        </is>
      </c>
      <c r="K1630" t="n">
        <v>186</v>
      </c>
      <c r="L1630" t="inlineStr">
        <is>
          <t>long4/updated-0</t>
        </is>
      </c>
      <c r="M1630" t="inlineStr">
        <is>
          <t>updated</t>
        </is>
      </c>
      <c r="N1630" t="inlineStr">
        <is>
          <t>What is the current deadline for dashboard?</t>
        </is>
      </c>
      <c r="O1630" t="inlineStr">
        <is>
          <t>Nov 11</t>
        </is>
      </c>
      <c r="P1630" t="inlineStr">
        <is>
          <t>Nov 11</t>
        </is>
      </c>
      <c r="Q1630" t="b">
        <v>1</v>
      </c>
      <c r="R1630" t="inlineStr">
        <is>
          <t>rule</t>
        </is>
      </c>
      <c r="S1630" t="n">
        <v>19487</v>
      </c>
      <c r="T1630" t="n">
        <v>5548</v>
      </c>
      <c r="U1630" t="n">
        <v>317</v>
      </c>
      <c r="V1630" t="n">
        <v>13930</v>
      </c>
      <c r="W1630" t="n">
        <v>4</v>
      </c>
      <c r="X1630" t="n">
        <v>3</v>
      </c>
      <c r="Y1630" t="n">
        <v>6.705843925476074</v>
      </c>
      <c r="Z1630" t="n">
        <v>0.00204765</v>
      </c>
    </row>
    <row r="1631">
      <c r="A1631" t="inlineStr">
        <is>
          <t>chat_repl</t>
        </is>
      </c>
      <c r="B1631" t="inlineStr">
        <is>
          <t>main</t>
        </is>
      </c>
      <c r="C1631" t="inlineStr">
        <is>
          <t>openai/gpt-5.6-luna</t>
        </is>
      </c>
      <c r="D1631" t="inlineStr">
        <is>
          <t>openai/gpt-5.6-luna</t>
        </is>
      </c>
      <c r="I1631" t="n">
        <v>0</v>
      </c>
      <c r="J1631" t="inlineStr">
        <is>
          <t>long4</t>
        </is>
      </c>
      <c r="K1631" t="n">
        <v>186</v>
      </c>
      <c r="L1631" t="inlineStr">
        <is>
          <t>long4/updated-1</t>
        </is>
      </c>
      <c r="M1631" t="inlineStr">
        <is>
          <t>updated</t>
        </is>
      </c>
      <c r="N1631" t="inlineStr">
        <is>
          <t>What is billing-sync's budget now, in thousands of dollars?</t>
        </is>
      </c>
      <c r="O1631" t="n">
        <v>40</v>
      </c>
      <c r="P1631" t="inlineStr">
        <is>
          <t>40</t>
        </is>
      </c>
      <c r="Q1631" t="b">
        <v>1</v>
      </c>
      <c r="R1631" t="inlineStr">
        <is>
          <t>rule</t>
        </is>
      </c>
      <c r="S1631" t="n">
        <v>13554</v>
      </c>
      <c r="T1631" t="n">
        <v>4973</v>
      </c>
      <c r="U1631" t="n">
        <v>227</v>
      </c>
      <c r="V1631" t="n">
        <v>8575</v>
      </c>
      <c r="W1631" t="n">
        <v>3</v>
      </c>
      <c r="X1631" t="n">
        <v>2</v>
      </c>
      <c r="Y1631" t="n">
        <v>5.951823949813843</v>
      </c>
      <c r="Z1631" t="n">
        <v>0.0016882</v>
      </c>
    </row>
    <row r="1632">
      <c r="A1632" t="inlineStr">
        <is>
          <t>chat_repl</t>
        </is>
      </c>
      <c r="B1632" t="inlineStr">
        <is>
          <t>main</t>
        </is>
      </c>
      <c r="C1632" t="inlineStr">
        <is>
          <t>openai/gpt-5.6-luna</t>
        </is>
      </c>
      <c r="D1632" t="inlineStr">
        <is>
          <t>openai/gpt-5.6-luna</t>
        </is>
      </c>
      <c r="I1632" t="n">
        <v>0</v>
      </c>
      <c r="J1632" t="inlineStr">
        <is>
          <t>long4</t>
        </is>
      </c>
      <c r="K1632" t="n">
        <v>186</v>
      </c>
      <c r="L1632" t="inlineStr">
        <is>
          <t>long4/updated-2</t>
        </is>
      </c>
      <c r="M1632" t="inlineStr">
        <is>
          <t>updated</t>
        </is>
      </c>
      <c r="N1632" t="inlineStr">
        <is>
          <t>What is the current deadline for audit-trail?</t>
        </is>
      </c>
      <c r="O1632" t="inlineStr">
        <is>
          <t>Oct 13</t>
        </is>
      </c>
      <c r="P1632" t="inlineStr">
        <is>
          <t>Oct 13</t>
        </is>
      </c>
      <c r="Q1632" t="b">
        <v>1</v>
      </c>
      <c r="R1632" t="inlineStr">
        <is>
          <t>rule</t>
        </is>
      </c>
      <c r="S1632" t="n">
        <v>8310</v>
      </c>
      <c r="T1632" t="n">
        <v>4329</v>
      </c>
      <c r="U1632" t="n">
        <v>131</v>
      </c>
      <c r="V1632" t="n">
        <v>3978</v>
      </c>
      <c r="W1632" t="n">
        <v>2</v>
      </c>
      <c r="X1632" t="n">
        <v>1</v>
      </c>
      <c r="Y1632" t="n">
        <v>3.711736679077148</v>
      </c>
      <c r="Z1632" t="n">
        <v>0.00131946</v>
      </c>
    </row>
    <row r="1633">
      <c r="A1633" t="inlineStr">
        <is>
          <t>chat_repl</t>
        </is>
      </c>
      <c r="B1633" t="inlineStr">
        <is>
          <t>main</t>
        </is>
      </c>
      <c r="C1633" t="inlineStr">
        <is>
          <t>openai/gpt-5.6-luna</t>
        </is>
      </c>
      <c r="D1633" t="inlineStr">
        <is>
          <t>openai/gpt-5.6-luna</t>
        </is>
      </c>
      <c r="I1633" t="n">
        <v>0</v>
      </c>
      <c r="J1633" t="inlineStr">
        <is>
          <t>long4</t>
        </is>
      </c>
      <c r="K1633" t="n">
        <v>186</v>
      </c>
      <c r="L1633" t="inlineStr">
        <is>
          <t>long4/updated-3</t>
        </is>
      </c>
      <c r="M1633" t="inlineStr">
        <is>
          <t>updated</t>
        </is>
      </c>
      <c r="N1633" t="inlineStr">
        <is>
          <t>What is ingest's budget, in thousands of dollars?</t>
        </is>
      </c>
      <c r="O1633" t="n">
        <v>25</v>
      </c>
      <c r="P1633" t="inlineStr">
        <is>
          <t>25</t>
        </is>
      </c>
      <c r="Q1633" t="b">
        <v>1</v>
      </c>
      <c r="R1633" t="inlineStr">
        <is>
          <t>rule</t>
        </is>
      </c>
      <c r="S1633" t="n">
        <v>12967</v>
      </c>
      <c r="T1633" t="n">
        <v>4541</v>
      </c>
      <c r="U1633" t="n">
        <v>231</v>
      </c>
      <c r="V1633" t="n">
        <v>8420</v>
      </c>
      <c r="W1633" t="n">
        <v>3</v>
      </c>
      <c r="X1633" t="n">
        <v>2</v>
      </c>
      <c r="Y1633" t="n">
        <v>6.238860845565796</v>
      </c>
      <c r="Z1633" t="n">
        <v>0.0015819</v>
      </c>
    </row>
    <row r="1634">
      <c r="A1634" t="inlineStr">
        <is>
          <t>chat_repl</t>
        </is>
      </c>
      <c r="B1634" t="inlineStr">
        <is>
          <t>main</t>
        </is>
      </c>
      <c r="C1634" t="inlineStr">
        <is>
          <t>openai/gpt-5.6-luna</t>
        </is>
      </c>
      <c r="D1634" t="inlineStr">
        <is>
          <t>openai/gpt-5.6-luna</t>
        </is>
      </c>
      <c r="I1634" t="n">
        <v>0</v>
      </c>
      <c r="J1634" t="inlineStr">
        <is>
          <t>long4</t>
        </is>
      </c>
      <c r="K1634" t="n">
        <v>186</v>
      </c>
      <c r="L1634" t="inlineStr">
        <is>
          <t>long4/updated-4</t>
        </is>
      </c>
      <c r="M1634" t="inlineStr">
        <is>
          <t>updated</t>
        </is>
      </c>
      <c r="N1634" t="inlineStr">
        <is>
          <t>Who owns dashboard now?</t>
        </is>
      </c>
      <c r="O1634" t="inlineStr">
        <is>
          <t>Hannah</t>
        </is>
      </c>
      <c r="P1634" t="inlineStr">
        <is>
          <t>Hannah</t>
        </is>
      </c>
      <c r="Q1634" t="b">
        <v>1</v>
      </c>
      <c r="R1634" t="inlineStr">
        <is>
          <t>rule</t>
        </is>
      </c>
      <c r="S1634" t="n">
        <v>18718</v>
      </c>
      <c r="T1634" t="n">
        <v>5249</v>
      </c>
      <c r="U1634" t="n">
        <v>316</v>
      </c>
      <c r="V1634" t="n">
        <v>13460</v>
      </c>
      <c r="W1634" t="n">
        <v>4</v>
      </c>
      <c r="X1634" t="n">
        <v>3</v>
      </c>
      <c r="Y1634" t="n">
        <v>7.409292936325073</v>
      </c>
      <c r="Z1634" t="n">
        <v>0.0019623</v>
      </c>
    </row>
    <row r="1635">
      <c r="A1635" t="inlineStr">
        <is>
          <t>chat_repl</t>
        </is>
      </c>
      <c r="B1635" t="inlineStr">
        <is>
          <t>main</t>
        </is>
      </c>
      <c r="C1635" t="inlineStr">
        <is>
          <t>openai/gpt-5.6-luna</t>
        </is>
      </c>
      <c r="D1635" t="inlineStr">
        <is>
          <t>openai/gpt-5.6-luna</t>
        </is>
      </c>
      <c r="I1635" t="n">
        <v>0</v>
      </c>
      <c r="J1635" t="inlineStr">
        <is>
          <t>long4</t>
        </is>
      </c>
      <c r="K1635" t="n">
        <v>186</v>
      </c>
      <c r="L1635" t="inlineStr">
        <is>
          <t>long4/updated-5</t>
        </is>
      </c>
      <c r="M1635" t="inlineStr">
        <is>
          <t>updated</t>
        </is>
      </c>
      <c r="N1635" t="inlineStr">
        <is>
          <t>Which datastore does billing-sync use?</t>
        </is>
      </c>
      <c r="O1635" t="inlineStr">
        <is>
          <t>DynamoDB</t>
        </is>
      </c>
      <c r="P1635" t="inlineStr">
        <is>
          <t>DynamoDB</t>
        </is>
      </c>
      <c r="Q1635" t="b">
        <v>1</v>
      </c>
      <c r="R1635" t="inlineStr">
        <is>
          <t>rule</t>
        </is>
      </c>
      <c r="S1635" t="n">
        <v>3978</v>
      </c>
      <c r="T1635" t="n">
        <v>3978</v>
      </c>
      <c r="U1635" t="n">
        <v>47</v>
      </c>
      <c r="V1635" t="n">
        <v>0</v>
      </c>
      <c r="W1635" t="n">
        <v>1</v>
      </c>
      <c r="X1635" t="n">
        <v>0</v>
      </c>
      <c r="Y1635" t="n">
        <v>2.107980012893677</v>
      </c>
      <c r="Z1635" t="n">
        <v>0.00105075</v>
      </c>
    </row>
    <row r="1636">
      <c r="A1636" t="inlineStr">
        <is>
          <t>chat_state</t>
        </is>
      </c>
      <c r="B1636" t="inlineStr">
        <is>
          <t>main</t>
        </is>
      </c>
      <c r="C1636" t="inlineStr">
        <is>
          <t>openai/gpt-5.6-luna</t>
        </is>
      </c>
      <c r="D1636" t="inlineStr">
        <is>
          <t>openai/gpt-5.6-luna</t>
        </is>
      </c>
      <c r="E1636" t="n">
        <v>1</v>
      </c>
      <c r="I1636" t="n">
        <v>0</v>
      </c>
      <c r="J1636" t="inlineStr">
        <is>
          <t>long4</t>
        </is>
      </c>
      <c r="K1636" t="n">
        <v>186</v>
      </c>
      <c r="L1636" t="inlineStr">
        <is>
          <t>long4/absent-0</t>
        </is>
      </c>
      <c r="M1636" t="inlineStr">
        <is>
          <t>absent</t>
        </is>
      </c>
      <c r="N1636" t="inlineStr">
        <is>
          <t>What is the marketing announcement date?</t>
        </is>
      </c>
      <c r="O1636" t="inlineStr">
        <is>
          <t>not stated</t>
        </is>
      </c>
      <c r="P1636" t="inlineStr">
        <is>
          <t>not stated</t>
        </is>
      </c>
      <c r="Q1636" t="b">
        <v>1</v>
      </c>
      <c r="R1636" t="inlineStr">
        <is>
          <t>rule</t>
        </is>
      </c>
      <c r="S1636" t="n">
        <v>4905</v>
      </c>
      <c r="T1636" t="n">
        <v>4905</v>
      </c>
      <c r="U1636" t="n">
        <v>45</v>
      </c>
      <c r="V1636" t="n">
        <v>0</v>
      </c>
      <c r="W1636" t="n">
        <v>1</v>
      </c>
      <c r="X1636" t="n">
        <v>0</v>
      </c>
      <c r="Y1636" t="n">
        <v>1.676293134689331</v>
      </c>
      <c r="Z1636" t="n">
        <v>0.0012801</v>
      </c>
    </row>
    <row r="1637">
      <c r="A1637" t="inlineStr">
        <is>
          <t>chat_state</t>
        </is>
      </c>
      <c r="B1637" t="inlineStr">
        <is>
          <t>main</t>
        </is>
      </c>
      <c r="C1637" t="inlineStr">
        <is>
          <t>openai/gpt-5.6-luna</t>
        </is>
      </c>
      <c r="D1637" t="inlineStr">
        <is>
          <t>openai/gpt-5.6-luna</t>
        </is>
      </c>
      <c r="E1637" t="n">
        <v>1</v>
      </c>
      <c r="F1637" t="inlineStr">
        <is>
          <t>clean</t>
        </is>
      </c>
      <c r="G1637" t="b">
        <v>0</v>
      </c>
      <c r="H1637" t="inlineStr"/>
      <c r="I1637" t="n">
        <v>1</v>
      </c>
      <c r="J1637" t="inlineStr">
        <is>
          <t>long4</t>
        </is>
      </c>
      <c r="K1637" t="n">
        <v>186</v>
      </c>
      <c r="L1637" t="inlineStr">
        <is>
          <t>long4/absent-0</t>
        </is>
      </c>
      <c r="M1637" t="inlineStr">
        <is>
          <t>absent</t>
        </is>
      </c>
      <c r="N1637" t="inlineStr">
        <is>
          <t>What is the marketing announcement date?</t>
        </is>
      </c>
      <c r="O1637" t="inlineStr">
        <is>
          <t>not stated</t>
        </is>
      </c>
      <c r="P1637" t="inlineStr">
        <is>
          <t>not stated</t>
        </is>
      </c>
      <c r="Q1637" t="b">
        <v>1</v>
      </c>
      <c r="R1637" t="inlineStr">
        <is>
          <t>rule</t>
        </is>
      </c>
      <c r="S1637" t="n">
        <v>4919</v>
      </c>
      <c r="T1637" t="n">
        <v>4919</v>
      </c>
      <c r="U1637" t="n">
        <v>42</v>
      </c>
      <c r="V1637" t="n">
        <v>0</v>
      </c>
      <c r="W1637" t="n">
        <v>1</v>
      </c>
      <c r="X1637" t="n">
        <v>0</v>
      </c>
      <c r="Y1637" t="n">
        <v>2.131279945373535</v>
      </c>
      <c r="Z1637" t="n">
        <v>0.00128</v>
      </c>
    </row>
    <row r="1638">
      <c r="A1638" t="inlineStr">
        <is>
          <t>chat_state</t>
        </is>
      </c>
      <c r="B1638" t="inlineStr">
        <is>
          <t>main</t>
        </is>
      </c>
      <c r="C1638" t="inlineStr">
        <is>
          <t>openai/gpt-5.6-luna</t>
        </is>
      </c>
      <c r="D1638" t="inlineStr">
        <is>
          <t>openai/gpt-5.6-luna</t>
        </is>
      </c>
      <c r="E1638" t="n">
        <v>1</v>
      </c>
      <c r="I1638" t="n">
        <v>0</v>
      </c>
      <c r="J1638" t="inlineStr">
        <is>
          <t>long4</t>
        </is>
      </c>
      <c r="K1638" t="n">
        <v>186</v>
      </c>
      <c r="L1638" t="inlineStr">
        <is>
          <t>long4/absent-1</t>
        </is>
      </c>
      <c r="M1638" t="inlineStr">
        <is>
          <t>absent</t>
        </is>
      </c>
      <c r="N1638" t="inlineStr">
        <is>
          <t>What monthly cloud cost cap did we agree on?</t>
        </is>
      </c>
      <c r="O1638" t="inlineStr">
        <is>
          <t>not stated</t>
        </is>
      </c>
      <c r="P1638" t="inlineStr">
        <is>
          <t>not stated</t>
        </is>
      </c>
      <c r="Q1638" t="b">
        <v>1</v>
      </c>
      <c r="R1638" t="inlineStr">
        <is>
          <t>rule</t>
        </is>
      </c>
      <c r="S1638" t="n">
        <v>4908</v>
      </c>
      <c r="T1638" t="n">
        <v>4908</v>
      </c>
      <c r="U1638" t="n">
        <v>45</v>
      </c>
      <c r="V1638" t="n">
        <v>0</v>
      </c>
      <c r="W1638" t="n">
        <v>1</v>
      </c>
      <c r="X1638" t="n">
        <v>0</v>
      </c>
      <c r="Y1638" t="n">
        <v>4.010928869247437</v>
      </c>
      <c r="Z1638" t="n">
        <v>0.00128085</v>
      </c>
    </row>
    <row r="1639">
      <c r="A1639" t="inlineStr">
        <is>
          <t>chat_state</t>
        </is>
      </c>
      <c r="B1639" t="inlineStr">
        <is>
          <t>main</t>
        </is>
      </c>
      <c r="C1639" t="inlineStr">
        <is>
          <t>openai/gpt-5.6-luna</t>
        </is>
      </c>
      <c r="D1639" t="inlineStr">
        <is>
          <t>openai/gpt-5.6-luna</t>
        </is>
      </c>
      <c r="E1639" t="n">
        <v>1</v>
      </c>
      <c r="F1639" t="inlineStr">
        <is>
          <t>clean</t>
        </is>
      </c>
      <c r="G1639" t="b">
        <v>0</v>
      </c>
      <c r="H1639" t="inlineStr"/>
      <c r="I1639" t="n">
        <v>1</v>
      </c>
      <c r="J1639" t="inlineStr">
        <is>
          <t>long4</t>
        </is>
      </c>
      <c r="K1639" t="n">
        <v>186</v>
      </c>
      <c r="L1639" t="inlineStr">
        <is>
          <t>long4/absent-1</t>
        </is>
      </c>
      <c r="M1639" t="inlineStr">
        <is>
          <t>absent</t>
        </is>
      </c>
      <c r="N1639" t="inlineStr">
        <is>
          <t>What monthly cloud cost cap did we agree on?</t>
        </is>
      </c>
      <c r="O1639" t="inlineStr">
        <is>
          <t>not stated</t>
        </is>
      </c>
      <c r="P1639" t="inlineStr">
        <is>
          <t>not stated</t>
        </is>
      </c>
      <c r="Q1639" t="b">
        <v>1</v>
      </c>
      <c r="R1639" t="inlineStr">
        <is>
          <t>rule</t>
        </is>
      </c>
      <c r="S1639" t="n">
        <v>4922</v>
      </c>
      <c r="T1639" t="n">
        <v>4922</v>
      </c>
      <c r="U1639" t="n">
        <v>52</v>
      </c>
      <c r="V1639" t="n">
        <v>0</v>
      </c>
      <c r="W1639" t="n">
        <v>1</v>
      </c>
      <c r="X1639" t="n">
        <v>0</v>
      </c>
      <c r="Y1639" t="n">
        <v>1.988689184188843</v>
      </c>
      <c r="Z1639" t="n">
        <v>0.00129275</v>
      </c>
    </row>
    <row r="1640">
      <c r="A1640" t="inlineStr">
        <is>
          <t>chat_state</t>
        </is>
      </c>
      <c r="B1640" t="inlineStr">
        <is>
          <t>main</t>
        </is>
      </c>
      <c r="C1640" t="inlineStr">
        <is>
          <t>openai/gpt-5.6-luna</t>
        </is>
      </c>
      <c r="D1640" t="inlineStr">
        <is>
          <t>openai/gpt-5.6-luna</t>
        </is>
      </c>
      <c r="E1640" t="n">
        <v>1</v>
      </c>
      <c r="I1640" t="n">
        <v>0</v>
      </c>
      <c r="J1640" t="inlineStr">
        <is>
          <t>long4</t>
        </is>
      </c>
      <c r="K1640" t="n">
        <v>186</v>
      </c>
      <c r="L1640" t="inlineStr">
        <is>
          <t>long4/count-0</t>
        </is>
      </c>
      <c r="M1640" t="inlineStr">
        <is>
          <t>count</t>
        </is>
      </c>
      <c r="N1640" t="inlineStr">
        <is>
          <t>How many modules are currently in scope for the launch?</t>
        </is>
      </c>
      <c r="O1640" t="n">
        <v>6</v>
      </c>
      <c r="P1640" t="inlineStr">
        <is>
          <t>6</t>
        </is>
      </c>
      <c r="Q1640" t="b">
        <v>1</v>
      </c>
      <c r="R1640" t="inlineStr">
        <is>
          <t>rule</t>
        </is>
      </c>
      <c r="S1640" t="n">
        <v>4909</v>
      </c>
      <c r="T1640" t="n">
        <v>4909</v>
      </c>
      <c r="U1640" t="n">
        <v>69</v>
      </c>
      <c r="V1640" t="n">
        <v>0</v>
      </c>
      <c r="W1640" t="n">
        <v>1</v>
      </c>
      <c r="X1640" t="n">
        <v>0</v>
      </c>
      <c r="Y1640" t="n">
        <v>2.676409006118774</v>
      </c>
      <c r="Z1640" t="n">
        <v>0.0013099</v>
      </c>
    </row>
    <row r="1641">
      <c r="A1641" t="inlineStr">
        <is>
          <t>chat_state</t>
        </is>
      </c>
      <c r="B1641" t="inlineStr">
        <is>
          <t>main</t>
        </is>
      </c>
      <c r="C1641" t="inlineStr">
        <is>
          <t>openai/gpt-5.6-luna</t>
        </is>
      </c>
      <c r="D1641" t="inlineStr">
        <is>
          <t>openai/gpt-5.6-luna</t>
        </is>
      </c>
      <c r="E1641" t="n">
        <v>1</v>
      </c>
      <c r="F1641" t="inlineStr">
        <is>
          <t>clean</t>
        </is>
      </c>
      <c r="G1641" t="b">
        <v>0</v>
      </c>
      <c r="H1641" t="inlineStr"/>
      <c r="I1641" t="n">
        <v>1</v>
      </c>
      <c r="J1641" t="inlineStr">
        <is>
          <t>long4</t>
        </is>
      </c>
      <c r="K1641" t="n">
        <v>186</v>
      </c>
      <c r="L1641" t="inlineStr">
        <is>
          <t>long4/count-0</t>
        </is>
      </c>
      <c r="M1641" t="inlineStr">
        <is>
          <t>count</t>
        </is>
      </c>
      <c r="N1641" t="inlineStr">
        <is>
          <t>How many modules are currently in scope for the launch?</t>
        </is>
      </c>
      <c r="O1641" t="n">
        <v>6</v>
      </c>
      <c r="P1641" t="inlineStr">
        <is>
          <t>6</t>
        </is>
      </c>
      <c r="Q1641" t="b">
        <v>1</v>
      </c>
      <c r="R1641" t="inlineStr">
        <is>
          <t>rule</t>
        </is>
      </c>
      <c r="S1641" t="n">
        <v>4923</v>
      </c>
      <c r="T1641" t="n">
        <v>4923</v>
      </c>
      <c r="U1641" t="n">
        <v>47</v>
      </c>
      <c r="V1641" t="n">
        <v>0</v>
      </c>
      <c r="W1641" t="n">
        <v>1</v>
      </c>
      <c r="X1641" t="n">
        <v>0</v>
      </c>
      <c r="Y1641" t="n">
        <v>2.232048034667969</v>
      </c>
      <c r="Z1641" t="n">
        <v>0.001287</v>
      </c>
    </row>
    <row r="1642">
      <c r="A1642" t="inlineStr">
        <is>
          <t>chat_state</t>
        </is>
      </c>
      <c r="B1642" t="inlineStr">
        <is>
          <t>main</t>
        </is>
      </c>
      <c r="C1642" t="inlineStr">
        <is>
          <t>openai/gpt-5.6-luna</t>
        </is>
      </c>
      <c r="D1642" t="inlineStr">
        <is>
          <t>openai/gpt-5.6-luna</t>
        </is>
      </c>
      <c r="E1642" t="n">
        <v>1</v>
      </c>
      <c r="I1642" t="n">
        <v>0</v>
      </c>
      <c r="J1642" t="inlineStr">
        <is>
          <t>long4</t>
        </is>
      </c>
      <c r="K1642" t="n">
        <v>186</v>
      </c>
      <c r="L1642" t="inlineStr">
        <is>
          <t>long4/early-0</t>
        </is>
      </c>
      <c r="M1642" t="inlineStr">
        <is>
          <t>early</t>
        </is>
      </c>
      <c r="N1642" t="inlineStr">
        <is>
          <t>Who owns billing-sync?</t>
        </is>
      </c>
      <c r="O1642" t="inlineStr">
        <is>
          <t>Zara</t>
        </is>
      </c>
      <c r="P1642" t="inlineStr">
        <is>
          <t>Zara</t>
        </is>
      </c>
      <c r="Q1642" t="b">
        <v>1</v>
      </c>
      <c r="R1642" t="inlineStr">
        <is>
          <t>rule</t>
        </is>
      </c>
      <c r="S1642" t="n">
        <v>4903</v>
      </c>
      <c r="T1642" t="n">
        <v>4903</v>
      </c>
      <c r="U1642" t="n">
        <v>37</v>
      </c>
      <c r="V1642" t="n">
        <v>0</v>
      </c>
      <c r="W1642" t="n">
        <v>1</v>
      </c>
      <c r="X1642" t="n">
        <v>0</v>
      </c>
      <c r="Y1642" t="n">
        <v>1.797341108322144</v>
      </c>
      <c r="Z1642" t="n">
        <v>0.00127</v>
      </c>
    </row>
    <row r="1643">
      <c r="A1643" t="inlineStr">
        <is>
          <t>chat_state</t>
        </is>
      </c>
      <c r="B1643" t="inlineStr">
        <is>
          <t>main</t>
        </is>
      </c>
      <c r="C1643" t="inlineStr">
        <is>
          <t>openai/gpt-5.6-luna</t>
        </is>
      </c>
      <c r="D1643" t="inlineStr">
        <is>
          <t>openai/gpt-5.6-luna</t>
        </is>
      </c>
      <c r="E1643" t="n">
        <v>1</v>
      </c>
      <c r="F1643" t="inlineStr">
        <is>
          <t>clean</t>
        </is>
      </c>
      <c r="G1643" t="b">
        <v>0</v>
      </c>
      <c r="H1643" t="inlineStr"/>
      <c r="I1643" t="n">
        <v>1</v>
      </c>
      <c r="J1643" t="inlineStr">
        <is>
          <t>long4</t>
        </is>
      </c>
      <c r="K1643" t="n">
        <v>186</v>
      </c>
      <c r="L1643" t="inlineStr">
        <is>
          <t>long4/early-0</t>
        </is>
      </c>
      <c r="M1643" t="inlineStr">
        <is>
          <t>early</t>
        </is>
      </c>
      <c r="N1643" t="inlineStr">
        <is>
          <t>Who owns billing-sync?</t>
        </is>
      </c>
      <c r="O1643" t="inlineStr">
        <is>
          <t>Zara</t>
        </is>
      </c>
      <c r="P1643" t="inlineStr">
        <is>
          <t>Zara</t>
        </is>
      </c>
      <c r="Q1643" t="b">
        <v>1</v>
      </c>
      <c r="R1643" t="inlineStr">
        <is>
          <t>rule</t>
        </is>
      </c>
      <c r="S1643" t="n">
        <v>4917</v>
      </c>
      <c r="T1643" t="n">
        <v>4917</v>
      </c>
      <c r="U1643" t="n">
        <v>38</v>
      </c>
      <c r="V1643" t="n">
        <v>0</v>
      </c>
      <c r="W1643" t="n">
        <v>1</v>
      </c>
      <c r="X1643" t="n">
        <v>0</v>
      </c>
      <c r="Y1643" t="n">
        <v>1.699495077133179</v>
      </c>
      <c r="Z1643" t="n">
        <v>0.0012747</v>
      </c>
    </row>
    <row r="1644">
      <c r="A1644" t="inlineStr">
        <is>
          <t>chat_state</t>
        </is>
      </c>
      <c r="B1644" t="inlineStr">
        <is>
          <t>main</t>
        </is>
      </c>
      <c r="C1644" t="inlineStr">
        <is>
          <t>openai/gpt-5.6-luna</t>
        </is>
      </c>
      <c r="D1644" t="inlineStr">
        <is>
          <t>openai/gpt-5.6-luna</t>
        </is>
      </c>
      <c r="E1644" t="n">
        <v>1</v>
      </c>
      <c r="I1644" t="n">
        <v>0</v>
      </c>
      <c r="J1644" t="inlineStr">
        <is>
          <t>long4</t>
        </is>
      </c>
      <c r="K1644" t="n">
        <v>186</v>
      </c>
      <c r="L1644" t="inlineStr">
        <is>
          <t>long4/early-1</t>
        </is>
      </c>
      <c r="M1644" t="inlineStr">
        <is>
          <t>early</t>
        </is>
      </c>
      <c r="N1644" t="inlineStr">
        <is>
          <t>Which region are we deploying Ember to?</t>
        </is>
      </c>
      <c r="O1644" t="inlineStr">
        <is>
          <t>eu-west-1</t>
        </is>
      </c>
      <c r="P1644" t="inlineStr">
        <is>
          <t>eu-west-1</t>
        </is>
      </c>
      <c r="Q1644" t="b">
        <v>1</v>
      </c>
      <c r="R1644" t="inlineStr">
        <is>
          <t>rule</t>
        </is>
      </c>
      <c r="S1644" t="n">
        <v>4906</v>
      </c>
      <c r="T1644" t="n">
        <v>4906</v>
      </c>
      <c r="U1644" t="n">
        <v>48</v>
      </c>
      <c r="V1644" t="n">
        <v>0</v>
      </c>
      <c r="W1644" t="n">
        <v>1</v>
      </c>
      <c r="X1644" t="n">
        <v>0</v>
      </c>
      <c r="Y1644" t="n">
        <v>1.627713918685913</v>
      </c>
      <c r="Z1644" t="n">
        <v>0.00128395</v>
      </c>
    </row>
    <row r="1645">
      <c r="A1645" t="inlineStr">
        <is>
          <t>chat_state</t>
        </is>
      </c>
      <c r="B1645" t="inlineStr">
        <is>
          <t>main</t>
        </is>
      </c>
      <c r="C1645" t="inlineStr">
        <is>
          <t>openai/gpt-5.6-luna</t>
        </is>
      </c>
      <c r="D1645" t="inlineStr">
        <is>
          <t>openai/gpt-5.6-luna</t>
        </is>
      </c>
      <c r="E1645" t="n">
        <v>1</v>
      </c>
      <c r="F1645" t="inlineStr">
        <is>
          <t>clean</t>
        </is>
      </c>
      <c r="G1645" t="b">
        <v>0</v>
      </c>
      <c r="H1645" t="inlineStr"/>
      <c r="I1645" t="n">
        <v>1</v>
      </c>
      <c r="J1645" t="inlineStr">
        <is>
          <t>long4</t>
        </is>
      </c>
      <c r="K1645" t="n">
        <v>186</v>
      </c>
      <c r="L1645" t="inlineStr">
        <is>
          <t>long4/early-1</t>
        </is>
      </c>
      <c r="M1645" t="inlineStr">
        <is>
          <t>early</t>
        </is>
      </c>
      <c r="N1645" t="inlineStr">
        <is>
          <t>Which region are we deploying Ember to?</t>
        </is>
      </c>
      <c r="O1645" t="inlineStr">
        <is>
          <t>eu-west-1</t>
        </is>
      </c>
      <c r="P1645" t="inlineStr">
        <is>
          <t>eu-west-1</t>
        </is>
      </c>
      <c r="Q1645" t="b">
        <v>1</v>
      </c>
      <c r="R1645" t="inlineStr">
        <is>
          <t>rule</t>
        </is>
      </c>
      <c r="S1645" t="n">
        <v>4920</v>
      </c>
      <c r="T1645" t="n">
        <v>4920</v>
      </c>
      <c r="U1645" t="n">
        <v>44</v>
      </c>
      <c r="V1645" t="n">
        <v>0</v>
      </c>
      <c r="W1645" t="n">
        <v>1</v>
      </c>
      <c r="X1645" t="n">
        <v>0</v>
      </c>
      <c r="Y1645" t="n">
        <v>1.692126035690308</v>
      </c>
      <c r="Z1645" t="n">
        <v>0.00128265</v>
      </c>
    </row>
    <row r="1646">
      <c r="A1646" t="inlineStr">
        <is>
          <t>chat_state</t>
        </is>
      </c>
      <c r="B1646" t="inlineStr">
        <is>
          <t>main</t>
        </is>
      </c>
      <c r="C1646" t="inlineStr">
        <is>
          <t>openai/gpt-5.6-luna</t>
        </is>
      </c>
      <c r="D1646" t="inlineStr">
        <is>
          <t>openai/gpt-5.6-luna</t>
        </is>
      </c>
      <c r="E1646" t="n">
        <v>1</v>
      </c>
      <c r="I1646" t="n">
        <v>0</v>
      </c>
      <c r="J1646" t="inlineStr">
        <is>
          <t>long4</t>
        </is>
      </c>
      <c r="K1646" t="n">
        <v>186</v>
      </c>
      <c r="L1646" t="inlineStr">
        <is>
          <t>long4/early-2</t>
        </is>
      </c>
      <c r="M1646" t="inlineStr">
        <is>
          <t>early</t>
        </is>
      </c>
      <c r="N1646" t="inlineStr">
        <is>
          <t>At what time (UTC) is the daily standup?</t>
        </is>
      </c>
      <c r="O1646" t="inlineStr">
        <is>
          <t>10:00</t>
        </is>
      </c>
      <c r="P1646" t="inlineStr">
        <is>
          <t>10:00 UTC</t>
        </is>
      </c>
      <c r="Q1646" t="b">
        <v>1</v>
      </c>
      <c r="R1646" t="inlineStr">
        <is>
          <t>rule</t>
        </is>
      </c>
      <c r="S1646" t="n">
        <v>4910</v>
      </c>
      <c r="T1646" t="n">
        <v>4910</v>
      </c>
      <c r="U1646" t="n">
        <v>47</v>
      </c>
      <c r="V1646" t="n">
        <v>0</v>
      </c>
      <c r="W1646" t="n">
        <v>1</v>
      </c>
      <c r="X1646" t="n">
        <v>0</v>
      </c>
      <c r="Y1646" t="n">
        <v>1.351160049438477</v>
      </c>
      <c r="Z1646" t="n">
        <v>0.00128375</v>
      </c>
    </row>
    <row r="1647">
      <c r="A1647" t="inlineStr">
        <is>
          <t>chat_state</t>
        </is>
      </c>
      <c r="B1647" t="inlineStr">
        <is>
          <t>main</t>
        </is>
      </c>
      <c r="C1647" t="inlineStr">
        <is>
          <t>openai/gpt-5.6-luna</t>
        </is>
      </c>
      <c r="D1647" t="inlineStr">
        <is>
          <t>openai/gpt-5.6-luna</t>
        </is>
      </c>
      <c r="E1647" t="n">
        <v>1</v>
      </c>
      <c r="F1647" t="inlineStr">
        <is>
          <t>clean</t>
        </is>
      </c>
      <c r="G1647" t="b">
        <v>0</v>
      </c>
      <c r="H1647" t="inlineStr"/>
      <c r="I1647" t="n">
        <v>1</v>
      </c>
      <c r="J1647" t="inlineStr">
        <is>
          <t>long4</t>
        </is>
      </c>
      <c r="K1647" t="n">
        <v>186</v>
      </c>
      <c r="L1647" t="inlineStr">
        <is>
          <t>long4/early-2</t>
        </is>
      </c>
      <c r="M1647" t="inlineStr">
        <is>
          <t>early</t>
        </is>
      </c>
      <c r="N1647" t="inlineStr">
        <is>
          <t>At what time (UTC) is the daily standup?</t>
        </is>
      </c>
      <c r="O1647" t="inlineStr">
        <is>
          <t>10:00</t>
        </is>
      </c>
      <c r="P1647" t="inlineStr">
        <is>
          <t>10:00 UTC</t>
        </is>
      </c>
      <c r="Q1647" t="b">
        <v>1</v>
      </c>
      <c r="R1647" t="inlineStr">
        <is>
          <t>rule</t>
        </is>
      </c>
      <c r="S1647" t="n">
        <v>4924</v>
      </c>
      <c r="T1647" t="n">
        <v>4924</v>
      </c>
      <c r="U1647" t="n">
        <v>50</v>
      </c>
      <c r="V1647" t="n">
        <v>0</v>
      </c>
      <c r="W1647" t="n">
        <v>1</v>
      </c>
      <c r="X1647" t="n">
        <v>0</v>
      </c>
      <c r="Y1647" t="n">
        <v>1.468626976013184</v>
      </c>
      <c r="Z1647" t="n">
        <v>0.00129085</v>
      </c>
    </row>
    <row r="1648">
      <c r="A1648" t="inlineStr">
        <is>
          <t>chat_state</t>
        </is>
      </c>
      <c r="B1648" t="inlineStr">
        <is>
          <t>main</t>
        </is>
      </c>
      <c r="C1648" t="inlineStr">
        <is>
          <t>openai/gpt-5.6-luna</t>
        </is>
      </c>
      <c r="D1648" t="inlineStr">
        <is>
          <t>openai/gpt-5.6-luna</t>
        </is>
      </c>
      <c r="E1648" t="n">
        <v>1</v>
      </c>
      <c r="I1648" t="n">
        <v>0</v>
      </c>
      <c r="J1648" t="inlineStr">
        <is>
          <t>long4</t>
        </is>
      </c>
      <c r="K1648" t="n">
        <v>186</v>
      </c>
      <c r="L1648" t="inlineStr">
        <is>
          <t>long4/list-0</t>
        </is>
      </c>
      <c r="M1648" t="inlineStr">
        <is>
          <t>list</t>
        </is>
      </c>
      <c r="N1648" t="inlineStr">
        <is>
          <t>Which in-scope modules are P0?</t>
        </is>
      </c>
      <c r="O1648" t="inlineStr">
        <is>
          <t>["billing-sync", "audit-trail", "rate-limiter", "scheduler-v2"]</t>
        </is>
      </c>
      <c r="P1648" t="inlineStr">
        <is>
          <t>billing-sync, audit-trail, rate-limiter, scheduler-v2</t>
        </is>
      </c>
      <c r="Q1648" t="b">
        <v>1</v>
      </c>
      <c r="R1648" t="inlineStr">
        <is>
          <t>rule</t>
        </is>
      </c>
      <c r="S1648" t="n">
        <v>4907</v>
      </c>
      <c r="T1648" t="n">
        <v>4907</v>
      </c>
      <c r="U1648" t="n">
        <v>96</v>
      </c>
      <c r="V1648" t="n">
        <v>0</v>
      </c>
      <c r="W1648" t="n">
        <v>1</v>
      </c>
      <c r="X1648" t="n">
        <v>0</v>
      </c>
      <c r="Y1648" t="n">
        <v>2.174669742584229</v>
      </c>
      <c r="Z1648" t="n">
        <v>0.0013418</v>
      </c>
    </row>
    <row r="1649">
      <c r="A1649" t="inlineStr">
        <is>
          <t>chat_state</t>
        </is>
      </c>
      <c r="B1649" t="inlineStr">
        <is>
          <t>main</t>
        </is>
      </c>
      <c r="C1649" t="inlineStr">
        <is>
          <t>openai/gpt-5.6-luna</t>
        </is>
      </c>
      <c r="D1649" t="inlineStr">
        <is>
          <t>openai/gpt-5.6-luna</t>
        </is>
      </c>
      <c r="E1649" t="n">
        <v>1</v>
      </c>
      <c r="F1649" t="inlineStr">
        <is>
          <t>clean</t>
        </is>
      </c>
      <c r="G1649" t="b">
        <v>0</v>
      </c>
      <c r="H1649" t="inlineStr"/>
      <c r="I1649" t="n">
        <v>1</v>
      </c>
      <c r="J1649" t="inlineStr">
        <is>
          <t>long4</t>
        </is>
      </c>
      <c r="K1649" t="n">
        <v>186</v>
      </c>
      <c r="L1649" t="inlineStr">
        <is>
          <t>long4/list-0</t>
        </is>
      </c>
      <c r="M1649" t="inlineStr">
        <is>
          <t>list</t>
        </is>
      </c>
      <c r="N1649" t="inlineStr">
        <is>
          <t>Which in-scope modules are P0?</t>
        </is>
      </c>
      <c r="O1649" t="inlineStr">
        <is>
          <t>["billing-sync", "audit-trail", "rate-limiter", "scheduler-v2"]</t>
        </is>
      </c>
      <c r="P1649" t="inlineStr">
        <is>
          <t>billing-sync, audit-trail, rate-limiter, scheduler-v2</t>
        </is>
      </c>
      <c r="Q1649" t="b">
        <v>1</v>
      </c>
      <c r="R1649" t="inlineStr">
        <is>
          <t>rule</t>
        </is>
      </c>
      <c r="S1649" t="n">
        <v>4921</v>
      </c>
      <c r="T1649" t="n">
        <v>4921</v>
      </c>
      <c r="U1649" t="n">
        <v>95</v>
      </c>
      <c r="V1649" t="n">
        <v>0</v>
      </c>
      <c r="W1649" t="n">
        <v>1</v>
      </c>
      <c r="X1649" t="n">
        <v>0</v>
      </c>
      <c r="Y1649" t="n">
        <v>2.58650279045105</v>
      </c>
      <c r="Z1649" t="n">
        <v>0.0013441</v>
      </c>
    </row>
    <row r="1650">
      <c r="A1650" t="inlineStr">
        <is>
          <t>chat_state</t>
        </is>
      </c>
      <c r="B1650" t="inlineStr">
        <is>
          <t>main</t>
        </is>
      </c>
      <c r="C1650" t="inlineStr">
        <is>
          <t>openai/gpt-5.6-luna</t>
        </is>
      </c>
      <c r="D1650" t="inlineStr">
        <is>
          <t>openai/gpt-5.6-luna</t>
        </is>
      </c>
      <c r="E1650" t="n">
        <v>1</v>
      </c>
      <c r="I1650" t="n">
        <v>0</v>
      </c>
      <c r="J1650" t="inlineStr">
        <is>
          <t>long4</t>
        </is>
      </c>
      <c r="K1650" t="n">
        <v>186</v>
      </c>
      <c r="L1650" t="inlineStr">
        <is>
          <t>long4/neg-0</t>
        </is>
      </c>
      <c r="M1650" t="inlineStr">
        <is>
          <t>negation</t>
        </is>
      </c>
      <c r="N1650" t="inlineStr">
        <is>
          <t>Which in-scope module has no datastore decided yet?</t>
        </is>
      </c>
      <c r="O1650" t="inlineStr">
        <is>
          <t>audit-trail</t>
        </is>
      </c>
      <c r="P1650" t="inlineStr">
        <is>
          <t>audit-trail</t>
        </is>
      </c>
      <c r="Q1650" t="b">
        <v>1</v>
      </c>
      <c r="R1650" t="inlineStr">
        <is>
          <t>rule</t>
        </is>
      </c>
      <c r="S1650" t="n">
        <v>4909</v>
      </c>
      <c r="T1650" t="n">
        <v>4909</v>
      </c>
      <c r="U1650" t="n">
        <v>84</v>
      </c>
      <c r="V1650" t="n">
        <v>0</v>
      </c>
      <c r="W1650" t="n">
        <v>1</v>
      </c>
      <c r="X1650" t="n">
        <v>0</v>
      </c>
      <c r="Y1650" t="n">
        <v>2.234107255935669</v>
      </c>
      <c r="Z1650" t="n">
        <v>0.0013279</v>
      </c>
    </row>
    <row r="1651">
      <c r="A1651" t="inlineStr">
        <is>
          <t>chat_state</t>
        </is>
      </c>
      <c r="B1651" t="inlineStr">
        <is>
          <t>main</t>
        </is>
      </c>
      <c r="C1651" t="inlineStr">
        <is>
          <t>openai/gpt-5.6-luna</t>
        </is>
      </c>
      <c r="D1651" t="inlineStr">
        <is>
          <t>openai/gpt-5.6-luna</t>
        </is>
      </c>
      <c r="E1651" t="n">
        <v>1</v>
      </c>
      <c r="F1651" t="inlineStr">
        <is>
          <t>clean</t>
        </is>
      </c>
      <c r="G1651" t="b">
        <v>0</v>
      </c>
      <c r="H1651" t="inlineStr"/>
      <c r="I1651" t="n">
        <v>1</v>
      </c>
      <c r="J1651" t="inlineStr">
        <is>
          <t>long4</t>
        </is>
      </c>
      <c r="K1651" t="n">
        <v>186</v>
      </c>
      <c r="L1651" t="inlineStr">
        <is>
          <t>long4/neg-0</t>
        </is>
      </c>
      <c r="M1651" t="inlineStr">
        <is>
          <t>negation</t>
        </is>
      </c>
      <c r="N1651" t="inlineStr">
        <is>
          <t>Which in-scope module has no datastore decided yet?</t>
        </is>
      </c>
      <c r="O1651" t="inlineStr">
        <is>
          <t>audit-trail</t>
        </is>
      </c>
      <c r="P1651" t="inlineStr">
        <is>
          <t>audit-trail</t>
        </is>
      </c>
      <c r="Q1651" t="b">
        <v>1</v>
      </c>
      <c r="R1651" t="inlineStr">
        <is>
          <t>rule</t>
        </is>
      </c>
      <c r="S1651" t="n">
        <v>4923</v>
      </c>
      <c r="T1651" t="n">
        <v>4923</v>
      </c>
      <c r="U1651" t="n">
        <v>79</v>
      </c>
      <c r="V1651" t="n">
        <v>0</v>
      </c>
      <c r="W1651" t="n">
        <v>1</v>
      </c>
      <c r="X1651" t="n">
        <v>0</v>
      </c>
      <c r="Y1651" t="n">
        <v>2.518220901489258</v>
      </c>
      <c r="Z1651" t="n">
        <v>0.0013254</v>
      </c>
    </row>
    <row r="1652">
      <c r="A1652" t="inlineStr">
        <is>
          <t>chat_state</t>
        </is>
      </c>
      <c r="B1652" t="inlineStr">
        <is>
          <t>main</t>
        </is>
      </c>
      <c r="C1652" t="inlineStr">
        <is>
          <t>openai/gpt-5.6-luna</t>
        </is>
      </c>
      <c r="D1652" t="inlineStr">
        <is>
          <t>openai/gpt-5.6-luna</t>
        </is>
      </c>
      <c r="E1652" t="n">
        <v>1</v>
      </c>
      <c r="I1652" t="n">
        <v>0</v>
      </c>
      <c r="J1652" t="inlineStr">
        <is>
          <t>long4</t>
        </is>
      </c>
      <c r="K1652" t="n">
        <v>186</v>
      </c>
      <c r="L1652" t="inlineStr">
        <is>
          <t>long4/original-0</t>
        </is>
      </c>
      <c r="M1652" t="inlineStr">
        <is>
          <t>original</t>
        </is>
      </c>
      <c r="N1652" t="inlineStr">
        <is>
          <t>What was the very first deadline we set for dashboard, before any changes?</t>
        </is>
      </c>
      <c r="O1652" t="inlineStr">
        <is>
          <t>Oct 29</t>
        </is>
      </c>
      <c r="P1652" t="inlineStr">
        <is>
          <t>Oct 29</t>
        </is>
      </c>
      <c r="Q1652" t="b">
        <v>1</v>
      </c>
      <c r="R1652" t="inlineStr">
        <is>
          <t>rule</t>
        </is>
      </c>
      <c r="S1652" t="n">
        <v>4913</v>
      </c>
      <c r="T1652" t="n">
        <v>4913</v>
      </c>
      <c r="U1652" t="n">
        <v>83</v>
      </c>
      <c r="V1652" t="n">
        <v>0</v>
      </c>
      <c r="W1652" t="n">
        <v>1</v>
      </c>
      <c r="X1652" t="n">
        <v>0</v>
      </c>
      <c r="Y1652" t="n">
        <v>2.601427316665649</v>
      </c>
      <c r="Z1652" t="n">
        <v>0.0013277</v>
      </c>
    </row>
    <row r="1653">
      <c r="A1653" t="inlineStr">
        <is>
          <t>chat_state</t>
        </is>
      </c>
      <c r="B1653" t="inlineStr">
        <is>
          <t>main</t>
        </is>
      </c>
      <c r="C1653" t="inlineStr">
        <is>
          <t>openai/gpt-5.6-luna</t>
        </is>
      </c>
      <c r="D1653" t="inlineStr">
        <is>
          <t>openai/gpt-5.6-luna</t>
        </is>
      </c>
      <c r="E1653" t="n">
        <v>1</v>
      </c>
      <c r="F1653" t="inlineStr">
        <is>
          <t>clean</t>
        </is>
      </c>
      <c r="G1653" t="b">
        <v>0</v>
      </c>
      <c r="H1653" t="inlineStr"/>
      <c r="I1653" t="n">
        <v>1</v>
      </c>
      <c r="J1653" t="inlineStr">
        <is>
          <t>long4</t>
        </is>
      </c>
      <c r="K1653" t="n">
        <v>186</v>
      </c>
      <c r="L1653" t="inlineStr">
        <is>
          <t>long4/original-0</t>
        </is>
      </c>
      <c r="M1653" t="inlineStr">
        <is>
          <t>original</t>
        </is>
      </c>
      <c r="N1653" t="inlineStr">
        <is>
          <t>What was the very first deadline we set for dashboard, before any changes?</t>
        </is>
      </c>
      <c r="O1653" t="inlineStr">
        <is>
          <t>Oct 29</t>
        </is>
      </c>
      <c r="P1653" t="inlineStr">
        <is>
          <t>Oct 29</t>
        </is>
      </c>
      <c r="Q1653" t="b">
        <v>1</v>
      </c>
      <c r="R1653" t="inlineStr">
        <is>
          <t>rule</t>
        </is>
      </c>
      <c r="S1653" t="n">
        <v>4927</v>
      </c>
      <c r="T1653" t="n">
        <v>4927</v>
      </c>
      <c r="U1653" t="n">
        <v>74</v>
      </c>
      <c r="V1653" t="n">
        <v>0</v>
      </c>
      <c r="W1653" t="n">
        <v>1</v>
      </c>
      <c r="X1653" t="n">
        <v>0</v>
      </c>
      <c r="Y1653" t="n">
        <v>2.314557790756226</v>
      </c>
      <c r="Z1653" t="n">
        <v>0.0013204</v>
      </c>
    </row>
    <row r="1654">
      <c r="A1654" t="inlineStr">
        <is>
          <t>chat_state</t>
        </is>
      </c>
      <c r="B1654" t="inlineStr">
        <is>
          <t>main</t>
        </is>
      </c>
      <c r="C1654" t="inlineStr">
        <is>
          <t>openai/gpt-5.6-luna</t>
        </is>
      </c>
      <c r="D1654" t="inlineStr">
        <is>
          <t>openai/gpt-5.6-luna</t>
        </is>
      </c>
      <c r="E1654" t="n">
        <v>1</v>
      </c>
      <c r="I1654" t="n">
        <v>0</v>
      </c>
      <c r="J1654" t="inlineStr">
        <is>
          <t>long4</t>
        </is>
      </c>
      <c r="K1654" t="n">
        <v>186</v>
      </c>
      <c r="L1654" t="inlineStr">
        <is>
          <t>long4/paste-0</t>
        </is>
      </c>
      <c r="M1654" t="inlineStr">
        <is>
          <t>paste</t>
        </is>
      </c>
      <c r="N1654" t="inlineStr">
        <is>
          <t>What p95 latency, in ms, did the load test I pasted report?</t>
        </is>
      </c>
      <c r="O1654" t="n">
        <v>505</v>
      </c>
      <c r="P1654" t="inlineStr">
        <is>
          <t>505 ms</t>
        </is>
      </c>
      <c r="Q1654" t="b">
        <v>1</v>
      </c>
      <c r="R1654" t="inlineStr">
        <is>
          <t>rule</t>
        </is>
      </c>
      <c r="S1654" t="n">
        <v>4914</v>
      </c>
      <c r="T1654" t="n">
        <v>4914</v>
      </c>
      <c r="U1654" t="n">
        <v>43</v>
      </c>
      <c r="V1654" t="n">
        <v>0</v>
      </c>
      <c r="W1654" t="n">
        <v>1</v>
      </c>
      <c r="X1654" t="n">
        <v>0</v>
      </c>
      <c r="Y1654" t="n">
        <v>2.752791166305542</v>
      </c>
      <c r="Z1654" t="n">
        <v>0.00127995</v>
      </c>
    </row>
    <row r="1655">
      <c r="A1655" t="inlineStr">
        <is>
          <t>chat_state</t>
        </is>
      </c>
      <c r="B1655" t="inlineStr">
        <is>
          <t>main</t>
        </is>
      </c>
      <c r="C1655" t="inlineStr">
        <is>
          <t>openai/gpt-5.6-luna</t>
        </is>
      </c>
      <c r="D1655" t="inlineStr">
        <is>
          <t>openai/gpt-5.6-luna</t>
        </is>
      </c>
      <c r="E1655" t="n">
        <v>1</v>
      </c>
      <c r="F1655" t="inlineStr">
        <is>
          <t>clean</t>
        </is>
      </c>
      <c r="G1655" t="b">
        <v>0</v>
      </c>
      <c r="H1655" t="inlineStr"/>
      <c r="I1655" t="n">
        <v>1</v>
      </c>
      <c r="J1655" t="inlineStr">
        <is>
          <t>long4</t>
        </is>
      </c>
      <c r="K1655" t="n">
        <v>186</v>
      </c>
      <c r="L1655" t="inlineStr">
        <is>
          <t>long4/paste-0</t>
        </is>
      </c>
      <c r="M1655" t="inlineStr">
        <is>
          <t>paste</t>
        </is>
      </c>
      <c r="N1655" t="inlineStr">
        <is>
          <t>What p95 latency, in ms, did the load test I pasted report?</t>
        </is>
      </c>
      <c r="O1655" t="n">
        <v>505</v>
      </c>
      <c r="P1655" t="inlineStr">
        <is>
          <t>505 ms</t>
        </is>
      </c>
      <c r="Q1655" t="b">
        <v>1</v>
      </c>
      <c r="R1655" t="inlineStr">
        <is>
          <t>rule</t>
        </is>
      </c>
      <c r="S1655" t="n">
        <v>4928</v>
      </c>
      <c r="T1655" t="n">
        <v>4928</v>
      </c>
      <c r="U1655" t="n">
        <v>43</v>
      </c>
      <c r="V1655" t="n">
        <v>0</v>
      </c>
      <c r="W1655" t="n">
        <v>1</v>
      </c>
      <c r="X1655" t="n">
        <v>0</v>
      </c>
      <c r="Y1655" t="n">
        <v>2.001968145370483</v>
      </c>
      <c r="Z1655" t="n">
        <v>0.00128345</v>
      </c>
    </row>
    <row r="1656">
      <c r="A1656" t="inlineStr">
        <is>
          <t>chat_state</t>
        </is>
      </c>
      <c r="B1656" t="inlineStr">
        <is>
          <t>main</t>
        </is>
      </c>
      <c r="C1656" t="inlineStr">
        <is>
          <t>openai/gpt-5.6-luna</t>
        </is>
      </c>
      <c r="D1656" t="inlineStr">
        <is>
          <t>openai/gpt-5.6-luna</t>
        </is>
      </c>
      <c r="E1656" t="n">
        <v>1</v>
      </c>
      <c r="I1656" t="n">
        <v>0</v>
      </c>
      <c r="J1656" t="inlineStr">
        <is>
          <t>long4</t>
        </is>
      </c>
      <c r="K1656" t="n">
        <v>186</v>
      </c>
      <c r="L1656" t="inlineStr">
        <is>
          <t>long4/paste-1</t>
        </is>
      </c>
      <c r="M1656" t="inlineStr">
        <is>
          <t>paste</t>
        </is>
      </c>
      <c r="N1656" t="inlineStr">
        <is>
          <t>How many tests failed in the CI output I pasted?</t>
        </is>
      </c>
      <c r="O1656" t="n">
        <v>9</v>
      </c>
      <c r="P1656" t="inlineStr">
        <is>
          <t>9</t>
        </is>
      </c>
      <c r="Q1656" t="b">
        <v>1</v>
      </c>
      <c r="R1656" t="inlineStr">
        <is>
          <t>rule</t>
        </is>
      </c>
      <c r="S1656" t="n">
        <v>4909</v>
      </c>
      <c r="T1656" t="n">
        <v>4909</v>
      </c>
      <c r="U1656" t="n">
        <v>84</v>
      </c>
      <c r="V1656" t="n">
        <v>0</v>
      </c>
      <c r="W1656" t="n">
        <v>1</v>
      </c>
      <c r="X1656" t="n">
        <v>0</v>
      </c>
      <c r="Y1656" t="n">
        <v>4.285713911056519</v>
      </c>
      <c r="Z1656" t="n">
        <v>0.0013279</v>
      </c>
    </row>
    <row r="1657">
      <c r="A1657" t="inlineStr">
        <is>
          <t>chat_state</t>
        </is>
      </c>
      <c r="B1657" t="inlineStr">
        <is>
          <t>main</t>
        </is>
      </c>
      <c r="C1657" t="inlineStr">
        <is>
          <t>openai/gpt-5.6-luna</t>
        </is>
      </c>
      <c r="D1657" t="inlineStr">
        <is>
          <t>openai/gpt-5.6-luna</t>
        </is>
      </c>
      <c r="E1657" t="n">
        <v>1</v>
      </c>
      <c r="F1657" t="inlineStr">
        <is>
          <t>clean</t>
        </is>
      </c>
      <c r="G1657" t="b">
        <v>0</v>
      </c>
      <c r="H1657" t="inlineStr"/>
      <c r="I1657" t="n">
        <v>1</v>
      </c>
      <c r="J1657" t="inlineStr">
        <is>
          <t>long4</t>
        </is>
      </c>
      <c r="K1657" t="n">
        <v>186</v>
      </c>
      <c r="L1657" t="inlineStr">
        <is>
          <t>long4/paste-1</t>
        </is>
      </c>
      <c r="M1657" t="inlineStr">
        <is>
          <t>paste</t>
        </is>
      </c>
      <c r="N1657" t="inlineStr">
        <is>
          <t>How many tests failed in the CI output I pasted?</t>
        </is>
      </c>
      <c r="O1657" t="n">
        <v>9</v>
      </c>
      <c r="P1657" t="inlineStr">
        <is>
          <t>9</t>
        </is>
      </c>
      <c r="Q1657" t="b">
        <v>1</v>
      </c>
      <c r="R1657" t="inlineStr">
        <is>
          <t>rule</t>
        </is>
      </c>
      <c r="S1657" t="n">
        <v>4923</v>
      </c>
      <c r="T1657" t="n">
        <v>4923</v>
      </c>
      <c r="U1657" t="n">
        <v>54</v>
      </c>
      <c r="V1657" t="n">
        <v>0</v>
      </c>
      <c r="W1657" t="n">
        <v>1</v>
      </c>
      <c r="X1657" t="n">
        <v>0</v>
      </c>
      <c r="Y1657" t="n">
        <v>2.704319000244141</v>
      </c>
      <c r="Z1657" t="n">
        <v>0.0012954</v>
      </c>
    </row>
    <row r="1658">
      <c r="A1658" t="inlineStr">
        <is>
          <t>chat_state</t>
        </is>
      </c>
      <c r="B1658" t="inlineStr">
        <is>
          <t>main</t>
        </is>
      </c>
      <c r="C1658" t="inlineStr">
        <is>
          <t>openai/gpt-5.6-luna</t>
        </is>
      </c>
      <c r="D1658" t="inlineStr">
        <is>
          <t>openai/gpt-5.6-luna</t>
        </is>
      </c>
      <c r="E1658" t="n">
        <v>1</v>
      </c>
      <c r="I1658" t="n">
        <v>0</v>
      </c>
      <c r="J1658" t="inlineStr">
        <is>
          <t>long4</t>
        </is>
      </c>
      <c r="K1658" t="n">
        <v>186</v>
      </c>
      <c r="L1658" t="inlineStr">
        <is>
          <t>long4/paste-2</t>
        </is>
      </c>
      <c r="M1658" t="inlineStr">
        <is>
          <t>paste</t>
        </is>
      </c>
      <c r="N1658" t="inlineStr">
        <is>
          <t>What is db_pool_size in the config I pasted?</t>
        </is>
      </c>
      <c r="O1658" t="n">
        <v>20</v>
      </c>
      <c r="P1658" t="inlineStr">
        <is>
          <t>20</t>
        </is>
      </c>
      <c r="Q1658" t="b">
        <v>1</v>
      </c>
      <c r="R1658" t="inlineStr">
        <is>
          <t>rule</t>
        </is>
      </c>
      <c r="S1658" t="n">
        <v>4909</v>
      </c>
      <c r="T1658" t="n">
        <v>4909</v>
      </c>
      <c r="U1658" t="n">
        <v>59</v>
      </c>
      <c r="V1658" t="n">
        <v>0</v>
      </c>
      <c r="W1658" t="n">
        <v>1</v>
      </c>
      <c r="X1658" t="n">
        <v>0</v>
      </c>
      <c r="Y1658" t="n">
        <v>4.080837965011597</v>
      </c>
      <c r="Z1658" t="n">
        <v>0.0012979</v>
      </c>
    </row>
    <row r="1659">
      <c r="A1659" t="inlineStr">
        <is>
          <t>chat_state</t>
        </is>
      </c>
      <c r="B1659" t="inlineStr">
        <is>
          <t>main</t>
        </is>
      </c>
      <c r="C1659" t="inlineStr">
        <is>
          <t>openai/gpt-5.6-luna</t>
        </is>
      </c>
      <c r="D1659" t="inlineStr">
        <is>
          <t>openai/gpt-5.6-luna</t>
        </is>
      </c>
      <c r="E1659" t="n">
        <v>1</v>
      </c>
      <c r="F1659" t="inlineStr">
        <is>
          <t>clean</t>
        </is>
      </c>
      <c r="G1659" t="b">
        <v>0</v>
      </c>
      <c r="H1659" t="inlineStr"/>
      <c r="I1659" t="n">
        <v>1</v>
      </c>
      <c r="J1659" t="inlineStr">
        <is>
          <t>long4</t>
        </is>
      </c>
      <c r="K1659" t="n">
        <v>186</v>
      </c>
      <c r="L1659" t="inlineStr">
        <is>
          <t>long4/paste-2</t>
        </is>
      </c>
      <c r="M1659" t="inlineStr">
        <is>
          <t>paste</t>
        </is>
      </c>
      <c r="N1659" t="inlineStr">
        <is>
          <t>What is db_pool_size in the config I pasted?</t>
        </is>
      </c>
      <c r="O1659" t="n">
        <v>20</v>
      </c>
      <c r="P1659" t="inlineStr">
        <is>
          <t>20</t>
        </is>
      </c>
      <c r="Q1659" t="b">
        <v>1</v>
      </c>
      <c r="R1659" t="inlineStr">
        <is>
          <t>rule</t>
        </is>
      </c>
      <c r="S1659" t="n">
        <v>4923</v>
      </c>
      <c r="T1659" t="n">
        <v>4923</v>
      </c>
      <c r="U1659" t="n">
        <v>54</v>
      </c>
      <c r="V1659" t="n">
        <v>0</v>
      </c>
      <c r="W1659" t="n">
        <v>1</v>
      </c>
      <c r="X1659" t="n">
        <v>0</v>
      </c>
      <c r="Y1659" t="n">
        <v>1.279620885848999</v>
      </c>
      <c r="Z1659" t="n">
        <v>0.0012954</v>
      </c>
    </row>
    <row r="1660">
      <c r="A1660" t="inlineStr">
        <is>
          <t>chat_state</t>
        </is>
      </c>
      <c r="B1660" t="inlineStr">
        <is>
          <t>main</t>
        </is>
      </c>
      <c r="C1660" t="inlineStr">
        <is>
          <t>openai/gpt-5.6-luna</t>
        </is>
      </c>
      <c r="D1660" t="inlineStr">
        <is>
          <t>openai/gpt-5.6-luna</t>
        </is>
      </c>
      <c r="E1660" t="n">
        <v>1</v>
      </c>
      <c r="I1660" t="n">
        <v>0</v>
      </c>
      <c r="J1660" t="inlineStr">
        <is>
          <t>long4</t>
        </is>
      </c>
      <c r="K1660" t="n">
        <v>186</v>
      </c>
      <c r="L1660" t="inlineStr">
        <is>
          <t>long4/sum-0</t>
        </is>
      </c>
      <c r="M1660" t="inlineStr">
        <is>
          <t>sum</t>
        </is>
      </c>
      <c r="N1660" t="inlineStr">
        <is>
          <t>What is the total budget, in thousands of dollars, across the modules currently in scope?</t>
        </is>
      </c>
      <c r="O1660" t="n">
        <v>205</v>
      </c>
      <c r="P1660" t="inlineStr">
        <is>
          <t>205</t>
        </is>
      </c>
      <c r="Q1660" t="b">
        <v>1</v>
      </c>
      <c r="R1660" t="inlineStr">
        <is>
          <t>rule</t>
        </is>
      </c>
      <c r="S1660" t="n">
        <v>4916</v>
      </c>
      <c r="T1660" t="n">
        <v>4916</v>
      </c>
      <c r="U1660" t="n">
        <v>74</v>
      </c>
      <c r="V1660" t="n">
        <v>0</v>
      </c>
      <c r="W1660" t="n">
        <v>1</v>
      </c>
      <c r="X1660" t="n">
        <v>0</v>
      </c>
      <c r="Y1660" t="n">
        <v>2.309314966201782</v>
      </c>
      <c r="Z1660" t="n">
        <v>0.00131765</v>
      </c>
    </row>
    <row r="1661">
      <c r="A1661" t="inlineStr">
        <is>
          <t>chat_state</t>
        </is>
      </c>
      <c r="B1661" t="inlineStr">
        <is>
          <t>main</t>
        </is>
      </c>
      <c r="C1661" t="inlineStr">
        <is>
          <t>openai/gpt-5.6-luna</t>
        </is>
      </c>
      <c r="D1661" t="inlineStr">
        <is>
          <t>openai/gpt-5.6-luna</t>
        </is>
      </c>
      <c r="E1661" t="n">
        <v>1</v>
      </c>
      <c r="F1661" t="inlineStr">
        <is>
          <t>clean</t>
        </is>
      </c>
      <c r="G1661" t="b">
        <v>0</v>
      </c>
      <c r="H1661" t="inlineStr"/>
      <c r="I1661" t="n">
        <v>1</v>
      </c>
      <c r="J1661" t="inlineStr">
        <is>
          <t>long4</t>
        </is>
      </c>
      <c r="K1661" t="n">
        <v>186</v>
      </c>
      <c r="L1661" t="inlineStr">
        <is>
          <t>long4/sum-0</t>
        </is>
      </c>
      <c r="M1661" t="inlineStr">
        <is>
          <t>sum</t>
        </is>
      </c>
      <c r="N1661" t="inlineStr">
        <is>
          <t>What is the total budget, in thousands of dollars, across the modules currently in scope?</t>
        </is>
      </c>
      <c r="O1661" t="n">
        <v>205</v>
      </c>
      <c r="P1661" t="inlineStr">
        <is>
          <t>205</t>
        </is>
      </c>
      <c r="Q1661" t="b">
        <v>1</v>
      </c>
      <c r="R1661" t="inlineStr">
        <is>
          <t>rule</t>
        </is>
      </c>
      <c r="S1661" t="n">
        <v>4930</v>
      </c>
      <c r="T1661" t="n">
        <v>4930</v>
      </c>
      <c r="U1661" t="n">
        <v>92</v>
      </c>
      <c r="V1661" t="n">
        <v>0</v>
      </c>
      <c r="W1661" t="n">
        <v>1</v>
      </c>
      <c r="X1661" t="n">
        <v>0</v>
      </c>
      <c r="Y1661" t="n">
        <v>2.930109024047852</v>
      </c>
      <c r="Z1661" t="n">
        <v>0.00134275</v>
      </c>
    </row>
    <row r="1662">
      <c r="A1662" t="inlineStr">
        <is>
          <t>chat_state</t>
        </is>
      </c>
      <c r="B1662" t="inlineStr">
        <is>
          <t>main</t>
        </is>
      </c>
      <c r="C1662" t="inlineStr">
        <is>
          <t>openai/gpt-5.6-luna</t>
        </is>
      </c>
      <c r="D1662" t="inlineStr">
        <is>
          <t>openai/gpt-5.6-luna</t>
        </is>
      </c>
      <c r="E1662" t="n">
        <v>1</v>
      </c>
      <c r="I1662" t="n">
        <v>0</v>
      </c>
      <c r="J1662" t="inlineStr">
        <is>
          <t>long4</t>
        </is>
      </c>
      <c r="K1662" t="n">
        <v>186</v>
      </c>
      <c r="L1662" t="inlineStr">
        <is>
          <t>long4/updated-0</t>
        </is>
      </c>
      <c r="M1662" t="inlineStr">
        <is>
          <t>updated</t>
        </is>
      </c>
      <c r="N1662" t="inlineStr">
        <is>
          <t>What is the current deadline for dashboard?</t>
        </is>
      </c>
      <c r="O1662" t="inlineStr">
        <is>
          <t>Nov 11</t>
        </is>
      </c>
      <c r="P1662" t="inlineStr">
        <is>
          <t>Nov 11</t>
        </is>
      </c>
      <c r="Q1662" t="b">
        <v>1</v>
      </c>
      <c r="R1662" t="inlineStr">
        <is>
          <t>rule</t>
        </is>
      </c>
      <c r="S1662" t="n">
        <v>4906</v>
      </c>
      <c r="T1662" t="n">
        <v>4906</v>
      </c>
      <c r="U1662" t="n">
        <v>47</v>
      </c>
      <c r="V1662" t="n">
        <v>0</v>
      </c>
      <c r="W1662" t="n">
        <v>1</v>
      </c>
      <c r="X1662" t="n">
        <v>0</v>
      </c>
      <c r="Y1662" t="n">
        <v>1.424101114273071</v>
      </c>
      <c r="Z1662" t="n">
        <v>0.00128275</v>
      </c>
    </row>
    <row r="1663">
      <c r="A1663" t="inlineStr">
        <is>
          <t>chat_state</t>
        </is>
      </c>
      <c r="B1663" t="inlineStr">
        <is>
          <t>main</t>
        </is>
      </c>
      <c r="C1663" t="inlineStr">
        <is>
          <t>openai/gpt-5.6-luna</t>
        </is>
      </c>
      <c r="D1663" t="inlineStr">
        <is>
          <t>openai/gpt-5.6-luna</t>
        </is>
      </c>
      <c r="E1663" t="n">
        <v>1</v>
      </c>
      <c r="F1663" t="inlineStr">
        <is>
          <t>clean</t>
        </is>
      </c>
      <c r="G1663" t="b">
        <v>0</v>
      </c>
      <c r="H1663" t="inlineStr"/>
      <c r="I1663" t="n">
        <v>1</v>
      </c>
      <c r="J1663" t="inlineStr">
        <is>
          <t>long4</t>
        </is>
      </c>
      <c r="K1663" t="n">
        <v>186</v>
      </c>
      <c r="L1663" t="inlineStr">
        <is>
          <t>long4/updated-0</t>
        </is>
      </c>
      <c r="M1663" t="inlineStr">
        <is>
          <t>updated</t>
        </is>
      </c>
      <c r="N1663" t="inlineStr">
        <is>
          <t>What is the current deadline for dashboard?</t>
        </is>
      </c>
      <c r="O1663" t="inlineStr">
        <is>
          <t>Nov 11</t>
        </is>
      </c>
      <c r="P1663" t="inlineStr">
        <is>
          <t>Nov 11</t>
        </is>
      </c>
      <c r="Q1663" t="b">
        <v>1</v>
      </c>
      <c r="R1663" t="inlineStr">
        <is>
          <t>rule</t>
        </is>
      </c>
      <c r="S1663" t="n">
        <v>4920</v>
      </c>
      <c r="T1663" t="n">
        <v>4920</v>
      </c>
      <c r="U1663" t="n">
        <v>25</v>
      </c>
      <c r="V1663" t="n">
        <v>0</v>
      </c>
      <c r="W1663" t="n">
        <v>1</v>
      </c>
      <c r="X1663" t="n">
        <v>0</v>
      </c>
      <c r="Y1663" t="n">
        <v>2.253026008605957</v>
      </c>
      <c r="Z1663" t="n">
        <v>0.00125985</v>
      </c>
    </row>
    <row r="1664">
      <c r="A1664" t="inlineStr">
        <is>
          <t>chat_state</t>
        </is>
      </c>
      <c r="B1664" t="inlineStr">
        <is>
          <t>main</t>
        </is>
      </c>
      <c r="C1664" t="inlineStr">
        <is>
          <t>openai/gpt-5.6-luna</t>
        </is>
      </c>
      <c r="D1664" t="inlineStr">
        <is>
          <t>openai/gpt-5.6-luna</t>
        </is>
      </c>
      <c r="E1664" t="n">
        <v>1</v>
      </c>
      <c r="I1664" t="n">
        <v>0</v>
      </c>
      <c r="J1664" t="inlineStr">
        <is>
          <t>long4</t>
        </is>
      </c>
      <c r="K1664" t="n">
        <v>186</v>
      </c>
      <c r="L1664" t="inlineStr">
        <is>
          <t>long4/updated-1</t>
        </is>
      </c>
      <c r="M1664" t="inlineStr">
        <is>
          <t>updated</t>
        </is>
      </c>
      <c r="N1664" t="inlineStr">
        <is>
          <t>What is billing-sync's budget now, in thousands of dollars?</t>
        </is>
      </c>
      <c r="O1664" t="n">
        <v>40</v>
      </c>
      <c r="P1664" t="inlineStr">
        <is>
          <t>40</t>
        </is>
      </c>
      <c r="Q1664" t="b">
        <v>1</v>
      </c>
      <c r="R1664" t="inlineStr">
        <is>
          <t>rule</t>
        </is>
      </c>
      <c r="S1664" t="n">
        <v>4911</v>
      </c>
      <c r="T1664" t="n">
        <v>4911</v>
      </c>
      <c r="U1664" t="n">
        <v>59</v>
      </c>
      <c r="V1664" t="n">
        <v>0</v>
      </c>
      <c r="W1664" t="n">
        <v>1</v>
      </c>
      <c r="X1664" t="n">
        <v>0</v>
      </c>
      <c r="Y1664" t="n">
        <v>2.414414167404175</v>
      </c>
      <c r="Z1664" t="n">
        <v>0.0012984</v>
      </c>
    </row>
    <row r="1665">
      <c r="A1665" t="inlineStr">
        <is>
          <t>chat_state</t>
        </is>
      </c>
      <c r="B1665" t="inlineStr">
        <is>
          <t>main</t>
        </is>
      </c>
      <c r="C1665" t="inlineStr">
        <is>
          <t>openai/gpt-5.6-luna</t>
        </is>
      </c>
      <c r="D1665" t="inlineStr">
        <is>
          <t>openai/gpt-5.6-luna</t>
        </is>
      </c>
      <c r="E1665" t="n">
        <v>1</v>
      </c>
      <c r="F1665" t="inlineStr">
        <is>
          <t>clean</t>
        </is>
      </c>
      <c r="G1665" t="b">
        <v>0</v>
      </c>
      <c r="H1665" t="inlineStr"/>
      <c r="I1665" t="n">
        <v>1</v>
      </c>
      <c r="J1665" t="inlineStr">
        <is>
          <t>long4</t>
        </is>
      </c>
      <c r="K1665" t="n">
        <v>186</v>
      </c>
      <c r="L1665" t="inlineStr">
        <is>
          <t>long4/updated-1</t>
        </is>
      </c>
      <c r="M1665" t="inlineStr">
        <is>
          <t>updated</t>
        </is>
      </c>
      <c r="N1665" t="inlineStr">
        <is>
          <t>What is billing-sync's budget now, in thousands of dollars?</t>
        </is>
      </c>
      <c r="O1665" t="n">
        <v>40</v>
      </c>
      <c r="P1665" t="inlineStr">
        <is>
          <t>40</t>
        </is>
      </c>
      <c r="Q1665" t="b">
        <v>1</v>
      </c>
      <c r="R1665" t="inlineStr">
        <is>
          <t>rule</t>
        </is>
      </c>
      <c r="S1665" t="n">
        <v>4925</v>
      </c>
      <c r="T1665" t="n">
        <v>4925</v>
      </c>
      <c r="U1665" t="n">
        <v>56</v>
      </c>
      <c r="V1665" t="n">
        <v>0</v>
      </c>
      <c r="W1665" t="n">
        <v>1</v>
      </c>
      <c r="X1665" t="n">
        <v>0</v>
      </c>
      <c r="Y1665" t="n">
        <v>2.299733877182007</v>
      </c>
      <c r="Z1665" t="n">
        <v>0.0012983</v>
      </c>
    </row>
    <row r="1666">
      <c r="A1666" t="inlineStr">
        <is>
          <t>chat_state</t>
        </is>
      </c>
      <c r="B1666" t="inlineStr">
        <is>
          <t>main</t>
        </is>
      </c>
      <c r="C1666" t="inlineStr">
        <is>
          <t>openai/gpt-5.6-luna</t>
        </is>
      </c>
      <c r="D1666" t="inlineStr">
        <is>
          <t>openai/gpt-5.6-luna</t>
        </is>
      </c>
      <c r="E1666" t="n">
        <v>1</v>
      </c>
      <c r="I1666" t="n">
        <v>0</v>
      </c>
      <c r="J1666" t="inlineStr">
        <is>
          <t>long4</t>
        </is>
      </c>
      <c r="K1666" t="n">
        <v>186</v>
      </c>
      <c r="L1666" t="inlineStr">
        <is>
          <t>long4/updated-2</t>
        </is>
      </c>
      <c r="M1666" t="inlineStr">
        <is>
          <t>updated</t>
        </is>
      </c>
      <c r="N1666" t="inlineStr">
        <is>
          <t>What is the current deadline for audit-trail?</t>
        </is>
      </c>
      <c r="O1666" t="inlineStr">
        <is>
          <t>Oct 13</t>
        </is>
      </c>
      <c r="P1666" t="inlineStr">
        <is>
          <t>Oct 13</t>
        </is>
      </c>
      <c r="Q1666" t="b">
        <v>1</v>
      </c>
      <c r="R1666" t="inlineStr">
        <is>
          <t>rule</t>
        </is>
      </c>
      <c r="S1666" t="n">
        <v>4908</v>
      </c>
      <c r="T1666" t="n">
        <v>4908</v>
      </c>
      <c r="U1666" t="n">
        <v>48</v>
      </c>
      <c r="V1666" t="n">
        <v>0</v>
      </c>
      <c r="W1666" t="n">
        <v>1</v>
      </c>
      <c r="X1666" t="n">
        <v>0</v>
      </c>
      <c r="Y1666" t="n">
        <v>1.722625970840454</v>
      </c>
      <c r="Z1666" t="n">
        <v>0.00128445</v>
      </c>
    </row>
    <row r="1667">
      <c r="A1667" t="inlineStr">
        <is>
          <t>chat_state</t>
        </is>
      </c>
      <c r="B1667" t="inlineStr">
        <is>
          <t>main</t>
        </is>
      </c>
      <c r="C1667" t="inlineStr">
        <is>
          <t>openai/gpt-5.6-luna</t>
        </is>
      </c>
      <c r="D1667" t="inlineStr">
        <is>
          <t>openai/gpt-5.6-luna</t>
        </is>
      </c>
      <c r="E1667" t="n">
        <v>1</v>
      </c>
      <c r="F1667" t="inlineStr">
        <is>
          <t>clean</t>
        </is>
      </c>
      <c r="G1667" t="b">
        <v>0</v>
      </c>
      <c r="H1667" t="inlineStr"/>
      <c r="I1667" t="n">
        <v>1</v>
      </c>
      <c r="J1667" t="inlineStr">
        <is>
          <t>long4</t>
        </is>
      </c>
      <c r="K1667" t="n">
        <v>186</v>
      </c>
      <c r="L1667" t="inlineStr">
        <is>
          <t>long4/updated-2</t>
        </is>
      </c>
      <c r="M1667" t="inlineStr">
        <is>
          <t>updated</t>
        </is>
      </c>
      <c r="N1667" t="inlineStr">
        <is>
          <t>What is the current deadline for audit-trail?</t>
        </is>
      </c>
      <c r="O1667" t="inlineStr">
        <is>
          <t>Oct 13</t>
        </is>
      </c>
      <c r="P1667" t="inlineStr">
        <is>
          <t>Oct 13</t>
        </is>
      </c>
      <c r="Q1667" t="b">
        <v>1</v>
      </c>
      <c r="R1667" t="inlineStr">
        <is>
          <t>rule</t>
        </is>
      </c>
      <c r="S1667" t="n">
        <v>4922</v>
      </c>
      <c r="T1667" t="n">
        <v>4922</v>
      </c>
      <c r="U1667" t="n">
        <v>41</v>
      </c>
      <c r="V1667" t="n">
        <v>0</v>
      </c>
      <c r="W1667" t="n">
        <v>1</v>
      </c>
      <c r="X1667" t="n">
        <v>0</v>
      </c>
      <c r="Y1667" t="n">
        <v>2.060694694519043</v>
      </c>
      <c r="Z1667" t="n">
        <v>0.00127955</v>
      </c>
    </row>
    <row r="1668">
      <c r="A1668" t="inlineStr">
        <is>
          <t>chat_state</t>
        </is>
      </c>
      <c r="B1668" t="inlineStr">
        <is>
          <t>main</t>
        </is>
      </c>
      <c r="C1668" t="inlineStr">
        <is>
          <t>openai/gpt-5.6-luna</t>
        </is>
      </c>
      <c r="D1668" t="inlineStr">
        <is>
          <t>openai/gpt-5.6-luna</t>
        </is>
      </c>
      <c r="E1668" t="n">
        <v>1</v>
      </c>
      <c r="I1668" t="n">
        <v>0</v>
      </c>
      <c r="J1668" t="inlineStr">
        <is>
          <t>long4</t>
        </is>
      </c>
      <c r="K1668" t="n">
        <v>186</v>
      </c>
      <c r="L1668" t="inlineStr">
        <is>
          <t>long4/updated-3</t>
        </is>
      </c>
      <c r="M1668" t="inlineStr">
        <is>
          <t>updated</t>
        </is>
      </c>
      <c r="N1668" t="inlineStr">
        <is>
          <t>What is ingest's budget, in thousands of dollars?</t>
        </is>
      </c>
      <c r="O1668" t="n">
        <v>25</v>
      </c>
      <c r="P1668" t="inlineStr">
        <is>
          <t>25</t>
        </is>
      </c>
      <c r="Q1668" t="b">
        <v>1</v>
      </c>
      <c r="R1668" t="inlineStr">
        <is>
          <t>rule</t>
        </is>
      </c>
      <c r="S1668" t="n">
        <v>4909</v>
      </c>
      <c r="T1668" t="n">
        <v>4909</v>
      </c>
      <c r="U1668" t="n">
        <v>69</v>
      </c>
      <c r="V1668" t="n">
        <v>0</v>
      </c>
      <c r="W1668" t="n">
        <v>1</v>
      </c>
      <c r="X1668" t="n">
        <v>0</v>
      </c>
      <c r="Y1668" t="n">
        <v>2.883621215820312</v>
      </c>
      <c r="Z1668" t="n">
        <v>0.0013099</v>
      </c>
    </row>
    <row r="1669">
      <c r="A1669" t="inlineStr">
        <is>
          <t>chat_state</t>
        </is>
      </c>
      <c r="B1669" t="inlineStr">
        <is>
          <t>main</t>
        </is>
      </c>
      <c r="C1669" t="inlineStr">
        <is>
          <t>openai/gpt-5.6-luna</t>
        </is>
      </c>
      <c r="D1669" t="inlineStr">
        <is>
          <t>openai/gpt-5.6-luna</t>
        </is>
      </c>
      <c r="E1669" t="n">
        <v>1</v>
      </c>
      <c r="F1669" t="inlineStr">
        <is>
          <t>clean</t>
        </is>
      </c>
      <c r="G1669" t="b">
        <v>0</v>
      </c>
      <c r="H1669" t="inlineStr"/>
      <c r="I1669" t="n">
        <v>1</v>
      </c>
      <c r="J1669" t="inlineStr">
        <is>
          <t>long4</t>
        </is>
      </c>
      <c r="K1669" t="n">
        <v>186</v>
      </c>
      <c r="L1669" t="inlineStr">
        <is>
          <t>long4/updated-3</t>
        </is>
      </c>
      <c r="M1669" t="inlineStr">
        <is>
          <t>updated</t>
        </is>
      </c>
      <c r="N1669" t="inlineStr">
        <is>
          <t>What is ingest's budget, in thousands of dollars?</t>
        </is>
      </c>
      <c r="O1669" t="n">
        <v>25</v>
      </c>
      <c r="P1669" t="inlineStr">
        <is>
          <t>25</t>
        </is>
      </c>
      <c r="Q1669" t="b">
        <v>1</v>
      </c>
      <c r="R1669" t="inlineStr">
        <is>
          <t>rule</t>
        </is>
      </c>
      <c r="S1669" t="n">
        <v>4923</v>
      </c>
      <c r="T1669" t="n">
        <v>4923</v>
      </c>
      <c r="U1669" t="n">
        <v>54</v>
      </c>
      <c r="V1669" t="n">
        <v>0</v>
      </c>
      <c r="W1669" t="n">
        <v>1</v>
      </c>
      <c r="X1669" t="n">
        <v>0</v>
      </c>
      <c r="Y1669" t="n">
        <v>1.933614015579224</v>
      </c>
      <c r="Z1669" t="n">
        <v>0.0012954</v>
      </c>
    </row>
    <row r="1670">
      <c r="A1670" t="inlineStr">
        <is>
          <t>chat_state</t>
        </is>
      </c>
      <c r="B1670" t="inlineStr">
        <is>
          <t>main</t>
        </is>
      </c>
      <c r="C1670" t="inlineStr">
        <is>
          <t>openai/gpt-5.6-luna</t>
        </is>
      </c>
      <c r="D1670" t="inlineStr">
        <is>
          <t>openai/gpt-5.6-luna</t>
        </is>
      </c>
      <c r="E1670" t="n">
        <v>1</v>
      </c>
      <c r="I1670" t="n">
        <v>0</v>
      </c>
      <c r="J1670" t="inlineStr">
        <is>
          <t>long4</t>
        </is>
      </c>
      <c r="K1670" t="n">
        <v>186</v>
      </c>
      <c r="L1670" t="inlineStr">
        <is>
          <t>long4/updated-4</t>
        </is>
      </c>
      <c r="M1670" t="inlineStr">
        <is>
          <t>updated</t>
        </is>
      </c>
      <c r="N1670" t="inlineStr">
        <is>
          <t>Who owns dashboard now?</t>
        </is>
      </c>
      <c r="O1670" t="inlineStr">
        <is>
          <t>Hannah</t>
        </is>
      </c>
      <c r="P1670" t="inlineStr">
        <is>
          <t>Hannah</t>
        </is>
      </c>
      <c r="Q1670" t="b">
        <v>1</v>
      </c>
      <c r="R1670" t="inlineStr">
        <is>
          <t>rule</t>
        </is>
      </c>
      <c r="S1670" t="n">
        <v>4903</v>
      </c>
      <c r="T1670" t="n">
        <v>4903</v>
      </c>
      <c r="U1670" t="n">
        <v>35</v>
      </c>
      <c r="V1670" t="n">
        <v>0</v>
      </c>
      <c r="W1670" t="n">
        <v>1</v>
      </c>
      <c r="X1670" t="n">
        <v>0</v>
      </c>
      <c r="Y1670" t="n">
        <v>1.277472019195557</v>
      </c>
      <c r="Z1670" t="n">
        <v>0.0012676</v>
      </c>
    </row>
    <row r="1671">
      <c r="A1671" t="inlineStr">
        <is>
          <t>chat_state</t>
        </is>
      </c>
      <c r="B1671" t="inlineStr">
        <is>
          <t>main</t>
        </is>
      </c>
      <c r="C1671" t="inlineStr">
        <is>
          <t>openai/gpt-5.6-luna</t>
        </is>
      </c>
      <c r="D1671" t="inlineStr">
        <is>
          <t>openai/gpt-5.6-luna</t>
        </is>
      </c>
      <c r="E1671" t="n">
        <v>1</v>
      </c>
      <c r="F1671" t="inlineStr">
        <is>
          <t>clean</t>
        </is>
      </c>
      <c r="G1671" t="b">
        <v>0</v>
      </c>
      <c r="H1671" t="inlineStr"/>
      <c r="I1671" t="n">
        <v>1</v>
      </c>
      <c r="J1671" t="inlineStr">
        <is>
          <t>long4</t>
        </is>
      </c>
      <c r="K1671" t="n">
        <v>186</v>
      </c>
      <c r="L1671" t="inlineStr">
        <is>
          <t>long4/updated-4</t>
        </is>
      </c>
      <c r="M1671" t="inlineStr">
        <is>
          <t>updated</t>
        </is>
      </c>
      <c r="N1671" t="inlineStr">
        <is>
          <t>Who owns dashboard now?</t>
        </is>
      </c>
      <c r="O1671" t="inlineStr">
        <is>
          <t>Hannah</t>
        </is>
      </c>
      <c r="P1671" t="inlineStr">
        <is>
          <t>Hannah</t>
        </is>
      </c>
      <c r="Q1671" t="b">
        <v>1</v>
      </c>
      <c r="R1671" t="inlineStr">
        <is>
          <t>rule</t>
        </is>
      </c>
      <c r="S1671" t="n">
        <v>4917</v>
      </c>
      <c r="T1671" t="n">
        <v>4917</v>
      </c>
      <c r="U1671" t="n">
        <v>40</v>
      </c>
      <c r="V1671" t="n">
        <v>0</v>
      </c>
      <c r="W1671" t="n">
        <v>1</v>
      </c>
      <c r="X1671" t="n">
        <v>0</v>
      </c>
      <c r="Y1671" t="n">
        <v>1.603899955749512</v>
      </c>
      <c r="Z1671" t="n">
        <v>0.0012771</v>
      </c>
    </row>
    <row r="1672">
      <c r="A1672" t="inlineStr">
        <is>
          <t>chat_state</t>
        </is>
      </c>
      <c r="B1672" t="inlineStr">
        <is>
          <t>main</t>
        </is>
      </c>
      <c r="C1672" t="inlineStr">
        <is>
          <t>openai/gpt-5.6-luna</t>
        </is>
      </c>
      <c r="D1672" t="inlineStr">
        <is>
          <t>openai/gpt-5.6-luna</t>
        </is>
      </c>
      <c r="E1672" t="n">
        <v>1</v>
      </c>
      <c r="I1672" t="n">
        <v>0</v>
      </c>
      <c r="J1672" t="inlineStr">
        <is>
          <t>long4</t>
        </is>
      </c>
      <c r="K1672" t="n">
        <v>186</v>
      </c>
      <c r="L1672" t="inlineStr">
        <is>
          <t>long4/updated-5</t>
        </is>
      </c>
      <c r="M1672" t="inlineStr">
        <is>
          <t>updated</t>
        </is>
      </c>
      <c r="N1672" t="inlineStr">
        <is>
          <t>Which datastore does billing-sync use?</t>
        </is>
      </c>
      <c r="O1672" t="inlineStr">
        <is>
          <t>DynamoDB</t>
        </is>
      </c>
      <c r="P1672" t="inlineStr">
        <is>
          <t>DynamoDB</t>
        </is>
      </c>
      <c r="Q1672" t="b">
        <v>1</v>
      </c>
      <c r="R1672" t="inlineStr">
        <is>
          <t>rule</t>
        </is>
      </c>
      <c r="S1672" t="n">
        <v>4905</v>
      </c>
      <c r="T1672" t="n">
        <v>4905</v>
      </c>
      <c r="U1672" t="n">
        <v>44</v>
      </c>
      <c r="V1672" t="n">
        <v>0</v>
      </c>
      <c r="W1672" t="n">
        <v>1</v>
      </c>
      <c r="X1672" t="n">
        <v>0</v>
      </c>
      <c r="Y1672" t="n">
        <v>1.633430957794189</v>
      </c>
      <c r="Z1672" t="n">
        <v>0.0012789</v>
      </c>
    </row>
    <row r="1673">
      <c r="A1673" t="inlineStr">
        <is>
          <t>chat_state</t>
        </is>
      </c>
      <c r="B1673" t="inlineStr">
        <is>
          <t>main</t>
        </is>
      </c>
      <c r="C1673" t="inlineStr">
        <is>
          <t>openai/gpt-5.6-luna</t>
        </is>
      </c>
      <c r="D1673" t="inlineStr">
        <is>
          <t>openai/gpt-5.6-luna</t>
        </is>
      </c>
      <c r="E1673" t="n">
        <v>1</v>
      </c>
      <c r="F1673" t="inlineStr">
        <is>
          <t>clean</t>
        </is>
      </c>
      <c r="G1673" t="b">
        <v>0</v>
      </c>
      <c r="H1673" t="inlineStr"/>
      <c r="I1673" t="n">
        <v>1</v>
      </c>
      <c r="J1673" t="inlineStr">
        <is>
          <t>long4</t>
        </is>
      </c>
      <c r="K1673" t="n">
        <v>186</v>
      </c>
      <c r="L1673" t="inlineStr">
        <is>
          <t>long4/updated-5</t>
        </is>
      </c>
      <c r="M1673" t="inlineStr">
        <is>
          <t>updated</t>
        </is>
      </c>
      <c r="N1673" t="inlineStr">
        <is>
          <t>Which datastore does billing-sync use?</t>
        </is>
      </c>
      <c r="O1673" t="inlineStr">
        <is>
          <t>DynamoDB</t>
        </is>
      </c>
      <c r="P1673" t="inlineStr">
        <is>
          <t>DynamoDB</t>
        </is>
      </c>
      <c r="Q1673" t="b">
        <v>1</v>
      </c>
      <c r="R1673" t="inlineStr">
        <is>
          <t>rule</t>
        </is>
      </c>
      <c r="S1673" t="n">
        <v>4919</v>
      </c>
      <c r="T1673" t="n">
        <v>4919</v>
      </c>
      <c r="U1673" t="n">
        <v>47</v>
      </c>
      <c r="V1673" t="n">
        <v>0</v>
      </c>
      <c r="W1673" t="n">
        <v>1</v>
      </c>
      <c r="X1673" t="n">
        <v>0</v>
      </c>
      <c r="Y1673" t="n">
        <v>1.973855018615723</v>
      </c>
      <c r="Z1673" t="n">
        <v>0.001286</v>
      </c>
    </row>
    <row r="1674">
      <c r="A1674" t="inlineStr">
        <is>
          <t>chat_state</t>
        </is>
      </c>
      <c r="B1674" t="inlineStr">
        <is>
          <t>main</t>
        </is>
      </c>
      <c r="C1674" t="inlineStr">
        <is>
          <t>z-ai/glm-5.3-flash</t>
        </is>
      </c>
      <c r="D1674" t="inlineStr">
        <is>
          <t>openai/gpt-5.6-luna</t>
        </is>
      </c>
      <c r="E1674" t="n">
        <v>1</v>
      </c>
      <c r="I1674" t="n">
        <v>0</v>
      </c>
      <c r="J1674" t="inlineStr">
        <is>
          <t>long4</t>
        </is>
      </c>
      <c r="K1674" t="n">
        <v>186</v>
      </c>
      <c r="L1674" t="inlineStr">
        <is>
          <t>long4/absent-0</t>
        </is>
      </c>
      <c r="M1674" t="inlineStr">
        <is>
          <t>absent</t>
        </is>
      </c>
      <c r="N1674" t="inlineStr">
        <is>
          <t>What is the marketing announcement date?</t>
        </is>
      </c>
      <c r="O1674" t="inlineStr">
        <is>
          <t>not stated</t>
        </is>
      </c>
      <c r="P1674" t="inlineStr">
        <is>
          <t>not stated</t>
        </is>
      </c>
      <c r="Q1674" t="b">
        <v>1</v>
      </c>
      <c r="R1674" t="inlineStr">
        <is>
          <t>rule</t>
        </is>
      </c>
      <c r="S1674" t="n">
        <v>4889</v>
      </c>
      <c r="T1674" t="n">
        <v>4889</v>
      </c>
      <c r="U1674" t="n">
        <v>154</v>
      </c>
      <c r="V1674" t="n">
        <v>4864</v>
      </c>
      <c r="W1674" t="n">
        <v>1</v>
      </c>
      <c r="X1674" t="n">
        <v>0</v>
      </c>
      <c r="Y1674" t="n">
        <v>3.329716920852661</v>
      </c>
      <c r="Z1674" t="n">
        <v>0.00022667</v>
      </c>
    </row>
    <row r="1675">
      <c r="A1675" t="inlineStr">
        <is>
          <t>chat_state</t>
        </is>
      </c>
      <c r="B1675" t="inlineStr">
        <is>
          <t>main</t>
        </is>
      </c>
      <c r="C1675" t="inlineStr">
        <is>
          <t>z-ai/glm-5.3-flash</t>
        </is>
      </c>
      <c r="D1675" t="inlineStr">
        <is>
          <t>openai/gpt-5.6-luna</t>
        </is>
      </c>
      <c r="E1675" t="n">
        <v>1</v>
      </c>
      <c r="I1675" t="n">
        <v>0</v>
      </c>
      <c r="J1675" t="inlineStr">
        <is>
          <t>long4</t>
        </is>
      </c>
      <c r="K1675" t="n">
        <v>186</v>
      </c>
      <c r="L1675" t="inlineStr">
        <is>
          <t>long4/absent-1</t>
        </is>
      </c>
      <c r="M1675" t="inlineStr">
        <is>
          <t>absent</t>
        </is>
      </c>
      <c r="N1675" t="inlineStr">
        <is>
          <t>What monthly cloud cost cap did we agree on?</t>
        </is>
      </c>
      <c r="O1675" t="inlineStr">
        <is>
          <t>not stated</t>
        </is>
      </c>
      <c r="P1675" t="inlineStr">
        <is>
          <t>not stated</t>
        </is>
      </c>
      <c r="Q1675" t="b">
        <v>1</v>
      </c>
      <c r="R1675" t="inlineStr">
        <is>
          <t>rule</t>
        </is>
      </c>
      <c r="S1675" t="n">
        <v>4892</v>
      </c>
      <c r="T1675" t="n">
        <v>4892</v>
      </c>
      <c r="U1675" t="n">
        <v>190</v>
      </c>
      <c r="V1675" t="n">
        <v>4864</v>
      </c>
      <c r="W1675" t="n">
        <v>1</v>
      </c>
      <c r="X1675" t="n">
        <v>0</v>
      </c>
      <c r="Y1675" t="n">
        <v>2.639147043228149</v>
      </c>
      <c r="Z1675" t="n">
        <v>0.00018359488</v>
      </c>
    </row>
    <row r="1676">
      <c r="A1676" t="inlineStr">
        <is>
          <t>chat_state</t>
        </is>
      </c>
      <c r="B1676" t="inlineStr">
        <is>
          <t>main</t>
        </is>
      </c>
      <c r="C1676" t="inlineStr">
        <is>
          <t>z-ai/glm-5.3-flash</t>
        </is>
      </c>
      <c r="D1676" t="inlineStr">
        <is>
          <t>openai/gpt-5.6-luna</t>
        </is>
      </c>
      <c r="E1676" t="n">
        <v>1</v>
      </c>
      <c r="I1676" t="n">
        <v>0</v>
      </c>
      <c r="J1676" t="inlineStr">
        <is>
          <t>long4</t>
        </is>
      </c>
      <c r="K1676" t="n">
        <v>186</v>
      </c>
      <c r="L1676" t="inlineStr">
        <is>
          <t>long4/count-0</t>
        </is>
      </c>
      <c r="M1676" t="inlineStr">
        <is>
          <t>count</t>
        </is>
      </c>
      <c r="N1676" t="inlineStr">
        <is>
          <t>How many modules are currently in scope for the launch?</t>
        </is>
      </c>
      <c r="O1676" t="n">
        <v>6</v>
      </c>
      <c r="P1676" t="inlineStr">
        <is>
          <t>6</t>
        </is>
      </c>
      <c r="Q1676" t="b">
        <v>1</v>
      </c>
      <c r="R1676" t="inlineStr">
        <is>
          <t>rule</t>
        </is>
      </c>
      <c r="S1676" t="n">
        <v>4893</v>
      </c>
      <c r="T1676" t="n">
        <v>4893</v>
      </c>
      <c r="U1676" t="n">
        <v>136</v>
      </c>
      <c r="V1676" t="n">
        <v>4864</v>
      </c>
      <c r="W1676" t="n">
        <v>1</v>
      </c>
      <c r="X1676" t="n">
        <v>0</v>
      </c>
      <c r="Y1676" t="n">
        <v>2.254049777984619</v>
      </c>
      <c r="Z1676" t="n">
        <v>0.00021827</v>
      </c>
    </row>
    <row r="1677">
      <c r="A1677" t="inlineStr">
        <is>
          <t>chat_state</t>
        </is>
      </c>
      <c r="B1677" t="inlineStr">
        <is>
          <t>main</t>
        </is>
      </c>
      <c r="C1677" t="inlineStr">
        <is>
          <t>z-ai/glm-5.3-flash</t>
        </is>
      </c>
      <c r="D1677" t="inlineStr">
        <is>
          <t>openai/gpt-5.6-luna</t>
        </is>
      </c>
      <c r="E1677" t="n">
        <v>1</v>
      </c>
      <c r="I1677" t="n">
        <v>0</v>
      </c>
      <c r="J1677" t="inlineStr">
        <is>
          <t>long4</t>
        </is>
      </c>
      <c r="K1677" t="n">
        <v>186</v>
      </c>
      <c r="L1677" t="inlineStr">
        <is>
          <t>long4/early-0</t>
        </is>
      </c>
      <c r="M1677" t="inlineStr">
        <is>
          <t>early</t>
        </is>
      </c>
      <c r="N1677" t="inlineStr">
        <is>
          <t>Who owns billing-sync?</t>
        </is>
      </c>
      <c r="O1677" t="inlineStr">
        <is>
          <t>Zara</t>
        </is>
      </c>
      <c r="P1677" t="inlineStr">
        <is>
          <t>Zara</t>
        </is>
      </c>
      <c r="Q1677" t="b">
        <v>1</v>
      </c>
      <c r="R1677" t="inlineStr">
        <is>
          <t>rule</t>
        </is>
      </c>
      <c r="S1677" t="n">
        <v>4887</v>
      </c>
      <c r="T1677" t="n">
        <v>4887</v>
      </c>
      <c r="U1677" t="n">
        <v>61</v>
      </c>
      <c r="V1677" t="n">
        <v>0</v>
      </c>
      <c r="W1677" t="n">
        <v>1</v>
      </c>
      <c r="X1677" t="n">
        <v>0</v>
      </c>
      <c r="Y1677" t="n">
        <v>1.420642852783203</v>
      </c>
      <c r="Z1677" t="n">
        <v>0.00076355</v>
      </c>
    </row>
    <row r="1678">
      <c r="A1678" t="inlineStr">
        <is>
          <t>chat_state</t>
        </is>
      </c>
      <c r="B1678" t="inlineStr">
        <is>
          <t>main</t>
        </is>
      </c>
      <c r="C1678" t="inlineStr">
        <is>
          <t>z-ai/glm-5.3-flash</t>
        </is>
      </c>
      <c r="D1678" t="inlineStr">
        <is>
          <t>openai/gpt-5.6-luna</t>
        </is>
      </c>
      <c r="E1678" t="n">
        <v>1</v>
      </c>
      <c r="I1678" t="n">
        <v>0</v>
      </c>
      <c r="J1678" t="inlineStr">
        <is>
          <t>long4</t>
        </is>
      </c>
      <c r="K1678" t="n">
        <v>186</v>
      </c>
      <c r="L1678" t="inlineStr">
        <is>
          <t>long4/early-1</t>
        </is>
      </c>
      <c r="M1678" t="inlineStr">
        <is>
          <t>early</t>
        </is>
      </c>
      <c r="N1678" t="inlineStr">
        <is>
          <t>Which region are we deploying Ember to?</t>
        </is>
      </c>
      <c r="O1678" t="inlineStr">
        <is>
          <t>eu-west-1</t>
        </is>
      </c>
      <c r="P1678" t="inlineStr">
        <is>
          <t>eu-west-1</t>
        </is>
      </c>
      <c r="Q1678" t="b">
        <v>1</v>
      </c>
      <c r="R1678" t="inlineStr">
        <is>
          <t>rule</t>
        </is>
      </c>
      <c r="S1678" t="n">
        <v>4890</v>
      </c>
      <c r="T1678" t="n">
        <v>4890</v>
      </c>
      <c r="U1678" t="n">
        <v>98</v>
      </c>
      <c r="V1678" t="n">
        <v>4800</v>
      </c>
      <c r="W1678" t="n">
        <v>1</v>
      </c>
      <c r="X1678" t="n">
        <v>0</v>
      </c>
      <c r="Y1678" t="n">
        <v>1.922262191772461</v>
      </c>
      <c r="Z1678" t="n">
        <v>0.0002065</v>
      </c>
    </row>
    <row r="1679">
      <c r="A1679" t="inlineStr">
        <is>
          <t>chat_state</t>
        </is>
      </c>
      <c r="B1679" t="inlineStr">
        <is>
          <t>main</t>
        </is>
      </c>
      <c r="C1679" t="inlineStr">
        <is>
          <t>z-ai/glm-5.3-flash</t>
        </is>
      </c>
      <c r="D1679" t="inlineStr">
        <is>
          <t>openai/gpt-5.6-luna</t>
        </is>
      </c>
      <c r="E1679" t="n">
        <v>1</v>
      </c>
      <c r="I1679" t="n">
        <v>0</v>
      </c>
      <c r="J1679" t="inlineStr">
        <is>
          <t>long4</t>
        </is>
      </c>
      <c r="K1679" t="n">
        <v>186</v>
      </c>
      <c r="L1679" t="inlineStr">
        <is>
          <t>long4/early-2</t>
        </is>
      </c>
      <c r="M1679" t="inlineStr">
        <is>
          <t>early</t>
        </is>
      </c>
      <c r="N1679" t="inlineStr">
        <is>
          <t>At what time (UTC) is the daily standup?</t>
        </is>
      </c>
      <c r="O1679" t="inlineStr">
        <is>
          <t>10:00</t>
        </is>
      </c>
      <c r="P1679" t="inlineStr">
        <is>
          <t>10:00 UTC</t>
        </is>
      </c>
      <c r="Q1679" t="b">
        <v>1</v>
      </c>
      <c r="R1679" t="inlineStr">
        <is>
          <t>rule</t>
        </is>
      </c>
      <c r="S1679" t="n">
        <v>4894</v>
      </c>
      <c r="T1679" t="n">
        <v>4894</v>
      </c>
      <c r="U1679" t="n">
        <v>77</v>
      </c>
      <c r="V1679" t="n">
        <v>64</v>
      </c>
      <c r="W1679" t="n">
        <v>1</v>
      </c>
      <c r="X1679" t="n">
        <v>0</v>
      </c>
      <c r="Y1679" t="n">
        <v>1.511416912078857</v>
      </c>
      <c r="Z1679" t="n">
        <v>0.00076492</v>
      </c>
    </row>
    <row r="1680">
      <c r="A1680" t="inlineStr">
        <is>
          <t>chat_state</t>
        </is>
      </c>
      <c r="B1680" t="inlineStr">
        <is>
          <t>main</t>
        </is>
      </c>
      <c r="C1680" t="inlineStr">
        <is>
          <t>z-ai/glm-5.3-flash</t>
        </is>
      </c>
      <c r="D1680" t="inlineStr">
        <is>
          <t>openai/gpt-5.6-luna</t>
        </is>
      </c>
      <c r="E1680" t="n">
        <v>1</v>
      </c>
      <c r="I1680" t="n">
        <v>0</v>
      </c>
      <c r="J1680" t="inlineStr">
        <is>
          <t>long4</t>
        </is>
      </c>
      <c r="K1680" t="n">
        <v>186</v>
      </c>
      <c r="L1680" t="inlineStr">
        <is>
          <t>long4/list-0</t>
        </is>
      </c>
      <c r="M1680" t="inlineStr">
        <is>
          <t>list</t>
        </is>
      </c>
      <c r="N1680" t="inlineStr">
        <is>
          <t>Which in-scope modules are P0?</t>
        </is>
      </c>
      <c r="O1680" t="inlineStr">
        <is>
          <t>["billing-sync", "audit-trail", "rate-limiter", "scheduler-v2"]</t>
        </is>
      </c>
      <c r="P1680" t="inlineStr">
        <is>
          <t>billing-sync, audit-trail, rate-limiter, scheduler-v2</t>
        </is>
      </c>
      <c r="Q1680" t="b">
        <v>1</v>
      </c>
      <c r="R1680" t="inlineStr">
        <is>
          <t>rule</t>
        </is>
      </c>
      <c r="S1680" t="n">
        <v>4891</v>
      </c>
      <c r="T1680" t="n">
        <v>4891</v>
      </c>
      <c r="U1680" t="n">
        <v>288</v>
      </c>
      <c r="V1680" t="n">
        <v>4864</v>
      </c>
      <c r="W1680" t="n">
        <v>1</v>
      </c>
      <c r="X1680" t="n">
        <v>0</v>
      </c>
      <c r="Y1680" t="n">
        <v>2.810080766677856</v>
      </c>
      <c r="Z1680" t="n">
        <v>0.00022018353</v>
      </c>
    </row>
    <row r="1681">
      <c r="A1681" t="inlineStr">
        <is>
          <t>chat_state</t>
        </is>
      </c>
      <c r="B1681" t="inlineStr">
        <is>
          <t>main</t>
        </is>
      </c>
      <c r="C1681" t="inlineStr">
        <is>
          <t>z-ai/glm-5.3-flash</t>
        </is>
      </c>
      <c r="D1681" t="inlineStr">
        <is>
          <t>openai/gpt-5.6-luna</t>
        </is>
      </c>
      <c r="E1681" t="n">
        <v>1</v>
      </c>
      <c r="I1681" t="n">
        <v>0</v>
      </c>
      <c r="J1681" t="inlineStr">
        <is>
          <t>long4</t>
        </is>
      </c>
      <c r="K1681" t="n">
        <v>186</v>
      </c>
      <c r="L1681" t="inlineStr">
        <is>
          <t>long4/neg-0</t>
        </is>
      </c>
      <c r="M1681" t="inlineStr">
        <is>
          <t>negation</t>
        </is>
      </c>
      <c r="N1681" t="inlineStr">
        <is>
          <t>Which in-scope module has no datastore decided yet?</t>
        </is>
      </c>
      <c r="O1681" t="inlineStr">
        <is>
          <t>audit-trail</t>
        </is>
      </c>
      <c r="P1681" t="inlineStr">
        <is>
          <t>audit-trail</t>
        </is>
      </c>
      <c r="Q1681" t="b">
        <v>1</v>
      </c>
      <c r="R1681" t="inlineStr">
        <is>
          <t>rule</t>
        </is>
      </c>
      <c r="S1681" t="n">
        <v>4893</v>
      </c>
      <c r="T1681" t="n">
        <v>4893</v>
      </c>
      <c r="U1681" t="n">
        <v>217</v>
      </c>
      <c r="V1681" t="n">
        <v>4864</v>
      </c>
      <c r="W1681" t="n">
        <v>1</v>
      </c>
      <c r="X1681" t="n">
        <v>0</v>
      </c>
      <c r="Y1681" t="n">
        <v>2.444216012954712</v>
      </c>
      <c r="Z1681" t="n">
        <v>0.00025877</v>
      </c>
    </row>
    <row r="1682">
      <c r="A1682" t="inlineStr">
        <is>
          <t>chat_state</t>
        </is>
      </c>
      <c r="B1682" t="inlineStr">
        <is>
          <t>main</t>
        </is>
      </c>
      <c r="C1682" t="inlineStr">
        <is>
          <t>z-ai/glm-5.3-flash</t>
        </is>
      </c>
      <c r="D1682" t="inlineStr">
        <is>
          <t>openai/gpt-5.6-luna</t>
        </is>
      </c>
      <c r="E1682" t="n">
        <v>1</v>
      </c>
      <c r="I1682" t="n">
        <v>0</v>
      </c>
      <c r="J1682" t="inlineStr">
        <is>
          <t>long4</t>
        </is>
      </c>
      <c r="K1682" t="n">
        <v>186</v>
      </c>
      <c r="L1682" t="inlineStr">
        <is>
          <t>long4/original-0</t>
        </is>
      </c>
      <c r="M1682" t="inlineStr">
        <is>
          <t>original</t>
        </is>
      </c>
      <c r="N1682" t="inlineStr">
        <is>
          <t>What was the very first deadline we set for dashboard, before any changes?</t>
        </is>
      </c>
      <c r="O1682" t="inlineStr">
        <is>
          <t>Oct 29</t>
        </is>
      </c>
      <c r="P1682" t="inlineStr">
        <is>
          <t>Oct 29</t>
        </is>
      </c>
      <c r="Q1682" t="b">
        <v>1</v>
      </c>
      <c r="R1682" t="inlineStr">
        <is>
          <t>rule</t>
        </is>
      </c>
      <c r="S1682" t="n">
        <v>4897</v>
      </c>
      <c r="T1682" t="n">
        <v>4897</v>
      </c>
      <c r="U1682" t="n">
        <v>153</v>
      </c>
      <c r="V1682" t="n">
        <v>4864</v>
      </c>
      <c r="W1682" t="n">
        <v>1</v>
      </c>
      <c r="X1682" t="n">
        <v>0</v>
      </c>
      <c r="Y1682" t="n">
        <v>19.65154194831848</v>
      </c>
      <c r="Z1682" t="n">
        <v>0.00017030013</v>
      </c>
    </row>
    <row r="1683">
      <c r="A1683" t="inlineStr">
        <is>
          <t>chat_state</t>
        </is>
      </c>
      <c r="B1683" t="inlineStr">
        <is>
          <t>main</t>
        </is>
      </c>
      <c r="C1683" t="inlineStr">
        <is>
          <t>z-ai/glm-5.3-flash</t>
        </is>
      </c>
      <c r="D1683" t="inlineStr">
        <is>
          <t>openai/gpt-5.6-luna</t>
        </is>
      </c>
      <c r="E1683" t="n">
        <v>1</v>
      </c>
      <c r="I1683" t="n">
        <v>0</v>
      </c>
      <c r="J1683" t="inlineStr">
        <is>
          <t>long4</t>
        </is>
      </c>
      <c r="K1683" t="n">
        <v>186</v>
      </c>
      <c r="L1683" t="inlineStr">
        <is>
          <t>long4/paste-0</t>
        </is>
      </c>
      <c r="M1683" t="inlineStr">
        <is>
          <t>paste</t>
        </is>
      </c>
      <c r="N1683" t="inlineStr">
        <is>
          <t>What p95 latency, in ms, did the load test I pasted report?</t>
        </is>
      </c>
      <c r="O1683" t="n">
        <v>505</v>
      </c>
      <c r="P1683" t="inlineStr">
        <is>
          <t>505</t>
        </is>
      </c>
      <c r="Q1683" t="b">
        <v>1</v>
      </c>
      <c r="R1683" t="inlineStr">
        <is>
          <t>rule</t>
        </is>
      </c>
      <c r="S1683" t="n">
        <v>4899</v>
      </c>
      <c r="T1683" t="n">
        <v>4899</v>
      </c>
      <c r="U1683" t="n">
        <v>71</v>
      </c>
      <c r="V1683" t="n">
        <v>4800</v>
      </c>
      <c r="W1683" t="n">
        <v>1</v>
      </c>
      <c r="X1683" t="n">
        <v>0</v>
      </c>
      <c r="Y1683" t="n">
        <v>1.111889123916626</v>
      </c>
      <c r="Z1683" t="n">
        <v>0.00019435</v>
      </c>
    </row>
    <row r="1684">
      <c r="A1684" t="inlineStr">
        <is>
          <t>chat_state</t>
        </is>
      </c>
      <c r="B1684" t="inlineStr">
        <is>
          <t>main</t>
        </is>
      </c>
      <c r="C1684" t="inlineStr">
        <is>
          <t>z-ai/glm-5.3-flash</t>
        </is>
      </c>
      <c r="D1684" t="inlineStr">
        <is>
          <t>openai/gpt-5.6-luna</t>
        </is>
      </c>
      <c r="E1684" t="n">
        <v>1</v>
      </c>
      <c r="I1684" t="n">
        <v>0</v>
      </c>
      <c r="J1684" t="inlineStr">
        <is>
          <t>long4</t>
        </is>
      </c>
      <c r="K1684" t="n">
        <v>186</v>
      </c>
      <c r="L1684" t="inlineStr">
        <is>
          <t>long4/paste-1</t>
        </is>
      </c>
      <c r="M1684" t="inlineStr">
        <is>
          <t>paste</t>
        </is>
      </c>
      <c r="N1684" t="inlineStr">
        <is>
          <t>How many tests failed in the CI output I pasted?</t>
        </is>
      </c>
      <c r="O1684" t="n">
        <v>9</v>
      </c>
      <c r="P1684" t="inlineStr">
        <is>
          <t>9</t>
        </is>
      </c>
      <c r="Q1684" t="b">
        <v>1</v>
      </c>
      <c r="R1684" t="inlineStr">
        <is>
          <t>rule</t>
        </is>
      </c>
      <c r="S1684" t="n">
        <v>4894</v>
      </c>
      <c r="T1684" t="n">
        <v>4894</v>
      </c>
      <c r="U1684" t="n">
        <v>70</v>
      </c>
      <c r="V1684" t="n">
        <v>4864</v>
      </c>
      <c r="W1684" t="n">
        <v>1</v>
      </c>
      <c r="X1684" t="n">
        <v>0</v>
      </c>
      <c r="Y1684" t="n">
        <v>3.025698900222778</v>
      </c>
      <c r="Z1684" t="n">
        <v>0.00018542</v>
      </c>
    </row>
    <row r="1685">
      <c r="A1685" t="inlineStr">
        <is>
          <t>chat_state</t>
        </is>
      </c>
      <c r="B1685" t="inlineStr">
        <is>
          <t>main</t>
        </is>
      </c>
      <c r="C1685" t="inlineStr">
        <is>
          <t>z-ai/glm-5.3-flash</t>
        </is>
      </c>
      <c r="D1685" t="inlineStr">
        <is>
          <t>openai/gpt-5.6-luna</t>
        </is>
      </c>
      <c r="E1685" t="n">
        <v>1</v>
      </c>
      <c r="I1685" t="n">
        <v>0</v>
      </c>
      <c r="J1685" t="inlineStr">
        <is>
          <t>long4</t>
        </is>
      </c>
      <c r="K1685" t="n">
        <v>186</v>
      </c>
      <c r="L1685" t="inlineStr">
        <is>
          <t>long4/paste-2</t>
        </is>
      </c>
      <c r="M1685" t="inlineStr">
        <is>
          <t>paste</t>
        </is>
      </c>
      <c r="N1685" t="inlineStr">
        <is>
          <t>What is db_pool_size in the config I pasted?</t>
        </is>
      </c>
      <c r="O1685" t="n">
        <v>20</v>
      </c>
      <c r="P1685" t="inlineStr">
        <is>
          <t>20</t>
        </is>
      </c>
      <c r="Q1685" t="b">
        <v>1</v>
      </c>
      <c r="R1685" t="inlineStr">
        <is>
          <t>rule</t>
        </is>
      </c>
      <c r="S1685" t="n">
        <v>4894</v>
      </c>
      <c r="T1685" t="n">
        <v>4894</v>
      </c>
      <c r="U1685" t="n">
        <v>133</v>
      </c>
      <c r="V1685" t="n">
        <v>4800</v>
      </c>
      <c r="W1685" t="n">
        <v>1</v>
      </c>
      <c r="X1685" t="n">
        <v>0</v>
      </c>
      <c r="Y1685" t="n">
        <v>1.859243154525757</v>
      </c>
      <c r="Z1685" t="n">
        <v>0.0002246</v>
      </c>
    </row>
    <row r="1686">
      <c r="A1686" t="inlineStr">
        <is>
          <t>chat_state</t>
        </is>
      </c>
      <c r="B1686" t="inlineStr">
        <is>
          <t>main</t>
        </is>
      </c>
      <c r="C1686" t="inlineStr">
        <is>
          <t>z-ai/glm-5.3-flash</t>
        </is>
      </c>
      <c r="D1686" t="inlineStr">
        <is>
          <t>openai/gpt-5.6-luna</t>
        </is>
      </c>
      <c r="E1686" t="n">
        <v>1</v>
      </c>
      <c r="I1686" t="n">
        <v>0</v>
      </c>
      <c r="J1686" t="inlineStr">
        <is>
          <t>long4</t>
        </is>
      </c>
      <c r="K1686" t="n">
        <v>186</v>
      </c>
      <c r="L1686" t="inlineStr">
        <is>
          <t>long4/sum-0</t>
        </is>
      </c>
      <c r="M1686" t="inlineStr">
        <is>
          <t>sum</t>
        </is>
      </c>
      <c r="N1686" t="inlineStr">
        <is>
          <t>What is the total budget, in thousands of dollars, across the modules currently in scope?</t>
        </is>
      </c>
      <c r="O1686" t="n">
        <v>205</v>
      </c>
      <c r="P1686" t="inlineStr">
        <is>
          <t>205</t>
        </is>
      </c>
      <c r="Q1686" t="b">
        <v>1</v>
      </c>
      <c r="R1686" t="inlineStr">
        <is>
          <t>rule</t>
        </is>
      </c>
      <c r="S1686" t="n">
        <v>4900</v>
      </c>
      <c r="T1686" t="n">
        <v>4900</v>
      </c>
      <c r="U1686" t="n">
        <v>224</v>
      </c>
      <c r="V1686" t="n">
        <v>4864</v>
      </c>
      <c r="W1686" t="n">
        <v>1</v>
      </c>
      <c r="X1686" t="n">
        <v>0</v>
      </c>
      <c r="Y1686" t="n">
        <v>2.928319931030273</v>
      </c>
      <c r="Z1686" t="n">
        <v>0.00019722668</v>
      </c>
    </row>
    <row r="1687">
      <c r="A1687" t="inlineStr">
        <is>
          <t>chat_state</t>
        </is>
      </c>
      <c r="B1687" t="inlineStr">
        <is>
          <t>main</t>
        </is>
      </c>
      <c r="C1687" t="inlineStr">
        <is>
          <t>z-ai/glm-5.3-flash</t>
        </is>
      </c>
      <c r="D1687" t="inlineStr">
        <is>
          <t>openai/gpt-5.6-luna</t>
        </is>
      </c>
      <c r="E1687" t="n">
        <v>1</v>
      </c>
      <c r="I1687" t="n">
        <v>0</v>
      </c>
      <c r="J1687" t="inlineStr">
        <is>
          <t>long4</t>
        </is>
      </c>
      <c r="K1687" t="n">
        <v>186</v>
      </c>
      <c r="L1687" t="inlineStr">
        <is>
          <t>long4/updated-0</t>
        </is>
      </c>
      <c r="M1687" t="inlineStr">
        <is>
          <t>updated</t>
        </is>
      </c>
      <c r="N1687" t="inlineStr">
        <is>
          <t>What is the current deadline for dashboard?</t>
        </is>
      </c>
      <c r="O1687" t="inlineStr">
        <is>
          <t>Nov 11</t>
        </is>
      </c>
      <c r="P1687" t="inlineStr">
        <is>
          <t>Nov 11</t>
        </is>
      </c>
      <c r="Q1687" t="b">
        <v>1</v>
      </c>
      <c r="R1687" t="inlineStr">
        <is>
          <t>rule</t>
        </is>
      </c>
      <c r="S1687" t="n">
        <v>4890</v>
      </c>
      <c r="T1687" t="n">
        <v>4890</v>
      </c>
      <c r="U1687" t="n">
        <v>115</v>
      </c>
      <c r="V1687" t="n">
        <v>0</v>
      </c>
      <c r="W1687" t="n">
        <v>1</v>
      </c>
      <c r="X1687" t="n">
        <v>0</v>
      </c>
      <c r="Y1687" t="n">
        <v>2.104233980178833</v>
      </c>
      <c r="Z1687" t="n">
        <v>0.000592459</v>
      </c>
    </row>
    <row r="1688">
      <c r="A1688" t="inlineStr">
        <is>
          <t>chat_state</t>
        </is>
      </c>
      <c r="B1688" t="inlineStr">
        <is>
          <t>main</t>
        </is>
      </c>
      <c r="C1688" t="inlineStr">
        <is>
          <t>z-ai/glm-5.3-flash</t>
        </is>
      </c>
      <c r="D1688" t="inlineStr">
        <is>
          <t>openai/gpt-5.6-luna</t>
        </is>
      </c>
      <c r="E1688" t="n">
        <v>1</v>
      </c>
      <c r="I1688" t="n">
        <v>0</v>
      </c>
      <c r="J1688" t="inlineStr">
        <is>
          <t>long4</t>
        </is>
      </c>
      <c r="K1688" t="n">
        <v>186</v>
      </c>
      <c r="L1688" t="inlineStr">
        <is>
          <t>long4/updated-1</t>
        </is>
      </c>
      <c r="M1688" t="inlineStr">
        <is>
          <t>updated</t>
        </is>
      </c>
      <c r="N1688" t="inlineStr">
        <is>
          <t>What is billing-sync's budget now, in thousands of dollars?</t>
        </is>
      </c>
      <c r="O1688" t="n">
        <v>40</v>
      </c>
      <c r="P1688" t="inlineStr">
        <is>
          <t>40</t>
        </is>
      </c>
      <c r="Q1688" t="b">
        <v>1</v>
      </c>
      <c r="R1688" t="inlineStr">
        <is>
          <t>rule</t>
        </is>
      </c>
      <c r="S1688" t="n">
        <v>4895</v>
      </c>
      <c r="T1688" t="n">
        <v>4895</v>
      </c>
      <c r="U1688" t="n">
        <v>87</v>
      </c>
      <c r="V1688" t="n">
        <v>4864</v>
      </c>
      <c r="W1688" t="n">
        <v>1</v>
      </c>
      <c r="X1688" t="n">
        <v>0</v>
      </c>
      <c r="Y1688" t="n">
        <v>1.977841854095459</v>
      </c>
      <c r="Z1688" t="n">
        <v>0.00014535843</v>
      </c>
    </row>
    <row r="1689">
      <c r="A1689" t="inlineStr">
        <is>
          <t>chat_state</t>
        </is>
      </c>
      <c r="B1689" t="inlineStr">
        <is>
          <t>main</t>
        </is>
      </c>
      <c r="C1689" t="inlineStr">
        <is>
          <t>z-ai/glm-5.3-flash</t>
        </is>
      </c>
      <c r="D1689" t="inlineStr">
        <is>
          <t>openai/gpt-5.6-luna</t>
        </is>
      </c>
      <c r="E1689" t="n">
        <v>1</v>
      </c>
      <c r="I1689" t="n">
        <v>0</v>
      </c>
      <c r="J1689" t="inlineStr">
        <is>
          <t>long4</t>
        </is>
      </c>
      <c r="K1689" t="n">
        <v>186</v>
      </c>
      <c r="L1689" t="inlineStr">
        <is>
          <t>long4/updated-2</t>
        </is>
      </c>
      <c r="M1689" t="inlineStr">
        <is>
          <t>updated</t>
        </is>
      </c>
      <c r="N1689" t="inlineStr">
        <is>
          <t>What is the current deadline for audit-trail?</t>
        </is>
      </c>
      <c r="O1689" t="inlineStr">
        <is>
          <t>Oct 13</t>
        </is>
      </c>
      <c r="P1689" t="inlineStr">
        <is>
          <t>Oct 13</t>
        </is>
      </c>
      <c r="Q1689" t="b">
        <v>1</v>
      </c>
      <c r="R1689" t="inlineStr">
        <is>
          <t>rule</t>
        </is>
      </c>
      <c r="S1689" t="n">
        <v>4892</v>
      </c>
      <c r="T1689" t="n">
        <v>4892</v>
      </c>
      <c r="U1689" t="n">
        <v>94</v>
      </c>
      <c r="V1689" t="n">
        <v>4864</v>
      </c>
      <c r="W1689" t="n">
        <v>1</v>
      </c>
      <c r="X1689" t="n">
        <v>0</v>
      </c>
      <c r="Y1689" t="n">
        <v>1.616994142532349</v>
      </c>
      <c r="Z1689" t="n">
        <v>0.00014764288</v>
      </c>
    </row>
    <row r="1690">
      <c r="A1690" t="inlineStr">
        <is>
          <t>chat_state</t>
        </is>
      </c>
      <c r="B1690" t="inlineStr">
        <is>
          <t>main</t>
        </is>
      </c>
      <c r="C1690" t="inlineStr">
        <is>
          <t>z-ai/glm-5.3-flash</t>
        </is>
      </c>
      <c r="D1690" t="inlineStr">
        <is>
          <t>openai/gpt-5.6-luna</t>
        </is>
      </c>
      <c r="E1690" t="n">
        <v>1</v>
      </c>
      <c r="I1690" t="n">
        <v>0</v>
      </c>
      <c r="J1690" t="inlineStr">
        <is>
          <t>long4</t>
        </is>
      </c>
      <c r="K1690" t="n">
        <v>186</v>
      </c>
      <c r="L1690" t="inlineStr">
        <is>
          <t>long4/updated-3</t>
        </is>
      </c>
      <c r="M1690" t="inlineStr">
        <is>
          <t>updated</t>
        </is>
      </c>
      <c r="N1690" t="inlineStr">
        <is>
          <t>What is ingest's budget, in thousands of dollars?</t>
        </is>
      </c>
      <c r="O1690" t="n">
        <v>25</v>
      </c>
      <c r="P1690" t="inlineStr">
        <is>
          <t>25</t>
        </is>
      </c>
      <c r="Q1690" t="b">
        <v>1</v>
      </c>
      <c r="R1690" t="inlineStr">
        <is>
          <t>rule</t>
        </is>
      </c>
      <c r="S1690" t="n">
        <v>4893</v>
      </c>
      <c r="T1690" t="n">
        <v>4893</v>
      </c>
      <c r="U1690" t="n">
        <v>101</v>
      </c>
      <c r="V1690" t="n">
        <v>4864</v>
      </c>
      <c r="W1690" t="n">
        <v>1</v>
      </c>
      <c r="X1690" t="n">
        <v>0</v>
      </c>
      <c r="Y1690" t="n">
        <v>1.608086109161377</v>
      </c>
      <c r="Z1690" t="n">
        <v>0.00020077</v>
      </c>
    </row>
    <row r="1691">
      <c r="A1691" t="inlineStr">
        <is>
          <t>chat_state</t>
        </is>
      </c>
      <c r="B1691" t="inlineStr">
        <is>
          <t>main</t>
        </is>
      </c>
      <c r="C1691" t="inlineStr">
        <is>
          <t>z-ai/glm-5.3-flash</t>
        </is>
      </c>
      <c r="D1691" t="inlineStr">
        <is>
          <t>openai/gpt-5.6-luna</t>
        </is>
      </c>
      <c r="E1691" t="n">
        <v>1</v>
      </c>
      <c r="I1691" t="n">
        <v>0</v>
      </c>
      <c r="J1691" t="inlineStr">
        <is>
          <t>long4</t>
        </is>
      </c>
      <c r="K1691" t="n">
        <v>186</v>
      </c>
      <c r="L1691" t="inlineStr">
        <is>
          <t>long4/updated-4</t>
        </is>
      </c>
      <c r="M1691" t="inlineStr">
        <is>
          <t>updated</t>
        </is>
      </c>
      <c r="N1691" t="inlineStr">
        <is>
          <t>Who owns dashboard now?</t>
        </is>
      </c>
      <c r="O1691" t="inlineStr">
        <is>
          <t>Hannah</t>
        </is>
      </c>
      <c r="P1691" t="inlineStr">
        <is>
          <t>Hannah</t>
        </is>
      </c>
      <c r="Q1691" t="b">
        <v>1</v>
      </c>
      <c r="R1691" t="inlineStr">
        <is>
          <t>rule</t>
        </is>
      </c>
      <c r="S1691" t="n">
        <v>4887</v>
      </c>
      <c r="T1691" t="n">
        <v>4887</v>
      </c>
      <c r="U1691" t="n">
        <v>71</v>
      </c>
      <c r="V1691" t="n">
        <v>4864</v>
      </c>
      <c r="W1691" t="n">
        <v>1</v>
      </c>
      <c r="X1691" t="n">
        <v>0</v>
      </c>
      <c r="Y1691" t="n">
        <v>1.488450050354004</v>
      </c>
      <c r="Z1691" t="n">
        <v>0.00018487</v>
      </c>
    </row>
    <row r="1692">
      <c r="A1692" t="inlineStr">
        <is>
          <t>chat_state</t>
        </is>
      </c>
      <c r="B1692" t="inlineStr">
        <is>
          <t>main</t>
        </is>
      </c>
      <c r="C1692" t="inlineStr">
        <is>
          <t>z-ai/glm-5.3-flash</t>
        </is>
      </c>
      <c r="D1692" t="inlineStr">
        <is>
          <t>openai/gpt-5.6-luna</t>
        </is>
      </c>
      <c r="E1692" t="n">
        <v>1</v>
      </c>
      <c r="I1692" t="n">
        <v>0</v>
      </c>
      <c r="J1692" t="inlineStr">
        <is>
          <t>long4</t>
        </is>
      </c>
      <c r="K1692" t="n">
        <v>186</v>
      </c>
      <c r="L1692" t="inlineStr">
        <is>
          <t>long4/updated-5</t>
        </is>
      </c>
      <c r="M1692" t="inlineStr">
        <is>
          <t>updated</t>
        </is>
      </c>
      <c r="N1692" t="inlineStr">
        <is>
          <t>Which datastore does billing-sync use?</t>
        </is>
      </c>
      <c r="O1692" t="inlineStr">
        <is>
          <t>DynamoDB</t>
        </is>
      </c>
      <c r="P1692" t="inlineStr">
        <is>
          <t>DynamoDB</t>
        </is>
      </c>
      <c r="Q1692" t="b">
        <v>1</v>
      </c>
      <c r="R1692" t="inlineStr">
        <is>
          <t>rule</t>
        </is>
      </c>
      <c r="S1692" t="n">
        <v>4889</v>
      </c>
      <c r="T1692" t="n">
        <v>4889</v>
      </c>
      <c r="U1692" t="n">
        <v>105</v>
      </c>
      <c r="V1692" t="n">
        <v>4800</v>
      </c>
      <c r="W1692" t="n">
        <v>1</v>
      </c>
      <c r="X1692" t="n">
        <v>0</v>
      </c>
      <c r="Y1692" t="n">
        <v>2.543462991714478</v>
      </c>
      <c r="Z1692" t="n">
        <v>0.00020985</v>
      </c>
    </row>
    <row r="1693">
      <c r="A1693" t="inlineStr">
        <is>
          <t>chat_state</t>
        </is>
      </c>
      <c r="B1693" t="inlineStr">
        <is>
          <t>foldglm</t>
        </is>
      </c>
      <c r="C1693" t="inlineStr">
        <is>
          <t>openai/gpt-5.6-luna</t>
        </is>
      </c>
      <c r="D1693" t="inlineStr">
        <is>
          <t>z-ai/glm-5.3-flash</t>
        </is>
      </c>
      <c r="E1693" t="n">
        <v>1</v>
      </c>
      <c r="I1693" t="n">
        <v>0</v>
      </c>
      <c r="J1693" t="inlineStr">
        <is>
          <t>long4</t>
        </is>
      </c>
      <c r="K1693" t="n">
        <v>186</v>
      </c>
      <c r="L1693" t="inlineStr">
        <is>
          <t>long4/absent-0</t>
        </is>
      </c>
      <c r="M1693" t="inlineStr">
        <is>
          <t>absent</t>
        </is>
      </c>
      <c r="N1693" t="inlineStr">
        <is>
          <t>What is the marketing announcement date?</t>
        </is>
      </c>
      <c r="O1693" t="inlineStr">
        <is>
          <t>not stated</t>
        </is>
      </c>
      <c r="P1693" t="inlineStr">
        <is>
          <t>not stated</t>
        </is>
      </c>
      <c r="Q1693" t="b">
        <v>1</v>
      </c>
      <c r="R1693" t="inlineStr">
        <is>
          <t>rule</t>
        </is>
      </c>
      <c r="S1693" t="n">
        <v>5040</v>
      </c>
      <c r="T1693" t="n">
        <v>5040</v>
      </c>
      <c r="U1693" t="n">
        <v>42</v>
      </c>
      <c r="V1693" t="n">
        <v>0</v>
      </c>
      <c r="W1693" t="n">
        <v>1</v>
      </c>
      <c r="X1693" t="n">
        <v>0</v>
      </c>
      <c r="Y1693" t="n">
        <v>1.278717994689941</v>
      </c>
      <c r="Z1693" t="n">
        <v>0.00131025</v>
      </c>
    </row>
    <row r="1694">
      <c r="A1694" t="inlineStr">
        <is>
          <t>chat_state</t>
        </is>
      </c>
      <c r="B1694" t="inlineStr">
        <is>
          <t>foldglm</t>
        </is>
      </c>
      <c r="C1694" t="inlineStr">
        <is>
          <t>openai/gpt-5.6-luna</t>
        </is>
      </c>
      <c r="D1694" t="inlineStr">
        <is>
          <t>z-ai/glm-5.3-flash</t>
        </is>
      </c>
      <c r="E1694" t="n">
        <v>1</v>
      </c>
      <c r="I1694" t="n">
        <v>0</v>
      </c>
      <c r="J1694" t="inlineStr">
        <is>
          <t>long4</t>
        </is>
      </c>
      <c r="K1694" t="n">
        <v>186</v>
      </c>
      <c r="L1694" t="inlineStr">
        <is>
          <t>long4/absent-1</t>
        </is>
      </c>
      <c r="M1694" t="inlineStr">
        <is>
          <t>absent</t>
        </is>
      </c>
      <c r="N1694" t="inlineStr">
        <is>
          <t>What monthly cloud cost cap did we agree on?</t>
        </is>
      </c>
      <c r="O1694" t="inlineStr">
        <is>
          <t>not stated</t>
        </is>
      </c>
      <c r="P1694" t="inlineStr">
        <is>
          <t>not stated</t>
        </is>
      </c>
      <c r="Q1694" t="b">
        <v>1</v>
      </c>
      <c r="R1694" t="inlineStr">
        <is>
          <t>rule</t>
        </is>
      </c>
      <c r="S1694" t="n">
        <v>5043</v>
      </c>
      <c r="T1694" t="n">
        <v>5043</v>
      </c>
      <c r="U1694" t="n">
        <v>52</v>
      </c>
      <c r="V1694" t="n">
        <v>0</v>
      </c>
      <c r="W1694" t="n">
        <v>1</v>
      </c>
      <c r="X1694" t="n">
        <v>0</v>
      </c>
      <c r="Y1694" t="n">
        <v>2.444505214691162</v>
      </c>
      <c r="Z1694" t="n">
        <v>0.001323</v>
      </c>
    </row>
    <row r="1695">
      <c r="A1695" t="inlineStr">
        <is>
          <t>chat_state</t>
        </is>
      </c>
      <c r="B1695" t="inlineStr">
        <is>
          <t>foldglm</t>
        </is>
      </c>
      <c r="C1695" t="inlineStr">
        <is>
          <t>openai/gpt-5.6-luna</t>
        </is>
      </c>
      <c r="D1695" t="inlineStr">
        <is>
          <t>z-ai/glm-5.3-flash</t>
        </is>
      </c>
      <c r="E1695" t="n">
        <v>1</v>
      </c>
      <c r="I1695" t="n">
        <v>0</v>
      </c>
      <c r="J1695" t="inlineStr">
        <is>
          <t>long4</t>
        </is>
      </c>
      <c r="K1695" t="n">
        <v>186</v>
      </c>
      <c r="L1695" t="inlineStr">
        <is>
          <t>long4/count-0</t>
        </is>
      </c>
      <c r="M1695" t="inlineStr">
        <is>
          <t>count</t>
        </is>
      </c>
      <c r="N1695" t="inlineStr">
        <is>
          <t>How many modules are currently in scope for the launch?</t>
        </is>
      </c>
      <c r="O1695" t="n">
        <v>6</v>
      </c>
      <c r="P1695" t="inlineStr">
        <is>
          <t>6</t>
        </is>
      </c>
      <c r="Q1695" t="b">
        <v>1</v>
      </c>
      <c r="R1695" t="inlineStr">
        <is>
          <t>rule</t>
        </is>
      </c>
      <c r="S1695" t="n">
        <v>5044</v>
      </c>
      <c r="T1695" t="n">
        <v>5044</v>
      </c>
      <c r="U1695" t="n">
        <v>27</v>
      </c>
      <c r="V1695" t="n">
        <v>0</v>
      </c>
      <c r="W1695" t="n">
        <v>1</v>
      </c>
      <c r="X1695" t="n">
        <v>0</v>
      </c>
      <c r="Y1695" t="n">
        <v>1.898867845535278</v>
      </c>
      <c r="Z1695" t="n">
        <v>0.00129325</v>
      </c>
    </row>
    <row r="1696">
      <c r="A1696" t="inlineStr">
        <is>
          <t>chat_state</t>
        </is>
      </c>
      <c r="B1696" t="inlineStr">
        <is>
          <t>foldglm</t>
        </is>
      </c>
      <c r="C1696" t="inlineStr">
        <is>
          <t>openai/gpt-5.6-luna</t>
        </is>
      </c>
      <c r="D1696" t="inlineStr">
        <is>
          <t>z-ai/glm-5.3-flash</t>
        </is>
      </c>
      <c r="E1696" t="n">
        <v>1</v>
      </c>
      <c r="I1696" t="n">
        <v>0</v>
      </c>
      <c r="J1696" t="inlineStr">
        <is>
          <t>long4</t>
        </is>
      </c>
      <c r="K1696" t="n">
        <v>186</v>
      </c>
      <c r="L1696" t="inlineStr">
        <is>
          <t>long4/early-0</t>
        </is>
      </c>
      <c r="M1696" t="inlineStr">
        <is>
          <t>early</t>
        </is>
      </c>
      <c r="N1696" t="inlineStr">
        <is>
          <t>Who owns billing-sync?</t>
        </is>
      </c>
      <c r="O1696" t="inlineStr">
        <is>
          <t>Zara</t>
        </is>
      </c>
      <c r="P1696" t="inlineStr">
        <is>
          <t>Zara</t>
        </is>
      </c>
      <c r="Q1696" t="b">
        <v>1</v>
      </c>
      <c r="R1696" t="inlineStr">
        <is>
          <t>rule</t>
        </is>
      </c>
      <c r="S1696" t="n">
        <v>5038</v>
      </c>
      <c r="T1696" t="n">
        <v>5038</v>
      </c>
      <c r="U1696" t="n">
        <v>37</v>
      </c>
      <c r="V1696" t="n">
        <v>0</v>
      </c>
      <c r="W1696" t="n">
        <v>1</v>
      </c>
      <c r="X1696" t="n">
        <v>0</v>
      </c>
      <c r="Y1696" t="n">
        <v>1.470516920089722</v>
      </c>
      <c r="Z1696" t="n">
        <v>0.00130375</v>
      </c>
    </row>
    <row r="1697">
      <c r="A1697" t="inlineStr">
        <is>
          <t>chat_state</t>
        </is>
      </c>
      <c r="B1697" t="inlineStr">
        <is>
          <t>foldglm</t>
        </is>
      </c>
      <c r="C1697" t="inlineStr">
        <is>
          <t>openai/gpt-5.6-luna</t>
        </is>
      </c>
      <c r="D1697" t="inlineStr">
        <is>
          <t>z-ai/glm-5.3-flash</t>
        </is>
      </c>
      <c r="E1697" t="n">
        <v>1</v>
      </c>
      <c r="I1697" t="n">
        <v>0</v>
      </c>
      <c r="J1697" t="inlineStr">
        <is>
          <t>long4</t>
        </is>
      </c>
      <c r="K1697" t="n">
        <v>186</v>
      </c>
      <c r="L1697" t="inlineStr">
        <is>
          <t>long4/early-1</t>
        </is>
      </c>
      <c r="M1697" t="inlineStr">
        <is>
          <t>early</t>
        </is>
      </c>
      <c r="N1697" t="inlineStr">
        <is>
          <t>Which region are we deploying Ember to?</t>
        </is>
      </c>
      <c r="O1697" t="inlineStr">
        <is>
          <t>eu-west-1</t>
        </is>
      </c>
      <c r="P1697" t="inlineStr">
        <is>
          <t>eu-west-1</t>
        </is>
      </c>
      <c r="Q1697" t="b">
        <v>1</v>
      </c>
      <c r="R1697" t="inlineStr">
        <is>
          <t>rule</t>
        </is>
      </c>
      <c r="S1697" t="n">
        <v>5041</v>
      </c>
      <c r="T1697" t="n">
        <v>5041</v>
      </c>
      <c r="U1697" t="n">
        <v>45</v>
      </c>
      <c r="V1697" t="n">
        <v>0</v>
      </c>
      <c r="W1697" t="n">
        <v>1</v>
      </c>
      <c r="X1697" t="n">
        <v>0</v>
      </c>
      <c r="Y1697" t="n">
        <v>2.285427808761597</v>
      </c>
      <c r="Z1697" t="n">
        <v>0.0013141</v>
      </c>
    </row>
    <row r="1698">
      <c r="A1698" t="inlineStr">
        <is>
          <t>chat_state</t>
        </is>
      </c>
      <c r="B1698" t="inlineStr">
        <is>
          <t>foldglm</t>
        </is>
      </c>
      <c r="C1698" t="inlineStr">
        <is>
          <t>openai/gpt-5.6-luna</t>
        </is>
      </c>
      <c r="D1698" t="inlineStr">
        <is>
          <t>z-ai/glm-5.3-flash</t>
        </is>
      </c>
      <c r="E1698" t="n">
        <v>1</v>
      </c>
      <c r="I1698" t="n">
        <v>0</v>
      </c>
      <c r="J1698" t="inlineStr">
        <is>
          <t>long4</t>
        </is>
      </c>
      <c r="K1698" t="n">
        <v>186</v>
      </c>
      <c r="L1698" t="inlineStr">
        <is>
          <t>long4/early-2</t>
        </is>
      </c>
      <c r="M1698" t="inlineStr">
        <is>
          <t>early</t>
        </is>
      </c>
      <c r="N1698" t="inlineStr">
        <is>
          <t>At what time (UTC) is the daily standup?</t>
        </is>
      </c>
      <c r="O1698" t="inlineStr">
        <is>
          <t>10:00</t>
        </is>
      </c>
      <c r="P1698" t="inlineStr">
        <is>
          <t>10:00 UTC</t>
        </is>
      </c>
      <c r="Q1698" t="b">
        <v>1</v>
      </c>
      <c r="R1698" t="inlineStr">
        <is>
          <t>rule</t>
        </is>
      </c>
      <c r="S1698" t="n">
        <v>5045</v>
      </c>
      <c r="T1698" t="n">
        <v>5045</v>
      </c>
      <c r="U1698" t="n">
        <v>43</v>
      </c>
      <c r="V1698" t="n">
        <v>0</v>
      </c>
      <c r="W1698" t="n">
        <v>1</v>
      </c>
      <c r="X1698" t="n">
        <v>0</v>
      </c>
      <c r="Y1698" t="n">
        <v>2.350553035736084</v>
      </c>
      <c r="Z1698" t="n">
        <v>0.0013127</v>
      </c>
    </row>
    <row r="1699">
      <c r="A1699" t="inlineStr">
        <is>
          <t>chat_state</t>
        </is>
      </c>
      <c r="B1699" t="inlineStr">
        <is>
          <t>foldglm</t>
        </is>
      </c>
      <c r="C1699" t="inlineStr">
        <is>
          <t>openai/gpt-5.6-luna</t>
        </is>
      </c>
      <c r="D1699" t="inlineStr">
        <is>
          <t>z-ai/glm-5.3-flash</t>
        </is>
      </c>
      <c r="E1699" t="n">
        <v>1</v>
      </c>
      <c r="I1699" t="n">
        <v>0</v>
      </c>
      <c r="J1699" t="inlineStr">
        <is>
          <t>long4</t>
        </is>
      </c>
      <c r="K1699" t="n">
        <v>186</v>
      </c>
      <c r="L1699" t="inlineStr">
        <is>
          <t>long4/list-0</t>
        </is>
      </c>
      <c r="M1699" t="inlineStr">
        <is>
          <t>list</t>
        </is>
      </c>
      <c r="N1699" t="inlineStr">
        <is>
          <t>Which in-scope modules are P0?</t>
        </is>
      </c>
      <c r="O1699" t="inlineStr">
        <is>
          <t>["billing-sync", "audit-trail", "rate-limiter", "scheduler-v2"]</t>
        </is>
      </c>
      <c r="P1699" t="inlineStr">
        <is>
          <t>billing-sync, audit-trail, rate-limiter, scheduler-v2</t>
        </is>
      </c>
      <c r="Q1699" t="b">
        <v>1</v>
      </c>
      <c r="R1699" t="inlineStr">
        <is>
          <t>rule</t>
        </is>
      </c>
      <c r="S1699" t="n">
        <v>5042</v>
      </c>
      <c r="T1699" t="n">
        <v>5042</v>
      </c>
      <c r="U1699" t="n">
        <v>85</v>
      </c>
      <c r="V1699" t="n">
        <v>0</v>
      </c>
      <c r="W1699" t="n">
        <v>1</v>
      </c>
      <c r="X1699" t="n">
        <v>0</v>
      </c>
      <c r="Y1699" t="n">
        <v>2.69319486618042</v>
      </c>
      <c r="Z1699" t="n">
        <v>0.00136235</v>
      </c>
    </row>
    <row r="1700">
      <c r="A1700" t="inlineStr">
        <is>
          <t>chat_state</t>
        </is>
      </c>
      <c r="B1700" t="inlineStr">
        <is>
          <t>foldglm</t>
        </is>
      </c>
      <c r="C1700" t="inlineStr">
        <is>
          <t>openai/gpt-5.6-luna</t>
        </is>
      </c>
      <c r="D1700" t="inlineStr">
        <is>
          <t>z-ai/glm-5.3-flash</t>
        </is>
      </c>
      <c r="E1700" t="n">
        <v>1</v>
      </c>
      <c r="I1700" t="n">
        <v>0</v>
      </c>
      <c r="J1700" t="inlineStr">
        <is>
          <t>long4</t>
        </is>
      </c>
      <c r="K1700" t="n">
        <v>186</v>
      </c>
      <c r="L1700" t="inlineStr">
        <is>
          <t>long4/neg-0</t>
        </is>
      </c>
      <c r="M1700" t="inlineStr">
        <is>
          <t>negation</t>
        </is>
      </c>
      <c r="N1700" t="inlineStr">
        <is>
          <t>Which in-scope module has no datastore decided yet?</t>
        </is>
      </c>
      <c r="O1700" t="inlineStr">
        <is>
          <t>audit-trail</t>
        </is>
      </c>
      <c r="P1700" t="inlineStr">
        <is>
          <t>audit-trail</t>
        </is>
      </c>
      <c r="Q1700" t="b">
        <v>1</v>
      </c>
      <c r="R1700" t="inlineStr">
        <is>
          <t>rule</t>
        </is>
      </c>
      <c r="S1700" t="n">
        <v>5044</v>
      </c>
      <c r="T1700" t="n">
        <v>5044</v>
      </c>
      <c r="U1700" t="n">
        <v>73</v>
      </c>
      <c r="V1700" t="n">
        <v>0</v>
      </c>
      <c r="W1700" t="n">
        <v>1</v>
      </c>
      <c r="X1700" t="n">
        <v>0</v>
      </c>
      <c r="Y1700" t="n">
        <v>5.988630056381226</v>
      </c>
      <c r="Z1700" t="n">
        <v>0.00134845</v>
      </c>
    </row>
    <row r="1701">
      <c r="A1701" t="inlineStr">
        <is>
          <t>chat_state</t>
        </is>
      </c>
      <c r="B1701" t="inlineStr">
        <is>
          <t>foldglm</t>
        </is>
      </c>
      <c r="C1701" t="inlineStr">
        <is>
          <t>openai/gpt-5.6-luna</t>
        </is>
      </c>
      <c r="D1701" t="inlineStr">
        <is>
          <t>z-ai/glm-5.3-flash</t>
        </is>
      </c>
      <c r="E1701" t="n">
        <v>1</v>
      </c>
      <c r="I1701" t="n">
        <v>0</v>
      </c>
      <c r="J1701" t="inlineStr">
        <is>
          <t>long4</t>
        </is>
      </c>
      <c r="K1701" t="n">
        <v>186</v>
      </c>
      <c r="L1701" t="inlineStr">
        <is>
          <t>long4/original-0</t>
        </is>
      </c>
      <c r="M1701" t="inlineStr">
        <is>
          <t>original</t>
        </is>
      </c>
      <c r="N1701" t="inlineStr">
        <is>
          <t>What was the very first deadline we set for dashboard, before any changes?</t>
        </is>
      </c>
      <c r="O1701" t="inlineStr">
        <is>
          <t>Oct 29</t>
        </is>
      </c>
      <c r="P1701" t="inlineStr">
        <is>
          <t>Oct 29</t>
        </is>
      </c>
      <c r="Q1701" t="b">
        <v>1</v>
      </c>
      <c r="R1701" t="inlineStr">
        <is>
          <t>rule</t>
        </is>
      </c>
      <c r="S1701" t="n">
        <v>5048</v>
      </c>
      <c r="T1701" t="n">
        <v>5048</v>
      </c>
      <c r="U1701" t="n">
        <v>82</v>
      </c>
      <c r="V1701" t="n">
        <v>0</v>
      </c>
      <c r="W1701" t="n">
        <v>1</v>
      </c>
      <c r="X1701" t="n">
        <v>0</v>
      </c>
      <c r="Y1701" t="n">
        <v>2.269171953201294</v>
      </c>
      <c r="Z1701" t="n">
        <v>0.00136025</v>
      </c>
    </row>
    <row r="1702">
      <c r="A1702" t="inlineStr">
        <is>
          <t>chat_state</t>
        </is>
      </c>
      <c r="B1702" t="inlineStr">
        <is>
          <t>foldglm</t>
        </is>
      </c>
      <c r="C1702" t="inlineStr">
        <is>
          <t>openai/gpt-5.6-luna</t>
        </is>
      </c>
      <c r="D1702" t="inlineStr">
        <is>
          <t>z-ai/glm-5.3-flash</t>
        </is>
      </c>
      <c r="E1702" t="n">
        <v>1</v>
      </c>
      <c r="I1702" t="n">
        <v>0</v>
      </c>
      <c r="J1702" t="inlineStr">
        <is>
          <t>long4</t>
        </is>
      </c>
      <c r="K1702" t="n">
        <v>186</v>
      </c>
      <c r="L1702" t="inlineStr">
        <is>
          <t>long4/paste-0</t>
        </is>
      </c>
      <c r="M1702" t="inlineStr">
        <is>
          <t>paste</t>
        </is>
      </c>
      <c r="N1702" t="inlineStr">
        <is>
          <t>What p95 latency, in ms, did the load test I pasted report?</t>
        </is>
      </c>
      <c r="O1702" t="n">
        <v>505</v>
      </c>
      <c r="P1702" t="inlineStr">
        <is>
          <t>505 ms</t>
        </is>
      </c>
      <c r="Q1702" t="b">
        <v>1</v>
      </c>
      <c r="R1702" t="inlineStr">
        <is>
          <t>rule</t>
        </is>
      </c>
      <c r="S1702" t="n">
        <v>5049</v>
      </c>
      <c r="T1702" t="n">
        <v>5049</v>
      </c>
      <c r="U1702" t="n">
        <v>55</v>
      </c>
      <c r="V1702" t="n">
        <v>0</v>
      </c>
      <c r="W1702" t="n">
        <v>1</v>
      </c>
      <c r="X1702" t="n">
        <v>0</v>
      </c>
      <c r="Y1702" t="n">
        <v>2.428883075714111</v>
      </c>
      <c r="Z1702" t="n">
        <v>0.0013281</v>
      </c>
    </row>
    <row r="1703">
      <c r="A1703" t="inlineStr">
        <is>
          <t>chat_state</t>
        </is>
      </c>
      <c r="B1703" t="inlineStr">
        <is>
          <t>foldglm</t>
        </is>
      </c>
      <c r="C1703" t="inlineStr">
        <is>
          <t>openai/gpt-5.6-luna</t>
        </is>
      </c>
      <c r="D1703" t="inlineStr">
        <is>
          <t>z-ai/glm-5.3-flash</t>
        </is>
      </c>
      <c r="E1703" t="n">
        <v>1</v>
      </c>
      <c r="I1703" t="n">
        <v>0</v>
      </c>
      <c r="J1703" t="inlineStr">
        <is>
          <t>long4</t>
        </is>
      </c>
      <c r="K1703" t="n">
        <v>186</v>
      </c>
      <c r="L1703" t="inlineStr">
        <is>
          <t>long4/paste-1</t>
        </is>
      </c>
      <c r="M1703" t="inlineStr">
        <is>
          <t>paste</t>
        </is>
      </c>
      <c r="N1703" t="inlineStr">
        <is>
          <t>How many tests failed in the CI output I pasted?</t>
        </is>
      </c>
      <c r="O1703" t="n">
        <v>9</v>
      </c>
      <c r="P1703" t="inlineStr">
        <is>
          <t>9</t>
        </is>
      </c>
      <c r="Q1703" t="b">
        <v>1</v>
      </c>
      <c r="R1703" t="inlineStr">
        <is>
          <t>rule</t>
        </is>
      </c>
      <c r="S1703" t="n">
        <v>5044</v>
      </c>
      <c r="T1703" t="n">
        <v>5044</v>
      </c>
      <c r="U1703" t="n">
        <v>101</v>
      </c>
      <c r="V1703" t="n">
        <v>0</v>
      </c>
      <c r="W1703" t="n">
        <v>1</v>
      </c>
      <c r="X1703" t="n">
        <v>0</v>
      </c>
      <c r="Y1703" t="n">
        <v>2.808783054351807</v>
      </c>
      <c r="Z1703" t="n">
        <v>0.00138205</v>
      </c>
    </row>
    <row r="1704">
      <c r="A1704" t="inlineStr">
        <is>
          <t>chat_state</t>
        </is>
      </c>
      <c r="B1704" t="inlineStr">
        <is>
          <t>foldglm</t>
        </is>
      </c>
      <c r="C1704" t="inlineStr">
        <is>
          <t>openai/gpt-5.6-luna</t>
        </is>
      </c>
      <c r="D1704" t="inlineStr">
        <is>
          <t>z-ai/glm-5.3-flash</t>
        </is>
      </c>
      <c r="E1704" t="n">
        <v>1</v>
      </c>
      <c r="I1704" t="n">
        <v>0</v>
      </c>
      <c r="J1704" t="inlineStr">
        <is>
          <t>long4</t>
        </is>
      </c>
      <c r="K1704" t="n">
        <v>186</v>
      </c>
      <c r="L1704" t="inlineStr">
        <is>
          <t>long4/paste-2</t>
        </is>
      </c>
      <c r="M1704" t="inlineStr">
        <is>
          <t>paste</t>
        </is>
      </c>
      <c r="N1704" t="inlineStr">
        <is>
          <t>What is db_pool_size in the config I pasted?</t>
        </is>
      </c>
      <c r="O1704" t="n">
        <v>20</v>
      </c>
      <c r="P1704" t="inlineStr">
        <is>
          <t>20</t>
        </is>
      </c>
      <c r="Q1704" t="b">
        <v>1</v>
      </c>
      <c r="R1704" t="inlineStr">
        <is>
          <t>rule</t>
        </is>
      </c>
      <c r="S1704" t="n">
        <v>5044</v>
      </c>
      <c r="T1704" t="n">
        <v>5044</v>
      </c>
      <c r="U1704" t="n">
        <v>55</v>
      </c>
      <c r="V1704" t="n">
        <v>0</v>
      </c>
      <c r="W1704" t="n">
        <v>1</v>
      </c>
      <c r="X1704" t="n">
        <v>0</v>
      </c>
      <c r="Y1704" t="n">
        <v>4.445510149002075</v>
      </c>
      <c r="Z1704" t="n">
        <v>0.00132685</v>
      </c>
    </row>
    <row r="1705">
      <c r="A1705" t="inlineStr">
        <is>
          <t>chat_state</t>
        </is>
      </c>
      <c r="B1705" t="inlineStr">
        <is>
          <t>foldglm</t>
        </is>
      </c>
      <c r="C1705" t="inlineStr">
        <is>
          <t>openai/gpt-5.6-luna</t>
        </is>
      </c>
      <c r="D1705" t="inlineStr">
        <is>
          <t>z-ai/glm-5.3-flash</t>
        </is>
      </c>
      <c r="E1705" t="n">
        <v>1</v>
      </c>
      <c r="I1705" t="n">
        <v>0</v>
      </c>
      <c r="J1705" t="inlineStr">
        <is>
          <t>long4</t>
        </is>
      </c>
      <c r="K1705" t="n">
        <v>186</v>
      </c>
      <c r="L1705" t="inlineStr">
        <is>
          <t>long4/sum-0</t>
        </is>
      </c>
      <c r="M1705" t="inlineStr">
        <is>
          <t>sum</t>
        </is>
      </c>
      <c r="N1705" t="inlineStr">
        <is>
          <t>What is the total budget, in thousands of dollars, across the modules currently in scope?</t>
        </is>
      </c>
      <c r="O1705" t="n">
        <v>205</v>
      </c>
      <c r="P1705" t="inlineStr">
        <is>
          <t>205</t>
        </is>
      </c>
      <c r="Q1705" t="b">
        <v>1</v>
      </c>
      <c r="R1705" t="inlineStr">
        <is>
          <t>rule</t>
        </is>
      </c>
      <c r="S1705" t="n">
        <v>5051</v>
      </c>
      <c r="T1705" t="n">
        <v>5051</v>
      </c>
      <c r="U1705" t="n">
        <v>76</v>
      </c>
      <c r="V1705" t="n">
        <v>0</v>
      </c>
      <c r="W1705" t="n">
        <v>1</v>
      </c>
      <c r="X1705" t="n">
        <v>0</v>
      </c>
      <c r="Y1705" t="n">
        <v>2.041130065917969</v>
      </c>
      <c r="Z1705" t="n">
        <v>0.0013538</v>
      </c>
    </row>
    <row r="1706">
      <c r="A1706" t="inlineStr">
        <is>
          <t>chat_state</t>
        </is>
      </c>
      <c r="B1706" t="inlineStr">
        <is>
          <t>foldglm</t>
        </is>
      </c>
      <c r="C1706" t="inlineStr">
        <is>
          <t>openai/gpt-5.6-luna</t>
        </is>
      </c>
      <c r="D1706" t="inlineStr">
        <is>
          <t>z-ai/glm-5.3-flash</t>
        </is>
      </c>
      <c r="E1706" t="n">
        <v>1</v>
      </c>
      <c r="I1706" t="n">
        <v>0</v>
      </c>
      <c r="J1706" t="inlineStr">
        <is>
          <t>long4</t>
        </is>
      </c>
      <c r="K1706" t="n">
        <v>186</v>
      </c>
      <c r="L1706" t="inlineStr">
        <is>
          <t>long4/updated-0</t>
        </is>
      </c>
      <c r="M1706" t="inlineStr">
        <is>
          <t>updated</t>
        </is>
      </c>
      <c r="N1706" t="inlineStr">
        <is>
          <t>What is the current deadline for dashboard?</t>
        </is>
      </c>
      <c r="O1706" t="inlineStr">
        <is>
          <t>Nov 11</t>
        </is>
      </c>
      <c r="P1706" t="inlineStr">
        <is>
          <t>Nov 11</t>
        </is>
      </c>
      <c r="Q1706" t="b">
        <v>1</v>
      </c>
      <c r="R1706" t="inlineStr">
        <is>
          <t>rule</t>
        </is>
      </c>
      <c r="S1706" t="n">
        <v>5041</v>
      </c>
      <c r="T1706" t="n">
        <v>5041</v>
      </c>
      <c r="U1706" t="n">
        <v>41</v>
      </c>
      <c r="V1706" t="n">
        <v>0</v>
      </c>
      <c r="W1706" t="n">
        <v>1</v>
      </c>
      <c r="X1706" t="n">
        <v>0</v>
      </c>
      <c r="Y1706" t="n">
        <v>2.352681159973145</v>
      </c>
      <c r="Z1706" t="n">
        <v>0.0013093</v>
      </c>
    </row>
    <row r="1707">
      <c r="A1707" t="inlineStr">
        <is>
          <t>chat_state</t>
        </is>
      </c>
      <c r="B1707" t="inlineStr">
        <is>
          <t>foldglm</t>
        </is>
      </c>
      <c r="C1707" t="inlineStr">
        <is>
          <t>openai/gpt-5.6-luna</t>
        </is>
      </c>
      <c r="D1707" t="inlineStr">
        <is>
          <t>z-ai/glm-5.3-flash</t>
        </is>
      </c>
      <c r="E1707" t="n">
        <v>1</v>
      </c>
      <c r="I1707" t="n">
        <v>0</v>
      </c>
      <c r="J1707" t="inlineStr">
        <is>
          <t>long4</t>
        </is>
      </c>
      <c r="K1707" t="n">
        <v>186</v>
      </c>
      <c r="L1707" t="inlineStr">
        <is>
          <t>long4/updated-1</t>
        </is>
      </c>
      <c r="M1707" t="inlineStr">
        <is>
          <t>updated</t>
        </is>
      </c>
      <c r="N1707" t="inlineStr">
        <is>
          <t>What is billing-sync's budget now, in thousands of dollars?</t>
        </is>
      </c>
      <c r="O1707" t="n">
        <v>40</v>
      </c>
      <c r="P1707" t="inlineStr">
        <is>
          <t>40 thousand dollars</t>
        </is>
      </c>
      <c r="Q1707" t="b">
        <v>1</v>
      </c>
      <c r="R1707" t="inlineStr">
        <is>
          <t>rule</t>
        </is>
      </c>
      <c r="S1707" t="n">
        <v>5046</v>
      </c>
      <c r="T1707" t="n">
        <v>5046</v>
      </c>
      <c r="U1707" t="n">
        <v>55</v>
      </c>
      <c r="V1707" t="n">
        <v>0</v>
      </c>
      <c r="W1707" t="n">
        <v>1</v>
      </c>
      <c r="X1707" t="n">
        <v>0</v>
      </c>
      <c r="Y1707" t="n">
        <v>2.980870962142944</v>
      </c>
      <c r="Z1707" t="n">
        <v>0.00132735</v>
      </c>
    </row>
    <row r="1708">
      <c r="A1708" t="inlineStr">
        <is>
          <t>chat_state</t>
        </is>
      </c>
      <c r="B1708" t="inlineStr">
        <is>
          <t>foldglm</t>
        </is>
      </c>
      <c r="C1708" t="inlineStr">
        <is>
          <t>openai/gpt-5.6-luna</t>
        </is>
      </c>
      <c r="D1708" t="inlineStr">
        <is>
          <t>z-ai/glm-5.3-flash</t>
        </is>
      </c>
      <c r="E1708" t="n">
        <v>1</v>
      </c>
      <c r="I1708" t="n">
        <v>0</v>
      </c>
      <c r="J1708" t="inlineStr">
        <is>
          <t>long4</t>
        </is>
      </c>
      <c r="K1708" t="n">
        <v>186</v>
      </c>
      <c r="L1708" t="inlineStr">
        <is>
          <t>long4/updated-2</t>
        </is>
      </c>
      <c r="M1708" t="inlineStr">
        <is>
          <t>updated</t>
        </is>
      </c>
      <c r="N1708" t="inlineStr">
        <is>
          <t>What is the current deadline for audit-trail?</t>
        </is>
      </c>
      <c r="O1708" t="inlineStr">
        <is>
          <t>Oct 13</t>
        </is>
      </c>
      <c r="P1708" t="inlineStr">
        <is>
          <t>Oct 13</t>
        </is>
      </c>
      <c r="Q1708" t="b">
        <v>1</v>
      </c>
      <c r="R1708" t="inlineStr">
        <is>
          <t>rule</t>
        </is>
      </c>
      <c r="S1708" t="n">
        <v>5043</v>
      </c>
      <c r="T1708" t="n">
        <v>5043</v>
      </c>
      <c r="U1708" t="n">
        <v>51</v>
      </c>
      <c r="V1708" t="n">
        <v>0</v>
      </c>
      <c r="W1708" t="n">
        <v>1</v>
      </c>
      <c r="X1708" t="n">
        <v>0</v>
      </c>
      <c r="Y1708" t="n">
        <v>1.963221073150635</v>
      </c>
      <c r="Z1708" t="n">
        <v>0.0013218</v>
      </c>
    </row>
    <row r="1709">
      <c r="A1709" t="inlineStr">
        <is>
          <t>chat_state</t>
        </is>
      </c>
      <c r="B1709" t="inlineStr">
        <is>
          <t>foldglm</t>
        </is>
      </c>
      <c r="C1709" t="inlineStr">
        <is>
          <t>openai/gpt-5.6-luna</t>
        </is>
      </c>
      <c r="D1709" t="inlineStr">
        <is>
          <t>z-ai/glm-5.3-flash</t>
        </is>
      </c>
      <c r="E1709" t="n">
        <v>1</v>
      </c>
      <c r="I1709" t="n">
        <v>0</v>
      </c>
      <c r="J1709" t="inlineStr">
        <is>
          <t>long4</t>
        </is>
      </c>
      <c r="K1709" t="n">
        <v>186</v>
      </c>
      <c r="L1709" t="inlineStr">
        <is>
          <t>long4/updated-3</t>
        </is>
      </c>
      <c r="M1709" t="inlineStr">
        <is>
          <t>updated</t>
        </is>
      </c>
      <c r="N1709" t="inlineStr">
        <is>
          <t>What is ingest's budget, in thousands of dollars?</t>
        </is>
      </c>
      <c r="O1709" t="n">
        <v>25</v>
      </c>
      <c r="P1709" t="inlineStr">
        <is>
          <t>25</t>
        </is>
      </c>
      <c r="Q1709" t="b">
        <v>1</v>
      </c>
      <c r="R1709" t="inlineStr">
        <is>
          <t>rule</t>
        </is>
      </c>
      <c r="S1709" t="n">
        <v>5044</v>
      </c>
      <c r="T1709" t="n">
        <v>5044</v>
      </c>
      <c r="U1709" t="n">
        <v>41</v>
      </c>
      <c r="V1709" t="n">
        <v>0</v>
      </c>
      <c r="W1709" t="n">
        <v>1</v>
      </c>
      <c r="X1709" t="n">
        <v>0</v>
      </c>
      <c r="Y1709" t="n">
        <v>2.336808204650879</v>
      </c>
      <c r="Z1709" t="n">
        <v>0.00131005</v>
      </c>
    </row>
    <row r="1710">
      <c r="A1710" t="inlineStr">
        <is>
          <t>chat_state</t>
        </is>
      </c>
      <c r="B1710" t="inlineStr">
        <is>
          <t>foldglm</t>
        </is>
      </c>
      <c r="C1710" t="inlineStr">
        <is>
          <t>openai/gpt-5.6-luna</t>
        </is>
      </c>
      <c r="D1710" t="inlineStr">
        <is>
          <t>z-ai/glm-5.3-flash</t>
        </is>
      </c>
      <c r="E1710" t="n">
        <v>1</v>
      </c>
      <c r="I1710" t="n">
        <v>0</v>
      </c>
      <c r="J1710" t="inlineStr">
        <is>
          <t>long4</t>
        </is>
      </c>
      <c r="K1710" t="n">
        <v>186</v>
      </c>
      <c r="L1710" t="inlineStr">
        <is>
          <t>long4/updated-4</t>
        </is>
      </c>
      <c r="M1710" t="inlineStr">
        <is>
          <t>updated</t>
        </is>
      </c>
      <c r="N1710" t="inlineStr">
        <is>
          <t>Who owns dashboard now?</t>
        </is>
      </c>
      <c r="O1710" t="inlineStr">
        <is>
          <t>Hannah</t>
        </is>
      </c>
      <c r="P1710" t="inlineStr">
        <is>
          <t>Hannah</t>
        </is>
      </c>
      <c r="Q1710" t="b">
        <v>1</v>
      </c>
      <c r="R1710" t="inlineStr">
        <is>
          <t>rule</t>
        </is>
      </c>
      <c r="S1710" t="n">
        <v>5038</v>
      </c>
      <c r="T1710" t="n">
        <v>5038</v>
      </c>
      <c r="U1710" t="n">
        <v>41</v>
      </c>
      <c r="V1710" t="n">
        <v>0</v>
      </c>
      <c r="W1710" t="n">
        <v>1</v>
      </c>
      <c r="X1710" t="n">
        <v>0</v>
      </c>
      <c r="Y1710" t="n">
        <v>2.804464101791382</v>
      </c>
      <c r="Z1710" t="n">
        <v>0.00130855</v>
      </c>
    </row>
    <row r="1711">
      <c r="A1711" t="inlineStr">
        <is>
          <t>chat_state</t>
        </is>
      </c>
      <c r="B1711" t="inlineStr">
        <is>
          <t>foldglm</t>
        </is>
      </c>
      <c r="C1711" t="inlineStr">
        <is>
          <t>openai/gpt-5.6-luna</t>
        </is>
      </c>
      <c r="D1711" t="inlineStr">
        <is>
          <t>z-ai/glm-5.3-flash</t>
        </is>
      </c>
      <c r="E1711" t="n">
        <v>1</v>
      </c>
      <c r="I1711" t="n">
        <v>0</v>
      </c>
      <c r="J1711" t="inlineStr">
        <is>
          <t>long4</t>
        </is>
      </c>
      <c r="K1711" t="n">
        <v>186</v>
      </c>
      <c r="L1711" t="inlineStr">
        <is>
          <t>long4/updated-5</t>
        </is>
      </c>
      <c r="M1711" t="inlineStr">
        <is>
          <t>updated</t>
        </is>
      </c>
      <c r="N1711" t="inlineStr">
        <is>
          <t>Which datastore does billing-sync use?</t>
        </is>
      </c>
      <c r="O1711" t="inlineStr">
        <is>
          <t>DynamoDB</t>
        </is>
      </c>
      <c r="P1711" t="inlineStr">
        <is>
          <t>DynamoDB</t>
        </is>
      </c>
      <c r="Q1711" t="b">
        <v>1</v>
      </c>
      <c r="R1711" t="inlineStr">
        <is>
          <t>rule</t>
        </is>
      </c>
      <c r="S1711" t="n">
        <v>5040</v>
      </c>
      <c r="T1711" t="n">
        <v>5040</v>
      </c>
      <c r="U1711" t="n">
        <v>46</v>
      </c>
      <c r="V1711" t="n">
        <v>0</v>
      </c>
      <c r="W1711" t="n">
        <v>1</v>
      </c>
      <c r="X1711" t="n">
        <v>0</v>
      </c>
      <c r="Y1711" t="n">
        <v>1.813406944274902</v>
      </c>
      <c r="Z1711" t="n">
        <v>0.00131505</v>
      </c>
    </row>
    <row r="1712">
      <c r="A1712" t="inlineStr">
        <is>
          <t>chat_state</t>
        </is>
      </c>
      <c r="B1712" t="inlineStr">
        <is>
          <t>foldglm_audit</t>
        </is>
      </c>
      <c r="C1712" t="inlineStr">
        <is>
          <t>openai/gpt-5.6-luna</t>
        </is>
      </c>
      <c r="D1712" t="inlineStr">
        <is>
          <t>z-ai/glm-5.3-flash</t>
        </is>
      </c>
      <c r="E1712" t="n">
        <v>1</v>
      </c>
      <c r="F1712" t="inlineStr">
        <is>
          <t>clean</t>
        </is>
      </c>
      <c r="G1712" t="b">
        <v>1</v>
      </c>
      <c r="H1712" t="inlineStr"/>
      <c r="I1712" t="n">
        <v>0</v>
      </c>
      <c r="J1712" t="inlineStr">
        <is>
          <t>long4</t>
        </is>
      </c>
      <c r="K1712" t="n">
        <v>186</v>
      </c>
      <c r="L1712" t="inlineStr">
        <is>
          <t>long4/absent-0</t>
        </is>
      </c>
      <c r="M1712" t="inlineStr">
        <is>
          <t>absent</t>
        </is>
      </c>
      <c r="N1712" t="inlineStr">
        <is>
          <t>What is the marketing announcement date?</t>
        </is>
      </c>
      <c r="O1712" t="inlineStr">
        <is>
          <t>not stated</t>
        </is>
      </c>
      <c r="P1712" t="inlineStr">
        <is>
          <t>not stated</t>
        </is>
      </c>
      <c r="Q1712" t="b">
        <v>1</v>
      </c>
      <c r="R1712" t="inlineStr">
        <is>
          <t>rule</t>
        </is>
      </c>
      <c r="S1712" t="n">
        <v>5040</v>
      </c>
      <c r="T1712" t="n">
        <v>5040</v>
      </c>
      <c r="U1712" t="n">
        <v>40</v>
      </c>
      <c r="V1712" t="n">
        <v>0</v>
      </c>
      <c r="W1712" t="n">
        <v>1</v>
      </c>
      <c r="X1712" t="n">
        <v>0</v>
      </c>
      <c r="Y1712" t="n">
        <v>1.648000001907349</v>
      </c>
      <c r="Z1712" t="n">
        <v>0.00130785</v>
      </c>
    </row>
    <row r="1713">
      <c r="A1713" t="inlineStr">
        <is>
          <t>chat_state</t>
        </is>
      </c>
      <c r="B1713" t="inlineStr">
        <is>
          <t>foldglm_audit</t>
        </is>
      </c>
      <c r="C1713" t="inlineStr">
        <is>
          <t>openai/gpt-5.6-luna</t>
        </is>
      </c>
      <c r="D1713" t="inlineStr">
        <is>
          <t>z-ai/glm-5.3-flash</t>
        </is>
      </c>
      <c r="E1713" t="n">
        <v>1</v>
      </c>
      <c r="F1713" t="inlineStr">
        <is>
          <t>clean</t>
        </is>
      </c>
      <c r="G1713" t="b">
        <v>1</v>
      </c>
      <c r="H1713" t="inlineStr"/>
      <c r="I1713" t="n">
        <v>0</v>
      </c>
      <c r="J1713" t="inlineStr">
        <is>
          <t>long4</t>
        </is>
      </c>
      <c r="K1713" t="n">
        <v>186</v>
      </c>
      <c r="L1713" t="inlineStr">
        <is>
          <t>long4/absent-1</t>
        </is>
      </c>
      <c r="M1713" t="inlineStr">
        <is>
          <t>absent</t>
        </is>
      </c>
      <c r="N1713" t="inlineStr">
        <is>
          <t>What monthly cloud cost cap did we agree on?</t>
        </is>
      </c>
      <c r="O1713" t="inlineStr">
        <is>
          <t>not stated</t>
        </is>
      </c>
      <c r="P1713" t="inlineStr">
        <is>
          <t>not stated</t>
        </is>
      </c>
      <c r="Q1713" t="b">
        <v>1</v>
      </c>
      <c r="R1713" t="inlineStr">
        <is>
          <t>rule</t>
        </is>
      </c>
      <c r="S1713" t="n">
        <v>5043</v>
      </c>
      <c r="T1713" t="n">
        <v>5043</v>
      </c>
      <c r="U1713" t="n">
        <v>59</v>
      </c>
      <c r="V1713" t="n">
        <v>0</v>
      </c>
      <c r="W1713" t="n">
        <v>1</v>
      </c>
      <c r="X1713" t="n">
        <v>0</v>
      </c>
      <c r="Y1713" t="n">
        <v>2.702264785766602</v>
      </c>
      <c r="Z1713" t="n">
        <v>0.0013314</v>
      </c>
    </row>
    <row r="1714">
      <c r="A1714" t="inlineStr">
        <is>
          <t>chat_state</t>
        </is>
      </c>
      <c r="B1714" t="inlineStr">
        <is>
          <t>foldglm_audit</t>
        </is>
      </c>
      <c r="C1714" t="inlineStr">
        <is>
          <t>openai/gpt-5.6-luna</t>
        </is>
      </c>
      <c r="D1714" t="inlineStr">
        <is>
          <t>z-ai/glm-5.3-flash</t>
        </is>
      </c>
      <c r="E1714" t="n">
        <v>1</v>
      </c>
      <c r="F1714" t="inlineStr">
        <is>
          <t>clean</t>
        </is>
      </c>
      <c r="G1714" t="b">
        <v>1</v>
      </c>
      <c r="H1714" t="inlineStr"/>
      <c r="I1714" t="n">
        <v>0</v>
      </c>
      <c r="J1714" t="inlineStr">
        <is>
          <t>long4</t>
        </is>
      </c>
      <c r="K1714" t="n">
        <v>186</v>
      </c>
      <c r="L1714" t="inlineStr">
        <is>
          <t>long4/count-0</t>
        </is>
      </c>
      <c r="M1714" t="inlineStr">
        <is>
          <t>count</t>
        </is>
      </c>
      <c r="N1714" t="inlineStr">
        <is>
          <t>How many modules are currently in scope for the launch?</t>
        </is>
      </c>
      <c r="O1714" t="n">
        <v>6</v>
      </c>
      <c r="P1714" t="inlineStr">
        <is>
          <t>6</t>
        </is>
      </c>
      <c r="Q1714" t="b">
        <v>1</v>
      </c>
      <c r="R1714" t="inlineStr">
        <is>
          <t>rule</t>
        </is>
      </c>
      <c r="S1714" t="n">
        <v>5044</v>
      </c>
      <c r="T1714" t="n">
        <v>5044</v>
      </c>
      <c r="U1714" t="n">
        <v>137</v>
      </c>
      <c r="V1714" t="n">
        <v>0</v>
      </c>
      <c r="W1714" t="n">
        <v>1</v>
      </c>
      <c r="X1714" t="n">
        <v>0</v>
      </c>
      <c r="Y1714" t="n">
        <v>3.232436895370483</v>
      </c>
      <c r="Z1714" t="n">
        <v>0.00142525</v>
      </c>
    </row>
    <row r="1715">
      <c r="A1715" t="inlineStr">
        <is>
          <t>chat_state</t>
        </is>
      </c>
      <c r="B1715" t="inlineStr">
        <is>
          <t>foldglm_audit</t>
        </is>
      </c>
      <c r="C1715" t="inlineStr">
        <is>
          <t>openai/gpt-5.6-luna</t>
        </is>
      </c>
      <c r="D1715" t="inlineStr">
        <is>
          <t>z-ai/glm-5.3-flash</t>
        </is>
      </c>
      <c r="E1715" t="n">
        <v>1</v>
      </c>
      <c r="F1715" t="inlineStr">
        <is>
          <t>clean</t>
        </is>
      </c>
      <c r="G1715" t="b">
        <v>1</v>
      </c>
      <c r="H1715" t="inlineStr"/>
      <c r="I1715" t="n">
        <v>0</v>
      </c>
      <c r="J1715" t="inlineStr">
        <is>
          <t>long4</t>
        </is>
      </c>
      <c r="K1715" t="n">
        <v>186</v>
      </c>
      <c r="L1715" t="inlineStr">
        <is>
          <t>long4/early-0</t>
        </is>
      </c>
      <c r="M1715" t="inlineStr">
        <is>
          <t>early</t>
        </is>
      </c>
      <c r="N1715" t="inlineStr">
        <is>
          <t>Who owns billing-sync?</t>
        </is>
      </c>
      <c r="O1715" t="inlineStr">
        <is>
          <t>Zara</t>
        </is>
      </c>
      <c r="P1715" t="inlineStr">
        <is>
          <t>Zara</t>
        </is>
      </c>
      <c r="Q1715" t="b">
        <v>1</v>
      </c>
      <c r="R1715" t="inlineStr">
        <is>
          <t>rule</t>
        </is>
      </c>
      <c r="S1715" t="n">
        <v>5038</v>
      </c>
      <c r="T1715" t="n">
        <v>5038</v>
      </c>
      <c r="U1715" t="n">
        <v>38</v>
      </c>
      <c r="V1715" t="n">
        <v>0</v>
      </c>
      <c r="W1715" t="n">
        <v>1</v>
      </c>
      <c r="X1715" t="n">
        <v>0</v>
      </c>
      <c r="Y1715" t="n">
        <v>1.393279314041138</v>
      </c>
      <c r="Z1715" t="n">
        <v>0.00130495</v>
      </c>
    </row>
    <row r="1716">
      <c r="A1716" t="inlineStr">
        <is>
          <t>chat_state</t>
        </is>
      </c>
      <c r="B1716" t="inlineStr">
        <is>
          <t>foldglm_audit</t>
        </is>
      </c>
      <c r="C1716" t="inlineStr">
        <is>
          <t>openai/gpt-5.6-luna</t>
        </is>
      </c>
      <c r="D1716" t="inlineStr">
        <is>
          <t>z-ai/glm-5.3-flash</t>
        </is>
      </c>
      <c r="E1716" t="n">
        <v>1</v>
      </c>
      <c r="F1716" t="inlineStr">
        <is>
          <t>clean</t>
        </is>
      </c>
      <c r="G1716" t="b">
        <v>1</v>
      </c>
      <c r="H1716" t="inlineStr"/>
      <c r="I1716" t="n">
        <v>0</v>
      </c>
      <c r="J1716" t="inlineStr">
        <is>
          <t>long4</t>
        </is>
      </c>
      <c r="K1716" t="n">
        <v>186</v>
      </c>
      <c r="L1716" t="inlineStr">
        <is>
          <t>long4/early-1</t>
        </is>
      </c>
      <c r="M1716" t="inlineStr">
        <is>
          <t>early</t>
        </is>
      </c>
      <c r="N1716" t="inlineStr">
        <is>
          <t>Which region are we deploying Ember to?</t>
        </is>
      </c>
      <c r="O1716" t="inlineStr">
        <is>
          <t>eu-west-1</t>
        </is>
      </c>
      <c r="P1716" t="inlineStr">
        <is>
          <t>eu-west-1</t>
        </is>
      </c>
      <c r="Q1716" t="b">
        <v>1</v>
      </c>
      <c r="R1716" t="inlineStr">
        <is>
          <t>rule</t>
        </is>
      </c>
      <c r="S1716" t="n">
        <v>5041</v>
      </c>
      <c r="T1716" t="n">
        <v>5041</v>
      </c>
      <c r="U1716" t="n">
        <v>41</v>
      </c>
      <c r="V1716" t="n">
        <v>0</v>
      </c>
      <c r="W1716" t="n">
        <v>1</v>
      </c>
      <c r="X1716" t="n">
        <v>0</v>
      </c>
      <c r="Y1716" t="n">
        <v>2.131937026977539</v>
      </c>
      <c r="Z1716" t="n">
        <v>0.0013093</v>
      </c>
    </row>
    <row r="1717">
      <c r="A1717" t="inlineStr">
        <is>
          <t>chat_state</t>
        </is>
      </c>
      <c r="B1717" t="inlineStr">
        <is>
          <t>foldglm_audit</t>
        </is>
      </c>
      <c r="C1717" t="inlineStr">
        <is>
          <t>openai/gpt-5.6-luna</t>
        </is>
      </c>
      <c r="D1717" t="inlineStr">
        <is>
          <t>z-ai/glm-5.3-flash</t>
        </is>
      </c>
      <c r="E1717" t="n">
        <v>1</v>
      </c>
      <c r="F1717" t="inlineStr">
        <is>
          <t>clean</t>
        </is>
      </c>
      <c r="G1717" t="b">
        <v>1</v>
      </c>
      <c r="H1717" t="inlineStr"/>
      <c r="I1717" t="n">
        <v>0</v>
      </c>
      <c r="J1717" t="inlineStr">
        <is>
          <t>long4</t>
        </is>
      </c>
      <c r="K1717" t="n">
        <v>186</v>
      </c>
      <c r="L1717" t="inlineStr">
        <is>
          <t>long4/early-2</t>
        </is>
      </c>
      <c r="M1717" t="inlineStr">
        <is>
          <t>early</t>
        </is>
      </c>
      <c r="N1717" t="inlineStr">
        <is>
          <t>At what time (UTC) is the daily standup?</t>
        </is>
      </c>
      <c r="O1717" t="inlineStr">
        <is>
          <t>10:00</t>
        </is>
      </c>
      <c r="P1717" t="inlineStr">
        <is>
          <t>10:00 UTC</t>
        </is>
      </c>
      <c r="Q1717" t="b">
        <v>1</v>
      </c>
      <c r="R1717" t="inlineStr">
        <is>
          <t>rule</t>
        </is>
      </c>
      <c r="S1717" t="n">
        <v>5045</v>
      </c>
      <c r="T1717" t="n">
        <v>5045</v>
      </c>
      <c r="U1717" t="n">
        <v>44</v>
      </c>
      <c r="V1717" t="n">
        <v>0</v>
      </c>
      <c r="W1717" t="n">
        <v>1</v>
      </c>
      <c r="X1717" t="n">
        <v>0</v>
      </c>
      <c r="Y1717" t="n">
        <v>2.129847049713135</v>
      </c>
      <c r="Z1717" t="n">
        <v>0.0013139</v>
      </c>
    </row>
    <row r="1718">
      <c r="A1718" t="inlineStr">
        <is>
          <t>chat_state</t>
        </is>
      </c>
      <c r="B1718" t="inlineStr">
        <is>
          <t>foldglm_audit</t>
        </is>
      </c>
      <c r="C1718" t="inlineStr">
        <is>
          <t>openai/gpt-5.6-luna</t>
        </is>
      </c>
      <c r="D1718" t="inlineStr">
        <is>
          <t>z-ai/glm-5.3-flash</t>
        </is>
      </c>
      <c r="E1718" t="n">
        <v>1</v>
      </c>
      <c r="F1718" t="inlineStr">
        <is>
          <t>clean</t>
        </is>
      </c>
      <c r="G1718" t="b">
        <v>1</v>
      </c>
      <c r="H1718" t="inlineStr"/>
      <c r="I1718" t="n">
        <v>0</v>
      </c>
      <c r="J1718" t="inlineStr">
        <is>
          <t>long4</t>
        </is>
      </c>
      <c r="K1718" t="n">
        <v>186</v>
      </c>
      <c r="L1718" t="inlineStr">
        <is>
          <t>long4/list-0</t>
        </is>
      </c>
      <c r="M1718" t="inlineStr">
        <is>
          <t>list</t>
        </is>
      </c>
      <c r="N1718" t="inlineStr">
        <is>
          <t>Which in-scope modules are P0?</t>
        </is>
      </c>
      <c r="O1718" t="inlineStr">
        <is>
          <t>["billing-sync", "audit-trail", "rate-limiter", "scheduler-v2"]</t>
        </is>
      </c>
      <c r="P1718" t="inlineStr">
        <is>
          <t>billing-sync, audit-trail, rate-limiter, scheduler-v2</t>
        </is>
      </c>
      <c r="Q1718" t="b">
        <v>1</v>
      </c>
      <c r="R1718" t="inlineStr">
        <is>
          <t>rule</t>
        </is>
      </c>
      <c r="S1718" t="n">
        <v>5042</v>
      </c>
      <c r="T1718" t="n">
        <v>5042</v>
      </c>
      <c r="U1718" t="n">
        <v>97</v>
      </c>
      <c r="V1718" t="n">
        <v>0</v>
      </c>
      <c r="W1718" t="n">
        <v>1</v>
      </c>
      <c r="X1718" t="n">
        <v>0</v>
      </c>
      <c r="Y1718" t="n">
        <v>2.437739133834839</v>
      </c>
      <c r="Z1718" t="n">
        <v>0.00137675</v>
      </c>
    </row>
    <row r="1719">
      <c r="A1719" t="inlineStr">
        <is>
          <t>chat_state</t>
        </is>
      </c>
      <c r="B1719" t="inlineStr">
        <is>
          <t>foldglm_audit</t>
        </is>
      </c>
      <c r="C1719" t="inlineStr">
        <is>
          <t>openai/gpt-5.6-luna</t>
        </is>
      </c>
      <c r="D1719" t="inlineStr">
        <is>
          <t>z-ai/glm-5.3-flash</t>
        </is>
      </c>
      <c r="E1719" t="n">
        <v>1</v>
      </c>
      <c r="F1719" t="inlineStr">
        <is>
          <t>clean</t>
        </is>
      </c>
      <c r="G1719" t="b">
        <v>1</v>
      </c>
      <c r="H1719" t="inlineStr"/>
      <c r="I1719" t="n">
        <v>0</v>
      </c>
      <c r="J1719" t="inlineStr">
        <is>
          <t>long4</t>
        </is>
      </c>
      <c r="K1719" t="n">
        <v>186</v>
      </c>
      <c r="L1719" t="inlineStr">
        <is>
          <t>long4/neg-0</t>
        </is>
      </c>
      <c r="M1719" t="inlineStr">
        <is>
          <t>negation</t>
        </is>
      </c>
      <c r="N1719" t="inlineStr">
        <is>
          <t>Which in-scope module has no datastore decided yet?</t>
        </is>
      </c>
      <c r="O1719" t="inlineStr">
        <is>
          <t>audit-trail</t>
        </is>
      </c>
      <c r="P1719" t="inlineStr">
        <is>
          <t>audit-trail</t>
        </is>
      </c>
      <c r="Q1719" t="b">
        <v>1</v>
      </c>
      <c r="R1719" t="inlineStr">
        <is>
          <t>rule</t>
        </is>
      </c>
      <c r="S1719" t="n">
        <v>5044</v>
      </c>
      <c r="T1719" t="n">
        <v>5044</v>
      </c>
      <c r="U1719" t="n">
        <v>75</v>
      </c>
      <c r="V1719" t="n">
        <v>0</v>
      </c>
      <c r="W1719" t="n">
        <v>1</v>
      </c>
      <c r="X1719" t="n">
        <v>0</v>
      </c>
      <c r="Y1719" t="n">
        <v>2.489965915679932</v>
      </c>
      <c r="Z1719" t="n">
        <v>0.00135085</v>
      </c>
    </row>
    <row r="1720">
      <c r="A1720" t="inlineStr">
        <is>
          <t>chat_state</t>
        </is>
      </c>
      <c r="B1720" t="inlineStr">
        <is>
          <t>foldglm_audit</t>
        </is>
      </c>
      <c r="C1720" t="inlineStr">
        <is>
          <t>openai/gpt-5.6-luna</t>
        </is>
      </c>
      <c r="D1720" t="inlineStr">
        <is>
          <t>z-ai/glm-5.3-flash</t>
        </is>
      </c>
      <c r="E1720" t="n">
        <v>1</v>
      </c>
      <c r="F1720" t="inlineStr">
        <is>
          <t>clean</t>
        </is>
      </c>
      <c r="G1720" t="b">
        <v>1</v>
      </c>
      <c r="H1720" t="inlineStr"/>
      <c r="I1720" t="n">
        <v>0</v>
      </c>
      <c r="J1720" t="inlineStr">
        <is>
          <t>long4</t>
        </is>
      </c>
      <c r="K1720" t="n">
        <v>186</v>
      </c>
      <c r="L1720" t="inlineStr">
        <is>
          <t>long4/original-0</t>
        </is>
      </c>
      <c r="M1720" t="inlineStr">
        <is>
          <t>original</t>
        </is>
      </c>
      <c r="N1720" t="inlineStr">
        <is>
          <t>What was the very first deadline we set for dashboard, before any changes?</t>
        </is>
      </c>
      <c r="O1720" t="inlineStr">
        <is>
          <t>Oct 29</t>
        </is>
      </c>
      <c r="P1720" t="inlineStr">
        <is>
          <t>Oct 29</t>
        </is>
      </c>
      <c r="Q1720" t="b">
        <v>1</v>
      </c>
      <c r="R1720" t="inlineStr">
        <is>
          <t>rule</t>
        </is>
      </c>
      <c r="S1720" t="n">
        <v>5048</v>
      </c>
      <c r="T1720" t="n">
        <v>5048</v>
      </c>
      <c r="U1720" t="n">
        <v>85</v>
      </c>
      <c r="V1720" t="n">
        <v>0</v>
      </c>
      <c r="W1720" t="n">
        <v>1</v>
      </c>
      <c r="X1720" t="n">
        <v>0</v>
      </c>
      <c r="Y1720" t="n">
        <v>2.423678874969482</v>
      </c>
      <c r="Z1720" t="n">
        <v>0.00136385</v>
      </c>
    </row>
    <row r="1721">
      <c r="A1721" t="inlineStr">
        <is>
          <t>chat_state</t>
        </is>
      </c>
      <c r="B1721" t="inlineStr">
        <is>
          <t>foldglm_audit</t>
        </is>
      </c>
      <c r="C1721" t="inlineStr">
        <is>
          <t>openai/gpt-5.6-luna</t>
        </is>
      </c>
      <c r="D1721" t="inlineStr">
        <is>
          <t>z-ai/glm-5.3-flash</t>
        </is>
      </c>
      <c r="E1721" t="n">
        <v>1</v>
      </c>
      <c r="F1721" t="inlineStr">
        <is>
          <t>clean</t>
        </is>
      </c>
      <c r="G1721" t="b">
        <v>1</v>
      </c>
      <c r="H1721" t="inlineStr"/>
      <c r="I1721" t="n">
        <v>0</v>
      </c>
      <c r="J1721" t="inlineStr">
        <is>
          <t>long4</t>
        </is>
      </c>
      <c r="K1721" t="n">
        <v>186</v>
      </c>
      <c r="L1721" t="inlineStr">
        <is>
          <t>long4/paste-0</t>
        </is>
      </c>
      <c r="M1721" t="inlineStr">
        <is>
          <t>paste</t>
        </is>
      </c>
      <c r="N1721" t="inlineStr">
        <is>
          <t>What p95 latency, in ms, did the load test I pasted report?</t>
        </is>
      </c>
      <c r="O1721" t="n">
        <v>505</v>
      </c>
      <c r="P1721" t="inlineStr">
        <is>
          <t>505 ms</t>
        </is>
      </c>
      <c r="Q1721" t="b">
        <v>1</v>
      </c>
      <c r="R1721" t="inlineStr">
        <is>
          <t>rule</t>
        </is>
      </c>
      <c r="S1721" t="n">
        <v>5049</v>
      </c>
      <c r="T1721" t="n">
        <v>5049</v>
      </c>
      <c r="U1721" t="n">
        <v>43</v>
      </c>
      <c r="V1721" t="n">
        <v>0</v>
      </c>
      <c r="W1721" t="n">
        <v>1</v>
      </c>
      <c r="X1721" t="n">
        <v>0</v>
      </c>
      <c r="Y1721" t="n">
        <v>2.43558406829834</v>
      </c>
      <c r="Z1721" t="n">
        <v>0.0013137</v>
      </c>
    </row>
    <row r="1722">
      <c r="A1722" t="inlineStr">
        <is>
          <t>chat_state</t>
        </is>
      </c>
      <c r="B1722" t="inlineStr">
        <is>
          <t>foldglm_audit</t>
        </is>
      </c>
      <c r="C1722" t="inlineStr">
        <is>
          <t>openai/gpt-5.6-luna</t>
        </is>
      </c>
      <c r="D1722" t="inlineStr">
        <is>
          <t>z-ai/glm-5.3-flash</t>
        </is>
      </c>
      <c r="E1722" t="n">
        <v>1</v>
      </c>
      <c r="F1722" t="inlineStr">
        <is>
          <t>clean</t>
        </is>
      </c>
      <c r="G1722" t="b">
        <v>1</v>
      </c>
      <c r="H1722" t="inlineStr"/>
      <c r="I1722" t="n">
        <v>0</v>
      </c>
      <c r="J1722" t="inlineStr">
        <is>
          <t>long4</t>
        </is>
      </c>
      <c r="K1722" t="n">
        <v>186</v>
      </c>
      <c r="L1722" t="inlineStr">
        <is>
          <t>long4/paste-1</t>
        </is>
      </c>
      <c r="M1722" t="inlineStr">
        <is>
          <t>paste</t>
        </is>
      </c>
      <c r="N1722" t="inlineStr">
        <is>
          <t>How many tests failed in the CI output I pasted?</t>
        </is>
      </c>
      <c r="O1722" t="n">
        <v>9</v>
      </c>
      <c r="P1722" t="inlineStr">
        <is>
          <t>9</t>
        </is>
      </c>
      <c r="Q1722" t="b">
        <v>1</v>
      </c>
      <c r="R1722" t="inlineStr">
        <is>
          <t>rule</t>
        </is>
      </c>
      <c r="S1722" t="n">
        <v>5044</v>
      </c>
      <c r="T1722" t="n">
        <v>5044</v>
      </c>
      <c r="U1722" t="n">
        <v>106</v>
      </c>
      <c r="V1722" t="n">
        <v>0</v>
      </c>
      <c r="W1722" t="n">
        <v>1</v>
      </c>
      <c r="X1722" t="n">
        <v>0</v>
      </c>
      <c r="Y1722" t="n">
        <v>2.545215845108032</v>
      </c>
      <c r="Z1722" t="n">
        <v>0.00138805</v>
      </c>
    </row>
    <row r="1723">
      <c r="A1723" t="inlineStr">
        <is>
          <t>chat_state</t>
        </is>
      </c>
      <c r="B1723" t="inlineStr">
        <is>
          <t>foldglm_audit</t>
        </is>
      </c>
      <c r="C1723" t="inlineStr">
        <is>
          <t>openai/gpt-5.6-luna</t>
        </is>
      </c>
      <c r="D1723" t="inlineStr">
        <is>
          <t>z-ai/glm-5.3-flash</t>
        </is>
      </c>
      <c r="E1723" t="n">
        <v>1</v>
      </c>
      <c r="F1723" t="inlineStr">
        <is>
          <t>clean</t>
        </is>
      </c>
      <c r="G1723" t="b">
        <v>1</v>
      </c>
      <c r="H1723" t="inlineStr"/>
      <c r="I1723" t="n">
        <v>0</v>
      </c>
      <c r="J1723" t="inlineStr">
        <is>
          <t>long4</t>
        </is>
      </c>
      <c r="K1723" t="n">
        <v>186</v>
      </c>
      <c r="L1723" t="inlineStr">
        <is>
          <t>long4/paste-2</t>
        </is>
      </c>
      <c r="M1723" t="inlineStr">
        <is>
          <t>paste</t>
        </is>
      </c>
      <c r="N1723" t="inlineStr">
        <is>
          <t>What is db_pool_size in the config I pasted?</t>
        </is>
      </c>
      <c r="O1723" t="n">
        <v>20</v>
      </c>
      <c r="P1723" t="inlineStr">
        <is>
          <t>20</t>
        </is>
      </c>
      <c r="Q1723" t="b">
        <v>1</v>
      </c>
      <c r="R1723" t="inlineStr">
        <is>
          <t>rule</t>
        </is>
      </c>
      <c r="S1723" t="n">
        <v>5044</v>
      </c>
      <c r="T1723" t="n">
        <v>5044</v>
      </c>
      <c r="U1723" t="n">
        <v>60</v>
      </c>
      <c r="V1723" t="n">
        <v>0</v>
      </c>
      <c r="W1723" t="n">
        <v>1</v>
      </c>
      <c r="X1723" t="n">
        <v>0</v>
      </c>
      <c r="Y1723" t="n">
        <v>2.469281911849976</v>
      </c>
      <c r="Z1723" t="n">
        <v>0.00133285</v>
      </c>
    </row>
    <row r="1724">
      <c r="A1724" t="inlineStr">
        <is>
          <t>chat_state</t>
        </is>
      </c>
      <c r="B1724" t="inlineStr">
        <is>
          <t>foldglm_audit</t>
        </is>
      </c>
      <c r="C1724" t="inlineStr">
        <is>
          <t>openai/gpt-5.6-luna</t>
        </is>
      </c>
      <c r="D1724" t="inlineStr">
        <is>
          <t>z-ai/glm-5.3-flash</t>
        </is>
      </c>
      <c r="E1724" t="n">
        <v>1</v>
      </c>
      <c r="F1724" t="inlineStr">
        <is>
          <t>clean</t>
        </is>
      </c>
      <c r="G1724" t="b">
        <v>1</v>
      </c>
      <c r="H1724" t="inlineStr"/>
      <c r="I1724" t="n">
        <v>0</v>
      </c>
      <c r="J1724" t="inlineStr">
        <is>
          <t>long4</t>
        </is>
      </c>
      <c r="K1724" t="n">
        <v>186</v>
      </c>
      <c r="L1724" t="inlineStr">
        <is>
          <t>long4/sum-0</t>
        </is>
      </c>
      <c r="M1724" t="inlineStr">
        <is>
          <t>sum</t>
        </is>
      </c>
      <c r="N1724" t="inlineStr">
        <is>
          <t>What is the total budget, in thousands of dollars, across the modules currently in scope?</t>
        </is>
      </c>
      <c r="O1724" t="n">
        <v>205</v>
      </c>
      <c r="P1724" t="inlineStr">
        <is>
          <t>205</t>
        </is>
      </c>
      <c r="Q1724" t="b">
        <v>1</v>
      </c>
      <c r="R1724" t="inlineStr">
        <is>
          <t>rule</t>
        </is>
      </c>
      <c r="S1724" t="n">
        <v>5051</v>
      </c>
      <c r="T1724" t="n">
        <v>5051</v>
      </c>
      <c r="U1724" t="n">
        <v>74</v>
      </c>
      <c r="V1724" t="n">
        <v>0</v>
      </c>
      <c r="W1724" t="n">
        <v>1</v>
      </c>
      <c r="X1724" t="n">
        <v>0</v>
      </c>
      <c r="Y1724" t="n">
        <v>2.562613010406494</v>
      </c>
      <c r="Z1724" t="n">
        <v>0.0013514</v>
      </c>
    </row>
    <row r="1725">
      <c r="A1725" t="inlineStr">
        <is>
          <t>chat_state</t>
        </is>
      </c>
      <c r="B1725" t="inlineStr">
        <is>
          <t>foldglm_audit</t>
        </is>
      </c>
      <c r="C1725" t="inlineStr">
        <is>
          <t>openai/gpt-5.6-luna</t>
        </is>
      </c>
      <c r="D1725" t="inlineStr">
        <is>
          <t>z-ai/glm-5.3-flash</t>
        </is>
      </c>
      <c r="E1725" t="n">
        <v>1</v>
      </c>
      <c r="F1725" t="inlineStr">
        <is>
          <t>clean</t>
        </is>
      </c>
      <c r="G1725" t="b">
        <v>1</v>
      </c>
      <c r="H1725" t="inlineStr"/>
      <c r="I1725" t="n">
        <v>0</v>
      </c>
      <c r="J1725" t="inlineStr">
        <is>
          <t>long4</t>
        </is>
      </c>
      <c r="K1725" t="n">
        <v>186</v>
      </c>
      <c r="L1725" t="inlineStr">
        <is>
          <t>long4/updated-0</t>
        </is>
      </c>
      <c r="M1725" t="inlineStr">
        <is>
          <t>updated</t>
        </is>
      </c>
      <c r="N1725" t="inlineStr">
        <is>
          <t>What is the current deadline for dashboard?</t>
        </is>
      </c>
      <c r="O1725" t="inlineStr">
        <is>
          <t>Nov 11</t>
        </is>
      </c>
      <c r="P1725" t="inlineStr">
        <is>
          <t>Nov 11</t>
        </is>
      </c>
      <c r="Q1725" t="b">
        <v>1</v>
      </c>
      <c r="R1725" t="inlineStr">
        <is>
          <t>rule</t>
        </is>
      </c>
      <c r="S1725" t="n">
        <v>5041</v>
      </c>
      <c r="T1725" t="n">
        <v>5041</v>
      </c>
      <c r="U1725" t="n">
        <v>39</v>
      </c>
      <c r="V1725" t="n">
        <v>0</v>
      </c>
      <c r="W1725" t="n">
        <v>1</v>
      </c>
      <c r="X1725" t="n">
        <v>0</v>
      </c>
      <c r="Y1725" t="n">
        <v>1.501596212387085</v>
      </c>
      <c r="Z1725" t="n">
        <v>0.0013069</v>
      </c>
    </row>
    <row r="1726">
      <c r="A1726" t="inlineStr">
        <is>
          <t>chat_state</t>
        </is>
      </c>
      <c r="B1726" t="inlineStr">
        <is>
          <t>foldglm_audit</t>
        </is>
      </c>
      <c r="C1726" t="inlineStr">
        <is>
          <t>openai/gpt-5.6-luna</t>
        </is>
      </c>
      <c r="D1726" t="inlineStr">
        <is>
          <t>z-ai/glm-5.3-flash</t>
        </is>
      </c>
      <c r="E1726" t="n">
        <v>1</v>
      </c>
      <c r="F1726" t="inlineStr">
        <is>
          <t>clean</t>
        </is>
      </c>
      <c r="G1726" t="b">
        <v>1</v>
      </c>
      <c r="H1726" t="inlineStr"/>
      <c r="I1726" t="n">
        <v>0</v>
      </c>
      <c r="J1726" t="inlineStr">
        <is>
          <t>long4</t>
        </is>
      </c>
      <c r="K1726" t="n">
        <v>186</v>
      </c>
      <c r="L1726" t="inlineStr">
        <is>
          <t>long4/updated-1</t>
        </is>
      </c>
      <c r="M1726" t="inlineStr">
        <is>
          <t>updated</t>
        </is>
      </c>
      <c r="N1726" t="inlineStr">
        <is>
          <t>What is billing-sync's budget now, in thousands of dollars?</t>
        </is>
      </c>
      <c r="O1726" t="n">
        <v>40</v>
      </c>
      <c r="P1726" t="inlineStr">
        <is>
          <t>40</t>
        </is>
      </c>
      <c r="Q1726" t="b">
        <v>1</v>
      </c>
      <c r="R1726" t="inlineStr">
        <is>
          <t>rule</t>
        </is>
      </c>
      <c r="S1726" t="n">
        <v>5046</v>
      </c>
      <c r="T1726" t="n">
        <v>5046</v>
      </c>
      <c r="U1726" t="n">
        <v>59</v>
      </c>
      <c r="V1726" t="n">
        <v>0</v>
      </c>
      <c r="W1726" t="n">
        <v>1</v>
      </c>
      <c r="X1726" t="n">
        <v>0</v>
      </c>
      <c r="Y1726" t="n">
        <v>2.000651597976685</v>
      </c>
      <c r="Z1726" t="n">
        <v>0.00133215</v>
      </c>
    </row>
    <row r="1727">
      <c r="A1727" t="inlineStr">
        <is>
          <t>chat_state</t>
        </is>
      </c>
      <c r="B1727" t="inlineStr">
        <is>
          <t>foldglm_audit</t>
        </is>
      </c>
      <c r="C1727" t="inlineStr">
        <is>
          <t>openai/gpt-5.6-luna</t>
        </is>
      </c>
      <c r="D1727" t="inlineStr">
        <is>
          <t>z-ai/glm-5.3-flash</t>
        </is>
      </c>
      <c r="E1727" t="n">
        <v>1</v>
      </c>
      <c r="F1727" t="inlineStr">
        <is>
          <t>clean</t>
        </is>
      </c>
      <c r="G1727" t="b">
        <v>1</v>
      </c>
      <c r="H1727" t="inlineStr"/>
      <c r="I1727" t="n">
        <v>0</v>
      </c>
      <c r="J1727" t="inlineStr">
        <is>
          <t>long4</t>
        </is>
      </c>
      <c r="K1727" t="n">
        <v>186</v>
      </c>
      <c r="L1727" t="inlineStr">
        <is>
          <t>long4/updated-2</t>
        </is>
      </c>
      <c r="M1727" t="inlineStr">
        <is>
          <t>updated</t>
        </is>
      </c>
      <c r="N1727" t="inlineStr">
        <is>
          <t>What is the current deadline for audit-trail?</t>
        </is>
      </c>
      <c r="O1727" t="inlineStr">
        <is>
          <t>Oct 13</t>
        </is>
      </c>
      <c r="P1727" t="inlineStr">
        <is>
          <t>Oct 13</t>
        </is>
      </c>
      <c r="Q1727" t="b">
        <v>1</v>
      </c>
      <c r="R1727" t="inlineStr">
        <is>
          <t>rule</t>
        </is>
      </c>
      <c r="S1727" t="n">
        <v>5043</v>
      </c>
      <c r="T1727" t="n">
        <v>5043</v>
      </c>
      <c r="U1727" t="n">
        <v>43</v>
      </c>
      <c r="V1727" t="n">
        <v>0</v>
      </c>
      <c r="W1727" t="n">
        <v>1</v>
      </c>
      <c r="X1727" t="n">
        <v>0</v>
      </c>
      <c r="Y1727" t="n">
        <v>1.397811889648438</v>
      </c>
      <c r="Z1727" t="n">
        <v>0.0013122</v>
      </c>
    </row>
    <row r="1728">
      <c r="A1728" t="inlineStr">
        <is>
          <t>chat_state</t>
        </is>
      </c>
      <c r="B1728" t="inlineStr">
        <is>
          <t>foldglm_audit</t>
        </is>
      </c>
      <c r="C1728" t="inlineStr">
        <is>
          <t>openai/gpt-5.6-luna</t>
        </is>
      </c>
      <c r="D1728" t="inlineStr">
        <is>
          <t>z-ai/glm-5.3-flash</t>
        </is>
      </c>
      <c r="E1728" t="n">
        <v>1</v>
      </c>
      <c r="F1728" t="inlineStr">
        <is>
          <t>clean</t>
        </is>
      </c>
      <c r="G1728" t="b">
        <v>1</v>
      </c>
      <c r="H1728" t="inlineStr"/>
      <c r="I1728" t="n">
        <v>0</v>
      </c>
      <c r="J1728" t="inlineStr">
        <is>
          <t>long4</t>
        </is>
      </c>
      <c r="K1728" t="n">
        <v>186</v>
      </c>
      <c r="L1728" t="inlineStr">
        <is>
          <t>long4/updated-3</t>
        </is>
      </c>
      <c r="M1728" t="inlineStr">
        <is>
          <t>updated</t>
        </is>
      </c>
      <c r="N1728" t="inlineStr">
        <is>
          <t>What is ingest's budget, in thousands of dollars?</t>
        </is>
      </c>
      <c r="O1728" t="n">
        <v>25</v>
      </c>
      <c r="P1728" t="inlineStr">
        <is>
          <t>25</t>
        </is>
      </c>
      <c r="Q1728" t="b">
        <v>1</v>
      </c>
      <c r="R1728" t="inlineStr">
        <is>
          <t>rule</t>
        </is>
      </c>
      <c r="S1728" t="n">
        <v>5044</v>
      </c>
      <c r="T1728" t="n">
        <v>5044</v>
      </c>
      <c r="U1728" t="n">
        <v>47</v>
      </c>
      <c r="V1728" t="n">
        <v>0</v>
      </c>
      <c r="W1728" t="n">
        <v>1</v>
      </c>
      <c r="X1728" t="n">
        <v>0</v>
      </c>
      <c r="Y1728" t="n">
        <v>2.330602884292603</v>
      </c>
      <c r="Z1728" t="n">
        <v>0.00131725</v>
      </c>
    </row>
    <row r="1729">
      <c r="A1729" t="inlineStr">
        <is>
          <t>chat_state</t>
        </is>
      </c>
      <c r="B1729" t="inlineStr">
        <is>
          <t>foldglm_audit</t>
        </is>
      </c>
      <c r="C1729" t="inlineStr">
        <is>
          <t>openai/gpt-5.6-luna</t>
        </is>
      </c>
      <c r="D1729" t="inlineStr">
        <is>
          <t>z-ai/glm-5.3-flash</t>
        </is>
      </c>
      <c r="E1729" t="n">
        <v>1</v>
      </c>
      <c r="F1729" t="inlineStr">
        <is>
          <t>clean</t>
        </is>
      </c>
      <c r="G1729" t="b">
        <v>1</v>
      </c>
      <c r="H1729" t="inlineStr"/>
      <c r="I1729" t="n">
        <v>0</v>
      </c>
      <c r="J1729" t="inlineStr">
        <is>
          <t>long4</t>
        </is>
      </c>
      <c r="K1729" t="n">
        <v>186</v>
      </c>
      <c r="L1729" t="inlineStr">
        <is>
          <t>long4/updated-4</t>
        </is>
      </c>
      <c r="M1729" t="inlineStr">
        <is>
          <t>updated</t>
        </is>
      </c>
      <c r="N1729" t="inlineStr">
        <is>
          <t>Who owns dashboard now?</t>
        </is>
      </c>
      <c r="O1729" t="inlineStr">
        <is>
          <t>Hannah</t>
        </is>
      </c>
      <c r="P1729" t="inlineStr">
        <is>
          <t>Hannah</t>
        </is>
      </c>
      <c r="Q1729" t="b">
        <v>1</v>
      </c>
      <c r="R1729" t="inlineStr">
        <is>
          <t>rule</t>
        </is>
      </c>
      <c r="S1729" t="n">
        <v>5038</v>
      </c>
      <c r="T1729" t="n">
        <v>5038</v>
      </c>
      <c r="U1729" t="n">
        <v>38</v>
      </c>
      <c r="V1729" t="n">
        <v>0</v>
      </c>
      <c r="W1729" t="n">
        <v>1</v>
      </c>
      <c r="X1729" t="n">
        <v>0</v>
      </c>
      <c r="Y1729" t="n">
        <v>1.263082981109619</v>
      </c>
      <c r="Z1729" t="n">
        <v>0.00130495</v>
      </c>
    </row>
    <row r="1730">
      <c r="A1730" t="inlineStr">
        <is>
          <t>chat_state</t>
        </is>
      </c>
      <c r="B1730" t="inlineStr">
        <is>
          <t>foldglm_audit</t>
        </is>
      </c>
      <c r="C1730" t="inlineStr">
        <is>
          <t>openai/gpt-5.6-luna</t>
        </is>
      </c>
      <c r="D1730" t="inlineStr">
        <is>
          <t>z-ai/glm-5.3-flash</t>
        </is>
      </c>
      <c r="E1730" t="n">
        <v>1</v>
      </c>
      <c r="F1730" t="inlineStr">
        <is>
          <t>clean</t>
        </is>
      </c>
      <c r="G1730" t="b">
        <v>1</v>
      </c>
      <c r="H1730" t="inlineStr"/>
      <c r="I1730" t="n">
        <v>0</v>
      </c>
      <c r="J1730" t="inlineStr">
        <is>
          <t>long4</t>
        </is>
      </c>
      <c r="K1730" t="n">
        <v>186</v>
      </c>
      <c r="L1730" t="inlineStr">
        <is>
          <t>long4/updated-5</t>
        </is>
      </c>
      <c r="M1730" t="inlineStr">
        <is>
          <t>updated</t>
        </is>
      </c>
      <c r="N1730" t="inlineStr">
        <is>
          <t>Which datastore does billing-sync use?</t>
        </is>
      </c>
      <c r="O1730" t="inlineStr">
        <is>
          <t>DynamoDB</t>
        </is>
      </c>
      <c r="P1730" t="inlineStr">
        <is>
          <t>DynamoDB</t>
        </is>
      </c>
      <c r="Q1730" t="b">
        <v>1</v>
      </c>
      <c r="R1730" t="inlineStr">
        <is>
          <t>rule</t>
        </is>
      </c>
      <c r="S1730" t="n">
        <v>5040</v>
      </c>
      <c r="T1730" t="n">
        <v>5040</v>
      </c>
      <c r="U1730" t="n">
        <v>46</v>
      </c>
      <c r="V1730" t="n">
        <v>0</v>
      </c>
      <c r="W1730" t="n">
        <v>1</v>
      </c>
      <c r="X1730" t="n">
        <v>0</v>
      </c>
      <c r="Y1730" t="n">
        <v>1.287458181381226</v>
      </c>
      <c r="Z1730" t="n">
        <v>0.00131505</v>
      </c>
    </row>
    <row r="1731">
      <c r="A1731" t="inlineStr">
        <is>
          <t>chat_summary</t>
        </is>
      </c>
      <c r="B1731" t="inlineStr">
        <is>
          <t>main</t>
        </is>
      </c>
      <c r="C1731" t="inlineStr">
        <is>
          <t>openai/gpt-5.6-luna</t>
        </is>
      </c>
      <c r="D1731" t="inlineStr">
        <is>
          <t>openai/gpt-5.6-luna</t>
        </is>
      </c>
      <c r="I1731" t="n">
        <v>0</v>
      </c>
      <c r="J1731" t="inlineStr">
        <is>
          <t>long4</t>
        </is>
      </c>
      <c r="K1731" t="n">
        <v>186</v>
      </c>
      <c r="L1731" t="inlineStr">
        <is>
          <t>long4/absent-0</t>
        </is>
      </c>
      <c r="M1731" t="inlineStr">
        <is>
          <t>absent</t>
        </is>
      </c>
      <c r="N1731" t="inlineStr">
        <is>
          <t>What is the marketing announcement date?</t>
        </is>
      </c>
      <c r="O1731" t="inlineStr">
        <is>
          <t>not stated</t>
        </is>
      </c>
      <c r="P1731" t="inlineStr">
        <is>
          <t>not stated</t>
        </is>
      </c>
      <c r="Q1731" t="b">
        <v>1</v>
      </c>
      <c r="R1731" t="inlineStr">
        <is>
          <t>rule</t>
        </is>
      </c>
      <c r="S1731" t="n">
        <v>4869</v>
      </c>
      <c r="T1731" t="n">
        <v>4869</v>
      </c>
      <c r="U1731" t="n">
        <v>40</v>
      </c>
      <c r="V1731" t="n">
        <v>0</v>
      </c>
      <c r="W1731" t="n">
        <v>1</v>
      </c>
      <c r="X1731" t="n">
        <v>0</v>
      </c>
      <c r="Y1731" t="n">
        <v>1.812931060791016</v>
      </c>
      <c r="Z1731" t="n">
        <v>0.0012651</v>
      </c>
    </row>
    <row r="1732">
      <c r="A1732" t="inlineStr">
        <is>
          <t>chat_summary</t>
        </is>
      </c>
      <c r="B1732" t="inlineStr">
        <is>
          <t>main</t>
        </is>
      </c>
      <c r="C1732" t="inlineStr">
        <is>
          <t>openai/gpt-5.6-luna</t>
        </is>
      </c>
      <c r="D1732" t="inlineStr">
        <is>
          <t>openai/gpt-5.6-luna</t>
        </is>
      </c>
      <c r="E1732" t="n">
        <v>1</v>
      </c>
      <c r="F1732" t="inlineStr">
        <is>
          <t>clean</t>
        </is>
      </c>
      <c r="G1732" t="b">
        <v>0</v>
      </c>
      <c r="H1732" t="inlineStr"/>
      <c r="I1732" t="n">
        <v>1</v>
      </c>
      <c r="J1732" t="inlineStr">
        <is>
          <t>long4</t>
        </is>
      </c>
      <c r="K1732" t="n">
        <v>186</v>
      </c>
      <c r="L1732" t="inlineStr">
        <is>
          <t>long4/absent-0</t>
        </is>
      </c>
      <c r="M1732" t="inlineStr">
        <is>
          <t>absent</t>
        </is>
      </c>
      <c r="N1732" t="inlineStr">
        <is>
          <t>What is the marketing announcement date?</t>
        </is>
      </c>
      <c r="O1732" t="inlineStr">
        <is>
          <t>not stated</t>
        </is>
      </c>
      <c r="P1732" t="inlineStr">
        <is>
          <t>not stated</t>
        </is>
      </c>
      <c r="Q1732" t="b">
        <v>1</v>
      </c>
      <c r="R1732" t="inlineStr">
        <is>
          <t>rule</t>
        </is>
      </c>
      <c r="S1732" t="n">
        <v>4885</v>
      </c>
      <c r="T1732" t="n">
        <v>4885</v>
      </c>
      <c r="U1732" t="n">
        <v>41</v>
      </c>
      <c r="V1732" t="n">
        <v>0</v>
      </c>
      <c r="W1732" t="n">
        <v>1</v>
      </c>
      <c r="X1732" t="n">
        <v>0</v>
      </c>
      <c r="Y1732" t="n">
        <v>2.307477235794067</v>
      </c>
      <c r="Z1732" t="n">
        <v>0.0012703</v>
      </c>
    </row>
    <row r="1733">
      <c r="A1733" t="inlineStr">
        <is>
          <t>chat_summary</t>
        </is>
      </c>
      <c r="B1733" t="inlineStr">
        <is>
          <t>main</t>
        </is>
      </c>
      <c r="C1733" t="inlineStr">
        <is>
          <t>openai/gpt-5.6-luna</t>
        </is>
      </c>
      <c r="D1733" t="inlineStr">
        <is>
          <t>openai/gpt-5.6-luna</t>
        </is>
      </c>
      <c r="I1733" t="n">
        <v>0</v>
      </c>
      <c r="J1733" t="inlineStr">
        <is>
          <t>long4</t>
        </is>
      </c>
      <c r="K1733" t="n">
        <v>186</v>
      </c>
      <c r="L1733" t="inlineStr">
        <is>
          <t>long4/absent-1</t>
        </is>
      </c>
      <c r="M1733" t="inlineStr">
        <is>
          <t>absent</t>
        </is>
      </c>
      <c r="N1733" t="inlineStr">
        <is>
          <t>What monthly cloud cost cap did we agree on?</t>
        </is>
      </c>
      <c r="O1733" t="inlineStr">
        <is>
          <t>not stated</t>
        </is>
      </c>
      <c r="P1733" t="inlineStr">
        <is>
          <t>not stated</t>
        </is>
      </c>
      <c r="Q1733" t="b">
        <v>1</v>
      </c>
      <c r="R1733" t="inlineStr">
        <is>
          <t>rule</t>
        </is>
      </c>
      <c r="S1733" t="n">
        <v>4872</v>
      </c>
      <c r="T1733" t="n">
        <v>4872</v>
      </c>
      <c r="U1733" t="n">
        <v>52</v>
      </c>
      <c r="V1733" t="n">
        <v>0</v>
      </c>
      <c r="W1733" t="n">
        <v>1</v>
      </c>
      <c r="X1733" t="n">
        <v>0</v>
      </c>
      <c r="Y1733" t="n">
        <v>2.25230884552002</v>
      </c>
      <c r="Z1733" t="n">
        <v>0.00128025</v>
      </c>
    </row>
    <row r="1734">
      <c r="A1734" t="inlineStr">
        <is>
          <t>chat_summary</t>
        </is>
      </c>
      <c r="B1734" t="inlineStr">
        <is>
          <t>main</t>
        </is>
      </c>
      <c r="C1734" t="inlineStr">
        <is>
          <t>openai/gpt-5.6-luna</t>
        </is>
      </c>
      <c r="D1734" t="inlineStr">
        <is>
          <t>openai/gpt-5.6-luna</t>
        </is>
      </c>
      <c r="E1734" t="n">
        <v>1</v>
      </c>
      <c r="F1734" t="inlineStr">
        <is>
          <t>clean</t>
        </is>
      </c>
      <c r="G1734" t="b">
        <v>0</v>
      </c>
      <c r="H1734" t="inlineStr"/>
      <c r="I1734" t="n">
        <v>1</v>
      </c>
      <c r="J1734" t="inlineStr">
        <is>
          <t>long4</t>
        </is>
      </c>
      <c r="K1734" t="n">
        <v>186</v>
      </c>
      <c r="L1734" t="inlineStr">
        <is>
          <t>long4/absent-1</t>
        </is>
      </c>
      <c r="M1734" t="inlineStr">
        <is>
          <t>absent</t>
        </is>
      </c>
      <c r="N1734" t="inlineStr">
        <is>
          <t>What monthly cloud cost cap did we agree on?</t>
        </is>
      </c>
      <c r="O1734" t="inlineStr">
        <is>
          <t>not stated</t>
        </is>
      </c>
      <c r="P1734" t="inlineStr">
        <is>
          <t>Not stated</t>
        </is>
      </c>
      <c r="Q1734" t="b">
        <v>1</v>
      </c>
      <c r="R1734" t="inlineStr">
        <is>
          <t>rule</t>
        </is>
      </c>
      <c r="S1734" t="n">
        <v>4888</v>
      </c>
      <c r="T1734" t="n">
        <v>4888</v>
      </c>
      <c r="U1734" t="n">
        <v>68</v>
      </c>
      <c r="V1734" t="n">
        <v>0</v>
      </c>
      <c r="W1734" t="n">
        <v>1</v>
      </c>
      <c r="X1734" t="n">
        <v>0</v>
      </c>
      <c r="Y1734" t="n">
        <v>2.795914173126221</v>
      </c>
      <c r="Z1734" t="n">
        <v>0.00130345</v>
      </c>
    </row>
    <row r="1735">
      <c r="A1735" t="inlineStr">
        <is>
          <t>chat_summary</t>
        </is>
      </c>
      <c r="B1735" t="inlineStr">
        <is>
          <t>main</t>
        </is>
      </c>
      <c r="C1735" t="inlineStr">
        <is>
          <t>openai/gpt-5.6-luna</t>
        </is>
      </c>
      <c r="D1735" t="inlineStr">
        <is>
          <t>openai/gpt-5.6-luna</t>
        </is>
      </c>
      <c r="I1735" t="n">
        <v>0</v>
      </c>
      <c r="J1735" t="inlineStr">
        <is>
          <t>long4</t>
        </is>
      </c>
      <c r="K1735" t="n">
        <v>186</v>
      </c>
      <c r="L1735" t="inlineStr">
        <is>
          <t>long4/count-0</t>
        </is>
      </c>
      <c r="M1735" t="inlineStr">
        <is>
          <t>count</t>
        </is>
      </c>
      <c r="N1735" t="inlineStr">
        <is>
          <t>How many modules are currently in scope for the launch?</t>
        </is>
      </c>
      <c r="O1735" t="n">
        <v>6</v>
      </c>
      <c r="P1735" t="inlineStr">
        <is>
          <t>6</t>
        </is>
      </c>
      <c r="Q1735" t="b">
        <v>1</v>
      </c>
      <c r="R1735" t="inlineStr">
        <is>
          <t>rule</t>
        </is>
      </c>
      <c r="S1735" t="n">
        <v>4873</v>
      </c>
      <c r="T1735" t="n">
        <v>4873</v>
      </c>
      <c r="U1735" t="n">
        <v>68</v>
      </c>
      <c r="V1735" t="n">
        <v>0</v>
      </c>
      <c r="W1735" t="n">
        <v>1</v>
      </c>
      <c r="X1735" t="n">
        <v>0</v>
      </c>
      <c r="Y1735" t="n">
        <v>1.673342227935791</v>
      </c>
      <c r="Z1735" t="n">
        <v>0.0012997</v>
      </c>
    </row>
    <row r="1736">
      <c r="A1736" t="inlineStr">
        <is>
          <t>chat_summary</t>
        </is>
      </c>
      <c r="B1736" t="inlineStr">
        <is>
          <t>main</t>
        </is>
      </c>
      <c r="C1736" t="inlineStr">
        <is>
          <t>openai/gpt-5.6-luna</t>
        </is>
      </c>
      <c r="D1736" t="inlineStr">
        <is>
          <t>openai/gpt-5.6-luna</t>
        </is>
      </c>
      <c r="E1736" t="n">
        <v>1</v>
      </c>
      <c r="F1736" t="inlineStr">
        <is>
          <t>clean</t>
        </is>
      </c>
      <c r="G1736" t="b">
        <v>0</v>
      </c>
      <c r="H1736" t="inlineStr"/>
      <c r="I1736" t="n">
        <v>1</v>
      </c>
      <c r="J1736" t="inlineStr">
        <is>
          <t>long4</t>
        </is>
      </c>
      <c r="K1736" t="n">
        <v>186</v>
      </c>
      <c r="L1736" t="inlineStr">
        <is>
          <t>long4/count-0</t>
        </is>
      </c>
      <c r="M1736" t="inlineStr">
        <is>
          <t>count</t>
        </is>
      </c>
      <c r="N1736" t="inlineStr">
        <is>
          <t>How many modules are currently in scope for the launch?</t>
        </is>
      </c>
      <c r="O1736" t="n">
        <v>6</v>
      </c>
      <c r="P1736" t="inlineStr">
        <is>
          <t>6</t>
        </is>
      </c>
      <c r="Q1736" t="b">
        <v>1</v>
      </c>
      <c r="R1736" t="inlineStr">
        <is>
          <t>rule</t>
        </is>
      </c>
      <c r="S1736" t="n">
        <v>4889</v>
      </c>
      <c r="T1736" t="n">
        <v>4889</v>
      </c>
      <c r="U1736" t="n">
        <v>76</v>
      </c>
      <c r="V1736" t="n">
        <v>0</v>
      </c>
      <c r="W1736" t="n">
        <v>1</v>
      </c>
      <c r="X1736" t="n">
        <v>0</v>
      </c>
      <c r="Y1736" t="n">
        <v>2.157335996627808</v>
      </c>
      <c r="Z1736" t="n">
        <v>0.0013133</v>
      </c>
    </row>
    <row r="1737">
      <c r="A1737" t="inlineStr">
        <is>
          <t>chat_summary</t>
        </is>
      </c>
      <c r="B1737" t="inlineStr">
        <is>
          <t>main</t>
        </is>
      </c>
      <c r="C1737" t="inlineStr">
        <is>
          <t>openai/gpt-5.6-luna</t>
        </is>
      </c>
      <c r="D1737" t="inlineStr">
        <is>
          <t>openai/gpt-5.6-luna</t>
        </is>
      </c>
      <c r="I1737" t="n">
        <v>0</v>
      </c>
      <c r="J1737" t="inlineStr">
        <is>
          <t>long4</t>
        </is>
      </c>
      <c r="K1737" t="n">
        <v>186</v>
      </c>
      <c r="L1737" t="inlineStr">
        <is>
          <t>long4/early-0</t>
        </is>
      </c>
      <c r="M1737" t="inlineStr">
        <is>
          <t>early</t>
        </is>
      </c>
      <c r="N1737" t="inlineStr">
        <is>
          <t>Who owns billing-sync?</t>
        </is>
      </c>
      <c r="O1737" t="inlineStr">
        <is>
          <t>Zara</t>
        </is>
      </c>
      <c r="P1737" t="inlineStr">
        <is>
          <t>Zara</t>
        </is>
      </c>
      <c r="Q1737" t="b">
        <v>1</v>
      </c>
      <c r="R1737" t="inlineStr">
        <is>
          <t>rule</t>
        </is>
      </c>
      <c r="S1737" t="n">
        <v>4867</v>
      </c>
      <c r="T1737" t="n">
        <v>4867</v>
      </c>
      <c r="U1737" t="n">
        <v>40</v>
      </c>
      <c r="V1737" t="n">
        <v>0</v>
      </c>
      <c r="W1737" t="n">
        <v>1</v>
      </c>
      <c r="X1737" t="n">
        <v>0</v>
      </c>
      <c r="Y1737" t="n">
        <v>1.449637889862061</v>
      </c>
      <c r="Z1737" t="n">
        <v>0.0012646</v>
      </c>
    </row>
    <row r="1738">
      <c r="A1738" t="inlineStr">
        <is>
          <t>chat_summary</t>
        </is>
      </c>
      <c r="B1738" t="inlineStr">
        <is>
          <t>main</t>
        </is>
      </c>
      <c r="C1738" t="inlineStr">
        <is>
          <t>openai/gpt-5.6-luna</t>
        </is>
      </c>
      <c r="D1738" t="inlineStr">
        <is>
          <t>openai/gpt-5.6-luna</t>
        </is>
      </c>
      <c r="E1738" t="n">
        <v>1</v>
      </c>
      <c r="F1738" t="inlineStr">
        <is>
          <t>clean</t>
        </is>
      </c>
      <c r="G1738" t="b">
        <v>0</v>
      </c>
      <c r="H1738" t="inlineStr"/>
      <c r="I1738" t="n">
        <v>1</v>
      </c>
      <c r="J1738" t="inlineStr">
        <is>
          <t>long4</t>
        </is>
      </c>
      <c r="K1738" t="n">
        <v>186</v>
      </c>
      <c r="L1738" t="inlineStr">
        <is>
          <t>long4/early-0</t>
        </is>
      </c>
      <c r="M1738" t="inlineStr">
        <is>
          <t>early</t>
        </is>
      </c>
      <c r="N1738" t="inlineStr">
        <is>
          <t>Who owns billing-sync?</t>
        </is>
      </c>
      <c r="O1738" t="inlineStr">
        <is>
          <t>Zara</t>
        </is>
      </c>
      <c r="P1738" t="inlineStr">
        <is>
          <t>Zara</t>
        </is>
      </c>
      <c r="Q1738" t="b">
        <v>1</v>
      </c>
      <c r="R1738" t="inlineStr">
        <is>
          <t>rule</t>
        </is>
      </c>
      <c r="S1738" t="n">
        <v>4883</v>
      </c>
      <c r="T1738" t="n">
        <v>4883</v>
      </c>
      <c r="U1738" t="n">
        <v>38</v>
      </c>
      <c r="V1738" t="n">
        <v>0</v>
      </c>
      <c r="W1738" t="n">
        <v>1</v>
      </c>
      <c r="X1738" t="n">
        <v>0</v>
      </c>
      <c r="Y1738" t="n">
        <v>1.61177921295166</v>
      </c>
      <c r="Z1738" t="n">
        <v>0.0012662</v>
      </c>
    </row>
    <row r="1739">
      <c r="A1739" t="inlineStr">
        <is>
          <t>chat_summary</t>
        </is>
      </c>
      <c r="B1739" t="inlineStr">
        <is>
          <t>main</t>
        </is>
      </c>
      <c r="C1739" t="inlineStr">
        <is>
          <t>openai/gpt-5.6-luna</t>
        </is>
      </c>
      <c r="D1739" t="inlineStr">
        <is>
          <t>openai/gpt-5.6-luna</t>
        </is>
      </c>
      <c r="I1739" t="n">
        <v>0</v>
      </c>
      <c r="J1739" t="inlineStr">
        <is>
          <t>long4</t>
        </is>
      </c>
      <c r="K1739" t="n">
        <v>186</v>
      </c>
      <c r="L1739" t="inlineStr">
        <is>
          <t>long4/early-1</t>
        </is>
      </c>
      <c r="M1739" t="inlineStr">
        <is>
          <t>early</t>
        </is>
      </c>
      <c r="N1739" t="inlineStr">
        <is>
          <t>Which region are we deploying Ember to?</t>
        </is>
      </c>
      <c r="O1739" t="inlineStr">
        <is>
          <t>eu-west-1</t>
        </is>
      </c>
      <c r="P1739" t="inlineStr">
        <is>
          <t>eu-west-1</t>
        </is>
      </c>
      <c r="Q1739" t="b">
        <v>1</v>
      </c>
      <c r="R1739" t="inlineStr">
        <is>
          <t>rule</t>
        </is>
      </c>
      <c r="S1739" t="n">
        <v>4870</v>
      </c>
      <c r="T1739" t="n">
        <v>4870</v>
      </c>
      <c r="U1739" t="n">
        <v>51</v>
      </c>
      <c r="V1739" t="n">
        <v>0</v>
      </c>
      <c r="W1739" t="n">
        <v>1</v>
      </c>
      <c r="X1739" t="n">
        <v>0</v>
      </c>
      <c r="Y1739" t="n">
        <v>2.794902086257935</v>
      </c>
      <c r="Z1739" t="n">
        <v>0.00127855</v>
      </c>
    </row>
    <row r="1740">
      <c r="A1740" t="inlineStr">
        <is>
          <t>chat_summary</t>
        </is>
      </c>
      <c r="B1740" t="inlineStr">
        <is>
          <t>main</t>
        </is>
      </c>
      <c r="C1740" t="inlineStr">
        <is>
          <t>openai/gpt-5.6-luna</t>
        </is>
      </c>
      <c r="D1740" t="inlineStr">
        <is>
          <t>openai/gpt-5.6-luna</t>
        </is>
      </c>
      <c r="E1740" t="n">
        <v>1</v>
      </c>
      <c r="F1740" t="inlineStr">
        <is>
          <t>clean</t>
        </is>
      </c>
      <c r="G1740" t="b">
        <v>0</v>
      </c>
      <c r="H1740" t="inlineStr"/>
      <c r="I1740" t="n">
        <v>1</v>
      </c>
      <c r="J1740" t="inlineStr">
        <is>
          <t>long4</t>
        </is>
      </c>
      <c r="K1740" t="n">
        <v>186</v>
      </c>
      <c r="L1740" t="inlineStr">
        <is>
          <t>long4/early-1</t>
        </is>
      </c>
      <c r="M1740" t="inlineStr">
        <is>
          <t>early</t>
        </is>
      </c>
      <c r="N1740" t="inlineStr">
        <is>
          <t>Which region are we deploying Ember to?</t>
        </is>
      </c>
      <c r="O1740" t="inlineStr">
        <is>
          <t>eu-west-1</t>
        </is>
      </c>
      <c r="P1740" t="inlineStr">
        <is>
          <t>eu-west-1</t>
        </is>
      </c>
      <c r="Q1740" t="b">
        <v>1</v>
      </c>
      <c r="R1740" t="inlineStr">
        <is>
          <t>rule</t>
        </is>
      </c>
      <c r="S1740" t="n">
        <v>4886</v>
      </c>
      <c r="T1740" t="n">
        <v>4886</v>
      </c>
      <c r="U1740" t="n">
        <v>32</v>
      </c>
      <c r="V1740" t="n">
        <v>0</v>
      </c>
      <c r="W1740" t="n">
        <v>1</v>
      </c>
      <c r="X1740" t="n">
        <v>0</v>
      </c>
      <c r="Y1740" t="n">
        <v>1.544510841369629</v>
      </c>
      <c r="Z1740" t="n">
        <v>0.00125975</v>
      </c>
    </row>
    <row r="1741">
      <c r="A1741" t="inlineStr">
        <is>
          <t>chat_summary</t>
        </is>
      </c>
      <c r="B1741" t="inlineStr">
        <is>
          <t>main</t>
        </is>
      </c>
      <c r="C1741" t="inlineStr">
        <is>
          <t>openai/gpt-5.6-luna</t>
        </is>
      </c>
      <c r="D1741" t="inlineStr">
        <is>
          <t>openai/gpt-5.6-luna</t>
        </is>
      </c>
      <c r="I1741" t="n">
        <v>0</v>
      </c>
      <c r="J1741" t="inlineStr">
        <is>
          <t>long4</t>
        </is>
      </c>
      <c r="K1741" t="n">
        <v>186</v>
      </c>
      <c r="L1741" t="inlineStr">
        <is>
          <t>long4/early-2</t>
        </is>
      </c>
      <c r="M1741" t="inlineStr">
        <is>
          <t>early</t>
        </is>
      </c>
      <c r="N1741" t="inlineStr">
        <is>
          <t>At what time (UTC) is the daily standup?</t>
        </is>
      </c>
      <c r="O1741" t="inlineStr">
        <is>
          <t>10:00</t>
        </is>
      </c>
      <c r="P1741" t="inlineStr">
        <is>
          <t>10:00 UTC</t>
        </is>
      </c>
      <c r="Q1741" t="b">
        <v>1</v>
      </c>
      <c r="R1741" t="inlineStr">
        <is>
          <t>rule</t>
        </is>
      </c>
      <c r="S1741" t="n">
        <v>4874</v>
      </c>
      <c r="T1741" t="n">
        <v>4874</v>
      </c>
      <c r="U1741" t="n">
        <v>47</v>
      </c>
      <c r="V1741" t="n">
        <v>0</v>
      </c>
      <c r="W1741" t="n">
        <v>1</v>
      </c>
      <c r="X1741" t="n">
        <v>0</v>
      </c>
      <c r="Y1741" t="n">
        <v>1.252437114715576</v>
      </c>
      <c r="Z1741" t="n">
        <v>0.00127475</v>
      </c>
    </row>
    <row r="1742">
      <c r="A1742" t="inlineStr">
        <is>
          <t>chat_summary</t>
        </is>
      </c>
      <c r="B1742" t="inlineStr">
        <is>
          <t>main</t>
        </is>
      </c>
      <c r="C1742" t="inlineStr">
        <is>
          <t>openai/gpt-5.6-luna</t>
        </is>
      </c>
      <c r="D1742" t="inlineStr">
        <is>
          <t>openai/gpt-5.6-luna</t>
        </is>
      </c>
      <c r="E1742" t="n">
        <v>1</v>
      </c>
      <c r="F1742" t="inlineStr">
        <is>
          <t>clean</t>
        </is>
      </c>
      <c r="G1742" t="b">
        <v>0</v>
      </c>
      <c r="H1742" t="inlineStr"/>
      <c r="I1742" t="n">
        <v>1</v>
      </c>
      <c r="J1742" t="inlineStr">
        <is>
          <t>long4</t>
        </is>
      </c>
      <c r="K1742" t="n">
        <v>186</v>
      </c>
      <c r="L1742" t="inlineStr">
        <is>
          <t>long4/early-2</t>
        </is>
      </c>
      <c r="M1742" t="inlineStr">
        <is>
          <t>early</t>
        </is>
      </c>
      <c r="N1742" t="inlineStr">
        <is>
          <t>At what time (UTC) is the daily standup?</t>
        </is>
      </c>
      <c r="O1742" t="inlineStr">
        <is>
          <t>10:00</t>
        </is>
      </c>
      <c r="P1742" t="inlineStr">
        <is>
          <t>10:00 UTC</t>
        </is>
      </c>
      <c r="Q1742" t="b">
        <v>1</v>
      </c>
      <c r="R1742" t="inlineStr">
        <is>
          <t>rule</t>
        </is>
      </c>
      <c r="S1742" t="n">
        <v>4890</v>
      </c>
      <c r="T1742" t="n">
        <v>4890</v>
      </c>
      <c r="U1742" t="n">
        <v>47</v>
      </c>
      <c r="V1742" t="n">
        <v>0</v>
      </c>
      <c r="W1742" t="n">
        <v>1</v>
      </c>
      <c r="X1742" t="n">
        <v>0</v>
      </c>
      <c r="Y1742" t="n">
        <v>1.338572025299072</v>
      </c>
      <c r="Z1742" t="n">
        <v>0.00127875</v>
      </c>
    </row>
    <row r="1743">
      <c r="A1743" t="inlineStr">
        <is>
          <t>chat_summary</t>
        </is>
      </c>
      <c r="B1743" t="inlineStr">
        <is>
          <t>main</t>
        </is>
      </c>
      <c r="C1743" t="inlineStr">
        <is>
          <t>openai/gpt-5.6-luna</t>
        </is>
      </c>
      <c r="D1743" t="inlineStr">
        <is>
          <t>openai/gpt-5.6-luna</t>
        </is>
      </c>
      <c r="I1743" t="n">
        <v>0</v>
      </c>
      <c r="J1743" t="inlineStr">
        <is>
          <t>long4</t>
        </is>
      </c>
      <c r="K1743" t="n">
        <v>186</v>
      </c>
      <c r="L1743" t="inlineStr">
        <is>
          <t>long4/list-0</t>
        </is>
      </c>
      <c r="M1743" t="inlineStr">
        <is>
          <t>list</t>
        </is>
      </c>
      <c r="N1743" t="inlineStr">
        <is>
          <t>Which in-scope modules are P0?</t>
        </is>
      </c>
      <c r="O1743" t="inlineStr">
        <is>
          <t>["billing-sync", "audit-trail", "rate-limiter", "scheduler-v2"]</t>
        </is>
      </c>
      <c r="P1743" t="inlineStr">
        <is>
          <t>billing-sync, audit-trail, rate-limiter, scheduler-v2</t>
        </is>
      </c>
      <c r="Q1743" t="b">
        <v>1</v>
      </c>
      <c r="R1743" t="inlineStr">
        <is>
          <t>rule</t>
        </is>
      </c>
      <c r="S1743" t="n">
        <v>4871</v>
      </c>
      <c r="T1743" t="n">
        <v>4871</v>
      </c>
      <c r="U1743" t="n">
        <v>98</v>
      </c>
      <c r="V1743" t="n">
        <v>0</v>
      </c>
      <c r="W1743" t="n">
        <v>1</v>
      </c>
      <c r="X1743" t="n">
        <v>0</v>
      </c>
      <c r="Y1743" t="n">
        <v>2.476184844970703</v>
      </c>
      <c r="Z1743" t="n">
        <v>0.0013352</v>
      </c>
    </row>
    <row r="1744">
      <c r="A1744" t="inlineStr">
        <is>
          <t>chat_summary</t>
        </is>
      </c>
      <c r="B1744" t="inlineStr">
        <is>
          <t>main</t>
        </is>
      </c>
      <c r="C1744" t="inlineStr">
        <is>
          <t>openai/gpt-5.6-luna</t>
        </is>
      </c>
      <c r="D1744" t="inlineStr">
        <is>
          <t>openai/gpt-5.6-luna</t>
        </is>
      </c>
      <c r="E1744" t="n">
        <v>1</v>
      </c>
      <c r="F1744" t="inlineStr">
        <is>
          <t>clean</t>
        </is>
      </c>
      <c r="G1744" t="b">
        <v>0</v>
      </c>
      <c r="H1744" t="inlineStr"/>
      <c r="I1744" t="n">
        <v>1</v>
      </c>
      <c r="J1744" t="inlineStr">
        <is>
          <t>long4</t>
        </is>
      </c>
      <c r="K1744" t="n">
        <v>186</v>
      </c>
      <c r="L1744" t="inlineStr">
        <is>
          <t>long4/list-0</t>
        </is>
      </c>
      <c r="M1744" t="inlineStr">
        <is>
          <t>list</t>
        </is>
      </c>
      <c r="N1744" t="inlineStr">
        <is>
          <t>Which in-scope modules are P0?</t>
        </is>
      </c>
      <c r="O1744" t="inlineStr">
        <is>
          <t>["billing-sync", "audit-trail", "rate-limiter", "scheduler-v2"]</t>
        </is>
      </c>
      <c r="P1744" t="inlineStr">
        <is>
          <t>billing-sync, audit-trail, rate-limiter, scheduler-v2</t>
        </is>
      </c>
      <c r="Q1744" t="b">
        <v>1</v>
      </c>
      <c r="R1744" t="inlineStr">
        <is>
          <t>rule</t>
        </is>
      </c>
      <c r="S1744" t="n">
        <v>4887</v>
      </c>
      <c r="T1744" t="n">
        <v>4887</v>
      </c>
      <c r="U1744" t="n">
        <v>87</v>
      </c>
      <c r="V1744" t="n">
        <v>0</v>
      </c>
      <c r="W1744" t="n">
        <v>1</v>
      </c>
      <c r="X1744" t="n">
        <v>0</v>
      </c>
      <c r="Y1744" t="n">
        <v>2.599165916442871</v>
      </c>
      <c r="Z1744" t="n">
        <v>0.001326</v>
      </c>
    </row>
    <row r="1745">
      <c r="A1745" t="inlineStr">
        <is>
          <t>chat_summary</t>
        </is>
      </c>
      <c r="B1745" t="inlineStr">
        <is>
          <t>main</t>
        </is>
      </c>
      <c r="C1745" t="inlineStr">
        <is>
          <t>openai/gpt-5.6-luna</t>
        </is>
      </c>
      <c r="D1745" t="inlineStr">
        <is>
          <t>openai/gpt-5.6-luna</t>
        </is>
      </c>
      <c r="I1745" t="n">
        <v>0</v>
      </c>
      <c r="J1745" t="inlineStr">
        <is>
          <t>long4</t>
        </is>
      </c>
      <c r="K1745" t="n">
        <v>186</v>
      </c>
      <c r="L1745" t="inlineStr">
        <is>
          <t>long4/neg-0</t>
        </is>
      </c>
      <c r="M1745" t="inlineStr">
        <is>
          <t>negation</t>
        </is>
      </c>
      <c r="N1745" t="inlineStr">
        <is>
          <t>Which in-scope module has no datastore decided yet?</t>
        </is>
      </c>
      <c r="O1745" t="inlineStr">
        <is>
          <t>audit-trail</t>
        </is>
      </c>
      <c r="P1745" t="inlineStr">
        <is>
          <t>audit-trail</t>
        </is>
      </c>
      <c r="Q1745" t="b">
        <v>1</v>
      </c>
      <c r="R1745" t="inlineStr">
        <is>
          <t>rule</t>
        </is>
      </c>
      <c r="S1745" t="n">
        <v>4873</v>
      </c>
      <c r="T1745" t="n">
        <v>4873</v>
      </c>
      <c r="U1745" t="n">
        <v>91</v>
      </c>
      <c r="V1745" t="n">
        <v>0</v>
      </c>
      <c r="W1745" t="n">
        <v>1</v>
      </c>
      <c r="X1745" t="n">
        <v>0</v>
      </c>
      <c r="Y1745" t="n">
        <v>2.761019229888916</v>
      </c>
      <c r="Z1745" t="n">
        <v>0.0013273</v>
      </c>
    </row>
    <row r="1746">
      <c r="A1746" t="inlineStr">
        <is>
          <t>chat_summary</t>
        </is>
      </c>
      <c r="B1746" t="inlineStr">
        <is>
          <t>main</t>
        </is>
      </c>
      <c r="C1746" t="inlineStr">
        <is>
          <t>openai/gpt-5.6-luna</t>
        </is>
      </c>
      <c r="D1746" t="inlineStr">
        <is>
          <t>openai/gpt-5.6-luna</t>
        </is>
      </c>
      <c r="E1746" t="n">
        <v>1</v>
      </c>
      <c r="F1746" t="inlineStr">
        <is>
          <t>clean</t>
        </is>
      </c>
      <c r="G1746" t="b">
        <v>0</v>
      </c>
      <c r="H1746" t="inlineStr"/>
      <c r="I1746" t="n">
        <v>1</v>
      </c>
      <c r="J1746" t="inlineStr">
        <is>
          <t>long4</t>
        </is>
      </c>
      <c r="K1746" t="n">
        <v>186</v>
      </c>
      <c r="L1746" t="inlineStr">
        <is>
          <t>long4/neg-0</t>
        </is>
      </c>
      <c r="M1746" t="inlineStr">
        <is>
          <t>negation</t>
        </is>
      </c>
      <c r="N1746" t="inlineStr">
        <is>
          <t>Which in-scope module has no datastore decided yet?</t>
        </is>
      </c>
      <c r="O1746" t="inlineStr">
        <is>
          <t>audit-trail</t>
        </is>
      </c>
      <c r="P1746" t="inlineStr">
        <is>
          <t>None</t>
        </is>
      </c>
      <c r="Q1746" t="b">
        <v>0</v>
      </c>
      <c r="R1746" t="inlineStr">
        <is>
          <t>rule</t>
        </is>
      </c>
      <c r="S1746" t="n">
        <v>4889</v>
      </c>
      <c r="T1746" t="n">
        <v>4889</v>
      </c>
      <c r="U1746" t="n">
        <v>103</v>
      </c>
      <c r="V1746" t="n">
        <v>0</v>
      </c>
      <c r="W1746" t="n">
        <v>1</v>
      </c>
      <c r="X1746" t="n">
        <v>0</v>
      </c>
      <c r="Y1746" t="n">
        <v>2.620081901550293</v>
      </c>
      <c r="Z1746" t="n">
        <v>0.0013457</v>
      </c>
    </row>
    <row r="1747">
      <c r="A1747" t="inlineStr">
        <is>
          <t>chat_summary</t>
        </is>
      </c>
      <c r="B1747" t="inlineStr">
        <is>
          <t>main</t>
        </is>
      </c>
      <c r="C1747" t="inlineStr">
        <is>
          <t>openai/gpt-5.6-luna</t>
        </is>
      </c>
      <c r="D1747" t="inlineStr">
        <is>
          <t>openai/gpt-5.6-luna</t>
        </is>
      </c>
      <c r="I1747" t="n">
        <v>0</v>
      </c>
      <c r="J1747" t="inlineStr">
        <is>
          <t>long4</t>
        </is>
      </c>
      <c r="K1747" t="n">
        <v>186</v>
      </c>
      <c r="L1747" t="inlineStr">
        <is>
          <t>long4/original-0</t>
        </is>
      </c>
      <c r="M1747" t="inlineStr">
        <is>
          <t>original</t>
        </is>
      </c>
      <c r="N1747" t="inlineStr">
        <is>
          <t>What was the very first deadline we set for dashboard, before any changes?</t>
        </is>
      </c>
      <c r="O1747" t="inlineStr">
        <is>
          <t>Oct 29</t>
        </is>
      </c>
      <c r="P1747" t="inlineStr">
        <is>
          <t>Oct 29</t>
        </is>
      </c>
      <c r="Q1747" t="b">
        <v>1</v>
      </c>
      <c r="R1747" t="inlineStr">
        <is>
          <t>rule</t>
        </is>
      </c>
      <c r="S1747" t="n">
        <v>4877</v>
      </c>
      <c r="T1747" t="n">
        <v>4877</v>
      </c>
      <c r="U1747" t="n">
        <v>74</v>
      </c>
      <c r="V1747" t="n">
        <v>0</v>
      </c>
      <c r="W1747" t="n">
        <v>1</v>
      </c>
      <c r="X1747" t="n">
        <v>0</v>
      </c>
      <c r="Y1747" t="n">
        <v>1.91602611541748</v>
      </c>
      <c r="Z1747" t="n">
        <v>0.0013079</v>
      </c>
    </row>
    <row r="1748">
      <c r="A1748" t="inlineStr">
        <is>
          <t>chat_summary</t>
        </is>
      </c>
      <c r="B1748" t="inlineStr">
        <is>
          <t>main</t>
        </is>
      </c>
      <c r="C1748" t="inlineStr">
        <is>
          <t>openai/gpt-5.6-luna</t>
        </is>
      </c>
      <c r="D1748" t="inlineStr">
        <is>
          <t>openai/gpt-5.6-luna</t>
        </is>
      </c>
      <c r="E1748" t="n">
        <v>1</v>
      </c>
      <c r="F1748" t="inlineStr">
        <is>
          <t>clean</t>
        </is>
      </c>
      <c r="G1748" t="b">
        <v>0</v>
      </c>
      <c r="H1748" t="inlineStr"/>
      <c r="I1748" t="n">
        <v>1</v>
      </c>
      <c r="J1748" t="inlineStr">
        <is>
          <t>long4</t>
        </is>
      </c>
      <c r="K1748" t="n">
        <v>186</v>
      </c>
      <c r="L1748" t="inlineStr">
        <is>
          <t>long4/original-0</t>
        </is>
      </c>
      <c r="M1748" t="inlineStr">
        <is>
          <t>original</t>
        </is>
      </c>
      <c r="N1748" t="inlineStr">
        <is>
          <t>What was the very first deadline we set for dashboard, before any changes?</t>
        </is>
      </c>
      <c r="O1748" t="inlineStr">
        <is>
          <t>Oct 29</t>
        </is>
      </c>
      <c r="P1748" t="inlineStr">
        <is>
          <t>Oct 29</t>
        </is>
      </c>
      <c r="Q1748" t="b">
        <v>1</v>
      </c>
      <c r="R1748" t="inlineStr">
        <is>
          <t>rule</t>
        </is>
      </c>
      <c r="S1748" t="n">
        <v>4893</v>
      </c>
      <c r="T1748" t="n">
        <v>4893</v>
      </c>
      <c r="U1748" t="n">
        <v>62</v>
      </c>
      <c r="V1748" t="n">
        <v>0</v>
      </c>
      <c r="W1748" t="n">
        <v>1</v>
      </c>
      <c r="X1748" t="n">
        <v>0</v>
      </c>
      <c r="Y1748" t="n">
        <v>2.278424739837646</v>
      </c>
      <c r="Z1748" t="n">
        <v>0.0012975</v>
      </c>
    </row>
    <row r="1749">
      <c r="A1749" t="inlineStr">
        <is>
          <t>chat_summary</t>
        </is>
      </c>
      <c r="B1749" t="inlineStr">
        <is>
          <t>main</t>
        </is>
      </c>
      <c r="C1749" t="inlineStr">
        <is>
          <t>openai/gpt-5.6-luna</t>
        </is>
      </c>
      <c r="D1749" t="inlineStr">
        <is>
          <t>openai/gpt-5.6-luna</t>
        </is>
      </c>
      <c r="I1749" t="n">
        <v>0</v>
      </c>
      <c r="J1749" t="inlineStr">
        <is>
          <t>long4</t>
        </is>
      </c>
      <c r="K1749" t="n">
        <v>186</v>
      </c>
      <c r="L1749" t="inlineStr">
        <is>
          <t>long4/paste-0</t>
        </is>
      </c>
      <c r="M1749" t="inlineStr">
        <is>
          <t>paste</t>
        </is>
      </c>
      <c r="N1749" t="inlineStr">
        <is>
          <t>What p95 latency, in ms, did the load test I pasted report?</t>
        </is>
      </c>
      <c r="O1749" t="n">
        <v>505</v>
      </c>
      <c r="P1749" t="inlineStr">
        <is>
          <t>505 ms</t>
        </is>
      </c>
      <c r="Q1749" t="b">
        <v>1</v>
      </c>
      <c r="R1749" t="inlineStr">
        <is>
          <t>rule</t>
        </is>
      </c>
      <c r="S1749" t="n">
        <v>4878</v>
      </c>
      <c r="T1749" t="n">
        <v>4878</v>
      </c>
      <c r="U1749" t="n">
        <v>81</v>
      </c>
      <c r="V1749" t="n">
        <v>0</v>
      </c>
      <c r="W1749" t="n">
        <v>1</v>
      </c>
      <c r="X1749" t="n">
        <v>0</v>
      </c>
      <c r="Y1749" t="n">
        <v>2.278933048248291</v>
      </c>
      <c r="Z1749" t="n">
        <v>0.00131655</v>
      </c>
    </row>
    <row r="1750">
      <c r="A1750" t="inlineStr">
        <is>
          <t>chat_summary</t>
        </is>
      </c>
      <c r="B1750" t="inlineStr">
        <is>
          <t>main</t>
        </is>
      </c>
      <c r="C1750" t="inlineStr">
        <is>
          <t>openai/gpt-5.6-luna</t>
        </is>
      </c>
      <c r="D1750" t="inlineStr">
        <is>
          <t>openai/gpt-5.6-luna</t>
        </is>
      </c>
      <c r="E1750" t="n">
        <v>1</v>
      </c>
      <c r="F1750" t="inlineStr">
        <is>
          <t>clean</t>
        </is>
      </c>
      <c r="G1750" t="b">
        <v>0</v>
      </c>
      <c r="H1750" t="inlineStr"/>
      <c r="I1750" t="n">
        <v>1</v>
      </c>
      <c r="J1750" t="inlineStr">
        <is>
          <t>long4</t>
        </is>
      </c>
      <c r="K1750" t="n">
        <v>186</v>
      </c>
      <c r="L1750" t="inlineStr">
        <is>
          <t>long4/paste-0</t>
        </is>
      </c>
      <c r="M1750" t="inlineStr">
        <is>
          <t>paste</t>
        </is>
      </c>
      <c r="N1750" t="inlineStr">
        <is>
          <t>What p95 latency, in ms, did the load test I pasted report?</t>
        </is>
      </c>
      <c r="O1750" t="n">
        <v>505</v>
      </c>
      <c r="P1750" t="inlineStr">
        <is>
          <t>505 ms</t>
        </is>
      </c>
      <c r="Q1750" t="b">
        <v>1</v>
      </c>
      <c r="R1750" t="inlineStr">
        <is>
          <t>rule</t>
        </is>
      </c>
      <c r="S1750" t="n">
        <v>4894</v>
      </c>
      <c r="T1750" t="n">
        <v>4894</v>
      </c>
      <c r="U1750" t="n">
        <v>43</v>
      </c>
      <c r="V1750" t="n">
        <v>0</v>
      </c>
      <c r="W1750" t="n">
        <v>1</v>
      </c>
      <c r="X1750" t="n">
        <v>0</v>
      </c>
      <c r="Y1750" t="n">
        <v>2.105516195297241</v>
      </c>
      <c r="Z1750" t="n">
        <v>0.00127495</v>
      </c>
    </row>
    <row r="1751">
      <c r="A1751" t="inlineStr">
        <is>
          <t>chat_summary</t>
        </is>
      </c>
      <c r="B1751" t="inlineStr">
        <is>
          <t>main</t>
        </is>
      </c>
      <c r="C1751" t="inlineStr">
        <is>
          <t>openai/gpt-5.6-luna</t>
        </is>
      </c>
      <c r="D1751" t="inlineStr">
        <is>
          <t>openai/gpt-5.6-luna</t>
        </is>
      </c>
      <c r="I1751" t="n">
        <v>0</v>
      </c>
      <c r="J1751" t="inlineStr">
        <is>
          <t>long4</t>
        </is>
      </c>
      <c r="K1751" t="n">
        <v>186</v>
      </c>
      <c r="L1751" t="inlineStr">
        <is>
          <t>long4/paste-1</t>
        </is>
      </c>
      <c r="M1751" t="inlineStr">
        <is>
          <t>paste</t>
        </is>
      </c>
      <c r="N1751" t="inlineStr">
        <is>
          <t>How many tests failed in the CI output I pasted?</t>
        </is>
      </c>
      <c r="O1751" t="n">
        <v>9</v>
      </c>
      <c r="P1751" t="inlineStr">
        <is>
          <t>9</t>
        </is>
      </c>
      <c r="Q1751" t="b">
        <v>1</v>
      </c>
      <c r="R1751" t="inlineStr">
        <is>
          <t>rule</t>
        </is>
      </c>
      <c r="S1751" t="n">
        <v>4873</v>
      </c>
      <c r="T1751" t="n">
        <v>4873</v>
      </c>
      <c r="U1751" t="n">
        <v>29</v>
      </c>
      <c r="V1751" t="n">
        <v>0</v>
      </c>
      <c r="W1751" t="n">
        <v>1</v>
      </c>
      <c r="X1751" t="n">
        <v>0</v>
      </c>
      <c r="Y1751" t="n">
        <v>1.421902179718018</v>
      </c>
      <c r="Z1751" t="n">
        <v>0.0012529</v>
      </c>
    </row>
    <row r="1752">
      <c r="A1752" t="inlineStr">
        <is>
          <t>chat_summary</t>
        </is>
      </c>
      <c r="B1752" t="inlineStr">
        <is>
          <t>main</t>
        </is>
      </c>
      <c r="C1752" t="inlineStr">
        <is>
          <t>openai/gpt-5.6-luna</t>
        </is>
      </c>
      <c r="D1752" t="inlineStr">
        <is>
          <t>openai/gpt-5.6-luna</t>
        </is>
      </c>
      <c r="E1752" t="n">
        <v>1</v>
      </c>
      <c r="F1752" t="inlineStr">
        <is>
          <t>clean</t>
        </is>
      </c>
      <c r="G1752" t="b">
        <v>0</v>
      </c>
      <c r="H1752" t="inlineStr"/>
      <c r="I1752" t="n">
        <v>1</v>
      </c>
      <c r="J1752" t="inlineStr">
        <is>
          <t>long4</t>
        </is>
      </c>
      <c r="K1752" t="n">
        <v>186</v>
      </c>
      <c r="L1752" t="inlineStr">
        <is>
          <t>long4/paste-1</t>
        </is>
      </c>
      <c r="M1752" t="inlineStr">
        <is>
          <t>paste</t>
        </is>
      </c>
      <c r="N1752" t="inlineStr">
        <is>
          <t>How many tests failed in the CI output I pasted?</t>
        </is>
      </c>
      <c r="O1752" t="n">
        <v>9</v>
      </c>
      <c r="P1752" t="inlineStr">
        <is>
          <t>9</t>
        </is>
      </c>
      <c r="Q1752" t="b">
        <v>1</v>
      </c>
      <c r="R1752" t="inlineStr">
        <is>
          <t>rule</t>
        </is>
      </c>
      <c r="S1752" t="n">
        <v>4889</v>
      </c>
      <c r="T1752" t="n">
        <v>4889</v>
      </c>
      <c r="U1752" t="n">
        <v>30</v>
      </c>
      <c r="V1752" t="n">
        <v>0</v>
      </c>
      <c r="W1752" t="n">
        <v>1</v>
      </c>
      <c r="X1752" t="n">
        <v>0</v>
      </c>
      <c r="Y1752" t="n">
        <v>1.606981992721558</v>
      </c>
      <c r="Z1752" t="n">
        <v>0.0012581</v>
      </c>
    </row>
    <row r="1753">
      <c r="A1753" t="inlineStr">
        <is>
          <t>chat_summary</t>
        </is>
      </c>
      <c r="B1753" t="inlineStr">
        <is>
          <t>main</t>
        </is>
      </c>
      <c r="C1753" t="inlineStr">
        <is>
          <t>openai/gpt-5.6-luna</t>
        </is>
      </c>
      <c r="D1753" t="inlineStr">
        <is>
          <t>openai/gpt-5.6-luna</t>
        </is>
      </c>
      <c r="I1753" t="n">
        <v>0</v>
      </c>
      <c r="J1753" t="inlineStr">
        <is>
          <t>long4</t>
        </is>
      </c>
      <c r="K1753" t="n">
        <v>186</v>
      </c>
      <c r="L1753" t="inlineStr">
        <is>
          <t>long4/paste-2</t>
        </is>
      </c>
      <c r="M1753" t="inlineStr">
        <is>
          <t>paste</t>
        </is>
      </c>
      <c r="N1753" t="inlineStr">
        <is>
          <t>What is db_pool_size in the config I pasted?</t>
        </is>
      </c>
      <c r="O1753" t="n">
        <v>20</v>
      </c>
      <c r="P1753" t="inlineStr">
        <is>
          <t>20</t>
        </is>
      </c>
      <c r="Q1753" t="b">
        <v>1</v>
      </c>
      <c r="R1753" t="inlineStr">
        <is>
          <t>rule</t>
        </is>
      </c>
      <c r="S1753" t="n">
        <v>4873</v>
      </c>
      <c r="T1753" t="n">
        <v>4873</v>
      </c>
      <c r="U1753" t="n">
        <v>61</v>
      </c>
      <c r="V1753" t="n">
        <v>0</v>
      </c>
      <c r="W1753" t="n">
        <v>1</v>
      </c>
      <c r="X1753" t="n">
        <v>0</v>
      </c>
      <c r="Y1753" t="n">
        <v>1.397284746170044</v>
      </c>
      <c r="Z1753" t="n">
        <v>0.0012913</v>
      </c>
    </row>
    <row r="1754">
      <c r="A1754" t="inlineStr">
        <is>
          <t>chat_summary</t>
        </is>
      </c>
      <c r="B1754" t="inlineStr">
        <is>
          <t>main</t>
        </is>
      </c>
      <c r="C1754" t="inlineStr">
        <is>
          <t>openai/gpt-5.6-luna</t>
        </is>
      </c>
      <c r="D1754" t="inlineStr">
        <is>
          <t>openai/gpt-5.6-luna</t>
        </is>
      </c>
      <c r="E1754" t="n">
        <v>1</v>
      </c>
      <c r="F1754" t="inlineStr">
        <is>
          <t>clean</t>
        </is>
      </c>
      <c r="G1754" t="b">
        <v>0</v>
      </c>
      <c r="H1754" t="inlineStr"/>
      <c r="I1754" t="n">
        <v>1</v>
      </c>
      <c r="J1754" t="inlineStr">
        <is>
          <t>long4</t>
        </is>
      </c>
      <c r="K1754" t="n">
        <v>186</v>
      </c>
      <c r="L1754" t="inlineStr">
        <is>
          <t>long4/paste-2</t>
        </is>
      </c>
      <c r="M1754" t="inlineStr">
        <is>
          <t>paste</t>
        </is>
      </c>
      <c r="N1754" t="inlineStr">
        <is>
          <t>What is db_pool_size in the config I pasted?</t>
        </is>
      </c>
      <c r="O1754" t="n">
        <v>20</v>
      </c>
      <c r="P1754" t="inlineStr">
        <is>
          <t>20</t>
        </is>
      </c>
      <c r="Q1754" t="b">
        <v>1</v>
      </c>
      <c r="R1754" t="inlineStr">
        <is>
          <t>rule</t>
        </is>
      </c>
      <c r="S1754" t="n">
        <v>4889</v>
      </c>
      <c r="T1754" t="n">
        <v>4889</v>
      </c>
      <c r="U1754" t="n">
        <v>57</v>
      </c>
      <c r="V1754" t="n">
        <v>0</v>
      </c>
      <c r="W1754" t="n">
        <v>1</v>
      </c>
      <c r="X1754" t="n">
        <v>0</v>
      </c>
      <c r="Y1754" t="n">
        <v>1.669528961181641</v>
      </c>
      <c r="Z1754" t="n">
        <v>0.0012905</v>
      </c>
    </row>
    <row r="1755">
      <c r="A1755" t="inlineStr">
        <is>
          <t>chat_summary</t>
        </is>
      </c>
      <c r="B1755" t="inlineStr">
        <is>
          <t>main</t>
        </is>
      </c>
      <c r="C1755" t="inlineStr">
        <is>
          <t>openai/gpt-5.6-luna</t>
        </is>
      </c>
      <c r="D1755" t="inlineStr">
        <is>
          <t>openai/gpt-5.6-luna</t>
        </is>
      </c>
      <c r="I1755" t="n">
        <v>0</v>
      </c>
      <c r="J1755" t="inlineStr">
        <is>
          <t>long4</t>
        </is>
      </c>
      <c r="K1755" t="n">
        <v>186</v>
      </c>
      <c r="L1755" t="inlineStr">
        <is>
          <t>long4/sum-0</t>
        </is>
      </c>
      <c r="M1755" t="inlineStr">
        <is>
          <t>sum</t>
        </is>
      </c>
      <c r="N1755" t="inlineStr">
        <is>
          <t>What is the total budget, in thousands of dollars, across the modules currently in scope?</t>
        </is>
      </c>
      <c r="O1755" t="n">
        <v>205</v>
      </c>
      <c r="P1755" t="inlineStr">
        <is>
          <t>205</t>
        </is>
      </c>
      <c r="Q1755" t="b">
        <v>1</v>
      </c>
      <c r="R1755" t="inlineStr">
        <is>
          <t>rule</t>
        </is>
      </c>
      <c r="S1755" t="n">
        <v>4880</v>
      </c>
      <c r="T1755" t="n">
        <v>4880</v>
      </c>
      <c r="U1755" t="n">
        <v>80</v>
      </c>
      <c r="V1755" t="n">
        <v>0</v>
      </c>
      <c r="W1755" t="n">
        <v>1</v>
      </c>
      <c r="X1755" t="n">
        <v>0</v>
      </c>
      <c r="Y1755" t="n">
        <v>6.365173816680908</v>
      </c>
      <c r="Z1755" t="n">
        <v>0.00131585</v>
      </c>
    </row>
    <row r="1756">
      <c r="A1756" t="inlineStr">
        <is>
          <t>chat_summary</t>
        </is>
      </c>
      <c r="B1756" t="inlineStr">
        <is>
          <t>main</t>
        </is>
      </c>
      <c r="C1756" t="inlineStr">
        <is>
          <t>openai/gpt-5.6-luna</t>
        </is>
      </c>
      <c r="D1756" t="inlineStr">
        <is>
          <t>openai/gpt-5.6-luna</t>
        </is>
      </c>
      <c r="E1756" t="n">
        <v>1</v>
      </c>
      <c r="F1756" t="inlineStr">
        <is>
          <t>clean</t>
        </is>
      </c>
      <c r="G1756" t="b">
        <v>0</v>
      </c>
      <c r="H1756" t="inlineStr"/>
      <c r="I1756" t="n">
        <v>1</v>
      </c>
      <c r="J1756" t="inlineStr">
        <is>
          <t>long4</t>
        </is>
      </c>
      <c r="K1756" t="n">
        <v>186</v>
      </c>
      <c r="L1756" t="inlineStr">
        <is>
          <t>long4/sum-0</t>
        </is>
      </c>
      <c r="M1756" t="inlineStr">
        <is>
          <t>sum</t>
        </is>
      </c>
      <c r="N1756" t="inlineStr">
        <is>
          <t>What is the total budget, in thousands of dollars, across the modules currently in scope?</t>
        </is>
      </c>
      <c r="O1756" t="n">
        <v>205</v>
      </c>
      <c r="P1756" t="inlineStr">
        <is>
          <t>205</t>
        </is>
      </c>
      <c r="Q1756" t="b">
        <v>1</v>
      </c>
      <c r="R1756" t="inlineStr">
        <is>
          <t>rule</t>
        </is>
      </c>
      <c r="S1756" t="n">
        <v>4896</v>
      </c>
      <c r="T1756" t="n">
        <v>4896</v>
      </c>
      <c r="U1756" t="n">
        <v>94</v>
      </c>
      <c r="V1756" t="n">
        <v>0</v>
      </c>
      <c r="W1756" t="n">
        <v>1</v>
      </c>
      <c r="X1756" t="n">
        <v>0</v>
      </c>
      <c r="Y1756" t="n">
        <v>5.072726964950562</v>
      </c>
      <c r="Z1756" t="n">
        <v>0.00133665</v>
      </c>
    </row>
    <row r="1757">
      <c r="A1757" t="inlineStr">
        <is>
          <t>chat_summary</t>
        </is>
      </c>
      <c r="B1757" t="inlineStr">
        <is>
          <t>main</t>
        </is>
      </c>
      <c r="C1757" t="inlineStr">
        <is>
          <t>openai/gpt-5.6-luna</t>
        </is>
      </c>
      <c r="D1757" t="inlineStr">
        <is>
          <t>openai/gpt-5.6-luna</t>
        </is>
      </c>
      <c r="I1757" t="n">
        <v>0</v>
      </c>
      <c r="J1757" t="inlineStr">
        <is>
          <t>long4</t>
        </is>
      </c>
      <c r="K1757" t="n">
        <v>186</v>
      </c>
      <c r="L1757" t="inlineStr">
        <is>
          <t>long4/updated-0</t>
        </is>
      </c>
      <c r="M1757" t="inlineStr">
        <is>
          <t>updated</t>
        </is>
      </c>
      <c r="N1757" t="inlineStr">
        <is>
          <t>What is the current deadline for dashboard?</t>
        </is>
      </c>
      <c r="O1757" t="inlineStr">
        <is>
          <t>Nov 11</t>
        </is>
      </c>
      <c r="P1757" t="inlineStr">
        <is>
          <t>Nov 11</t>
        </is>
      </c>
      <c r="Q1757" t="b">
        <v>1</v>
      </c>
      <c r="R1757" t="inlineStr">
        <is>
          <t>rule</t>
        </is>
      </c>
      <c r="S1757" t="n">
        <v>4870</v>
      </c>
      <c r="T1757" t="n">
        <v>4870</v>
      </c>
      <c r="U1757" t="n">
        <v>44</v>
      </c>
      <c r="V1757" t="n">
        <v>0</v>
      </c>
      <c r="W1757" t="n">
        <v>1</v>
      </c>
      <c r="X1757" t="n">
        <v>0</v>
      </c>
      <c r="Y1757" t="n">
        <v>1.368062019348145</v>
      </c>
      <c r="Z1757" t="n">
        <v>0.00127015</v>
      </c>
    </row>
    <row r="1758">
      <c r="A1758" t="inlineStr">
        <is>
          <t>chat_summary</t>
        </is>
      </c>
      <c r="B1758" t="inlineStr">
        <is>
          <t>main</t>
        </is>
      </c>
      <c r="C1758" t="inlineStr">
        <is>
          <t>openai/gpt-5.6-luna</t>
        </is>
      </c>
      <c r="D1758" t="inlineStr">
        <is>
          <t>openai/gpt-5.6-luna</t>
        </is>
      </c>
      <c r="E1758" t="n">
        <v>1</v>
      </c>
      <c r="F1758" t="inlineStr">
        <is>
          <t>clean</t>
        </is>
      </c>
      <c r="G1758" t="b">
        <v>0</v>
      </c>
      <c r="H1758" t="inlineStr"/>
      <c r="I1758" t="n">
        <v>1</v>
      </c>
      <c r="J1758" t="inlineStr">
        <is>
          <t>long4</t>
        </is>
      </c>
      <c r="K1758" t="n">
        <v>186</v>
      </c>
      <c r="L1758" t="inlineStr">
        <is>
          <t>long4/updated-0</t>
        </is>
      </c>
      <c r="M1758" t="inlineStr">
        <is>
          <t>updated</t>
        </is>
      </c>
      <c r="N1758" t="inlineStr">
        <is>
          <t>What is the current deadline for dashboard?</t>
        </is>
      </c>
      <c r="O1758" t="inlineStr">
        <is>
          <t>Nov 11</t>
        </is>
      </c>
      <c r="P1758" t="inlineStr">
        <is>
          <t>Nov 11</t>
        </is>
      </c>
      <c r="Q1758" t="b">
        <v>1</v>
      </c>
      <c r="R1758" t="inlineStr">
        <is>
          <t>rule</t>
        </is>
      </c>
      <c r="S1758" t="n">
        <v>4886</v>
      </c>
      <c r="T1758" t="n">
        <v>4886</v>
      </c>
      <c r="U1758" t="n">
        <v>44</v>
      </c>
      <c r="V1758" t="n">
        <v>0</v>
      </c>
      <c r="W1758" t="n">
        <v>1</v>
      </c>
      <c r="X1758" t="n">
        <v>0</v>
      </c>
      <c r="Y1758" t="n">
        <v>1.397480010986328</v>
      </c>
      <c r="Z1758" t="n">
        <v>0.00127415</v>
      </c>
    </row>
    <row r="1759">
      <c r="A1759" t="inlineStr">
        <is>
          <t>chat_summary</t>
        </is>
      </c>
      <c r="B1759" t="inlineStr">
        <is>
          <t>main</t>
        </is>
      </c>
      <c r="C1759" t="inlineStr">
        <is>
          <t>openai/gpt-5.6-luna</t>
        </is>
      </c>
      <c r="D1759" t="inlineStr">
        <is>
          <t>openai/gpt-5.6-luna</t>
        </is>
      </c>
      <c r="I1759" t="n">
        <v>0</v>
      </c>
      <c r="J1759" t="inlineStr">
        <is>
          <t>long4</t>
        </is>
      </c>
      <c r="K1759" t="n">
        <v>186</v>
      </c>
      <c r="L1759" t="inlineStr">
        <is>
          <t>long4/updated-1</t>
        </is>
      </c>
      <c r="M1759" t="inlineStr">
        <is>
          <t>updated</t>
        </is>
      </c>
      <c r="N1759" t="inlineStr">
        <is>
          <t>What is billing-sync's budget now, in thousands of dollars?</t>
        </is>
      </c>
      <c r="O1759" t="n">
        <v>40</v>
      </c>
      <c r="P1759" t="inlineStr">
        <is>
          <t>40</t>
        </is>
      </c>
      <c r="Q1759" t="b">
        <v>1</v>
      </c>
      <c r="R1759" t="inlineStr">
        <is>
          <t>rule</t>
        </is>
      </c>
      <c r="S1759" t="n">
        <v>4875</v>
      </c>
      <c r="T1759" t="n">
        <v>4875</v>
      </c>
      <c r="U1759" t="n">
        <v>56</v>
      </c>
      <c r="V1759" t="n">
        <v>0</v>
      </c>
      <c r="W1759" t="n">
        <v>1</v>
      </c>
      <c r="X1759" t="n">
        <v>0</v>
      </c>
      <c r="Y1759" t="n">
        <v>2.632116079330444</v>
      </c>
      <c r="Z1759" t="n">
        <v>0.0012858</v>
      </c>
    </row>
    <row r="1760">
      <c r="A1760" t="inlineStr">
        <is>
          <t>chat_summary</t>
        </is>
      </c>
      <c r="B1760" t="inlineStr">
        <is>
          <t>main</t>
        </is>
      </c>
      <c r="C1760" t="inlineStr">
        <is>
          <t>openai/gpt-5.6-luna</t>
        </is>
      </c>
      <c r="D1760" t="inlineStr">
        <is>
          <t>openai/gpt-5.6-luna</t>
        </is>
      </c>
      <c r="E1760" t="n">
        <v>1</v>
      </c>
      <c r="F1760" t="inlineStr">
        <is>
          <t>clean</t>
        </is>
      </c>
      <c r="G1760" t="b">
        <v>0</v>
      </c>
      <c r="H1760" t="inlineStr"/>
      <c r="I1760" t="n">
        <v>1</v>
      </c>
      <c r="J1760" t="inlineStr">
        <is>
          <t>long4</t>
        </is>
      </c>
      <c r="K1760" t="n">
        <v>186</v>
      </c>
      <c r="L1760" t="inlineStr">
        <is>
          <t>long4/updated-1</t>
        </is>
      </c>
      <c r="M1760" t="inlineStr">
        <is>
          <t>updated</t>
        </is>
      </c>
      <c r="N1760" t="inlineStr">
        <is>
          <t>What is billing-sync's budget now, in thousands of dollars?</t>
        </is>
      </c>
      <c r="O1760" t="n">
        <v>40</v>
      </c>
      <c r="P1760" t="inlineStr">
        <is>
          <t>40</t>
        </is>
      </c>
      <c r="Q1760" t="b">
        <v>1</v>
      </c>
      <c r="R1760" t="inlineStr">
        <is>
          <t>rule</t>
        </is>
      </c>
      <c r="S1760" t="n">
        <v>4891</v>
      </c>
      <c r="T1760" t="n">
        <v>4891</v>
      </c>
      <c r="U1760" t="n">
        <v>125</v>
      </c>
      <c r="V1760" t="n">
        <v>0</v>
      </c>
      <c r="W1760" t="n">
        <v>1</v>
      </c>
      <c r="X1760" t="n">
        <v>0</v>
      </c>
      <c r="Y1760" t="n">
        <v>3.0938401222229</v>
      </c>
      <c r="Z1760" t="n">
        <v>0.0013726</v>
      </c>
    </row>
    <row r="1761">
      <c r="A1761" t="inlineStr">
        <is>
          <t>chat_summary</t>
        </is>
      </c>
      <c r="B1761" t="inlineStr">
        <is>
          <t>main</t>
        </is>
      </c>
      <c r="C1761" t="inlineStr">
        <is>
          <t>openai/gpt-5.6-luna</t>
        </is>
      </c>
      <c r="D1761" t="inlineStr">
        <is>
          <t>openai/gpt-5.6-luna</t>
        </is>
      </c>
      <c r="I1761" t="n">
        <v>0</v>
      </c>
      <c r="J1761" t="inlineStr">
        <is>
          <t>long4</t>
        </is>
      </c>
      <c r="K1761" t="n">
        <v>186</v>
      </c>
      <c r="L1761" t="inlineStr">
        <is>
          <t>long4/updated-2</t>
        </is>
      </c>
      <c r="M1761" t="inlineStr">
        <is>
          <t>updated</t>
        </is>
      </c>
      <c r="N1761" t="inlineStr">
        <is>
          <t>What is the current deadline for audit-trail?</t>
        </is>
      </c>
      <c r="O1761" t="inlineStr">
        <is>
          <t>Oct 13</t>
        </is>
      </c>
      <c r="P1761" t="inlineStr">
        <is>
          <t>Oct 13</t>
        </is>
      </c>
      <c r="Q1761" t="b">
        <v>1</v>
      </c>
      <c r="R1761" t="inlineStr">
        <is>
          <t>rule</t>
        </is>
      </c>
      <c r="S1761" t="n">
        <v>4872</v>
      </c>
      <c r="T1761" t="n">
        <v>4872</v>
      </c>
      <c r="U1761" t="n">
        <v>45</v>
      </c>
      <c r="V1761" t="n">
        <v>0</v>
      </c>
      <c r="W1761" t="n">
        <v>1</v>
      </c>
      <c r="X1761" t="n">
        <v>0</v>
      </c>
      <c r="Y1761" t="n">
        <v>2.10828423500061</v>
      </c>
      <c r="Z1761" t="n">
        <v>0.00127185</v>
      </c>
    </row>
    <row r="1762">
      <c r="A1762" t="inlineStr">
        <is>
          <t>chat_summary</t>
        </is>
      </c>
      <c r="B1762" t="inlineStr">
        <is>
          <t>main</t>
        </is>
      </c>
      <c r="C1762" t="inlineStr">
        <is>
          <t>openai/gpt-5.6-luna</t>
        </is>
      </c>
      <c r="D1762" t="inlineStr">
        <is>
          <t>openai/gpt-5.6-luna</t>
        </is>
      </c>
      <c r="E1762" t="n">
        <v>1</v>
      </c>
      <c r="F1762" t="inlineStr">
        <is>
          <t>clean</t>
        </is>
      </c>
      <c r="G1762" t="b">
        <v>0</v>
      </c>
      <c r="H1762" t="inlineStr"/>
      <c r="I1762" t="n">
        <v>1</v>
      </c>
      <c r="J1762" t="inlineStr">
        <is>
          <t>long4</t>
        </is>
      </c>
      <c r="K1762" t="n">
        <v>186</v>
      </c>
      <c r="L1762" t="inlineStr">
        <is>
          <t>long4/updated-2</t>
        </is>
      </c>
      <c r="M1762" t="inlineStr">
        <is>
          <t>updated</t>
        </is>
      </c>
      <c r="N1762" t="inlineStr">
        <is>
          <t>What is the current deadline for audit-trail?</t>
        </is>
      </c>
      <c r="O1762" t="inlineStr">
        <is>
          <t>Oct 13</t>
        </is>
      </c>
      <c r="P1762" t="inlineStr">
        <is>
          <t>Oct 13</t>
        </is>
      </c>
      <c r="Q1762" t="b">
        <v>1</v>
      </c>
      <c r="R1762" t="inlineStr">
        <is>
          <t>rule</t>
        </is>
      </c>
      <c r="S1762" t="n">
        <v>4888</v>
      </c>
      <c r="T1762" t="n">
        <v>4888</v>
      </c>
      <c r="U1762" t="n">
        <v>52</v>
      </c>
      <c r="V1762" t="n">
        <v>0</v>
      </c>
      <c r="W1762" t="n">
        <v>1</v>
      </c>
      <c r="X1762" t="n">
        <v>0</v>
      </c>
      <c r="Y1762" t="n">
        <v>1.619318008422852</v>
      </c>
      <c r="Z1762" t="n">
        <v>0.00128425</v>
      </c>
    </row>
    <row r="1763">
      <c r="A1763" t="inlineStr">
        <is>
          <t>chat_summary</t>
        </is>
      </c>
      <c r="B1763" t="inlineStr">
        <is>
          <t>main</t>
        </is>
      </c>
      <c r="C1763" t="inlineStr">
        <is>
          <t>openai/gpt-5.6-luna</t>
        </is>
      </c>
      <c r="D1763" t="inlineStr">
        <is>
          <t>openai/gpt-5.6-luna</t>
        </is>
      </c>
      <c r="I1763" t="n">
        <v>0</v>
      </c>
      <c r="J1763" t="inlineStr">
        <is>
          <t>long4</t>
        </is>
      </c>
      <c r="K1763" t="n">
        <v>186</v>
      </c>
      <c r="L1763" t="inlineStr">
        <is>
          <t>long4/updated-3</t>
        </is>
      </c>
      <c r="M1763" t="inlineStr">
        <is>
          <t>updated</t>
        </is>
      </c>
      <c r="N1763" t="inlineStr">
        <is>
          <t>What is ingest's budget, in thousands of dollars?</t>
        </is>
      </c>
      <c r="O1763" t="n">
        <v>25</v>
      </c>
      <c r="P1763" t="inlineStr">
        <is>
          <t>25</t>
        </is>
      </c>
      <c r="Q1763" t="b">
        <v>1</v>
      </c>
      <c r="R1763" t="inlineStr">
        <is>
          <t>rule</t>
        </is>
      </c>
      <c r="S1763" t="n">
        <v>4873</v>
      </c>
      <c r="T1763" t="n">
        <v>4873</v>
      </c>
      <c r="U1763" t="n">
        <v>64</v>
      </c>
      <c r="V1763" t="n">
        <v>0</v>
      </c>
      <c r="W1763" t="n">
        <v>1</v>
      </c>
      <c r="X1763" t="n">
        <v>0</v>
      </c>
      <c r="Y1763" t="n">
        <v>3.530380010604858</v>
      </c>
      <c r="Z1763" t="n">
        <v>0.0012949</v>
      </c>
    </row>
    <row r="1764">
      <c r="A1764" t="inlineStr">
        <is>
          <t>chat_summary</t>
        </is>
      </c>
      <c r="B1764" t="inlineStr">
        <is>
          <t>main</t>
        </is>
      </c>
      <c r="C1764" t="inlineStr">
        <is>
          <t>openai/gpt-5.6-luna</t>
        </is>
      </c>
      <c r="D1764" t="inlineStr">
        <is>
          <t>openai/gpt-5.6-luna</t>
        </is>
      </c>
      <c r="E1764" t="n">
        <v>1</v>
      </c>
      <c r="F1764" t="inlineStr">
        <is>
          <t>clean</t>
        </is>
      </c>
      <c r="G1764" t="b">
        <v>0</v>
      </c>
      <c r="H1764" t="inlineStr"/>
      <c r="I1764" t="n">
        <v>1</v>
      </c>
      <c r="J1764" t="inlineStr">
        <is>
          <t>long4</t>
        </is>
      </c>
      <c r="K1764" t="n">
        <v>186</v>
      </c>
      <c r="L1764" t="inlineStr">
        <is>
          <t>long4/updated-3</t>
        </is>
      </c>
      <c r="M1764" t="inlineStr">
        <is>
          <t>updated</t>
        </is>
      </c>
      <c r="N1764" t="inlineStr">
        <is>
          <t>What is ingest's budget, in thousands of dollars?</t>
        </is>
      </c>
      <c r="O1764" t="n">
        <v>25</v>
      </c>
      <c r="P1764" t="inlineStr">
        <is>
          <t>25</t>
        </is>
      </c>
      <c r="Q1764" t="b">
        <v>1</v>
      </c>
      <c r="R1764" t="inlineStr">
        <is>
          <t>rule</t>
        </is>
      </c>
      <c r="S1764" t="n">
        <v>4889</v>
      </c>
      <c r="T1764" t="n">
        <v>4889</v>
      </c>
      <c r="U1764" t="n">
        <v>72</v>
      </c>
      <c r="V1764" t="n">
        <v>0</v>
      </c>
      <c r="W1764" t="n">
        <v>1</v>
      </c>
      <c r="X1764" t="n">
        <v>0</v>
      </c>
      <c r="Y1764" t="n">
        <v>2.453082084655762</v>
      </c>
      <c r="Z1764" t="n">
        <v>0.0013085</v>
      </c>
    </row>
    <row r="1765">
      <c r="A1765" t="inlineStr">
        <is>
          <t>chat_summary</t>
        </is>
      </c>
      <c r="B1765" t="inlineStr">
        <is>
          <t>main</t>
        </is>
      </c>
      <c r="C1765" t="inlineStr">
        <is>
          <t>openai/gpt-5.6-luna</t>
        </is>
      </c>
      <c r="D1765" t="inlineStr">
        <is>
          <t>openai/gpt-5.6-luna</t>
        </is>
      </c>
      <c r="I1765" t="n">
        <v>0</v>
      </c>
      <c r="J1765" t="inlineStr">
        <is>
          <t>long4</t>
        </is>
      </c>
      <c r="K1765" t="n">
        <v>186</v>
      </c>
      <c r="L1765" t="inlineStr">
        <is>
          <t>long4/updated-4</t>
        </is>
      </c>
      <c r="M1765" t="inlineStr">
        <is>
          <t>updated</t>
        </is>
      </c>
      <c r="N1765" t="inlineStr">
        <is>
          <t>Who owns dashboard now?</t>
        </is>
      </c>
      <c r="O1765" t="inlineStr">
        <is>
          <t>Hannah</t>
        </is>
      </c>
      <c r="P1765" t="inlineStr">
        <is>
          <t>Hannah</t>
        </is>
      </c>
      <c r="Q1765" t="b">
        <v>1</v>
      </c>
      <c r="R1765" t="inlineStr">
        <is>
          <t>rule</t>
        </is>
      </c>
      <c r="S1765" t="n">
        <v>4867</v>
      </c>
      <c r="T1765" t="n">
        <v>4867</v>
      </c>
      <c r="U1765" t="n">
        <v>40</v>
      </c>
      <c r="V1765" t="n">
        <v>0</v>
      </c>
      <c r="W1765" t="n">
        <v>1</v>
      </c>
      <c r="X1765" t="n">
        <v>0</v>
      </c>
      <c r="Y1765" t="n">
        <v>1.411643981933594</v>
      </c>
      <c r="Z1765" t="n">
        <v>0.0012646</v>
      </c>
    </row>
    <row r="1766">
      <c r="A1766" t="inlineStr">
        <is>
          <t>chat_summary</t>
        </is>
      </c>
      <c r="B1766" t="inlineStr">
        <is>
          <t>main</t>
        </is>
      </c>
      <c r="C1766" t="inlineStr">
        <is>
          <t>openai/gpt-5.6-luna</t>
        </is>
      </c>
      <c r="D1766" t="inlineStr">
        <is>
          <t>openai/gpt-5.6-luna</t>
        </is>
      </c>
      <c r="E1766" t="n">
        <v>1</v>
      </c>
      <c r="F1766" t="inlineStr">
        <is>
          <t>clean</t>
        </is>
      </c>
      <c r="G1766" t="b">
        <v>0</v>
      </c>
      <c r="H1766" t="inlineStr"/>
      <c r="I1766" t="n">
        <v>1</v>
      </c>
      <c r="J1766" t="inlineStr">
        <is>
          <t>long4</t>
        </is>
      </c>
      <c r="K1766" t="n">
        <v>186</v>
      </c>
      <c r="L1766" t="inlineStr">
        <is>
          <t>long4/updated-4</t>
        </is>
      </c>
      <c r="M1766" t="inlineStr">
        <is>
          <t>updated</t>
        </is>
      </c>
      <c r="N1766" t="inlineStr">
        <is>
          <t>Who owns dashboard now?</t>
        </is>
      </c>
      <c r="O1766" t="inlineStr">
        <is>
          <t>Hannah</t>
        </is>
      </c>
      <c r="P1766" t="inlineStr">
        <is>
          <t>Hannah</t>
        </is>
      </c>
      <c r="Q1766" t="b">
        <v>1</v>
      </c>
      <c r="R1766" t="inlineStr">
        <is>
          <t>rule</t>
        </is>
      </c>
      <c r="S1766" t="n">
        <v>4883</v>
      </c>
      <c r="T1766" t="n">
        <v>4883</v>
      </c>
      <c r="U1766" t="n">
        <v>40</v>
      </c>
      <c r="V1766" t="n">
        <v>0</v>
      </c>
      <c r="W1766" t="n">
        <v>1</v>
      </c>
      <c r="X1766" t="n">
        <v>0</v>
      </c>
      <c r="Y1766" t="n">
        <v>1.855285167694092</v>
      </c>
      <c r="Z1766" t="n">
        <v>0.0012686</v>
      </c>
    </row>
    <row r="1767">
      <c r="A1767" t="inlineStr">
        <is>
          <t>chat_summary</t>
        </is>
      </c>
      <c r="B1767" t="inlineStr">
        <is>
          <t>main</t>
        </is>
      </c>
      <c r="C1767" t="inlineStr">
        <is>
          <t>openai/gpt-5.6-luna</t>
        </is>
      </c>
      <c r="D1767" t="inlineStr">
        <is>
          <t>openai/gpt-5.6-luna</t>
        </is>
      </c>
      <c r="I1767" t="n">
        <v>0</v>
      </c>
      <c r="J1767" t="inlineStr">
        <is>
          <t>long4</t>
        </is>
      </c>
      <c r="K1767" t="n">
        <v>186</v>
      </c>
      <c r="L1767" t="inlineStr">
        <is>
          <t>long4/updated-5</t>
        </is>
      </c>
      <c r="M1767" t="inlineStr">
        <is>
          <t>updated</t>
        </is>
      </c>
      <c r="N1767" t="inlineStr">
        <is>
          <t>Which datastore does billing-sync use?</t>
        </is>
      </c>
      <c r="O1767" t="inlineStr">
        <is>
          <t>DynamoDB</t>
        </is>
      </c>
      <c r="P1767" t="inlineStr">
        <is>
          <t>DynamoDB</t>
        </is>
      </c>
      <c r="Q1767" t="b">
        <v>1</v>
      </c>
      <c r="R1767" t="inlineStr">
        <is>
          <t>rule</t>
        </is>
      </c>
      <c r="S1767" t="n">
        <v>4869</v>
      </c>
      <c r="T1767" t="n">
        <v>4869</v>
      </c>
      <c r="U1767" t="n">
        <v>40</v>
      </c>
      <c r="V1767" t="n">
        <v>0</v>
      </c>
      <c r="W1767" t="n">
        <v>1</v>
      </c>
      <c r="X1767" t="n">
        <v>0</v>
      </c>
      <c r="Y1767" t="n">
        <v>2.324388980865479</v>
      </c>
      <c r="Z1767" t="n">
        <v>0.0012651</v>
      </c>
    </row>
    <row r="1768">
      <c r="A1768" t="inlineStr">
        <is>
          <t>chat_summary</t>
        </is>
      </c>
      <c r="B1768" t="inlineStr">
        <is>
          <t>main</t>
        </is>
      </c>
      <c r="C1768" t="inlineStr">
        <is>
          <t>openai/gpt-5.6-luna</t>
        </is>
      </c>
      <c r="D1768" t="inlineStr">
        <is>
          <t>openai/gpt-5.6-luna</t>
        </is>
      </c>
      <c r="E1768" t="n">
        <v>1</v>
      </c>
      <c r="F1768" t="inlineStr">
        <is>
          <t>clean</t>
        </is>
      </c>
      <c r="G1768" t="b">
        <v>0</v>
      </c>
      <c r="H1768" t="inlineStr"/>
      <c r="I1768" t="n">
        <v>1</v>
      </c>
      <c r="J1768" t="inlineStr">
        <is>
          <t>long4</t>
        </is>
      </c>
      <c r="K1768" t="n">
        <v>186</v>
      </c>
      <c r="L1768" t="inlineStr">
        <is>
          <t>long4/updated-5</t>
        </is>
      </c>
      <c r="M1768" t="inlineStr">
        <is>
          <t>updated</t>
        </is>
      </c>
      <c r="N1768" t="inlineStr">
        <is>
          <t>Which datastore does billing-sync use?</t>
        </is>
      </c>
      <c r="O1768" t="inlineStr">
        <is>
          <t>DynamoDB</t>
        </is>
      </c>
      <c r="P1768" t="inlineStr">
        <is>
          <t>DynamoDB</t>
        </is>
      </c>
      <c r="Q1768" t="b">
        <v>1</v>
      </c>
      <c r="R1768" t="inlineStr">
        <is>
          <t>rule</t>
        </is>
      </c>
      <c r="S1768" t="n">
        <v>4885</v>
      </c>
      <c r="T1768" t="n">
        <v>4885</v>
      </c>
      <c r="U1768" t="n">
        <v>47</v>
      </c>
      <c r="V1768" t="n">
        <v>0</v>
      </c>
      <c r="W1768" t="n">
        <v>1</v>
      </c>
      <c r="X1768" t="n">
        <v>0</v>
      </c>
      <c r="Y1768" t="n">
        <v>2.317266941070557</v>
      </c>
      <c r="Z1768" t="n">
        <v>0.0012775</v>
      </c>
    </row>
    <row r="1769">
      <c r="A1769" t="inlineStr">
        <is>
          <t>chat_summary</t>
        </is>
      </c>
      <c r="B1769" t="inlineStr">
        <is>
          <t>main</t>
        </is>
      </c>
      <c r="C1769" t="inlineStr">
        <is>
          <t>z-ai/glm-5.3-flash</t>
        </is>
      </c>
      <c r="D1769" t="inlineStr">
        <is>
          <t>openai/gpt-5.6-luna</t>
        </is>
      </c>
      <c r="E1769" t="n">
        <v>1</v>
      </c>
      <c r="I1769" t="n">
        <v>0</v>
      </c>
      <c r="J1769" t="inlineStr">
        <is>
          <t>long4</t>
        </is>
      </c>
      <c r="K1769" t="n">
        <v>186</v>
      </c>
      <c r="L1769" t="inlineStr">
        <is>
          <t>long4/absent-0</t>
        </is>
      </c>
      <c r="M1769" t="inlineStr">
        <is>
          <t>absent</t>
        </is>
      </c>
      <c r="N1769" t="inlineStr">
        <is>
          <t>What is the marketing announcement date?</t>
        </is>
      </c>
      <c r="O1769" t="inlineStr">
        <is>
          <t>not stated</t>
        </is>
      </c>
      <c r="P1769" t="inlineStr">
        <is>
          <t>not stated</t>
        </is>
      </c>
      <c r="Q1769" t="b">
        <v>1</v>
      </c>
      <c r="R1769" t="inlineStr">
        <is>
          <t>rule</t>
        </is>
      </c>
      <c r="S1769" t="n">
        <v>4855</v>
      </c>
      <c r="T1769" t="n">
        <v>4855</v>
      </c>
      <c r="U1769" t="n">
        <v>173</v>
      </c>
      <c r="V1769" t="n">
        <v>4800</v>
      </c>
      <c r="W1769" t="n">
        <v>1</v>
      </c>
      <c r="X1769" t="n">
        <v>0</v>
      </c>
      <c r="Y1769" t="n">
        <v>2.262086868286133</v>
      </c>
      <c r="Z1769" t="n">
        <v>0.00023875</v>
      </c>
    </row>
    <row r="1770">
      <c r="A1770" t="inlineStr">
        <is>
          <t>chat_summary</t>
        </is>
      </c>
      <c r="B1770" t="inlineStr">
        <is>
          <t>main</t>
        </is>
      </c>
      <c r="C1770" t="inlineStr">
        <is>
          <t>z-ai/glm-5.3-flash</t>
        </is>
      </c>
      <c r="D1770" t="inlineStr">
        <is>
          <t>openai/gpt-5.6-luna</t>
        </is>
      </c>
      <c r="E1770" t="n">
        <v>1</v>
      </c>
      <c r="I1770" t="n">
        <v>0</v>
      </c>
      <c r="J1770" t="inlineStr">
        <is>
          <t>long4</t>
        </is>
      </c>
      <c r="K1770" t="n">
        <v>186</v>
      </c>
      <c r="L1770" t="inlineStr">
        <is>
          <t>long4/absent-1</t>
        </is>
      </c>
      <c r="M1770" t="inlineStr">
        <is>
          <t>absent</t>
        </is>
      </c>
      <c r="N1770" t="inlineStr">
        <is>
          <t>What monthly cloud cost cap did we agree on?</t>
        </is>
      </c>
      <c r="O1770" t="inlineStr">
        <is>
          <t>not stated</t>
        </is>
      </c>
      <c r="P1770" t="inlineStr">
        <is>
          <t>not stated</t>
        </is>
      </c>
      <c r="Q1770" t="b">
        <v>1</v>
      </c>
      <c r="R1770" t="inlineStr">
        <is>
          <t>rule</t>
        </is>
      </c>
      <c r="S1770" t="n">
        <v>4858</v>
      </c>
      <c r="T1770" t="n">
        <v>4858</v>
      </c>
      <c r="U1770" t="n">
        <v>176</v>
      </c>
      <c r="V1770" t="n">
        <v>4800</v>
      </c>
      <c r="W1770" t="n">
        <v>1</v>
      </c>
      <c r="X1770" t="n">
        <v>0</v>
      </c>
      <c r="Y1770" t="n">
        <v>2.350649118423462</v>
      </c>
      <c r="Z1770" t="n">
        <v>0.0002407</v>
      </c>
    </row>
    <row r="1771">
      <c r="A1771" t="inlineStr">
        <is>
          <t>chat_summary</t>
        </is>
      </c>
      <c r="B1771" t="inlineStr">
        <is>
          <t>main</t>
        </is>
      </c>
      <c r="C1771" t="inlineStr">
        <is>
          <t>z-ai/glm-5.3-flash</t>
        </is>
      </c>
      <c r="D1771" t="inlineStr">
        <is>
          <t>openai/gpt-5.6-luna</t>
        </is>
      </c>
      <c r="E1771" t="n">
        <v>1</v>
      </c>
      <c r="I1771" t="n">
        <v>0</v>
      </c>
      <c r="J1771" t="inlineStr">
        <is>
          <t>long4</t>
        </is>
      </c>
      <c r="K1771" t="n">
        <v>186</v>
      </c>
      <c r="L1771" t="inlineStr">
        <is>
          <t>long4/count-0</t>
        </is>
      </c>
      <c r="M1771" t="inlineStr">
        <is>
          <t>count</t>
        </is>
      </c>
      <c r="N1771" t="inlineStr">
        <is>
          <t>How many modules are currently in scope for the launch?</t>
        </is>
      </c>
      <c r="O1771" t="n">
        <v>6</v>
      </c>
      <c r="P1771" t="inlineStr">
        <is>
          <t>6</t>
        </is>
      </c>
      <c r="Q1771" t="b">
        <v>1</v>
      </c>
      <c r="R1771" t="inlineStr">
        <is>
          <t>rule</t>
        </is>
      </c>
      <c r="S1771" t="n">
        <v>4859</v>
      </c>
      <c r="T1771" t="n">
        <v>4859</v>
      </c>
      <c r="U1771" t="n">
        <v>180</v>
      </c>
      <c r="V1771" t="n">
        <v>4800</v>
      </c>
      <c r="W1771" t="n">
        <v>1</v>
      </c>
      <c r="X1771" t="n">
        <v>0</v>
      </c>
      <c r="Y1771" t="n">
        <v>2.903737783432007</v>
      </c>
      <c r="Z1771" t="n">
        <v>0.00024285</v>
      </c>
    </row>
    <row r="1772">
      <c r="A1772" t="inlineStr">
        <is>
          <t>chat_summary</t>
        </is>
      </c>
      <c r="B1772" t="inlineStr">
        <is>
          <t>main</t>
        </is>
      </c>
      <c r="C1772" t="inlineStr">
        <is>
          <t>z-ai/glm-5.3-flash</t>
        </is>
      </c>
      <c r="D1772" t="inlineStr">
        <is>
          <t>openai/gpt-5.6-luna</t>
        </is>
      </c>
      <c r="E1772" t="n">
        <v>1</v>
      </c>
      <c r="I1772" t="n">
        <v>0</v>
      </c>
      <c r="J1772" t="inlineStr">
        <is>
          <t>long4</t>
        </is>
      </c>
      <c r="K1772" t="n">
        <v>186</v>
      </c>
      <c r="L1772" t="inlineStr">
        <is>
          <t>long4/early-0</t>
        </is>
      </c>
      <c r="M1772" t="inlineStr">
        <is>
          <t>early</t>
        </is>
      </c>
      <c r="N1772" t="inlineStr">
        <is>
          <t>Who owns billing-sync?</t>
        </is>
      </c>
      <c r="O1772" t="inlineStr">
        <is>
          <t>Zara</t>
        </is>
      </c>
      <c r="P1772" t="inlineStr">
        <is>
          <t>Zara</t>
        </is>
      </c>
      <c r="Q1772" t="b">
        <v>1</v>
      </c>
      <c r="R1772" t="inlineStr">
        <is>
          <t>rule</t>
        </is>
      </c>
      <c r="S1772" t="n">
        <v>4853</v>
      </c>
      <c r="T1772" t="n">
        <v>4853</v>
      </c>
      <c r="U1772" t="n">
        <v>68</v>
      </c>
      <c r="V1772" t="n">
        <v>0</v>
      </c>
      <c r="W1772" t="n">
        <v>1</v>
      </c>
      <c r="X1772" t="n">
        <v>0</v>
      </c>
      <c r="Y1772" t="n">
        <v>1.93711519241333</v>
      </c>
      <c r="Z1772" t="n">
        <v>0.00057070055</v>
      </c>
    </row>
    <row r="1773">
      <c r="A1773" t="inlineStr">
        <is>
          <t>chat_summary</t>
        </is>
      </c>
      <c r="B1773" t="inlineStr">
        <is>
          <t>main</t>
        </is>
      </c>
      <c r="C1773" t="inlineStr">
        <is>
          <t>z-ai/glm-5.3-flash</t>
        </is>
      </c>
      <c r="D1773" t="inlineStr">
        <is>
          <t>openai/gpt-5.6-luna</t>
        </is>
      </c>
      <c r="E1773" t="n">
        <v>1</v>
      </c>
      <c r="I1773" t="n">
        <v>0</v>
      </c>
      <c r="J1773" t="inlineStr">
        <is>
          <t>long4</t>
        </is>
      </c>
      <c r="K1773" t="n">
        <v>186</v>
      </c>
      <c r="L1773" t="inlineStr">
        <is>
          <t>long4/early-1</t>
        </is>
      </c>
      <c r="M1773" t="inlineStr">
        <is>
          <t>early</t>
        </is>
      </c>
      <c r="N1773" t="inlineStr">
        <is>
          <t>Which region are we deploying Ember to?</t>
        </is>
      </c>
      <c r="O1773" t="inlineStr">
        <is>
          <t>eu-west-1</t>
        </is>
      </c>
      <c r="P1773" t="inlineStr">
        <is>
          <t>eu-west-1</t>
        </is>
      </c>
      <c r="Q1773" t="b">
        <v>1</v>
      </c>
      <c r="R1773" t="inlineStr">
        <is>
          <t>rule</t>
        </is>
      </c>
      <c r="S1773" t="n">
        <v>4856</v>
      </c>
      <c r="T1773" t="n">
        <v>4856</v>
      </c>
      <c r="U1773" t="n">
        <v>86</v>
      </c>
      <c r="V1773" t="n">
        <v>0</v>
      </c>
      <c r="W1773" t="n">
        <v>1</v>
      </c>
      <c r="X1773" t="n">
        <v>0</v>
      </c>
      <c r="Y1773" t="n">
        <v>2.069124698638916</v>
      </c>
      <c r="Z1773" t="n">
        <v>0.0005777786</v>
      </c>
    </row>
    <row r="1774">
      <c r="A1774" t="inlineStr">
        <is>
          <t>chat_summary</t>
        </is>
      </c>
      <c r="B1774" t="inlineStr">
        <is>
          <t>main</t>
        </is>
      </c>
      <c r="C1774" t="inlineStr">
        <is>
          <t>z-ai/glm-5.3-flash</t>
        </is>
      </c>
      <c r="D1774" t="inlineStr">
        <is>
          <t>openai/gpt-5.6-luna</t>
        </is>
      </c>
      <c r="E1774" t="n">
        <v>1</v>
      </c>
      <c r="I1774" t="n">
        <v>0</v>
      </c>
      <c r="J1774" t="inlineStr">
        <is>
          <t>long4</t>
        </is>
      </c>
      <c r="K1774" t="n">
        <v>186</v>
      </c>
      <c r="L1774" t="inlineStr">
        <is>
          <t>long4/early-2</t>
        </is>
      </c>
      <c r="M1774" t="inlineStr">
        <is>
          <t>early</t>
        </is>
      </c>
      <c r="N1774" t="inlineStr">
        <is>
          <t>At what time (UTC) is the daily standup?</t>
        </is>
      </c>
      <c r="O1774" t="inlineStr">
        <is>
          <t>10:00</t>
        </is>
      </c>
      <c r="P1774" t="inlineStr">
        <is>
          <t>10:00 UTC</t>
        </is>
      </c>
      <c r="Q1774" t="b">
        <v>1</v>
      </c>
      <c r="R1774" t="inlineStr">
        <is>
          <t>rule</t>
        </is>
      </c>
      <c r="S1774" t="n">
        <v>4860</v>
      </c>
      <c r="T1774" t="n">
        <v>4860</v>
      </c>
      <c r="U1774" t="n">
        <v>75</v>
      </c>
      <c r="V1774" t="n">
        <v>64</v>
      </c>
      <c r="W1774" t="n">
        <v>1</v>
      </c>
      <c r="X1774" t="n">
        <v>0</v>
      </c>
      <c r="Y1774" t="n">
        <v>1.520637989044189</v>
      </c>
      <c r="Z1774" t="n">
        <v>0.00075882</v>
      </c>
    </row>
    <row r="1775">
      <c r="A1775" t="inlineStr">
        <is>
          <t>chat_summary</t>
        </is>
      </c>
      <c r="B1775" t="inlineStr">
        <is>
          <t>main</t>
        </is>
      </c>
      <c r="C1775" t="inlineStr">
        <is>
          <t>z-ai/glm-5.3-flash</t>
        </is>
      </c>
      <c r="D1775" t="inlineStr">
        <is>
          <t>openai/gpt-5.6-luna</t>
        </is>
      </c>
      <c r="E1775" t="n">
        <v>1</v>
      </c>
      <c r="I1775" t="n">
        <v>0</v>
      </c>
      <c r="J1775" t="inlineStr">
        <is>
          <t>long4</t>
        </is>
      </c>
      <c r="K1775" t="n">
        <v>186</v>
      </c>
      <c r="L1775" t="inlineStr">
        <is>
          <t>long4/list-0</t>
        </is>
      </c>
      <c r="M1775" t="inlineStr">
        <is>
          <t>list</t>
        </is>
      </c>
      <c r="N1775" t="inlineStr">
        <is>
          <t>Which in-scope modules are P0?</t>
        </is>
      </c>
      <c r="O1775" t="inlineStr">
        <is>
          <t>["billing-sync", "audit-trail", "rate-limiter", "scheduler-v2"]</t>
        </is>
      </c>
      <c r="P1775" t="inlineStr">
        <is>
          <t>billing-sync, audit-trail, rate-limiter, scheduler-v2</t>
        </is>
      </c>
      <c r="Q1775" t="b">
        <v>1</v>
      </c>
      <c r="R1775" t="inlineStr">
        <is>
          <t>rule</t>
        </is>
      </c>
      <c r="S1775" t="n">
        <v>4857</v>
      </c>
      <c r="T1775" t="n">
        <v>4857</v>
      </c>
      <c r="U1775" t="n">
        <v>193</v>
      </c>
      <c r="V1775" t="n">
        <v>4800</v>
      </c>
      <c r="W1775" t="n">
        <v>1</v>
      </c>
      <c r="X1775" t="n">
        <v>0</v>
      </c>
      <c r="Y1775" t="n">
        <v>3.369225263595581</v>
      </c>
      <c r="Z1775" t="n">
        <v>0.00024905</v>
      </c>
    </row>
    <row r="1776">
      <c r="A1776" t="inlineStr">
        <is>
          <t>chat_summary</t>
        </is>
      </c>
      <c r="B1776" t="inlineStr">
        <is>
          <t>main</t>
        </is>
      </c>
      <c r="C1776" t="inlineStr">
        <is>
          <t>z-ai/glm-5.3-flash</t>
        </is>
      </c>
      <c r="D1776" t="inlineStr">
        <is>
          <t>openai/gpt-5.6-luna</t>
        </is>
      </c>
      <c r="E1776" t="n">
        <v>1</v>
      </c>
      <c r="I1776" t="n">
        <v>0</v>
      </c>
      <c r="J1776" t="inlineStr">
        <is>
          <t>long4</t>
        </is>
      </c>
      <c r="K1776" t="n">
        <v>186</v>
      </c>
      <c r="L1776" t="inlineStr">
        <is>
          <t>long4/neg-0</t>
        </is>
      </c>
      <c r="M1776" t="inlineStr">
        <is>
          <t>negation</t>
        </is>
      </c>
      <c r="N1776" t="inlineStr">
        <is>
          <t>Which in-scope module has no datastore decided yet?</t>
        </is>
      </c>
      <c r="O1776" t="inlineStr">
        <is>
          <t>audit-trail</t>
        </is>
      </c>
      <c r="P1776" t="inlineStr">
        <is>
          <t>audit-trail</t>
        </is>
      </c>
      <c r="Q1776" t="b">
        <v>1</v>
      </c>
      <c r="R1776" t="inlineStr">
        <is>
          <t>rule</t>
        </is>
      </c>
      <c r="S1776" t="n">
        <v>4859</v>
      </c>
      <c r="T1776" t="n">
        <v>4859</v>
      </c>
      <c r="U1776" t="n">
        <v>344</v>
      </c>
      <c r="V1776" t="n">
        <v>4800</v>
      </c>
      <c r="W1776" t="n">
        <v>1</v>
      </c>
      <c r="X1776" t="n">
        <v>0</v>
      </c>
      <c r="Y1776" t="n">
        <v>4.928555011749268</v>
      </c>
      <c r="Z1776" t="n">
        <v>0.00032485</v>
      </c>
    </row>
    <row r="1777">
      <c r="A1777" t="inlineStr">
        <is>
          <t>chat_summary</t>
        </is>
      </c>
      <c r="B1777" t="inlineStr">
        <is>
          <t>main</t>
        </is>
      </c>
      <c r="C1777" t="inlineStr">
        <is>
          <t>z-ai/glm-5.3-flash</t>
        </is>
      </c>
      <c r="D1777" t="inlineStr">
        <is>
          <t>openai/gpt-5.6-luna</t>
        </is>
      </c>
      <c r="E1777" t="n">
        <v>1</v>
      </c>
      <c r="I1777" t="n">
        <v>0</v>
      </c>
      <c r="J1777" t="inlineStr">
        <is>
          <t>long4</t>
        </is>
      </c>
      <c r="K1777" t="n">
        <v>186</v>
      </c>
      <c r="L1777" t="inlineStr">
        <is>
          <t>long4/original-0</t>
        </is>
      </c>
      <c r="M1777" t="inlineStr">
        <is>
          <t>original</t>
        </is>
      </c>
      <c r="N1777" t="inlineStr">
        <is>
          <t>What was the very first deadline we set for dashboard, before any changes?</t>
        </is>
      </c>
      <c r="O1777" t="inlineStr">
        <is>
          <t>Oct 29</t>
        </is>
      </c>
      <c r="P1777" t="inlineStr">
        <is>
          <t>Oct 29</t>
        </is>
      </c>
      <c r="Q1777" t="b">
        <v>1</v>
      </c>
      <c r="R1777" t="inlineStr">
        <is>
          <t>rule</t>
        </is>
      </c>
      <c r="S1777" t="n">
        <v>4863</v>
      </c>
      <c r="T1777" t="n">
        <v>4863</v>
      </c>
      <c r="U1777" t="n">
        <v>144</v>
      </c>
      <c r="V1777" t="n">
        <v>4800</v>
      </c>
      <c r="W1777" t="n">
        <v>1</v>
      </c>
      <c r="X1777" t="n">
        <v>0</v>
      </c>
      <c r="Y1777" t="n">
        <v>2.048504114151001</v>
      </c>
      <c r="Z1777" t="n">
        <v>0.00022545</v>
      </c>
    </row>
    <row r="1778">
      <c r="A1778" t="inlineStr">
        <is>
          <t>chat_summary</t>
        </is>
      </c>
      <c r="B1778" t="inlineStr">
        <is>
          <t>main</t>
        </is>
      </c>
      <c r="C1778" t="inlineStr">
        <is>
          <t>z-ai/glm-5.3-flash</t>
        </is>
      </c>
      <c r="D1778" t="inlineStr">
        <is>
          <t>openai/gpt-5.6-luna</t>
        </is>
      </c>
      <c r="E1778" t="n">
        <v>1</v>
      </c>
      <c r="I1778" t="n">
        <v>0</v>
      </c>
      <c r="J1778" t="inlineStr">
        <is>
          <t>long4</t>
        </is>
      </c>
      <c r="K1778" t="n">
        <v>186</v>
      </c>
      <c r="L1778" t="inlineStr">
        <is>
          <t>long4/paste-0</t>
        </is>
      </c>
      <c r="M1778" t="inlineStr">
        <is>
          <t>paste</t>
        </is>
      </c>
      <c r="N1778" t="inlineStr">
        <is>
          <t>What p95 latency, in ms, did the load test I pasted report?</t>
        </is>
      </c>
      <c r="O1778" t="n">
        <v>505</v>
      </c>
      <c r="P1778" t="inlineStr">
        <is>
          <t>505</t>
        </is>
      </c>
      <c r="Q1778" t="b">
        <v>1</v>
      </c>
      <c r="R1778" t="inlineStr">
        <is>
          <t>rule</t>
        </is>
      </c>
      <c r="S1778" t="n">
        <v>4865</v>
      </c>
      <c r="T1778" t="n">
        <v>4865</v>
      </c>
      <c r="U1778" t="n">
        <v>191</v>
      </c>
      <c r="V1778" t="n">
        <v>4800</v>
      </c>
      <c r="W1778" t="n">
        <v>1</v>
      </c>
      <c r="X1778" t="n">
        <v>0</v>
      </c>
      <c r="Y1778" t="n">
        <v>3.25265097618103</v>
      </c>
      <c r="Z1778" t="n">
        <v>0.00024925</v>
      </c>
    </row>
    <row r="1779">
      <c r="A1779" t="inlineStr">
        <is>
          <t>chat_summary</t>
        </is>
      </c>
      <c r="B1779" t="inlineStr">
        <is>
          <t>main</t>
        </is>
      </c>
      <c r="C1779" t="inlineStr">
        <is>
          <t>z-ai/glm-5.3-flash</t>
        </is>
      </c>
      <c r="D1779" t="inlineStr">
        <is>
          <t>openai/gpt-5.6-luna</t>
        </is>
      </c>
      <c r="E1779" t="n">
        <v>1</v>
      </c>
      <c r="I1779" t="n">
        <v>0</v>
      </c>
      <c r="J1779" t="inlineStr">
        <is>
          <t>long4</t>
        </is>
      </c>
      <c r="K1779" t="n">
        <v>186</v>
      </c>
      <c r="L1779" t="inlineStr">
        <is>
          <t>long4/paste-1</t>
        </is>
      </c>
      <c r="M1779" t="inlineStr">
        <is>
          <t>paste</t>
        </is>
      </c>
      <c r="N1779" t="inlineStr">
        <is>
          <t>How many tests failed in the CI output I pasted?</t>
        </is>
      </c>
      <c r="O1779" t="n">
        <v>9</v>
      </c>
      <c r="P1779" t="inlineStr">
        <is>
          <t>9</t>
        </is>
      </c>
      <c r="Q1779" t="b">
        <v>1</v>
      </c>
      <c r="R1779" t="inlineStr">
        <is>
          <t>rule</t>
        </is>
      </c>
      <c r="S1779" t="n">
        <v>4860</v>
      </c>
      <c r="T1779" t="n">
        <v>4860</v>
      </c>
      <c r="U1779" t="n">
        <v>79</v>
      </c>
      <c r="V1779" t="n">
        <v>4800</v>
      </c>
      <c r="W1779" t="n">
        <v>1</v>
      </c>
      <c r="X1779" t="n">
        <v>0</v>
      </c>
      <c r="Y1779" t="n">
        <v>1.471293926239014</v>
      </c>
      <c r="Z1779" t="n">
        <v>0.0001925</v>
      </c>
    </row>
    <row r="1780">
      <c r="A1780" t="inlineStr">
        <is>
          <t>chat_summary</t>
        </is>
      </c>
      <c r="B1780" t="inlineStr">
        <is>
          <t>main</t>
        </is>
      </c>
      <c r="C1780" t="inlineStr">
        <is>
          <t>z-ai/glm-5.3-flash</t>
        </is>
      </c>
      <c r="D1780" t="inlineStr">
        <is>
          <t>openai/gpt-5.6-luna</t>
        </is>
      </c>
      <c r="E1780" t="n">
        <v>1</v>
      </c>
      <c r="I1780" t="n">
        <v>0</v>
      </c>
      <c r="J1780" t="inlineStr">
        <is>
          <t>long4</t>
        </is>
      </c>
      <c r="K1780" t="n">
        <v>186</v>
      </c>
      <c r="L1780" t="inlineStr">
        <is>
          <t>long4/paste-2</t>
        </is>
      </c>
      <c r="M1780" t="inlineStr">
        <is>
          <t>paste</t>
        </is>
      </c>
      <c r="N1780" t="inlineStr">
        <is>
          <t>What is db_pool_size in the config I pasted?</t>
        </is>
      </c>
      <c r="O1780" t="n">
        <v>20</v>
      </c>
      <c r="P1780" t="inlineStr">
        <is>
          <t>20</t>
        </is>
      </c>
      <c r="Q1780" t="b">
        <v>1</v>
      </c>
      <c r="R1780" t="inlineStr">
        <is>
          <t>rule</t>
        </is>
      </c>
      <c r="S1780" t="n">
        <v>4860</v>
      </c>
      <c r="T1780" t="n">
        <v>4860</v>
      </c>
      <c r="U1780" t="n">
        <v>106</v>
      </c>
      <c r="V1780" t="n">
        <v>4800</v>
      </c>
      <c r="W1780" t="n">
        <v>1</v>
      </c>
      <c r="X1780" t="n">
        <v>0</v>
      </c>
      <c r="Y1780" t="n">
        <v>2.112175703048706</v>
      </c>
      <c r="Z1780" t="n">
        <v>0.000206</v>
      </c>
    </row>
    <row r="1781">
      <c r="A1781" t="inlineStr">
        <is>
          <t>chat_summary</t>
        </is>
      </c>
      <c r="B1781" t="inlineStr">
        <is>
          <t>main</t>
        </is>
      </c>
      <c r="C1781" t="inlineStr">
        <is>
          <t>z-ai/glm-5.3-flash</t>
        </is>
      </c>
      <c r="D1781" t="inlineStr">
        <is>
          <t>openai/gpt-5.6-luna</t>
        </is>
      </c>
      <c r="E1781" t="n">
        <v>1</v>
      </c>
      <c r="I1781" t="n">
        <v>0</v>
      </c>
      <c r="J1781" t="inlineStr">
        <is>
          <t>long4</t>
        </is>
      </c>
      <c r="K1781" t="n">
        <v>186</v>
      </c>
      <c r="L1781" t="inlineStr">
        <is>
          <t>long4/sum-0</t>
        </is>
      </c>
      <c r="M1781" t="inlineStr">
        <is>
          <t>sum</t>
        </is>
      </c>
      <c r="N1781" t="inlineStr">
        <is>
          <t>What is the total budget, in thousands of dollars, across the modules currently in scope?</t>
        </is>
      </c>
      <c r="O1781" t="n">
        <v>205</v>
      </c>
      <c r="P1781" t="inlineStr">
        <is>
          <t>205</t>
        </is>
      </c>
      <c r="Q1781" t="b">
        <v>1</v>
      </c>
      <c r="R1781" t="inlineStr">
        <is>
          <t>rule</t>
        </is>
      </c>
      <c r="S1781" t="n">
        <v>4866</v>
      </c>
      <c r="T1781" t="n">
        <v>4866</v>
      </c>
      <c r="U1781" t="n">
        <v>242</v>
      </c>
      <c r="V1781" t="n">
        <v>4800</v>
      </c>
      <c r="W1781" t="n">
        <v>1</v>
      </c>
      <c r="X1781" t="n">
        <v>0</v>
      </c>
      <c r="Y1781" t="n">
        <v>4.198743104934692</v>
      </c>
      <c r="Z1781" t="n">
        <v>0.0002749</v>
      </c>
    </row>
    <row r="1782">
      <c r="A1782" t="inlineStr">
        <is>
          <t>chat_summary</t>
        </is>
      </c>
      <c r="B1782" t="inlineStr">
        <is>
          <t>main</t>
        </is>
      </c>
      <c r="C1782" t="inlineStr">
        <is>
          <t>z-ai/glm-5.3-flash</t>
        </is>
      </c>
      <c r="D1782" t="inlineStr">
        <is>
          <t>openai/gpt-5.6-luna</t>
        </is>
      </c>
      <c r="E1782" t="n">
        <v>1</v>
      </c>
      <c r="I1782" t="n">
        <v>0</v>
      </c>
      <c r="J1782" t="inlineStr">
        <is>
          <t>long4</t>
        </is>
      </c>
      <c r="K1782" t="n">
        <v>186</v>
      </c>
      <c r="L1782" t="inlineStr">
        <is>
          <t>long4/updated-0</t>
        </is>
      </c>
      <c r="M1782" t="inlineStr">
        <is>
          <t>updated</t>
        </is>
      </c>
      <c r="N1782" t="inlineStr">
        <is>
          <t>What is the current deadline for dashboard?</t>
        </is>
      </c>
      <c r="O1782" t="inlineStr">
        <is>
          <t>Nov 11</t>
        </is>
      </c>
      <c r="P1782" t="inlineStr">
        <is>
          <t>Nov 11</t>
        </is>
      </c>
      <c r="Q1782" t="b">
        <v>1</v>
      </c>
      <c r="R1782" t="inlineStr">
        <is>
          <t>rule</t>
        </is>
      </c>
      <c r="S1782" t="n">
        <v>4856</v>
      </c>
      <c r="T1782" t="n">
        <v>4856</v>
      </c>
      <c r="U1782" t="n">
        <v>171</v>
      </c>
      <c r="V1782" t="n">
        <v>0</v>
      </c>
      <c r="W1782" t="n">
        <v>1</v>
      </c>
      <c r="X1782" t="n">
        <v>0</v>
      </c>
      <c r="Y1782" t="n">
        <v>2.441763877868652</v>
      </c>
      <c r="Z1782" t="n">
        <v>0.0006096111</v>
      </c>
    </row>
    <row r="1783">
      <c r="A1783" t="inlineStr">
        <is>
          <t>chat_summary</t>
        </is>
      </c>
      <c r="B1783" t="inlineStr">
        <is>
          <t>main</t>
        </is>
      </c>
      <c r="C1783" t="inlineStr">
        <is>
          <t>z-ai/glm-5.3-flash</t>
        </is>
      </c>
      <c r="D1783" t="inlineStr">
        <is>
          <t>openai/gpt-5.6-luna</t>
        </is>
      </c>
      <c r="E1783" t="n">
        <v>1</v>
      </c>
      <c r="I1783" t="n">
        <v>0</v>
      </c>
      <c r="J1783" t="inlineStr">
        <is>
          <t>long4</t>
        </is>
      </c>
      <c r="K1783" t="n">
        <v>186</v>
      </c>
      <c r="L1783" t="inlineStr">
        <is>
          <t>long4/updated-1</t>
        </is>
      </c>
      <c r="M1783" t="inlineStr">
        <is>
          <t>updated</t>
        </is>
      </c>
      <c r="N1783" t="inlineStr">
        <is>
          <t>What is billing-sync's budget now, in thousands of dollars?</t>
        </is>
      </c>
      <c r="O1783" t="n">
        <v>40</v>
      </c>
      <c r="P1783" t="inlineStr">
        <is>
          <t>40</t>
        </is>
      </c>
      <c r="Q1783" t="b">
        <v>1</v>
      </c>
      <c r="R1783" t="inlineStr">
        <is>
          <t>rule</t>
        </is>
      </c>
      <c r="S1783" t="n">
        <v>4861</v>
      </c>
      <c r="T1783" t="n">
        <v>4861</v>
      </c>
      <c r="U1783" t="n">
        <v>126</v>
      </c>
      <c r="V1783" t="n">
        <v>0</v>
      </c>
      <c r="W1783" t="n">
        <v>1</v>
      </c>
      <c r="X1783" t="n">
        <v>0</v>
      </c>
      <c r="Y1783" t="n">
        <v>1.945787906646729</v>
      </c>
      <c r="Z1783" t="n">
        <v>0.00079215</v>
      </c>
    </row>
    <row r="1784">
      <c r="A1784" t="inlineStr">
        <is>
          <t>chat_summary</t>
        </is>
      </c>
      <c r="B1784" t="inlineStr">
        <is>
          <t>main</t>
        </is>
      </c>
      <c r="C1784" t="inlineStr">
        <is>
          <t>z-ai/glm-5.3-flash</t>
        </is>
      </c>
      <c r="D1784" t="inlineStr">
        <is>
          <t>openai/gpt-5.6-luna</t>
        </is>
      </c>
      <c r="E1784" t="n">
        <v>1</v>
      </c>
      <c r="I1784" t="n">
        <v>0</v>
      </c>
      <c r="J1784" t="inlineStr">
        <is>
          <t>long4</t>
        </is>
      </c>
      <c r="K1784" t="n">
        <v>186</v>
      </c>
      <c r="L1784" t="inlineStr">
        <is>
          <t>long4/updated-2</t>
        </is>
      </c>
      <c r="M1784" t="inlineStr">
        <is>
          <t>updated</t>
        </is>
      </c>
      <c r="N1784" t="inlineStr">
        <is>
          <t>What is the current deadline for audit-trail?</t>
        </is>
      </c>
      <c r="O1784" t="inlineStr">
        <is>
          <t>Oct 13</t>
        </is>
      </c>
      <c r="P1784" t="inlineStr">
        <is>
          <t>Oct 13</t>
        </is>
      </c>
      <c r="Q1784" t="b">
        <v>1</v>
      </c>
      <c r="R1784" t="inlineStr">
        <is>
          <t>rule</t>
        </is>
      </c>
      <c r="S1784" t="n">
        <v>4858</v>
      </c>
      <c r="T1784" t="n">
        <v>4858</v>
      </c>
      <c r="U1784" t="n">
        <v>86</v>
      </c>
      <c r="V1784" t="n">
        <v>4800</v>
      </c>
      <c r="W1784" t="n">
        <v>1</v>
      </c>
      <c r="X1784" t="n">
        <v>0</v>
      </c>
      <c r="Y1784" t="n">
        <v>1.539504051208496</v>
      </c>
      <c r="Z1784" t="n">
        <v>0.0001957</v>
      </c>
    </row>
    <row r="1785">
      <c r="A1785" t="inlineStr">
        <is>
          <t>chat_summary</t>
        </is>
      </c>
      <c r="B1785" t="inlineStr">
        <is>
          <t>main</t>
        </is>
      </c>
      <c r="C1785" t="inlineStr">
        <is>
          <t>z-ai/glm-5.3-flash</t>
        </is>
      </c>
      <c r="D1785" t="inlineStr">
        <is>
          <t>openai/gpt-5.6-luna</t>
        </is>
      </c>
      <c r="E1785" t="n">
        <v>1</v>
      </c>
      <c r="I1785" t="n">
        <v>0</v>
      </c>
      <c r="J1785" t="inlineStr">
        <is>
          <t>long4</t>
        </is>
      </c>
      <c r="K1785" t="n">
        <v>186</v>
      </c>
      <c r="L1785" t="inlineStr">
        <is>
          <t>long4/updated-3</t>
        </is>
      </c>
      <c r="M1785" t="inlineStr">
        <is>
          <t>updated</t>
        </is>
      </c>
      <c r="N1785" t="inlineStr">
        <is>
          <t>What is ingest's budget, in thousands of dollars?</t>
        </is>
      </c>
      <c r="O1785" t="n">
        <v>25</v>
      </c>
      <c r="P1785" t="inlineStr">
        <is>
          <t>25</t>
        </is>
      </c>
      <c r="Q1785" t="b">
        <v>1</v>
      </c>
      <c r="R1785" t="inlineStr">
        <is>
          <t>rule</t>
        </is>
      </c>
      <c r="S1785" t="n">
        <v>4859</v>
      </c>
      <c r="T1785" t="n">
        <v>4859</v>
      </c>
      <c r="U1785" t="n">
        <v>59</v>
      </c>
      <c r="V1785" t="n">
        <v>4800</v>
      </c>
      <c r="W1785" t="n">
        <v>1</v>
      </c>
      <c r="X1785" t="n">
        <v>0</v>
      </c>
      <c r="Y1785" t="n">
        <v>1.522388935089111</v>
      </c>
      <c r="Z1785" t="n">
        <v>0.00018235</v>
      </c>
    </row>
    <row r="1786">
      <c r="A1786" t="inlineStr">
        <is>
          <t>chat_summary</t>
        </is>
      </c>
      <c r="B1786" t="inlineStr">
        <is>
          <t>main</t>
        </is>
      </c>
      <c r="C1786" t="inlineStr">
        <is>
          <t>z-ai/glm-5.3-flash</t>
        </is>
      </c>
      <c r="D1786" t="inlineStr">
        <is>
          <t>openai/gpt-5.6-luna</t>
        </is>
      </c>
      <c r="E1786" t="n">
        <v>1</v>
      </c>
      <c r="I1786" t="n">
        <v>0</v>
      </c>
      <c r="J1786" t="inlineStr">
        <is>
          <t>long4</t>
        </is>
      </c>
      <c r="K1786" t="n">
        <v>186</v>
      </c>
      <c r="L1786" t="inlineStr">
        <is>
          <t>long4/updated-4</t>
        </is>
      </c>
      <c r="M1786" t="inlineStr">
        <is>
          <t>updated</t>
        </is>
      </c>
      <c r="N1786" t="inlineStr">
        <is>
          <t>Who owns dashboard now?</t>
        </is>
      </c>
      <c r="O1786" t="inlineStr">
        <is>
          <t>Hannah</t>
        </is>
      </c>
      <c r="P1786" t="inlineStr">
        <is>
          <t>Hannah</t>
        </is>
      </c>
      <c r="Q1786" t="b">
        <v>1</v>
      </c>
      <c r="R1786" t="inlineStr">
        <is>
          <t>rule</t>
        </is>
      </c>
      <c r="S1786" t="n">
        <v>4853</v>
      </c>
      <c r="T1786" t="n">
        <v>4853</v>
      </c>
      <c r="U1786" t="n">
        <v>52</v>
      </c>
      <c r="V1786" t="n">
        <v>4800</v>
      </c>
      <c r="W1786" t="n">
        <v>1</v>
      </c>
      <c r="X1786" t="n">
        <v>0</v>
      </c>
      <c r="Y1786" t="n">
        <v>1.402265071868896</v>
      </c>
      <c r="Z1786" t="n">
        <v>0.00017795</v>
      </c>
    </row>
    <row r="1787">
      <c r="A1787" t="inlineStr">
        <is>
          <t>chat_summary</t>
        </is>
      </c>
      <c r="B1787" t="inlineStr">
        <is>
          <t>main</t>
        </is>
      </c>
      <c r="C1787" t="inlineStr">
        <is>
          <t>z-ai/glm-5.3-flash</t>
        </is>
      </c>
      <c r="D1787" t="inlineStr">
        <is>
          <t>openai/gpt-5.6-luna</t>
        </is>
      </c>
      <c r="E1787" t="n">
        <v>1</v>
      </c>
      <c r="I1787" t="n">
        <v>0</v>
      </c>
      <c r="J1787" t="inlineStr">
        <is>
          <t>long4</t>
        </is>
      </c>
      <c r="K1787" t="n">
        <v>186</v>
      </c>
      <c r="L1787" t="inlineStr">
        <is>
          <t>long4/updated-5</t>
        </is>
      </c>
      <c r="M1787" t="inlineStr">
        <is>
          <t>updated</t>
        </is>
      </c>
      <c r="N1787" t="inlineStr">
        <is>
          <t>Which datastore does billing-sync use?</t>
        </is>
      </c>
      <c r="O1787" t="inlineStr">
        <is>
          <t>DynamoDB</t>
        </is>
      </c>
      <c r="P1787" t="inlineStr">
        <is>
          <t>DynamoDB</t>
        </is>
      </c>
      <c r="Q1787" t="b">
        <v>1</v>
      </c>
      <c r="R1787" t="inlineStr">
        <is>
          <t>rule</t>
        </is>
      </c>
      <c r="S1787" t="n">
        <v>4855</v>
      </c>
      <c r="T1787" t="n">
        <v>4855</v>
      </c>
      <c r="U1787" t="n">
        <v>78</v>
      </c>
      <c r="V1787" t="n">
        <v>4800</v>
      </c>
      <c r="W1787" t="n">
        <v>1</v>
      </c>
      <c r="X1787" t="n">
        <v>0</v>
      </c>
      <c r="Y1787" t="n">
        <v>1.46560001373291</v>
      </c>
      <c r="Z1787" t="n">
        <v>0.00019125</v>
      </c>
    </row>
    <row r="1788">
      <c r="A1788" t="inlineStr">
        <is>
          <t>chat_summary</t>
        </is>
      </c>
      <c r="B1788" t="inlineStr">
        <is>
          <t>foldglm</t>
        </is>
      </c>
      <c r="C1788" t="inlineStr">
        <is>
          <t>openai/gpt-5.6-luna</t>
        </is>
      </c>
      <c r="D1788" t="inlineStr">
        <is>
          <t>z-ai/glm-5.3-flash</t>
        </is>
      </c>
      <c r="E1788" t="n">
        <v>1</v>
      </c>
      <c r="I1788" t="n">
        <v>0</v>
      </c>
      <c r="J1788" t="inlineStr">
        <is>
          <t>long4</t>
        </is>
      </c>
      <c r="K1788" t="n">
        <v>186</v>
      </c>
      <c r="L1788" t="inlineStr">
        <is>
          <t>long4/absent-0</t>
        </is>
      </c>
      <c r="M1788" t="inlineStr">
        <is>
          <t>absent</t>
        </is>
      </c>
      <c r="N1788" t="inlineStr">
        <is>
          <t>What is the marketing announcement date?</t>
        </is>
      </c>
      <c r="O1788" t="inlineStr">
        <is>
          <t>not stated</t>
        </is>
      </c>
      <c r="P1788" t="inlineStr">
        <is>
          <t>not stated</t>
        </is>
      </c>
      <c r="Q1788" t="b">
        <v>1</v>
      </c>
      <c r="R1788" t="inlineStr">
        <is>
          <t>rule</t>
        </is>
      </c>
      <c r="S1788" t="n">
        <v>4877</v>
      </c>
      <c r="T1788" t="n">
        <v>4877</v>
      </c>
      <c r="U1788" t="n">
        <v>45</v>
      </c>
      <c r="V1788" t="n">
        <v>0</v>
      </c>
      <c r="W1788" t="n">
        <v>1</v>
      </c>
      <c r="X1788" t="n">
        <v>0</v>
      </c>
      <c r="Y1788" t="n">
        <v>2.022560119628906</v>
      </c>
      <c r="Z1788" t="n">
        <v>0.0012731</v>
      </c>
    </row>
    <row r="1789">
      <c r="A1789" t="inlineStr">
        <is>
          <t>chat_summary</t>
        </is>
      </c>
      <c r="B1789" t="inlineStr">
        <is>
          <t>foldglm</t>
        </is>
      </c>
      <c r="C1789" t="inlineStr">
        <is>
          <t>openai/gpt-5.6-luna</t>
        </is>
      </c>
      <c r="D1789" t="inlineStr">
        <is>
          <t>z-ai/glm-5.3-flash</t>
        </is>
      </c>
      <c r="E1789" t="n">
        <v>1</v>
      </c>
      <c r="I1789" t="n">
        <v>0</v>
      </c>
      <c r="J1789" t="inlineStr">
        <is>
          <t>long4</t>
        </is>
      </c>
      <c r="K1789" t="n">
        <v>186</v>
      </c>
      <c r="L1789" t="inlineStr">
        <is>
          <t>long4/absent-1</t>
        </is>
      </c>
      <c r="M1789" t="inlineStr">
        <is>
          <t>absent</t>
        </is>
      </c>
      <c r="N1789" t="inlineStr">
        <is>
          <t>What monthly cloud cost cap did we agree on?</t>
        </is>
      </c>
      <c r="O1789" t="inlineStr">
        <is>
          <t>not stated</t>
        </is>
      </c>
      <c r="P1789" t="inlineStr">
        <is>
          <t>not stated</t>
        </is>
      </c>
      <c r="Q1789" t="b">
        <v>1</v>
      </c>
      <c r="R1789" t="inlineStr">
        <is>
          <t>rule</t>
        </is>
      </c>
      <c r="S1789" t="n">
        <v>4880</v>
      </c>
      <c r="T1789" t="n">
        <v>4880</v>
      </c>
      <c r="U1789" t="n">
        <v>77</v>
      </c>
      <c r="V1789" t="n">
        <v>0</v>
      </c>
      <c r="W1789" t="n">
        <v>1</v>
      </c>
      <c r="X1789" t="n">
        <v>0</v>
      </c>
      <c r="Y1789" t="n">
        <v>3.519193172454834</v>
      </c>
      <c r="Z1789" t="n">
        <v>0.00131225</v>
      </c>
    </row>
    <row r="1790">
      <c r="A1790" t="inlineStr">
        <is>
          <t>chat_summary</t>
        </is>
      </c>
      <c r="B1790" t="inlineStr">
        <is>
          <t>foldglm</t>
        </is>
      </c>
      <c r="C1790" t="inlineStr">
        <is>
          <t>openai/gpt-5.6-luna</t>
        </is>
      </c>
      <c r="D1790" t="inlineStr">
        <is>
          <t>z-ai/glm-5.3-flash</t>
        </is>
      </c>
      <c r="E1790" t="n">
        <v>1</v>
      </c>
      <c r="I1790" t="n">
        <v>0</v>
      </c>
      <c r="J1790" t="inlineStr">
        <is>
          <t>long4</t>
        </is>
      </c>
      <c r="K1790" t="n">
        <v>186</v>
      </c>
      <c r="L1790" t="inlineStr">
        <is>
          <t>long4/count-0</t>
        </is>
      </c>
      <c r="M1790" t="inlineStr">
        <is>
          <t>count</t>
        </is>
      </c>
      <c r="N1790" t="inlineStr">
        <is>
          <t>How many modules are currently in scope for the launch?</t>
        </is>
      </c>
      <c r="O1790" t="n">
        <v>6</v>
      </c>
      <c r="P1790" t="inlineStr">
        <is>
          <t>6</t>
        </is>
      </c>
      <c r="Q1790" t="b">
        <v>1</v>
      </c>
      <c r="R1790" t="inlineStr">
        <is>
          <t>rule</t>
        </is>
      </c>
      <c r="S1790" t="n">
        <v>4881</v>
      </c>
      <c r="T1790" t="n">
        <v>4881</v>
      </c>
      <c r="U1790" t="n">
        <v>63</v>
      </c>
      <c r="V1790" t="n">
        <v>0</v>
      </c>
      <c r="W1790" t="n">
        <v>1</v>
      </c>
      <c r="X1790" t="n">
        <v>0</v>
      </c>
      <c r="Y1790" t="n">
        <v>2.079463958740234</v>
      </c>
      <c r="Z1790" t="n">
        <v>0.0012957</v>
      </c>
    </row>
    <row r="1791">
      <c r="A1791" t="inlineStr">
        <is>
          <t>chat_summary</t>
        </is>
      </c>
      <c r="B1791" t="inlineStr">
        <is>
          <t>foldglm</t>
        </is>
      </c>
      <c r="C1791" t="inlineStr">
        <is>
          <t>openai/gpt-5.6-luna</t>
        </is>
      </c>
      <c r="D1791" t="inlineStr">
        <is>
          <t>z-ai/glm-5.3-flash</t>
        </is>
      </c>
      <c r="E1791" t="n">
        <v>1</v>
      </c>
      <c r="I1791" t="n">
        <v>0</v>
      </c>
      <c r="J1791" t="inlineStr">
        <is>
          <t>long4</t>
        </is>
      </c>
      <c r="K1791" t="n">
        <v>186</v>
      </c>
      <c r="L1791" t="inlineStr">
        <is>
          <t>long4/early-0</t>
        </is>
      </c>
      <c r="M1791" t="inlineStr">
        <is>
          <t>early</t>
        </is>
      </c>
      <c r="N1791" t="inlineStr">
        <is>
          <t>Who owns billing-sync?</t>
        </is>
      </c>
      <c r="O1791" t="inlineStr">
        <is>
          <t>Zara</t>
        </is>
      </c>
      <c r="P1791" t="inlineStr">
        <is>
          <t>Zara</t>
        </is>
      </c>
      <c r="Q1791" t="b">
        <v>1</v>
      </c>
      <c r="R1791" t="inlineStr">
        <is>
          <t>rule</t>
        </is>
      </c>
      <c r="S1791" t="n">
        <v>4875</v>
      </c>
      <c r="T1791" t="n">
        <v>4875</v>
      </c>
      <c r="U1791" t="n">
        <v>40</v>
      </c>
      <c r="V1791" t="n">
        <v>0</v>
      </c>
      <c r="W1791" t="n">
        <v>1</v>
      </c>
      <c r="X1791" t="n">
        <v>0</v>
      </c>
      <c r="Y1791" t="n">
        <v>1.421392917633057</v>
      </c>
      <c r="Z1791" t="n">
        <v>0.0012666</v>
      </c>
    </row>
    <row r="1792">
      <c r="A1792" t="inlineStr">
        <is>
          <t>chat_summary</t>
        </is>
      </c>
      <c r="B1792" t="inlineStr">
        <is>
          <t>foldglm</t>
        </is>
      </c>
      <c r="C1792" t="inlineStr">
        <is>
          <t>openai/gpt-5.6-luna</t>
        </is>
      </c>
      <c r="D1792" t="inlineStr">
        <is>
          <t>z-ai/glm-5.3-flash</t>
        </is>
      </c>
      <c r="E1792" t="n">
        <v>1</v>
      </c>
      <c r="I1792" t="n">
        <v>0</v>
      </c>
      <c r="J1792" t="inlineStr">
        <is>
          <t>long4</t>
        </is>
      </c>
      <c r="K1792" t="n">
        <v>186</v>
      </c>
      <c r="L1792" t="inlineStr">
        <is>
          <t>long4/early-1</t>
        </is>
      </c>
      <c r="M1792" t="inlineStr">
        <is>
          <t>early</t>
        </is>
      </c>
      <c r="N1792" t="inlineStr">
        <is>
          <t>Which region are we deploying Ember to?</t>
        </is>
      </c>
      <c r="O1792" t="inlineStr">
        <is>
          <t>eu-west-1</t>
        </is>
      </c>
      <c r="P1792" t="inlineStr">
        <is>
          <t>eu-west-1</t>
        </is>
      </c>
      <c r="Q1792" t="b">
        <v>1</v>
      </c>
      <c r="R1792" t="inlineStr">
        <is>
          <t>rule</t>
        </is>
      </c>
      <c r="S1792" t="n">
        <v>4878</v>
      </c>
      <c r="T1792" t="n">
        <v>4878</v>
      </c>
      <c r="U1792" t="n">
        <v>46</v>
      </c>
      <c r="V1792" t="n">
        <v>0</v>
      </c>
      <c r="W1792" t="n">
        <v>1</v>
      </c>
      <c r="X1792" t="n">
        <v>0</v>
      </c>
      <c r="Y1792" t="n">
        <v>1.363049983978271</v>
      </c>
      <c r="Z1792" t="n">
        <v>0.00127455</v>
      </c>
    </row>
    <row r="1793">
      <c r="A1793" t="inlineStr">
        <is>
          <t>chat_summary</t>
        </is>
      </c>
      <c r="B1793" t="inlineStr">
        <is>
          <t>foldglm</t>
        </is>
      </c>
      <c r="C1793" t="inlineStr">
        <is>
          <t>openai/gpt-5.6-luna</t>
        </is>
      </c>
      <c r="D1793" t="inlineStr">
        <is>
          <t>z-ai/glm-5.3-flash</t>
        </is>
      </c>
      <c r="E1793" t="n">
        <v>1</v>
      </c>
      <c r="I1793" t="n">
        <v>0</v>
      </c>
      <c r="J1793" t="inlineStr">
        <is>
          <t>long4</t>
        </is>
      </c>
      <c r="K1793" t="n">
        <v>186</v>
      </c>
      <c r="L1793" t="inlineStr">
        <is>
          <t>long4/early-2</t>
        </is>
      </c>
      <c r="M1793" t="inlineStr">
        <is>
          <t>early</t>
        </is>
      </c>
      <c r="N1793" t="inlineStr">
        <is>
          <t>At what time (UTC) is the daily standup?</t>
        </is>
      </c>
      <c r="O1793" t="inlineStr">
        <is>
          <t>10:00</t>
        </is>
      </c>
      <c r="P1793" t="inlineStr">
        <is>
          <t>10:00 UTC</t>
        </is>
      </c>
      <c r="Q1793" t="b">
        <v>1</v>
      </c>
      <c r="R1793" t="inlineStr">
        <is>
          <t>rule</t>
        </is>
      </c>
      <c r="S1793" t="n">
        <v>4882</v>
      </c>
      <c r="T1793" t="n">
        <v>4882</v>
      </c>
      <c r="U1793" t="n">
        <v>51</v>
      </c>
      <c r="V1793" t="n">
        <v>0</v>
      </c>
      <c r="W1793" t="n">
        <v>1</v>
      </c>
      <c r="X1793" t="n">
        <v>0</v>
      </c>
      <c r="Y1793" t="n">
        <v>1.53934121131897</v>
      </c>
      <c r="Z1793" t="n">
        <v>0.00128155</v>
      </c>
    </row>
    <row r="1794">
      <c r="A1794" t="inlineStr">
        <is>
          <t>chat_summary</t>
        </is>
      </c>
      <c r="B1794" t="inlineStr">
        <is>
          <t>foldglm</t>
        </is>
      </c>
      <c r="C1794" t="inlineStr">
        <is>
          <t>openai/gpt-5.6-luna</t>
        </is>
      </c>
      <c r="D1794" t="inlineStr">
        <is>
          <t>z-ai/glm-5.3-flash</t>
        </is>
      </c>
      <c r="E1794" t="n">
        <v>1</v>
      </c>
      <c r="I1794" t="n">
        <v>0</v>
      </c>
      <c r="J1794" t="inlineStr">
        <is>
          <t>long4</t>
        </is>
      </c>
      <c r="K1794" t="n">
        <v>186</v>
      </c>
      <c r="L1794" t="inlineStr">
        <is>
          <t>long4/list-0</t>
        </is>
      </c>
      <c r="M1794" t="inlineStr">
        <is>
          <t>list</t>
        </is>
      </c>
      <c r="N1794" t="inlineStr">
        <is>
          <t>Which in-scope modules are P0?</t>
        </is>
      </c>
      <c r="O1794" t="inlineStr">
        <is>
          <t>["billing-sync", "audit-trail", "rate-limiter", "scheduler-v2"]</t>
        </is>
      </c>
      <c r="P1794" t="inlineStr">
        <is>
          <t>billing-sync, rate-limiter, audit-trail, scheduler-v2</t>
        </is>
      </c>
      <c r="Q1794" t="b">
        <v>1</v>
      </c>
      <c r="R1794" t="inlineStr">
        <is>
          <t>rule</t>
        </is>
      </c>
      <c r="S1794" t="n">
        <v>4879</v>
      </c>
      <c r="T1794" t="n">
        <v>4879</v>
      </c>
      <c r="U1794" t="n">
        <v>109</v>
      </c>
      <c r="V1794" t="n">
        <v>0</v>
      </c>
      <c r="W1794" t="n">
        <v>1</v>
      </c>
      <c r="X1794" t="n">
        <v>0</v>
      </c>
      <c r="Y1794" t="n">
        <v>3.278198719024658</v>
      </c>
      <c r="Z1794" t="n">
        <v>0.0013504</v>
      </c>
    </row>
    <row r="1795">
      <c r="A1795" t="inlineStr">
        <is>
          <t>chat_summary</t>
        </is>
      </c>
      <c r="B1795" t="inlineStr">
        <is>
          <t>foldglm</t>
        </is>
      </c>
      <c r="C1795" t="inlineStr">
        <is>
          <t>openai/gpt-5.6-luna</t>
        </is>
      </c>
      <c r="D1795" t="inlineStr">
        <is>
          <t>z-ai/glm-5.3-flash</t>
        </is>
      </c>
      <c r="E1795" t="n">
        <v>1</v>
      </c>
      <c r="I1795" t="n">
        <v>0</v>
      </c>
      <c r="J1795" t="inlineStr">
        <is>
          <t>long4</t>
        </is>
      </c>
      <c r="K1795" t="n">
        <v>186</v>
      </c>
      <c r="L1795" t="inlineStr">
        <is>
          <t>long4/neg-0</t>
        </is>
      </c>
      <c r="M1795" t="inlineStr">
        <is>
          <t>negation</t>
        </is>
      </c>
      <c r="N1795" t="inlineStr">
        <is>
          <t>Which in-scope module has no datastore decided yet?</t>
        </is>
      </c>
      <c r="O1795" t="inlineStr">
        <is>
          <t>audit-trail</t>
        </is>
      </c>
      <c r="P1795" t="inlineStr">
        <is>
          <t>audit-trail</t>
        </is>
      </c>
      <c r="Q1795" t="b">
        <v>1</v>
      </c>
      <c r="R1795" t="inlineStr">
        <is>
          <t>rule</t>
        </is>
      </c>
      <c r="S1795" t="n">
        <v>4881</v>
      </c>
      <c r="T1795" t="n">
        <v>4881</v>
      </c>
      <c r="U1795" t="n">
        <v>108</v>
      </c>
      <c r="V1795" t="n">
        <v>0</v>
      </c>
      <c r="W1795" t="n">
        <v>1</v>
      </c>
      <c r="X1795" t="n">
        <v>0</v>
      </c>
      <c r="Y1795" t="n">
        <v>2.245548963546753</v>
      </c>
      <c r="Z1795" t="n">
        <v>0.0013497</v>
      </c>
    </row>
    <row r="1796">
      <c r="A1796" t="inlineStr">
        <is>
          <t>chat_summary</t>
        </is>
      </c>
      <c r="B1796" t="inlineStr">
        <is>
          <t>foldglm</t>
        </is>
      </c>
      <c r="C1796" t="inlineStr">
        <is>
          <t>openai/gpt-5.6-luna</t>
        </is>
      </c>
      <c r="D1796" t="inlineStr">
        <is>
          <t>z-ai/glm-5.3-flash</t>
        </is>
      </c>
      <c r="E1796" t="n">
        <v>1</v>
      </c>
      <c r="I1796" t="n">
        <v>0</v>
      </c>
      <c r="J1796" t="inlineStr">
        <is>
          <t>long4</t>
        </is>
      </c>
      <c r="K1796" t="n">
        <v>186</v>
      </c>
      <c r="L1796" t="inlineStr">
        <is>
          <t>long4/original-0</t>
        </is>
      </c>
      <c r="M1796" t="inlineStr">
        <is>
          <t>original</t>
        </is>
      </c>
      <c r="N1796" t="inlineStr">
        <is>
          <t>What was the very first deadline we set for dashboard, before any changes?</t>
        </is>
      </c>
      <c r="O1796" t="inlineStr">
        <is>
          <t>Oct 29</t>
        </is>
      </c>
      <c r="P1796" t="inlineStr">
        <is>
          <t>Oct 29</t>
        </is>
      </c>
      <c r="Q1796" t="b">
        <v>1</v>
      </c>
      <c r="R1796" t="inlineStr">
        <is>
          <t>rule</t>
        </is>
      </c>
      <c r="S1796" t="n">
        <v>4885</v>
      </c>
      <c r="T1796" t="n">
        <v>4885</v>
      </c>
      <c r="U1796" t="n">
        <v>85</v>
      </c>
      <c r="V1796" t="n">
        <v>0</v>
      </c>
      <c r="W1796" t="n">
        <v>1</v>
      </c>
      <c r="X1796" t="n">
        <v>0</v>
      </c>
      <c r="Y1796" t="n">
        <v>2.300922155380249</v>
      </c>
      <c r="Z1796" t="n">
        <v>0.0013231</v>
      </c>
    </row>
    <row r="1797">
      <c r="A1797" t="inlineStr">
        <is>
          <t>chat_summary</t>
        </is>
      </c>
      <c r="B1797" t="inlineStr">
        <is>
          <t>foldglm</t>
        </is>
      </c>
      <c r="C1797" t="inlineStr">
        <is>
          <t>openai/gpt-5.6-luna</t>
        </is>
      </c>
      <c r="D1797" t="inlineStr">
        <is>
          <t>z-ai/glm-5.3-flash</t>
        </is>
      </c>
      <c r="E1797" t="n">
        <v>1</v>
      </c>
      <c r="I1797" t="n">
        <v>0</v>
      </c>
      <c r="J1797" t="inlineStr">
        <is>
          <t>long4</t>
        </is>
      </c>
      <c r="K1797" t="n">
        <v>186</v>
      </c>
      <c r="L1797" t="inlineStr">
        <is>
          <t>long4/paste-0</t>
        </is>
      </c>
      <c r="M1797" t="inlineStr">
        <is>
          <t>paste</t>
        </is>
      </c>
      <c r="N1797" t="inlineStr">
        <is>
          <t>What p95 latency, in ms, did the load test I pasted report?</t>
        </is>
      </c>
      <c r="O1797" t="n">
        <v>505</v>
      </c>
      <c r="P1797" t="inlineStr">
        <is>
          <t>505 ms</t>
        </is>
      </c>
      <c r="Q1797" t="b">
        <v>1</v>
      </c>
      <c r="R1797" t="inlineStr">
        <is>
          <t>rule</t>
        </is>
      </c>
      <c r="S1797" t="n">
        <v>4886</v>
      </c>
      <c r="T1797" t="n">
        <v>4886</v>
      </c>
      <c r="U1797" t="n">
        <v>43</v>
      </c>
      <c r="V1797" t="n">
        <v>0</v>
      </c>
      <c r="W1797" t="n">
        <v>1</v>
      </c>
      <c r="X1797" t="n">
        <v>0</v>
      </c>
      <c r="Y1797" t="n">
        <v>1.614548206329346</v>
      </c>
      <c r="Z1797" t="n">
        <v>0.00127295</v>
      </c>
    </row>
    <row r="1798">
      <c r="A1798" t="inlineStr">
        <is>
          <t>chat_summary</t>
        </is>
      </c>
      <c r="B1798" t="inlineStr">
        <is>
          <t>foldglm</t>
        </is>
      </c>
      <c r="C1798" t="inlineStr">
        <is>
          <t>openai/gpt-5.6-luna</t>
        </is>
      </c>
      <c r="D1798" t="inlineStr">
        <is>
          <t>z-ai/glm-5.3-flash</t>
        </is>
      </c>
      <c r="E1798" t="n">
        <v>1</v>
      </c>
      <c r="I1798" t="n">
        <v>0</v>
      </c>
      <c r="J1798" t="inlineStr">
        <is>
          <t>long4</t>
        </is>
      </c>
      <c r="K1798" t="n">
        <v>186</v>
      </c>
      <c r="L1798" t="inlineStr">
        <is>
          <t>long4/paste-1</t>
        </is>
      </c>
      <c r="M1798" t="inlineStr">
        <is>
          <t>paste</t>
        </is>
      </c>
      <c r="N1798" t="inlineStr">
        <is>
          <t>How many tests failed in the CI output I pasted?</t>
        </is>
      </c>
      <c r="O1798" t="n">
        <v>9</v>
      </c>
      <c r="P1798" t="inlineStr">
        <is>
          <t>9</t>
        </is>
      </c>
      <c r="Q1798" t="b">
        <v>1</v>
      </c>
      <c r="R1798" t="inlineStr">
        <is>
          <t>rule</t>
        </is>
      </c>
      <c r="S1798" t="n">
        <v>4881</v>
      </c>
      <c r="T1798" t="n">
        <v>4881</v>
      </c>
      <c r="U1798" t="n">
        <v>30</v>
      </c>
      <c r="V1798" t="n">
        <v>0</v>
      </c>
      <c r="W1798" t="n">
        <v>1</v>
      </c>
      <c r="X1798" t="n">
        <v>0</v>
      </c>
      <c r="Y1798" t="n">
        <v>1.657784223556519</v>
      </c>
      <c r="Z1798" t="n">
        <v>0.0012561</v>
      </c>
    </row>
    <row r="1799">
      <c r="A1799" t="inlineStr">
        <is>
          <t>chat_summary</t>
        </is>
      </c>
      <c r="B1799" t="inlineStr">
        <is>
          <t>foldglm</t>
        </is>
      </c>
      <c r="C1799" t="inlineStr">
        <is>
          <t>openai/gpt-5.6-luna</t>
        </is>
      </c>
      <c r="D1799" t="inlineStr">
        <is>
          <t>z-ai/glm-5.3-flash</t>
        </is>
      </c>
      <c r="E1799" t="n">
        <v>1</v>
      </c>
      <c r="I1799" t="n">
        <v>0</v>
      </c>
      <c r="J1799" t="inlineStr">
        <is>
          <t>long4</t>
        </is>
      </c>
      <c r="K1799" t="n">
        <v>186</v>
      </c>
      <c r="L1799" t="inlineStr">
        <is>
          <t>long4/paste-2</t>
        </is>
      </c>
      <c r="M1799" t="inlineStr">
        <is>
          <t>paste</t>
        </is>
      </c>
      <c r="N1799" t="inlineStr">
        <is>
          <t>What is db_pool_size in the config I pasted?</t>
        </is>
      </c>
      <c r="O1799" t="n">
        <v>20</v>
      </c>
      <c r="P1799" t="inlineStr">
        <is>
          <t>20</t>
        </is>
      </c>
      <c r="Q1799" t="b">
        <v>1</v>
      </c>
      <c r="R1799" t="inlineStr">
        <is>
          <t>rule</t>
        </is>
      </c>
      <c r="S1799" t="n">
        <v>4881</v>
      </c>
      <c r="T1799" t="n">
        <v>4881</v>
      </c>
      <c r="U1799" t="n">
        <v>54</v>
      </c>
      <c r="V1799" t="n">
        <v>0</v>
      </c>
      <c r="W1799" t="n">
        <v>1</v>
      </c>
      <c r="X1799" t="n">
        <v>0</v>
      </c>
      <c r="Y1799" t="n">
        <v>1.458568334579468</v>
      </c>
      <c r="Z1799" t="n">
        <v>0.0012849</v>
      </c>
    </row>
    <row r="1800">
      <c r="A1800" t="inlineStr">
        <is>
          <t>chat_summary</t>
        </is>
      </c>
      <c r="B1800" t="inlineStr">
        <is>
          <t>foldglm</t>
        </is>
      </c>
      <c r="C1800" t="inlineStr">
        <is>
          <t>openai/gpt-5.6-luna</t>
        </is>
      </c>
      <c r="D1800" t="inlineStr">
        <is>
          <t>z-ai/glm-5.3-flash</t>
        </is>
      </c>
      <c r="E1800" t="n">
        <v>1</v>
      </c>
      <c r="I1800" t="n">
        <v>0</v>
      </c>
      <c r="J1800" t="inlineStr">
        <is>
          <t>long4</t>
        </is>
      </c>
      <c r="K1800" t="n">
        <v>186</v>
      </c>
      <c r="L1800" t="inlineStr">
        <is>
          <t>long4/sum-0</t>
        </is>
      </c>
      <c r="M1800" t="inlineStr">
        <is>
          <t>sum</t>
        </is>
      </c>
      <c r="N1800" t="inlineStr">
        <is>
          <t>What is the total budget, in thousands of dollars, across the modules currently in scope?</t>
        </is>
      </c>
      <c r="O1800" t="n">
        <v>205</v>
      </c>
      <c r="P1800" t="inlineStr">
        <is>
          <t>205 thousand dollars</t>
        </is>
      </c>
      <c r="Q1800" t="b">
        <v>1</v>
      </c>
      <c r="R1800" t="inlineStr">
        <is>
          <t>rule</t>
        </is>
      </c>
      <c r="S1800" t="n">
        <v>4888</v>
      </c>
      <c r="T1800" t="n">
        <v>4888</v>
      </c>
      <c r="U1800" t="n">
        <v>91</v>
      </c>
      <c r="V1800" t="n">
        <v>0</v>
      </c>
      <c r="W1800" t="n">
        <v>1</v>
      </c>
      <c r="X1800" t="n">
        <v>0</v>
      </c>
      <c r="Y1800" t="n">
        <v>2.638992786407471</v>
      </c>
      <c r="Z1800" t="n">
        <v>0.00133105</v>
      </c>
    </row>
    <row r="1801">
      <c r="A1801" t="inlineStr">
        <is>
          <t>chat_summary</t>
        </is>
      </c>
      <c r="B1801" t="inlineStr">
        <is>
          <t>foldglm</t>
        </is>
      </c>
      <c r="C1801" t="inlineStr">
        <is>
          <t>openai/gpt-5.6-luna</t>
        </is>
      </c>
      <c r="D1801" t="inlineStr">
        <is>
          <t>z-ai/glm-5.3-flash</t>
        </is>
      </c>
      <c r="E1801" t="n">
        <v>1</v>
      </c>
      <c r="I1801" t="n">
        <v>0</v>
      </c>
      <c r="J1801" t="inlineStr">
        <is>
          <t>long4</t>
        </is>
      </c>
      <c r="K1801" t="n">
        <v>186</v>
      </c>
      <c r="L1801" t="inlineStr">
        <is>
          <t>long4/updated-0</t>
        </is>
      </c>
      <c r="M1801" t="inlineStr">
        <is>
          <t>updated</t>
        </is>
      </c>
      <c r="N1801" t="inlineStr">
        <is>
          <t>What is the current deadline for dashboard?</t>
        </is>
      </c>
      <c r="O1801" t="inlineStr">
        <is>
          <t>Nov 11</t>
        </is>
      </c>
      <c r="P1801" t="inlineStr">
        <is>
          <t>Nov 11</t>
        </is>
      </c>
      <c r="Q1801" t="b">
        <v>1</v>
      </c>
      <c r="R1801" t="inlineStr">
        <is>
          <t>rule</t>
        </is>
      </c>
      <c r="S1801" t="n">
        <v>4878</v>
      </c>
      <c r="T1801" t="n">
        <v>4878</v>
      </c>
      <c r="U1801" t="n">
        <v>42</v>
      </c>
      <c r="V1801" t="n">
        <v>0</v>
      </c>
      <c r="W1801" t="n">
        <v>1</v>
      </c>
      <c r="X1801" t="n">
        <v>0</v>
      </c>
      <c r="Y1801" t="n">
        <v>1.792956829071045</v>
      </c>
      <c r="Z1801" t="n">
        <v>0.00126975</v>
      </c>
    </row>
    <row r="1802">
      <c r="A1802" t="inlineStr">
        <is>
          <t>chat_summary</t>
        </is>
      </c>
      <c r="B1802" t="inlineStr">
        <is>
          <t>foldglm</t>
        </is>
      </c>
      <c r="C1802" t="inlineStr">
        <is>
          <t>openai/gpt-5.6-luna</t>
        </is>
      </c>
      <c r="D1802" t="inlineStr">
        <is>
          <t>z-ai/glm-5.3-flash</t>
        </is>
      </c>
      <c r="E1802" t="n">
        <v>1</v>
      </c>
      <c r="I1802" t="n">
        <v>0</v>
      </c>
      <c r="J1802" t="inlineStr">
        <is>
          <t>long4</t>
        </is>
      </c>
      <c r="K1802" t="n">
        <v>186</v>
      </c>
      <c r="L1802" t="inlineStr">
        <is>
          <t>long4/updated-1</t>
        </is>
      </c>
      <c r="M1802" t="inlineStr">
        <is>
          <t>updated</t>
        </is>
      </c>
      <c r="N1802" t="inlineStr">
        <is>
          <t>What is billing-sync's budget now, in thousands of dollars?</t>
        </is>
      </c>
      <c r="O1802" t="n">
        <v>40</v>
      </c>
      <c r="P1802" t="inlineStr">
        <is>
          <t>40</t>
        </is>
      </c>
      <c r="Q1802" t="b">
        <v>1</v>
      </c>
      <c r="R1802" t="inlineStr">
        <is>
          <t>rule</t>
        </is>
      </c>
      <c r="S1802" t="n">
        <v>4883</v>
      </c>
      <c r="T1802" t="n">
        <v>4883</v>
      </c>
      <c r="U1802" t="n">
        <v>86</v>
      </c>
      <c r="V1802" t="n">
        <v>0</v>
      </c>
      <c r="W1802" t="n">
        <v>1</v>
      </c>
      <c r="X1802" t="n">
        <v>0</v>
      </c>
      <c r="Y1802" t="n">
        <v>2.553052186965942</v>
      </c>
      <c r="Z1802" t="n">
        <v>0.0013238</v>
      </c>
    </row>
    <row r="1803">
      <c r="A1803" t="inlineStr">
        <is>
          <t>chat_summary</t>
        </is>
      </c>
      <c r="B1803" t="inlineStr">
        <is>
          <t>foldglm</t>
        </is>
      </c>
      <c r="C1803" t="inlineStr">
        <is>
          <t>openai/gpt-5.6-luna</t>
        </is>
      </c>
      <c r="D1803" t="inlineStr">
        <is>
          <t>z-ai/glm-5.3-flash</t>
        </is>
      </c>
      <c r="E1803" t="n">
        <v>1</v>
      </c>
      <c r="I1803" t="n">
        <v>0</v>
      </c>
      <c r="J1803" t="inlineStr">
        <is>
          <t>long4</t>
        </is>
      </c>
      <c r="K1803" t="n">
        <v>186</v>
      </c>
      <c r="L1803" t="inlineStr">
        <is>
          <t>long4/updated-2</t>
        </is>
      </c>
      <c r="M1803" t="inlineStr">
        <is>
          <t>updated</t>
        </is>
      </c>
      <c r="N1803" t="inlineStr">
        <is>
          <t>What is the current deadline for audit-trail?</t>
        </is>
      </c>
      <c r="O1803" t="inlineStr">
        <is>
          <t>Oct 13</t>
        </is>
      </c>
      <c r="P1803" t="inlineStr">
        <is>
          <t>Oct 13</t>
        </is>
      </c>
      <c r="Q1803" t="b">
        <v>1</v>
      </c>
      <c r="R1803" t="inlineStr">
        <is>
          <t>rule</t>
        </is>
      </c>
      <c r="S1803" t="n">
        <v>4880</v>
      </c>
      <c r="T1803" t="n">
        <v>4880</v>
      </c>
      <c r="U1803" t="n">
        <v>47</v>
      </c>
      <c r="V1803" t="n">
        <v>0</v>
      </c>
      <c r="W1803" t="n">
        <v>1</v>
      </c>
      <c r="X1803" t="n">
        <v>0</v>
      </c>
      <c r="Y1803" t="n">
        <v>1.280801057815552</v>
      </c>
      <c r="Z1803" t="n">
        <v>0.00127625</v>
      </c>
    </row>
    <row r="1804">
      <c r="A1804" t="inlineStr">
        <is>
          <t>chat_summary</t>
        </is>
      </c>
      <c r="B1804" t="inlineStr">
        <is>
          <t>foldglm</t>
        </is>
      </c>
      <c r="C1804" t="inlineStr">
        <is>
          <t>openai/gpt-5.6-luna</t>
        </is>
      </c>
      <c r="D1804" t="inlineStr">
        <is>
          <t>z-ai/glm-5.3-flash</t>
        </is>
      </c>
      <c r="E1804" t="n">
        <v>1</v>
      </c>
      <c r="I1804" t="n">
        <v>0</v>
      </c>
      <c r="J1804" t="inlineStr">
        <is>
          <t>long4</t>
        </is>
      </c>
      <c r="K1804" t="n">
        <v>186</v>
      </c>
      <c r="L1804" t="inlineStr">
        <is>
          <t>long4/updated-3</t>
        </is>
      </c>
      <c r="M1804" t="inlineStr">
        <is>
          <t>updated</t>
        </is>
      </c>
      <c r="N1804" t="inlineStr">
        <is>
          <t>What is ingest's budget, in thousands of dollars?</t>
        </is>
      </c>
      <c r="O1804" t="n">
        <v>25</v>
      </c>
      <c r="P1804" t="inlineStr">
        <is>
          <t>25</t>
        </is>
      </c>
      <c r="Q1804" t="b">
        <v>1</v>
      </c>
      <c r="R1804" t="inlineStr">
        <is>
          <t>rule</t>
        </is>
      </c>
      <c r="S1804" t="n">
        <v>4881</v>
      </c>
      <c r="T1804" t="n">
        <v>4881</v>
      </c>
      <c r="U1804" t="n">
        <v>85</v>
      </c>
      <c r="V1804" t="n">
        <v>0</v>
      </c>
      <c r="W1804" t="n">
        <v>1</v>
      </c>
      <c r="X1804" t="n">
        <v>0</v>
      </c>
      <c r="Y1804" t="n">
        <v>2.550490856170654</v>
      </c>
      <c r="Z1804" t="n">
        <v>0.0013221</v>
      </c>
    </row>
    <row r="1805">
      <c r="A1805" t="inlineStr">
        <is>
          <t>chat_summary</t>
        </is>
      </c>
      <c r="B1805" t="inlineStr">
        <is>
          <t>foldglm</t>
        </is>
      </c>
      <c r="C1805" t="inlineStr">
        <is>
          <t>openai/gpt-5.6-luna</t>
        </is>
      </c>
      <c r="D1805" t="inlineStr">
        <is>
          <t>z-ai/glm-5.3-flash</t>
        </is>
      </c>
      <c r="E1805" t="n">
        <v>1</v>
      </c>
      <c r="I1805" t="n">
        <v>0</v>
      </c>
      <c r="J1805" t="inlineStr">
        <is>
          <t>long4</t>
        </is>
      </c>
      <c r="K1805" t="n">
        <v>186</v>
      </c>
      <c r="L1805" t="inlineStr">
        <is>
          <t>long4/updated-4</t>
        </is>
      </c>
      <c r="M1805" t="inlineStr">
        <is>
          <t>updated</t>
        </is>
      </c>
      <c r="N1805" t="inlineStr">
        <is>
          <t>Who owns dashboard now?</t>
        </is>
      </c>
      <c r="O1805" t="inlineStr">
        <is>
          <t>Hannah</t>
        </is>
      </c>
      <c r="P1805" t="inlineStr">
        <is>
          <t>Hannah</t>
        </is>
      </c>
      <c r="Q1805" t="b">
        <v>1</v>
      </c>
      <c r="R1805" t="inlineStr">
        <is>
          <t>rule</t>
        </is>
      </c>
      <c r="S1805" t="n">
        <v>4875</v>
      </c>
      <c r="T1805" t="n">
        <v>4875</v>
      </c>
      <c r="U1805" t="n">
        <v>39</v>
      </c>
      <c r="V1805" t="n">
        <v>0</v>
      </c>
      <c r="W1805" t="n">
        <v>1</v>
      </c>
      <c r="X1805" t="n">
        <v>0</v>
      </c>
      <c r="Y1805" t="n">
        <v>2.172219276428223</v>
      </c>
      <c r="Z1805" t="n">
        <v>0.0012654</v>
      </c>
    </row>
    <row r="1806">
      <c r="A1806" t="inlineStr">
        <is>
          <t>chat_summary</t>
        </is>
      </c>
      <c r="B1806" t="inlineStr">
        <is>
          <t>foldglm</t>
        </is>
      </c>
      <c r="C1806" t="inlineStr">
        <is>
          <t>openai/gpt-5.6-luna</t>
        </is>
      </c>
      <c r="D1806" t="inlineStr">
        <is>
          <t>z-ai/glm-5.3-flash</t>
        </is>
      </c>
      <c r="E1806" t="n">
        <v>1</v>
      </c>
      <c r="I1806" t="n">
        <v>0</v>
      </c>
      <c r="J1806" t="inlineStr">
        <is>
          <t>long4</t>
        </is>
      </c>
      <c r="K1806" t="n">
        <v>186</v>
      </c>
      <c r="L1806" t="inlineStr">
        <is>
          <t>long4/updated-5</t>
        </is>
      </c>
      <c r="M1806" t="inlineStr">
        <is>
          <t>updated</t>
        </is>
      </c>
      <c r="N1806" t="inlineStr">
        <is>
          <t>Which datastore does billing-sync use?</t>
        </is>
      </c>
      <c r="O1806" t="inlineStr">
        <is>
          <t>DynamoDB</t>
        </is>
      </c>
      <c r="P1806" t="inlineStr">
        <is>
          <t>DynamoDB</t>
        </is>
      </c>
      <c r="Q1806" t="b">
        <v>1</v>
      </c>
      <c r="R1806" t="inlineStr">
        <is>
          <t>rule</t>
        </is>
      </c>
      <c r="S1806" t="n">
        <v>4877</v>
      </c>
      <c r="T1806" t="n">
        <v>4877</v>
      </c>
      <c r="U1806" t="n">
        <v>46</v>
      </c>
      <c r="V1806" t="n">
        <v>0</v>
      </c>
      <c r="W1806" t="n">
        <v>1</v>
      </c>
      <c r="X1806" t="n">
        <v>0</v>
      </c>
      <c r="Y1806" t="n">
        <v>2.2763831615448</v>
      </c>
      <c r="Z1806" t="n">
        <v>0.0012743</v>
      </c>
    </row>
    <row r="1807">
      <c r="A1807" t="inlineStr">
        <is>
          <t>chat_vc</t>
        </is>
      </c>
      <c r="B1807" t="inlineStr">
        <is>
          <t>main</t>
        </is>
      </c>
      <c r="C1807" t="inlineStr">
        <is>
          <t>openai/gpt-5.6-luna</t>
        </is>
      </c>
      <c r="D1807" t="inlineStr">
        <is>
          <t>openai/gpt-5.6-luna</t>
        </is>
      </c>
      <c r="E1807" t="n">
        <v>1</v>
      </c>
      <c r="I1807" t="n">
        <v>0</v>
      </c>
      <c r="J1807" t="inlineStr">
        <is>
          <t>long4</t>
        </is>
      </c>
      <c r="K1807" t="n">
        <v>186</v>
      </c>
      <c r="L1807" t="inlineStr">
        <is>
          <t>long4/absent-0</t>
        </is>
      </c>
      <c r="M1807" t="inlineStr">
        <is>
          <t>absent</t>
        </is>
      </c>
      <c r="N1807" t="inlineStr">
        <is>
          <t>What is the marketing announcement date?</t>
        </is>
      </c>
      <c r="O1807" t="inlineStr">
        <is>
          <t>not stated</t>
        </is>
      </c>
      <c r="P1807" t="inlineStr">
        <is>
          <t>not stated</t>
        </is>
      </c>
      <c r="Q1807" t="b">
        <v>1</v>
      </c>
      <c r="R1807" t="inlineStr">
        <is>
          <t>rule</t>
        </is>
      </c>
      <c r="S1807" t="n">
        <v>11102</v>
      </c>
      <c r="T1807" t="n">
        <v>5817</v>
      </c>
      <c r="U1807" t="n">
        <v>120</v>
      </c>
      <c r="V1807" t="n">
        <v>5282</v>
      </c>
      <c r="W1807" t="n">
        <v>2</v>
      </c>
      <c r="X1807" t="n">
        <v>1</v>
      </c>
      <c r="Y1807" t="n">
        <v>6.872681379318237</v>
      </c>
      <c r="Z1807" t="n">
        <v>0.00170434</v>
      </c>
    </row>
    <row r="1808">
      <c r="A1808" t="inlineStr">
        <is>
          <t>chat_vc</t>
        </is>
      </c>
      <c r="B1808" t="inlineStr">
        <is>
          <t>main</t>
        </is>
      </c>
      <c r="C1808" t="inlineStr">
        <is>
          <t>openai/gpt-5.6-luna</t>
        </is>
      </c>
      <c r="D1808" t="inlineStr">
        <is>
          <t>openai/gpt-5.6-luna</t>
        </is>
      </c>
      <c r="E1808" t="n">
        <v>1</v>
      </c>
      <c r="F1808" t="inlineStr">
        <is>
          <t>clean</t>
        </is>
      </c>
      <c r="G1808" t="b">
        <v>0</v>
      </c>
      <c r="H1808" t="inlineStr"/>
      <c r="I1808" t="n">
        <v>1</v>
      </c>
      <c r="J1808" t="inlineStr">
        <is>
          <t>long4</t>
        </is>
      </c>
      <c r="K1808" t="n">
        <v>186</v>
      </c>
      <c r="L1808" t="inlineStr">
        <is>
          <t>long4/absent-0</t>
        </is>
      </c>
      <c r="M1808" t="inlineStr">
        <is>
          <t>absent</t>
        </is>
      </c>
      <c r="N1808" t="inlineStr">
        <is>
          <t>What is the marketing announcement date?</t>
        </is>
      </c>
      <c r="O1808" t="inlineStr">
        <is>
          <t>not stated</t>
        </is>
      </c>
      <c r="P1808" t="inlineStr">
        <is>
          <t>not stated</t>
        </is>
      </c>
      <c r="Q1808" t="b">
        <v>1</v>
      </c>
      <c r="R1808" t="inlineStr">
        <is>
          <t>rule</t>
        </is>
      </c>
      <c r="S1808" t="n">
        <v>11126</v>
      </c>
      <c r="T1808" t="n">
        <v>5827</v>
      </c>
      <c r="U1808" t="n">
        <v>94</v>
      </c>
      <c r="V1808" t="n">
        <v>5296</v>
      </c>
      <c r="W1808" t="n">
        <v>2</v>
      </c>
      <c r="X1808" t="n">
        <v>1</v>
      </c>
      <c r="Y1808" t="n">
        <v>4.764551639556885</v>
      </c>
      <c r="Z1808" t="n">
        <v>0.00167592</v>
      </c>
    </row>
    <row r="1809">
      <c r="A1809" t="inlineStr">
        <is>
          <t>chat_vc</t>
        </is>
      </c>
      <c r="B1809" t="inlineStr">
        <is>
          <t>main</t>
        </is>
      </c>
      <c r="C1809" t="inlineStr">
        <is>
          <t>openai/gpt-5.6-luna</t>
        </is>
      </c>
      <c r="D1809" t="inlineStr">
        <is>
          <t>openai/gpt-5.6-luna</t>
        </is>
      </c>
      <c r="E1809" t="n">
        <v>1</v>
      </c>
      <c r="I1809" t="n">
        <v>0</v>
      </c>
      <c r="J1809" t="inlineStr">
        <is>
          <t>long4</t>
        </is>
      </c>
      <c r="K1809" t="n">
        <v>186</v>
      </c>
      <c r="L1809" t="inlineStr">
        <is>
          <t>long4/absent-1</t>
        </is>
      </c>
      <c r="M1809" t="inlineStr">
        <is>
          <t>absent</t>
        </is>
      </c>
      <c r="N1809" t="inlineStr">
        <is>
          <t>What monthly cloud cost cap did we agree on?</t>
        </is>
      </c>
      <c r="O1809" t="inlineStr">
        <is>
          <t>not stated</t>
        </is>
      </c>
      <c r="P1809" t="inlineStr">
        <is>
          <t>not stated</t>
        </is>
      </c>
      <c r="Q1809" t="b">
        <v>1</v>
      </c>
      <c r="R1809" t="inlineStr">
        <is>
          <t>rule</t>
        </is>
      </c>
      <c r="S1809" t="n">
        <v>11839</v>
      </c>
      <c r="T1809" t="n">
        <v>6551</v>
      </c>
      <c r="U1809" t="n">
        <v>208</v>
      </c>
      <c r="V1809" t="n">
        <v>5285</v>
      </c>
      <c r="W1809" t="n">
        <v>2</v>
      </c>
      <c r="X1809" t="n">
        <v>2</v>
      </c>
      <c r="Y1809" t="n">
        <v>5.97445273399353</v>
      </c>
      <c r="Z1809" t="n">
        <v>0.0019935</v>
      </c>
    </row>
    <row r="1810">
      <c r="A1810" t="inlineStr">
        <is>
          <t>chat_vc</t>
        </is>
      </c>
      <c r="B1810" t="inlineStr">
        <is>
          <t>main</t>
        </is>
      </c>
      <c r="C1810" t="inlineStr">
        <is>
          <t>openai/gpt-5.6-luna</t>
        </is>
      </c>
      <c r="D1810" t="inlineStr">
        <is>
          <t>openai/gpt-5.6-luna</t>
        </is>
      </c>
      <c r="E1810" t="n">
        <v>1</v>
      </c>
      <c r="F1810" t="inlineStr">
        <is>
          <t>clean</t>
        </is>
      </c>
      <c r="G1810" t="b">
        <v>0</v>
      </c>
      <c r="H1810" t="inlineStr"/>
      <c r="I1810" t="n">
        <v>1</v>
      </c>
      <c r="J1810" t="inlineStr">
        <is>
          <t>long4</t>
        </is>
      </c>
      <c r="K1810" t="n">
        <v>186</v>
      </c>
      <c r="L1810" t="inlineStr">
        <is>
          <t>long4/absent-1</t>
        </is>
      </c>
      <c r="M1810" t="inlineStr">
        <is>
          <t>absent</t>
        </is>
      </c>
      <c r="N1810" t="inlineStr">
        <is>
          <t>What monthly cloud cost cap did we agree on?</t>
        </is>
      </c>
      <c r="O1810" t="inlineStr">
        <is>
          <t>not stated</t>
        </is>
      </c>
      <c r="P1810" t="inlineStr">
        <is>
          <t>not stated</t>
        </is>
      </c>
      <c r="Q1810" t="b">
        <v>1</v>
      </c>
      <c r="R1810" t="inlineStr">
        <is>
          <t>rule</t>
        </is>
      </c>
      <c r="S1810" t="n">
        <v>11488</v>
      </c>
      <c r="T1810" t="n">
        <v>6186</v>
      </c>
      <c r="U1810" t="n">
        <v>125</v>
      </c>
      <c r="V1810" t="n">
        <v>5299</v>
      </c>
      <c r="W1810" t="n">
        <v>2</v>
      </c>
      <c r="X1810" t="n">
        <v>1</v>
      </c>
      <c r="Y1810" t="n">
        <v>7.476979970932007</v>
      </c>
      <c r="Z1810" t="n">
        <v>0.00180293</v>
      </c>
    </row>
    <row r="1811">
      <c r="A1811" t="inlineStr">
        <is>
          <t>chat_vc</t>
        </is>
      </c>
      <c r="B1811" t="inlineStr">
        <is>
          <t>main</t>
        </is>
      </c>
      <c r="C1811" t="inlineStr">
        <is>
          <t>openai/gpt-5.6-luna</t>
        </is>
      </c>
      <c r="D1811" t="inlineStr">
        <is>
          <t>openai/gpt-5.6-luna</t>
        </is>
      </c>
      <c r="E1811" t="n">
        <v>1</v>
      </c>
      <c r="I1811" t="n">
        <v>0</v>
      </c>
      <c r="J1811" t="inlineStr">
        <is>
          <t>long4</t>
        </is>
      </c>
      <c r="K1811" t="n">
        <v>186</v>
      </c>
      <c r="L1811" t="inlineStr">
        <is>
          <t>long4/count-0</t>
        </is>
      </c>
      <c r="M1811" t="inlineStr">
        <is>
          <t>count</t>
        </is>
      </c>
      <c r="N1811" t="inlineStr">
        <is>
          <t>How many modules are currently in scope for the launch?</t>
        </is>
      </c>
      <c r="O1811" t="n">
        <v>6</v>
      </c>
      <c r="P1811" t="inlineStr">
        <is>
          <t>6</t>
        </is>
      </c>
      <c r="Q1811" t="b">
        <v>1</v>
      </c>
      <c r="R1811" t="inlineStr">
        <is>
          <t>rule</t>
        </is>
      </c>
      <c r="S1811" t="n">
        <v>5289</v>
      </c>
      <c r="T1811" t="n">
        <v>5289</v>
      </c>
      <c r="U1811" t="n">
        <v>143</v>
      </c>
      <c r="V1811" t="n">
        <v>0</v>
      </c>
      <c r="W1811" t="n">
        <v>1</v>
      </c>
      <c r="X1811" t="n">
        <v>0</v>
      </c>
      <c r="Y1811" t="n">
        <v>3.184132099151611</v>
      </c>
      <c r="Z1811" t="n">
        <v>0.0014937</v>
      </c>
    </row>
    <row r="1812">
      <c r="A1812" t="inlineStr">
        <is>
          <t>chat_vc</t>
        </is>
      </c>
      <c r="B1812" t="inlineStr">
        <is>
          <t>main</t>
        </is>
      </c>
      <c r="C1812" t="inlineStr">
        <is>
          <t>openai/gpt-5.6-luna</t>
        </is>
      </c>
      <c r="D1812" t="inlineStr">
        <is>
          <t>openai/gpt-5.6-luna</t>
        </is>
      </c>
      <c r="E1812" t="n">
        <v>1</v>
      </c>
      <c r="F1812" t="inlineStr">
        <is>
          <t>clean</t>
        </is>
      </c>
      <c r="G1812" t="b">
        <v>0</v>
      </c>
      <c r="H1812" t="inlineStr"/>
      <c r="I1812" t="n">
        <v>1</v>
      </c>
      <c r="J1812" t="inlineStr">
        <is>
          <t>long4</t>
        </is>
      </c>
      <c r="K1812" t="n">
        <v>186</v>
      </c>
      <c r="L1812" t="inlineStr">
        <is>
          <t>long4/count-0</t>
        </is>
      </c>
      <c r="M1812" t="inlineStr">
        <is>
          <t>count</t>
        </is>
      </c>
      <c r="N1812" t="inlineStr">
        <is>
          <t>How many modules are currently in scope for the launch?</t>
        </is>
      </c>
      <c r="O1812" t="n">
        <v>6</v>
      </c>
      <c r="P1812" t="inlineStr">
        <is>
          <t>6</t>
        </is>
      </c>
      <c r="Q1812" t="b">
        <v>1</v>
      </c>
      <c r="R1812" t="inlineStr">
        <is>
          <t>rule</t>
        </is>
      </c>
      <c r="S1812" t="n">
        <v>5303</v>
      </c>
      <c r="T1812" t="n">
        <v>5303</v>
      </c>
      <c r="U1812" t="n">
        <v>86</v>
      </c>
      <c r="V1812" t="n">
        <v>0</v>
      </c>
      <c r="W1812" t="n">
        <v>1</v>
      </c>
      <c r="X1812" t="n">
        <v>0</v>
      </c>
      <c r="Y1812" t="n">
        <v>3.633389234542847</v>
      </c>
      <c r="Z1812" t="n">
        <v>0.0014288</v>
      </c>
    </row>
    <row r="1813">
      <c r="A1813" t="inlineStr">
        <is>
          <t>chat_vc</t>
        </is>
      </c>
      <c r="B1813" t="inlineStr">
        <is>
          <t>main</t>
        </is>
      </c>
      <c r="C1813" t="inlineStr">
        <is>
          <t>openai/gpt-5.6-luna</t>
        </is>
      </c>
      <c r="D1813" t="inlineStr">
        <is>
          <t>openai/gpt-5.6-luna</t>
        </is>
      </c>
      <c r="E1813" t="n">
        <v>1</v>
      </c>
      <c r="I1813" t="n">
        <v>0</v>
      </c>
      <c r="J1813" t="inlineStr">
        <is>
          <t>long4</t>
        </is>
      </c>
      <c r="K1813" t="n">
        <v>186</v>
      </c>
      <c r="L1813" t="inlineStr">
        <is>
          <t>long4/early-0</t>
        </is>
      </c>
      <c r="M1813" t="inlineStr">
        <is>
          <t>early</t>
        </is>
      </c>
      <c r="N1813" t="inlineStr">
        <is>
          <t>Who owns billing-sync?</t>
        </is>
      </c>
      <c r="O1813" t="inlineStr">
        <is>
          <t>Zara</t>
        </is>
      </c>
      <c r="P1813" t="inlineStr">
        <is>
          <t>Zara</t>
        </is>
      </c>
      <c r="Q1813" t="b">
        <v>1</v>
      </c>
      <c r="R1813" t="inlineStr">
        <is>
          <t>rule</t>
        </is>
      </c>
      <c r="S1813" t="n">
        <v>5283</v>
      </c>
      <c r="T1813" t="n">
        <v>5283</v>
      </c>
      <c r="U1813" t="n">
        <v>39</v>
      </c>
      <c r="V1813" t="n">
        <v>0</v>
      </c>
      <c r="W1813" t="n">
        <v>1</v>
      </c>
      <c r="X1813" t="n">
        <v>0</v>
      </c>
      <c r="Y1813" t="n">
        <v>4.993818044662476</v>
      </c>
      <c r="Z1813" t="n">
        <v>0.0013674</v>
      </c>
    </row>
    <row r="1814">
      <c r="A1814" t="inlineStr">
        <is>
          <t>chat_vc</t>
        </is>
      </c>
      <c r="B1814" t="inlineStr">
        <is>
          <t>main</t>
        </is>
      </c>
      <c r="C1814" t="inlineStr">
        <is>
          <t>openai/gpt-5.6-luna</t>
        </is>
      </c>
      <c r="D1814" t="inlineStr">
        <is>
          <t>openai/gpt-5.6-luna</t>
        </is>
      </c>
      <c r="E1814" t="n">
        <v>1</v>
      </c>
      <c r="F1814" t="inlineStr">
        <is>
          <t>clean</t>
        </is>
      </c>
      <c r="G1814" t="b">
        <v>0</v>
      </c>
      <c r="H1814" t="inlineStr"/>
      <c r="I1814" t="n">
        <v>1</v>
      </c>
      <c r="J1814" t="inlineStr">
        <is>
          <t>long4</t>
        </is>
      </c>
      <c r="K1814" t="n">
        <v>186</v>
      </c>
      <c r="L1814" t="inlineStr">
        <is>
          <t>long4/early-0</t>
        </is>
      </c>
      <c r="M1814" t="inlineStr">
        <is>
          <t>early</t>
        </is>
      </c>
      <c r="N1814" t="inlineStr">
        <is>
          <t>Who owns billing-sync?</t>
        </is>
      </c>
      <c r="O1814" t="inlineStr">
        <is>
          <t>Zara</t>
        </is>
      </c>
      <c r="P1814" t="inlineStr">
        <is>
          <t>Zara</t>
        </is>
      </c>
      <c r="Q1814" t="b">
        <v>1</v>
      </c>
      <c r="R1814" t="inlineStr">
        <is>
          <t>rule</t>
        </is>
      </c>
      <c r="S1814" t="n">
        <v>5297</v>
      </c>
      <c r="T1814" t="n">
        <v>5297</v>
      </c>
      <c r="U1814" t="n">
        <v>38</v>
      </c>
      <c r="V1814" t="n">
        <v>0</v>
      </c>
      <c r="W1814" t="n">
        <v>1</v>
      </c>
      <c r="X1814" t="n">
        <v>0</v>
      </c>
      <c r="Y1814" t="n">
        <v>1.527982711791992</v>
      </c>
      <c r="Z1814" t="n">
        <v>0.0013697</v>
      </c>
    </row>
    <row r="1815">
      <c r="A1815" t="inlineStr">
        <is>
          <t>chat_vc</t>
        </is>
      </c>
      <c r="B1815" t="inlineStr">
        <is>
          <t>main</t>
        </is>
      </c>
      <c r="C1815" t="inlineStr">
        <is>
          <t>openai/gpt-5.6-luna</t>
        </is>
      </c>
      <c r="D1815" t="inlineStr">
        <is>
          <t>openai/gpt-5.6-luna</t>
        </is>
      </c>
      <c r="E1815" t="n">
        <v>1</v>
      </c>
      <c r="I1815" t="n">
        <v>0</v>
      </c>
      <c r="J1815" t="inlineStr">
        <is>
          <t>long4</t>
        </is>
      </c>
      <c r="K1815" t="n">
        <v>186</v>
      </c>
      <c r="L1815" t="inlineStr">
        <is>
          <t>long4/early-1</t>
        </is>
      </c>
      <c r="M1815" t="inlineStr">
        <is>
          <t>early</t>
        </is>
      </c>
      <c r="N1815" t="inlineStr">
        <is>
          <t>Which region are we deploying Ember to?</t>
        </is>
      </c>
      <c r="O1815" t="inlineStr">
        <is>
          <t>eu-west-1</t>
        </is>
      </c>
      <c r="P1815" t="inlineStr">
        <is>
          <t>eu-west-1</t>
        </is>
      </c>
      <c r="Q1815" t="b">
        <v>1</v>
      </c>
      <c r="R1815" t="inlineStr">
        <is>
          <t>rule</t>
        </is>
      </c>
      <c r="S1815" t="n">
        <v>5286</v>
      </c>
      <c r="T1815" t="n">
        <v>5286</v>
      </c>
      <c r="U1815" t="n">
        <v>41</v>
      </c>
      <c r="V1815" t="n">
        <v>0</v>
      </c>
      <c r="W1815" t="n">
        <v>1</v>
      </c>
      <c r="X1815" t="n">
        <v>0</v>
      </c>
      <c r="Y1815" t="n">
        <v>3.544743061065674</v>
      </c>
      <c r="Z1815" t="n">
        <v>0.00137055</v>
      </c>
    </row>
    <row r="1816">
      <c r="A1816" t="inlineStr">
        <is>
          <t>chat_vc</t>
        </is>
      </c>
      <c r="B1816" t="inlineStr">
        <is>
          <t>main</t>
        </is>
      </c>
      <c r="C1816" t="inlineStr">
        <is>
          <t>openai/gpt-5.6-luna</t>
        </is>
      </c>
      <c r="D1816" t="inlineStr">
        <is>
          <t>openai/gpt-5.6-luna</t>
        </is>
      </c>
      <c r="E1816" t="n">
        <v>1</v>
      </c>
      <c r="F1816" t="inlineStr">
        <is>
          <t>clean</t>
        </is>
      </c>
      <c r="G1816" t="b">
        <v>0</v>
      </c>
      <c r="H1816" t="inlineStr"/>
      <c r="I1816" t="n">
        <v>1</v>
      </c>
      <c r="J1816" t="inlineStr">
        <is>
          <t>long4</t>
        </is>
      </c>
      <c r="K1816" t="n">
        <v>186</v>
      </c>
      <c r="L1816" t="inlineStr">
        <is>
          <t>long4/early-1</t>
        </is>
      </c>
      <c r="M1816" t="inlineStr">
        <is>
          <t>early</t>
        </is>
      </c>
      <c r="N1816" t="inlineStr">
        <is>
          <t>Which region are we deploying Ember to?</t>
        </is>
      </c>
      <c r="O1816" t="inlineStr">
        <is>
          <t>eu-west-1</t>
        </is>
      </c>
      <c r="P1816" t="inlineStr">
        <is>
          <t>eu-west-1</t>
        </is>
      </c>
      <c r="Q1816" t="b">
        <v>1</v>
      </c>
      <c r="R1816" t="inlineStr">
        <is>
          <t>rule</t>
        </is>
      </c>
      <c r="S1816" t="n">
        <v>5300</v>
      </c>
      <c r="T1816" t="n">
        <v>5300</v>
      </c>
      <c r="U1816" t="n">
        <v>39</v>
      </c>
      <c r="V1816" t="n">
        <v>0</v>
      </c>
      <c r="W1816" t="n">
        <v>1</v>
      </c>
      <c r="X1816" t="n">
        <v>0</v>
      </c>
      <c r="Y1816" t="n">
        <v>1.899256706237793</v>
      </c>
      <c r="Z1816" t="n">
        <v>0.00137165</v>
      </c>
    </row>
    <row r="1817">
      <c r="A1817" t="inlineStr">
        <is>
          <t>chat_vc</t>
        </is>
      </c>
      <c r="B1817" t="inlineStr">
        <is>
          <t>main</t>
        </is>
      </c>
      <c r="C1817" t="inlineStr">
        <is>
          <t>openai/gpt-5.6-luna</t>
        </is>
      </c>
      <c r="D1817" t="inlineStr">
        <is>
          <t>openai/gpt-5.6-luna</t>
        </is>
      </c>
      <c r="E1817" t="n">
        <v>1</v>
      </c>
      <c r="I1817" t="n">
        <v>0</v>
      </c>
      <c r="J1817" t="inlineStr">
        <is>
          <t>long4</t>
        </is>
      </c>
      <c r="K1817" t="n">
        <v>186</v>
      </c>
      <c r="L1817" t="inlineStr">
        <is>
          <t>long4/early-2</t>
        </is>
      </c>
      <c r="M1817" t="inlineStr">
        <is>
          <t>early</t>
        </is>
      </c>
      <c r="N1817" t="inlineStr">
        <is>
          <t>At what time (UTC) is the daily standup?</t>
        </is>
      </c>
      <c r="O1817" t="inlineStr">
        <is>
          <t>10:00</t>
        </is>
      </c>
      <c r="P1817" t="inlineStr">
        <is>
          <t>10:00 UTC</t>
        </is>
      </c>
      <c r="Q1817" t="b">
        <v>1</v>
      </c>
      <c r="R1817" t="inlineStr">
        <is>
          <t>rule</t>
        </is>
      </c>
      <c r="S1817" t="n">
        <v>5290</v>
      </c>
      <c r="T1817" t="n">
        <v>5290</v>
      </c>
      <c r="U1817" t="n">
        <v>44</v>
      </c>
      <c r="V1817" t="n">
        <v>0</v>
      </c>
      <c r="W1817" t="n">
        <v>1</v>
      </c>
      <c r="X1817" t="n">
        <v>0</v>
      </c>
      <c r="Y1817" t="n">
        <v>1.884346008300781</v>
      </c>
      <c r="Z1817" t="n">
        <v>0.00137515</v>
      </c>
    </row>
    <row r="1818">
      <c r="A1818" t="inlineStr">
        <is>
          <t>chat_vc</t>
        </is>
      </c>
      <c r="B1818" t="inlineStr">
        <is>
          <t>main</t>
        </is>
      </c>
      <c r="C1818" t="inlineStr">
        <is>
          <t>openai/gpt-5.6-luna</t>
        </is>
      </c>
      <c r="D1818" t="inlineStr">
        <is>
          <t>openai/gpt-5.6-luna</t>
        </is>
      </c>
      <c r="E1818" t="n">
        <v>1</v>
      </c>
      <c r="F1818" t="inlineStr">
        <is>
          <t>clean</t>
        </is>
      </c>
      <c r="G1818" t="b">
        <v>0</v>
      </c>
      <c r="H1818" t="inlineStr"/>
      <c r="I1818" t="n">
        <v>1</v>
      </c>
      <c r="J1818" t="inlineStr">
        <is>
          <t>long4</t>
        </is>
      </c>
      <c r="K1818" t="n">
        <v>186</v>
      </c>
      <c r="L1818" t="inlineStr">
        <is>
          <t>long4/early-2</t>
        </is>
      </c>
      <c r="M1818" t="inlineStr">
        <is>
          <t>early</t>
        </is>
      </c>
      <c r="N1818" t="inlineStr">
        <is>
          <t>At what time (UTC) is the daily standup?</t>
        </is>
      </c>
      <c r="O1818" t="inlineStr">
        <is>
          <t>10:00</t>
        </is>
      </c>
      <c r="P1818" t="inlineStr">
        <is>
          <t>10:00 UTC</t>
        </is>
      </c>
      <c r="Q1818" t="b">
        <v>1</v>
      </c>
      <c r="R1818" t="inlineStr">
        <is>
          <t>rule</t>
        </is>
      </c>
      <c r="S1818" t="n">
        <v>5304</v>
      </c>
      <c r="T1818" t="n">
        <v>5304</v>
      </c>
      <c r="U1818" t="n">
        <v>48</v>
      </c>
      <c r="V1818" t="n">
        <v>0</v>
      </c>
      <c r="W1818" t="n">
        <v>1</v>
      </c>
      <c r="X1818" t="n">
        <v>0</v>
      </c>
      <c r="Y1818" t="n">
        <v>2.071183919906616</v>
      </c>
      <c r="Z1818" t="n">
        <v>0.00138345</v>
      </c>
    </row>
    <row r="1819">
      <c r="A1819" t="inlineStr">
        <is>
          <t>chat_vc</t>
        </is>
      </c>
      <c r="B1819" t="inlineStr">
        <is>
          <t>main</t>
        </is>
      </c>
      <c r="C1819" t="inlineStr">
        <is>
          <t>openai/gpt-5.6-luna</t>
        </is>
      </c>
      <c r="D1819" t="inlineStr">
        <is>
          <t>openai/gpt-5.6-luna</t>
        </is>
      </c>
      <c r="E1819" t="n">
        <v>1</v>
      </c>
      <c r="I1819" t="n">
        <v>0</v>
      </c>
      <c r="J1819" t="inlineStr">
        <is>
          <t>long4</t>
        </is>
      </c>
      <c r="K1819" t="n">
        <v>186</v>
      </c>
      <c r="L1819" t="inlineStr">
        <is>
          <t>long4/list-0</t>
        </is>
      </c>
      <c r="M1819" t="inlineStr">
        <is>
          <t>list</t>
        </is>
      </c>
      <c r="N1819" t="inlineStr">
        <is>
          <t>Which in-scope modules are P0?</t>
        </is>
      </c>
      <c r="O1819" t="inlineStr">
        <is>
          <t>["billing-sync", "audit-trail", "rate-limiter", "scheduler-v2"]</t>
        </is>
      </c>
      <c r="P1819" t="inlineStr">
        <is>
          <t>billing-sync, rate-limiter, audit-trail, scheduler-v2</t>
        </is>
      </c>
      <c r="Q1819" t="b">
        <v>1</v>
      </c>
      <c r="R1819" t="inlineStr">
        <is>
          <t>rule</t>
        </is>
      </c>
      <c r="S1819" t="n">
        <v>5287</v>
      </c>
      <c r="T1819" t="n">
        <v>5287</v>
      </c>
      <c r="U1819" t="n">
        <v>90</v>
      </c>
      <c r="V1819" t="n">
        <v>0</v>
      </c>
      <c r="W1819" t="n">
        <v>1</v>
      </c>
      <c r="X1819" t="n">
        <v>0</v>
      </c>
      <c r="Y1819" t="n">
        <v>2.840166807174683</v>
      </c>
      <c r="Z1819" t="n">
        <v>0.0014296</v>
      </c>
    </row>
    <row r="1820">
      <c r="A1820" t="inlineStr">
        <is>
          <t>chat_vc</t>
        </is>
      </c>
      <c r="B1820" t="inlineStr">
        <is>
          <t>main</t>
        </is>
      </c>
      <c r="C1820" t="inlineStr">
        <is>
          <t>openai/gpt-5.6-luna</t>
        </is>
      </c>
      <c r="D1820" t="inlineStr">
        <is>
          <t>openai/gpt-5.6-luna</t>
        </is>
      </c>
      <c r="E1820" t="n">
        <v>1</v>
      </c>
      <c r="F1820" t="inlineStr">
        <is>
          <t>clean</t>
        </is>
      </c>
      <c r="G1820" t="b">
        <v>0</v>
      </c>
      <c r="H1820" t="inlineStr"/>
      <c r="I1820" t="n">
        <v>1</v>
      </c>
      <c r="J1820" t="inlineStr">
        <is>
          <t>long4</t>
        </is>
      </c>
      <c r="K1820" t="n">
        <v>186</v>
      </c>
      <c r="L1820" t="inlineStr">
        <is>
          <t>long4/list-0</t>
        </is>
      </c>
      <c r="M1820" t="inlineStr">
        <is>
          <t>list</t>
        </is>
      </c>
      <c r="N1820" t="inlineStr">
        <is>
          <t>Which in-scope modules are P0?</t>
        </is>
      </c>
      <c r="O1820" t="inlineStr">
        <is>
          <t>["billing-sync", "audit-trail", "rate-limiter", "scheduler-v2"]</t>
        </is>
      </c>
      <c r="P1820" t="inlineStr">
        <is>
          <t>billing-sync, rate-limiter, audit-trail, scheduler-v2</t>
        </is>
      </c>
      <c r="Q1820" t="b">
        <v>1</v>
      </c>
      <c r="R1820" t="inlineStr">
        <is>
          <t>rule</t>
        </is>
      </c>
      <c r="S1820" t="n">
        <v>5301</v>
      </c>
      <c r="T1820" t="n">
        <v>5301</v>
      </c>
      <c r="U1820" t="n">
        <v>103</v>
      </c>
      <c r="V1820" t="n">
        <v>0</v>
      </c>
      <c r="W1820" t="n">
        <v>1</v>
      </c>
      <c r="X1820" t="n">
        <v>0</v>
      </c>
      <c r="Y1820" t="n">
        <v>2.412571907043457</v>
      </c>
      <c r="Z1820" t="n">
        <v>0.0014487</v>
      </c>
    </row>
    <row r="1821">
      <c r="A1821" t="inlineStr">
        <is>
          <t>chat_vc</t>
        </is>
      </c>
      <c r="B1821" t="inlineStr">
        <is>
          <t>main</t>
        </is>
      </c>
      <c r="C1821" t="inlineStr">
        <is>
          <t>openai/gpt-5.6-luna</t>
        </is>
      </c>
      <c r="D1821" t="inlineStr">
        <is>
          <t>openai/gpt-5.6-luna</t>
        </is>
      </c>
      <c r="E1821" t="n">
        <v>1</v>
      </c>
      <c r="I1821" t="n">
        <v>0</v>
      </c>
      <c r="J1821" t="inlineStr">
        <is>
          <t>long4</t>
        </is>
      </c>
      <c r="K1821" t="n">
        <v>186</v>
      </c>
      <c r="L1821" t="inlineStr">
        <is>
          <t>long4/neg-0</t>
        </is>
      </c>
      <c r="M1821" t="inlineStr">
        <is>
          <t>negation</t>
        </is>
      </c>
      <c r="N1821" t="inlineStr">
        <is>
          <t>Which in-scope module has no datastore decided yet?</t>
        </is>
      </c>
      <c r="O1821" t="inlineStr">
        <is>
          <t>audit-trail</t>
        </is>
      </c>
      <c r="P1821" t="inlineStr">
        <is>
          <t>audit-trail</t>
        </is>
      </c>
      <c r="Q1821" t="b">
        <v>1</v>
      </c>
      <c r="R1821" t="inlineStr">
        <is>
          <t>rule</t>
        </is>
      </c>
      <c r="S1821" t="n">
        <v>5289</v>
      </c>
      <c r="T1821" t="n">
        <v>5289</v>
      </c>
      <c r="U1821" t="n">
        <v>78</v>
      </c>
      <c r="V1821" t="n">
        <v>0</v>
      </c>
      <c r="W1821" t="n">
        <v>1</v>
      </c>
      <c r="X1821" t="n">
        <v>0</v>
      </c>
      <c r="Y1821" t="n">
        <v>3.192740917205811</v>
      </c>
      <c r="Z1821" t="n">
        <v>0.0014157</v>
      </c>
    </row>
    <row r="1822">
      <c r="A1822" t="inlineStr">
        <is>
          <t>chat_vc</t>
        </is>
      </c>
      <c r="B1822" t="inlineStr">
        <is>
          <t>main</t>
        </is>
      </c>
      <c r="C1822" t="inlineStr">
        <is>
          <t>openai/gpt-5.6-luna</t>
        </is>
      </c>
      <c r="D1822" t="inlineStr">
        <is>
          <t>openai/gpt-5.6-luna</t>
        </is>
      </c>
      <c r="E1822" t="n">
        <v>1</v>
      </c>
      <c r="F1822" t="inlineStr">
        <is>
          <t>clean</t>
        </is>
      </c>
      <c r="G1822" t="b">
        <v>0</v>
      </c>
      <c r="H1822" t="inlineStr"/>
      <c r="I1822" t="n">
        <v>1</v>
      </c>
      <c r="J1822" t="inlineStr">
        <is>
          <t>long4</t>
        </is>
      </c>
      <c r="K1822" t="n">
        <v>186</v>
      </c>
      <c r="L1822" t="inlineStr">
        <is>
          <t>long4/neg-0</t>
        </is>
      </c>
      <c r="M1822" t="inlineStr">
        <is>
          <t>negation</t>
        </is>
      </c>
      <c r="N1822" t="inlineStr">
        <is>
          <t>Which in-scope module has no datastore decided yet?</t>
        </is>
      </c>
      <c r="O1822" t="inlineStr">
        <is>
          <t>audit-trail</t>
        </is>
      </c>
      <c r="P1822" t="inlineStr">
        <is>
          <t>audit-trail</t>
        </is>
      </c>
      <c r="Q1822" t="b">
        <v>1</v>
      </c>
      <c r="R1822" t="inlineStr">
        <is>
          <t>rule</t>
        </is>
      </c>
      <c r="S1822" t="n">
        <v>5303</v>
      </c>
      <c r="T1822" t="n">
        <v>5303</v>
      </c>
      <c r="U1822" t="n">
        <v>94</v>
      </c>
      <c r="V1822" t="n">
        <v>0</v>
      </c>
      <c r="W1822" t="n">
        <v>1</v>
      </c>
      <c r="X1822" t="n">
        <v>0</v>
      </c>
      <c r="Y1822" t="n">
        <v>2.862561702728271</v>
      </c>
      <c r="Z1822" t="n">
        <v>0.0014384</v>
      </c>
    </row>
    <row r="1823">
      <c r="A1823" t="inlineStr">
        <is>
          <t>chat_vc</t>
        </is>
      </c>
      <c r="B1823" t="inlineStr">
        <is>
          <t>main</t>
        </is>
      </c>
      <c r="C1823" t="inlineStr">
        <is>
          <t>openai/gpt-5.6-luna</t>
        </is>
      </c>
      <c r="D1823" t="inlineStr">
        <is>
          <t>openai/gpt-5.6-luna</t>
        </is>
      </c>
      <c r="E1823" t="n">
        <v>1</v>
      </c>
      <c r="I1823" t="n">
        <v>0</v>
      </c>
      <c r="J1823" t="inlineStr">
        <is>
          <t>long4</t>
        </is>
      </c>
      <c r="K1823" t="n">
        <v>186</v>
      </c>
      <c r="L1823" t="inlineStr">
        <is>
          <t>long4/original-0</t>
        </is>
      </c>
      <c r="M1823" t="inlineStr">
        <is>
          <t>original</t>
        </is>
      </c>
      <c r="N1823" t="inlineStr">
        <is>
          <t>What was the very first deadline we set for dashboard, before any changes?</t>
        </is>
      </c>
      <c r="O1823" t="inlineStr">
        <is>
          <t>Oct 29</t>
        </is>
      </c>
      <c r="P1823" t="inlineStr">
        <is>
          <t>Oct 29</t>
        </is>
      </c>
      <c r="Q1823" t="b">
        <v>1</v>
      </c>
      <c r="R1823" t="inlineStr">
        <is>
          <t>rule</t>
        </is>
      </c>
      <c r="S1823" t="n">
        <v>5293</v>
      </c>
      <c r="T1823" t="n">
        <v>5293</v>
      </c>
      <c r="U1823" t="n">
        <v>64</v>
      </c>
      <c r="V1823" t="n">
        <v>0</v>
      </c>
      <c r="W1823" t="n">
        <v>1</v>
      </c>
      <c r="X1823" t="n">
        <v>0</v>
      </c>
      <c r="Y1823" t="n">
        <v>2.134603977203369</v>
      </c>
      <c r="Z1823" t="n">
        <v>0.0013999</v>
      </c>
    </row>
    <row r="1824">
      <c r="A1824" t="inlineStr">
        <is>
          <t>chat_vc</t>
        </is>
      </c>
      <c r="B1824" t="inlineStr">
        <is>
          <t>main</t>
        </is>
      </c>
      <c r="C1824" t="inlineStr">
        <is>
          <t>openai/gpt-5.6-luna</t>
        </is>
      </c>
      <c r="D1824" t="inlineStr">
        <is>
          <t>openai/gpt-5.6-luna</t>
        </is>
      </c>
      <c r="E1824" t="n">
        <v>1</v>
      </c>
      <c r="F1824" t="inlineStr">
        <is>
          <t>clean</t>
        </is>
      </c>
      <c r="G1824" t="b">
        <v>0</v>
      </c>
      <c r="H1824" t="inlineStr"/>
      <c r="I1824" t="n">
        <v>1</v>
      </c>
      <c r="J1824" t="inlineStr">
        <is>
          <t>long4</t>
        </is>
      </c>
      <c r="K1824" t="n">
        <v>186</v>
      </c>
      <c r="L1824" t="inlineStr">
        <is>
          <t>long4/original-0</t>
        </is>
      </c>
      <c r="M1824" t="inlineStr">
        <is>
          <t>original</t>
        </is>
      </c>
      <c r="N1824" t="inlineStr">
        <is>
          <t>What was the very first deadline we set for dashboard, before any changes?</t>
        </is>
      </c>
      <c r="O1824" t="inlineStr">
        <is>
          <t>Oct 29</t>
        </is>
      </c>
      <c r="P1824" t="inlineStr">
        <is>
          <t>Oct 29</t>
        </is>
      </c>
      <c r="Q1824" t="b">
        <v>1</v>
      </c>
      <c r="R1824" t="inlineStr">
        <is>
          <t>rule</t>
        </is>
      </c>
      <c r="S1824" t="n">
        <v>5307</v>
      </c>
      <c r="T1824" t="n">
        <v>5307</v>
      </c>
      <c r="U1824" t="n">
        <v>75</v>
      </c>
      <c r="V1824" t="n">
        <v>0</v>
      </c>
      <c r="W1824" t="n">
        <v>1</v>
      </c>
      <c r="X1824" t="n">
        <v>0</v>
      </c>
      <c r="Y1824" t="n">
        <v>3.090497016906738</v>
      </c>
      <c r="Z1824" t="n">
        <v>0.0014166</v>
      </c>
    </row>
    <row r="1825">
      <c r="A1825" t="inlineStr">
        <is>
          <t>chat_vc</t>
        </is>
      </c>
      <c r="B1825" t="inlineStr">
        <is>
          <t>main</t>
        </is>
      </c>
      <c r="C1825" t="inlineStr">
        <is>
          <t>openai/gpt-5.6-luna</t>
        </is>
      </c>
      <c r="D1825" t="inlineStr">
        <is>
          <t>openai/gpt-5.6-luna</t>
        </is>
      </c>
      <c r="E1825" t="n">
        <v>1</v>
      </c>
      <c r="I1825" t="n">
        <v>0</v>
      </c>
      <c r="J1825" t="inlineStr">
        <is>
          <t>long4</t>
        </is>
      </c>
      <c r="K1825" t="n">
        <v>186</v>
      </c>
      <c r="L1825" t="inlineStr">
        <is>
          <t>long4/paste-0</t>
        </is>
      </c>
      <c r="M1825" t="inlineStr">
        <is>
          <t>paste</t>
        </is>
      </c>
      <c r="N1825" t="inlineStr">
        <is>
          <t>What p95 latency, in ms, did the load test I pasted report?</t>
        </is>
      </c>
      <c r="O1825" t="n">
        <v>505</v>
      </c>
      <c r="P1825" t="inlineStr">
        <is>
          <t>505 ms</t>
        </is>
      </c>
      <c r="Q1825" t="b">
        <v>1</v>
      </c>
      <c r="R1825" t="inlineStr">
        <is>
          <t>rule</t>
        </is>
      </c>
      <c r="S1825" t="n">
        <v>5294</v>
      </c>
      <c r="T1825" t="n">
        <v>5294</v>
      </c>
      <c r="U1825" t="n">
        <v>43</v>
      </c>
      <c r="V1825" t="n">
        <v>0</v>
      </c>
      <c r="W1825" t="n">
        <v>1</v>
      </c>
      <c r="X1825" t="n">
        <v>0</v>
      </c>
      <c r="Y1825" t="n">
        <v>1.685773134231567</v>
      </c>
      <c r="Z1825" t="n">
        <v>0.00137495</v>
      </c>
    </row>
    <row r="1826">
      <c r="A1826" t="inlineStr">
        <is>
          <t>chat_vc</t>
        </is>
      </c>
      <c r="B1826" t="inlineStr">
        <is>
          <t>main</t>
        </is>
      </c>
      <c r="C1826" t="inlineStr">
        <is>
          <t>openai/gpt-5.6-luna</t>
        </is>
      </c>
      <c r="D1826" t="inlineStr">
        <is>
          <t>openai/gpt-5.6-luna</t>
        </is>
      </c>
      <c r="E1826" t="n">
        <v>1</v>
      </c>
      <c r="F1826" t="inlineStr">
        <is>
          <t>clean</t>
        </is>
      </c>
      <c r="G1826" t="b">
        <v>0</v>
      </c>
      <c r="H1826" t="inlineStr"/>
      <c r="I1826" t="n">
        <v>1</v>
      </c>
      <c r="J1826" t="inlineStr">
        <is>
          <t>long4</t>
        </is>
      </c>
      <c r="K1826" t="n">
        <v>186</v>
      </c>
      <c r="L1826" t="inlineStr">
        <is>
          <t>long4/paste-0</t>
        </is>
      </c>
      <c r="M1826" t="inlineStr">
        <is>
          <t>paste</t>
        </is>
      </c>
      <c r="N1826" t="inlineStr">
        <is>
          <t>What p95 latency, in ms, did the load test I pasted report?</t>
        </is>
      </c>
      <c r="O1826" t="n">
        <v>505</v>
      </c>
      <c r="P1826" t="inlineStr">
        <is>
          <t>505 ms</t>
        </is>
      </c>
      <c r="Q1826" t="b">
        <v>1</v>
      </c>
      <c r="R1826" t="inlineStr">
        <is>
          <t>rule</t>
        </is>
      </c>
      <c r="S1826" t="n">
        <v>5308</v>
      </c>
      <c r="T1826" t="n">
        <v>5308</v>
      </c>
      <c r="U1826" t="n">
        <v>47</v>
      </c>
      <c r="V1826" t="n">
        <v>0</v>
      </c>
      <c r="W1826" t="n">
        <v>1</v>
      </c>
      <c r="X1826" t="n">
        <v>0</v>
      </c>
      <c r="Y1826" t="n">
        <v>1.961503028869629</v>
      </c>
      <c r="Z1826" t="n">
        <v>0.00138325</v>
      </c>
    </row>
    <row r="1827">
      <c r="A1827" t="inlineStr">
        <is>
          <t>chat_vc</t>
        </is>
      </c>
      <c r="B1827" t="inlineStr">
        <is>
          <t>main</t>
        </is>
      </c>
      <c r="C1827" t="inlineStr">
        <is>
          <t>openai/gpt-5.6-luna</t>
        </is>
      </c>
      <c r="D1827" t="inlineStr">
        <is>
          <t>openai/gpt-5.6-luna</t>
        </is>
      </c>
      <c r="E1827" t="n">
        <v>1</v>
      </c>
      <c r="I1827" t="n">
        <v>0</v>
      </c>
      <c r="J1827" t="inlineStr">
        <is>
          <t>long4</t>
        </is>
      </c>
      <c r="K1827" t="n">
        <v>186</v>
      </c>
      <c r="L1827" t="inlineStr">
        <is>
          <t>long4/paste-1</t>
        </is>
      </c>
      <c r="M1827" t="inlineStr">
        <is>
          <t>paste</t>
        </is>
      </c>
      <c r="N1827" t="inlineStr">
        <is>
          <t>How many tests failed in the CI output I pasted?</t>
        </is>
      </c>
      <c r="O1827" t="n">
        <v>9</v>
      </c>
      <c r="P1827" t="inlineStr">
        <is>
          <t>9</t>
        </is>
      </c>
      <c r="Q1827" t="b">
        <v>1</v>
      </c>
      <c r="R1827" t="inlineStr">
        <is>
          <t>rule</t>
        </is>
      </c>
      <c r="S1827" t="n">
        <v>11213</v>
      </c>
      <c r="T1827" t="n">
        <v>5924</v>
      </c>
      <c r="U1827" t="n">
        <v>125</v>
      </c>
      <c r="V1827" t="n">
        <v>5286</v>
      </c>
      <c r="W1827" t="n">
        <v>2</v>
      </c>
      <c r="X1827" t="n">
        <v>1</v>
      </c>
      <c r="Y1827" t="n">
        <v>5.481723546981812</v>
      </c>
      <c r="Z1827" t="n">
        <v>0.00173717</v>
      </c>
    </row>
    <row r="1828">
      <c r="A1828" t="inlineStr">
        <is>
          <t>chat_vc</t>
        </is>
      </c>
      <c r="B1828" t="inlineStr">
        <is>
          <t>main</t>
        </is>
      </c>
      <c r="C1828" t="inlineStr">
        <is>
          <t>openai/gpt-5.6-luna</t>
        </is>
      </c>
      <c r="D1828" t="inlineStr">
        <is>
          <t>openai/gpt-5.6-luna</t>
        </is>
      </c>
      <c r="E1828" t="n">
        <v>1</v>
      </c>
      <c r="F1828" t="inlineStr">
        <is>
          <t>clean</t>
        </is>
      </c>
      <c r="G1828" t="b">
        <v>0</v>
      </c>
      <c r="H1828" t="inlineStr"/>
      <c r="I1828" t="n">
        <v>1</v>
      </c>
      <c r="J1828" t="inlineStr">
        <is>
          <t>long4</t>
        </is>
      </c>
      <c r="K1828" t="n">
        <v>186</v>
      </c>
      <c r="L1828" t="inlineStr">
        <is>
          <t>long4/paste-1</t>
        </is>
      </c>
      <c r="M1828" t="inlineStr">
        <is>
          <t>paste</t>
        </is>
      </c>
      <c r="N1828" t="inlineStr">
        <is>
          <t>How many tests failed in the CI output I pasted?</t>
        </is>
      </c>
      <c r="O1828" t="n">
        <v>9</v>
      </c>
      <c r="P1828" t="inlineStr">
        <is>
          <t>9</t>
        </is>
      </c>
      <c r="Q1828" t="b">
        <v>1</v>
      </c>
      <c r="R1828" t="inlineStr">
        <is>
          <t>rule</t>
        </is>
      </c>
      <c r="S1828" t="n">
        <v>5303</v>
      </c>
      <c r="T1828" t="n">
        <v>5303</v>
      </c>
      <c r="U1828" t="n">
        <v>64</v>
      </c>
      <c r="V1828" t="n">
        <v>0</v>
      </c>
      <c r="W1828" t="n">
        <v>1</v>
      </c>
      <c r="X1828" t="n">
        <v>0</v>
      </c>
      <c r="Y1828" t="n">
        <v>4.098631143569946</v>
      </c>
      <c r="Z1828" t="n">
        <v>0.0014024</v>
      </c>
    </row>
    <row r="1829">
      <c r="A1829" t="inlineStr">
        <is>
          <t>chat_vc</t>
        </is>
      </c>
      <c r="B1829" t="inlineStr">
        <is>
          <t>main</t>
        </is>
      </c>
      <c r="C1829" t="inlineStr">
        <is>
          <t>openai/gpt-5.6-luna</t>
        </is>
      </c>
      <c r="D1829" t="inlineStr">
        <is>
          <t>openai/gpt-5.6-luna</t>
        </is>
      </c>
      <c r="E1829" t="n">
        <v>1</v>
      </c>
      <c r="I1829" t="n">
        <v>0</v>
      </c>
      <c r="J1829" t="inlineStr">
        <is>
          <t>long4</t>
        </is>
      </c>
      <c r="K1829" t="n">
        <v>186</v>
      </c>
      <c r="L1829" t="inlineStr">
        <is>
          <t>long4/paste-2</t>
        </is>
      </c>
      <c r="M1829" t="inlineStr">
        <is>
          <t>paste</t>
        </is>
      </c>
      <c r="N1829" t="inlineStr">
        <is>
          <t>What is db_pool_size in the config I pasted?</t>
        </is>
      </c>
      <c r="O1829" t="n">
        <v>20</v>
      </c>
      <c r="P1829" t="inlineStr">
        <is>
          <t>20</t>
        </is>
      </c>
      <c r="Q1829" t="b">
        <v>1</v>
      </c>
      <c r="R1829" t="inlineStr">
        <is>
          <t>rule</t>
        </is>
      </c>
      <c r="S1829" t="n">
        <v>5289</v>
      </c>
      <c r="T1829" t="n">
        <v>5289</v>
      </c>
      <c r="U1829" t="n">
        <v>45</v>
      </c>
      <c r="V1829" t="n">
        <v>0</v>
      </c>
      <c r="W1829" t="n">
        <v>1</v>
      </c>
      <c r="X1829" t="n">
        <v>0</v>
      </c>
      <c r="Y1829" t="n">
        <v>2.611804962158203</v>
      </c>
      <c r="Z1829" t="n">
        <v>0.0013761</v>
      </c>
    </row>
    <row r="1830">
      <c r="A1830" t="inlineStr">
        <is>
          <t>chat_vc</t>
        </is>
      </c>
      <c r="B1830" t="inlineStr">
        <is>
          <t>main</t>
        </is>
      </c>
      <c r="C1830" t="inlineStr">
        <is>
          <t>openai/gpt-5.6-luna</t>
        </is>
      </c>
      <c r="D1830" t="inlineStr">
        <is>
          <t>openai/gpt-5.6-luna</t>
        </is>
      </c>
      <c r="E1830" t="n">
        <v>1</v>
      </c>
      <c r="F1830" t="inlineStr">
        <is>
          <t>clean</t>
        </is>
      </c>
      <c r="G1830" t="b">
        <v>0</v>
      </c>
      <c r="H1830" t="inlineStr"/>
      <c r="I1830" t="n">
        <v>1</v>
      </c>
      <c r="J1830" t="inlineStr">
        <is>
          <t>long4</t>
        </is>
      </c>
      <c r="K1830" t="n">
        <v>186</v>
      </c>
      <c r="L1830" t="inlineStr">
        <is>
          <t>long4/paste-2</t>
        </is>
      </c>
      <c r="M1830" t="inlineStr">
        <is>
          <t>paste</t>
        </is>
      </c>
      <c r="N1830" t="inlineStr">
        <is>
          <t>What is db_pool_size in the config I pasted?</t>
        </is>
      </c>
      <c r="O1830" t="n">
        <v>20</v>
      </c>
      <c r="P1830" t="inlineStr">
        <is>
          <t>20</t>
        </is>
      </c>
      <c r="Q1830" t="b">
        <v>1</v>
      </c>
      <c r="R1830" t="inlineStr">
        <is>
          <t>rule</t>
        </is>
      </c>
      <c r="S1830" t="n">
        <v>5303</v>
      </c>
      <c r="T1830" t="n">
        <v>5303</v>
      </c>
      <c r="U1830" t="n">
        <v>45</v>
      </c>
      <c r="V1830" t="n">
        <v>0</v>
      </c>
      <c r="W1830" t="n">
        <v>1</v>
      </c>
      <c r="X1830" t="n">
        <v>0</v>
      </c>
      <c r="Y1830" t="n">
        <v>1.610780954360962</v>
      </c>
      <c r="Z1830" t="n">
        <v>0.0013796</v>
      </c>
    </row>
    <row r="1831">
      <c r="A1831" t="inlineStr">
        <is>
          <t>chat_vc</t>
        </is>
      </c>
      <c r="B1831" t="inlineStr">
        <is>
          <t>main</t>
        </is>
      </c>
      <c r="C1831" t="inlineStr">
        <is>
          <t>openai/gpt-5.6-luna</t>
        </is>
      </c>
      <c r="D1831" t="inlineStr">
        <is>
          <t>openai/gpt-5.6-luna</t>
        </is>
      </c>
      <c r="E1831" t="n">
        <v>1</v>
      </c>
      <c r="I1831" t="n">
        <v>0</v>
      </c>
      <c r="J1831" t="inlineStr">
        <is>
          <t>long4</t>
        </is>
      </c>
      <c r="K1831" t="n">
        <v>186</v>
      </c>
      <c r="L1831" t="inlineStr">
        <is>
          <t>long4/sum-0</t>
        </is>
      </c>
      <c r="M1831" t="inlineStr">
        <is>
          <t>sum</t>
        </is>
      </c>
      <c r="N1831" t="inlineStr">
        <is>
          <t>What is the total budget, in thousands of dollars, across the modules currently in scope?</t>
        </is>
      </c>
      <c r="O1831" t="n">
        <v>205</v>
      </c>
      <c r="P1831" t="inlineStr">
        <is>
          <t>205</t>
        </is>
      </c>
      <c r="Q1831" t="b">
        <v>1</v>
      </c>
      <c r="R1831" t="inlineStr">
        <is>
          <t>rule</t>
        </is>
      </c>
      <c r="S1831" t="n">
        <v>10743</v>
      </c>
      <c r="T1831" t="n">
        <v>5447</v>
      </c>
      <c r="U1831" t="n">
        <v>168</v>
      </c>
      <c r="V1831" t="n">
        <v>5293</v>
      </c>
      <c r="W1831" t="n">
        <v>2</v>
      </c>
      <c r="X1831" t="n">
        <v>1</v>
      </c>
      <c r="Y1831" t="n">
        <v>9.121714115142822</v>
      </c>
      <c r="Z1831" t="n">
        <v>0.00166966</v>
      </c>
    </row>
    <row r="1832">
      <c r="A1832" t="inlineStr">
        <is>
          <t>chat_vc</t>
        </is>
      </c>
      <c r="B1832" t="inlineStr">
        <is>
          <t>main</t>
        </is>
      </c>
      <c r="C1832" t="inlineStr">
        <is>
          <t>openai/gpt-5.6-luna</t>
        </is>
      </c>
      <c r="D1832" t="inlineStr">
        <is>
          <t>openai/gpt-5.6-luna</t>
        </is>
      </c>
      <c r="E1832" t="n">
        <v>1</v>
      </c>
      <c r="F1832" t="inlineStr">
        <is>
          <t>clean</t>
        </is>
      </c>
      <c r="G1832" t="b">
        <v>0</v>
      </c>
      <c r="H1832" t="inlineStr"/>
      <c r="I1832" t="n">
        <v>1</v>
      </c>
      <c r="J1832" t="inlineStr">
        <is>
          <t>long4</t>
        </is>
      </c>
      <c r="K1832" t="n">
        <v>186</v>
      </c>
      <c r="L1832" t="inlineStr">
        <is>
          <t>long4/sum-0</t>
        </is>
      </c>
      <c r="M1832" t="inlineStr">
        <is>
          <t>sum</t>
        </is>
      </c>
      <c r="N1832" t="inlineStr">
        <is>
          <t>What is the total budget, in thousands of dollars, across the modules currently in scope?</t>
        </is>
      </c>
      <c r="O1832" t="n">
        <v>205</v>
      </c>
      <c r="P1832" t="inlineStr">
        <is>
          <t>205</t>
        </is>
      </c>
      <c r="Q1832" t="b">
        <v>1</v>
      </c>
      <c r="R1832" t="inlineStr">
        <is>
          <t>rule</t>
        </is>
      </c>
      <c r="S1832" t="n">
        <v>10754</v>
      </c>
      <c r="T1832" t="n">
        <v>5444</v>
      </c>
      <c r="U1832" t="n">
        <v>161</v>
      </c>
      <c r="V1832" t="n">
        <v>5307</v>
      </c>
      <c r="W1832" t="n">
        <v>2</v>
      </c>
      <c r="X1832" t="n">
        <v>1</v>
      </c>
      <c r="Y1832" t="n">
        <v>6.040565013885498</v>
      </c>
      <c r="Z1832" t="n">
        <v>0.00166079</v>
      </c>
    </row>
    <row r="1833">
      <c r="A1833" t="inlineStr">
        <is>
          <t>chat_vc</t>
        </is>
      </c>
      <c r="B1833" t="inlineStr">
        <is>
          <t>main</t>
        </is>
      </c>
      <c r="C1833" t="inlineStr">
        <is>
          <t>openai/gpt-5.6-luna</t>
        </is>
      </c>
      <c r="D1833" t="inlineStr">
        <is>
          <t>openai/gpt-5.6-luna</t>
        </is>
      </c>
      <c r="E1833" t="n">
        <v>1</v>
      </c>
      <c r="I1833" t="n">
        <v>0</v>
      </c>
      <c r="J1833" t="inlineStr">
        <is>
          <t>long4</t>
        </is>
      </c>
      <c r="K1833" t="n">
        <v>186</v>
      </c>
      <c r="L1833" t="inlineStr">
        <is>
          <t>long4/updated-0</t>
        </is>
      </c>
      <c r="M1833" t="inlineStr">
        <is>
          <t>updated</t>
        </is>
      </c>
      <c r="N1833" t="inlineStr">
        <is>
          <t>What is the current deadline for dashboard?</t>
        </is>
      </c>
      <c r="O1833" t="inlineStr">
        <is>
          <t>Nov 11</t>
        </is>
      </c>
      <c r="P1833" t="inlineStr">
        <is>
          <t>Nov 11</t>
        </is>
      </c>
      <c r="Q1833" t="b">
        <v>1</v>
      </c>
      <c r="R1833" t="inlineStr">
        <is>
          <t>rule</t>
        </is>
      </c>
      <c r="S1833" t="n">
        <v>5286</v>
      </c>
      <c r="T1833" t="n">
        <v>5286</v>
      </c>
      <c r="U1833" t="n">
        <v>41</v>
      </c>
      <c r="V1833" t="n">
        <v>0</v>
      </c>
      <c r="W1833" t="n">
        <v>1</v>
      </c>
      <c r="X1833" t="n">
        <v>0</v>
      </c>
      <c r="Y1833" t="n">
        <v>2.905894994735718</v>
      </c>
      <c r="Z1833" t="n">
        <v>0.00137055</v>
      </c>
    </row>
    <row r="1834">
      <c r="A1834" t="inlineStr">
        <is>
          <t>chat_vc</t>
        </is>
      </c>
      <c r="B1834" t="inlineStr">
        <is>
          <t>main</t>
        </is>
      </c>
      <c r="C1834" t="inlineStr">
        <is>
          <t>openai/gpt-5.6-luna</t>
        </is>
      </c>
      <c r="D1834" t="inlineStr">
        <is>
          <t>openai/gpt-5.6-luna</t>
        </is>
      </c>
      <c r="E1834" t="n">
        <v>1</v>
      </c>
      <c r="F1834" t="inlineStr">
        <is>
          <t>clean</t>
        </is>
      </c>
      <c r="G1834" t="b">
        <v>0</v>
      </c>
      <c r="H1834" t="inlineStr"/>
      <c r="I1834" t="n">
        <v>1</v>
      </c>
      <c r="J1834" t="inlineStr">
        <is>
          <t>long4</t>
        </is>
      </c>
      <c r="K1834" t="n">
        <v>186</v>
      </c>
      <c r="L1834" t="inlineStr">
        <is>
          <t>long4/updated-0</t>
        </is>
      </c>
      <c r="M1834" t="inlineStr">
        <is>
          <t>updated</t>
        </is>
      </c>
      <c r="N1834" t="inlineStr">
        <is>
          <t>What is the current deadline for dashboard?</t>
        </is>
      </c>
      <c r="O1834" t="inlineStr">
        <is>
          <t>Nov 11</t>
        </is>
      </c>
      <c r="P1834" t="inlineStr">
        <is>
          <t>Nov 11</t>
        </is>
      </c>
      <c r="Q1834" t="b">
        <v>1</v>
      </c>
      <c r="R1834" t="inlineStr">
        <is>
          <t>rule</t>
        </is>
      </c>
      <c r="S1834" t="n">
        <v>5300</v>
      </c>
      <c r="T1834" t="n">
        <v>5300</v>
      </c>
      <c r="U1834" t="n">
        <v>41</v>
      </c>
      <c r="V1834" t="n">
        <v>0</v>
      </c>
      <c r="W1834" t="n">
        <v>1</v>
      </c>
      <c r="X1834" t="n">
        <v>0</v>
      </c>
      <c r="Y1834" t="n">
        <v>2.22984504699707</v>
      </c>
      <c r="Z1834" t="n">
        <v>0.00137405</v>
      </c>
    </row>
    <row r="1835">
      <c r="A1835" t="inlineStr">
        <is>
          <t>chat_vc</t>
        </is>
      </c>
      <c r="B1835" t="inlineStr">
        <is>
          <t>main</t>
        </is>
      </c>
      <c r="C1835" t="inlineStr">
        <is>
          <t>openai/gpt-5.6-luna</t>
        </is>
      </c>
      <c r="D1835" t="inlineStr">
        <is>
          <t>openai/gpt-5.6-luna</t>
        </is>
      </c>
      <c r="E1835" t="n">
        <v>1</v>
      </c>
      <c r="I1835" t="n">
        <v>0</v>
      </c>
      <c r="J1835" t="inlineStr">
        <is>
          <t>long4</t>
        </is>
      </c>
      <c r="K1835" t="n">
        <v>186</v>
      </c>
      <c r="L1835" t="inlineStr">
        <is>
          <t>long4/updated-1</t>
        </is>
      </c>
      <c r="M1835" t="inlineStr">
        <is>
          <t>updated</t>
        </is>
      </c>
      <c r="N1835" t="inlineStr">
        <is>
          <t>What is billing-sync's budget now, in thousands of dollars?</t>
        </is>
      </c>
      <c r="O1835" t="n">
        <v>40</v>
      </c>
      <c r="P1835" t="inlineStr">
        <is>
          <t>40</t>
        </is>
      </c>
      <c r="Q1835" t="b">
        <v>1</v>
      </c>
      <c r="R1835" t="inlineStr">
        <is>
          <t>rule</t>
        </is>
      </c>
      <c r="S1835" t="n">
        <v>5291</v>
      </c>
      <c r="T1835" t="n">
        <v>5291</v>
      </c>
      <c r="U1835" t="n">
        <v>58</v>
      </c>
      <c r="V1835" t="n">
        <v>0</v>
      </c>
      <c r="W1835" t="n">
        <v>1</v>
      </c>
      <c r="X1835" t="n">
        <v>0</v>
      </c>
      <c r="Y1835" t="n">
        <v>2.671222925186157</v>
      </c>
      <c r="Z1835" t="n">
        <v>0.0013922</v>
      </c>
    </row>
    <row r="1836">
      <c r="A1836" t="inlineStr">
        <is>
          <t>chat_vc</t>
        </is>
      </c>
      <c r="B1836" t="inlineStr">
        <is>
          <t>main</t>
        </is>
      </c>
      <c r="C1836" t="inlineStr">
        <is>
          <t>openai/gpt-5.6-luna</t>
        </is>
      </c>
      <c r="D1836" t="inlineStr">
        <is>
          <t>openai/gpt-5.6-luna</t>
        </is>
      </c>
      <c r="E1836" t="n">
        <v>1</v>
      </c>
      <c r="F1836" t="inlineStr">
        <is>
          <t>clean</t>
        </is>
      </c>
      <c r="G1836" t="b">
        <v>0</v>
      </c>
      <c r="H1836" t="inlineStr"/>
      <c r="I1836" t="n">
        <v>1</v>
      </c>
      <c r="J1836" t="inlineStr">
        <is>
          <t>long4</t>
        </is>
      </c>
      <c r="K1836" t="n">
        <v>186</v>
      </c>
      <c r="L1836" t="inlineStr">
        <is>
          <t>long4/updated-1</t>
        </is>
      </c>
      <c r="M1836" t="inlineStr">
        <is>
          <t>updated</t>
        </is>
      </c>
      <c r="N1836" t="inlineStr">
        <is>
          <t>What is billing-sync's budget now, in thousands of dollars?</t>
        </is>
      </c>
      <c r="O1836" t="n">
        <v>40</v>
      </c>
      <c r="P1836" t="inlineStr">
        <is>
          <t>40</t>
        </is>
      </c>
      <c r="Q1836" t="b">
        <v>1</v>
      </c>
      <c r="R1836" t="inlineStr">
        <is>
          <t>rule</t>
        </is>
      </c>
      <c r="S1836" t="n">
        <v>5305</v>
      </c>
      <c r="T1836" t="n">
        <v>5305</v>
      </c>
      <c r="U1836" t="n">
        <v>69</v>
      </c>
      <c r="V1836" t="n">
        <v>0</v>
      </c>
      <c r="W1836" t="n">
        <v>1</v>
      </c>
      <c r="X1836" t="n">
        <v>0</v>
      </c>
      <c r="Y1836" t="n">
        <v>3.005640983581543</v>
      </c>
      <c r="Z1836" t="n">
        <v>0.0014089</v>
      </c>
    </row>
    <row r="1837">
      <c r="A1837" t="inlineStr">
        <is>
          <t>chat_vc</t>
        </is>
      </c>
      <c r="B1837" t="inlineStr">
        <is>
          <t>main</t>
        </is>
      </c>
      <c r="C1837" t="inlineStr">
        <is>
          <t>openai/gpt-5.6-luna</t>
        </is>
      </c>
      <c r="D1837" t="inlineStr">
        <is>
          <t>openai/gpt-5.6-luna</t>
        </is>
      </c>
      <c r="E1837" t="n">
        <v>1</v>
      </c>
      <c r="I1837" t="n">
        <v>0</v>
      </c>
      <c r="J1837" t="inlineStr">
        <is>
          <t>long4</t>
        </is>
      </c>
      <c r="K1837" t="n">
        <v>186</v>
      </c>
      <c r="L1837" t="inlineStr">
        <is>
          <t>long4/updated-2</t>
        </is>
      </c>
      <c r="M1837" t="inlineStr">
        <is>
          <t>updated</t>
        </is>
      </c>
      <c r="N1837" t="inlineStr">
        <is>
          <t>What is the current deadline for audit-trail?</t>
        </is>
      </c>
      <c r="O1837" t="inlineStr">
        <is>
          <t>Oct 13</t>
        </is>
      </c>
      <c r="P1837" t="inlineStr">
        <is>
          <t>Oct 13</t>
        </is>
      </c>
      <c r="Q1837" t="b">
        <v>1</v>
      </c>
      <c r="R1837" t="inlineStr">
        <is>
          <t>rule</t>
        </is>
      </c>
      <c r="S1837" t="n">
        <v>5288</v>
      </c>
      <c r="T1837" t="n">
        <v>5288</v>
      </c>
      <c r="U1837" t="n">
        <v>47</v>
      </c>
      <c r="V1837" t="n">
        <v>0</v>
      </c>
      <c r="W1837" t="n">
        <v>1</v>
      </c>
      <c r="X1837" t="n">
        <v>0</v>
      </c>
      <c r="Y1837" t="n">
        <v>2.924094200134277</v>
      </c>
      <c r="Z1837" t="n">
        <v>0.00137825</v>
      </c>
    </row>
    <row r="1838">
      <c r="A1838" t="inlineStr">
        <is>
          <t>chat_vc</t>
        </is>
      </c>
      <c r="B1838" t="inlineStr">
        <is>
          <t>main</t>
        </is>
      </c>
      <c r="C1838" t="inlineStr">
        <is>
          <t>openai/gpt-5.6-luna</t>
        </is>
      </c>
      <c r="D1838" t="inlineStr">
        <is>
          <t>openai/gpt-5.6-luna</t>
        </is>
      </c>
      <c r="E1838" t="n">
        <v>1</v>
      </c>
      <c r="F1838" t="inlineStr">
        <is>
          <t>clean</t>
        </is>
      </c>
      <c r="G1838" t="b">
        <v>0</v>
      </c>
      <c r="H1838" t="inlineStr"/>
      <c r="I1838" t="n">
        <v>1</v>
      </c>
      <c r="J1838" t="inlineStr">
        <is>
          <t>long4</t>
        </is>
      </c>
      <c r="K1838" t="n">
        <v>186</v>
      </c>
      <c r="L1838" t="inlineStr">
        <is>
          <t>long4/updated-2</t>
        </is>
      </c>
      <c r="M1838" t="inlineStr">
        <is>
          <t>updated</t>
        </is>
      </c>
      <c r="N1838" t="inlineStr">
        <is>
          <t>What is the current deadline for audit-trail?</t>
        </is>
      </c>
      <c r="O1838" t="inlineStr">
        <is>
          <t>Oct 13</t>
        </is>
      </c>
      <c r="P1838" t="inlineStr">
        <is>
          <t>Oct 13</t>
        </is>
      </c>
      <c r="Q1838" t="b">
        <v>1</v>
      </c>
      <c r="R1838" t="inlineStr">
        <is>
          <t>rule</t>
        </is>
      </c>
      <c r="S1838" t="n">
        <v>5302</v>
      </c>
      <c r="T1838" t="n">
        <v>5302</v>
      </c>
      <c r="U1838" t="n">
        <v>44</v>
      </c>
      <c r="V1838" t="n">
        <v>0</v>
      </c>
      <c r="W1838" t="n">
        <v>1</v>
      </c>
      <c r="X1838" t="n">
        <v>0</v>
      </c>
      <c r="Y1838" t="n">
        <v>2.132198333740234</v>
      </c>
      <c r="Z1838" t="n">
        <v>0.00137815</v>
      </c>
    </row>
    <row r="1839">
      <c r="A1839" t="inlineStr">
        <is>
          <t>chat_vc</t>
        </is>
      </c>
      <c r="B1839" t="inlineStr">
        <is>
          <t>main</t>
        </is>
      </c>
      <c r="C1839" t="inlineStr">
        <is>
          <t>openai/gpt-5.6-luna</t>
        </is>
      </c>
      <c r="D1839" t="inlineStr">
        <is>
          <t>openai/gpt-5.6-luna</t>
        </is>
      </c>
      <c r="E1839" t="n">
        <v>1</v>
      </c>
      <c r="I1839" t="n">
        <v>0</v>
      </c>
      <c r="J1839" t="inlineStr">
        <is>
          <t>long4</t>
        </is>
      </c>
      <c r="K1839" t="n">
        <v>186</v>
      </c>
      <c r="L1839" t="inlineStr">
        <is>
          <t>long4/updated-3</t>
        </is>
      </c>
      <c r="M1839" t="inlineStr">
        <is>
          <t>updated</t>
        </is>
      </c>
      <c r="N1839" t="inlineStr">
        <is>
          <t>What is ingest's budget, in thousands of dollars?</t>
        </is>
      </c>
      <c r="O1839" t="n">
        <v>25</v>
      </c>
      <c r="P1839" t="inlineStr">
        <is>
          <t>25 thousand dollars</t>
        </is>
      </c>
      <c r="Q1839" t="b">
        <v>1</v>
      </c>
      <c r="R1839" t="inlineStr">
        <is>
          <t>rule</t>
        </is>
      </c>
      <c r="S1839" t="n">
        <v>5289</v>
      </c>
      <c r="T1839" t="n">
        <v>5289</v>
      </c>
      <c r="U1839" t="n">
        <v>60</v>
      </c>
      <c r="V1839" t="n">
        <v>0</v>
      </c>
      <c r="W1839" t="n">
        <v>1</v>
      </c>
      <c r="X1839" t="n">
        <v>0</v>
      </c>
      <c r="Y1839" t="n">
        <v>3.801156282424927</v>
      </c>
      <c r="Z1839" t="n">
        <v>0.0013941</v>
      </c>
    </row>
    <row r="1840">
      <c r="A1840" t="inlineStr">
        <is>
          <t>chat_vc</t>
        </is>
      </c>
      <c r="B1840" t="inlineStr">
        <is>
          <t>main</t>
        </is>
      </c>
      <c r="C1840" t="inlineStr">
        <is>
          <t>openai/gpt-5.6-luna</t>
        </is>
      </c>
      <c r="D1840" t="inlineStr">
        <is>
          <t>openai/gpt-5.6-luna</t>
        </is>
      </c>
      <c r="E1840" t="n">
        <v>1</v>
      </c>
      <c r="F1840" t="inlineStr">
        <is>
          <t>clean</t>
        </is>
      </c>
      <c r="G1840" t="b">
        <v>0</v>
      </c>
      <c r="H1840" t="inlineStr"/>
      <c r="I1840" t="n">
        <v>1</v>
      </c>
      <c r="J1840" t="inlineStr">
        <is>
          <t>long4</t>
        </is>
      </c>
      <c r="K1840" t="n">
        <v>186</v>
      </c>
      <c r="L1840" t="inlineStr">
        <is>
          <t>long4/updated-3</t>
        </is>
      </c>
      <c r="M1840" t="inlineStr">
        <is>
          <t>updated</t>
        </is>
      </c>
      <c r="N1840" t="inlineStr">
        <is>
          <t>What is ingest's budget, in thousands of dollars?</t>
        </is>
      </c>
      <c r="O1840" t="n">
        <v>25</v>
      </c>
      <c r="P1840" t="inlineStr">
        <is>
          <t>25</t>
        </is>
      </c>
      <c r="Q1840" t="b">
        <v>1</v>
      </c>
      <c r="R1840" t="inlineStr">
        <is>
          <t>rule</t>
        </is>
      </c>
      <c r="S1840" t="n">
        <v>5303</v>
      </c>
      <c r="T1840" t="n">
        <v>5303</v>
      </c>
      <c r="U1840" t="n">
        <v>98</v>
      </c>
      <c r="V1840" t="n">
        <v>0</v>
      </c>
      <c r="W1840" t="n">
        <v>1</v>
      </c>
      <c r="X1840" t="n">
        <v>0</v>
      </c>
      <c r="Y1840" t="n">
        <v>2.804244041442871</v>
      </c>
      <c r="Z1840" t="n">
        <v>0.0014432</v>
      </c>
    </row>
    <row r="1841">
      <c r="A1841" t="inlineStr">
        <is>
          <t>chat_vc</t>
        </is>
      </c>
      <c r="B1841" t="inlineStr">
        <is>
          <t>main</t>
        </is>
      </c>
      <c r="C1841" t="inlineStr">
        <is>
          <t>openai/gpt-5.6-luna</t>
        </is>
      </c>
      <c r="D1841" t="inlineStr">
        <is>
          <t>openai/gpt-5.6-luna</t>
        </is>
      </c>
      <c r="E1841" t="n">
        <v>1</v>
      </c>
      <c r="I1841" t="n">
        <v>0</v>
      </c>
      <c r="J1841" t="inlineStr">
        <is>
          <t>long4</t>
        </is>
      </c>
      <c r="K1841" t="n">
        <v>186</v>
      </c>
      <c r="L1841" t="inlineStr">
        <is>
          <t>long4/updated-4</t>
        </is>
      </c>
      <c r="M1841" t="inlineStr">
        <is>
          <t>updated</t>
        </is>
      </c>
      <c r="N1841" t="inlineStr">
        <is>
          <t>Who owns dashboard now?</t>
        </is>
      </c>
      <c r="O1841" t="inlineStr">
        <is>
          <t>Hannah</t>
        </is>
      </c>
      <c r="P1841" t="inlineStr">
        <is>
          <t>Hannah</t>
        </is>
      </c>
      <c r="Q1841" t="b">
        <v>1</v>
      </c>
      <c r="R1841" t="inlineStr">
        <is>
          <t>rule</t>
        </is>
      </c>
      <c r="S1841" t="n">
        <v>5283</v>
      </c>
      <c r="T1841" t="n">
        <v>5283</v>
      </c>
      <c r="U1841" t="n">
        <v>40</v>
      </c>
      <c r="V1841" t="n">
        <v>0</v>
      </c>
      <c r="W1841" t="n">
        <v>1</v>
      </c>
      <c r="X1841" t="n">
        <v>0</v>
      </c>
      <c r="Y1841" t="n">
        <v>2.024662017822266</v>
      </c>
      <c r="Z1841" t="n">
        <v>0.0013686</v>
      </c>
    </row>
    <row r="1842">
      <c r="A1842" t="inlineStr">
        <is>
          <t>chat_vc</t>
        </is>
      </c>
      <c r="B1842" t="inlineStr">
        <is>
          <t>main</t>
        </is>
      </c>
      <c r="C1842" t="inlineStr">
        <is>
          <t>openai/gpt-5.6-luna</t>
        </is>
      </c>
      <c r="D1842" t="inlineStr">
        <is>
          <t>openai/gpt-5.6-luna</t>
        </is>
      </c>
      <c r="E1842" t="n">
        <v>1</v>
      </c>
      <c r="F1842" t="inlineStr">
        <is>
          <t>clean</t>
        </is>
      </c>
      <c r="G1842" t="b">
        <v>0</v>
      </c>
      <c r="H1842" t="inlineStr"/>
      <c r="I1842" t="n">
        <v>1</v>
      </c>
      <c r="J1842" t="inlineStr">
        <is>
          <t>long4</t>
        </is>
      </c>
      <c r="K1842" t="n">
        <v>186</v>
      </c>
      <c r="L1842" t="inlineStr">
        <is>
          <t>long4/updated-4</t>
        </is>
      </c>
      <c r="M1842" t="inlineStr">
        <is>
          <t>updated</t>
        </is>
      </c>
      <c r="N1842" t="inlineStr">
        <is>
          <t>Who owns dashboard now?</t>
        </is>
      </c>
      <c r="O1842" t="inlineStr">
        <is>
          <t>Hannah</t>
        </is>
      </c>
      <c r="P1842" t="inlineStr">
        <is>
          <t>Hannah</t>
        </is>
      </c>
      <c r="Q1842" t="b">
        <v>1</v>
      </c>
      <c r="R1842" t="inlineStr">
        <is>
          <t>rule</t>
        </is>
      </c>
      <c r="S1842" t="n">
        <v>5297</v>
      </c>
      <c r="T1842" t="n">
        <v>5297</v>
      </c>
      <c r="U1842" t="n">
        <v>39</v>
      </c>
      <c r="V1842" t="n">
        <v>0</v>
      </c>
      <c r="W1842" t="n">
        <v>1</v>
      </c>
      <c r="X1842" t="n">
        <v>0</v>
      </c>
      <c r="Y1842" t="n">
        <v>1.697280883789062</v>
      </c>
      <c r="Z1842" t="n">
        <v>0.0013709</v>
      </c>
    </row>
    <row r="1843">
      <c r="A1843" t="inlineStr">
        <is>
          <t>chat_vc</t>
        </is>
      </c>
      <c r="B1843" t="inlineStr">
        <is>
          <t>main</t>
        </is>
      </c>
      <c r="C1843" t="inlineStr">
        <is>
          <t>openai/gpt-5.6-luna</t>
        </is>
      </c>
      <c r="D1843" t="inlineStr">
        <is>
          <t>openai/gpt-5.6-luna</t>
        </is>
      </c>
      <c r="E1843" t="n">
        <v>1</v>
      </c>
      <c r="I1843" t="n">
        <v>0</v>
      </c>
      <c r="J1843" t="inlineStr">
        <is>
          <t>long4</t>
        </is>
      </c>
      <c r="K1843" t="n">
        <v>186</v>
      </c>
      <c r="L1843" t="inlineStr">
        <is>
          <t>long4/updated-5</t>
        </is>
      </c>
      <c r="M1843" t="inlineStr">
        <is>
          <t>updated</t>
        </is>
      </c>
      <c r="N1843" t="inlineStr">
        <is>
          <t>Which datastore does billing-sync use?</t>
        </is>
      </c>
      <c r="O1843" t="inlineStr">
        <is>
          <t>DynamoDB</t>
        </is>
      </c>
      <c r="P1843" t="inlineStr">
        <is>
          <t>DynamoDB</t>
        </is>
      </c>
      <c r="Q1843" t="b">
        <v>1</v>
      </c>
      <c r="R1843" t="inlineStr">
        <is>
          <t>rule</t>
        </is>
      </c>
      <c r="S1843" t="n">
        <v>5285</v>
      </c>
      <c r="T1843" t="n">
        <v>5285</v>
      </c>
      <c r="U1843" t="n">
        <v>44</v>
      </c>
      <c r="V1843" t="n">
        <v>0</v>
      </c>
      <c r="W1843" t="n">
        <v>1</v>
      </c>
      <c r="X1843" t="n">
        <v>0</v>
      </c>
      <c r="Y1843" t="n">
        <v>1.929037094116211</v>
      </c>
      <c r="Z1843" t="n">
        <v>0.0013739</v>
      </c>
    </row>
    <row r="1844">
      <c r="A1844" t="inlineStr">
        <is>
          <t>chat_vc</t>
        </is>
      </c>
      <c r="B1844" t="inlineStr">
        <is>
          <t>main</t>
        </is>
      </c>
      <c r="C1844" t="inlineStr">
        <is>
          <t>openai/gpt-5.6-luna</t>
        </is>
      </c>
      <c r="D1844" t="inlineStr">
        <is>
          <t>openai/gpt-5.6-luna</t>
        </is>
      </c>
      <c r="E1844" t="n">
        <v>1</v>
      </c>
      <c r="F1844" t="inlineStr">
        <is>
          <t>clean</t>
        </is>
      </c>
      <c r="G1844" t="b">
        <v>0</v>
      </c>
      <c r="H1844" t="inlineStr"/>
      <c r="I1844" t="n">
        <v>1</v>
      </c>
      <c r="J1844" t="inlineStr">
        <is>
          <t>long4</t>
        </is>
      </c>
      <c r="K1844" t="n">
        <v>186</v>
      </c>
      <c r="L1844" t="inlineStr">
        <is>
          <t>long4/updated-5</t>
        </is>
      </c>
      <c r="M1844" t="inlineStr">
        <is>
          <t>updated</t>
        </is>
      </c>
      <c r="N1844" t="inlineStr">
        <is>
          <t>Which datastore does billing-sync use?</t>
        </is>
      </c>
      <c r="O1844" t="inlineStr">
        <is>
          <t>DynamoDB</t>
        </is>
      </c>
      <c r="P1844" t="inlineStr">
        <is>
          <t>DynamoDB</t>
        </is>
      </c>
      <c r="Q1844" t="b">
        <v>1</v>
      </c>
      <c r="R1844" t="inlineStr">
        <is>
          <t>rule</t>
        </is>
      </c>
      <c r="S1844" t="n">
        <v>5299</v>
      </c>
      <c r="T1844" t="n">
        <v>5299</v>
      </c>
      <c r="U1844" t="n">
        <v>40</v>
      </c>
      <c r="V1844" t="n">
        <v>0</v>
      </c>
      <c r="W1844" t="n">
        <v>1</v>
      </c>
      <c r="X1844" t="n">
        <v>0</v>
      </c>
      <c r="Y1844" t="n">
        <v>2.350920915603638</v>
      </c>
      <c r="Z1844" t="n">
        <v>0.0013726</v>
      </c>
    </row>
    <row r="1845">
      <c r="A1845" t="inlineStr">
        <is>
          <t>chat_vc</t>
        </is>
      </c>
      <c r="B1845" t="inlineStr">
        <is>
          <t>main</t>
        </is>
      </c>
      <c r="C1845" t="inlineStr">
        <is>
          <t>z-ai/glm-5.3-flash</t>
        </is>
      </c>
      <c r="D1845" t="inlineStr">
        <is>
          <t>openai/gpt-5.6-luna</t>
        </is>
      </c>
      <c r="E1845" t="n">
        <v>1</v>
      </c>
      <c r="I1845" t="n">
        <v>0</v>
      </c>
      <c r="J1845" t="inlineStr">
        <is>
          <t>long4</t>
        </is>
      </c>
      <c r="K1845" t="n">
        <v>186</v>
      </c>
      <c r="L1845" t="inlineStr">
        <is>
          <t>long4/absent-0</t>
        </is>
      </c>
      <c r="M1845" t="inlineStr">
        <is>
          <t>absent</t>
        </is>
      </c>
      <c r="N1845" t="inlineStr">
        <is>
          <t>What is the marketing announcement date?</t>
        </is>
      </c>
      <c r="O1845" t="inlineStr">
        <is>
          <t>not stated</t>
        </is>
      </c>
      <c r="P1845" t="inlineStr">
        <is>
          <t>not stated</t>
        </is>
      </c>
      <c r="Q1845" t="b">
        <v>1</v>
      </c>
      <c r="R1845" t="inlineStr">
        <is>
          <t>rule</t>
        </is>
      </c>
      <c r="S1845" t="n">
        <v>11372</v>
      </c>
      <c r="T1845" t="n">
        <v>5898</v>
      </c>
      <c r="U1845" t="n">
        <v>177</v>
      </c>
      <c r="V1845" t="n">
        <v>10880</v>
      </c>
      <c r="W1845" t="n">
        <v>2</v>
      </c>
      <c r="X1845" t="n">
        <v>2</v>
      </c>
      <c r="Y1845" t="n">
        <v>13.73243308067322</v>
      </c>
      <c r="Z1845" t="n">
        <v>0.0004887</v>
      </c>
    </row>
    <row r="1846">
      <c r="A1846" t="inlineStr">
        <is>
          <t>chat_vc</t>
        </is>
      </c>
      <c r="B1846" t="inlineStr">
        <is>
          <t>main</t>
        </is>
      </c>
      <c r="C1846" t="inlineStr">
        <is>
          <t>z-ai/glm-5.3-flash</t>
        </is>
      </c>
      <c r="D1846" t="inlineStr">
        <is>
          <t>openai/gpt-5.6-luna</t>
        </is>
      </c>
      <c r="E1846" t="n">
        <v>1</v>
      </c>
      <c r="I1846" t="n">
        <v>0</v>
      </c>
      <c r="J1846" t="inlineStr">
        <is>
          <t>long4</t>
        </is>
      </c>
      <c r="K1846" t="n">
        <v>186</v>
      </c>
      <c r="L1846" t="inlineStr">
        <is>
          <t>long4/absent-1</t>
        </is>
      </c>
      <c r="M1846" t="inlineStr">
        <is>
          <t>absent</t>
        </is>
      </c>
      <c r="N1846" t="inlineStr">
        <is>
          <t>What monthly cloud cost cap did we agree on?</t>
        </is>
      </c>
      <c r="O1846" t="inlineStr">
        <is>
          <t>not stated</t>
        </is>
      </c>
      <c r="P1846" t="inlineStr">
        <is>
          <t>not stated</t>
        </is>
      </c>
      <c r="Q1846" t="b">
        <v>1</v>
      </c>
      <c r="R1846" t="inlineStr">
        <is>
          <t>rule</t>
        </is>
      </c>
      <c r="S1846" t="n">
        <v>25851</v>
      </c>
      <c r="T1846" t="n">
        <v>7454</v>
      </c>
      <c r="U1846" t="n">
        <v>543</v>
      </c>
      <c r="V1846" t="n">
        <v>23744</v>
      </c>
      <c r="W1846" t="n">
        <v>4</v>
      </c>
      <c r="X1846" t="n">
        <v>5</v>
      </c>
      <c r="Y1846" t="n">
        <v>22.70271801948547</v>
      </c>
      <c r="Z1846" t="n">
        <v>0.00124247885</v>
      </c>
    </row>
    <row r="1847">
      <c r="A1847" t="inlineStr">
        <is>
          <t>chat_vc</t>
        </is>
      </c>
      <c r="B1847" t="inlineStr">
        <is>
          <t>main</t>
        </is>
      </c>
      <c r="C1847" t="inlineStr">
        <is>
          <t>z-ai/glm-5.3-flash</t>
        </is>
      </c>
      <c r="D1847" t="inlineStr">
        <is>
          <t>openai/gpt-5.6-luna</t>
        </is>
      </c>
      <c r="E1847" t="n">
        <v>1</v>
      </c>
      <c r="I1847" t="n">
        <v>0</v>
      </c>
      <c r="J1847" t="inlineStr">
        <is>
          <t>long4</t>
        </is>
      </c>
      <c r="K1847" t="n">
        <v>186</v>
      </c>
      <c r="L1847" t="inlineStr">
        <is>
          <t>long4/count-0</t>
        </is>
      </c>
      <c r="M1847" t="inlineStr">
        <is>
          <t>count</t>
        </is>
      </c>
      <c r="N1847" t="inlineStr">
        <is>
          <t>How many modules are currently in scope for the launch?</t>
        </is>
      </c>
      <c r="O1847" t="n">
        <v>6</v>
      </c>
      <c r="P1847" t="inlineStr">
        <is>
          <t>6</t>
        </is>
      </c>
      <c r="Q1847" t="b">
        <v>1</v>
      </c>
      <c r="R1847" t="inlineStr">
        <is>
          <t>rule</t>
        </is>
      </c>
      <c r="S1847" t="n">
        <v>11047</v>
      </c>
      <c r="T1847" t="n">
        <v>5569</v>
      </c>
      <c r="U1847" t="n">
        <v>215</v>
      </c>
      <c r="V1847" t="n">
        <v>10880</v>
      </c>
      <c r="W1847" t="n">
        <v>2</v>
      </c>
      <c r="X1847" t="n">
        <v>1</v>
      </c>
      <c r="Y1847" t="n">
        <v>8.110339879989624</v>
      </c>
      <c r="Z1847" t="n">
        <v>0.00045895</v>
      </c>
    </row>
    <row r="1848">
      <c r="A1848" t="inlineStr">
        <is>
          <t>chat_vc</t>
        </is>
      </c>
      <c r="B1848" t="inlineStr">
        <is>
          <t>main</t>
        </is>
      </c>
      <c r="C1848" t="inlineStr">
        <is>
          <t>z-ai/glm-5.3-flash</t>
        </is>
      </c>
      <c r="D1848" t="inlineStr">
        <is>
          <t>openai/gpt-5.6-luna</t>
        </is>
      </c>
      <c r="E1848" t="n">
        <v>1</v>
      </c>
      <c r="I1848" t="n">
        <v>0</v>
      </c>
      <c r="J1848" t="inlineStr">
        <is>
          <t>long4</t>
        </is>
      </c>
      <c r="K1848" t="n">
        <v>186</v>
      </c>
      <c r="L1848" t="inlineStr">
        <is>
          <t>long4/early-0</t>
        </is>
      </c>
      <c r="M1848" t="inlineStr">
        <is>
          <t>early</t>
        </is>
      </c>
      <c r="N1848" t="inlineStr">
        <is>
          <t>Who owns billing-sync?</t>
        </is>
      </c>
      <c r="O1848" t="inlineStr">
        <is>
          <t>Zara</t>
        </is>
      </c>
      <c r="P1848" t="inlineStr">
        <is>
          <t>Zara</t>
        </is>
      </c>
      <c r="Q1848" t="b">
        <v>1</v>
      </c>
      <c r="R1848" t="inlineStr">
        <is>
          <t>rule</t>
        </is>
      </c>
      <c r="S1848" t="n">
        <v>5472</v>
      </c>
      <c r="T1848" t="n">
        <v>5472</v>
      </c>
      <c r="U1848" t="n">
        <v>128</v>
      </c>
      <c r="V1848" t="n">
        <v>704</v>
      </c>
      <c r="W1848" t="n">
        <v>1</v>
      </c>
      <c r="X1848" t="n">
        <v>0</v>
      </c>
      <c r="Y1848" t="n">
        <v>6.188650608062744</v>
      </c>
      <c r="Z1848" t="n">
        <v>0.00080032</v>
      </c>
    </row>
    <row r="1849">
      <c r="A1849" t="inlineStr">
        <is>
          <t>chat_vc</t>
        </is>
      </c>
      <c r="B1849" t="inlineStr">
        <is>
          <t>main</t>
        </is>
      </c>
      <c r="C1849" t="inlineStr">
        <is>
          <t>z-ai/glm-5.3-flash</t>
        </is>
      </c>
      <c r="D1849" t="inlineStr">
        <is>
          <t>openai/gpt-5.6-luna</t>
        </is>
      </c>
      <c r="E1849" t="n">
        <v>1</v>
      </c>
      <c r="I1849" t="n">
        <v>0</v>
      </c>
      <c r="J1849" t="inlineStr">
        <is>
          <t>long4</t>
        </is>
      </c>
      <c r="K1849" t="n">
        <v>186</v>
      </c>
      <c r="L1849" t="inlineStr">
        <is>
          <t>long4/early-1</t>
        </is>
      </c>
      <c r="M1849" t="inlineStr">
        <is>
          <t>early</t>
        </is>
      </c>
      <c r="N1849" t="inlineStr">
        <is>
          <t>Which region are we deploying Ember to?</t>
        </is>
      </c>
      <c r="O1849" t="inlineStr">
        <is>
          <t>eu-west-1</t>
        </is>
      </c>
      <c r="P1849" t="inlineStr">
        <is>
          <t>eu-west-1</t>
        </is>
      </c>
      <c r="Q1849" t="b">
        <v>1</v>
      </c>
      <c r="R1849" t="inlineStr">
        <is>
          <t>rule</t>
        </is>
      </c>
      <c r="S1849" t="n">
        <v>5471</v>
      </c>
      <c r="T1849" t="n">
        <v>5471</v>
      </c>
      <c r="U1849" t="n">
        <v>113</v>
      </c>
      <c r="V1849" t="n">
        <v>704</v>
      </c>
      <c r="W1849" t="n">
        <v>1</v>
      </c>
      <c r="X1849" t="n">
        <v>0</v>
      </c>
      <c r="Y1849" t="n">
        <v>6.890555858612061</v>
      </c>
      <c r="Z1849" t="n">
        <v>0.00059370983</v>
      </c>
    </row>
    <row r="1850">
      <c r="A1850" t="inlineStr">
        <is>
          <t>chat_vc</t>
        </is>
      </c>
      <c r="B1850" t="inlineStr">
        <is>
          <t>main</t>
        </is>
      </c>
      <c r="C1850" t="inlineStr">
        <is>
          <t>z-ai/glm-5.3-flash</t>
        </is>
      </c>
      <c r="D1850" t="inlineStr">
        <is>
          <t>openai/gpt-5.6-luna</t>
        </is>
      </c>
      <c r="E1850" t="n">
        <v>1</v>
      </c>
      <c r="I1850" t="n">
        <v>0</v>
      </c>
      <c r="J1850" t="inlineStr">
        <is>
          <t>long4</t>
        </is>
      </c>
      <c r="K1850" t="n">
        <v>186</v>
      </c>
      <c r="L1850" t="inlineStr">
        <is>
          <t>long4/early-2</t>
        </is>
      </c>
      <c r="M1850" t="inlineStr">
        <is>
          <t>early</t>
        </is>
      </c>
      <c r="N1850" t="inlineStr">
        <is>
          <t>At what time (UTC) is the daily standup?</t>
        </is>
      </c>
      <c r="O1850" t="inlineStr">
        <is>
          <t>10:00</t>
        </is>
      </c>
      <c r="P1850" t="inlineStr">
        <is>
          <t>10:00 UTC</t>
        </is>
      </c>
      <c r="Q1850" t="b">
        <v>1</v>
      </c>
      <c r="R1850" t="inlineStr">
        <is>
          <t>rule</t>
        </is>
      </c>
      <c r="S1850" t="n">
        <v>5475</v>
      </c>
      <c r="T1850" t="n">
        <v>5475</v>
      </c>
      <c r="U1850" t="n">
        <v>150</v>
      </c>
      <c r="V1850" t="n">
        <v>704</v>
      </c>
      <c r="W1850" t="n">
        <v>1</v>
      </c>
      <c r="X1850" t="n">
        <v>0</v>
      </c>
      <c r="Y1850" t="n">
        <v>6.533645153045654</v>
      </c>
      <c r="Z1850" t="n">
        <v>0.00060801573</v>
      </c>
    </row>
    <row r="1851">
      <c r="A1851" t="inlineStr">
        <is>
          <t>chat_vc</t>
        </is>
      </c>
      <c r="B1851" t="inlineStr">
        <is>
          <t>main</t>
        </is>
      </c>
      <c r="C1851" t="inlineStr">
        <is>
          <t>z-ai/glm-5.3-flash</t>
        </is>
      </c>
      <c r="D1851" t="inlineStr">
        <is>
          <t>openai/gpt-5.6-luna</t>
        </is>
      </c>
      <c r="E1851" t="n">
        <v>1</v>
      </c>
      <c r="I1851" t="n">
        <v>0</v>
      </c>
      <c r="J1851" t="inlineStr">
        <is>
          <t>long4</t>
        </is>
      </c>
      <c r="K1851" t="n">
        <v>186</v>
      </c>
      <c r="L1851" t="inlineStr">
        <is>
          <t>long4/list-0</t>
        </is>
      </c>
      <c r="M1851" t="inlineStr">
        <is>
          <t>list</t>
        </is>
      </c>
      <c r="N1851" t="inlineStr">
        <is>
          <t>Which in-scope modules are P0?</t>
        </is>
      </c>
      <c r="O1851" t="inlineStr">
        <is>
          <t>["billing-sync", "audit-trail", "rate-limiter", "scheduler-v2"]</t>
        </is>
      </c>
      <c r="P1851" t="inlineStr">
        <is>
          <t>4 — billing-sync, audit-trail, rate-limiter, scheduler-v2</t>
        </is>
      </c>
      <c r="Q1851" t="b">
        <v>1</v>
      </c>
      <c r="R1851" t="inlineStr">
        <is>
          <t>rule</t>
        </is>
      </c>
      <c r="S1851" t="n">
        <v>11175</v>
      </c>
      <c r="T1851" t="n">
        <v>5699</v>
      </c>
      <c r="U1851" t="n">
        <v>413</v>
      </c>
      <c r="V1851" t="n">
        <v>10880</v>
      </c>
      <c r="W1851" t="n">
        <v>2</v>
      </c>
      <c r="X1851" t="n">
        <v>1</v>
      </c>
      <c r="Y1851" t="n">
        <v>13.31113290786743</v>
      </c>
      <c r="Z1851" t="n">
        <v>0.00057715</v>
      </c>
    </row>
    <row r="1852">
      <c r="A1852" t="inlineStr">
        <is>
          <t>chat_vc</t>
        </is>
      </c>
      <c r="B1852" t="inlineStr">
        <is>
          <t>main</t>
        </is>
      </c>
      <c r="C1852" t="inlineStr">
        <is>
          <t>z-ai/glm-5.3-flash</t>
        </is>
      </c>
      <c r="D1852" t="inlineStr">
        <is>
          <t>openai/gpt-5.6-luna</t>
        </is>
      </c>
      <c r="E1852" t="n">
        <v>1</v>
      </c>
      <c r="I1852" t="n">
        <v>0</v>
      </c>
      <c r="J1852" t="inlineStr">
        <is>
          <t>long4</t>
        </is>
      </c>
      <c r="K1852" t="n">
        <v>186</v>
      </c>
      <c r="L1852" t="inlineStr">
        <is>
          <t>long4/neg-0</t>
        </is>
      </c>
      <c r="M1852" t="inlineStr">
        <is>
          <t>negation</t>
        </is>
      </c>
      <c r="N1852" t="inlineStr">
        <is>
          <t>Which in-scope module has no datastore decided yet?</t>
        </is>
      </c>
      <c r="O1852" t="inlineStr">
        <is>
          <t>audit-trail</t>
        </is>
      </c>
      <c r="P1852" t="inlineStr">
        <is>
          <t>audit-trail</t>
        </is>
      </c>
      <c r="Q1852" t="b">
        <v>1</v>
      </c>
      <c r="R1852" t="inlineStr">
        <is>
          <t>rule</t>
        </is>
      </c>
      <c r="S1852" t="n">
        <v>17567</v>
      </c>
      <c r="T1852" t="n">
        <v>6285</v>
      </c>
      <c r="U1852" t="n">
        <v>536</v>
      </c>
      <c r="V1852" t="n">
        <v>16640</v>
      </c>
      <c r="W1852" t="n">
        <v>3</v>
      </c>
      <c r="X1852" t="n">
        <v>3</v>
      </c>
      <c r="Y1852" t="n">
        <v>20.97819972038269</v>
      </c>
      <c r="Z1852" t="n">
        <v>0.0009062499999999999</v>
      </c>
    </row>
    <row r="1853">
      <c r="A1853" t="inlineStr">
        <is>
          <t>chat_vc</t>
        </is>
      </c>
      <c r="B1853" t="inlineStr">
        <is>
          <t>main</t>
        </is>
      </c>
      <c r="C1853" t="inlineStr">
        <is>
          <t>z-ai/glm-5.3-flash</t>
        </is>
      </c>
      <c r="D1853" t="inlineStr">
        <is>
          <t>openai/gpt-5.6-luna</t>
        </is>
      </c>
      <c r="E1853" t="n">
        <v>1</v>
      </c>
      <c r="I1853" t="n">
        <v>0</v>
      </c>
      <c r="J1853" t="inlineStr">
        <is>
          <t>long4</t>
        </is>
      </c>
      <c r="K1853" t="n">
        <v>186</v>
      </c>
      <c r="L1853" t="inlineStr">
        <is>
          <t>long4/original-0</t>
        </is>
      </c>
      <c r="M1853" t="inlineStr">
        <is>
          <t>original</t>
        </is>
      </c>
      <c r="N1853" t="inlineStr">
        <is>
          <t>What was the very first deadline we set for dashboard, before any changes?</t>
        </is>
      </c>
      <c r="O1853" t="inlineStr">
        <is>
          <t>Oct 29</t>
        </is>
      </c>
      <c r="P1853" t="inlineStr">
        <is>
          <t>Oct 29</t>
        </is>
      </c>
      <c r="Q1853" t="b">
        <v>1</v>
      </c>
      <c r="R1853" t="inlineStr">
        <is>
          <t>rule</t>
        </is>
      </c>
      <c r="S1853" t="n">
        <v>18640</v>
      </c>
      <c r="T1853" t="n">
        <v>7072</v>
      </c>
      <c r="U1853" t="n">
        <v>510</v>
      </c>
      <c r="V1853" t="n">
        <v>16960</v>
      </c>
      <c r="W1853" t="n">
        <v>3</v>
      </c>
      <c r="X1853" t="n">
        <v>3</v>
      </c>
      <c r="Y1853" t="n">
        <v>20.61108136177063</v>
      </c>
      <c r="Z1853" t="n">
        <v>0.0007608342</v>
      </c>
    </row>
    <row r="1854">
      <c r="A1854" t="inlineStr">
        <is>
          <t>chat_vc</t>
        </is>
      </c>
      <c r="B1854" t="inlineStr">
        <is>
          <t>main</t>
        </is>
      </c>
      <c r="C1854" t="inlineStr">
        <is>
          <t>z-ai/glm-5.3-flash</t>
        </is>
      </c>
      <c r="D1854" t="inlineStr">
        <is>
          <t>openai/gpt-5.6-luna</t>
        </is>
      </c>
      <c r="E1854" t="n">
        <v>1</v>
      </c>
      <c r="I1854" t="n">
        <v>0</v>
      </c>
      <c r="J1854" t="inlineStr">
        <is>
          <t>long4</t>
        </is>
      </c>
      <c r="K1854" t="n">
        <v>186</v>
      </c>
      <c r="L1854" t="inlineStr">
        <is>
          <t>long4/paste-0</t>
        </is>
      </c>
      <c r="M1854" t="inlineStr">
        <is>
          <t>paste</t>
        </is>
      </c>
      <c r="N1854" t="inlineStr">
        <is>
          <t>What p95 latency, in ms, did the load test I pasted report?</t>
        </is>
      </c>
      <c r="O1854" t="n">
        <v>505</v>
      </c>
      <c r="P1854" t="inlineStr">
        <is>
          <t>505</t>
        </is>
      </c>
      <c r="Q1854" t="b">
        <v>1</v>
      </c>
      <c r="R1854" t="inlineStr">
        <is>
          <t>rule</t>
        </is>
      </c>
      <c r="S1854" t="n">
        <v>11645</v>
      </c>
      <c r="T1854" t="n">
        <v>6161</v>
      </c>
      <c r="U1854" t="n">
        <v>207</v>
      </c>
      <c r="V1854" t="n">
        <v>10880</v>
      </c>
      <c r="W1854" t="n">
        <v>2</v>
      </c>
      <c r="X1854" t="n">
        <v>1</v>
      </c>
      <c r="Y1854" t="n">
        <v>11.69280409812927</v>
      </c>
      <c r="Z1854" t="n">
        <v>0.00054465</v>
      </c>
    </row>
    <row r="1855">
      <c r="A1855" t="inlineStr">
        <is>
          <t>chat_vc</t>
        </is>
      </c>
      <c r="B1855" t="inlineStr">
        <is>
          <t>main</t>
        </is>
      </c>
      <c r="C1855" t="inlineStr">
        <is>
          <t>z-ai/glm-5.3-flash</t>
        </is>
      </c>
      <c r="D1855" t="inlineStr">
        <is>
          <t>openai/gpt-5.6-luna</t>
        </is>
      </c>
      <c r="E1855" t="n">
        <v>1</v>
      </c>
      <c r="I1855" t="n">
        <v>0</v>
      </c>
      <c r="J1855" t="inlineStr">
        <is>
          <t>long4</t>
        </is>
      </c>
      <c r="K1855" t="n">
        <v>186</v>
      </c>
      <c r="L1855" t="inlineStr">
        <is>
          <t>long4/paste-1</t>
        </is>
      </c>
      <c r="M1855" t="inlineStr">
        <is>
          <t>paste</t>
        </is>
      </c>
      <c r="N1855" t="inlineStr">
        <is>
          <t>How many tests failed in the CI output I pasted?</t>
        </is>
      </c>
      <c r="O1855" t="n">
        <v>9</v>
      </c>
      <c r="P1855" t="inlineStr">
        <is>
          <t>9</t>
        </is>
      </c>
      <c r="Q1855" t="b">
        <v>1</v>
      </c>
      <c r="R1855" t="inlineStr">
        <is>
          <t>rule</t>
        </is>
      </c>
      <c r="S1855" t="n">
        <v>11183</v>
      </c>
      <c r="T1855" t="n">
        <v>5708</v>
      </c>
      <c r="U1855" t="n">
        <v>234</v>
      </c>
      <c r="V1855" t="n">
        <v>10880</v>
      </c>
      <c r="W1855" t="n">
        <v>2</v>
      </c>
      <c r="X1855" t="n">
        <v>1</v>
      </c>
      <c r="Y1855" t="n">
        <v>8.499325037002563</v>
      </c>
      <c r="Z1855" t="n">
        <v>0.00036614865</v>
      </c>
    </row>
    <row r="1856">
      <c r="A1856" t="inlineStr">
        <is>
          <t>chat_vc</t>
        </is>
      </c>
      <c r="B1856" t="inlineStr">
        <is>
          <t>main</t>
        </is>
      </c>
      <c r="C1856" t="inlineStr">
        <is>
          <t>z-ai/glm-5.3-flash</t>
        </is>
      </c>
      <c r="D1856" t="inlineStr">
        <is>
          <t>openai/gpt-5.6-luna</t>
        </is>
      </c>
      <c r="E1856" t="n">
        <v>1</v>
      </c>
      <c r="I1856" t="n">
        <v>0</v>
      </c>
      <c r="J1856" t="inlineStr">
        <is>
          <t>long4</t>
        </is>
      </c>
      <c r="K1856" t="n">
        <v>186</v>
      </c>
      <c r="L1856" t="inlineStr">
        <is>
          <t>long4/paste-2</t>
        </is>
      </c>
      <c r="M1856" t="inlineStr">
        <is>
          <t>paste</t>
        </is>
      </c>
      <c r="N1856" t="inlineStr">
        <is>
          <t>What is db_pool_size in the config I pasted?</t>
        </is>
      </c>
      <c r="O1856" t="n">
        <v>20</v>
      </c>
      <c r="P1856" t="inlineStr">
        <is>
          <t>20</t>
        </is>
      </c>
      <c r="Q1856" t="b">
        <v>1</v>
      </c>
      <c r="R1856" t="inlineStr">
        <is>
          <t>rule</t>
        </is>
      </c>
      <c r="S1856" t="n">
        <v>11344</v>
      </c>
      <c r="T1856" t="n">
        <v>5865</v>
      </c>
      <c r="U1856" t="n">
        <v>272</v>
      </c>
      <c r="V1856" t="n">
        <v>10880</v>
      </c>
      <c r="W1856" t="n">
        <v>2</v>
      </c>
      <c r="X1856" t="n">
        <v>1</v>
      </c>
      <c r="Y1856" t="n">
        <v>12.14917588233948</v>
      </c>
      <c r="Z1856" t="n">
        <v>0.00046248555</v>
      </c>
    </row>
    <row r="1857">
      <c r="A1857" t="inlineStr">
        <is>
          <t>chat_vc</t>
        </is>
      </c>
      <c r="B1857" t="inlineStr">
        <is>
          <t>main</t>
        </is>
      </c>
      <c r="C1857" t="inlineStr">
        <is>
          <t>z-ai/glm-5.3-flash</t>
        </is>
      </c>
      <c r="D1857" t="inlineStr">
        <is>
          <t>openai/gpt-5.6-luna</t>
        </is>
      </c>
      <c r="E1857" t="n">
        <v>1</v>
      </c>
      <c r="I1857" t="n">
        <v>0</v>
      </c>
      <c r="J1857" t="inlineStr">
        <is>
          <t>long4</t>
        </is>
      </c>
      <c r="K1857" t="n">
        <v>186</v>
      </c>
      <c r="L1857" t="inlineStr">
        <is>
          <t>long4/sum-0</t>
        </is>
      </c>
      <c r="M1857" t="inlineStr">
        <is>
          <t>sum</t>
        </is>
      </c>
      <c r="N1857" t="inlineStr">
        <is>
          <t>What is the total budget, in thousands of dollars, across the modules currently in scope?</t>
        </is>
      </c>
      <c r="O1857" t="n">
        <v>205</v>
      </c>
      <c r="P1857" t="inlineStr">
        <is>
          <t>205</t>
        </is>
      </c>
      <c r="Q1857" t="b">
        <v>1</v>
      </c>
      <c r="R1857" t="inlineStr">
        <is>
          <t>rule</t>
        </is>
      </c>
      <c r="S1857" t="n">
        <v>11162</v>
      </c>
      <c r="T1857" t="n">
        <v>5677</v>
      </c>
      <c r="U1857" t="n">
        <v>347</v>
      </c>
      <c r="V1857" t="n">
        <v>10880</v>
      </c>
      <c r="W1857" t="n">
        <v>2</v>
      </c>
      <c r="X1857" t="n">
        <v>1</v>
      </c>
      <c r="Y1857" t="n">
        <v>12.71982312202454</v>
      </c>
      <c r="Z1857" t="n">
        <v>0.0005422</v>
      </c>
    </row>
    <row r="1858">
      <c r="A1858" t="inlineStr">
        <is>
          <t>chat_vc</t>
        </is>
      </c>
      <c r="B1858" t="inlineStr">
        <is>
          <t>main</t>
        </is>
      </c>
      <c r="C1858" t="inlineStr">
        <is>
          <t>z-ai/glm-5.3-flash</t>
        </is>
      </c>
      <c r="D1858" t="inlineStr">
        <is>
          <t>openai/gpt-5.6-luna</t>
        </is>
      </c>
      <c r="E1858" t="n">
        <v>1</v>
      </c>
      <c r="I1858" t="n">
        <v>0</v>
      </c>
      <c r="J1858" t="inlineStr">
        <is>
          <t>long4</t>
        </is>
      </c>
      <c r="K1858" t="n">
        <v>186</v>
      </c>
      <c r="L1858" t="inlineStr">
        <is>
          <t>long4/updated-0</t>
        </is>
      </c>
      <c r="M1858" t="inlineStr">
        <is>
          <t>updated</t>
        </is>
      </c>
      <c r="N1858" t="inlineStr">
        <is>
          <t>What is the current deadline for dashboard?</t>
        </is>
      </c>
      <c r="O1858" t="inlineStr">
        <is>
          <t>Nov 11</t>
        </is>
      </c>
      <c r="P1858" t="inlineStr">
        <is>
          <t>Nov 11</t>
        </is>
      </c>
      <c r="Q1858" t="b">
        <v>1</v>
      </c>
      <c r="R1858" t="inlineStr">
        <is>
          <t>rule</t>
        </is>
      </c>
      <c r="S1858" t="n">
        <v>5475</v>
      </c>
      <c r="T1858" t="n">
        <v>5475</v>
      </c>
      <c r="U1858" t="n">
        <v>155</v>
      </c>
      <c r="V1858" t="n">
        <v>5440</v>
      </c>
      <c r="W1858" t="n">
        <v>1</v>
      </c>
      <c r="X1858" t="n">
        <v>0</v>
      </c>
      <c r="Y1858" t="n">
        <v>6.419801950454712</v>
      </c>
      <c r="Z1858" t="n">
        <v>0.00024595</v>
      </c>
    </row>
    <row r="1859">
      <c r="A1859" t="inlineStr">
        <is>
          <t>chat_vc</t>
        </is>
      </c>
      <c r="B1859" t="inlineStr">
        <is>
          <t>main</t>
        </is>
      </c>
      <c r="C1859" t="inlineStr">
        <is>
          <t>z-ai/glm-5.3-flash</t>
        </is>
      </c>
      <c r="D1859" t="inlineStr">
        <is>
          <t>openai/gpt-5.6-luna</t>
        </is>
      </c>
      <c r="E1859" t="n">
        <v>1</v>
      </c>
      <c r="I1859" t="n">
        <v>0</v>
      </c>
      <c r="J1859" t="inlineStr">
        <is>
          <t>long4</t>
        </is>
      </c>
      <c r="K1859" t="n">
        <v>186</v>
      </c>
      <c r="L1859" t="inlineStr">
        <is>
          <t>long4/updated-1</t>
        </is>
      </c>
      <c r="M1859" t="inlineStr">
        <is>
          <t>updated</t>
        </is>
      </c>
      <c r="N1859" t="inlineStr">
        <is>
          <t>What is billing-sync's budget now, in thousands of dollars?</t>
        </is>
      </c>
      <c r="O1859" t="n">
        <v>40</v>
      </c>
      <c r="P1859" t="inlineStr">
        <is>
          <t>40</t>
        </is>
      </c>
      <c r="Q1859" t="b">
        <v>1</v>
      </c>
      <c r="R1859" t="inlineStr">
        <is>
          <t>rule</t>
        </is>
      </c>
      <c r="S1859" t="n">
        <v>5476</v>
      </c>
      <c r="T1859" t="n">
        <v>5476</v>
      </c>
      <c r="U1859" t="n">
        <v>187</v>
      </c>
      <c r="V1859" t="n">
        <v>5440</v>
      </c>
      <c r="W1859" t="n">
        <v>1</v>
      </c>
      <c r="X1859" t="n">
        <v>0</v>
      </c>
      <c r="Y1859" t="n">
        <v>7.15165114402771</v>
      </c>
      <c r="Z1859" t="n">
        <v>0.0001963129</v>
      </c>
    </row>
    <row r="1860">
      <c r="A1860" t="inlineStr">
        <is>
          <t>chat_vc</t>
        </is>
      </c>
      <c r="B1860" t="inlineStr">
        <is>
          <t>main</t>
        </is>
      </c>
      <c r="C1860" t="inlineStr">
        <is>
          <t>z-ai/glm-5.3-flash</t>
        </is>
      </c>
      <c r="D1860" t="inlineStr">
        <is>
          <t>openai/gpt-5.6-luna</t>
        </is>
      </c>
      <c r="E1860" t="n">
        <v>1</v>
      </c>
      <c r="I1860" t="n">
        <v>0</v>
      </c>
      <c r="J1860" t="inlineStr">
        <is>
          <t>long4</t>
        </is>
      </c>
      <c r="K1860" t="n">
        <v>186</v>
      </c>
      <c r="L1860" t="inlineStr">
        <is>
          <t>long4/updated-2</t>
        </is>
      </c>
      <c r="M1860" t="inlineStr">
        <is>
          <t>updated</t>
        </is>
      </c>
      <c r="N1860" t="inlineStr">
        <is>
          <t>What is the current deadline for audit-trail?</t>
        </is>
      </c>
      <c r="O1860" t="inlineStr">
        <is>
          <t>Oct 13</t>
        </is>
      </c>
      <c r="P1860" t="inlineStr">
        <is>
          <t>Oct 13</t>
        </is>
      </c>
      <c r="Q1860" t="b">
        <v>1</v>
      </c>
      <c r="R1860" t="inlineStr">
        <is>
          <t>rule</t>
        </is>
      </c>
      <c r="S1860" t="n">
        <v>11044</v>
      </c>
      <c r="T1860" t="n">
        <v>5571</v>
      </c>
      <c r="U1860" t="n">
        <v>235</v>
      </c>
      <c r="V1860" t="n">
        <v>10880</v>
      </c>
      <c r="W1860" t="n">
        <v>2</v>
      </c>
      <c r="X1860" t="n">
        <v>1</v>
      </c>
      <c r="Y1860" t="n">
        <v>17.06670928001404</v>
      </c>
      <c r="Z1860" t="n">
        <v>0.0003509065</v>
      </c>
    </row>
    <row r="1861">
      <c r="A1861" t="inlineStr">
        <is>
          <t>chat_vc</t>
        </is>
      </c>
      <c r="B1861" t="inlineStr">
        <is>
          <t>main</t>
        </is>
      </c>
      <c r="C1861" t="inlineStr">
        <is>
          <t>z-ai/glm-5.3-flash</t>
        </is>
      </c>
      <c r="D1861" t="inlineStr">
        <is>
          <t>openai/gpt-5.6-luna</t>
        </is>
      </c>
      <c r="E1861" t="n">
        <v>1</v>
      </c>
      <c r="I1861" t="n">
        <v>0</v>
      </c>
      <c r="J1861" t="inlineStr">
        <is>
          <t>long4</t>
        </is>
      </c>
      <c r="K1861" t="n">
        <v>186</v>
      </c>
      <c r="L1861" t="inlineStr">
        <is>
          <t>long4/updated-3</t>
        </is>
      </c>
      <c r="M1861" t="inlineStr">
        <is>
          <t>updated</t>
        </is>
      </c>
      <c r="N1861" t="inlineStr">
        <is>
          <t>What is ingest's budget, in thousands of dollars?</t>
        </is>
      </c>
      <c r="O1861" t="n">
        <v>25</v>
      </c>
      <c r="P1861" t="inlineStr">
        <is>
          <t>25</t>
        </is>
      </c>
      <c r="Q1861" t="b">
        <v>1</v>
      </c>
      <c r="R1861" t="inlineStr">
        <is>
          <t>rule</t>
        </is>
      </c>
      <c r="S1861" t="n">
        <v>5478</v>
      </c>
      <c r="T1861" t="n">
        <v>5478</v>
      </c>
      <c r="U1861" t="n">
        <v>203</v>
      </c>
      <c r="V1861" t="n">
        <v>5440</v>
      </c>
      <c r="W1861" t="n">
        <v>1</v>
      </c>
      <c r="X1861" t="n">
        <v>0</v>
      </c>
      <c r="Y1861" t="n">
        <v>8.957949876785278</v>
      </c>
      <c r="Z1861" t="n">
        <v>0.0002704</v>
      </c>
    </row>
    <row r="1862">
      <c r="A1862" t="inlineStr">
        <is>
          <t>chat_vc</t>
        </is>
      </c>
      <c r="B1862" t="inlineStr">
        <is>
          <t>main</t>
        </is>
      </c>
      <c r="C1862" t="inlineStr">
        <is>
          <t>z-ai/glm-5.3-flash</t>
        </is>
      </c>
      <c r="D1862" t="inlineStr">
        <is>
          <t>openai/gpt-5.6-luna</t>
        </is>
      </c>
      <c r="E1862" t="n">
        <v>1</v>
      </c>
      <c r="I1862" t="n">
        <v>0</v>
      </c>
      <c r="J1862" t="inlineStr">
        <is>
          <t>long4</t>
        </is>
      </c>
      <c r="K1862" t="n">
        <v>186</v>
      </c>
      <c r="L1862" t="inlineStr">
        <is>
          <t>long4/updated-4</t>
        </is>
      </c>
      <c r="M1862" t="inlineStr">
        <is>
          <t>updated</t>
        </is>
      </c>
      <c r="N1862" t="inlineStr">
        <is>
          <t>Who owns dashboard now?</t>
        </is>
      </c>
      <c r="O1862" t="inlineStr">
        <is>
          <t>Hannah</t>
        </is>
      </c>
      <c r="P1862" t="inlineStr">
        <is>
          <t>Hannah</t>
        </is>
      </c>
      <c r="Q1862" t="b">
        <v>1</v>
      </c>
      <c r="R1862" t="inlineStr">
        <is>
          <t>rule</t>
        </is>
      </c>
      <c r="S1862" t="n">
        <v>5472</v>
      </c>
      <c r="T1862" t="n">
        <v>5472</v>
      </c>
      <c r="U1862" t="n">
        <v>107</v>
      </c>
      <c r="V1862" t="n">
        <v>5440</v>
      </c>
      <c r="W1862" t="n">
        <v>1</v>
      </c>
      <c r="X1862" t="n">
        <v>0</v>
      </c>
      <c r="Y1862" t="n">
        <v>6.280236959457397</v>
      </c>
      <c r="Z1862" t="n">
        <v>0.0002215</v>
      </c>
    </row>
    <row r="1863">
      <c r="A1863" t="inlineStr">
        <is>
          <t>chat_vc</t>
        </is>
      </c>
      <c r="B1863" t="inlineStr">
        <is>
          <t>main</t>
        </is>
      </c>
      <c r="C1863" t="inlineStr">
        <is>
          <t>z-ai/glm-5.3-flash</t>
        </is>
      </c>
      <c r="D1863" t="inlineStr">
        <is>
          <t>openai/gpt-5.6-luna</t>
        </is>
      </c>
      <c r="E1863" t="n">
        <v>1</v>
      </c>
      <c r="I1863" t="n">
        <v>0</v>
      </c>
      <c r="J1863" t="inlineStr">
        <is>
          <t>long4</t>
        </is>
      </c>
      <c r="K1863" t="n">
        <v>186</v>
      </c>
      <c r="L1863" t="inlineStr">
        <is>
          <t>long4/updated-5</t>
        </is>
      </c>
      <c r="M1863" t="inlineStr">
        <is>
          <t>updated</t>
        </is>
      </c>
      <c r="N1863" t="inlineStr">
        <is>
          <t>Which datastore does billing-sync use?</t>
        </is>
      </c>
      <c r="O1863" t="inlineStr">
        <is>
          <t>DynamoDB</t>
        </is>
      </c>
      <c r="P1863" t="inlineStr">
        <is>
          <t>DynamoDB</t>
        </is>
      </c>
      <c r="Q1863" t="b">
        <v>1</v>
      </c>
      <c r="R1863" t="inlineStr">
        <is>
          <t>rule</t>
        </is>
      </c>
      <c r="S1863" t="n">
        <v>5474</v>
      </c>
      <c r="T1863" t="n">
        <v>5474</v>
      </c>
      <c r="U1863" t="n">
        <v>93</v>
      </c>
      <c r="V1863" t="n">
        <v>5440</v>
      </c>
      <c r="W1863" t="n">
        <v>1</v>
      </c>
      <c r="X1863" t="n">
        <v>0</v>
      </c>
      <c r="Y1863" t="n">
        <v>5.238086938858032</v>
      </c>
      <c r="Z1863" t="n">
        <v>0.0002148</v>
      </c>
    </row>
    <row r="1864">
      <c r="A1864" t="inlineStr">
        <is>
          <t>chat_vc</t>
        </is>
      </c>
      <c r="B1864" t="inlineStr">
        <is>
          <t>foldglm</t>
        </is>
      </c>
      <c r="C1864" t="inlineStr">
        <is>
          <t>openai/gpt-5.6-luna</t>
        </is>
      </c>
      <c r="D1864" t="inlineStr">
        <is>
          <t>z-ai/glm-5.3-flash</t>
        </is>
      </c>
      <c r="E1864" t="n">
        <v>1</v>
      </c>
      <c r="I1864" t="n">
        <v>0</v>
      </c>
      <c r="J1864" t="inlineStr">
        <is>
          <t>long4</t>
        </is>
      </c>
      <c r="K1864" t="n">
        <v>186</v>
      </c>
      <c r="L1864" t="inlineStr">
        <is>
          <t>long4/absent-0</t>
        </is>
      </c>
      <c r="M1864" t="inlineStr">
        <is>
          <t>absent</t>
        </is>
      </c>
      <c r="N1864" t="inlineStr">
        <is>
          <t>What is the marketing announcement date?</t>
        </is>
      </c>
      <c r="O1864" t="inlineStr">
        <is>
          <t>not stated</t>
        </is>
      </c>
      <c r="P1864" t="inlineStr">
        <is>
          <t>not stated</t>
        </is>
      </c>
      <c r="Q1864" t="b">
        <v>1</v>
      </c>
      <c r="R1864" t="inlineStr">
        <is>
          <t>rule</t>
        </is>
      </c>
      <c r="S1864" t="n">
        <v>11370</v>
      </c>
      <c r="T1864" t="n">
        <v>5950</v>
      </c>
      <c r="U1864" t="n">
        <v>92</v>
      </c>
      <c r="V1864" t="n">
        <v>5417</v>
      </c>
      <c r="W1864" t="n">
        <v>2</v>
      </c>
      <c r="X1864" t="n">
        <v>1</v>
      </c>
      <c r="Y1864" t="n">
        <v>4.761660814285278</v>
      </c>
      <c r="Z1864" t="n">
        <v>0.00170669</v>
      </c>
    </row>
    <row r="1865">
      <c r="A1865" t="inlineStr">
        <is>
          <t>chat_vc</t>
        </is>
      </c>
      <c r="B1865" t="inlineStr">
        <is>
          <t>foldglm</t>
        </is>
      </c>
      <c r="C1865" t="inlineStr">
        <is>
          <t>openai/gpt-5.6-luna</t>
        </is>
      </c>
      <c r="D1865" t="inlineStr">
        <is>
          <t>z-ai/glm-5.3-flash</t>
        </is>
      </c>
      <c r="E1865" t="n">
        <v>1</v>
      </c>
      <c r="I1865" t="n">
        <v>0</v>
      </c>
      <c r="J1865" t="inlineStr">
        <is>
          <t>long4</t>
        </is>
      </c>
      <c r="K1865" t="n">
        <v>186</v>
      </c>
      <c r="L1865" t="inlineStr">
        <is>
          <t>long4/absent-1</t>
        </is>
      </c>
      <c r="M1865" t="inlineStr">
        <is>
          <t>absent</t>
        </is>
      </c>
      <c r="N1865" t="inlineStr">
        <is>
          <t>What monthly cloud cost cap did we agree on?</t>
        </is>
      </c>
      <c r="O1865" t="inlineStr">
        <is>
          <t>not stated</t>
        </is>
      </c>
      <c r="P1865" t="inlineStr">
        <is>
          <t>not stated</t>
        </is>
      </c>
      <c r="Q1865" t="b">
        <v>1</v>
      </c>
      <c r="R1865" t="inlineStr">
        <is>
          <t>rule</t>
        </is>
      </c>
      <c r="S1865" t="n">
        <v>11638</v>
      </c>
      <c r="T1865" t="n">
        <v>6215</v>
      </c>
      <c r="U1865" t="n">
        <v>122</v>
      </c>
      <c r="V1865" t="n">
        <v>5420</v>
      </c>
      <c r="W1865" t="n">
        <v>2</v>
      </c>
      <c r="X1865" t="n">
        <v>1</v>
      </c>
      <c r="Y1865" t="n">
        <v>7.619426488876343</v>
      </c>
      <c r="Z1865" t="n">
        <v>0.001809</v>
      </c>
    </row>
    <row r="1866">
      <c r="A1866" t="inlineStr">
        <is>
          <t>chat_vc</t>
        </is>
      </c>
      <c r="B1866" t="inlineStr">
        <is>
          <t>foldglm</t>
        </is>
      </c>
      <c r="C1866" t="inlineStr">
        <is>
          <t>openai/gpt-5.6-luna</t>
        </is>
      </c>
      <c r="D1866" t="inlineStr">
        <is>
          <t>z-ai/glm-5.3-flash</t>
        </is>
      </c>
      <c r="E1866" t="n">
        <v>1</v>
      </c>
      <c r="I1866" t="n">
        <v>0</v>
      </c>
      <c r="J1866" t="inlineStr">
        <is>
          <t>long4</t>
        </is>
      </c>
      <c r="K1866" t="n">
        <v>186</v>
      </c>
      <c r="L1866" t="inlineStr">
        <is>
          <t>long4/count-0</t>
        </is>
      </c>
      <c r="M1866" t="inlineStr">
        <is>
          <t>count</t>
        </is>
      </c>
      <c r="N1866" t="inlineStr">
        <is>
          <t>How many modules are currently in scope for the launch?</t>
        </is>
      </c>
      <c r="O1866" t="n">
        <v>6</v>
      </c>
      <c r="P1866" t="inlineStr">
        <is>
          <t>6</t>
        </is>
      </c>
      <c r="Q1866" t="b">
        <v>1</v>
      </c>
      <c r="R1866" t="inlineStr">
        <is>
          <t>rule</t>
        </is>
      </c>
      <c r="S1866" t="n">
        <v>5424</v>
      </c>
      <c r="T1866" t="n">
        <v>5424</v>
      </c>
      <c r="U1866" t="n">
        <v>49</v>
      </c>
      <c r="V1866" t="n">
        <v>0</v>
      </c>
      <c r="W1866" t="n">
        <v>1</v>
      </c>
      <c r="X1866" t="n">
        <v>0</v>
      </c>
      <c r="Y1866" t="n">
        <v>3.578853845596313</v>
      </c>
      <c r="Z1866" t="n">
        <v>0.00141465</v>
      </c>
    </row>
    <row r="1867">
      <c r="A1867" t="inlineStr">
        <is>
          <t>chat_vc</t>
        </is>
      </c>
      <c r="B1867" t="inlineStr">
        <is>
          <t>foldglm</t>
        </is>
      </c>
      <c r="C1867" t="inlineStr">
        <is>
          <t>openai/gpt-5.6-luna</t>
        </is>
      </c>
      <c r="D1867" t="inlineStr">
        <is>
          <t>z-ai/glm-5.3-flash</t>
        </is>
      </c>
      <c r="E1867" t="n">
        <v>1</v>
      </c>
      <c r="I1867" t="n">
        <v>0</v>
      </c>
      <c r="J1867" t="inlineStr">
        <is>
          <t>long4</t>
        </is>
      </c>
      <c r="K1867" t="n">
        <v>186</v>
      </c>
      <c r="L1867" t="inlineStr">
        <is>
          <t>long4/early-0</t>
        </is>
      </c>
      <c r="M1867" t="inlineStr">
        <is>
          <t>early</t>
        </is>
      </c>
      <c r="N1867" t="inlineStr">
        <is>
          <t>Who owns billing-sync?</t>
        </is>
      </c>
      <c r="O1867" t="inlineStr">
        <is>
          <t>Zara</t>
        </is>
      </c>
      <c r="P1867" t="inlineStr">
        <is>
          <t>Zara</t>
        </is>
      </c>
      <c r="Q1867" t="b">
        <v>1</v>
      </c>
      <c r="R1867" t="inlineStr">
        <is>
          <t>rule</t>
        </is>
      </c>
      <c r="S1867" t="n">
        <v>5418</v>
      </c>
      <c r="T1867" t="n">
        <v>5418</v>
      </c>
      <c r="U1867" t="n">
        <v>37</v>
      </c>
      <c r="V1867" t="n">
        <v>0</v>
      </c>
      <c r="W1867" t="n">
        <v>1</v>
      </c>
      <c r="X1867" t="n">
        <v>0</v>
      </c>
      <c r="Y1867" t="n">
        <v>2.034464120864868</v>
      </c>
      <c r="Z1867" t="n">
        <v>0.00139875</v>
      </c>
    </row>
    <row r="1868">
      <c r="A1868" t="inlineStr">
        <is>
          <t>chat_vc</t>
        </is>
      </c>
      <c r="B1868" t="inlineStr">
        <is>
          <t>foldglm</t>
        </is>
      </c>
      <c r="C1868" t="inlineStr">
        <is>
          <t>openai/gpt-5.6-luna</t>
        </is>
      </c>
      <c r="D1868" t="inlineStr">
        <is>
          <t>z-ai/glm-5.3-flash</t>
        </is>
      </c>
      <c r="E1868" t="n">
        <v>1</v>
      </c>
      <c r="I1868" t="n">
        <v>0</v>
      </c>
      <c r="J1868" t="inlineStr">
        <is>
          <t>long4</t>
        </is>
      </c>
      <c r="K1868" t="n">
        <v>186</v>
      </c>
      <c r="L1868" t="inlineStr">
        <is>
          <t>long4/early-1</t>
        </is>
      </c>
      <c r="M1868" t="inlineStr">
        <is>
          <t>early</t>
        </is>
      </c>
      <c r="N1868" t="inlineStr">
        <is>
          <t>Which region are we deploying Ember to?</t>
        </is>
      </c>
      <c r="O1868" t="inlineStr">
        <is>
          <t>eu-west-1</t>
        </is>
      </c>
      <c r="P1868" t="inlineStr">
        <is>
          <t>eu-west-1</t>
        </is>
      </c>
      <c r="Q1868" t="b">
        <v>1</v>
      </c>
      <c r="R1868" t="inlineStr">
        <is>
          <t>rule</t>
        </is>
      </c>
      <c r="S1868" t="n">
        <v>5421</v>
      </c>
      <c r="T1868" t="n">
        <v>5421</v>
      </c>
      <c r="U1868" t="n">
        <v>39</v>
      </c>
      <c r="V1868" t="n">
        <v>0</v>
      </c>
      <c r="W1868" t="n">
        <v>1</v>
      </c>
      <c r="X1868" t="n">
        <v>0</v>
      </c>
      <c r="Y1868" t="n">
        <v>3.330229997634888</v>
      </c>
      <c r="Z1868" t="n">
        <v>0.0014019</v>
      </c>
    </row>
    <row r="1869">
      <c r="A1869" t="inlineStr">
        <is>
          <t>chat_vc</t>
        </is>
      </c>
      <c r="B1869" t="inlineStr">
        <is>
          <t>foldglm</t>
        </is>
      </c>
      <c r="C1869" t="inlineStr">
        <is>
          <t>openai/gpt-5.6-luna</t>
        </is>
      </c>
      <c r="D1869" t="inlineStr">
        <is>
          <t>z-ai/glm-5.3-flash</t>
        </is>
      </c>
      <c r="E1869" t="n">
        <v>1</v>
      </c>
      <c r="I1869" t="n">
        <v>0</v>
      </c>
      <c r="J1869" t="inlineStr">
        <is>
          <t>long4</t>
        </is>
      </c>
      <c r="K1869" t="n">
        <v>186</v>
      </c>
      <c r="L1869" t="inlineStr">
        <is>
          <t>long4/early-2</t>
        </is>
      </c>
      <c r="M1869" t="inlineStr">
        <is>
          <t>early</t>
        </is>
      </c>
      <c r="N1869" t="inlineStr">
        <is>
          <t>At what time (UTC) is the daily standup?</t>
        </is>
      </c>
      <c r="O1869" t="inlineStr">
        <is>
          <t>10:00</t>
        </is>
      </c>
      <c r="P1869" t="inlineStr">
        <is>
          <t>10:00 UTC</t>
        </is>
      </c>
      <c r="Q1869" t="b">
        <v>1</v>
      </c>
      <c r="R1869" t="inlineStr">
        <is>
          <t>rule</t>
        </is>
      </c>
      <c r="S1869" t="n">
        <v>5425</v>
      </c>
      <c r="T1869" t="n">
        <v>5425</v>
      </c>
      <c r="U1869" t="n">
        <v>47</v>
      </c>
      <c r="V1869" t="n">
        <v>0</v>
      </c>
      <c r="W1869" t="n">
        <v>1</v>
      </c>
      <c r="X1869" t="n">
        <v>0</v>
      </c>
      <c r="Y1869" t="n">
        <v>4.657844066619873</v>
      </c>
      <c r="Z1869" t="n">
        <v>0.0014125</v>
      </c>
    </row>
    <row r="1870">
      <c r="A1870" t="inlineStr">
        <is>
          <t>chat_vc</t>
        </is>
      </c>
      <c r="B1870" t="inlineStr">
        <is>
          <t>foldglm</t>
        </is>
      </c>
      <c r="C1870" t="inlineStr">
        <is>
          <t>openai/gpt-5.6-luna</t>
        </is>
      </c>
      <c r="D1870" t="inlineStr">
        <is>
          <t>z-ai/glm-5.3-flash</t>
        </is>
      </c>
      <c r="E1870" t="n">
        <v>1</v>
      </c>
      <c r="I1870" t="n">
        <v>0</v>
      </c>
      <c r="J1870" t="inlineStr">
        <is>
          <t>long4</t>
        </is>
      </c>
      <c r="K1870" t="n">
        <v>186</v>
      </c>
      <c r="L1870" t="inlineStr">
        <is>
          <t>long4/list-0</t>
        </is>
      </c>
      <c r="M1870" t="inlineStr">
        <is>
          <t>list</t>
        </is>
      </c>
      <c r="N1870" t="inlineStr">
        <is>
          <t>Which in-scope modules are P0?</t>
        </is>
      </c>
      <c r="O1870" t="inlineStr">
        <is>
          <t>["billing-sync", "audit-trail", "rate-limiter", "scheduler-v2"]</t>
        </is>
      </c>
      <c r="P1870" t="inlineStr">
        <is>
          <t>billing-sync, audit-trail, rate-limiter, scheduler-v2</t>
        </is>
      </c>
      <c r="Q1870" t="b">
        <v>1</v>
      </c>
      <c r="R1870" t="inlineStr">
        <is>
          <t>rule</t>
        </is>
      </c>
      <c r="S1870" t="n">
        <v>5422</v>
      </c>
      <c r="T1870" t="n">
        <v>5422</v>
      </c>
      <c r="U1870" t="n">
        <v>79</v>
      </c>
      <c r="V1870" t="n">
        <v>0</v>
      </c>
      <c r="W1870" t="n">
        <v>1</v>
      </c>
      <c r="X1870" t="n">
        <v>0</v>
      </c>
      <c r="Y1870" t="n">
        <v>2.44049596786499</v>
      </c>
      <c r="Z1870" t="n">
        <v>0.00145015</v>
      </c>
    </row>
    <row r="1871">
      <c r="A1871" t="inlineStr">
        <is>
          <t>chat_vc</t>
        </is>
      </c>
      <c r="B1871" t="inlineStr">
        <is>
          <t>foldglm</t>
        </is>
      </c>
      <c r="C1871" t="inlineStr">
        <is>
          <t>openai/gpt-5.6-luna</t>
        </is>
      </c>
      <c r="D1871" t="inlineStr">
        <is>
          <t>z-ai/glm-5.3-flash</t>
        </is>
      </c>
      <c r="E1871" t="n">
        <v>1</v>
      </c>
      <c r="I1871" t="n">
        <v>0</v>
      </c>
      <c r="J1871" t="inlineStr">
        <is>
          <t>long4</t>
        </is>
      </c>
      <c r="K1871" t="n">
        <v>186</v>
      </c>
      <c r="L1871" t="inlineStr">
        <is>
          <t>long4/neg-0</t>
        </is>
      </c>
      <c r="M1871" t="inlineStr">
        <is>
          <t>negation</t>
        </is>
      </c>
      <c r="N1871" t="inlineStr">
        <is>
          <t>Which in-scope module has no datastore decided yet?</t>
        </is>
      </c>
      <c r="O1871" t="inlineStr">
        <is>
          <t>audit-trail</t>
        </is>
      </c>
      <c r="P1871" t="inlineStr">
        <is>
          <t>audit-trail</t>
        </is>
      </c>
      <c r="Q1871" t="b">
        <v>1</v>
      </c>
      <c r="R1871" t="inlineStr">
        <is>
          <t>rule</t>
        </is>
      </c>
      <c r="S1871" t="n">
        <v>5424</v>
      </c>
      <c r="T1871" t="n">
        <v>5424</v>
      </c>
      <c r="U1871" t="n">
        <v>90</v>
      </c>
      <c r="V1871" t="n">
        <v>0</v>
      </c>
      <c r="W1871" t="n">
        <v>1</v>
      </c>
      <c r="X1871" t="n">
        <v>0</v>
      </c>
      <c r="Y1871" t="n">
        <v>3.317249059677124</v>
      </c>
      <c r="Z1871" t="n">
        <v>0.00146385</v>
      </c>
    </row>
    <row r="1872">
      <c r="A1872" t="inlineStr">
        <is>
          <t>chat_vc</t>
        </is>
      </c>
      <c r="B1872" t="inlineStr">
        <is>
          <t>foldglm</t>
        </is>
      </c>
      <c r="C1872" t="inlineStr">
        <is>
          <t>openai/gpt-5.6-luna</t>
        </is>
      </c>
      <c r="D1872" t="inlineStr">
        <is>
          <t>z-ai/glm-5.3-flash</t>
        </is>
      </c>
      <c r="E1872" t="n">
        <v>1</v>
      </c>
      <c r="I1872" t="n">
        <v>0</v>
      </c>
      <c r="J1872" t="inlineStr">
        <is>
          <t>long4</t>
        </is>
      </c>
      <c r="K1872" t="n">
        <v>186</v>
      </c>
      <c r="L1872" t="inlineStr">
        <is>
          <t>long4/original-0</t>
        </is>
      </c>
      <c r="M1872" t="inlineStr">
        <is>
          <t>original</t>
        </is>
      </c>
      <c r="N1872" t="inlineStr">
        <is>
          <t>What was the very first deadline we set for dashboard, before any changes?</t>
        </is>
      </c>
      <c r="O1872" t="inlineStr">
        <is>
          <t>Oct 29</t>
        </is>
      </c>
      <c r="P1872" t="inlineStr">
        <is>
          <t>Oct 29</t>
        </is>
      </c>
      <c r="Q1872" t="b">
        <v>1</v>
      </c>
      <c r="R1872" t="inlineStr">
        <is>
          <t>rule</t>
        </is>
      </c>
      <c r="S1872" t="n">
        <v>5428</v>
      </c>
      <c r="T1872" t="n">
        <v>5428</v>
      </c>
      <c r="U1872" t="n">
        <v>85</v>
      </c>
      <c r="V1872" t="n">
        <v>0</v>
      </c>
      <c r="W1872" t="n">
        <v>1</v>
      </c>
      <c r="X1872" t="n">
        <v>0</v>
      </c>
      <c r="Y1872" t="n">
        <v>3.909466981887817</v>
      </c>
      <c r="Z1872" t="n">
        <v>0.00145885</v>
      </c>
    </row>
    <row r="1873">
      <c r="A1873" t="inlineStr">
        <is>
          <t>chat_vc</t>
        </is>
      </c>
      <c r="B1873" t="inlineStr">
        <is>
          <t>foldglm</t>
        </is>
      </c>
      <c r="C1873" t="inlineStr">
        <is>
          <t>openai/gpt-5.6-luna</t>
        </is>
      </c>
      <c r="D1873" t="inlineStr">
        <is>
          <t>z-ai/glm-5.3-flash</t>
        </is>
      </c>
      <c r="E1873" t="n">
        <v>1</v>
      </c>
      <c r="I1873" t="n">
        <v>0</v>
      </c>
      <c r="J1873" t="inlineStr">
        <is>
          <t>long4</t>
        </is>
      </c>
      <c r="K1873" t="n">
        <v>186</v>
      </c>
      <c r="L1873" t="inlineStr">
        <is>
          <t>long4/paste-0</t>
        </is>
      </c>
      <c r="M1873" t="inlineStr">
        <is>
          <t>paste</t>
        </is>
      </c>
      <c r="N1873" t="inlineStr">
        <is>
          <t>What p95 latency, in ms, did the load test I pasted report?</t>
        </is>
      </c>
      <c r="O1873" t="n">
        <v>505</v>
      </c>
      <c r="P1873" t="inlineStr">
        <is>
          <t>505 ms</t>
        </is>
      </c>
      <c r="Q1873" t="b">
        <v>1</v>
      </c>
      <c r="R1873" t="inlineStr">
        <is>
          <t>rule</t>
        </is>
      </c>
      <c r="S1873" t="n">
        <v>5429</v>
      </c>
      <c r="T1873" t="n">
        <v>5429</v>
      </c>
      <c r="U1873" t="n">
        <v>43</v>
      </c>
      <c r="V1873" t="n">
        <v>0</v>
      </c>
      <c r="W1873" t="n">
        <v>1</v>
      </c>
      <c r="X1873" t="n">
        <v>0</v>
      </c>
      <c r="Y1873" t="n">
        <v>1.851825952529907</v>
      </c>
      <c r="Z1873" t="n">
        <v>0.0014087</v>
      </c>
    </row>
    <row r="1874">
      <c r="A1874" t="inlineStr">
        <is>
          <t>chat_vc</t>
        </is>
      </c>
      <c r="B1874" t="inlineStr">
        <is>
          <t>foldglm</t>
        </is>
      </c>
      <c r="C1874" t="inlineStr">
        <is>
          <t>openai/gpt-5.6-luna</t>
        </is>
      </c>
      <c r="D1874" t="inlineStr">
        <is>
          <t>z-ai/glm-5.3-flash</t>
        </is>
      </c>
      <c r="E1874" t="n">
        <v>1</v>
      </c>
      <c r="I1874" t="n">
        <v>0</v>
      </c>
      <c r="J1874" t="inlineStr">
        <is>
          <t>long4</t>
        </is>
      </c>
      <c r="K1874" t="n">
        <v>186</v>
      </c>
      <c r="L1874" t="inlineStr">
        <is>
          <t>long4/paste-1</t>
        </is>
      </c>
      <c r="M1874" t="inlineStr">
        <is>
          <t>paste</t>
        </is>
      </c>
      <c r="N1874" t="inlineStr">
        <is>
          <t>How many tests failed in the CI output I pasted?</t>
        </is>
      </c>
      <c r="O1874" t="n">
        <v>9</v>
      </c>
      <c r="P1874" t="inlineStr">
        <is>
          <t>9</t>
        </is>
      </c>
      <c r="Q1874" t="b">
        <v>1</v>
      </c>
      <c r="R1874" t="inlineStr">
        <is>
          <t>rule</t>
        </is>
      </c>
      <c r="S1874" t="n">
        <v>5424</v>
      </c>
      <c r="T1874" t="n">
        <v>5424</v>
      </c>
      <c r="U1874" t="n">
        <v>56</v>
      </c>
      <c r="V1874" t="n">
        <v>0</v>
      </c>
      <c r="W1874" t="n">
        <v>1</v>
      </c>
      <c r="X1874" t="n">
        <v>0</v>
      </c>
      <c r="Y1874" t="n">
        <v>5.058674097061157</v>
      </c>
      <c r="Z1874" t="n">
        <v>0.00142305</v>
      </c>
    </row>
    <row r="1875">
      <c r="A1875" t="inlineStr">
        <is>
          <t>chat_vc</t>
        </is>
      </c>
      <c r="B1875" t="inlineStr">
        <is>
          <t>foldglm</t>
        </is>
      </c>
      <c r="C1875" t="inlineStr">
        <is>
          <t>openai/gpt-5.6-luna</t>
        </is>
      </c>
      <c r="D1875" t="inlineStr">
        <is>
          <t>z-ai/glm-5.3-flash</t>
        </is>
      </c>
      <c r="E1875" t="n">
        <v>1</v>
      </c>
      <c r="I1875" t="n">
        <v>0</v>
      </c>
      <c r="J1875" t="inlineStr">
        <is>
          <t>long4</t>
        </is>
      </c>
      <c r="K1875" t="n">
        <v>186</v>
      </c>
      <c r="L1875" t="inlineStr">
        <is>
          <t>long4/paste-2</t>
        </is>
      </c>
      <c r="M1875" t="inlineStr">
        <is>
          <t>paste</t>
        </is>
      </c>
      <c r="N1875" t="inlineStr">
        <is>
          <t>What is db_pool_size in the config I pasted?</t>
        </is>
      </c>
      <c r="O1875" t="n">
        <v>20</v>
      </c>
      <c r="P1875" t="inlineStr">
        <is>
          <t>20</t>
        </is>
      </c>
      <c r="Q1875" t="b">
        <v>1</v>
      </c>
      <c r="R1875" t="inlineStr">
        <is>
          <t>rule</t>
        </is>
      </c>
      <c r="S1875" t="n">
        <v>5424</v>
      </c>
      <c r="T1875" t="n">
        <v>5424</v>
      </c>
      <c r="U1875" t="n">
        <v>44</v>
      </c>
      <c r="V1875" t="n">
        <v>0</v>
      </c>
      <c r="W1875" t="n">
        <v>1</v>
      </c>
      <c r="X1875" t="n">
        <v>0</v>
      </c>
      <c r="Y1875" t="n">
        <v>3.515998840332031</v>
      </c>
      <c r="Z1875" t="n">
        <v>0.00140865</v>
      </c>
    </row>
    <row r="1876">
      <c r="A1876" t="inlineStr">
        <is>
          <t>chat_vc</t>
        </is>
      </c>
      <c r="B1876" t="inlineStr">
        <is>
          <t>foldglm</t>
        </is>
      </c>
      <c r="C1876" t="inlineStr">
        <is>
          <t>openai/gpt-5.6-luna</t>
        </is>
      </c>
      <c r="D1876" t="inlineStr">
        <is>
          <t>z-ai/glm-5.3-flash</t>
        </is>
      </c>
      <c r="E1876" t="n">
        <v>1</v>
      </c>
      <c r="I1876" t="n">
        <v>0</v>
      </c>
      <c r="J1876" t="inlineStr">
        <is>
          <t>long4</t>
        </is>
      </c>
      <c r="K1876" t="n">
        <v>186</v>
      </c>
      <c r="L1876" t="inlineStr">
        <is>
          <t>long4/sum-0</t>
        </is>
      </c>
      <c r="M1876" t="inlineStr">
        <is>
          <t>sum</t>
        </is>
      </c>
      <c r="N1876" t="inlineStr">
        <is>
          <t>What is the total budget, in thousands of dollars, across the modules currently in scope?</t>
        </is>
      </c>
      <c r="O1876" t="n">
        <v>205</v>
      </c>
      <c r="P1876" t="inlineStr">
        <is>
          <t>205</t>
        </is>
      </c>
      <c r="Q1876" t="b">
        <v>1</v>
      </c>
      <c r="R1876" t="inlineStr">
        <is>
          <t>rule</t>
        </is>
      </c>
      <c r="S1876" t="n">
        <v>10926</v>
      </c>
      <c r="T1876" t="n">
        <v>5495</v>
      </c>
      <c r="U1876" t="n">
        <v>142</v>
      </c>
      <c r="V1876" t="n">
        <v>5428</v>
      </c>
      <c r="W1876" t="n">
        <v>2</v>
      </c>
      <c r="X1876" t="n">
        <v>1</v>
      </c>
      <c r="Y1876" t="n">
        <v>4.172756195068359</v>
      </c>
      <c r="Z1876" t="n">
        <v>0.00165316</v>
      </c>
    </row>
    <row r="1877">
      <c r="A1877" t="inlineStr">
        <is>
          <t>chat_vc</t>
        </is>
      </c>
      <c r="B1877" t="inlineStr">
        <is>
          <t>foldglm</t>
        </is>
      </c>
      <c r="C1877" t="inlineStr">
        <is>
          <t>openai/gpt-5.6-luna</t>
        </is>
      </c>
      <c r="D1877" t="inlineStr">
        <is>
          <t>z-ai/glm-5.3-flash</t>
        </is>
      </c>
      <c r="E1877" t="n">
        <v>1</v>
      </c>
      <c r="I1877" t="n">
        <v>0</v>
      </c>
      <c r="J1877" t="inlineStr">
        <is>
          <t>long4</t>
        </is>
      </c>
      <c r="K1877" t="n">
        <v>186</v>
      </c>
      <c r="L1877" t="inlineStr">
        <is>
          <t>long4/updated-0</t>
        </is>
      </c>
      <c r="M1877" t="inlineStr">
        <is>
          <t>updated</t>
        </is>
      </c>
      <c r="N1877" t="inlineStr">
        <is>
          <t>What is the current deadline for dashboard?</t>
        </is>
      </c>
      <c r="O1877" t="inlineStr">
        <is>
          <t>Nov 11</t>
        </is>
      </c>
      <c r="P1877" t="inlineStr">
        <is>
          <t>Nov 11</t>
        </is>
      </c>
      <c r="Q1877" t="b">
        <v>1</v>
      </c>
      <c r="R1877" t="inlineStr">
        <is>
          <t>rule</t>
        </is>
      </c>
      <c r="S1877" t="n">
        <v>5421</v>
      </c>
      <c r="T1877" t="n">
        <v>5421</v>
      </c>
      <c r="U1877" t="n">
        <v>40</v>
      </c>
      <c r="V1877" t="n">
        <v>0</v>
      </c>
      <c r="W1877" t="n">
        <v>1</v>
      </c>
      <c r="X1877" t="n">
        <v>0</v>
      </c>
      <c r="Y1877" t="n">
        <v>1.958981990814209</v>
      </c>
      <c r="Z1877" t="n">
        <v>0.0014031</v>
      </c>
    </row>
    <row r="1878">
      <c r="A1878" t="inlineStr">
        <is>
          <t>chat_vc</t>
        </is>
      </c>
      <c r="B1878" t="inlineStr">
        <is>
          <t>foldglm</t>
        </is>
      </c>
      <c r="C1878" t="inlineStr">
        <is>
          <t>openai/gpt-5.6-luna</t>
        </is>
      </c>
      <c r="D1878" t="inlineStr">
        <is>
          <t>z-ai/glm-5.3-flash</t>
        </is>
      </c>
      <c r="E1878" t="n">
        <v>1</v>
      </c>
      <c r="I1878" t="n">
        <v>0</v>
      </c>
      <c r="J1878" t="inlineStr">
        <is>
          <t>long4</t>
        </is>
      </c>
      <c r="K1878" t="n">
        <v>186</v>
      </c>
      <c r="L1878" t="inlineStr">
        <is>
          <t>long4/updated-1</t>
        </is>
      </c>
      <c r="M1878" t="inlineStr">
        <is>
          <t>updated</t>
        </is>
      </c>
      <c r="N1878" t="inlineStr">
        <is>
          <t>What is billing-sync's budget now, in thousands of dollars?</t>
        </is>
      </c>
      <c r="O1878" t="n">
        <v>40</v>
      </c>
      <c r="P1878" t="inlineStr">
        <is>
          <t>40</t>
        </is>
      </c>
      <c r="Q1878" t="b">
        <v>1</v>
      </c>
      <c r="R1878" t="inlineStr">
        <is>
          <t>rule</t>
        </is>
      </c>
      <c r="S1878" t="n">
        <v>5426</v>
      </c>
      <c r="T1878" t="n">
        <v>5426</v>
      </c>
      <c r="U1878" t="n">
        <v>81</v>
      </c>
      <c r="V1878" t="n">
        <v>0</v>
      </c>
      <c r="W1878" t="n">
        <v>1</v>
      </c>
      <c r="X1878" t="n">
        <v>0</v>
      </c>
      <c r="Y1878" t="n">
        <v>3.110837936401367</v>
      </c>
      <c r="Z1878" t="n">
        <v>0.00145355</v>
      </c>
    </row>
    <row r="1879">
      <c r="A1879" t="inlineStr">
        <is>
          <t>chat_vc</t>
        </is>
      </c>
      <c r="B1879" t="inlineStr">
        <is>
          <t>foldglm</t>
        </is>
      </c>
      <c r="C1879" t="inlineStr">
        <is>
          <t>openai/gpt-5.6-luna</t>
        </is>
      </c>
      <c r="D1879" t="inlineStr">
        <is>
          <t>z-ai/glm-5.3-flash</t>
        </is>
      </c>
      <c r="E1879" t="n">
        <v>1</v>
      </c>
      <c r="I1879" t="n">
        <v>0</v>
      </c>
      <c r="J1879" t="inlineStr">
        <is>
          <t>long4</t>
        </is>
      </c>
      <c r="K1879" t="n">
        <v>186</v>
      </c>
      <c r="L1879" t="inlineStr">
        <is>
          <t>long4/updated-2</t>
        </is>
      </c>
      <c r="M1879" t="inlineStr">
        <is>
          <t>updated</t>
        </is>
      </c>
      <c r="N1879" t="inlineStr">
        <is>
          <t>What is the current deadline for audit-trail?</t>
        </is>
      </c>
      <c r="O1879" t="inlineStr">
        <is>
          <t>Oct 13</t>
        </is>
      </c>
      <c r="P1879" t="inlineStr">
        <is>
          <t>Oct 13</t>
        </is>
      </c>
      <c r="Q1879" t="b">
        <v>1</v>
      </c>
      <c r="R1879" t="inlineStr">
        <is>
          <t>rule</t>
        </is>
      </c>
      <c r="S1879" t="n">
        <v>5423</v>
      </c>
      <c r="T1879" t="n">
        <v>5423</v>
      </c>
      <c r="U1879" t="n">
        <v>45</v>
      </c>
      <c r="V1879" t="n">
        <v>0</v>
      </c>
      <c r="W1879" t="n">
        <v>1</v>
      </c>
      <c r="X1879" t="n">
        <v>0</v>
      </c>
      <c r="Y1879" t="n">
        <v>5.33992600440979</v>
      </c>
      <c r="Z1879" t="n">
        <v>0.0014096</v>
      </c>
    </row>
    <row r="1880">
      <c r="A1880" t="inlineStr">
        <is>
          <t>chat_vc</t>
        </is>
      </c>
      <c r="B1880" t="inlineStr">
        <is>
          <t>foldglm</t>
        </is>
      </c>
      <c r="C1880" t="inlineStr">
        <is>
          <t>openai/gpt-5.6-luna</t>
        </is>
      </c>
      <c r="D1880" t="inlineStr">
        <is>
          <t>z-ai/glm-5.3-flash</t>
        </is>
      </c>
      <c r="E1880" t="n">
        <v>1</v>
      </c>
      <c r="I1880" t="n">
        <v>0</v>
      </c>
      <c r="J1880" t="inlineStr">
        <is>
          <t>long4</t>
        </is>
      </c>
      <c r="K1880" t="n">
        <v>186</v>
      </c>
      <c r="L1880" t="inlineStr">
        <is>
          <t>long4/updated-3</t>
        </is>
      </c>
      <c r="M1880" t="inlineStr">
        <is>
          <t>updated</t>
        </is>
      </c>
      <c r="N1880" t="inlineStr">
        <is>
          <t>What is ingest's budget, in thousands of dollars?</t>
        </is>
      </c>
      <c r="O1880" t="n">
        <v>25</v>
      </c>
      <c r="P1880" t="inlineStr">
        <is>
          <t>25</t>
        </is>
      </c>
      <c r="Q1880" t="b">
        <v>1</v>
      </c>
      <c r="R1880" t="inlineStr">
        <is>
          <t>rule</t>
        </is>
      </c>
      <c r="S1880" t="n">
        <v>5424</v>
      </c>
      <c r="T1880" t="n">
        <v>5424</v>
      </c>
      <c r="U1880" t="n">
        <v>42</v>
      </c>
      <c r="V1880" t="n">
        <v>0</v>
      </c>
      <c r="W1880" t="n">
        <v>1</v>
      </c>
      <c r="X1880" t="n">
        <v>0</v>
      </c>
      <c r="Y1880" t="n">
        <v>2.283149003982544</v>
      </c>
      <c r="Z1880" t="n">
        <v>0.00140625</v>
      </c>
    </row>
    <row r="1881">
      <c r="A1881" t="inlineStr">
        <is>
          <t>chat_vc</t>
        </is>
      </c>
      <c r="B1881" t="inlineStr">
        <is>
          <t>foldglm</t>
        </is>
      </c>
      <c r="C1881" t="inlineStr">
        <is>
          <t>openai/gpt-5.6-luna</t>
        </is>
      </c>
      <c r="D1881" t="inlineStr">
        <is>
          <t>z-ai/glm-5.3-flash</t>
        </is>
      </c>
      <c r="E1881" t="n">
        <v>1</v>
      </c>
      <c r="I1881" t="n">
        <v>0</v>
      </c>
      <c r="J1881" t="inlineStr">
        <is>
          <t>long4</t>
        </is>
      </c>
      <c r="K1881" t="n">
        <v>186</v>
      </c>
      <c r="L1881" t="inlineStr">
        <is>
          <t>long4/updated-4</t>
        </is>
      </c>
      <c r="M1881" t="inlineStr">
        <is>
          <t>updated</t>
        </is>
      </c>
      <c r="N1881" t="inlineStr">
        <is>
          <t>Who owns dashboard now?</t>
        </is>
      </c>
      <c r="O1881" t="inlineStr">
        <is>
          <t>Hannah</t>
        </is>
      </c>
      <c r="P1881" t="inlineStr">
        <is>
          <t>Hannah</t>
        </is>
      </c>
      <c r="Q1881" t="b">
        <v>1</v>
      </c>
      <c r="R1881" t="inlineStr">
        <is>
          <t>rule</t>
        </is>
      </c>
      <c r="S1881" t="n">
        <v>5418</v>
      </c>
      <c r="T1881" t="n">
        <v>5418</v>
      </c>
      <c r="U1881" t="n">
        <v>45</v>
      </c>
      <c r="V1881" t="n">
        <v>0</v>
      </c>
      <c r="W1881" t="n">
        <v>1</v>
      </c>
      <c r="X1881" t="n">
        <v>0</v>
      </c>
      <c r="Y1881" t="n">
        <v>3.712390899658203</v>
      </c>
      <c r="Z1881" t="n">
        <v>0.00140835</v>
      </c>
    </row>
    <row r="1882">
      <c r="A1882" t="inlineStr">
        <is>
          <t>chat_vc</t>
        </is>
      </c>
      <c r="B1882" t="inlineStr">
        <is>
          <t>foldglm</t>
        </is>
      </c>
      <c r="C1882" t="inlineStr">
        <is>
          <t>openai/gpt-5.6-luna</t>
        </is>
      </c>
      <c r="D1882" t="inlineStr">
        <is>
          <t>z-ai/glm-5.3-flash</t>
        </is>
      </c>
      <c r="E1882" t="n">
        <v>1</v>
      </c>
      <c r="I1882" t="n">
        <v>0</v>
      </c>
      <c r="J1882" t="inlineStr">
        <is>
          <t>long4</t>
        </is>
      </c>
      <c r="K1882" t="n">
        <v>186</v>
      </c>
      <c r="L1882" t="inlineStr">
        <is>
          <t>long4/updated-5</t>
        </is>
      </c>
      <c r="M1882" t="inlineStr">
        <is>
          <t>updated</t>
        </is>
      </c>
      <c r="N1882" t="inlineStr">
        <is>
          <t>Which datastore does billing-sync use?</t>
        </is>
      </c>
      <c r="O1882" t="inlineStr">
        <is>
          <t>DynamoDB</t>
        </is>
      </c>
      <c r="P1882" t="inlineStr">
        <is>
          <t>DynamoDB</t>
        </is>
      </c>
      <c r="Q1882" t="b">
        <v>1</v>
      </c>
      <c r="R1882" t="inlineStr">
        <is>
          <t>rule</t>
        </is>
      </c>
      <c r="S1882" t="n">
        <v>5420</v>
      </c>
      <c r="T1882" t="n">
        <v>5420</v>
      </c>
      <c r="U1882" t="n">
        <v>44</v>
      </c>
      <c r="V1882" t="n">
        <v>0</v>
      </c>
      <c r="W1882" t="n">
        <v>1</v>
      </c>
      <c r="X1882" t="n">
        <v>0</v>
      </c>
      <c r="Y1882" t="n">
        <v>3.024332046508789</v>
      </c>
      <c r="Z1882" t="n">
        <v>0.00140765</v>
      </c>
    </row>
    <row r="1883">
      <c r="A1883" t="inlineStr">
        <is>
          <t>chat_window</t>
        </is>
      </c>
      <c r="B1883" t="inlineStr">
        <is>
          <t>main</t>
        </is>
      </c>
      <c r="C1883" t="inlineStr">
        <is>
          <t>openai/gpt-5.6-luna</t>
        </is>
      </c>
      <c r="D1883" t="inlineStr">
        <is>
          <t>openai/gpt-5.6-luna</t>
        </is>
      </c>
      <c r="I1883" t="n">
        <v>0</v>
      </c>
      <c r="J1883" t="inlineStr">
        <is>
          <t>long4</t>
        </is>
      </c>
      <c r="K1883" t="n">
        <v>186</v>
      </c>
      <c r="L1883" t="inlineStr">
        <is>
          <t>long4/absent-0</t>
        </is>
      </c>
      <c r="M1883" t="inlineStr">
        <is>
          <t>absent</t>
        </is>
      </c>
      <c r="N1883" t="inlineStr">
        <is>
          <t>What is the marketing announcement date?</t>
        </is>
      </c>
      <c r="O1883" t="inlineStr">
        <is>
          <t>not stated</t>
        </is>
      </c>
      <c r="P1883" t="inlineStr">
        <is>
          <t>not stated</t>
        </is>
      </c>
      <c r="Q1883" t="b">
        <v>1</v>
      </c>
      <c r="R1883" t="inlineStr">
        <is>
          <t>rule</t>
        </is>
      </c>
      <c r="S1883" t="n">
        <v>3823</v>
      </c>
      <c r="T1883" t="n">
        <v>3823</v>
      </c>
      <c r="U1883" t="n">
        <v>43</v>
      </c>
      <c r="V1883" t="n">
        <v>0</v>
      </c>
      <c r="W1883" t="n">
        <v>1</v>
      </c>
      <c r="X1883" t="n">
        <v>0</v>
      </c>
      <c r="Y1883" t="n">
        <v>1.295255899429321</v>
      </c>
      <c r="Z1883" t="n">
        <v>0.0010072</v>
      </c>
    </row>
    <row r="1884">
      <c r="A1884" t="inlineStr">
        <is>
          <t>chat_window</t>
        </is>
      </c>
      <c r="B1884" t="inlineStr">
        <is>
          <t>main</t>
        </is>
      </c>
      <c r="C1884" t="inlineStr">
        <is>
          <t>openai/gpt-5.6-luna</t>
        </is>
      </c>
      <c r="D1884" t="inlineStr">
        <is>
          <t>openai/gpt-5.6-luna</t>
        </is>
      </c>
      <c r="I1884" t="n">
        <v>0</v>
      </c>
      <c r="J1884" t="inlineStr">
        <is>
          <t>long4</t>
        </is>
      </c>
      <c r="K1884" t="n">
        <v>186</v>
      </c>
      <c r="L1884" t="inlineStr">
        <is>
          <t>long4/absent-1</t>
        </is>
      </c>
      <c r="M1884" t="inlineStr">
        <is>
          <t>absent</t>
        </is>
      </c>
      <c r="N1884" t="inlineStr">
        <is>
          <t>What monthly cloud cost cap did we agree on?</t>
        </is>
      </c>
      <c r="O1884" t="inlineStr">
        <is>
          <t>not stated</t>
        </is>
      </c>
      <c r="P1884" t="inlineStr">
        <is>
          <t>not stated</t>
        </is>
      </c>
      <c r="Q1884" t="b">
        <v>1</v>
      </c>
      <c r="R1884" t="inlineStr">
        <is>
          <t>rule</t>
        </is>
      </c>
      <c r="S1884" t="n">
        <v>3826</v>
      </c>
      <c r="T1884" t="n">
        <v>3826</v>
      </c>
      <c r="U1884" t="n">
        <v>68</v>
      </c>
      <c r="V1884" t="n">
        <v>0</v>
      </c>
      <c r="W1884" t="n">
        <v>1</v>
      </c>
      <c r="X1884" t="n">
        <v>0</v>
      </c>
      <c r="Y1884" t="n">
        <v>2.076632976531982</v>
      </c>
      <c r="Z1884" t="n">
        <v>0.00103795</v>
      </c>
    </row>
    <row r="1885">
      <c r="A1885" t="inlineStr">
        <is>
          <t>chat_window</t>
        </is>
      </c>
      <c r="B1885" t="inlineStr">
        <is>
          <t>main</t>
        </is>
      </c>
      <c r="C1885" t="inlineStr">
        <is>
          <t>openai/gpt-5.6-luna</t>
        </is>
      </c>
      <c r="D1885" t="inlineStr">
        <is>
          <t>openai/gpt-5.6-luna</t>
        </is>
      </c>
      <c r="I1885" t="n">
        <v>0</v>
      </c>
      <c r="J1885" t="inlineStr">
        <is>
          <t>long4</t>
        </is>
      </c>
      <c r="K1885" t="n">
        <v>186</v>
      </c>
      <c r="L1885" t="inlineStr">
        <is>
          <t>long4/count-0</t>
        </is>
      </c>
      <c r="M1885" t="inlineStr">
        <is>
          <t>count</t>
        </is>
      </c>
      <c r="N1885" t="inlineStr">
        <is>
          <t>How many modules are currently in scope for the launch?</t>
        </is>
      </c>
      <c r="O1885" t="n">
        <v>6</v>
      </c>
      <c r="P1885" t="inlineStr">
        <is>
          <t>2</t>
        </is>
      </c>
      <c r="Q1885" t="b">
        <v>0</v>
      </c>
      <c r="R1885" t="inlineStr">
        <is>
          <t>rule</t>
        </is>
      </c>
      <c r="S1885" t="n">
        <v>3827</v>
      </c>
      <c r="T1885" t="n">
        <v>3827</v>
      </c>
      <c r="U1885" t="n">
        <v>97</v>
      </c>
      <c r="V1885" t="n">
        <v>0</v>
      </c>
      <c r="W1885" t="n">
        <v>1</v>
      </c>
      <c r="X1885" t="n">
        <v>0</v>
      </c>
      <c r="Y1885" t="n">
        <v>2.670933961868286</v>
      </c>
      <c r="Z1885" t="n">
        <v>0.001073</v>
      </c>
    </row>
    <row r="1886">
      <c r="A1886" t="inlineStr">
        <is>
          <t>chat_window</t>
        </is>
      </c>
      <c r="B1886" t="inlineStr">
        <is>
          <t>main</t>
        </is>
      </c>
      <c r="C1886" t="inlineStr">
        <is>
          <t>openai/gpt-5.6-luna</t>
        </is>
      </c>
      <c r="D1886" t="inlineStr">
        <is>
          <t>openai/gpt-5.6-luna</t>
        </is>
      </c>
      <c r="I1886" t="n">
        <v>0</v>
      </c>
      <c r="J1886" t="inlineStr">
        <is>
          <t>long4</t>
        </is>
      </c>
      <c r="K1886" t="n">
        <v>186</v>
      </c>
      <c r="L1886" t="inlineStr">
        <is>
          <t>long4/early-0</t>
        </is>
      </c>
      <c r="M1886" t="inlineStr">
        <is>
          <t>early</t>
        </is>
      </c>
      <c r="N1886" t="inlineStr">
        <is>
          <t>Who owns billing-sync?</t>
        </is>
      </c>
      <c r="O1886" t="inlineStr">
        <is>
          <t>Zara</t>
        </is>
      </c>
      <c r="P1886" t="inlineStr">
        <is>
          <t>not stated</t>
        </is>
      </c>
      <c r="Q1886" t="b">
        <v>0</v>
      </c>
      <c r="R1886" t="inlineStr">
        <is>
          <t>rule</t>
        </is>
      </c>
      <c r="S1886" t="n">
        <v>3821</v>
      </c>
      <c r="T1886" t="n">
        <v>3821</v>
      </c>
      <c r="U1886" t="n">
        <v>40</v>
      </c>
      <c r="V1886" t="n">
        <v>0</v>
      </c>
      <c r="W1886" t="n">
        <v>1</v>
      </c>
      <c r="X1886" t="n">
        <v>0</v>
      </c>
      <c r="Y1886" t="n">
        <v>1.662091016769409</v>
      </c>
      <c r="Z1886" t="n">
        <v>0.0010031</v>
      </c>
    </row>
    <row r="1887">
      <c r="A1887" t="inlineStr">
        <is>
          <t>chat_window</t>
        </is>
      </c>
      <c r="B1887" t="inlineStr">
        <is>
          <t>main</t>
        </is>
      </c>
      <c r="C1887" t="inlineStr">
        <is>
          <t>openai/gpt-5.6-luna</t>
        </is>
      </c>
      <c r="D1887" t="inlineStr">
        <is>
          <t>openai/gpt-5.6-luna</t>
        </is>
      </c>
      <c r="I1887" t="n">
        <v>0</v>
      </c>
      <c r="J1887" t="inlineStr">
        <is>
          <t>long4</t>
        </is>
      </c>
      <c r="K1887" t="n">
        <v>186</v>
      </c>
      <c r="L1887" t="inlineStr">
        <is>
          <t>long4/early-1</t>
        </is>
      </c>
      <c r="M1887" t="inlineStr">
        <is>
          <t>early</t>
        </is>
      </c>
      <c r="N1887" t="inlineStr">
        <is>
          <t>Which region are we deploying Ember to?</t>
        </is>
      </c>
      <c r="O1887" t="inlineStr">
        <is>
          <t>eu-west-1</t>
        </is>
      </c>
      <c r="P1887" t="inlineStr">
        <is>
          <t>not stated</t>
        </is>
      </c>
      <c r="Q1887" t="b">
        <v>0</v>
      </c>
      <c r="R1887" t="inlineStr">
        <is>
          <t>rule</t>
        </is>
      </c>
      <c r="S1887" t="n">
        <v>3824</v>
      </c>
      <c r="T1887" t="n">
        <v>3824</v>
      </c>
      <c r="U1887" t="n">
        <v>42</v>
      </c>
      <c r="V1887" t="n">
        <v>0</v>
      </c>
      <c r="W1887" t="n">
        <v>1</v>
      </c>
      <c r="X1887" t="n">
        <v>0</v>
      </c>
      <c r="Y1887" t="n">
        <v>2.082537889480591</v>
      </c>
      <c r="Z1887" t="n">
        <v>0.00100625</v>
      </c>
    </row>
    <row r="1888">
      <c r="A1888" t="inlineStr">
        <is>
          <t>chat_window</t>
        </is>
      </c>
      <c r="B1888" t="inlineStr">
        <is>
          <t>main</t>
        </is>
      </c>
      <c r="C1888" t="inlineStr">
        <is>
          <t>openai/gpt-5.6-luna</t>
        </is>
      </c>
      <c r="D1888" t="inlineStr">
        <is>
          <t>openai/gpt-5.6-luna</t>
        </is>
      </c>
      <c r="I1888" t="n">
        <v>0</v>
      </c>
      <c r="J1888" t="inlineStr">
        <is>
          <t>long4</t>
        </is>
      </c>
      <c r="K1888" t="n">
        <v>186</v>
      </c>
      <c r="L1888" t="inlineStr">
        <is>
          <t>long4/early-2</t>
        </is>
      </c>
      <c r="M1888" t="inlineStr">
        <is>
          <t>early</t>
        </is>
      </c>
      <c r="N1888" t="inlineStr">
        <is>
          <t>At what time (UTC) is the daily standup?</t>
        </is>
      </c>
      <c r="O1888" t="inlineStr">
        <is>
          <t>10:00</t>
        </is>
      </c>
      <c r="P1888" t="inlineStr">
        <is>
          <t>not stated</t>
        </is>
      </c>
      <c r="Q1888" t="b">
        <v>0</v>
      </c>
      <c r="R1888" t="inlineStr">
        <is>
          <t>rule</t>
        </is>
      </c>
      <c r="S1888" t="n">
        <v>3828</v>
      </c>
      <c r="T1888" t="n">
        <v>3828</v>
      </c>
      <c r="U1888" t="n">
        <v>37</v>
      </c>
      <c r="V1888" t="n">
        <v>0</v>
      </c>
      <c r="W1888" t="n">
        <v>1</v>
      </c>
      <c r="X1888" t="n">
        <v>0</v>
      </c>
      <c r="Y1888" t="n">
        <v>1.428789854049683</v>
      </c>
      <c r="Z1888" t="n">
        <v>0.00100125</v>
      </c>
    </row>
    <row r="1889">
      <c r="A1889" t="inlineStr">
        <is>
          <t>chat_window</t>
        </is>
      </c>
      <c r="B1889" t="inlineStr">
        <is>
          <t>main</t>
        </is>
      </c>
      <c r="C1889" t="inlineStr">
        <is>
          <t>openai/gpt-5.6-luna</t>
        </is>
      </c>
      <c r="D1889" t="inlineStr">
        <is>
          <t>openai/gpt-5.6-luna</t>
        </is>
      </c>
      <c r="I1889" t="n">
        <v>0</v>
      </c>
      <c r="J1889" t="inlineStr">
        <is>
          <t>long4</t>
        </is>
      </c>
      <c r="K1889" t="n">
        <v>186</v>
      </c>
      <c r="L1889" t="inlineStr">
        <is>
          <t>long4/list-0</t>
        </is>
      </c>
      <c r="M1889" t="inlineStr">
        <is>
          <t>list</t>
        </is>
      </c>
      <c r="N1889" t="inlineStr">
        <is>
          <t>Which in-scope modules are P0?</t>
        </is>
      </c>
      <c r="O1889" t="inlineStr">
        <is>
          <t>["billing-sync", "audit-trail", "rate-limiter", "scheduler-v2"]</t>
        </is>
      </c>
      <c r="P1889" t="inlineStr">
        <is>
          <t>scheduler-v2</t>
        </is>
      </c>
      <c r="Q1889" t="b">
        <v>0</v>
      </c>
      <c r="R1889" t="inlineStr">
        <is>
          <t>rule</t>
        </is>
      </c>
      <c r="S1889" t="n">
        <v>3825</v>
      </c>
      <c r="T1889" t="n">
        <v>3825</v>
      </c>
      <c r="U1889" t="n">
        <v>97</v>
      </c>
      <c r="V1889" t="n">
        <v>0</v>
      </c>
      <c r="W1889" t="n">
        <v>1</v>
      </c>
      <c r="X1889" t="n">
        <v>0</v>
      </c>
      <c r="Y1889" t="n">
        <v>2.460616111755371</v>
      </c>
      <c r="Z1889" t="n">
        <v>0.0010725</v>
      </c>
    </row>
    <row r="1890">
      <c r="A1890" t="inlineStr">
        <is>
          <t>chat_window</t>
        </is>
      </c>
      <c r="B1890" t="inlineStr">
        <is>
          <t>main</t>
        </is>
      </c>
      <c r="C1890" t="inlineStr">
        <is>
          <t>openai/gpt-5.6-luna</t>
        </is>
      </c>
      <c r="D1890" t="inlineStr">
        <is>
          <t>openai/gpt-5.6-luna</t>
        </is>
      </c>
      <c r="I1890" t="n">
        <v>0</v>
      </c>
      <c r="J1890" t="inlineStr">
        <is>
          <t>long4</t>
        </is>
      </c>
      <c r="K1890" t="n">
        <v>186</v>
      </c>
      <c r="L1890" t="inlineStr">
        <is>
          <t>long4/neg-0</t>
        </is>
      </c>
      <c r="M1890" t="inlineStr">
        <is>
          <t>negation</t>
        </is>
      </c>
      <c r="N1890" t="inlineStr">
        <is>
          <t>Which in-scope module has no datastore decided yet?</t>
        </is>
      </c>
      <c r="O1890" t="inlineStr">
        <is>
          <t>audit-trail</t>
        </is>
      </c>
      <c r="P1890" t="inlineStr">
        <is>
          <t>dashboard</t>
        </is>
      </c>
      <c r="Q1890" t="b">
        <v>0</v>
      </c>
      <c r="R1890" t="inlineStr">
        <is>
          <t>rule</t>
        </is>
      </c>
      <c r="S1890" t="n">
        <v>3827</v>
      </c>
      <c r="T1890" t="n">
        <v>3827</v>
      </c>
      <c r="U1890" t="n">
        <v>115</v>
      </c>
      <c r="V1890" t="n">
        <v>0</v>
      </c>
      <c r="W1890" t="n">
        <v>1</v>
      </c>
      <c r="X1890" t="n">
        <v>0</v>
      </c>
      <c r="Y1890" t="n">
        <v>3.109279870986938</v>
      </c>
      <c r="Z1890" t="n">
        <v>0.0010946</v>
      </c>
    </row>
    <row r="1891">
      <c r="A1891" t="inlineStr">
        <is>
          <t>chat_window</t>
        </is>
      </c>
      <c r="B1891" t="inlineStr">
        <is>
          <t>main</t>
        </is>
      </c>
      <c r="C1891" t="inlineStr">
        <is>
          <t>openai/gpt-5.6-luna</t>
        </is>
      </c>
      <c r="D1891" t="inlineStr">
        <is>
          <t>openai/gpt-5.6-luna</t>
        </is>
      </c>
      <c r="I1891" t="n">
        <v>0</v>
      </c>
      <c r="J1891" t="inlineStr">
        <is>
          <t>long4</t>
        </is>
      </c>
      <c r="K1891" t="n">
        <v>186</v>
      </c>
      <c r="L1891" t="inlineStr">
        <is>
          <t>long4/original-0</t>
        </is>
      </c>
      <c r="M1891" t="inlineStr">
        <is>
          <t>original</t>
        </is>
      </c>
      <c r="N1891" t="inlineStr">
        <is>
          <t>What was the very first deadline we set for dashboard, before any changes?</t>
        </is>
      </c>
      <c r="O1891" t="inlineStr">
        <is>
          <t>Oct 29</t>
        </is>
      </c>
      <c r="P1891" t="inlineStr">
        <is>
          <t>not stated</t>
        </is>
      </c>
      <c r="Q1891" t="b">
        <v>0</v>
      </c>
      <c r="R1891" t="inlineStr">
        <is>
          <t>rule</t>
        </is>
      </c>
      <c r="S1891" t="n">
        <v>3831</v>
      </c>
      <c r="T1891" t="n">
        <v>3831</v>
      </c>
      <c r="U1891" t="n">
        <v>64</v>
      </c>
      <c r="V1891" t="n">
        <v>0</v>
      </c>
      <c r="W1891" t="n">
        <v>1</v>
      </c>
      <c r="X1891" t="n">
        <v>0</v>
      </c>
      <c r="Y1891" t="n">
        <v>2.838236331939697</v>
      </c>
      <c r="Z1891" t="n">
        <v>0.0010344</v>
      </c>
    </row>
    <row r="1892">
      <c r="A1892" t="inlineStr">
        <is>
          <t>chat_window</t>
        </is>
      </c>
      <c r="B1892" t="inlineStr">
        <is>
          <t>main</t>
        </is>
      </c>
      <c r="C1892" t="inlineStr">
        <is>
          <t>openai/gpt-5.6-luna</t>
        </is>
      </c>
      <c r="D1892" t="inlineStr">
        <is>
          <t>openai/gpt-5.6-luna</t>
        </is>
      </c>
      <c r="I1892" t="n">
        <v>0</v>
      </c>
      <c r="J1892" t="inlineStr">
        <is>
          <t>long4</t>
        </is>
      </c>
      <c r="K1892" t="n">
        <v>186</v>
      </c>
      <c r="L1892" t="inlineStr">
        <is>
          <t>long4/paste-0</t>
        </is>
      </c>
      <c r="M1892" t="inlineStr">
        <is>
          <t>paste</t>
        </is>
      </c>
      <c r="N1892" t="inlineStr">
        <is>
          <t>What p95 latency, in ms, did the load test I pasted report?</t>
        </is>
      </c>
      <c r="O1892" t="n">
        <v>505</v>
      </c>
      <c r="P1892" t="inlineStr">
        <is>
          <t>not stated</t>
        </is>
      </c>
      <c r="Q1892" t="b">
        <v>0</v>
      </c>
      <c r="R1892" t="inlineStr">
        <is>
          <t>rule</t>
        </is>
      </c>
      <c r="S1892" t="n">
        <v>3832</v>
      </c>
      <c r="T1892" t="n">
        <v>3832</v>
      </c>
      <c r="U1892" t="n">
        <v>67</v>
      </c>
      <c r="V1892" t="n">
        <v>0</v>
      </c>
      <c r="W1892" t="n">
        <v>1</v>
      </c>
      <c r="X1892" t="n">
        <v>0</v>
      </c>
      <c r="Y1892" t="n">
        <v>2.863925933837891</v>
      </c>
      <c r="Z1892" t="n">
        <v>0.00103825</v>
      </c>
    </row>
    <row r="1893">
      <c r="A1893" t="inlineStr">
        <is>
          <t>chat_window</t>
        </is>
      </c>
      <c r="B1893" t="inlineStr">
        <is>
          <t>main</t>
        </is>
      </c>
      <c r="C1893" t="inlineStr">
        <is>
          <t>openai/gpt-5.6-luna</t>
        </is>
      </c>
      <c r="D1893" t="inlineStr">
        <is>
          <t>openai/gpt-5.6-luna</t>
        </is>
      </c>
      <c r="I1893" t="n">
        <v>0</v>
      </c>
      <c r="J1893" t="inlineStr">
        <is>
          <t>long4</t>
        </is>
      </c>
      <c r="K1893" t="n">
        <v>186</v>
      </c>
      <c r="L1893" t="inlineStr">
        <is>
          <t>long4/paste-1</t>
        </is>
      </c>
      <c r="M1893" t="inlineStr">
        <is>
          <t>paste</t>
        </is>
      </c>
      <c r="N1893" t="inlineStr">
        <is>
          <t>How many tests failed in the CI output I pasted?</t>
        </is>
      </c>
      <c r="O1893" t="n">
        <v>9</v>
      </c>
      <c r="P1893" t="inlineStr">
        <is>
          <t>not stated</t>
        </is>
      </c>
      <c r="Q1893" t="b">
        <v>0</v>
      </c>
      <c r="R1893" t="inlineStr">
        <is>
          <t>rule</t>
        </is>
      </c>
      <c r="S1893" t="n">
        <v>3827</v>
      </c>
      <c r="T1893" t="n">
        <v>3827</v>
      </c>
      <c r="U1893" t="n">
        <v>91</v>
      </c>
      <c r="V1893" t="n">
        <v>0</v>
      </c>
      <c r="W1893" t="n">
        <v>1</v>
      </c>
      <c r="X1893" t="n">
        <v>0</v>
      </c>
      <c r="Y1893" t="n">
        <v>2.447337865829468</v>
      </c>
      <c r="Z1893" t="n">
        <v>0.0010658</v>
      </c>
    </row>
    <row r="1894">
      <c r="A1894" t="inlineStr">
        <is>
          <t>chat_window</t>
        </is>
      </c>
      <c r="B1894" t="inlineStr">
        <is>
          <t>main</t>
        </is>
      </c>
      <c r="C1894" t="inlineStr">
        <is>
          <t>openai/gpt-5.6-luna</t>
        </is>
      </c>
      <c r="D1894" t="inlineStr">
        <is>
          <t>openai/gpt-5.6-luna</t>
        </is>
      </c>
      <c r="I1894" t="n">
        <v>0</v>
      </c>
      <c r="J1894" t="inlineStr">
        <is>
          <t>long4</t>
        </is>
      </c>
      <c r="K1894" t="n">
        <v>186</v>
      </c>
      <c r="L1894" t="inlineStr">
        <is>
          <t>long4/paste-2</t>
        </is>
      </c>
      <c r="M1894" t="inlineStr">
        <is>
          <t>paste</t>
        </is>
      </c>
      <c r="N1894" t="inlineStr">
        <is>
          <t>What is db_pool_size in the config I pasted?</t>
        </is>
      </c>
      <c r="O1894" t="n">
        <v>20</v>
      </c>
      <c r="P1894" t="inlineStr">
        <is>
          <t>not stated</t>
        </is>
      </c>
      <c r="Q1894" t="b">
        <v>0</v>
      </c>
      <c r="R1894" t="inlineStr">
        <is>
          <t>rule</t>
        </is>
      </c>
      <c r="S1894" t="n">
        <v>3827</v>
      </c>
      <c r="T1894" t="n">
        <v>3827</v>
      </c>
      <c r="U1894" t="n">
        <v>58</v>
      </c>
      <c r="V1894" t="n">
        <v>0</v>
      </c>
      <c r="W1894" t="n">
        <v>1</v>
      </c>
      <c r="X1894" t="n">
        <v>0</v>
      </c>
      <c r="Y1894" t="n">
        <v>2.236067056655884</v>
      </c>
      <c r="Z1894" t="n">
        <v>0.0010262</v>
      </c>
    </row>
    <row r="1895">
      <c r="A1895" t="inlineStr">
        <is>
          <t>chat_window</t>
        </is>
      </c>
      <c r="B1895" t="inlineStr">
        <is>
          <t>main</t>
        </is>
      </c>
      <c r="C1895" t="inlineStr">
        <is>
          <t>openai/gpt-5.6-luna</t>
        </is>
      </c>
      <c r="D1895" t="inlineStr">
        <is>
          <t>openai/gpt-5.6-luna</t>
        </is>
      </c>
      <c r="I1895" t="n">
        <v>0</v>
      </c>
      <c r="J1895" t="inlineStr">
        <is>
          <t>long4</t>
        </is>
      </c>
      <c r="K1895" t="n">
        <v>186</v>
      </c>
      <c r="L1895" t="inlineStr">
        <is>
          <t>long4/sum-0</t>
        </is>
      </c>
      <c r="M1895" t="inlineStr">
        <is>
          <t>sum</t>
        </is>
      </c>
      <c r="N1895" t="inlineStr">
        <is>
          <t>What is the total budget, in thousands of dollars, across the modules currently in scope?</t>
        </is>
      </c>
      <c r="O1895" t="n">
        <v>205</v>
      </c>
      <c r="P1895" t="inlineStr">
        <is>
          <t>25</t>
        </is>
      </c>
      <c r="Q1895" t="b">
        <v>0</v>
      </c>
      <c r="R1895" t="inlineStr">
        <is>
          <t>rule</t>
        </is>
      </c>
      <c r="S1895" t="n">
        <v>3834</v>
      </c>
      <c r="T1895" t="n">
        <v>3834</v>
      </c>
      <c r="U1895" t="n">
        <v>158</v>
      </c>
      <c r="V1895" t="n">
        <v>0</v>
      </c>
      <c r="W1895" t="n">
        <v>1</v>
      </c>
      <c r="X1895" t="n">
        <v>0</v>
      </c>
      <c r="Y1895" t="n">
        <v>3.204731702804565</v>
      </c>
      <c r="Z1895" t="n">
        <v>0.00114795</v>
      </c>
    </row>
    <row r="1896">
      <c r="A1896" t="inlineStr">
        <is>
          <t>chat_window</t>
        </is>
      </c>
      <c r="B1896" t="inlineStr">
        <is>
          <t>main</t>
        </is>
      </c>
      <c r="C1896" t="inlineStr">
        <is>
          <t>openai/gpt-5.6-luna</t>
        </is>
      </c>
      <c r="D1896" t="inlineStr">
        <is>
          <t>openai/gpt-5.6-luna</t>
        </is>
      </c>
      <c r="I1896" t="n">
        <v>0</v>
      </c>
      <c r="J1896" t="inlineStr">
        <is>
          <t>long4</t>
        </is>
      </c>
      <c r="K1896" t="n">
        <v>186</v>
      </c>
      <c r="L1896" t="inlineStr">
        <is>
          <t>long4/updated-0</t>
        </is>
      </c>
      <c r="M1896" t="inlineStr">
        <is>
          <t>updated</t>
        </is>
      </c>
      <c r="N1896" t="inlineStr">
        <is>
          <t>What is the current deadline for dashboard?</t>
        </is>
      </c>
      <c r="O1896" t="inlineStr">
        <is>
          <t>Nov 11</t>
        </is>
      </c>
      <c r="P1896" t="inlineStr">
        <is>
          <t>Nov 11</t>
        </is>
      </c>
      <c r="Q1896" t="b">
        <v>1</v>
      </c>
      <c r="R1896" t="inlineStr">
        <is>
          <t>rule</t>
        </is>
      </c>
      <c r="S1896" t="n">
        <v>3824</v>
      </c>
      <c r="T1896" t="n">
        <v>3824</v>
      </c>
      <c r="U1896" t="n">
        <v>43</v>
      </c>
      <c r="V1896" t="n">
        <v>0</v>
      </c>
      <c r="W1896" t="n">
        <v>1</v>
      </c>
      <c r="X1896" t="n">
        <v>0</v>
      </c>
      <c r="Y1896" t="n">
        <v>1.860891103744507</v>
      </c>
      <c r="Z1896" t="n">
        <v>0.00100745</v>
      </c>
    </row>
    <row r="1897">
      <c r="A1897" t="inlineStr">
        <is>
          <t>chat_window</t>
        </is>
      </c>
      <c r="B1897" t="inlineStr">
        <is>
          <t>main</t>
        </is>
      </c>
      <c r="C1897" t="inlineStr">
        <is>
          <t>openai/gpt-5.6-luna</t>
        </is>
      </c>
      <c r="D1897" t="inlineStr">
        <is>
          <t>openai/gpt-5.6-luna</t>
        </is>
      </c>
      <c r="I1897" t="n">
        <v>0</v>
      </c>
      <c r="J1897" t="inlineStr">
        <is>
          <t>long4</t>
        </is>
      </c>
      <c r="K1897" t="n">
        <v>186</v>
      </c>
      <c r="L1897" t="inlineStr">
        <is>
          <t>long4/updated-1</t>
        </is>
      </c>
      <c r="M1897" t="inlineStr">
        <is>
          <t>updated</t>
        </is>
      </c>
      <c r="N1897" t="inlineStr">
        <is>
          <t>What is billing-sync's budget now, in thousands of dollars?</t>
        </is>
      </c>
      <c r="O1897" t="n">
        <v>40</v>
      </c>
      <c r="P1897" t="inlineStr">
        <is>
          <t>not stated</t>
        </is>
      </c>
      <c r="Q1897" t="b">
        <v>0</v>
      </c>
      <c r="R1897" t="inlineStr">
        <is>
          <t>rule</t>
        </is>
      </c>
      <c r="S1897" t="n">
        <v>3829</v>
      </c>
      <c r="T1897" t="n">
        <v>3829</v>
      </c>
      <c r="U1897" t="n">
        <v>74</v>
      </c>
      <c r="V1897" t="n">
        <v>0</v>
      </c>
      <c r="W1897" t="n">
        <v>1</v>
      </c>
      <c r="X1897" t="n">
        <v>0</v>
      </c>
      <c r="Y1897" t="n">
        <v>2.023343801498413</v>
      </c>
      <c r="Z1897" t="n">
        <v>0.0010459</v>
      </c>
    </row>
    <row r="1898">
      <c r="A1898" t="inlineStr">
        <is>
          <t>chat_window</t>
        </is>
      </c>
      <c r="B1898" t="inlineStr">
        <is>
          <t>main</t>
        </is>
      </c>
      <c r="C1898" t="inlineStr">
        <is>
          <t>openai/gpt-5.6-luna</t>
        </is>
      </c>
      <c r="D1898" t="inlineStr">
        <is>
          <t>openai/gpt-5.6-luna</t>
        </is>
      </c>
      <c r="I1898" t="n">
        <v>0</v>
      </c>
      <c r="J1898" t="inlineStr">
        <is>
          <t>long4</t>
        </is>
      </c>
      <c r="K1898" t="n">
        <v>186</v>
      </c>
      <c r="L1898" t="inlineStr">
        <is>
          <t>long4/updated-2</t>
        </is>
      </c>
      <c r="M1898" t="inlineStr">
        <is>
          <t>updated</t>
        </is>
      </c>
      <c r="N1898" t="inlineStr">
        <is>
          <t>What is the current deadline for audit-trail?</t>
        </is>
      </c>
      <c r="O1898" t="inlineStr">
        <is>
          <t>Oct 13</t>
        </is>
      </c>
      <c r="P1898" t="inlineStr">
        <is>
          <t>not stated</t>
        </is>
      </c>
      <c r="Q1898" t="b">
        <v>0</v>
      </c>
      <c r="R1898" t="inlineStr">
        <is>
          <t>rule</t>
        </is>
      </c>
      <c r="S1898" t="n">
        <v>3826</v>
      </c>
      <c r="T1898" t="n">
        <v>3826</v>
      </c>
      <c r="U1898" t="n">
        <v>51</v>
      </c>
      <c r="V1898" t="n">
        <v>0</v>
      </c>
      <c r="W1898" t="n">
        <v>1</v>
      </c>
      <c r="X1898" t="n">
        <v>0</v>
      </c>
      <c r="Y1898" t="n">
        <v>1.483919143676758</v>
      </c>
      <c r="Z1898" t="n">
        <v>0.00101755</v>
      </c>
    </row>
    <row r="1899">
      <c r="A1899" t="inlineStr">
        <is>
          <t>chat_window</t>
        </is>
      </c>
      <c r="B1899" t="inlineStr">
        <is>
          <t>main</t>
        </is>
      </c>
      <c r="C1899" t="inlineStr">
        <is>
          <t>openai/gpt-5.6-luna</t>
        </is>
      </c>
      <c r="D1899" t="inlineStr">
        <is>
          <t>openai/gpt-5.6-luna</t>
        </is>
      </c>
      <c r="I1899" t="n">
        <v>0</v>
      </c>
      <c r="J1899" t="inlineStr">
        <is>
          <t>long4</t>
        </is>
      </c>
      <c r="K1899" t="n">
        <v>186</v>
      </c>
      <c r="L1899" t="inlineStr">
        <is>
          <t>long4/updated-3</t>
        </is>
      </c>
      <c r="M1899" t="inlineStr">
        <is>
          <t>updated</t>
        </is>
      </c>
      <c r="N1899" t="inlineStr">
        <is>
          <t>What is ingest's budget, in thousands of dollars?</t>
        </is>
      </c>
      <c r="O1899" t="n">
        <v>25</v>
      </c>
      <c r="P1899" t="inlineStr">
        <is>
          <t>not stated</t>
        </is>
      </c>
      <c r="Q1899" t="b">
        <v>0</v>
      </c>
      <c r="R1899" t="inlineStr">
        <is>
          <t>rule</t>
        </is>
      </c>
      <c r="S1899" t="n">
        <v>3827</v>
      </c>
      <c r="T1899" t="n">
        <v>3827</v>
      </c>
      <c r="U1899" t="n">
        <v>63</v>
      </c>
      <c r="V1899" t="n">
        <v>0</v>
      </c>
      <c r="W1899" t="n">
        <v>1</v>
      </c>
      <c r="X1899" t="n">
        <v>0</v>
      </c>
      <c r="Y1899" t="n">
        <v>2.293735027313232</v>
      </c>
      <c r="Z1899" t="n">
        <v>0.0010322</v>
      </c>
    </row>
    <row r="1900">
      <c r="A1900" t="inlineStr">
        <is>
          <t>chat_window</t>
        </is>
      </c>
      <c r="B1900" t="inlineStr">
        <is>
          <t>main</t>
        </is>
      </c>
      <c r="C1900" t="inlineStr">
        <is>
          <t>openai/gpt-5.6-luna</t>
        </is>
      </c>
      <c r="D1900" t="inlineStr">
        <is>
          <t>openai/gpt-5.6-luna</t>
        </is>
      </c>
      <c r="I1900" t="n">
        <v>0</v>
      </c>
      <c r="J1900" t="inlineStr">
        <is>
          <t>long4</t>
        </is>
      </c>
      <c r="K1900" t="n">
        <v>186</v>
      </c>
      <c r="L1900" t="inlineStr">
        <is>
          <t>long4/updated-4</t>
        </is>
      </c>
      <c r="M1900" t="inlineStr">
        <is>
          <t>updated</t>
        </is>
      </c>
      <c r="N1900" t="inlineStr">
        <is>
          <t>Who owns dashboard now?</t>
        </is>
      </c>
      <c r="O1900" t="inlineStr">
        <is>
          <t>Hannah</t>
        </is>
      </c>
      <c r="P1900" t="inlineStr">
        <is>
          <t>not stated</t>
        </is>
      </c>
      <c r="Q1900" t="b">
        <v>0</v>
      </c>
      <c r="R1900" t="inlineStr">
        <is>
          <t>rule</t>
        </is>
      </c>
      <c r="S1900" t="n">
        <v>3821</v>
      </c>
      <c r="T1900" t="n">
        <v>3821</v>
      </c>
      <c r="U1900" t="n">
        <v>61</v>
      </c>
      <c r="V1900" t="n">
        <v>0</v>
      </c>
      <c r="W1900" t="n">
        <v>1</v>
      </c>
      <c r="X1900" t="n">
        <v>0</v>
      </c>
      <c r="Y1900" t="n">
        <v>1.874540090560913</v>
      </c>
      <c r="Z1900" t="n">
        <v>0.0010283</v>
      </c>
    </row>
    <row r="1901">
      <c r="A1901" t="inlineStr">
        <is>
          <t>chat_window</t>
        </is>
      </c>
      <c r="B1901" t="inlineStr">
        <is>
          <t>main</t>
        </is>
      </c>
      <c r="C1901" t="inlineStr">
        <is>
          <t>openai/gpt-5.6-luna</t>
        </is>
      </c>
      <c r="D1901" t="inlineStr">
        <is>
          <t>openai/gpt-5.6-luna</t>
        </is>
      </c>
      <c r="I1901" t="n">
        <v>0</v>
      </c>
      <c r="J1901" t="inlineStr">
        <is>
          <t>long4</t>
        </is>
      </c>
      <c r="K1901" t="n">
        <v>186</v>
      </c>
      <c r="L1901" t="inlineStr">
        <is>
          <t>long4/updated-5</t>
        </is>
      </c>
      <c r="M1901" t="inlineStr">
        <is>
          <t>updated</t>
        </is>
      </c>
      <c r="N1901" t="inlineStr">
        <is>
          <t>Which datastore does billing-sync use?</t>
        </is>
      </c>
      <c r="O1901" t="inlineStr">
        <is>
          <t>DynamoDB</t>
        </is>
      </c>
      <c r="P1901" t="inlineStr">
        <is>
          <t>DynamoDB</t>
        </is>
      </c>
      <c r="Q1901" t="b">
        <v>1</v>
      </c>
      <c r="R1901" t="inlineStr">
        <is>
          <t>rule</t>
        </is>
      </c>
      <c r="S1901" t="n">
        <v>3823</v>
      </c>
      <c r="T1901" t="n">
        <v>3823</v>
      </c>
      <c r="U1901" t="n">
        <v>48</v>
      </c>
      <c r="V1901" t="n">
        <v>0</v>
      </c>
      <c r="W1901" t="n">
        <v>1</v>
      </c>
      <c r="X1901" t="n">
        <v>0</v>
      </c>
      <c r="Y1901" t="n">
        <v>1.829254150390625</v>
      </c>
      <c r="Z1901" t="n">
        <v>0.0010132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50"/>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0" customWidth="1" min="3" max="3"/>
    <col width="16" customWidth="1" min="4" max="4"/>
    <col width="13" customWidth="1" min="5" max="5"/>
    <col width="13" customWidth="1" min="6" max="6"/>
    <col width="21" customWidth="1" min="7" max="7"/>
    <col width="24" customWidth="1" min="8" max="8"/>
    <col width="23" customWidth="1" min="9" max="9"/>
    <col width="26" customWidth="1" min="10" max="10"/>
    <col width="21" customWidth="1" min="11" max="11"/>
  </cols>
  <sheetData>
    <row r="1">
      <c r="A1" s="1" t="inlineStr">
        <is>
          <t>chats</t>
        </is>
      </c>
      <c r="B1" s="1" t="inlineStr">
        <is>
          <t>worker_condition</t>
        </is>
      </c>
      <c r="C1" s="1" t="inlineStr">
        <is>
          <t>tasks</t>
        </is>
      </c>
      <c r="D1" s="1" t="inlineStr">
        <is>
          <t>facts_required</t>
        </is>
      </c>
      <c r="E1" s="1" t="inlineStr">
        <is>
          <t>facts_found</t>
        </is>
      </c>
      <c r="F1" s="1" t="inlineStr">
        <is>
          <t>fact_recall</t>
        </is>
      </c>
      <c r="G1" s="1" t="inlineStr">
        <is>
          <t>tasks_fully_correct</t>
        </is>
      </c>
      <c r="H1" s="1" t="inlineStr">
        <is>
          <t>stale_values_presented</t>
        </is>
      </c>
      <c r="I1" s="1" t="inlineStr">
        <is>
          <t>mean_tokens_to_worker</t>
        </is>
      </c>
      <c r="J1" s="1" t="inlineStr">
        <is>
          <t>mean_orchestrator_tokens</t>
        </is>
      </c>
      <c r="K1" s="1" t="inlineStr">
        <is>
          <t>mean_total_cost_usd</t>
        </is>
      </c>
    </row>
    <row r="2">
      <c r="A2" t="inlineStr">
        <is>
          <t>dense</t>
        </is>
      </c>
      <c r="B2" t="inlineStr">
        <is>
          <t>worker_brief</t>
        </is>
      </c>
      <c r="C2" t="n">
        <v>2</v>
      </c>
      <c r="D2" t="n">
        <v>66</v>
      </c>
      <c r="E2" t="n">
        <v>66</v>
      </c>
      <c r="F2" s="7" t="n">
        <v>1</v>
      </c>
      <c r="G2" t="n">
        <v>2</v>
      </c>
      <c r="H2" t="n">
        <v>5</v>
      </c>
      <c r="I2" t="n">
        <v>377</v>
      </c>
      <c r="J2" t="n">
        <v>31488</v>
      </c>
      <c r="K2" t="n">
        <v>0.00887365</v>
      </c>
    </row>
    <row r="3">
      <c r="A3" t="inlineStr">
        <is>
          <t>dense</t>
        </is>
      </c>
      <c r="B3" t="inlineStr">
        <is>
          <t>worker_full</t>
        </is>
      </c>
      <c r="C3" t="n">
        <v>2</v>
      </c>
      <c r="D3" t="n">
        <v>66</v>
      </c>
      <c r="E3" t="n">
        <v>66</v>
      </c>
      <c r="F3" s="7" t="n">
        <v>1</v>
      </c>
      <c r="G3" t="n">
        <v>2</v>
      </c>
      <c r="H3" t="n">
        <v>5</v>
      </c>
      <c r="I3" t="n">
        <v>31476</v>
      </c>
      <c r="J3" t="n">
        <v>0</v>
      </c>
      <c r="K3" t="n">
        <v>0.00840225</v>
      </c>
    </row>
    <row r="4">
      <c r="A4" t="inlineStr">
        <is>
          <t>dense</t>
        </is>
      </c>
      <c r="B4" t="inlineStr">
        <is>
          <t>worker_full@glm-5.3-flash</t>
        </is>
      </c>
      <c r="C4" t="n">
        <v>2</v>
      </c>
      <c r="D4" t="n">
        <v>66</v>
      </c>
      <c r="E4" t="n">
        <v>66</v>
      </c>
      <c r="F4" s="7" t="n">
        <v>1</v>
      </c>
      <c r="G4" t="n">
        <v>2</v>
      </c>
      <c r="H4" t="n">
        <v>5</v>
      </c>
      <c r="I4" t="n">
        <v>30720</v>
      </c>
      <c r="J4" t="n">
        <v>0</v>
      </c>
      <c r="K4" t="n">
        <v>0.004532687824999999</v>
      </c>
    </row>
    <row r="5">
      <c r="A5" t="inlineStr">
        <is>
          <t>dense</t>
        </is>
      </c>
      <c r="B5" t="inlineStr">
        <is>
          <t>worker_state</t>
        </is>
      </c>
      <c r="C5" t="n">
        <v>4</v>
      </c>
      <c r="D5" t="n">
        <v>132</v>
      </c>
      <c r="E5" t="n">
        <v>132</v>
      </c>
      <c r="F5" s="7" t="n">
        <v>1</v>
      </c>
      <c r="G5" t="n">
        <v>4</v>
      </c>
      <c r="H5" t="n">
        <v>10</v>
      </c>
      <c r="I5" t="n">
        <v>1893</v>
      </c>
      <c r="J5" t="n">
        <v>0</v>
      </c>
      <c r="K5" t="n">
        <v>0.00066645</v>
      </c>
    </row>
    <row r="6">
      <c r="A6" t="inlineStr">
        <is>
          <t>dense</t>
        </is>
      </c>
      <c r="B6" t="inlineStr">
        <is>
          <t>worker_state@glm-5.3-flash</t>
        </is>
      </c>
      <c r="C6" t="n">
        <v>2</v>
      </c>
      <c r="D6" t="n">
        <v>66</v>
      </c>
      <c r="E6" t="n">
        <v>65</v>
      </c>
      <c r="F6" s="7" t="n">
        <v>0.9848484848484849</v>
      </c>
      <c r="G6" t="n">
        <v>1</v>
      </c>
      <c r="H6" t="n">
        <v>5</v>
      </c>
      <c r="I6" t="n">
        <v>1898</v>
      </c>
      <c r="J6" t="n">
        <v>0</v>
      </c>
      <c r="K6" t="n">
        <v>0.00064852</v>
      </c>
    </row>
    <row r="7">
      <c r="A7" t="inlineStr">
        <is>
          <t>dense</t>
        </is>
      </c>
      <c r="B7" t="inlineStr">
        <is>
          <t>worker_state[foldglm] fold@glm-5.3-flash</t>
        </is>
      </c>
      <c r="C7" t="n">
        <v>2</v>
      </c>
      <c r="D7" t="n">
        <v>66</v>
      </c>
      <c r="E7" t="n">
        <v>66</v>
      </c>
      <c r="F7" s="7" t="n">
        <v>1</v>
      </c>
      <c r="G7" t="n">
        <v>2</v>
      </c>
      <c r="H7" t="n">
        <v>5</v>
      </c>
      <c r="I7" t="n">
        <v>1879</v>
      </c>
      <c r="J7" t="n">
        <v>0</v>
      </c>
      <c r="K7" t="n">
        <v>0.0009088</v>
      </c>
    </row>
    <row r="8">
      <c r="A8" t="inlineStr">
        <is>
          <t>dense</t>
        </is>
      </c>
      <c r="B8" t="inlineStr">
        <is>
          <t>worker_state[foldglm_audit] fold@glm-5.3-flash +audit</t>
        </is>
      </c>
      <c r="C8" t="n">
        <v>2</v>
      </c>
      <c r="D8" t="n">
        <v>66</v>
      </c>
      <c r="E8" t="n">
        <v>66</v>
      </c>
      <c r="F8" s="7" t="n">
        <v>1</v>
      </c>
      <c r="G8" t="n">
        <v>2</v>
      </c>
      <c r="H8" t="n">
        <v>5</v>
      </c>
      <c r="I8" t="n">
        <v>1879</v>
      </c>
      <c r="J8" t="n">
        <v>0</v>
      </c>
      <c r="K8" t="n">
        <v>0.00044432</v>
      </c>
    </row>
    <row r="9">
      <c r="A9" t="inlineStr">
        <is>
          <t>dense</t>
        </is>
      </c>
      <c r="B9" t="inlineStr">
        <is>
          <t>worker_summary</t>
        </is>
      </c>
      <c r="C9" t="n">
        <v>4</v>
      </c>
      <c r="D9" t="n">
        <v>132</v>
      </c>
      <c r="E9" t="n">
        <v>126</v>
      </c>
      <c r="F9" s="7" t="n">
        <v>0.9545454545454546</v>
      </c>
      <c r="G9" t="n">
        <v>0</v>
      </c>
      <c r="H9" t="n">
        <v>10</v>
      </c>
      <c r="I9" t="n">
        <v>1324</v>
      </c>
      <c r="J9" t="n">
        <v>0</v>
      </c>
      <c r="K9" t="n">
        <v>0.000579135</v>
      </c>
    </row>
    <row r="10">
      <c r="A10" t="inlineStr">
        <is>
          <t>dense</t>
        </is>
      </c>
      <c r="B10" t="inlineStr">
        <is>
          <t>worker_summary@glm-5.3-flash</t>
        </is>
      </c>
      <c r="C10" t="n">
        <v>2</v>
      </c>
      <c r="D10" t="n">
        <v>66</v>
      </c>
      <c r="E10" t="n">
        <v>63</v>
      </c>
      <c r="F10" s="7" t="n">
        <v>0.9545454545454546</v>
      </c>
      <c r="G10" t="n">
        <v>0</v>
      </c>
      <c r="H10" t="n">
        <v>5</v>
      </c>
      <c r="I10" t="n">
        <v>1325</v>
      </c>
      <c r="J10" t="n">
        <v>0</v>
      </c>
      <c r="K10" t="n">
        <v>0.00057807</v>
      </c>
    </row>
    <row r="11">
      <c r="A11" t="inlineStr">
        <is>
          <t>dense</t>
        </is>
      </c>
      <c r="B11" t="inlineStr">
        <is>
          <t>worker_summary[foldglm] fold@glm-5.3-flash</t>
        </is>
      </c>
      <c r="C11" t="n">
        <v>2</v>
      </c>
      <c r="D11" t="n">
        <v>66</v>
      </c>
      <c r="E11" t="n">
        <v>63</v>
      </c>
      <c r="F11" s="7" t="n">
        <v>0.9545454545454546</v>
      </c>
      <c r="G11" t="n">
        <v>0</v>
      </c>
      <c r="H11" t="n">
        <v>3</v>
      </c>
      <c r="I11" t="n">
        <v>961</v>
      </c>
      <c r="J11" t="n">
        <v>0</v>
      </c>
      <c r="K11" t="n">
        <v>0.0005354</v>
      </c>
    </row>
    <row r="12">
      <c r="A12" t="inlineStr">
        <is>
          <t>dense</t>
        </is>
      </c>
      <c r="B12" t="inlineStr">
        <is>
          <t>worker_vc</t>
        </is>
      </c>
      <c r="C12" t="n">
        <v>4</v>
      </c>
      <c r="D12" t="n">
        <v>132</v>
      </c>
      <c r="E12" t="n">
        <v>132</v>
      </c>
      <c r="F12" s="7" t="n">
        <v>1</v>
      </c>
      <c r="G12" t="n">
        <v>4</v>
      </c>
      <c r="H12" t="n">
        <v>10</v>
      </c>
      <c r="I12" t="n">
        <v>2880.5</v>
      </c>
      <c r="J12" t="n">
        <v>0</v>
      </c>
      <c r="K12" t="n">
        <v>0.0008055975</v>
      </c>
    </row>
    <row r="13">
      <c r="A13" t="inlineStr">
        <is>
          <t>dense</t>
        </is>
      </c>
      <c r="B13" t="inlineStr">
        <is>
          <t>worker_vc@glm-5.3-flash</t>
        </is>
      </c>
      <c r="C13" t="n">
        <v>2</v>
      </c>
      <c r="D13" t="n">
        <v>66</v>
      </c>
      <c r="E13" t="n">
        <v>66</v>
      </c>
      <c r="F13" s="7" t="n">
        <v>1</v>
      </c>
      <c r="G13" t="n">
        <v>2</v>
      </c>
      <c r="H13" t="n">
        <v>5</v>
      </c>
      <c r="I13" t="n">
        <v>8535</v>
      </c>
      <c r="J13" t="n">
        <v>0</v>
      </c>
      <c r="K13" t="n">
        <v>0.00140278712</v>
      </c>
    </row>
    <row r="14">
      <c r="A14" t="inlineStr">
        <is>
          <t>dense</t>
        </is>
      </c>
      <c r="B14" t="inlineStr">
        <is>
          <t>worker_vc[foldglm] fold@glm-5.3-flash</t>
        </is>
      </c>
      <c r="C14" t="n">
        <v>2</v>
      </c>
      <c r="D14" t="n">
        <v>66</v>
      </c>
      <c r="E14" t="n">
        <v>66</v>
      </c>
      <c r="F14" s="7" t="n">
        <v>1</v>
      </c>
      <c r="G14" t="n">
        <v>2</v>
      </c>
      <c r="H14" t="n">
        <v>5</v>
      </c>
      <c r="I14" t="n">
        <v>2266</v>
      </c>
      <c r="J14" t="n">
        <v>0</v>
      </c>
      <c r="K14" t="n">
        <v>0.0009353499999999999</v>
      </c>
    </row>
    <row r="15">
      <c r="A15" t="inlineStr">
        <is>
          <t>dense</t>
        </is>
      </c>
      <c r="B15" t="inlineStr">
        <is>
          <t>worker_vc[foldglm_audit] fold@glm-5.3-flash +audit</t>
        </is>
      </c>
      <c r="C15" t="n">
        <v>2</v>
      </c>
      <c r="D15" t="n">
        <v>66</v>
      </c>
      <c r="E15" t="n">
        <v>66</v>
      </c>
      <c r="F15" s="7" t="n">
        <v>1</v>
      </c>
      <c r="G15" t="n">
        <v>2</v>
      </c>
      <c r="H15" t="n">
        <v>5</v>
      </c>
      <c r="I15" t="n">
        <v>2266</v>
      </c>
      <c r="J15" t="n">
        <v>0</v>
      </c>
      <c r="K15" t="n">
        <v>0.00099175</v>
      </c>
    </row>
    <row r="16">
      <c r="A16" t="inlineStr">
        <is>
          <t>long</t>
        </is>
      </c>
      <c r="B16" t="inlineStr">
        <is>
          <t>worker_brief</t>
        </is>
      </c>
      <c r="C16" t="n">
        <v>2</v>
      </c>
      <c r="D16" t="n">
        <v>33</v>
      </c>
      <c r="E16" t="n">
        <v>33</v>
      </c>
      <c r="F16" s="7" t="n">
        <v>1</v>
      </c>
      <c r="G16" t="n">
        <v>2</v>
      </c>
      <c r="H16" t="n">
        <v>2</v>
      </c>
      <c r="I16" t="n">
        <v>304</v>
      </c>
      <c r="J16" t="n">
        <v>74396.5</v>
      </c>
      <c r="K16" t="n">
        <v>0.019259775</v>
      </c>
    </row>
    <row r="17">
      <c r="A17" t="inlineStr">
        <is>
          <t>long</t>
        </is>
      </c>
      <c r="B17" t="inlineStr">
        <is>
          <t>worker_full</t>
        </is>
      </c>
      <c r="C17" t="n">
        <v>2</v>
      </c>
      <c r="D17" t="n">
        <v>33</v>
      </c>
      <c r="E17" t="n">
        <v>32</v>
      </c>
      <c r="F17" s="7" t="n">
        <v>0.9696969696969697</v>
      </c>
      <c r="G17" t="n">
        <v>1</v>
      </c>
      <c r="H17" t="n">
        <v>2</v>
      </c>
      <c r="I17" t="n">
        <v>74384.5</v>
      </c>
      <c r="J17" t="n">
        <v>0</v>
      </c>
      <c r="K17" t="n">
        <v>0.018995575</v>
      </c>
    </row>
    <row r="18">
      <c r="A18" t="inlineStr">
        <is>
          <t>long</t>
        </is>
      </c>
      <c r="B18" t="inlineStr">
        <is>
          <t>worker_full@glm-5.3-flash</t>
        </is>
      </c>
      <c r="C18" t="n">
        <v>2</v>
      </c>
      <c r="D18" t="n">
        <v>33</v>
      </c>
      <c r="E18" t="n">
        <v>33</v>
      </c>
      <c r="F18" s="7" t="n">
        <v>1</v>
      </c>
      <c r="G18" t="n">
        <v>2</v>
      </c>
      <c r="H18" t="n">
        <v>2</v>
      </c>
      <c r="I18" t="n">
        <v>73599</v>
      </c>
      <c r="J18" t="n">
        <v>0</v>
      </c>
      <c r="K18" t="n">
        <v>0.00704819</v>
      </c>
    </row>
    <row r="19">
      <c r="A19" t="inlineStr">
        <is>
          <t>long</t>
        </is>
      </c>
      <c r="B19" t="inlineStr">
        <is>
          <t>worker_state</t>
        </is>
      </c>
      <c r="C19" t="n">
        <v>4</v>
      </c>
      <c r="D19" t="n">
        <v>66</v>
      </c>
      <c r="E19" t="n">
        <v>66</v>
      </c>
      <c r="F19" s="7" t="n">
        <v>1</v>
      </c>
      <c r="G19" t="n">
        <v>4</v>
      </c>
      <c r="H19" t="n">
        <v>4</v>
      </c>
      <c r="I19" t="n">
        <v>1201.5</v>
      </c>
      <c r="J19" t="n">
        <v>0</v>
      </c>
      <c r="K19" t="n">
        <v>0.000560025</v>
      </c>
    </row>
    <row r="20">
      <c r="A20" t="inlineStr">
        <is>
          <t>long</t>
        </is>
      </c>
      <c r="B20" t="inlineStr">
        <is>
          <t>worker_state@glm-5.3-flash</t>
        </is>
      </c>
      <c r="C20" t="n">
        <v>2</v>
      </c>
      <c r="D20" t="n">
        <v>33</v>
      </c>
      <c r="E20" t="n">
        <v>33</v>
      </c>
      <c r="F20" s="7" t="n">
        <v>1</v>
      </c>
      <c r="G20" t="n">
        <v>2</v>
      </c>
      <c r="H20" t="n">
        <v>2</v>
      </c>
      <c r="I20" t="n">
        <v>1208</v>
      </c>
      <c r="J20" t="n">
        <v>0</v>
      </c>
      <c r="K20" t="n">
        <v>0.00033711225</v>
      </c>
    </row>
    <row r="21">
      <c r="A21" t="inlineStr">
        <is>
          <t>long</t>
        </is>
      </c>
      <c r="B21" t="inlineStr">
        <is>
          <t>worker_state[foldglm] fold@glm-5.3-flash</t>
        </is>
      </c>
      <c r="C21" t="n">
        <v>2</v>
      </c>
      <c r="D21" t="n">
        <v>33</v>
      </c>
      <c r="E21" t="n">
        <v>33</v>
      </c>
      <c r="F21" s="7" t="n">
        <v>1</v>
      </c>
      <c r="G21" t="n">
        <v>2</v>
      </c>
      <c r="H21" t="n">
        <v>2</v>
      </c>
      <c r="I21" t="n">
        <v>1329.5</v>
      </c>
      <c r="J21" t="n">
        <v>0</v>
      </c>
      <c r="K21" t="n">
        <v>0.0005674250000000001</v>
      </c>
    </row>
    <row r="22">
      <c r="A22" t="inlineStr">
        <is>
          <t>long</t>
        </is>
      </c>
      <c r="B22" t="inlineStr">
        <is>
          <t>worker_state[foldglm_audit] fold@glm-5.3-flash +audit</t>
        </is>
      </c>
      <c r="C22" t="n">
        <v>2</v>
      </c>
      <c r="D22" t="n">
        <v>33</v>
      </c>
      <c r="E22" t="n">
        <v>33</v>
      </c>
      <c r="F22" s="7" t="n">
        <v>1</v>
      </c>
      <c r="G22" t="n">
        <v>2</v>
      </c>
      <c r="H22" t="n">
        <v>2</v>
      </c>
      <c r="I22" t="n">
        <v>1329.5</v>
      </c>
      <c r="J22" t="n">
        <v>0</v>
      </c>
      <c r="K22" t="n">
        <v>0.00025153</v>
      </c>
    </row>
    <row r="23">
      <c r="A23" t="inlineStr">
        <is>
          <t>long</t>
        </is>
      </c>
      <c r="B23" t="inlineStr">
        <is>
          <t>worker_summary</t>
        </is>
      </c>
      <c r="C23" t="n">
        <v>4</v>
      </c>
      <c r="D23" t="n">
        <v>66</v>
      </c>
      <c r="E23" t="n">
        <v>54</v>
      </c>
      <c r="F23" s="7" t="n">
        <v>0.8181818181818182</v>
      </c>
      <c r="G23" t="n">
        <v>0</v>
      </c>
      <c r="H23" t="n">
        <v>4</v>
      </c>
      <c r="I23" t="n">
        <v>1164.5</v>
      </c>
      <c r="J23" t="n">
        <v>0</v>
      </c>
      <c r="K23" t="n">
        <v>0.000510875</v>
      </c>
    </row>
    <row r="24">
      <c r="A24" t="inlineStr">
        <is>
          <t>long</t>
        </is>
      </c>
      <c r="B24" t="inlineStr">
        <is>
          <t>worker_summary@glm-5.3-flash</t>
        </is>
      </c>
      <c r="C24" t="n">
        <v>2</v>
      </c>
      <c r="D24" t="n">
        <v>33</v>
      </c>
      <c r="E24" t="n">
        <v>27</v>
      </c>
      <c r="F24" s="7" t="n">
        <v>0.8181818181818182</v>
      </c>
      <c r="G24" t="n">
        <v>0</v>
      </c>
      <c r="H24" t="n">
        <v>3</v>
      </c>
      <c r="I24" t="n">
        <v>1172</v>
      </c>
      <c r="J24" t="n">
        <v>0</v>
      </c>
      <c r="K24" t="n">
        <v>0.00042902145</v>
      </c>
    </row>
    <row r="25">
      <c r="A25" t="inlineStr">
        <is>
          <t>long</t>
        </is>
      </c>
      <c r="B25" t="inlineStr">
        <is>
          <t>worker_summary[foldglm] fold@glm-5.3-flash</t>
        </is>
      </c>
      <c r="C25" t="n">
        <v>2</v>
      </c>
      <c r="D25" t="n">
        <v>33</v>
      </c>
      <c r="E25" t="n">
        <v>27</v>
      </c>
      <c r="F25" s="7" t="n">
        <v>0.8181818181818182</v>
      </c>
      <c r="G25" t="n">
        <v>0</v>
      </c>
      <c r="H25" t="n">
        <v>2</v>
      </c>
      <c r="I25" t="n">
        <v>1164.5</v>
      </c>
      <c r="J25" t="n">
        <v>0</v>
      </c>
      <c r="K25" t="n">
        <v>0.000518375</v>
      </c>
    </row>
    <row r="26">
      <c r="A26" t="inlineStr">
        <is>
          <t>long</t>
        </is>
      </c>
      <c r="B26" t="inlineStr">
        <is>
          <t>worker_vc</t>
        </is>
      </c>
      <c r="C26" t="n">
        <v>4</v>
      </c>
      <c r="D26" t="n">
        <v>66</v>
      </c>
      <c r="E26" t="n">
        <v>66</v>
      </c>
      <c r="F26" s="7" t="n">
        <v>1</v>
      </c>
      <c r="G26" t="n">
        <v>4</v>
      </c>
      <c r="H26" t="n">
        <v>4</v>
      </c>
      <c r="I26" t="n">
        <v>2173</v>
      </c>
      <c r="J26" t="n">
        <v>0</v>
      </c>
      <c r="K26" t="n">
        <v>0.00075308</v>
      </c>
    </row>
    <row r="27">
      <c r="A27" t="inlineStr">
        <is>
          <t>long</t>
        </is>
      </c>
      <c r="B27" t="inlineStr">
        <is>
          <t>worker_vc@glm-5.3-flash</t>
        </is>
      </c>
      <c r="C27" t="n">
        <v>2</v>
      </c>
      <c r="D27" t="n">
        <v>33</v>
      </c>
      <c r="E27" t="n">
        <v>33</v>
      </c>
      <c r="F27" s="7" t="n">
        <v>1</v>
      </c>
      <c r="G27" t="n">
        <v>2</v>
      </c>
      <c r="H27" t="n">
        <v>2</v>
      </c>
      <c r="I27" t="n">
        <v>7301.5</v>
      </c>
      <c r="J27" t="n">
        <v>0</v>
      </c>
      <c r="K27" t="n">
        <v>0.001073775</v>
      </c>
    </row>
    <row r="28">
      <c r="A28" t="inlineStr">
        <is>
          <t>long</t>
        </is>
      </c>
      <c r="B28" t="inlineStr">
        <is>
          <t>worker_vc[foldglm] fold@glm-5.3-flash</t>
        </is>
      </c>
      <c r="C28" t="n">
        <v>2</v>
      </c>
      <c r="D28" t="n">
        <v>33</v>
      </c>
      <c r="E28" t="n">
        <v>33</v>
      </c>
      <c r="F28" s="7" t="n">
        <v>1</v>
      </c>
      <c r="G28" t="n">
        <v>2</v>
      </c>
      <c r="H28" t="n">
        <v>2</v>
      </c>
      <c r="I28" t="n">
        <v>3125</v>
      </c>
      <c r="J28" t="n">
        <v>0</v>
      </c>
      <c r="K28" t="n">
        <v>0.0009567449999999999</v>
      </c>
    </row>
    <row r="29">
      <c r="A29" t="inlineStr">
        <is>
          <t>long</t>
        </is>
      </c>
      <c r="B29" t="inlineStr">
        <is>
          <t>worker_vc[foldglm_audit] fold@glm-5.3-flash +audit</t>
        </is>
      </c>
      <c r="C29" t="n">
        <v>2</v>
      </c>
      <c r="D29" t="n">
        <v>33</v>
      </c>
      <c r="E29" t="n">
        <v>33</v>
      </c>
      <c r="F29" s="7" t="n">
        <v>1</v>
      </c>
      <c r="G29" t="n">
        <v>2</v>
      </c>
      <c r="H29" t="n">
        <v>2</v>
      </c>
      <c r="I29" t="n">
        <v>1716.5</v>
      </c>
      <c r="J29" t="n">
        <v>0</v>
      </c>
      <c r="K29" t="n">
        <v>0.000663575</v>
      </c>
    </row>
    <row r="30">
      <c r="A30" t="inlineStr">
        <is>
          <t>messy</t>
        </is>
      </c>
      <c r="B30" t="inlineStr">
        <is>
          <t>worker_brief[messy]</t>
        </is>
      </c>
      <c r="C30" t="n">
        <v>6</v>
      </c>
      <c r="D30" t="n">
        <v>96</v>
      </c>
      <c r="E30" t="n">
        <v>96</v>
      </c>
      <c r="F30" s="7" t="n">
        <v>1</v>
      </c>
      <c r="G30" t="n">
        <v>6</v>
      </c>
      <c r="H30" t="n">
        <v>7</v>
      </c>
      <c r="I30" t="n">
        <v>348.8333333333333</v>
      </c>
      <c r="J30" t="n">
        <v>30813.16666666667</v>
      </c>
      <c r="K30" t="n">
        <v>0.008591308333333334</v>
      </c>
    </row>
    <row r="31">
      <c r="A31" t="inlineStr">
        <is>
          <t>messy</t>
        </is>
      </c>
      <c r="B31" t="inlineStr">
        <is>
          <t>worker_full[messy]</t>
        </is>
      </c>
      <c r="C31" t="n">
        <v>6</v>
      </c>
      <c r="D31" t="n">
        <v>96</v>
      </c>
      <c r="E31" t="n">
        <v>94</v>
      </c>
      <c r="F31" s="7" t="n">
        <v>0.9791666666666666</v>
      </c>
      <c r="G31" t="n">
        <v>5</v>
      </c>
      <c r="H31" t="n">
        <v>6</v>
      </c>
      <c r="I31" t="n">
        <v>30801.16666666667</v>
      </c>
      <c r="J31" t="n">
        <v>0</v>
      </c>
      <c r="K31" t="n">
        <v>0.008249341666666667</v>
      </c>
    </row>
    <row r="32">
      <c r="A32" t="inlineStr">
        <is>
          <t>messy</t>
        </is>
      </c>
      <c r="B32" t="inlineStr">
        <is>
          <t>worker_state[messy]</t>
        </is>
      </c>
      <c r="C32" t="n">
        <v>6</v>
      </c>
      <c r="D32" t="n">
        <v>96</v>
      </c>
      <c r="E32" t="n">
        <v>96</v>
      </c>
      <c r="F32" s="7" t="n">
        <v>1</v>
      </c>
      <c r="G32" t="n">
        <v>6</v>
      </c>
      <c r="H32" t="n">
        <v>6</v>
      </c>
      <c r="I32" t="n">
        <v>1203.5</v>
      </c>
      <c r="J32" t="n">
        <v>0</v>
      </c>
      <c r="K32" t="n">
        <v>0.000544725</v>
      </c>
    </row>
    <row r="33">
      <c r="A33" t="inlineStr">
        <is>
          <t>messy</t>
        </is>
      </c>
      <c r="B33" t="inlineStr">
        <is>
          <t>worker_summary[messy]</t>
        </is>
      </c>
      <c r="C33" t="n">
        <v>6</v>
      </c>
      <c r="D33" t="n">
        <v>96</v>
      </c>
      <c r="E33" t="n">
        <v>86</v>
      </c>
      <c r="F33" s="7" t="n">
        <v>0.8958333333333334</v>
      </c>
      <c r="G33" t="n">
        <v>1</v>
      </c>
      <c r="H33" t="n">
        <v>6</v>
      </c>
      <c r="I33" t="n">
        <v>1191.166666666667</v>
      </c>
      <c r="J33" t="n">
        <v>0</v>
      </c>
      <c r="K33" t="n">
        <v>0.0005362416666666667</v>
      </c>
    </row>
    <row r="34">
      <c r="A34" t="inlineStr">
        <is>
          <t>messy</t>
        </is>
      </c>
      <c r="B34" t="inlineStr">
        <is>
          <t>worker_vc[messy]</t>
        </is>
      </c>
      <c r="C34" t="n">
        <v>6</v>
      </c>
      <c r="D34" t="n">
        <v>96</v>
      </c>
      <c r="E34" t="n">
        <v>96</v>
      </c>
      <c r="F34" s="7" t="n">
        <v>1</v>
      </c>
      <c r="G34" t="n">
        <v>6</v>
      </c>
      <c r="H34" t="n">
        <v>6</v>
      </c>
      <c r="I34" t="n">
        <v>1590.5</v>
      </c>
      <c r="J34" t="n">
        <v>0</v>
      </c>
      <c r="K34" t="n">
        <v>0.000632875</v>
      </c>
    </row>
    <row r="35">
      <c r="A35" t="inlineStr">
        <is>
          <t>normal</t>
        </is>
      </c>
      <c r="B35" t="inlineStr">
        <is>
          <t>worker_brief</t>
        </is>
      </c>
      <c r="C35" t="n">
        <v>6</v>
      </c>
      <c r="D35" t="n">
        <v>96</v>
      </c>
      <c r="E35" t="n">
        <v>96</v>
      </c>
      <c r="F35" s="7" t="n">
        <v>1</v>
      </c>
      <c r="G35" t="n">
        <v>6</v>
      </c>
      <c r="H35" t="n">
        <v>6</v>
      </c>
      <c r="I35" t="n">
        <v>324.5</v>
      </c>
      <c r="J35" t="n">
        <v>30361.83333333333</v>
      </c>
      <c r="K35" t="n">
        <v>0.008325808333333334</v>
      </c>
    </row>
    <row r="36">
      <c r="A36" t="inlineStr">
        <is>
          <t>normal</t>
        </is>
      </c>
      <c r="B36" t="inlineStr">
        <is>
          <t>worker_full</t>
        </is>
      </c>
      <c r="C36" t="n">
        <v>6</v>
      </c>
      <c r="D36" t="n">
        <v>96</v>
      </c>
      <c r="E36" t="n">
        <v>96</v>
      </c>
      <c r="F36" s="7" t="n">
        <v>1</v>
      </c>
      <c r="G36" t="n">
        <v>6</v>
      </c>
      <c r="H36" t="n">
        <v>6</v>
      </c>
      <c r="I36" t="n">
        <v>30349.83333333333</v>
      </c>
      <c r="J36" t="n">
        <v>0</v>
      </c>
      <c r="K36" t="n">
        <v>0.007905508333333333</v>
      </c>
    </row>
    <row r="37">
      <c r="A37" t="inlineStr">
        <is>
          <t>normal</t>
        </is>
      </c>
      <c r="B37" t="inlineStr">
        <is>
          <t>worker_full@glm-5.3-flash</t>
        </is>
      </c>
      <c r="C37" t="n">
        <v>6</v>
      </c>
      <c r="D37" t="n">
        <v>96</v>
      </c>
      <c r="E37" t="n">
        <v>96</v>
      </c>
      <c r="F37" s="7" t="n">
        <v>1</v>
      </c>
      <c r="G37" t="n">
        <v>6</v>
      </c>
      <c r="H37" t="n">
        <v>6</v>
      </c>
      <c r="I37" t="n">
        <v>29833.33333333333</v>
      </c>
      <c r="J37" t="n">
        <v>0</v>
      </c>
      <c r="K37" t="n">
        <v>0.004388718516666667</v>
      </c>
    </row>
    <row r="38">
      <c r="A38" t="inlineStr">
        <is>
          <t>normal</t>
        </is>
      </c>
      <c r="B38" t="inlineStr">
        <is>
          <t>worker_state</t>
        </is>
      </c>
      <c r="C38" t="n">
        <v>12</v>
      </c>
      <c r="D38" t="n">
        <v>192</v>
      </c>
      <c r="E38" t="n">
        <v>192</v>
      </c>
      <c r="F38" s="7" t="n">
        <v>1</v>
      </c>
      <c r="G38" t="n">
        <v>12</v>
      </c>
      <c r="H38" t="n">
        <v>12</v>
      </c>
      <c r="I38" t="n">
        <v>1202.333333333333</v>
      </c>
      <c r="J38" t="n">
        <v>0</v>
      </c>
      <c r="K38" t="n">
        <v>0.0005572333333333333</v>
      </c>
    </row>
    <row r="39">
      <c r="A39" t="inlineStr">
        <is>
          <t>normal</t>
        </is>
      </c>
      <c r="B39" t="inlineStr">
        <is>
          <t>worker_state@glm-5.3-flash</t>
        </is>
      </c>
      <c r="C39" t="n">
        <v>6</v>
      </c>
      <c r="D39" t="n">
        <v>96</v>
      </c>
      <c r="E39" t="n">
        <v>96</v>
      </c>
      <c r="F39" s="7" t="n">
        <v>1</v>
      </c>
      <c r="G39" t="n">
        <v>6</v>
      </c>
      <c r="H39" t="n">
        <v>6</v>
      </c>
      <c r="I39" t="n">
        <v>1211.333333333333</v>
      </c>
      <c r="J39" t="n">
        <v>0</v>
      </c>
      <c r="K39" t="n">
        <v>0.0003591689666666667</v>
      </c>
    </row>
    <row r="40">
      <c r="A40" t="inlineStr">
        <is>
          <t>normal</t>
        </is>
      </c>
      <c r="B40" t="inlineStr">
        <is>
          <t>worker_state[foldglm] fold@glm-5.3-flash</t>
        </is>
      </c>
      <c r="C40" t="n">
        <v>6</v>
      </c>
      <c r="D40" t="n">
        <v>96</v>
      </c>
      <c r="E40" t="n">
        <v>76</v>
      </c>
      <c r="F40" s="7" t="n">
        <v>0.7916666666666666</v>
      </c>
      <c r="G40" t="n">
        <v>2</v>
      </c>
      <c r="H40" t="n">
        <v>5</v>
      </c>
      <c r="I40" t="n">
        <v>1153.5</v>
      </c>
      <c r="J40" t="n">
        <v>0</v>
      </c>
      <c r="K40" t="n">
        <v>0.000557625</v>
      </c>
    </row>
    <row r="41">
      <c r="A41" t="inlineStr">
        <is>
          <t>normal</t>
        </is>
      </c>
      <c r="B41" t="inlineStr">
        <is>
          <t>worker_state[foldglm_audit] fold@glm-5.3-flash +audit</t>
        </is>
      </c>
      <c r="C41" t="n">
        <v>6</v>
      </c>
      <c r="D41" t="n">
        <v>96</v>
      </c>
      <c r="E41" t="n">
        <v>96</v>
      </c>
      <c r="F41" s="7" t="n">
        <v>1</v>
      </c>
      <c r="G41" t="n">
        <v>6</v>
      </c>
      <c r="H41" t="n">
        <v>6</v>
      </c>
      <c r="I41" t="n">
        <v>1231.833333333333</v>
      </c>
      <c r="J41" t="n">
        <v>0</v>
      </c>
      <c r="K41" t="n">
        <v>0.0003564033333333334</v>
      </c>
    </row>
    <row r="42">
      <c r="A42" t="inlineStr">
        <is>
          <t>normal</t>
        </is>
      </c>
      <c r="B42" t="inlineStr">
        <is>
          <t>worker_summary</t>
        </is>
      </c>
      <c r="C42" t="n">
        <v>12</v>
      </c>
      <c r="D42" t="n">
        <v>192</v>
      </c>
      <c r="E42" t="n">
        <v>171</v>
      </c>
      <c r="F42" s="7" t="n">
        <v>0.890625</v>
      </c>
      <c r="G42" t="n">
        <v>2</v>
      </c>
      <c r="H42" t="n">
        <v>10</v>
      </c>
      <c r="I42" t="n">
        <v>1114.5</v>
      </c>
      <c r="J42" t="n">
        <v>0</v>
      </c>
      <c r="K42" t="n">
        <v>0.000509675</v>
      </c>
    </row>
    <row r="43">
      <c r="A43" t="inlineStr">
        <is>
          <t>normal</t>
        </is>
      </c>
      <c r="B43" t="inlineStr">
        <is>
          <t>worker_summary@glm-5.3-flash</t>
        </is>
      </c>
      <c r="C43" t="n">
        <v>6</v>
      </c>
      <c r="D43" t="n">
        <v>96</v>
      </c>
      <c r="E43" t="n">
        <v>85</v>
      </c>
      <c r="F43" s="7" t="n">
        <v>0.8854166666666666</v>
      </c>
      <c r="G43" t="n">
        <v>1</v>
      </c>
      <c r="H43" t="n">
        <v>9</v>
      </c>
      <c r="I43" t="n">
        <v>1113.333333333333</v>
      </c>
      <c r="J43" t="n">
        <v>0</v>
      </c>
      <c r="K43" t="n">
        <v>0.0003499345</v>
      </c>
    </row>
    <row r="44">
      <c r="A44" t="inlineStr">
        <is>
          <t>normal</t>
        </is>
      </c>
      <c r="B44" t="inlineStr">
        <is>
          <t>worker_summary[foldglm] fold@glm-5.3-flash</t>
        </is>
      </c>
      <c r="C44" t="n">
        <v>6</v>
      </c>
      <c r="D44" t="n">
        <v>96</v>
      </c>
      <c r="E44" t="n">
        <v>86</v>
      </c>
      <c r="F44" s="7" t="n">
        <v>0.8958333333333334</v>
      </c>
      <c r="G44" t="n">
        <v>1</v>
      </c>
      <c r="H44" t="n">
        <v>5</v>
      </c>
      <c r="I44" t="n">
        <v>858.8333333333334</v>
      </c>
      <c r="J44" t="n">
        <v>0</v>
      </c>
      <c r="K44" t="n">
        <v>0.0004085083333333333</v>
      </c>
    </row>
    <row r="45">
      <c r="A45" t="inlineStr">
        <is>
          <t>normal</t>
        </is>
      </c>
      <c r="B45" t="inlineStr">
        <is>
          <t>worker_vc</t>
        </is>
      </c>
      <c r="C45" t="n">
        <v>12</v>
      </c>
      <c r="D45" t="n">
        <v>192</v>
      </c>
      <c r="E45" t="n">
        <v>192</v>
      </c>
      <c r="F45" s="7" t="n">
        <v>1</v>
      </c>
      <c r="G45" t="n">
        <v>12</v>
      </c>
      <c r="H45" t="n">
        <v>12</v>
      </c>
      <c r="I45" t="n">
        <v>2878.916666666667</v>
      </c>
      <c r="J45" t="n">
        <v>0</v>
      </c>
      <c r="K45" t="n">
        <v>0.0008551708333333334</v>
      </c>
    </row>
    <row r="46">
      <c r="A46" t="inlineStr">
        <is>
          <t>normal</t>
        </is>
      </c>
      <c r="B46" t="inlineStr">
        <is>
          <t>worker_vc@glm-5.3-flash</t>
        </is>
      </c>
      <c r="C46" t="n">
        <v>6</v>
      </c>
      <c r="D46" t="n">
        <v>96</v>
      </c>
      <c r="E46" t="n">
        <v>96</v>
      </c>
      <c r="F46" s="7" t="n">
        <v>1</v>
      </c>
      <c r="G46" t="n">
        <v>6</v>
      </c>
      <c r="H46" t="n">
        <v>6</v>
      </c>
      <c r="I46" t="n">
        <v>6913.166666666667</v>
      </c>
      <c r="J46" t="n">
        <v>0</v>
      </c>
      <c r="K46" t="n">
        <v>0.001039977421666667</v>
      </c>
    </row>
    <row r="47">
      <c r="A47" t="inlineStr">
        <is>
          <t>normal</t>
        </is>
      </c>
      <c r="B47" t="inlineStr">
        <is>
          <t>worker_vc[foldglm] fold@glm-5.3-flash</t>
        </is>
      </c>
      <c r="C47" t="n">
        <v>6</v>
      </c>
      <c r="D47" t="n">
        <v>96</v>
      </c>
      <c r="E47" t="n">
        <v>96</v>
      </c>
      <c r="F47" s="7" t="n">
        <v>1</v>
      </c>
      <c r="G47" t="n">
        <v>6</v>
      </c>
      <c r="H47" t="n">
        <v>6</v>
      </c>
      <c r="I47" t="n">
        <v>4236.666666666667</v>
      </c>
      <c r="J47" t="n">
        <v>0</v>
      </c>
      <c r="K47" t="n">
        <v>0.001160365</v>
      </c>
    </row>
    <row r="48">
      <c r="A48" t="inlineStr">
        <is>
          <t>normal</t>
        </is>
      </c>
      <c r="B48" t="inlineStr">
        <is>
          <t>worker_vc[foldglm_audit] fold@glm-5.3-flash +audit</t>
        </is>
      </c>
      <c r="C48" t="n">
        <v>6</v>
      </c>
      <c r="D48" t="n">
        <v>96</v>
      </c>
      <c r="E48" t="n">
        <v>96</v>
      </c>
      <c r="F48" s="7" t="n">
        <v>1</v>
      </c>
      <c r="G48" t="n">
        <v>6</v>
      </c>
      <c r="H48" t="n">
        <v>6</v>
      </c>
      <c r="I48" t="n">
        <v>1618.833333333333</v>
      </c>
      <c r="J48" t="n">
        <v>0</v>
      </c>
      <c r="K48" t="n">
        <v>0.0006633583333333333</v>
      </c>
    </row>
    <row r="50">
      <c r="A50" s="5" t="inlineStr">
        <is>
          <t>condition</t>
        </is>
      </c>
      <c r="B50" s="5" t="inlineStr">
        <is>
          <t>tag</t>
        </is>
      </c>
      <c r="C50" s="5" t="inlineStr">
        <is>
          <t>model</t>
        </is>
      </c>
      <c r="D50" s="5" t="inlineStr">
        <is>
          <t>fold_model</t>
        </is>
      </c>
      <c r="E50" s="5" t="inlineStr">
        <is>
          <t>audit</t>
        </is>
      </c>
      <c r="F50" s="5" t="inlineStr">
        <is>
          <t>rep</t>
        </is>
      </c>
      <c r="G50" s="5" t="inlineStr">
        <is>
          <t>chat</t>
        </is>
      </c>
      <c r="H50" s="5" t="inlineStr">
        <is>
          <t>task</t>
        </is>
      </c>
      <c r="I50" s="5" t="inlineStr">
        <is>
          <t>required</t>
        </is>
      </c>
      <c r="J50" s="5" t="inlineStr">
        <is>
          <t>found</t>
        </is>
      </c>
      <c r="K50" s="5" t="inlineStr">
        <is>
          <t>missing</t>
        </is>
      </c>
      <c r="L50" s="5" t="inlineStr">
        <is>
          <t>stale_present</t>
        </is>
      </c>
      <c r="M50" s="5" t="inlineStr">
        <is>
          <t>prompt_tokens</t>
        </is>
      </c>
      <c r="N50" s="5" t="inlineStr">
        <is>
          <t>cost_usd</t>
        </is>
      </c>
      <c r="O50" s="5" t="inlineStr">
        <is>
          <t>note (truncated)</t>
        </is>
      </c>
    </row>
    <row r="51">
      <c r="A51" t="inlineStr">
        <is>
          <t>worker_brief</t>
        </is>
      </c>
      <c r="B51" t="inlineStr">
        <is>
          <t>main</t>
        </is>
      </c>
      <c r="C51" t="inlineStr">
        <is>
          <t>openai/gpt-5.6-luna</t>
        </is>
      </c>
      <c r="D51" t="inlineStr">
        <is>
          <t>openai/gpt-5.6-luna</t>
        </is>
      </c>
      <c r="E51" t="b">
        <v>0</v>
      </c>
      <c r="F51" t="n">
        <v>0</v>
      </c>
      <c r="G51" t="inlineStr">
        <is>
          <t>chat1</t>
        </is>
      </c>
      <c r="H51" t="inlineStr">
        <is>
          <t>chat1/task-0</t>
        </is>
      </c>
      <c r="I51" t="n">
        <v>24</v>
      </c>
      <c r="J51" t="n">
        <v>24</v>
      </c>
      <c r="K51" t="inlineStr">
        <is>
          <t>[]</t>
        </is>
      </c>
      <c r="L51" t="inlineStr">
        <is>
          <t>["notifier.deadline", "auth-bridge.budget_k"]</t>
        </is>
      </c>
      <c r="M51" t="n">
        <v>345</v>
      </c>
      <c r="N51" t="n">
        <v>0.0003282</v>
      </c>
      <c r="O51" t="inlineStr">
        <is>
          <t># Borealis Launch Hand-off
- **Launch date:** Nov 15
- **Repository:** `borealis-launch`
- **Deployment region:** `us-west-2`
## Modules in scope
| Module | Owner | Deadline | Budget ($k) | Datastore |
|---|---|---:|---:|---|
| `notifier` | Tomasz | Oct 22 | 45 | Redis |
| `auth-bridge` | Sofia | Oct 12 | 65 | Postgres |
| `billing-sync` | Jonas | Oct 13 | 25 | undecided |
| `scheduler-v2` | Elena | Oct 26 | 45 | Postgres |
| `search-index` | Priya | Oct 27 | 50 | Redis |
| `audit-trail` | Chen | Oct 30 | 25 | Postgres |</t>
        </is>
      </c>
    </row>
    <row r="52">
      <c r="A52" t="inlineStr">
        <is>
          <t>worker_brief</t>
        </is>
      </c>
      <c r="B52" t="inlineStr">
        <is>
          <t>main</t>
        </is>
      </c>
      <c r="C52" t="inlineStr">
        <is>
          <t>openai/gpt-5.6-luna</t>
        </is>
      </c>
      <c r="D52" t="inlineStr">
        <is>
          <t>openai/gpt-5.6-luna</t>
        </is>
      </c>
      <c r="E52" t="b">
        <v>0</v>
      </c>
      <c r="F52" t="n">
        <v>0</v>
      </c>
      <c r="G52" t="inlineStr">
        <is>
          <t>chat1</t>
        </is>
      </c>
      <c r="H52" t="inlineStr">
        <is>
          <t>chat1/task-1</t>
        </is>
      </c>
      <c r="I52" t="n">
        <v>9</v>
      </c>
      <c r="J52" t="n">
        <v>9</v>
      </c>
      <c r="K52" t="inlineStr">
        <is>
          <t>[]</t>
        </is>
      </c>
      <c r="L52" t="inlineStr">
        <is>
          <t>[]</t>
        </is>
      </c>
      <c r="M52" t="n">
        <v>350</v>
      </c>
      <c r="N52" t="n">
        <v>0.0002224</v>
      </c>
      <c r="O52" t="inlineStr">
        <is>
          <t>## Borealis Launch Readiness Summary
- **Load-test p95 latency:** 556 ms
- **Load-test error rate:** 2.5%
- **CI failing tests:** 3
- **`db_pool_size`:** 12
- **P0 modules in scope:** `notifier`, `auth-bridge`, `billing-sync`, `audit-trail`
- **Launch-week on-call order:**
  1. Priya
  2. Jonas
  3. Sofia</t>
        </is>
      </c>
    </row>
    <row r="53">
      <c r="A53" t="inlineStr">
        <is>
          <t>worker_full</t>
        </is>
      </c>
      <c r="B53" t="inlineStr">
        <is>
          <t>main</t>
        </is>
      </c>
      <c r="C53" t="inlineStr">
        <is>
          <t>openai/gpt-5.6-luna</t>
        </is>
      </c>
      <c r="D53" t="inlineStr">
        <is>
          <t>openai/gpt-5.6-luna</t>
        </is>
      </c>
      <c r="E53" t="b">
        <v>0</v>
      </c>
      <c r="F53" t="n">
        <v>0</v>
      </c>
      <c r="G53" t="inlineStr">
        <is>
          <t>chat1</t>
        </is>
      </c>
      <c r="H53" t="inlineStr">
        <is>
          <t>chat1/task-0</t>
        </is>
      </c>
      <c r="I53" t="n">
        <v>24</v>
      </c>
      <c r="J53" t="n">
        <v>24</v>
      </c>
      <c r="K53" t="inlineStr">
        <is>
          <t>[]</t>
        </is>
      </c>
      <c r="L53" t="inlineStr">
        <is>
          <t>["notifier.deadline", "auth-bridge.budget_k"]</t>
        </is>
      </c>
      <c r="M53" t="n">
        <v>30521</v>
      </c>
      <c r="N53" t="n">
        <v>0.0080549</v>
      </c>
      <c r="O53" t="inlineStr">
        <is>
          <t># Borealis Launch Hand-off
**Launch date:** Nov 15  
**Repository:** `borealis-launch`  
**Deployment region:** `us-west-2`
| Module | Owner | Deadline | Budget ($k) | Datastore |
|---|---|---:|---:|---|
| notifier | Tomasz | Oct 22 | 45 | Redis |
| auth-bridge | Sofia | Oct 12 | 65 | Postgres |
| billing-sync | Jonas | Oct 13 | 25 | undecided |
| scheduler-v2 | Elena | Oct 26 | 45 | Postgres |
| search-index | Priya | Oct 27 | 50 | Redis |
| audit-trail | Chen | Oct 30 | 25 | Postgres |
`rate-limiter` is excluded from this launch and moves to next quarter.</t>
        </is>
      </c>
    </row>
    <row r="54">
      <c r="A54" t="inlineStr">
        <is>
          <t>worker_full</t>
        </is>
      </c>
      <c r="B54" t="inlineStr">
        <is>
          <t>main</t>
        </is>
      </c>
      <c r="C54" t="inlineStr">
        <is>
          <t>openai/gpt-5.6-luna</t>
        </is>
      </c>
      <c r="D54" t="inlineStr">
        <is>
          <t>openai/gpt-5.6-luna</t>
        </is>
      </c>
      <c r="E54" t="b">
        <v>0</v>
      </c>
      <c r="F54" t="n">
        <v>0</v>
      </c>
      <c r="G54" t="inlineStr">
        <is>
          <t>chat1</t>
        </is>
      </c>
      <c r="H54" t="inlineStr">
        <is>
          <t>chat1/task-1</t>
        </is>
      </c>
      <c r="I54" t="n">
        <v>9</v>
      </c>
      <c r="J54" t="n">
        <v>9</v>
      </c>
      <c r="K54" t="inlineStr">
        <is>
          <t>[]</t>
        </is>
      </c>
      <c r="L54" t="inlineStr">
        <is>
          <t>[]</t>
        </is>
      </c>
      <c r="M54" t="n">
        <v>30523</v>
      </c>
      <c r="N54" t="n">
        <v>0.0078574</v>
      </c>
      <c r="O54" t="inlineStr">
        <is>
          <t>## Borealis launch readiness summary
- **Load test:** p95 latency **556 ms**; error rate **2.5%**
- **CI:** **3 failing tests**
- **Service config:** `db_pool_size = 12`
- **P0 modules currently in scope:**
  - notifier
  - auth-bridge
  - billing-sync
  - audit-trail
- **Launch-week on-call order:**
  1. Priya
  2. Jonas
  3. Sofia</t>
        </is>
      </c>
    </row>
    <row r="55">
      <c r="A55" t="inlineStr">
        <is>
          <t>worker_full</t>
        </is>
      </c>
      <c r="B55" t="inlineStr">
        <is>
          <t>main</t>
        </is>
      </c>
      <c r="C55" t="inlineStr">
        <is>
          <t>z-ai/glm-5.3-flash</t>
        </is>
      </c>
      <c r="D55" t="inlineStr">
        <is>
          <t>openai/gpt-5.6-luna</t>
        </is>
      </c>
      <c r="E55" t="b">
        <v>0</v>
      </c>
      <c r="F55" t="n">
        <v>0</v>
      </c>
      <c r="G55" t="inlineStr">
        <is>
          <t>chat1</t>
        </is>
      </c>
      <c r="H55" t="inlineStr">
        <is>
          <t>chat1/task-0</t>
        </is>
      </c>
      <c r="I55" t="n">
        <v>24</v>
      </c>
      <c r="J55" t="n">
        <v>24</v>
      </c>
      <c r="K55" t="inlineStr">
        <is>
          <t>[]</t>
        </is>
      </c>
      <c r="L55" t="inlineStr">
        <is>
          <t>["notifier.deadline", "auth-bridge.budget_k"]</t>
        </is>
      </c>
      <c r="M55" t="n">
        <v>29983</v>
      </c>
      <c r="N55" t="n">
        <v>0.00359928205</v>
      </c>
      <c r="O55" t="inlineStr">
        <is>
          <t># Borealis Launch — Hand-off Note
**Launch date:** November 15
**Repo:** borealis-launch (deploy region: us-west-2)
## Modules in scope
| Module | Owner | Deadline | Budget | Datastore |
|---|---|---|---|---|
| notifier | Tomasz | Oct 22 | $45k | Redis |
| auth-bridge | Sofia | Oct 12 | $65k | Postgres |
| billing-sync | Jonas | Oct 13 | $25k | undecided |
| scheduler-v2 | Elena | Oct 26 | $45k | Postgres |
| search-index | Priya | Oct 27 | $50k | Redis |
| audit-trail | Chen | Oct 30 | $25k | Postgres |
## Dropped from launch
- **rate-limiter** — deferred to next quarter.
## Open items
- billing-sync still needs a datastore decision.</t>
        </is>
      </c>
    </row>
    <row r="56">
      <c r="A56" t="inlineStr">
        <is>
          <t>worker_full</t>
        </is>
      </c>
      <c r="B56" t="inlineStr">
        <is>
          <t>main</t>
        </is>
      </c>
      <c r="C56" t="inlineStr">
        <is>
          <t>z-ai/glm-5.3-flash</t>
        </is>
      </c>
      <c r="D56" t="inlineStr">
        <is>
          <t>openai/gpt-5.6-luna</t>
        </is>
      </c>
      <c r="E56" t="b">
        <v>0</v>
      </c>
      <c r="F56" t="n">
        <v>0</v>
      </c>
      <c r="G56" t="inlineStr">
        <is>
          <t>chat1</t>
        </is>
      </c>
      <c r="H56" t="inlineStr">
        <is>
          <t>chat1/task-1</t>
        </is>
      </c>
      <c r="I56" t="n">
        <v>9</v>
      </c>
      <c r="J56" t="n">
        <v>9</v>
      </c>
      <c r="K56" t="inlineStr">
        <is>
          <t>[]</t>
        </is>
      </c>
      <c r="L56" t="inlineStr">
        <is>
          <t>[]</t>
        </is>
      </c>
      <c r="M56" t="n">
        <v>29985</v>
      </c>
      <c r="N56" t="n">
        <v>0.00467425</v>
      </c>
      <c r="O56" t="inlineStr">
        <is>
          <t># Borealis Launch Readiness Summary
**Load test (staging):**
- p95 latency: 556 ms
- Error rate: 2.5%
**CI run:**
- Failing tests: 3 (of 298 collected; 295 passed)
**Service config:**
- db_pool_size: 12
**P0 modules in scope:**
- notifier
- auth-bridge
- billing-sync
- audit-trail
**On-call order for launch week:**
1. Priya
2. Jonas
3. Sofia</t>
        </is>
      </c>
    </row>
    <row r="57">
      <c r="A57" t="inlineStr">
        <is>
          <t>worker_state</t>
        </is>
      </c>
      <c r="B57" t="inlineStr">
        <is>
          <t>main</t>
        </is>
      </c>
      <c r="C57" t="inlineStr">
        <is>
          <t>openai/gpt-5.6-luna</t>
        </is>
      </c>
      <c r="D57" t="inlineStr">
        <is>
          <t>openai/gpt-5.6-luna</t>
        </is>
      </c>
      <c r="E57" t="b">
        <v>0</v>
      </c>
      <c r="F57" t="n">
        <v>0</v>
      </c>
      <c r="G57" t="inlineStr">
        <is>
          <t>chat1</t>
        </is>
      </c>
      <c r="H57" t="inlineStr">
        <is>
          <t>chat1/task-0</t>
        </is>
      </c>
      <c r="I57" t="n">
        <v>24</v>
      </c>
      <c r="J57" t="n">
        <v>24</v>
      </c>
      <c r="K57" t="inlineStr">
        <is>
          <t>[]</t>
        </is>
      </c>
      <c r="L57" t="inlineStr">
        <is>
          <t>["notifier.deadline", "auth-bridge.budget_k"]</t>
        </is>
      </c>
      <c r="M57" t="n">
        <v>1210</v>
      </c>
      <c r="N57" t="n">
        <v>0.00061675</v>
      </c>
      <c r="O57" t="inlineStr">
        <is>
          <t># Borealis Launch Hand-off
**Launch date:** Nov 15
| Module | Owner | Deadline | Budget ($k) | Datastore |
|---|---|---:|---:|---|
| notifier | Tomasz | Oct 22 | 45 | Redis |
| auth-bridge | Sofia | Oct 12 | 65 | Postgres |
| billing-sync | Jonas | Oct 13 | 25 | undecided |
| scheduler-v2 | Elena | Oct 26 | 45 | Postgres |
| search-index | Priya | Oct 27 | 50 | Redis |
| audit-trail | Chen | Oct 30 | 25 | Postgres |</t>
        </is>
      </c>
    </row>
    <row r="58">
      <c r="A58" t="inlineStr">
        <is>
          <t>worker_state</t>
        </is>
      </c>
      <c r="B58" t="inlineStr">
        <is>
          <t>main</t>
        </is>
      </c>
      <c r="C58" t="inlineStr">
        <is>
          <t>openai/gpt-5.6-luna</t>
        </is>
      </c>
      <c r="D58" t="inlineStr">
        <is>
          <t>openai/gpt-5.6-luna</t>
        </is>
      </c>
      <c r="E58" t="b">
        <v>0</v>
      </c>
      <c r="F58" t="n">
        <v>1</v>
      </c>
      <c r="G58" t="inlineStr">
        <is>
          <t>chat1</t>
        </is>
      </c>
      <c r="H58" t="inlineStr">
        <is>
          <t>chat1/task-0</t>
        </is>
      </c>
      <c r="I58" t="n">
        <v>24</v>
      </c>
      <c r="J58" t="n">
        <v>24</v>
      </c>
      <c r="K58" t="inlineStr">
        <is>
          <t>[]</t>
        </is>
      </c>
      <c r="L58" t="inlineStr">
        <is>
          <t>["notifier.deadline", "auth-bridge.budget_k"]</t>
        </is>
      </c>
      <c r="M58" t="n">
        <v>1241</v>
      </c>
      <c r="N58" t="n">
        <v>0.0006353</v>
      </c>
      <c r="O58" t="inlineStr">
        <is>
          <t># Borealis Launch Hand-off
**Launch date:** Nov 15
## In-scope modules
| Module | Owner | Deadline | Budget ($k) | Datastore |
|---|---|---:|---:|---|
| notifier | Tomasz | Oct 22 | 45 | Redis |
| auth-bridge | Sofia | Oct 12 | 65 | Postgres |
| billing-sync | Jonas | Oct 13 | 25 | unknown |
| scheduler-v2 | Elena | Oct 26 | 45 | Postgres |
| search-index | Priya | Oct 27 | 50 | Redis |
| audit-trail | Chen | Oct 30 | 25 | Postgres |
The **rate-limiter** module is not in scope for the Borealis launch.</t>
        </is>
      </c>
    </row>
    <row r="59">
      <c r="A59" t="inlineStr">
        <is>
          <t>worker_state</t>
        </is>
      </c>
      <c r="B59" t="inlineStr">
        <is>
          <t>main</t>
        </is>
      </c>
      <c r="C59" t="inlineStr">
        <is>
          <t>openai/gpt-5.6-luna</t>
        </is>
      </c>
      <c r="D59" t="inlineStr">
        <is>
          <t>openai/gpt-5.6-luna</t>
        </is>
      </c>
      <c r="E59" t="b">
        <v>0</v>
      </c>
      <c r="F59" t="n">
        <v>0</v>
      </c>
      <c r="G59" t="inlineStr">
        <is>
          <t>chat1</t>
        </is>
      </c>
      <c r="H59" t="inlineStr">
        <is>
          <t>chat1/task-1</t>
        </is>
      </c>
      <c r="I59" t="n">
        <v>9</v>
      </c>
      <c r="J59" t="n">
        <v>9</v>
      </c>
      <c r="K59" t="inlineStr">
        <is>
          <t>[]</t>
        </is>
      </c>
      <c r="L59" t="inlineStr">
        <is>
          <t>[]</t>
        </is>
      </c>
      <c r="M59" t="n">
        <v>1212</v>
      </c>
      <c r="N59" t="n">
        <v>0.00051045</v>
      </c>
      <c r="O59" t="inlineStr">
        <is>
          <t>Launch readiness summary:
- Load-test p95 latency: **556 ms**
- Load-test error rate: **2.5%**
- CI failing tests: **3**
- Service `db_pool_size`: **12**
- P0 modules currently in scope:
  - `notifier`
  - `auth-bridge`
  - `billing-sync`
  - `audit-trail`
- Launch-week on-call order:
  1. **Priya**
  2. **Jonas**
  3. **Sofia**</t>
        </is>
      </c>
    </row>
    <row r="60">
      <c r="A60" t="inlineStr">
        <is>
          <t>worker_state</t>
        </is>
      </c>
      <c r="B60" t="inlineStr">
        <is>
          <t>main</t>
        </is>
      </c>
      <c r="C60" t="inlineStr">
        <is>
          <t>openai/gpt-5.6-luna</t>
        </is>
      </c>
      <c r="D60" t="inlineStr">
        <is>
          <t>openai/gpt-5.6-luna</t>
        </is>
      </c>
      <c r="E60" t="b">
        <v>0</v>
      </c>
      <c r="F60" t="n">
        <v>1</v>
      </c>
      <c r="G60" t="inlineStr">
        <is>
          <t>chat1</t>
        </is>
      </c>
      <c r="H60" t="inlineStr">
        <is>
          <t>chat1/task-1</t>
        </is>
      </c>
      <c r="I60" t="n">
        <v>9</v>
      </c>
      <c r="J60" t="n">
        <v>9</v>
      </c>
      <c r="K60" t="inlineStr">
        <is>
          <t>[]</t>
        </is>
      </c>
      <c r="L60" t="inlineStr">
        <is>
          <t>[]</t>
        </is>
      </c>
      <c r="M60" t="n">
        <v>1243</v>
      </c>
      <c r="N60" t="n">
        <v>0.0005806</v>
      </c>
      <c r="O60" t="inlineStr">
        <is>
          <t>Launch readiness summary:
- **Load-test p95 latency:** 556 ms
- **Load-test error rate:** 2.5%
- **Failing CI tests:** 3
- **DB pool size:** 12
- **P0 modules currently in scope:** notifier, auth-bridge, billing-sync, audit-trail
- **Launch-week on-call order:** 1. Priya, 2. Jonas, 3. Sofia</t>
        </is>
      </c>
    </row>
    <row r="61">
      <c r="A61" t="inlineStr">
        <is>
          <t>worker_state</t>
        </is>
      </c>
      <c r="B61" t="inlineStr">
        <is>
          <t>main</t>
        </is>
      </c>
      <c r="C61" t="inlineStr">
        <is>
          <t>z-ai/glm-5.3-flash</t>
        </is>
      </c>
      <c r="D61" t="inlineStr">
        <is>
          <t>openai/gpt-5.6-luna</t>
        </is>
      </c>
      <c r="E61" t="b">
        <v>0</v>
      </c>
      <c r="F61" t="n">
        <v>0</v>
      </c>
      <c r="G61" t="inlineStr">
        <is>
          <t>chat1</t>
        </is>
      </c>
      <c r="H61" t="inlineStr">
        <is>
          <t>chat1/task-0</t>
        </is>
      </c>
      <c r="I61" t="n">
        <v>24</v>
      </c>
      <c r="J61" t="n">
        <v>24</v>
      </c>
      <c r="K61" t="inlineStr">
        <is>
          <t>[]</t>
        </is>
      </c>
      <c r="L61" t="inlineStr">
        <is>
          <t>["notifier.deadline", "auth-bridge.budget_k"]</t>
        </is>
      </c>
      <c r="M61" t="n">
        <v>1244</v>
      </c>
      <c r="N61" t="n">
        <v>0.0005011</v>
      </c>
      <c r="O61" t="inlineStr">
        <is>
          <t>**Borealis Launch — Hand-off Note**
**Launch date:** Nov 15
**In-scope modules:**
| Module | Owner | Deadline | Budget ($k) | Datastore |
|---|---|---|---|---|
| notifier | Tomasz | Oct 22 | 45 | Redis |
| auth-bridge | Sofia | Oct 12 | 65 | Postgres |
| billing-sync | Jonas | Oct 13 | 25 | undecided |
| scheduler-v2 | Elena | Oct 26 | 45 | Postgres |
| search-index | Priya | Oct 27 | 50 | Redis |
| audit-trail | Chen | Oct 30 | 25 | Postgres |
Note: rate-limiter has been dropped from the launch scope and is not included above.</t>
        </is>
      </c>
    </row>
    <row r="62">
      <c r="A62" t="inlineStr">
        <is>
          <t>worker_state</t>
        </is>
      </c>
      <c r="B62" t="inlineStr">
        <is>
          <t>main</t>
        </is>
      </c>
      <c r="C62" t="inlineStr">
        <is>
          <t>z-ai/glm-5.3-flash</t>
        </is>
      </c>
      <c r="D62" t="inlineStr">
        <is>
          <t>openai/gpt-5.6-luna</t>
        </is>
      </c>
      <c r="E62" t="b">
        <v>0</v>
      </c>
      <c r="F62" t="n">
        <v>0</v>
      </c>
      <c r="G62" t="inlineStr">
        <is>
          <t>chat1</t>
        </is>
      </c>
      <c r="H62" t="inlineStr">
        <is>
          <t>chat1/task-1</t>
        </is>
      </c>
      <c r="I62" t="n">
        <v>9</v>
      </c>
      <c r="J62" t="n">
        <v>9</v>
      </c>
      <c r="K62" t="inlineStr">
        <is>
          <t>[]</t>
        </is>
      </c>
      <c r="L62" t="inlineStr">
        <is>
          <t>[]</t>
        </is>
      </c>
      <c r="M62" t="n">
        <v>1246</v>
      </c>
      <c r="N62" t="n">
        <v>0.0003358516</v>
      </c>
      <c r="O62" t="inlineStr">
        <is>
          <t># Borealis Launch Readiness Summary
**Load Test**
- p95 latency: 556 ms
- Error rate: 2.5%
**CI Run**
- Failing tests: 3 (295 passed / 298 collected)
**Service Config**
- db_pool_size: 12
**P0 Modules Currently In Scope**
- notifier
- auth-bridge
- billing-sync
- audit-trail
**Launch Week On-Call Order**
1. First: Priya
2. Second: Jonas
3. Third: Sofia</t>
        </is>
      </c>
    </row>
    <row r="63">
      <c r="A63" t="inlineStr">
        <is>
          <t>worker_state</t>
        </is>
      </c>
      <c r="B63" t="inlineStr">
        <is>
          <t>foldglm</t>
        </is>
      </c>
      <c r="C63" t="inlineStr">
        <is>
          <t>openai/gpt-5.6-luna</t>
        </is>
      </c>
      <c r="D63" t="inlineStr">
        <is>
          <t>z-ai/glm-5.3-flash</t>
        </is>
      </c>
      <c r="E63" t="b">
        <v>0</v>
      </c>
      <c r="F63" t="n">
        <v>0</v>
      </c>
      <c r="G63" t="inlineStr">
        <is>
          <t>chat1</t>
        </is>
      </c>
      <c r="H63" t="inlineStr">
        <is>
          <t>chat1/task-0</t>
        </is>
      </c>
      <c r="I63" t="n">
        <v>24</v>
      </c>
      <c r="J63" t="n">
        <v>24</v>
      </c>
      <c r="K63" t="inlineStr">
        <is>
          <t>[]</t>
        </is>
      </c>
      <c r="L63" t="inlineStr">
        <is>
          <t>["notifier.deadline", "auth-bridge.budget_k"]</t>
        </is>
      </c>
      <c r="M63" t="n">
        <v>1189</v>
      </c>
      <c r="N63" t="n">
        <v>0.0006031</v>
      </c>
      <c r="O63" t="inlineStr">
        <is>
          <t># Borealis Launch Hand-off
**Launch date:** Nov 15  
**Repository:** `borealis-launch`  
**Region:** `us-west-2`
| Module | Owner | Deadline | Budget ($k) | Datastore |
|---|---|---:|---:|---|
| notifier | Tomasz | Oct 22 | 45 | Redis |
| auth-bridge | Sofia | Oct 12 | 65 | Postgres |
| billing-sync | Jonas | Oct 13 | 25 | undecided |
| scheduler-v2 | Elena | Oct 26 | 45 | Postgres |
| search-index | Priya | Oct 27 | 50 | Redis |
| audit-trail | Chen | Oct 30 | 25 | Postgres |
`rate-limiter` is not in scope for the Borealis launch.</t>
        </is>
      </c>
    </row>
    <row r="64">
      <c r="A64" t="inlineStr">
        <is>
          <t>worker_state</t>
        </is>
      </c>
      <c r="B64" t="inlineStr">
        <is>
          <t>foldglm</t>
        </is>
      </c>
      <c r="C64" t="inlineStr">
        <is>
          <t>openai/gpt-5.6-luna</t>
        </is>
      </c>
      <c r="D64" t="inlineStr">
        <is>
          <t>z-ai/glm-5.3-flash</t>
        </is>
      </c>
      <c r="E64" t="b">
        <v>0</v>
      </c>
      <c r="F64" t="n">
        <v>0</v>
      </c>
      <c r="G64" t="inlineStr">
        <is>
          <t>chat1</t>
        </is>
      </c>
      <c r="H64" t="inlineStr">
        <is>
          <t>chat1/task-1</t>
        </is>
      </c>
      <c r="I64" t="n">
        <v>9</v>
      </c>
      <c r="J64" t="n">
        <v>8</v>
      </c>
      <c r="K64" t="inlineStr">
        <is>
          <t>["oncall.order"]</t>
        </is>
      </c>
      <c r="L64" t="inlineStr">
        <is>
          <t>[]</t>
        </is>
      </c>
      <c r="M64" t="n">
        <v>1191</v>
      </c>
      <c r="N64" t="n">
        <v>0.0005364</v>
      </c>
      <c r="O64" t="inlineStr">
        <is>
          <t>## Launch readiness summary
- **Load test:** p95 latency **556 ms**; error rate **2.5%**
- **CI:** **3 failing tests**
- **Database pool size:** **12**
- **P0 modules currently in scope:** `notifier`, `auth-bridge`, `billing-sync`, `audit-trail`
- **Launch-week on-call order:**
  1. **unknown**
  2. **unknown**
  3. **unknown**</t>
        </is>
      </c>
    </row>
    <row r="65">
      <c r="A65" t="inlineStr">
        <is>
          <t>worker_state</t>
        </is>
      </c>
      <c r="B65" t="inlineStr">
        <is>
          <t>foldglm_audit</t>
        </is>
      </c>
      <c r="C65" t="inlineStr">
        <is>
          <t>openai/gpt-5.6-luna</t>
        </is>
      </c>
      <c r="D65" t="inlineStr">
        <is>
          <t>z-ai/glm-5.3-flash</t>
        </is>
      </c>
      <c r="E65" t="b">
        <v>1</v>
      </c>
      <c r="F65" t="n">
        <v>0</v>
      </c>
      <c r="G65" t="inlineStr">
        <is>
          <t>chat1</t>
        </is>
      </c>
      <c r="H65" t="inlineStr">
        <is>
          <t>chat1/task-0</t>
        </is>
      </c>
      <c r="I65" t="n">
        <v>24</v>
      </c>
      <c r="J65" t="n">
        <v>24</v>
      </c>
      <c r="K65" t="inlineStr">
        <is>
          <t>[]</t>
        </is>
      </c>
      <c r="L65" t="inlineStr">
        <is>
          <t>["notifier.deadline", "auth-bridge.budget_k"]</t>
        </is>
      </c>
      <c r="M65" t="n">
        <v>1215</v>
      </c>
      <c r="N65" t="n">
        <v>0.00028164</v>
      </c>
      <c r="O65" t="inlineStr">
        <is>
          <t># Borealis Launch Hand-off
**Launch date:** Nov 15  
**Repository:** `borealis-launch`  
**Region:** `us-west-2`
| Module | Owner | Deadline | Budget ($k) | Datastore |
|---|---|---:|---:|---|
| notifier | Tomasz | Oct 22 | 45 | Redis |
| auth-bridge | Sofia | Oct 12 | 65 | Postgres |
| billing-sync | Jonas | Oct 13 | 25 | undecided |
| scheduler-v2 | Elena | Oct 26 | 45 | Postgres |
| search-index | Priya | Oct 27 | 50 | Redis |
| audit-trail | Chen | Oct 30 | 25 | Postgres |</t>
        </is>
      </c>
    </row>
    <row r="66">
      <c r="A66" t="inlineStr">
        <is>
          <t>worker_state</t>
        </is>
      </c>
      <c r="B66" t="inlineStr">
        <is>
          <t>foldglm_audit</t>
        </is>
      </c>
      <c r="C66" t="inlineStr">
        <is>
          <t>openai/gpt-5.6-luna</t>
        </is>
      </c>
      <c r="D66" t="inlineStr">
        <is>
          <t>z-ai/glm-5.3-flash</t>
        </is>
      </c>
      <c r="E66" t="b">
        <v>1</v>
      </c>
      <c r="F66" t="n">
        <v>0</v>
      </c>
      <c r="G66" t="inlineStr">
        <is>
          <t>chat1</t>
        </is>
      </c>
      <c r="H66" t="inlineStr">
        <is>
          <t>chat1/task-1</t>
        </is>
      </c>
      <c r="I66" t="n">
        <v>9</v>
      </c>
      <c r="J66" t="n">
        <v>9</v>
      </c>
      <c r="K66" t="inlineStr">
        <is>
          <t>[]</t>
        </is>
      </c>
      <c r="L66" t="inlineStr">
        <is>
          <t>[]</t>
        </is>
      </c>
      <c r="M66" t="n">
        <v>1217</v>
      </c>
      <c r="N66" t="n">
        <v>0.00024928</v>
      </c>
      <c r="O66" t="inlineStr">
        <is>
          <t>### Launch Readiness Summary
- **Load-test p95 latency:** 556 ms
- **Load-test error rate:** 2.5%
- **CI failing tests:** 3
- **Database pool size:** 12
- **P0 modules currently in scope:** notifier, auth-bridge, billing-sync, audit-trail
- **Launch-week on-call order:**
  1. Priya
  2. Jonas
  3. Sofia</t>
        </is>
      </c>
    </row>
    <row r="67">
      <c r="A67" t="inlineStr">
        <is>
          <t>worker_summary</t>
        </is>
      </c>
      <c r="B67" t="inlineStr">
        <is>
          <t>main</t>
        </is>
      </c>
      <c r="C67" t="inlineStr">
        <is>
          <t>openai/gpt-5.6-luna</t>
        </is>
      </c>
      <c r="D67" t="inlineStr">
        <is>
          <t>openai/gpt-5.6-luna</t>
        </is>
      </c>
      <c r="E67" t="b">
        <v>0</v>
      </c>
      <c r="F67" t="n">
        <v>0</v>
      </c>
      <c r="G67" t="inlineStr">
        <is>
          <t>chat1</t>
        </is>
      </c>
      <c r="H67" t="inlineStr">
        <is>
          <t>chat1/task-0</t>
        </is>
      </c>
      <c r="I67" t="n">
        <v>24</v>
      </c>
      <c r="J67" t="n">
        <v>22</v>
      </c>
      <c r="K67" t="inlineStr">
        <is>
          <t>["audit-trail.owner", "audit-trail.deadline"]</t>
        </is>
      </c>
      <c r="L67" t="inlineStr">
        <is>
          <t>["auth-bridge.datastore", "auth-bridge.budget_k"]</t>
        </is>
      </c>
      <c r="M67" t="n">
        <v>1071</v>
      </c>
      <c r="N67" t="n">
        <v>0.000576</v>
      </c>
      <c r="O67" t="inlineStr">
        <is>
          <t># Borealis Launch Hand-off
- **Launch date:** November 15
- **Repository:** `borealis-launch`
- **Deployment region:** `us-west-2`
| Module | Owner | Deadline | Budget ($k) | Datastore |
|---|---|---:|---:|---|
| `notifier` | Tomasz | October 22 | 45 | Redis |
| `auth-bridge` | Sofia | October 12 | 65 | MongoDB |
| `billing-sync` | Jonas | October 13 | 25 | undecided |
| `scheduler-v2` | Elena | October 26 | 45 | Postgres |
| `search-index` | Priya | October 27 | 50 | Redis |
| `rate-limiter` | Aiko | October 16 | 25 | Postgres |</t>
        </is>
      </c>
    </row>
    <row r="68">
      <c r="A68" t="inlineStr">
        <is>
          <t>worker_summary</t>
        </is>
      </c>
      <c r="B68" t="inlineStr">
        <is>
          <t>main</t>
        </is>
      </c>
      <c r="C68" t="inlineStr">
        <is>
          <t>openai/gpt-5.6-luna</t>
        </is>
      </c>
      <c r="D68" t="inlineStr">
        <is>
          <t>openai/gpt-5.6-luna</t>
        </is>
      </c>
      <c r="E68" t="b">
        <v>0</v>
      </c>
      <c r="F68" t="n">
        <v>1</v>
      </c>
      <c r="G68" t="inlineStr">
        <is>
          <t>chat1</t>
        </is>
      </c>
      <c r="H68" t="inlineStr">
        <is>
          <t>chat1/task-0</t>
        </is>
      </c>
      <c r="I68" t="n">
        <v>24</v>
      </c>
      <c r="J68" t="n">
        <v>22</v>
      </c>
      <c r="K68" t="inlineStr">
        <is>
          <t>["audit-trail.owner", "audit-trail.deadline"]</t>
        </is>
      </c>
      <c r="L68" t="inlineStr">
        <is>
          <t>["auth-bridge.datastore", "auth-bridge.budget_k"]</t>
        </is>
      </c>
      <c r="M68" t="n">
        <v>1057</v>
      </c>
      <c r="N68" t="n">
        <v>0.0005389</v>
      </c>
      <c r="O68" t="inlineStr">
        <is>
          <t># Borealis Launch Hand-off
**Launch date:** November 15
| Module | Owner | Deadline | Budget ($k) | Datastore |
|---|---|---:|---:|---|
| `rate-limiter` | Aiko | October 16 | 25 | Postgres |
| `scheduler-v2` | Elena | October 26 | 45 | Postgres |
| `search-index` | Priya | October 27 | 50 | Redis |
| `auth-bridge` | Sofia | October 12 | 65 | MongoDB |
| `billing-sync` | Jonas | October 13 | 25 | undecided |
| `notifier` | Tomasz | October 22 | 45 | Redis |</t>
        </is>
      </c>
    </row>
    <row r="69">
      <c r="A69" t="inlineStr">
        <is>
          <t>worker_summary</t>
        </is>
      </c>
      <c r="B69" t="inlineStr">
        <is>
          <t>main</t>
        </is>
      </c>
      <c r="C69" t="inlineStr">
        <is>
          <t>openai/gpt-5.6-luna</t>
        </is>
      </c>
      <c r="D69" t="inlineStr">
        <is>
          <t>openai/gpt-5.6-luna</t>
        </is>
      </c>
      <c r="E69" t="b">
        <v>0</v>
      </c>
      <c r="F69" t="n">
        <v>0</v>
      </c>
      <c r="G69" t="inlineStr">
        <is>
          <t>chat1</t>
        </is>
      </c>
      <c r="H69" t="inlineStr">
        <is>
          <t>chat1/task-1</t>
        </is>
      </c>
      <c r="I69" t="n">
        <v>9</v>
      </c>
      <c r="J69" t="n">
        <v>8</v>
      </c>
      <c r="K69" t="inlineStr">
        <is>
          <t>["p0.audit-trail"]</t>
        </is>
      </c>
      <c r="L69" t="inlineStr">
        <is>
          <t>[]</t>
        </is>
      </c>
      <c r="M69" t="n">
        <v>1073</v>
      </c>
      <c r="N69" t="n">
        <v>0.0004505</v>
      </c>
      <c r="O69" t="inlineStr">
        <is>
          <t>## Launch Readiness Summary
- **Load-test p95 latency:** 556 ms
- **Load-test error rate:** 2.5%
- **Failing CI tests:** unknown
- **`db_pool_size`:** 12
- **P0 modules in scope:**
  - `auth-bridge`
  - `billing-sync`
  - `notifier`
- **Launch-week on-call order:**
  1. Priya
  2. Jonas
  3. Sofia</t>
        </is>
      </c>
    </row>
    <row r="70">
      <c r="A70" t="inlineStr">
        <is>
          <t>worker_summary</t>
        </is>
      </c>
      <c r="B70" t="inlineStr">
        <is>
          <t>main</t>
        </is>
      </c>
      <c r="C70" t="inlineStr">
        <is>
          <t>openai/gpt-5.6-luna</t>
        </is>
      </c>
      <c r="D70" t="inlineStr">
        <is>
          <t>openai/gpt-5.6-luna</t>
        </is>
      </c>
      <c r="E70" t="b">
        <v>0</v>
      </c>
      <c r="F70" t="n">
        <v>1</v>
      </c>
      <c r="G70" t="inlineStr">
        <is>
          <t>chat1</t>
        </is>
      </c>
      <c r="H70" t="inlineStr">
        <is>
          <t>chat1/task-1</t>
        </is>
      </c>
      <c r="I70" t="n">
        <v>9</v>
      </c>
      <c r="J70" t="n">
        <v>8</v>
      </c>
      <c r="K70" t="inlineStr">
        <is>
          <t>["p0.audit-trail"]</t>
        </is>
      </c>
      <c r="L70" t="inlineStr">
        <is>
          <t>[]</t>
        </is>
      </c>
      <c r="M70" t="n">
        <v>1059</v>
      </c>
      <c r="N70" t="n">
        <v>0.0004614</v>
      </c>
      <c r="O70" t="inlineStr">
        <is>
          <t>## Launch Readiness Summary
- **Load-test p95 latency:** 556 ms
- **Load-test error rate:** 2.5%
- **Failing CI tests:** unknown
- **`db_pool_size`:** 12
- **P0 modules in scope:**
  - `auth-bridge`
  - `billing-sync`
  - `notifier`
- **Launch-week on-call order:**
  1. Priya
  2. Jonas
  3. Sofia</t>
        </is>
      </c>
    </row>
    <row r="71">
      <c r="A71" t="inlineStr">
        <is>
          <t>worker_summary</t>
        </is>
      </c>
      <c r="B71" t="inlineStr">
        <is>
          <t>main</t>
        </is>
      </c>
      <c r="C71" t="inlineStr">
        <is>
          <t>z-ai/glm-5.3-flash</t>
        </is>
      </c>
      <c r="D71" t="inlineStr">
        <is>
          <t>openai/gpt-5.6-luna</t>
        </is>
      </c>
      <c r="E71" t="b">
        <v>0</v>
      </c>
      <c r="F71" t="n">
        <v>0</v>
      </c>
      <c r="G71" t="inlineStr">
        <is>
          <t>chat1</t>
        </is>
      </c>
      <c r="H71" t="inlineStr">
        <is>
          <t>chat1/task-0</t>
        </is>
      </c>
      <c r="I71" t="n">
        <v>24</v>
      </c>
      <c r="J71" t="n">
        <v>22</v>
      </c>
      <c r="K71" t="inlineStr">
        <is>
          <t>["audit-trail.owner", "audit-trail.deadline"]</t>
        </is>
      </c>
      <c r="L71" t="inlineStr">
        <is>
          <t>["notifier.deadline", "auth-bridge.datastore", "auth-bridge.budget_k", "billing-sync.deadline"]</t>
        </is>
      </c>
      <c r="M71" t="n">
        <v>1059</v>
      </c>
      <c r="N71" t="n">
        <v>0.00034517665</v>
      </c>
      <c r="O71" t="inlineStr">
        <is>
          <t>**Borealis Launch Hand-off Note**
**Target launch date:** November 15
**In-scope modules:**
| Module | Owner | Deadline | Budget ($k) | Datastore |
|---|---|---|---|---|
| notifier | Tomasz | Oct 22 | $45k | Redis |
| auth-bridge | Sofia | Oct 12 | $65k | MongoDB |
| billing-sync | Jonas | Oct 13 | $25k | Postgres |
| scheduler-v2 | Elena | Oct 26 | $45k | Postgres |
| search-index | Priya | Oct 27 | $50k | Redis |
| rate-limiter | Aiko | Oct 16 | $25k | Postgres |</t>
        </is>
      </c>
    </row>
    <row r="72">
      <c r="A72" t="inlineStr">
        <is>
          <t>worker_summary</t>
        </is>
      </c>
      <c r="B72" t="inlineStr">
        <is>
          <t>main</t>
        </is>
      </c>
      <c r="C72" t="inlineStr">
        <is>
          <t>z-ai/glm-5.3-flash</t>
        </is>
      </c>
      <c r="D72" t="inlineStr">
        <is>
          <t>openai/gpt-5.6-luna</t>
        </is>
      </c>
      <c r="E72" t="b">
        <v>0</v>
      </c>
      <c r="F72" t="n">
        <v>0</v>
      </c>
      <c r="G72" t="inlineStr">
        <is>
          <t>chat1</t>
        </is>
      </c>
      <c r="H72" t="inlineStr">
        <is>
          <t>chat1/task-1</t>
        </is>
      </c>
      <c r="I72" t="n">
        <v>9</v>
      </c>
      <c r="J72" t="n">
        <v>8</v>
      </c>
      <c r="K72" t="inlineStr">
        <is>
          <t>["p0.audit-trail"]</t>
        </is>
      </c>
      <c r="L72" t="inlineStr">
        <is>
          <t>[]</t>
        </is>
      </c>
      <c r="M72" t="n">
        <v>1061</v>
      </c>
      <c r="N72" t="n">
        <v>0.00036965</v>
      </c>
      <c r="O72" t="inlineStr">
        <is>
          <t># Borealis Launch Readiness Summary
**Target launch date:** Nov 15 · **Region:** us-west-2 · **Repo:** `borealis-launch`
## Load-Test Results (staging)
- **p95 latency:** 556 ms
- **Error rate:** 2.5%
- (Supporting data: p50 43 ms, p99 1278 ms, 796 rps, 192,000 requests over 600 s)
## CI Run
- **Failing tests:** unknown (no CI run results were provided)
## Service Configuration
- **db_pool_size:** 12
## P0 Modules Currently in Scope
1. `auth-bridge` — owner Sofia, budget $65k, deadline Oct 12, backed by MongoDB
2. `billing-sync` — owner Jonas, budget $25k, deadline Oct 13
3. `notifier` — owner Tomasz, budget $45k, deadline Oct 22, backed by Redis
## Launch-Week On-Call Order
1. **First:** Priya
2. **Second:** Jonas
3. **Third:** Sofia
**Note:** The error rate of 2.5% and the elevated p95 (556 ms) vs. p50 (43 ms) warrant review against the per-hop latency budgets and error budgets ahead of the Nov 15 launch.</t>
        </is>
      </c>
    </row>
    <row r="73">
      <c r="A73" t="inlineStr">
        <is>
          <t>worker_summary</t>
        </is>
      </c>
      <c r="B73" t="inlineStr">
        <is>
          <t>foldglm</t>
        </is>
      </c>
      <c r="C73" t="inlineStr">
        <is>
          <t>openai/gpt-5.6-luna</t>
        </is>
      </c>
      <c r="D73" t="inlineStr">
        <is>
          <t>z-ai/glm-5.3-flash</t>
        </is>
      </c>
      <c r="E73" t="b">
        <v>0</v>
      </c>
      <c r="F73" t="n">
        <v>0</v>
      </c>
      <c r="G73" t="inlineStr">
        <is>
          <t>chat1</t>
        </is>
      </c>
      <c r="H73" t="inlineStr">
        <is>
          <t>chat1/task-0</t>
        </is>
      </c>
      <c r="I73" t="n">
        <v>24</v>
      </c>
      <c r="J73" t="n">
        <v>22</v>
      </c>
      <c r="K73" t="inlineStr">
        <is>
          <t>["audit-trail.owner", "audit-trail.deadline"]</t>
        </is>
      </c>
      <c r="L73" t="inlineStr">
        <is>
          <t>["auth-bridge.datastore", "auth-bridge.budget_k"]</t>
        </is>
      </c>
      <c r="M73" t="n">
        <v>668</v>
      </c>
      <c r="N73" t="n">
        <v>0.0003856</v>
      </c>
      <c r="O73" t="inlineStr">
        <is>
          <t># Borealis Launch Hand-off
**Launch date:** November 15  
**Repository:** `borealis-launch`  
**Deployment region:** `us-west-2`
## In-scope modules
| Module | Owner | Deadline | Budget | Datastore |
|---|---|---:|---:|---|
| notifier | Tomasz | October 22 | $45k | Redis |
| auth-bridge | Sofia | October 12 | $65k | MongoDB |
| billing-sync | Jonas | October 13 | $25k | undecided |
| rate-limiter | Aiko | October 16 | $25k | Postgres |
| search-index | Priya | October 27 | $50k | Redis |
| scheduler-v2 | Elena | October 26 | $45k | Postgres |</t>
        </is>
      </c>
    </row>
    <row r="74">
      <c r="A74" t="inlineStr">
        <is>
          <t>worker_summary</t>
        </is>
      </c>
      <c r="B74" t="inlineStr">
        <is>
          <t>foldglm</t>
        </is>
      </c>
      <c r="C74" t="inlineStr">
        <is>
          <t>openai/gpt-5.6-luna</t>
        </is>
      </c>
      <c r="D74" t="inlineStr">
        <is>
          <t>z-ai/glm-5.3-flash</t>
        </is>
      </c>
      <c r="E74" t="b">
        <v>0</v>
      </c>
      <c r="F74" t="n">
        <v>0</v>
      </c>
      <c r="G74" t="inlineStr">
        <is>
          <t>chat1</t>
        </is>
      </c>
      <c r="H74" t="inlineStr">
        <is>
          <t>chat1/task-1</t>
        </is>
      </c>
      <c r="I74" t="n">
        <v>9</v>
      </c>
      <c r="J74" t="n">
        <v>8</v>
      </c>
      <c r="K74" t="inlineStr">
        <is>
          <t>["p0.audit-trail"]</t>
        </is>
      </c>
      <c r="L74" t="inlineStr">
        <is>
          <t>[]</t>
        </is>
      </c>
      <c r="M74" t="n">
        <v>670</v>
      </c>
      <c r="N74" t="n">
        <v>0.0003176</v>
      </c>
      <c r="O74" t="inlineStr">
        <is>
          <t>Launch readiness summary:
- Load-test p95 latency: **556 ms**
- Load-test error rate: **2.5%**
- Failing tests in the CI run: **unknown**
- `db_pool_size`: **12**
- P0 modules in scope:
  - **notifier**
  - **auth-bridge**
  - **billing-sync**
- Launch-week on-call order:
  1. **Priya**
  2. **Jonas**
  3. **Sofia**</t>
        </is>
      </c>
    </row>
    <row r="75">
      <c r="A75" t="inlineStr">
        <is>
          <t>worker_vc</t>
        </is>
      </c>
      <c r="B75" t="inlineStr">
        <is>
          <t>main</t>
        </is>
      </c>
      <c r="C75" t="inlineStr">
        <is>
          <t>openai/gpt-5.6-luna</t>
        </is>
      </c>
      <c r="D75" t="inlineStr">
        <is>
          <t>openai/gpt-5.6-luna</t>
        </is>
      </c>
      <c r="E75" t="b">
        <v>0</v>
      </c>
      <c r="F75" t="n">
        <v>0</v>
      </c>
      <c r="G75" t="inlineStr">
        <is>
          <t>chat1</t>
        </is>
      </c>
      <c r="H75" t="inlineStr">
        <is>
          <t>chat1/task-0</t>
        </is>
      </c>
      <c r="I75" t="n">
        <v>24</v>
      </c>
      <c r="J75" t="n">
        <v>24</v>
      </c>
      <c r="K75" t="inlineStr">
        <is>
          <t>[]</t>
        </is>
      </c>
      <c r="L75" t="inlineStr">
        <is>
          <t>["notifier.deadline", "auth-bridge.budget_k"]</t>
        </is>
      </c>
      <c r="M75" t="n">
        <v>6107</v>
      </c>
      <c r="N75" t="n">
        <v>0.00124149</v>
      </c>
      <c r="O75" t="inlineStr">
        <is>
          <t>## Borealis Launch Hand-off
**Launch date:** Nov 15
| Module | Owner | Deadline | Budget ($k) | Datastore |
|---|---|---:|---:|---|
| notifier | Tomasz | Oct 22 | 45 | Redis |
| auth-bridge | Sofia | Oct 12 | 65 | Postgres |
| billing-sync | Jonas | Oct 13 | 25 | undecided |
| scheduler-v2 | Elena | Oct 26 | 45 | Postgres |
| search-index | Priya | Oct 27 | 50 | Redis |
| audit-trail | Chen | Oct 30 | 25 | Postgres |</t>
        </is>
      </c>
    </row>
    <row r="76">
      <c r="A76" t="inlineStr">
        <is>
          <t>worker_vc</t>
        </is>
      </c>
      <c r="B76" t="inlineStr">
        <is>
          <t>main</t>
        </is>
      </c>
      <c r="C76" t="inlineStr">
        <is>
          <t>openai/gpt-5.6-luna</t>
        </is>
      </c>
      <c r="D76" t="inlineStr">
        <is>
          <t>openai/gpt-5.6-luna</t>
        </is>
      </c>
      <c r="E76" t="b">
        <v>0</v>
      </c>
      <c r="F76" t="n">
        <v>1</v>
      </c>
      <c r="G76" t="inlineStr">
        <is>
          <t>chat1</t>
        </is>
      </c>
      <c r="H76" t="inlineStr">
        <is>
          <t>chat1/task-0</t>
        </is>
      </c>
      <c r="I76" t="n">
        <v>24</v>
      </c>
      <c r="J76" t="n">
        <v>24</v>
      </c>
      <c r="K76" t="inlineStr">
        <is>
          <t>[]</t>
        </is>
      </c>
      <c r="L76" t="inlineStr">
        <is>
          <t>["notifier.deadline", "auth-bridge.budget_k"]</t>
        </is>
      </c>
      <c r="M76" t="n">
        <v>6554</v>
      </c>
      <c r="N76" t="n">
        <v>0.00148222</v>
      </c>
      <c r="O76" t="inlineStr">
        <is>
          <t>## Borealis Launch Hand-off
**Launch date:** Nov 15
| Module | Owner | Deadline | Budget ($k) | Datastore |
|---|---|---:|---:|---|
| notifier | Tomasz | Oct 22 | 45 | Redis |
| auth-bridge | Sofia | Oct 12 | 65 | Postgres |
| billing-sync | Jonas | Oct 13 | 25 | undecided |
| scheduler-v2 | Elena | Oct 26 | 45 | Postgres |
| search-index | Priya | Oct 27 | 50 | Redis |
| audit-trail | Chen | Oct 30 | 25 | Postgres |
*rate-limiter is excluded because it was dropped from this launch.*</t>
        </is>
      </c>
    </row>
    <row r="77">
      <c r="A77" t="inlineStr">
        <is>
          <t>worker_vc</t>
        </is>
      </c>
      <c r="B77" t="inlineStr">
        <is>
          <t>main</t>
        </is>
      </c>
      <c r="C77" t="inlineStr">
        <is>
          <t>openai/gpt-5.6-luna</t>
        </is>
      </c>
      <c r="D77" t="inlineStr">
        <is>
          <t>openai/gpt-5.6-luna</t>
        </is>
      </c>
      <c r="E77" t="b">
        <v>0</v>
      </c>
      <c r="F77" t="n">
        <v>0</v>
      </c>
      <c r="G77" t="inlineStr">
        <is>
          <t>chat1</t>
        </is>
      </c>
      <c r="H77" t="inlineStr">
        <is>
          <t>chat1/task-1</t>
        </is>
      </c>
      <c r="I77" t="n">
        <v>9</v>
      </c>
      <c r="J77" t="n">
        <v>9</v>
      </c>
      <c r="K77" t="inlineStr">
        <is>
          <t>[]</t>
        </is>
      </c>
      <c r="L77" t="inlineStr">
        <is>
          <t>[]</t>
        </is>
      </c>
      <c r="M77" t="n">
        <v>1630</v>
      </c>
      <c r="N77" t="n">
        <v>0.00061015</v>
      </c>
      <c r="O77" t="inlineStr">
        <is>
          <t>Launch readiness summary:
- **Load test:** p95 latency **556 ms**; error rate **2.5%**
- **CI run:** **3 failing tests**
- **Service config:** `db_pool_size = 12`
- **P0 modules currently in scope:** **notifier, auth-bridge, billing-sync, audit-trail**
- **Launch-week on-call order:** **1st Priya, 2nd Jonas, 3rd Sofia**</t>
        </is>
      </c>
    </row>
    <row r="78">
      <c r="A78" t="inlineStr">
        <is>
          <t>worker_vc</t>
        </is>
      </c>
      <c r="B78" t="inlineStr">
        <is>
          <t>main</t>
        </is>
      </c>
      <c r="C78" t="inlineStr">
        <is>
          <t>openai/gpt-5.6-luna</t>
        </is>
      </c>
      <c r="D78" t="inlineStr">
        <is>
          <t>openai/gpt-5.6-luna</t>
        </is>
      </c>
      <c r="E78" t="b">
        <v>0</v>
      </c>
      <c r="F78" t="n">
        <v>1</v>
      </c>
      <c r="G78" t="inlineStr">
        <is>
          <t>chat1</t>
        </is>
      </c>
      <c r="H78" t="inlineStr">
        <is>
          <t>chat1/task-1</t>
        </is>
      </c>
      <c r="I78" t="n">
        <v>9</v>
      </c>
      <c r="J78" t="n">
        <v>9</v>
      </c>
      <c r="K78" t="inlineStr">
        <is>
          <t>[]</t>
        </is>
      </c>
      <c r="L78" t="inlineStr">
        <is>
          <t>[]</t>
        </is>
      </c>
      <c r="M78" t="n">
        <v>1630</v>
      </c>
      <c r="N78" t="n">
        <v>0.00069415</v>
      </c>
      <c r="O78" t="inlineStr">
        <is>
          <t>Launch readiness summary:
- **Load test:** p95 latency **556 ms**; error rate **2.5%**
- **CI:** **3 failing tests**
- **Service config:** `db_pool_size = 12`
- **P0 modules currently in scope:** **notifier, auth-bridge, billing-sync, audit-trail**
- **Launch-week on-call order:** **1st Priya, 2nd Jonas, 3rd Sofia**</t>
        </is>
      </c>
    </row>
    <row r="79">
      <c r="A79" t="inlineStr">
        <is>
          <t>worker_vc</t>
        </is>
      </c>
      <c r="B79" t="inlineStr">
        <is>
          <t>main</t>
        </is>
      </c>
      <c r="C79" t="inlineStr">
        <is>
          <t>z-ai/glm-5.3-flash</t>
        </is>
      </c>
      <c r="D79" t="inlineStr">
        <is>
          <t>openai/gpt-5.6-luna</t>
        </is>
      </c>
      <c r="E79" t="b">
        <v>0</v>
      </c>
      <c r="F79" t="n">
        <v>0</v>
      </c>
      <c r="G79" t="inlineStr">
        <is>
          <t>chat1</t>
        </is>
      </c>
      <c r="H79" t="inlineStr">
        <is>
          <t>chat1/task-0</t>
        </is>
      </c>
      <c r="I79" t="n">
        <v>24</v>
      </c>
      <c r="J79" t="n">
        <v>24</v>
      </c>
      <c r="K79" t="inlineStr">
        <is>
          <t>[]</t>
        </is>
      </c>
      <c r="L79" t="inlineStr">
        <is>
          <t>["notifier.deadline", "auth-bridge.budget_k"]</t>
        </is>
      </c>
      <c r="M79" t="n">
        <v>4626</v>
      </c>
      <c r="N79" t="n">
        <v>0.0011285885</v>
      </c>
      <c r="O79" t="inlineStr">
        <is>
          <t>Confirmed: launch date is Nov 15, rate-limiter was dropped from scope (t107), and no datastore was ever stated for billing-sync (only owner/deadline/budget/priority turns exist). Here is the hand-off note.
---
# Borealis Launch — Hand-off Note
**Launch date:** Nov 15
**Repo:** borealis-launch · **Region:** us-west-2
## Modules in scope (6)
| Module | Owner | Deadline | Budget ($k) | Datastore |
|---|---|---|---|---|
| notifier | Tomasz | Oct 22 | 45 | Redis |
| auth-bridge | Sofia | Oct 12 | 65 | Postgres |
| billing-sync | Jonas | Oct 13 | 25 | undecided |
| scheduler-v2 | Elena | Oct 26 | 45 | Postgres |
| search-index | Priya | Oct 27 | 50 | Redis |
| audit-trail | Chen | Oct 30 | 25 | Postgres |
## Notes
- **rate-limiter** was dropped from this launch scope (moved to next quarter) and is therefore not listed above.
- **billing-sync** has no datastore chosen yet — marked *undecided*.
- **audit-trail** is the most recently added module (P0, due Oct 30).
- Launch-week on-call order: Priya → Jonas → Sofia; daily standup at 09:30 UTC starting Oct 3.</t>
        </is>
      </c>
    </row>
    <row r="80">
      <c r="A80" t="inlineStr">
        <is>
          <t>worker_vc</t>
        </is>
      </c>
      <c r="B80" t="inlineStr">
        <is>
          <t>main</t>
        </is>
      </c>
      <c r="C80" t="inlineStr">
        <is>
          <t>z-ai/glm-5.3-flash</t>
        </is>
      </c>
      <c r="D80" t="inlineStr">
        <is>
          <t>openai/gpt-5.6-luna</t>
        </is>
      </c>
      <c r="E80" t="b">
        <v>0</v>
      </c>
      <c r="F80" t="n">
        <v>0</v>
      </c>
      <c r="G80" t="inlineStr">
        <is>
          <t>chat1</t>
        </is>
      </c>
      <c r="H80" t="inlineStr">
        <is>
          <t>chat1/task-1</t>
        </is>
      </c>
      <c r="I80" t="n">
        <v>9</v>
      </c>
      <c r="J80" t="n">
        <v>9</v>
      </c>
      <c r="K80" t="inlineStr">
        <is>
          <t>[]</t>
        </is>
      </c>
      <c r="L80" t="inlineStr">
        <is>
          <t>[]</t>
        </is>
      </c>
      <c r="M80" t="n">
        <v>3934</v>
      </c>
      <c r="N80" t="n">
        <v>0.0007973924</v>
      </c>
      <c r="O80" t="inlineStr">
        <is>
          <t>**Borealis Launch Readiness Summary**
**Load test** (600 s, 192,000 requests @ 796 rps): p95 latency **556 ms** (p50 43 ms, p99 1278 ms), error rate **2.5%**.
**CI run:** **3** failing tests out of 298 collected (295 passed, 0 skipped, 280 s duration).
**Service config:** `db_pool_size` = **12**.
**P0 modules currently in scope:** audit-trail, auth-bridge, billing-sync, notifier. (rate-limiter is out of scope, and scheduler-v2/search-index are P2/P1 respectively.)
**Launch-week on-call order:** Priya (first), Jonas (second), Sofia (third).</t>
        </is>
      </c>
    </row>
    <row r="81">
      <c r="A81" t="inlineStr">
        <is>
          <t>worker_vc</t>
        </is>
      </c>
      <c r="B81" t="inlineStr">
        <is>
          <t>foldglm</t>
        </is>
      </c>
      <c r="C81" t="inlineStr">
        <is>
          <t>openai/gpt-5.6-luna</t>
        </is>
      </c>
      <c r="D81" t="inlineStr">
        <is>
          <t>z-ai/glm-5.3-flash</t>
        </is>
      </c>
      <c r="E81" t="b">
        <v>0</v>
      </c>
      <c r="F81" t="n">
        <v>0</v>
      </c>
      <c r="G81" t="inlineStr">
        <is>
          <t>chat1</t>
        </is>
      </c>
      <c r="H81" t="inlineStr">
        <is>
          <t>chat1/task-0</t>
        </is>
      </c>
      <c r="I81" t="n">
        <v>24</v>
      </c>
      <c r="J81" t="n">
        <v>24</v>
      </c>
      <c r="K81" t="inlineStr">
        <is>
          <t>[]</t>
        </is>
      </c>
      <c r="L81" t="inlineStr">
        <is>
          <t>["notifier.deadline", "auth-bridge.budget_k"]</t>
        </is>
      </c>
      <c r="M81" t="n">
        <v>1576</v>
      </c>
      <c r="N81" t="n">
        <v>0.00068545</v>
      </c>
      <c r="O81" t="inlineStr">
        <is>
          <t>## Borealis Launch Hand-off
**Launch date:** Nov 15  
**Repository:** `borealis-launch`  
**Region:** `us-west-2`
| Module | Owner | Deadline | Budget ($k) | Datastore |
|---|---|---:|---:|---|
| notifier | Tomasz | Oct 22 | 45 | Redis |
| auth-bridge | Sofia | Oct 12 | 65 | Postgres |
| billing-sync | Jonas | Oct 13 | 25 | Postgres |
| scheduler-v2 | Elena | Oct 26 | 45 | Postgres |
| search-index | Priya | Oct 27 | 50 | Redis |
| audit-trail | Chen | Oct 30 | 25 | Postgres |
`rate-limiter` is excluded because it is no longer in scope.</t>
        </is>
      </c>
    </row>
    <row r="82">
      <c r="A82" t="inlineStr">
        <is>
          <t>worker_vc</t>
        </is>
      </c>
      <c r="B82" t="inlineStr">
        <is>
          <t>foldglm</t>
        </is>
      </c>
      <c r="C82" t="inlineStr">
        <is>
          <t>openai/gpt-5.6-luna</t>
        </is>
      </c>
      <c r="D82" t="inlineStr">
        <is>
          <t>z-ai/glm-5.3-flash</t>
        </is>
      </c>
      <c r="E82" t="b">
        <v>0</v>
      </c>
      <c r="F82" t="n">
        <v>0</v>
      </c>
      <c r="G82" t="inlineStr">
        <is>
          <t>chat1</t>
        </is>
      </c>
      <c r="H82" t="inlineStr">
        <is>
          <t>chat1/task-1</t>
        </is>
      </c>
      <c r="I82" t="n">
        <v>9</v>
      </c>
      <c r="J82" t="n">
        <v>9</v>
      </c>
      <c r="K82" t="inlineStr">
        <is>
          <t>[]</t>
        </is>
      </c>
      <c r="L82" t="inlineStr">
        <is>
          <t>[]</t>
        </is>
      </c>
      <c r="M82" t="n">
        <v>5342</v>
      </c>
      <c r="N82" t="n">
        <v>0.00133295</v>
      </c>
      <c r="O82" t="inlineStr">
        <is>
          <t>## Borealis Launch Readiness Summary
- **Load test:** p95 latency **556 ms**; error rate **2.5%**
- **CI status:** **3 failing tests**
- **Service configuration:** `db_pool_size = 12`
- **P0 modules currently in scope:**
  - notifier
  - auth-bridge
  - billing-sync
  - audit-trail
- **Launch-week on-call order:**
  1. Priya
  2. Jonas
  3. Sofia</t>
        </is>
      </c>
    </row>
    <row r="83">
      <c r="A83" t="inlineStr">
        <is>
          <t>worker_vc</t>
        </is>
      </c>
      <c r="B83" t="inlineStr">
        <is>
          <t>foldglm_audit</t>
        </is>
      </c>
      <c r="C83" t="inlineStr">
        <is>
          <t>openai/gpt-5.6-luna</t>
        </is>
      </c>
      <c r="D83" t="inlineStr">
        <is>
          <t>z-ai/glm-5.3-flash</t>
        </is>
      </c>
      <c r="E83" t="b">
        <v>1</v>
      </c>
      <c r="F83" t="n">
        <v>0</v>
      </c>
      <c r="G83" t="inlineStr">
        <is>
          <t>chat1</t>
        </is>
      </c>
      <c r="H83" t="inlineStr">
        <is>
          <t>chat1/task-0</t>
        </is>
      </c>
      <c r="I83" t="n">
        <v>24</v>
      </c>
      <c r="J83" t="n">
        <v>24</v>
      </c>
      <c r="K83" t="inlineStr">
        <is>
          <t>[]</t>
        </is>
      </c>
      <c r="L83" t="inlineStr">
        <is>
          <t>["notifier.deadline", "auth-bridge.budget_k"]</t>
        </is>
      </c>
      <c r="M83" t="n">
        <v>1602</v>
      </c>
      <c r="N83" t="n">
        <v>0.00070155</v>
      </c>
      <c r="O83" t="inlineStr">
        <is>
          <t>## Borealis Launch Hand-off
**Launch date:** Nov 15  
**Repository:** `borealis-launch`  
**Region:** `us-west-2`
| Module | Owner | Deadline | Budget ($k) | Datastore |
|---|---|---:|---:|---|
| notifier | Tomasz | Oct 22 | 45 | Redis |
| auth-bridge | Sofia | Oct 12 | 65 | Postgres |
| billing-sync | Jonas | Oct 13 | 25 | undecided |
| scheduler-v2 | Elena | Oct 26 | 45 | Postgres |
| search-index | Priya | Oct 27 | 50 | Redis |
| audit-trail | Chen | Oct 30 | 25 | Postgres |</t>
        </is>
      </c>
    </row>
    <row r="84">
      <c r="A84" t="inlineStr">
        <is>
          <t>worker_vc</t>
        </is>
      </c>
      <c r="B84" t="inlineStr">
        <is>
          <t>foldglm_audit</t>
        </is>
      </c>
      <c r="C84" t="inlineStr">
        <is>
          <t>openai/gpt-5.6-luna</t>
        </is>
      </c>
      <c r="D84" t="inlineStr">
        <is>
          <t>z-ai/glm-5.3-flash</t>
        </is>
      </c>
      <c r="E84" t="b">
        <v>1</v>
      </c>
      <c r="F84" t="n">
        <v>0</v>
      </c>
      <c r="G84" t="inlineStr">
        <is>
          <t>chat1</t>
        </is>
      </c>
      <c r="H84" t="inlineStr">
        <is>
          <t>chat1/task-1</t>
        </is>
      </c>
      <c r="I84" t="n">
        <v>9</v>
      </c>
      <c r="J84" t="n">
        <v>9</v>
      </c>
      <c r="K84" t="inlineStr">
        <is>
          <t>[]</t>
        </is>
      </c>
      <c r="L84" t="inlineStr">
        <is>
          <t>[]</t>
        </is>
      </c>
      <c r="M84" t="n">
        <v>1604</v>
      </c>
      <c r="N84" t="n">
        <v>0.00063485</v>
      </c>
      <c r="O84" t="inlineStr">
        <is>
          <t>## Launch Readiness Summary
- **Load test:** p95 latency **556 ms**; error rate **2.5%**
- **CI run:** **3 failing tests**
- **Service configuration:** `db_pool_size = 12`
- **P0 modules currently in scope:** **notifier, auth-bridge, billing-sync, audit-trail**
- **Launch-week on-call order:**
  1. **Priya**
  2. **Jonas**
  3. **Sofia**</t>
        </is>
      </c>
    </row>
    <row r="85">
      <c r="A85" t="inlineStr">
        <is>
          <t>worker_brief</t>
        </is>
      </c>
      <c r="B85" t="inlineStr">
        <is>
          <t>messy</t>
        </is>
      </c>
      <c r="C85" t="inlineStr">
        <is>
          <t>openai/gpt-5.6-luna</t>
        </is>
      </c>
      <c r="D85" t="inlineStr">
        <is>
          <t>openai/gpt-5.6-luna</t>
        </is>
      </c>
      <c r="E85" t="b">
        <v>0</v>
      </c>
      <c r="F85" t="n">
        <v>0</v>
      </c>
      <c r="G85" t="inlineStr">
        <is>
          <t>chat1m</t>
        </is>
      </c>
      <c r="H85" t="inlineStr">
        <is>
          <t>chat1/task-0</t>
        </is>
      </c>
      <c r="I85" t="n">
        <v>24</v>
      </c>
      <c r="J85" t="n">
        <v>24</v>
      </c>
      <c r="K85" t="inlineStr">
        <is>
          <t>[]</t>
        </is>
      </c>
      <c r="L85" t="inlineStr">
        <is>
          <t>["notifier.deadline", "auth-bridge.budget_k"]</t>
        </is>
      </c>
      <c r="M85" t="n">
        <v>345</v>
      </c>
      <c r="N85" t="n">
        <v>0.0003186</v>
      </c>
      <c r="O85" t="inlineStr">
        <is>
          <t># Borealis Launch Hand-off
- **Launch date:** Nov 15
## In-scope modules
| Module | Owner | Deadline | Budget ($k) | Datastore |
|---|---|---:|---:|---|
| `notifier` | Tomasz | Oct 22 | 45 | Redis |
| `auth-bridge` | Sofia | Oct 12 | 65 | Postgres |
| `billing-sync` | Jonas | Oct 13 | 25 | undecided |
| `scheduler-v2` | Elena | Oct 26 | 45 | Postgres |
| `search-index` | Priya | Oct 27 | 50 | Redis |
| `audit-trail` | Chen | Oct 30 | 25 | Postgres |</t>
        </is>
      </c>
    </row>
    <row r="86">
      <c r="A86" t="inlineStr">
        <is>
          <t>worker_brief</t>
        </is>
      </c>
      <c r="B86" t="inlineStr">
        <is>
          <t>messy</t>
        </is>
      </c>
      <c r="C86" t="inlineStr">
        <is>
          <t>openai/gpt-5.6-luna</t>
        </is>
      </c>
      <c r="D86" t="inlineStr">
        <is>
          <t>openai/gpt-5.6-luna</t>
        </is>
      </c>
      <c r="E86" t="b">
        <v>0</v>
      </c>
      <c r="F86" t="n">
        <v>0</v>
      </c>
      <c r="G86" t="inlineStr">
        <is>
          <t>chat1m</t>
        </is>
      </c>
      <c r="H86" t="inlineStr">
        <is>
          <t>chat1/task-1</t>
        </is>
      </c>
      <c r="I86" t="n">
        <v>9</v>
      </c>
      <c r="J86" t="n">
        <v>9</v>
      </c>
      <c r="K86" t="inlineStr">
        <is>
          <t>[]</t>
        </is>
      </c>
      <c r="L86" t="inlineStr">
        <is>
          <t>[]</t>
        </is>
      </c>
      <c r="M86" t="n">
        <v>407</v>
      </c>
      <c r="N86" t="n">
        <v>0.0002374</v>
      </c>
      <c r="O86" t="inlineStr">
        <is>
          <t>## Borealis Launch Readiness Summary
- **Staging load test:** p95 latency **556 ms**; error rate **2.5%**
- **Latest CI run:** **3 failing tests**
- **Service config:** `db_pool_size = 12`
- **P0 modules in scope:**
  1. notifier
  2. auth-bridge
  3. billing-sync
  4. audit-trail
- **Launch-week on-call order:**
  1. **Priya**
  2. **Jonas**
  3. **Sofia**</t>
        </is>
      </c>
    </row>
    <row r="87">
      <c r="A87" t="inlineStr">
        <is>
          <t>worker_full</t>
        </is>
      </c>
      <c r="B87" t="inlineStr">
        <is>
          <t>messy</t>
        </is>
      </c>
      <c r="C87" t="inlineStr">
        <is>
          <t>openai/gpt-5.6-luna</t>
        </is>
      </c>
      <c r="D87" t="inlineStr">
        <is>
          <t>openai/gpt-5.6-luna</t>
        </is>
      </c>
      <c r="E87" t="b">
        <v>0</v>
      </c>
      <c r="F87" t="n">
        <v>0</v>
      </c>
      <c r="G87" t="inlineStr">
        <is>
          <t>chat1m</t>
        </is>
      </c>
      <c r="H87" t="inlineStr">
        <is>
          <t>chat1/task-0</t>
        </is>
      </c>
      <c r="I87" t="n">
        <v>24</v>
      </c>
      <c r="J87" t="n">
        <v>24</v>
      </c>
      <c r="K87" t="inlineStr">
        <is>
          <t>[]</t>
        </is>
      </c>
      <c r="L87" t="inlineStr">
        <is>
          <t>["notifier.deadline", "auth-bridge.budget_k"]</t>
        </is>
      </c>
      <c r="M87" t="n">
        <v>30988</v>
      </c>
      <c r="N87" t="n">
        <v>0.008360050000000001</v>
      </c>
      <c r="O87" t="inlineStr">
        <is>
          <t># Borealis Launch Hand-off
**Launch date:** Nov 15
| Module | Owner | Deadline | Budget ($k) | Datastore |
|---|---|---:|---:|---|
| notifier | Tomasz | Oct 22 | 45 | Redis |
| auth-bridge | Sofia | Oct 12 | 65 | Postgres |
| billing-sync | Jonas | Oct 13 | 25 | undecided |
| scheduler-v2 | Elena | Oct 26 | 45 | Postgres |
| search-index | Priya | Oct 27 | 50 | Redis |
| audit-trail | Chen | Oct 30 | 25 | Postgres |</t>
        </is>
      </c>
    </row>
    <row r="88">
      <c r="A88" t="inlineStr">
        <is>
          <t>worker_full</t>
        </is>
      </c>
      <c r="B88" t="inlineStr">
        <is>
          <t>messy</t>
        </is>
      </c>
      <c r="C88" t="inlineStr">
        <is>
          <t>openai/gpt-5.6-luna</t>
        </is>
      </c>
      <c r="D88" t="inlineStr">
        <is>
          <t>openai/gpt-5.6-luna</t>
        </is>
      </c>
      <c r="E88" t="b">
        <v>0</v>
      </c>
      <c r="F88" t="n">
        <v>0</v>
      </c>
      <c r="G88" t="inlineStr">
        <is>
          <t>chat1m</t>
        </is>
      </c>
      <c r="H88" t="inlineStr">
        <is>
          <t>chat1/task-1</t>
        </is>
      </c>
      <c r="I88" t="n">
        <v>9</v>
      </c>
      <c r="J88" t="n">
        <v>9</v>
      </c>
      <c r="K88" t="inlineStr">
        <is>
          <t>[]</t>
        </is>
      </c>
      <c r="L88" t="inlineStr">
        <is>
          <t>[]</t>
        </is>
      </c>
      <c r="M88" t="n">
        <v>30990</v>
      </c>
      <c r="N88" t="n">
        <v>0.008054550000000001</v>
      </c>
      <c r="O88" t="inlineStr">
        <is>
          <t>## Borealis launch readiness summary
- **Load-test results:** p95 latency **556 ms**; error rate **2.5%**
- **CI:** **3 failing tests** (295 passed, 3 failed, 0 skipped)
- **Database pool size:** `db_pool_size = 12`
- **P0 modules currently in scope:**
  - notifier
  - auth-bridge
  - billing-sync
  - audit-trail
- **Launch-week on-call order:**
  1. Priya
  2. Jonas
  3. Sofia</t>
        </is>
      </c>
    </row>
    <row r="89">
      <c r="A89" t="inlineStr">
        <is>
          <t>worker_state</t>
        </is>
      </c>
      <c r="B89" t="inlineStr">
        <is>
          <t>messy</t>
        </is>
      </c>
      <c r="C89" t="inlineStr">
        <is>
          <t>openai/gpt-5.6-luna</t>
        </is>
      </c>
      <c r="D89" t="inlineStr">
        <is>
          <t>openai/gpt-5.6-luna</t>
        </is>
      </c>
      <c r="E89" t="b">
        <v>0</v>
      </c>
      <c r="F89" t="n">
        <v>0</v>
      </c>
      <c r="G89" t="inlineStr">
        <is>
          <t>chat1m</t>
        </is>
      </c>
      <c r="H89" t="inlineStr">
        <is>
          <t>chat1/task-0</t>
        </is>
      </c>
      <c r="I89" t="n">
        <v>24</v>
      </c>
      <c r="J89" t="n">
        <v>24</v>
      </c>
      <c r="K89" t="inlineStr">
        <is>
          <t>[]</t>
        </is>
      </c>
      <c r="L89" t="inlineStr">
        <is>
          <t>["notifier.deadline", "auth-bridge.budget_k"]</t>
        </is>
      </c>
      <c r="M89" t="n">
        <v>1215</v>
      </c>
      <c r="N89" t="n">
        <v>0.0006384</v>
      </c>
      <c r="O89" t="inlineStr">
        <is>
          <t># Borealis Launch Hand-off
**Launch date:** Nov 15  
**Repository:** `borealis-launch`  
**Deployment region:** `us-west-2`
## In-scope modules
| Module | Owner | Deadline | Budget ($k) | Datastore |
|---|---|---:|---:|---|
| notifier | Tomasz | Oct 22 | 45 | Redis |
| auth-bridge | Sofia | Oct 12 | 65 | Postgres |
| billing-sync | Jonas | Oct 13 | 25 | undecided |
| scheduler-v2 | Elena | Oct 26 | 45 | Postgres |
| search-index | Priya | Oct 27 | 50 | Redis |
| audit-trail | Chen | Oct 30 | 25 | Postgres |</t>
        </is>
      </c>
    </row>
    <row r="90">
      <c r="A90" t="inlineStr">
        <is>
          <t>worker_state</t>
        </is>
      </c>
      <c r="B90" t="inlineStr">
        <is>
          <t>messy</t>
        </is>
      </c>
      <c r="C90" t="inlineStr">
        <is>
          <t>openai/gpt-5.6-luna</t>
        </is>
      </c>
      <c r="D90" t="inlineStr">
        <is>
          <t>openai/gpt-5.6-luna</t>
        </is>
      </c>
      <c r="E90" t="b">
        <v>0</v>
      </c>
      <c r="F90" t="n">
        <v>0</v>
      </c>
      <c r="G90" t="inlineStr">
        <is>
          <t>chat1m</t>
        </is>
      </c>
      <c r="H90" t="inlineStr">
        <is>
          <t>chat1/task-1</t>
        </is>
      </c>
      <c r="I90" t="n">
        <v>9</v>
      </c>
      <c r="J90" t="n">
        <v>9</v>
      </c>
      <c r="K90" t="inlineStr">
        <is>
          <t>[]</t>
        </is>
      </c>
      <c r="L90" t="inlineStr">
        <is>
          <t>[]</t>
        </is>
      </c>
      <c r="M90" t="n">
        <v>1217</v>
      </c>
      <c r="N90" t="n">
        <v>0.0005213</v>
      </c>
      <c r="O90" t="inlineStr">
        <is>
          <t>### Launch Readiness Summary
- **Load-test p95 latency:** 556 ms
- **Load-test error rate:** 2.5%
- **Failing CI tests:** 3
- **Database pool size:** 12
- **P0 modules currently in scope:** notifier, auth-bridge, billing-sync, audit-trail
- **Launch-week on-call order:**
  1. Priya
  2. Jonas
  3. Sofia</t>
        </is>
      </c>
    </row>
    <row r="91">
      <c r="A91" t="inlineStr">
        <is>
          <t>worker_summary</t>
        </is>
      </c>
      <c r="B91" t="inlineStr">
        <is>
          <t>messy</t>
        </is>
      </c>
      <c r="C91" t="inlineStr">
        <is>
          <t>openai/gpt-5.6-luna</t>
        </is>
      </c>
      <c r="D91" t="inlineStr">
        <is>
          <t>openai/gpt-5.6-luna</t>
        </is>
      </c>
      <c r="E91" t="b">
        <v>0</v>
      </c>
      <c r="F91" t="n">
        <v>0</v>
      </c>
      <c r="G91" t="inlineStr">
        <is>
          <t>chat1m</t>
        </is>
      </c>
      <c r="H91" t="inlineStr">
        <is>
          <t>chat1/task-0</t>
        </is>
      </c>
      <c r="I91" t="n">
        <v>24</v>
      </c>
      <c r="J91" t="n">
        <v>22</v>
      </c>
      <c r="K91" t="inlineStr">
        <is>
          <t>["audit-trail.owner", "audit-trail.deadline"]</t>
        </is>
      </c>
      <c r="L91" t="inlineStr">
        <is>
          <t>["auth-bridge.datastore", "auth-bridge.budget_k"]</t>
        </is>
      </c>
      <c r="M91" t="n">
        <v>1209</v>
      </c>
      <c r="N91" t="n">
        <v>0.0006057</v>
      </c>
      <c r="O91" t="inlineStr">
        <is>
          <t># Borealis Launch Hand-off
**Launch date:** November 15  
**Deployment region:** `us-west-2`  
**Repository:** `borealis-launch`
## In-scope modules
| Module | Owner | Deadline | Budget ($k) | Datastore |
|---|---|---:|---:|---|
| `notifier` | Tomasz | October 22 | 45 | Redis |
| `auth-bridge` | Sofia | October 12 | 65 | MongoDB |
| `billing-sync` | Jonas | October 13 | 25 | undecided |
| `scheduler-v2` | Elena | October 26 | 45 | Postgres |
| `search-index` | Priya | October 27 | 50 | undecided |
| `rate-limiter` | Aiko | October 16 | 25 | Postgres |</t>
        </is>
      </c>
    </row>
    <row r="92">
      <c r="A92" t="inlineStr">
        <is>
          <t>worker_summary</t>
        </is>
      </c>
      <c r="B92" t="inlineStr">
        <is>
          <t>messy</t>
        </is>
      </c>
      <c r="C92" t="inlineStr">
        <is>
          <t>openai/gpt-5.6-luna</t>
        </is>
      </c>
      <c r="D92" t="inlineStr">
        <is>
          <t>openai/gpt-5.6-luna</t>
        </is>
      </c>
      <c r="E92" t="b">
        <v>0</v>
      </c>
      <c r="F92" t="n">
        <v>0</v>
      </c>
      <c r="G92" t="inlineStr">
        <is>
          <t>chat1m</t>
        </is>
      </c>
      <c r="H92" t="inlineStr">
        <is>
          <t>chat1/task-1</t>
        </is>
      </c>
      <c r="I92" t="n">
        <v>9</v>
      </c>
      <c r="J92" t="n">
        <v>8</v>
      </c>
      <c r="K92" t="inlineStr">
        <is>
          <t>["p0.audit-trail"]</t>
        </is>
      </c>
      <c r="L92" t="inlineStr">
        <is>
          <t>[]</t>
        </is>
      </c>
      <c r="M92" t="n">
        <v>1211</v>
      </c>
      <c r="N92" t="n">
        <v>0.0004766</v>
      </c>
      <c r="O92" t="inlineStr">
        <is>
          <t>Launch readiness summary:
- **Load-test p95 latency:** 556 ms
- **Error rate:** 2.5%
- **Failing CI tests:** unknown
- **`db_pool_size`:** 12
- **P0 modules in scope:** `notifier`, `auth-bridge`, `billing-sync`
- **Launch-week on-call order:**
  1. Priya
  2. Jonas
  3. Sofia</t>
        </is>
      </c>
    </row>
    <row r="93">
      <c r="A93" t="inlineStr">
        <is>
          <t>worker_vc</t>
        </is>
      </c>
      <c r="B93" t="inlineStr">
        <is>
          <t>messy</t>
        </is>
      </c>
      <c r="C93" t="inlineStr">
        <is>
          <t>openai/gpt-5.6-luna</t>
        </is>
      </c>
      <c r="D93" t="inlineStr">
        <is>
          <t>openai/gpt-5.6-luna</t>
        </is>
      </c>
      <c r="E93" t="b">
        <v>0</v>
      </c>
      <c r="F93" t="n">
        <v>0</v>
      </c>
      <c r="G93" t="inlineStr">
        <is>
          <t>chat1m</t>
        </is>
      </c>
      <c r="H93" t="inlineStr">
        <is>
          <t>chat1/task-0</t>
        </is>
      </c>
      <c r="I93" t="n">
        <v>24</v>
      </c>
      <c r="J93" t="n">
        <v>24</v>
      </c>
      <c r="K93" t="inlineStr">
        <is>
          <t>[]</t>
        </is>
      </c>
      <c r="L93" t="inlineStr">
        <is>
          <t>["notifier.deadline", "auth-bridge.budget_k"]</t>
        </is>
      </c>
      <c r="M93" t="n">
        <v>1602</v>
      </c>
      <c r="N93" t="n">
        <v>0.00066555</v>
      </c>
      <c r="O93" t="inlineStr">
        <is>
          <t>## Borealis Launch Hand-off
**Launch date:** Nov 15  
**Repository:** `borealis-launch`  
**Deploy region:** `us-west-2`
| Module | Owner | Deadline | Budget ($k) | Datastore |
|---|---|---:|---:|---|
| notifier | Tomasz | Oct 22 | 45 | Redis |
| auth-bridge | Sofia | Oct 12 | 65 | Postgres |
| billing-sync | Jonas | Oct 13 | 25 | undecided |
| scheduler-v2 | Elena | Oct 26 | 45 | Postgres |
| search-index | Priya | Oct 27 | 50 | Redis |
| audit-trail | Chen | Oct 30 | 25 | Postgres |</t>
        </is>
      </c>
    </row>
    <row r="94">
      <c r="A94" t="inlineStr">
        <is>
          <t>worker_vc</t>
        </is>
      </c>
      <c r="B94" t="inlineStr">
        <is>
          <t>messy</t>
        </is>
      </c>
      <c r="C94" t="inlineStr">
        <is>
          <t>openai/gpt-5.6-luna</t>
        </is>
      </c>
      <c r="D94" t="inlineStr">
        <is>
          <t>openai/gpt-5.6-luna</t>
        </is>
      </c>
      <c r="E94" t="b">
        <v>0</v>
      </c>
      <c r="F94" t="n">
        <v>0</v>
      </c>
      <c r="G94" t="inlineStr">
        <is>
          <t>chat1m</t>
        </is>
      </c>
      <c r="H94" t="inlineStr">
        <is>
          <t>chat1/task-1</t>
        </is>
      </c>
      <c r="I94" t="n">
        <v>9</v>
      </c>
      <c r="J94" t="n">
        <v>9</v>
      </c>
      <c r="K94" t="inlineStr">
        <is>
          <t>[]</t>
        </is>
      </c>
      <c r="L94" t="inlineStr">
        <is>
          <t>[]</t>
        </is>
      </c>
      <c r="M94" t="n">
        <v>1604</v>
      </c>
      <c r="N94" t="n">
        <v>0.0006120500000000001</v>
      </c>
      <c r="O94" t="inlineStr">
        <is>
          <t>### Launch Readiness Summary
- **Load-test p95 latency:** 556 ms
- **Load-test error rate:** 2.5%
- **Failing CI tests:** 3
- **Database pool size:** 12
- **P0 modules currently in scope:** notifier, auth-bridge, billing-sync, audit-trail
- **Launch-week on-call order:**
  1. Priya
  2. Jonas
  3. Sofia</t>
        </is>
      </c>
    </row>
    <row r="95">
      <c r="A95" t="inlineStr">
        <is>
          <t>worker_brief</t>
        </is>
      </c>
      <c r="B95" t="inlineStr">
        <is>
          <t>main</t>
        </is>
      </c>
      <c r="C95" t="inlineStr">
        <is>
          <t>openai/gpt-5.6-luna</t>
        </is>
      </c>
      <c r="D95" t="inlineStr">
        <is>
          <t>openai/gpt-5.6-luna</t>
        </is>
      </c>
      <c r="E95" t="b">
        <v>0</v>
      </c>
      <c r="F95" t="n">
        <v>0</v>
      </c>
      <c r="G95" t="inlineStr">
        <is>
          <t>chat2</t>
        </is>
      </c>
      <c r="H95" t="inlineStr">
        <is>
          <t>chat2/task-0</t>
        </is>
      </c>
      <c r="I95" t="n">
        <v>24</v>
      </c>
      <c r="J95" t="n">
        <v>24</v>
      </c>
      <c r="K95" t="inlineStr">
        <is>
          <t>[]</t>
        </is>
      </c>
      <c r="L95" t="inlineStr">
        <is>
          <t>["notifier.datastore"]</t>
        </is>
      </c>
      <c r="M95" t="n">
        <v>295</v>
      </c>
      <c r="N95" t="n">
        <v>0.0002594</v>
      </c>
      <c r="O95" t="inlineStr">
        <is>
          <t># Cinder Launch Hand-off
**Launch date:** Nov 10
| Module | Owner | Deadline | Budget ($k) | Datastore |
|---|---|---:|---:|---|
| search-index | Chen | Oct 28 | 50 | DynamoDB |
| notifier | Jonas | Oct 19 | 55 | Redis |
| dashboard | Zara | Oct 12 | 45 | undecided |
| scheduler-v2 | Yusuf | Oct 22 | 50 | Postgres |
| rate-limiter | Ivan | Oct 21 | 25 | CockroachDB |
| billing-sync | Tariq | Nov 5 | 20 | Postgres |</t>
        </is>
      </c>
    </row>
    <row r="96">
      <c r="A96" t="inlineStr">
        <is>
          <t>worker_brief</t>
        </is>
      </c>
      <c r="B96" t="inlineStr">
        <is>
          <t>main</t>
        </is>
      </c>
      <c r="C96" t="inlineStr">
        <is>
          <t>openai/gpt-5.6-luna</t>
        </is>
      </c>
      <c r="D96" t="inlineStr">
        <is>
          <t>openai/gpt-5.6-luna</t>
        </is>
      </c>
      <c r="E96" t="b">
        <v>0</v>
      </c>
      <c r="F96" t="n">
        <v>0</v>
      </c>
      <c r="G96" t="inlineStr">
        <is>
          <t>chat2</t>
        </is>
      </c>
      <c r="H96" t="inlineStr">
        <is>
          <t>chat2/task-1</t>
        </is>
      </c>
      <c r="I96" t="n">
        <v>8</v>
      </c>
      <c r="J96" t="n">
        <v>8</v>
      </c>
      <c r="K96" t="inlineStr">
        <is>
          <t>[]</t>
        </is>
      </c>
      <c r="L96" t="inlineStr">
        <is>
          <t>[]</t>
        </is>
      </c>
      <c r="M96" t="n">
        <v>300</v>
      </c>
      <c r="N96" t="n">
        <v>0.0001884</v>
      </c>
      <c r="O96" t="inlineStr">
        <is>
          <t>## Cinder Launch Readiness Summary
- **Load-test p95 latency:** 596 ms
- **Error rate:** 2.5%
- **CI failing tests:** 2
- **`db_pool_size`:** 32
- **P0 modules in scope:**
  - `search-index`
  - `scheduler-v2`
  - `dashboard`
- **Launch-week on-call order:**
  1. Chen
  2. Zara
  3. Yusuf</t>
        </is>
      </c>
    </row>
    <row r="97">
      <c r="A97" t="inlineStr">
        <is>
          <t>worker_full</t>
        </is>
      </c>
      <c r="B97" t="inlineStr">
        <is>
          <t>main</t>
        </is>
      </c>
      <c r="C97" t="inlineStr">
        <is>
          <t>openai/gpt-5.6-luna</t>
        </is>
      </c>
      <c r="D97" t="inlineStr">
        <is>
          <t>openai/gpt-5.6-luna</t>
        </is>
      </c>
      <c r="E97" t="b">
        <v>0</v>
      </c>
      <c r="F97" t="n">
        <v>0</v>
      </c>
      <c r="G97" t="inlineStr">
        <is>
          <t>chat2</t>
        </is>
      </c>
      <c r="H97" t="inlineStr">
        <is>
          <t>chat2/task-0</t>
        </is>
      </c>
      <c r="I97" t="n">
        <v>24</v>
      </c>
      <c r="J97" t="n">
        <v>24</v>
      </c>
      <c r="K97" t="inlineStr">
        <is>
          <t>[]</t>
        </is>
      </c>
      <c r="L97" t="inlineStr">
        <is>
          <t>["notifier.datastore"]</t>
        </is>
      </c>
      <c r="M97" t="n">
        <v>30054</v>
      </c>
      <c r="N97" t="n">
        <v>0.007873349999999999</v>
      </c>
      <c r="O97" t="inlineStr">
        <is>
          <t># Cinder Launch Hand-off
- **Launch date:** Nov 10
| Module | Owner | Deadline | Budget ($k) | Datastore |
|---|---|---:|---:|---|
| search-index | Chen | Oct 28 | 50 | DynamoDB |
| notifier | Jonas | Oct 19 | 55 | Redis |
| dashboard | Zara | Oct 12 | 45 | undecided |
| scheduler-v2 | Yusuf | Oct 22 | 50 | Postgres |
| rate-limiter | Ivan | Oct 21 | 25 | CockroachDB |
| billing-sync | Tariq | Nov 5 | 20 | Postgres |</t>
        </is>
      </c>
    </row>
    <row r="98">
      <c r="A98" t="inlineStr">
        <is>
          <t>worker_full</t>
        </is>
      </c>
      <c r="B98" t="inlineStr">
        <is>
          <t>main</t>
        </is>
      </c>
      <c r="C98" t="inlineStr">
        <is>
          <t>openai/gpt-5.6-luna</t>
        </is>
      </c>
      <c r="D98" t="inlineStr">
        <is>
          <t>openai/gpt-5.6-luna</t>
        </is>
      </c>
      <c r="E98" t="b">
        <v>0</v>
      </c>
      <c r="F98" t="n">
        <v>0</v>
      </c>
      <c r="G98" t="inlineStr">
        <is>
          <t>chat2</t>
        </is>
      </c>
      <c r="H98" t="inlineStr">
        <is>
          <t>chat2/task-1</t>
        </is>
      </c>
      <c r="I98" t="n">
        <v>8</v>
      </c>
      <c r="J98" t="n">
        <v>8</v>
      </c>
      <c r="K98" t="inlineStr">
        <is>
          <t>[]</t>
        </is>
      </c>
      <c r="L98" t="inlineStr">
        <is>
          <t>[]</t>
        </is>
      </c>
      <c r="M98" t="n">
        <v>30056</v>
      </c>
      <c r="N98" t="n">
        <v>0.00772385</v>
      </c>
      <c r="O98" t="inlineStr">
        <is>
          <t>**Cinder Launch Readiness Summary**
- **Load-test p95 latency:** 596 ms
- **Load-test error rate:** 2.5%
- **Failing CI tests:** 2
- **Configured `db_pool_size`:** 32
- **P0 modules currently in scope:**
  - search-index
  - scheduler-v2
  - dashboard
- **Launch-week on-call order:**
  1. Chen
  2. Zara
  3. Yusuf</t>
        </is>
      </c>
    </row>
    <row r="99">
      <c r="A99" t="inlineStr">
        <is>
          <t>worker_full</t>
        </is>
      </c>
      <c r="B99" t="inlineStr">
        <is>
          <t>main</t>
        </is>
      </c>
      <c r="C99" t="inlineStr">
        <is>
          <t>z-ai/glm-5.3-flash</t>
        </is>
      </c>
      <c r="D99" t="inlineStr">
        <is>
          <t>openai/gpt-5.6-luna</t>
        </is>
      </c>
      <c r="E99" t="b">
        <v>0</v>
      </c>
      <c r="F99" t="n">
        <v>0</v>
      </c>
      <c r="G99" t="inlineStr">
        <is>
          <t>chat2</t>
        </is>
      </c>
      <c r="H99" t="inlineStr">
        <is>
          <t>chat2/task-0</t>
        </is>
      </c>
      <c r="I99" t="n">
        <v>24</v>
      </c>
      <c r="J99" t="n">
        <v>24</v>
      </c>
      <c r="K99" t="inlineStr">
        <is>
          <t>[]</t>
        </is>
      </c>
      <c r="L99" t="inlineStr">
        <is>
          <t>["notifier.datastore"]</t>
        </is>
      </c>
      <c r="M99" t="n">
        <v>29553</v>
      </c>
      <c r="N99" t="n">
        <v>0.00367642905</v>
      </c>
      <c r="O99" t="inlineStr">
        <is>
          <t># Cinder Launch — Hand-off Note
**Launch date:** Nov 10
**Repo:** cinder-launch
**Region:** us-east-1
## Modules in scope
| Module | Owner | Deadline | Budget | Datastore |
|---|---|---|---|---|
| search-index | Chen | Oct 28 | $50k | DynamoDB |
| notifier | Jonas | Oct 19 | $55k | Redis |
| dashboard | Zara | Oct 12 | $45k | undecided |
| scheduler-v2 | Yusuf | Oct 22 | $50k | Postgres |
| rate-limiter | Ivan | Oct 21 | $25k | CockroachDB |
| billing-sync | Tariq | Nov 5 | $20k | Postgres |
## Not in scope
- **audit-trail** — dropped from this launch; moved to next quarter.</t>
        </is>
      </c>
    </row>
    <row r="100">
      <c r="A100" t="inlineStr">
        <is>
          <t>worker_full</t>
        </is>
      </c>
      <c r="B100" t="inlineStr">
        <is>
          <t>main</t>
        </is>
      </c>
      <c r="C100" t="inlineStr">
        <is>
          <t>z-ai/glm-5.3-flash</t>
        </is>
      </c>
      <c r="D100" t="inlineStr">
        <is>
          <t>openai/gpt-5.6-luna</t>
        </is>
      </c>
      <c r="E100" t="b">
        <v>0</v>
      </c>
      <c r="F100" t="n">
        <v>0</v>
      </c>
      <c r="G100" t="inlineStr">
        <is>
          <t>chat2</t>
        </is>
      </c>
      <c r="H100" t="inlineStr">
        <is>
          <t>chat2/task-1</t>
        </is>
      </c>
      <c r="I100" t="n">
        <v>8</v>
      </c>
      <c r="J100" t="n">
        <v>8</v>
      </c>
      <c r="K100" t="inlineStr">
        <is>
          <t>[]</t>
        </is>
      </c>
      <c r="L100" t="inlineStr">
        <is>
          <t>[]</t>
        </is>
      </c>
      <c r="M100" t="n">
        <v>29557</v>
      </c>
      <c r="N100" t="n">
        <v>0.00464255</v>
      </c>
      <c r="O100" t="inlineStr">
        <is>
          <t>**Cinder Launch Readiness Summary** (target: Nov 10, repo: cinder-launch, region: us-east-1)
- **Load test (staging):** p95 latency 596 ms, error rate 2.5%
- **CI run:** 2 failing tests (tests/test_billing_sync.py::test_auth_0, tests/test_notifier.py::test_schema_1); 184 passed, 4 skipped
- **db_pool_size (service config):** 32
- **P0 modules currently in scope:** search-index, scheduler-v2, dashboard
- **On-call order for launch week:** 1) Chen, 2) Zara, 3) Yusuf</t>
        </is>
      </c>
    </row>
    <row r="101">
      <c r="A101" t="inlineStr">
        <is>
          <t>worker_state</t>
        </is>
      </c>
      <c r="B101" t="inlineStr">
        <is>
          <t>main</t>
        </is>
      </c>
      <c r="C101" t="inlineStr">
        <is>
          <t>openai/gpt-5.6-luna</t>
        </is>
      </c>
      <c r="D101" t="inlineStr">
        <is>
          <t>openai/gpt-5.6-luna</t>
        </is>
      </c>
      <c r="E101" t="b">
        <v>0</v>
      </c>
      <c r="F101" t="n">
        <v>0</v>
      </c>
      <c r="G101" t="inlineStr">
        <is>
          <t>chat2</t>
        </is>
      </c>
      <c r="H101" t="inlineStr">
        <is>
          <t>chat2/task-0</t>
        </is>
      </c>
      <c r="I101" t="n">
        <v>24</v>
      </c>
      <c r="J101" t="n">
        <v>24</v>
      </c>
      <c r="K101" t="inlineStr">
        <is>
          <t>[]</t>
        </is>
      </c>
      <c r="L101" t="inlineStr">
        <is>
          <t>["notifier.datastore"]</t>
        </is>
      </c>
      <c r="M101" t="n">
        <v>1188</v>
      </c>
      <c r="N101" t="n">
        <v>0.00058365</v>
      </c>
      <c r="O101" t="inlineStr">
        <is>
          <t># Cinder Launch Hand-off Note
**Launch date:** Nov 10
| Module | Owner | Deadline | Budget ($k) | Datastore |
|---|---|---:|---:|---|
| search-index | Chen | Oct 28 | 50 | DynamoDB |
| notifier | Jonas | Oct 19 | 55 | Redis |
| dashboard | Zara | Oct 12 | 45 | undecided |
| scheduler-v2 | Yusuf | Oct 22 | 50 | Postgres |
| rate-limiter | Ivan | Oct 21 | 25 | CockroachDB |
| billing-sync | Tariq | Nov 5 | 20 | Postgres |</t>
        </is>
      </c>
    </row>
    <row r="102">
      <c r="A102" t="inlineStr">
        <is>
          <t>worker_state</t>
        </is>
      </c>
      <c r="B102" t="inlineStr">
        <is>
          <t>main</t>
        </is>
      </c>
      <c r="C102" t="inlineStr">
        <is>
          <t>openai/gpt-5.6-luna</t>
        </is>
      </c>
      <c r="D102" t="inlineStr">
        <is>
          <t>openai/gpt-5.6-luna</t>
        </is>
      </c>
      <c r="E102" t="b">
        <v>0</v>
      </c>
      <c r="F102" t="n">
        <v>1</v>
      </c>
      <c r="G102" t="inlineStr">
        <is>
          <t>chat2</t>
        </is>
      </c>
      <c r="H102" t="inlineStr">
        <is>
          <t>chat2/task-0</t>
        </is>
      </c>
      <c r="I102" t="n">
        <v>24</v>
      </c>
      <c r="J102" t="n">
        <v>24</v>
      </c>
      <c r="K102" t="inlineStr">
        <is>
          <t>[]</t>
        </is>
      </c>
      <c r="L102" t="inlineStr">
        <is>
          <t>["notifier.datastore"]</t>
        </is>
      </c>
      <c r="M102" t="n">
        <v>1184</v>
      </c>
      <c r="N102" t="n">
        <v>0.00053825</v>
      </c>
      <c r="O102" t="inlineStr">
        <is>
          <t># Cinder Launch Hand-off
- **Launch date:** Nov 10
- **Region:** us-east-1
| Module | Owner | Deadline | Budget ($k) | Datastore |
|---|---|---:|---:|---|
| search-index | Chen | Oct 28 | 50 | DynamoDB |
| notifier | Jonas | Oct 19 | 55 | Redis |
| dashboard | Zara | Oct 12 | 45 | undecided |
| scheduler-v2 | Yusuf | Oct 22 | 50 | Postgres |
| rate-limiter | Ivan | Oct 21 | 25 | CockroachDB |
| billing-sync | Tariq | Nov 5 | 20 | Postgres |</t>
        </is>
      </c>
    </row>
    <row r="103">
      <c r="A103" t="inlineStr">
        <is>
          <t>worker_state</t>
        </is>
      </c>
      <c r="B103" t="inlineStr">
        <is>
          <t>main</t>
        </is>
      </c>
      <c r="C103" t="inlineStr">
        <is>
          <t>openai/gpt-5.6-luna</t>
        </is>
      </c>
      <c r="D103" t="inlineStr">
        <is>
          <t>openai/gpt-5.6-luna</t>
        </is>
      </c>
      <c r="E103" t="b">
        <v>0</v>
      </c>
      <c r="F103" t="n">
        <v>0</v>
      </c>
      <c r="G103" t="inlineStr">
        <is>
          <t>chat2</t>
        </is>
      </c>
      <c r="H103" t="inlineStr">
        <is>
          <t>chat2/task-1</t>
        </is>
      </c>
      <c r="I103" t="n">
        <v>8</v>
      </c>
      <c r="J103" t="n">
        <v>8</v>
      </c>
      <c r="K103" t="inlineStr">
        <is>
          <t>[]</t>
        </is>
      </c>
      <c r="L103" t="inlineStr">
        <is>
          <t>[]</t>
        </is>
      </c>
      <c r="M103" t="n">
        <v>1190</v>
      </c>
      <c r="N103" t="n">
        <v>0.00049175</v>
      </c>
      <c r="O103" t="inlineStr">
        <is>
          <t>Launch readiness summary:
- Load-test p95 latency: **596 ms**
- Load-test error rate: **2.5%**
- CI failing tests: **2**
- Database pool size: **32**
- P0 modules currently in scope: **search-index, dashboard, scheduler-v2**
- Launch-week on-call order:
  1. **Chen**
  2. **Zara**
  3. **Yusuf**</t>
        </is>
      </c>
    </row>
    <row r="104">
      <c r="A104" t="inlineStr">
        <is>
          <t>worker_state</t>
        </is>
      </c>
      <c r="B104" t="inlineStr">
        <is>
          <t>main</t>
        </is>
      </c>
      <c r="C104" t="inlineStr">
        <is>
          <t>openai/gpt-5.6-luna</t>
        </is>
      </c>
      <c r="D104" t="inlineStr">
        <is>
          <t>openai/gpt-5.6-luna</t>
        </is>
      </c>
      <c r="E104" t="b">
        <v>0</v>
      </c>
      <c r="F104" t="n">
        <v>1</v>
      </c>
      <c r="G104" t="inlineStr">
        <is>
          <t>chat2</t>
        </is>
      </c>
      <c r="H104" t="inlineStr">
        <is>
          <t>chat2/task-1</t>
        </is>
      </c>
      <c r="I104" t="n">
        <v>8</v>
      </c>
      <c r="J104" t="n">
        <v>8</v>
      </c>
      <c r="K104" t="inlineStr">
        <is>
          <t>[]</t>
        </is>
      </c>
      <c r="L104" t="inlineStr">
        <is>
          <t>[]</t>
        </is>
      </c>
      <c r="M104" t="n">
        <v>1186</v>
      </c>
      <c r="N104" t="n">
        <v>0.0005075499999999999</v>
      </c>
      <c r="O104" t="inlineStr">
        <is>
          <t>## Launch Readiness Summary
- **Load-test p95 latency:** 596 ms
- **Load-test error rate:** 2.5%
- **Failing CI tests:** 2
- **Database pool size:** 32
- **P0 modules currently in scope:**
  - search-index
  - dashboard
  - scheduler-v2
- **Launch-week on-call order:**
  1. Chen
  2. Zara
  3. Yusuf</t>
        </is>
      </c>
    </row>
    <row r="105">
      <c r="A105" t="inlineStr">
        <is>
          <t>worker_state</t>
        </is>
      </c>
      <c r="B105" t="inlineStr">
        <is>
          <t>main</t>
        </is>
      </c>
      <c r="C105" t="inlineStr">
        <is>
          <t>z-ai/glm-5.3-flash</t>
        </is>
      </c>
      <c r="D105" t="inlineStr">
        <is>
          <t>openai/gpt-5.6-luna</t>
        </is>
      </c>
      <c r="E105" t="b">
        <v>0</v>
      </c>
      <c r="F105" t="n">
        <v>0</v>
      </c>
      <c r="G105" t="inlineStr">
        <is>
          <t>chat2</t>
        </is>
      </c>
      <c r="H105" t="inlineStr">
        <is>
          <t>chat2/task-0</t>
        </is>
      </c>
      <c r="I105" t="n">
        <v>24</v>
      </c>
      <c r="J105" t="n">
        <v>24</v>
      </c>
      <c r="K105" t="inlineStr">
        <is>
          <t>[]</t>
        </is>
      </c>
      <c r="L105" t="inlineStr">
        <is>
          <t>["notifier.datastore"]</t>
        </is>
      </c>
      <c r="M105" t="n">
        <v>1189</v>
      </c>
      <c r="N105" t="n">
        <v>0.00036951915</v>
      </c>
      <c r="O105" t="inlineStr">
        <is>
          <t># Cinder Launch — Hand-off Note
**Launch date:** Nov 10
**In-scope modules:**
| Module | Owner | Deadline | Budget ($k) | Datastore |
|---|---|---|---|---|
| search-index | Chen | Oct 28 | 50 | DynamoDB |
| notifier | Jonas | Oct 19 | 55 | Redis |
| dashboard | Zara | Oct 12 | 45 | undecided |
| scheduler-v2 | Yusuf | Oct 22 | 50 | Postgres |
| rate-limiter | Ivan | Oct 21 | 25 | CockroachDB |
| billing-sync | Tariq | Nov 5 | 20 | Postgres |
Note: audit-trail was dropped from the launch scope and is not included above.</t>
        </is>
      </c>
    </row>
    <row r="106">
      <c r="A106" t="inlineStr">
        <is>
          <t>worker_state</t>
        </is>
      </c>
      <c r="B106" t="inlineStr">
        <is>
          <t>main</t>
        </is>
      </c>
      <c r="C106" t="inlineStr">
        <is>
          <t>z-ai/glm-5.3-flash</t>
        </is>
      </c>
      <c r="D106" t="inlineStr">
        <is>
          <t>openai/gpt-5.6-luna</t>
        </is>
      </c>
      <c r="E106" t="b">
        <v>0</v>
      </c>
      <c r="F106" t="n">
        <v>0</v>
      </c>
      <c r="G106" t="inlineStr">
        <is>
          <t>chat2</t>
        </is>
      </c>
      <c r="H106" t="inlineStr">
        <is>
          <t>chat2/task-1</t>
        </is>
      </c>
      <c r="I106" t="n">
        <v>8</v>
      </c>
      <c r="J106" t="n">
        <v>8</v>
      </c>
      <c r="K106" t="inlineStr">
        <is>
          <t>[]</t>
        </is>
      </c>
      <c r="L106" t="inlineStr">
        <is>
          <t>[]</t>
        </is>
      </c>
      <c r="M106" t="n">
        <v>1193</v>
      </c>
      <c r="N106" t="n">
        <v>0.00025275005</v>
      </c>
      <c r="O106" t="inlineStr">
        <is>
          <t># Launch Readiness Summary
**Load Test Results (600s duration, 132,000 requests @ 423 rps)**
- p95 latency: **596 ms**
- Error rate: **2.5%**
**CI Run**
- Failing tests: **2** (184 passed, 4 skipped, out of 190 collected)
**Service Configuration**
- `db_pool_size`: **32**
**P0 Modules Currently In Scope**
1. search-index
2. scheduler-v2
3. dashboard
**On-Call Order for Launch Week**
- First: Chen
- Second: Zara
- Third: Yusuf</t>
        </is>
      </c>
    </row>
    <row r="107">
      <c r="A107" t="inlineStr">
        <is>
          <t>worker_state</t>
        </is>
      </c>
      <c r="B107" t="inlineStr">
        <is>
          <t>foldglm</t>
        </is>
      </c>
      <c r="C107" t="inlineStr">
        <is>
          <t>openai/gpt-5.6-luna</t>
        </is>
      </c>
      <c r="D107" t="inlineStr">
        <is>
          <t>z-ai/glm-5.3-flash</t>
        </is>
      </c>
      <c r="E107" t="b">
        <v>0</v>
      </c>
      <c r="F107" t="n">
        <v>0</v>
      </c>
      <c r="G107" t="inlineStr">
        <is>
          <t>chat2</t>
        </is>
      </c>
      <c r="H107" t="inlineStr">
        <is>
          <t>chat2/task-0</t>
        </is>
      </c>
      <c r="I107" t="n">
        <v>24</v>
      </c>
      <c r="J107" t="n">
        <v>9</v>
      </c>
      <c r="K107" t="inlineStr">
        <is>
          <t>["launch_date", "search-index.owner", "search-index.deadline", "search-index.datastore", "notifier.owner", "notifier.deadline", "notifier.budget_k", "notifier.datastore", "dashboard.owner", "dashboard.deadline", "dashboard.budget_k", "rate-limiter.owner", "rate-limiter.deadline", "rate-limiter.budget_k", "rate-limiter.datastore"]</t>
        </is>
      </c>
      <c r="L107" t="inlineStr">
        <is>
          <t>[]</t>
        </is>
      </c>
      <c r="M107" t="n">
        <v>1084</v>
      </c>
      <c r="N107" t="n">
        <v>0.00062245</v>
      </c>
      <c r="O107" t="inlineStr">
        <is>
          <t># Cinder Launch Hand-off
**Launch date:** unknown
## In-scope modules
| Module | Owner | Deadline | Budget ($k) | Datastore |
|---|---|---:|---:|---|
| scheduler-v2 | Yusuf | Oct 22 | 50 | Postgres |
| billing-sync | Tariq | Nov 5 | 20 | Postgres |
Modules marked out of scope, including **audit-trail**, are not listed.</t>
        </is>
      </c>
    </row>
    <row r="108">
      <c r="A108" t="inlineStr">
        <is>
          <t>worker_state</t>
        </is>
      </c>
      <c r="B108" t="inlineStr">
        <is>
          <t>foldglm</t>
        </is>
      </c>
      <c r="C108" t="inlineStr">
        <is>
          <t>openai/gpt-5.6-luna</t>
        </is>
      </c>
      <c r="D108" t="inlineStr">
        <is>
          <t>z-ai/glm-5.3-flash</t>
        </is>
      </c>
      <c r="E108" t="b">
        <v>0</v>
      </c>
      <c r="F108" t="n">
        <v>0</v>
      </c>
      <c r="G108" t="inlineStr">
        <is>
          <t>chat2</t>
        </is>
      </c>
      <c r="H108" t="inlineStr">
        <is>
          <t>chat2/task-1</t>
        </is>
      </c>
      <c r="I108" t="n">
        <v>8</v>
      </c>
      <c r="J108" t="n">
        <v>5</v>
      </c>
      <c r="K108" t="inlineStr">
        <is>
          <t>["oncall.order", "p0.search-index", "p0.dashboard"]</t>
        </is>
      </c>
      <c r="L108" t="inlineStr">
        <is>
          <t>[]</t>
        </is>
      </c>
      <c r="M108" t="n">
        <v>1086</v>
      </c>
      <c r="N108" t="n">
        <v>0.00050655</v>
      </c>
      <c r="O108" t="inlineStr">
        <is>
          <t>### Launch readiness summary
- **Load-test p95 latency:** 596 ms
- **Load-test error rate:** 2.5%
- **CI failing tests:** 2
- **Database pool size:** 32
- **P0 modules currently in scope:** scheduler-v2
- **On-call order for launch week:**
  1. Unknown
  2. Unknown
  3. Unknown</t>
        </is>
      </c>
    </row>
    <row r="109">
      <c r="A109" t="inlineStr">
        <is>
          <t>worker_state</t>
        </is>
      </c>
      <c r="B109" t="inlineStr">
        <is>
          <t>foldglm_audit</t>
        </is>
      </c>
      <c r="C109" t="inlineStr">
        <is>
          <t>openai/gpt-5.6-luna</t>
        </is>
      </c>
      <c r="D109" t="inlineStr">
        <is>
          <t>z-ai/glm-5.3-flash</t>
        </is>
      </c>
      <c r="E109" t="b">
        <v>1</v>
      </c>
      <c r="F109" t="n">
        <v>0</v>
      </c>
      <c r="G109" t="inlineStr">
        <is>
          <t>chat2</t>
        </is>
      </c>
      <c r="H109" t="inlineStr">
        <is>
          <t>chat2/task-0</t>
        </is>
      </c>
      <c r="I109" t="n">
        <v>24</v>
      </c>
      <c r="J109" t="n">
        <v>24</v>
      </c>
      <c r="K109" t="inlineStr">
        <is>
          <t>[]</t>
        </is>
      </c>
      <c r="L109" t="inlineStr">
        <is>
          <t>["notifier.datastore"]</t>
        </is>
      </c>
      <c r="M109" t="n">
        <v>1218</v>
      </c>
      <c r="N109" t="n">
        <v>0.00053475</v>
      </c>
      <c r="O109" t="inlineStr">
        <is>
          <t># Cinder Launch Hand-off
- **Launch date:** Nov 10
- **Region:** us-east-1
## In-scope modules
| Module | Owner | Deadline | Budget ($k) | Datastore |
|---|---|---:|---:|---|
| search-index | Chen | Oct 28 | 50 | DynamoDB |
| notifier | Jonas | Oct 19 | 55 | Redis |
| dashboard | Zara | Oct 12 | 45 | undecided |
| scheduler-v2 | Yusuf | Oct 22 | 50 | Postgres |
| rate-limiter | Ivan | Oct 21 | 25 | CockroachDB |
| billing-sync | Tariq | Nov 5 | 20 | Postgres |</t>
        </is>
      </c>
    </row>
    <row r="110">
      <c r="A110" t="inlineStr">
        <is>
          <t>worker_state</t>
        </is>
      </c>
      <c r="B110" t="inlineStr">
        <is>
          <t>foldglm_audit</t>
        </is>
      </c>
      <c r="C110" t="inlineStr">
        <is>
          <t>openai/gpt-5.6-luna</t>
        </is>
      </c>
      <c r="D110" t="inlineStr">
        <is>
          <t>z-ai/glm-5.3-flash</t>
        </is>
      </c>
      <c r="E110" t="b">
        <v>1</v>
      </c>
      <c r="F110" t="n">
        <v>0</v>
      </c>
      <c r="G110" t="inlineStr">
        <is>
          <t>chat2</t>
        </is>
      </c>
      <c r="H110" t="inlineStr">
        <is>
          <t>chat2/task-1</t>
        </is>
      </c>
      <c r="I110" t="n">
        <v>8</v>
      </c>
      <c r="J110" t="n">
        <v>8</v>
      </c>
      <c r="K110" t="inlineStr">
        <is>
          <t>[]</t>
        </is>
      </c>
      <c r="L110" t="inlineStr">
        <is>
          <t>[]</t>
        </is>
      </c>
      <c r="M110" t="n">
        <v>1220</v>
      </c>
      <c r="N110" t="n">
        <v>0.00053045</v>
      </c>
      <c r="O110" t="inlineStr">
        <is>
          <t>## Launch Readiness Summary
- **Load-test p95 latency:** 596 ms
- **Load-test error rate:** 2.5%
- **CI failing tests:** 2
- **Database pool size:** 32
- **P0 modules currently in scope:**
  - search-index
  - dashboard
  - scheduler-v2
- **On-call order for launch week:**
  1. Chen
  2. Zara
  3. Yusuf</t>
        </is>
      </c>
    </row>
    <row r="111">
      <c r="A111" t="inlineStr">
        <is>
          <t>worker_summary</t>
        </is>
      </c>
      <c r="B111" t="inlineStr">
        <is>
          <t>main</t>
        </is>
      </c>
      <c r="C111" t="inlineStr">
        <is>
          <t>openai/gpt-5.6-luna</t>
        </is>
      </c>
      <c r="D111" t="inlineStr">
        <is>
          <t>openai/gpt-5.6-luna</t>
        </is>
      </c>
      <c r="E111" t="b">
        <v>0</v>
      </c>
      <c r="F111" t="n">
        <v>0</v>
      </c>
      <c r="G111" t="inlineStr">
        <is>
          <t>chat2</t>
        </is>
      </c>
      <c r="H111" t="inlineStr">
        <is>
          <t>chat2/task-0</t>
        </is>
      </c>
      <c r="I111" t="n">
        <v>24</v>
      </c>
      <c r="J111" t="n">
        <v>22</v>
      </c>
      <c r="K111" t="inlineStr">
        <is>
          <t>["notifier.datastore", "dashboard.deadline"]</t>
        </is>
      </c>
      <c r="L111" t="inlineStr">
        <is>
          <t>["notifier.datastore", "scheduler-v2.budget_k"]</t>
        </is>
      </c>
      <c r="M111" t="n">
        <v>1204</v>
      </c>
      <c r="N111" t="n">
        <v>0.00061045</v>
      </c>
      <c r="O111" t="inlineStr">
        <is>
          <t># Cinder Launch Hand-off
- **Launch date:** November 10
| Module | Owner | Deadline | Budget ($k) | Datastore |
|---|---|---:|---:|---|
| `search-index` | Chen | October 28 | 50 | DynamoDB |
| `notifier` | Jonas | October 19 | 55 | DynamoDB |
| `dashboard` | Zara | October 15 | 45 | undecided |
| `scheduler-v2` | Yusuf | October 22 | 35 | Postgres |
| `rate-limiter` | Ivan | October 21 | 25 | CockroachDB |
| `billing-sync` | Tariq | November 5 | 20 | Postgres |</t>
        </is>
      </c>
    </row>
    <row r="112">
      <c r="A112" t="inlineStr">
        <is>
          <t>worker_summary</t>
        </is>
      </c>
      <c r="B112" t="inlineStr">
        <is>
          <t>main</t>
        </is>
      </c>
      <c r="C112" t="inlineStr">
        <is>
          <t>openai/gpt-5.6-luna</t>
        </is>
      </c>
      <c r="D112" t="inlineStr">
        <is>
          <t>openai/gpt-5.6-luna</t>
        </is>
      </c>
      <c r="E112" t="b">
        <v>0</v>
      </c>
      <c r="F112" t="n">
        <v>1</v>
      </c>
      <c r="G112" t="inlineStr">
        <is>
          <t>chat2</t>
        </is>
      </c>
      <c r="H112" t="inlineStr">
        <is>
          <t>chat2/task-0</t>
        </is>
      </c>
      <c r="I112" t="n">
        <v>24</v>
      </c>
      <c r="J112" t="n">
        <v>22</v>
      </c>
      <c r="K112" t="inlineStr">
        <is>
          <t>["notifier.datastore", "dashboard.deadline"]</t>
        </is>
      </c>
      <c r="L112" t="inlineStr">
        <is>
          <t>["notifier.datastore", "scheduler-v2.budget_k"]</t>
        </is>
      </c>
      <c r="M112" t="n">
        <v>1145</v>
      </c>
      <c r="N112" t="n">
        <v>0.0005825</v>
      </c>
      <c r="O112" t="inlineStr">
        <is>
          <t># Cinder Launch Hand-off
**Launch date:** November 10  
**Repository:** `cinder-launch`  
**Deployment region:** `us-east-1`
| Module | Owner | Deadline | Budget ($k) | Datastore |
|---|---|---:|---:|---|
| `search-index` | Chen | October 28 | 50 | DynamoDB |
| `notifier` | Jonas | October 19 | 55 | DynamoDB |
| `dashboard` | Zara | October 15 | 45 | undecided |
| `scheduler-v2` | Yusuf | October 22 | 35 | Postgres |
| `rate-limiter` | Ivan | October 21 | 25 | CockroachDB |
| `billing-sync` | Tariq | November 5 | 20 | Postgres |</t>
        </is>
      </c>
    </row>
    <row r="113">
      <c r="A113" t="inlineStr">
        <is>
          <t>worker_summary</t>
        </is>
      </c>
      <c r="B113" t="inlineStr">
        <is>
          <t>main</t>
        </is>
      </c>
      <c r="C113" t="inlineStr">
        <is>
          <t>openai/gpt-5.6-luna</t>
        </is>
      </c>
      <c r="D113" t="inlineStr">
        <is>
          <t>openai/gpt-5.6-luna</t>
        </is>
      </c>
      <c r="E113" t="b">
        <v>0</v>
      </c>
      <c r="F113" t="n">
        <v>0</v>
      </c>
      <c r="G113" t="inlineStr">
        <is>
          <t>chat2</t>
        </is>
      </c>
      <c r="H113" t="inlineStr">
        <is>
          <t>chat2/task-1</t>
        </is>
      </c>
      <c r="I113" t="n">
        <v>8</v>
      </c>
      <c r="J113" t="n">
        <v>7</v>
      </c>
      <c r="K113" t="inlineStr">
        <is>
          <t>["p0.dashboard"]</t>
        </is>
      </c>
      <c r="L113" t="inlineStr">
        <is>
          <t>[]</t>
        </is>
      </c>
      <c r="M113" t="n">
        <v>1206</v>
      </c>
      <c r="N113" t="n">
        <v>0.00048135</v>
      </c>
      <c r="O113" t="inlineStr">
        <is>
          <t>## Launch Readiness Summary
- **Load-test p95 latency:** 596 ms
- **Load-test error rate:** 2.5%
- **Failing CI tests:** unknown
- **`db_pool_size`:** 32
- **P0 modules in scope:** `search-index`, `scheduler-v2`
- **Launch-week on-call order:**
  1. Chen
  2. Zara
  3. Yusuf</t>
        </is>
      </c>
    </row>
    <row r="114">
      <c r="A114" t="inlineStr">
        <is>
          <t>worker_summary</t>
        </is>
      </c>
      <c r="B114" t="inlineStr">
        <is>
          <t>main</t>
        </is>
      </c>
      <c r="C114" t="inlineStr">
        <is>
          <t>openai/gpt-5.6-luna</t>
        </is>
      </c>
      <c r="D114" t="inlineStr">
        <is>
          <t>openai/gpt-5.6-luna</t>
        </is>
      </c>
      <c r="E114" t="b">
        <v>0</v>
      </c>
      <c r="F114" t="n">
        <v>1</v>
      </c>
      <c r="G114" t="inlineStr">
        <is>
          <t>chat2</t>
        </is>
      </c>
      <c r="H114" t="inlineStr">
        <is>
          <t>chat2/task-1</t>
        </is>
      </c>
      <c r="I114" t="n">
        <v>8</v>
      </c>
      <c r="J114" t="n">
        <v>7</v>
      </c>
      <c r="K114" t="inlineStr">
        <is>
          <t>["p0.dashboard"]</t>
        </is>
      </c>
      <c r="L114" t="inlineStr">
        <is>
          <t>[]</t>
        </is>
      </c>
      <c r="M114" t="n">
        <v>1147</v>
      </c>
      <c r="N114" t="n">
        <v>0.0004462</v>
      </c>
      <c r="O114" t="inlineStr">
        <is>
          <t>Launch readiness summary:
- Load-test p95 latency: **596 ms**
- Load-test error rate: **2.5%**
- Failing tests in CI run: **unknown**
- `db_pool_size`: **32**
- P0 modules in scope: **`search-index`, `scheduler-v2`**
- Launch-week on-call order:
  1. **Chen**
  2. **Zara**
  3. **Yusuf**</t>
        </is>
      </c>
    </row>
    <row r="115">
      <c r="A115" t="inlineStr">
        <is>
          <t>worker_summary</t>
        </is>
      </c>
      <c r="B115" t="inlineStr">
        <is>
          <t>main</t>
        </is>
      </c>
      <c r="C115" t="inlineStr">
        <is>
          <t>z-ai/glm-5.3-flash</t>
        </is>
      </c>
      <c r="D115" t="inlineStr">
        <is>
          <t>openai/gpt-5.6-luna</t>
        </is>
      </c>
      <c r="E115" t="b">
        <v>0</v>
      </c>
      <c r="F115" t="n">
        <v>0</v>
      </c>
      <c r="G115" t="inlineStr">
        <is>
          <t>chat2</t>
        </is>
      </c>
      <c r="H115" t="inlineStr">
        <is>
          <t>chat2/task-0</t>
        </is>
      </c>
      <c r="I115" t="n">
        <v>24</v>
      </c>
      <c r="J115" t="n">
        <v>22</v>
      </c>
      <c r="K115" t="inlineStr">
        <is>
          <t>["notifier.datastore", "dashboard.deadline"]</t>
        </is>
      </c>
      <c r="L115" t="inlineStr">
        <is>
          <t>["search-index.deadline", "notifier.datastore", "dashboard.deadline", "scheduler-v2.budget_k"]</t>
        </is>
      </c>
      <c r="M115" t="n">
        <v>1147</v>
      </c>
      <c r="N115" t="n">
        <v>0.00045855</v>
      </c>
      <c r="O115" t="inlineStr">
        <is>
          <t># Cinder Launch — Hand-off Note
**Launch date:** November 10
**Repository:** `cinder-launch`
**Deployment region:** `us-east-1`
## Modules In Scope
| Module | Owner | Deadline | Budget ($k) | Datastore |
|---|---|---|---|---|
| `search-index` (P0) | Chen | Oct 28 | $50k | DynamoDB |
| `scheduler-v2` (P0) | Yusuf | Oct 22 | $35k | Postgres |
| `notifier` (P2) | Jonas | Oct 19 | $55k | DynamoDB |
| `dashboard` (P2) | Zara | Oct 15 | $45k | undecided |
| `rate-limiter` (P2) | Ivan | Oct 21 | $25k | CockroachDB |
| `billing-sync` (P2) | Tariq | Nov 5 | $20k | Postgres |
## Out of Scope
- `audit-trail` — deferred to next quarter; not part of this launch.
## Other Coordination Details
- **Daily standup:** 09:15 UTC, starting Oct 2
- **Launch-week on-call order:** Chen → Zara → Yusuf</t>
        </is>
      </c>
    </row>
    <row r="116">
      <c r="A116" t="inlineStr">
        <is>
          <t>worker_summary</t>
        </is>
      </c>
      <c r="B116" t="inlineStr">
        <is>
          <t>main</t>
        </is>
      </c>
      <c r="C116" t="inlineStr">
        <is>
          <t>z-ai/glm-5.3-flash</t>
        </is>
      </c>
      <c r="D116" t="inlineStr">
        <is>
          <t>openai/gpt-5.6-luna</t>
        </is>
      </c>
      <c r="E116" t="b">
        <v>0</v>
      </c>
      <c r="F116" t="n">
        <v>0</v>
      </c>
      <c r="G116" t="inlineStr">
        <is>
          <t>chat2</t>
        </is>
      </c>
      <c r="H116" t="inlineStr">
        <is>
          <t>chat2/task-1</t>
        </is>
      </c>
      <c r="I116" t="n">
        <v>8</v>
      </c>
      <c r="J116" t="n">
        <v>7</v>
      </c>
      <c r="K116" t="inlineStr">
        <is>
          <t>["p0.dashboard"]</t>
        </is>
      </c>
      <c r="L116" t="inlineStr">
        <is>
          <t>[]</t>
        </is>
      </c>
      <c r="M116" t="n">
        <v>1151</v>
      </c>
      <c r="N116" t="n">
        <v>0.00023941785</v>
      </c>
      <c r="O116" t="inlineStr">
        <is>
          <t>**Cinder Launch Readiness Summary**
**Load Test (staging):**
- p95 latency: **596 ms**
- Error rate: **2.5%**
**CI Run:**
- Failing tests: **unknown** (no CI run results were provided)
**Service Config:**
- db_pool_size: **32**
**P0 Modules Currently in Scope:**
1. `search-index`
2. `scheduler-v2`
(Note: `audit-trail` was previously P1 and is deferred to next quarter; all other in-scope modules are P2.)
**Launch-Week On-Call Order:**
1. First: Chen
2. Second: Zara
3. Third: Yusuf</t>
        </is>
      </c>
    </row>
    <row r="117">
      <c r="A117" t="inlineStr">
        <is>
          <t>worker_summary</t>
        </is>
      </c>
      <c r="B117" t="inlineStr">
        <is>
          <t>foldglm</t>
        </is>
      </c>
      <c r="C117" t="inlineStr">
        <is>
          <t>openai/gpt-5.6-luna</t>
        </is>
      </c>
      <c r="D117" t="inlineStr">
        <is>
          <t>z-ai/glm-5.3-flash</t>
        </is>
      </c>
      <c r="E117" t="b">
        <v>0</v>
      </c>
      <c r="F117" t="n">
        <v>0</v>
      </c>
      <c r="G117" t="inlineStr">
        <is>
          <t>chat2</t>
        </is>
      </c>
      <c r="H117" t="inlineStr">
        <is>
          <t>chat2/task-0</t>
        </is>
      </c>
      <c r="I117" t="n">
        <v>24</v>
      </c>
      <c r="J117" t="n">
        <v>22</v>
      </c>
      <c r="K117" t="inlineStr">
        <is>
          <t>["notifier.datastore", "dashboard.deadline"]</t>
        </is>
      </c>
      <c r="L117" t="inlineStr">
        <is>
          <t>["notifier.datastore", "scheduler-v2.budget_k"]</t>
        </is>
      </c>
      <c r="M117" t="n">
        <v>791</v>
      </c>
      <c r="N117" t="n">
        <v>0.0004426</v>
      </c>
      <c r="O117" t="inlineStr">
        <is>
          <t># Cinder Launch Hand-off Note
**Launch date:** November 10  
**Repository:** `cinder-launch`  
**Deployment region:** `us-east-1`
| Module | Owner | Deadline | Budget ($k) | Datastore |
|---|---|---:|---:|---|
| search-index | Chen | October 28 | 50 | DynamoDB |
| scheduler-v2 | Yusuf | October 22 | 35 | Postgres |
| rate-limiter | Ivan | October 21 | 25 | CockroachDB |
| notifier | Jonas | October 19 | 55 | DynamoDB |
| dashboard | Zara | October 15 | 45 | undecided |
| billing-sync | Tariq | November 5 | 20 | Postgres |
**Launch-week on-call order:** Chen, then Zara, then Yusuf.  
**Daily standup:** 09:15 UTC, starting October 2.</t>
        </is>
      </c>
    </row>
    <row r="118">
      <c r="A118" t="inlineStr">
        <is>
          <t>worker_summary</t>
        </is>
      </c>
      <c r="B118" t="inlineStr">
        <is>
          <t>foldglm</t>
        </is>
      </c>
      <c r="C118" t="inlineStr">
        <is>
          <t>openai/gpt-5.6-luna</t>
        </is>
      </c>
      <c r="D118" t="inlineStr">
        <is>
          <t>z-ai/glm-5.3-flash</t>
        </is>
      </c>
      <c r="E118" t="b">
        <v>0</v>
      </c>
      <c r="F118" t="n">
        <v>0</v>
      </c>
      <c r="G118" t="inlineStr">
        <is>
          <t>chat2</t>
        </is>
      </c>
      <c r="H118" t="inlineStr">
        <is>
          <t>chat2/task-1</t>
        </is>
      </c>
      <c r="I118" t="n">
        <v>8</v>
      </c>
      <c r="J118" t="n">
        <v>7</v>
      </c>
      <c r="K118" t="inlineStr">
        <is>
          <t>["p0.dashboard"]</t>
        </is>
      </c>
      <c r="L118" t="inlineStr">
        <is>
          <t>[]</t>
        </is>
      </c>
      <c r="M118" t="n">
        <v>793</v>
      </c>
      <c r="N118" t="n">
        <v>0.000341</v>
      </c>
      <c r="O118" t="inlineStr">
        <is>
          <t>## Launch Readiness Summary
- **Load-test p95 latency:** 596 ms
- **Load-test error rate:** 2.5%
- **Failing tests in CI run:** unknown
- **`db_pool_size`:** 32
- **P0 modules currently in scope:**
  - search-index
  - scheduler-v2
- **Launch-week on-call order:**
  1. Chen
  2. Zara
  3. Yusuf</t>
        </is>
      </c>
    </row>
    <row r="119">
      <c r="A119" t="inlineStr">
        <is>
          <t>worker_vc</t>
        </is>
      </c>
      <c r="B119" t="inlineStr">
        <is>
          <t>main</t>
        </is>
      </c>
      <c r="C119" t="inlineStr">
        <is>
          <t>openai/gpt-5.6-luna</t>
        </is>
      </c>
      <c r="D119" t="inlineStr">
        <is>
          <t>openai/gpt-5.6-luna</t>
        </is>
      </c>
      <c r="E119" t="b">
        <v>0</v>
      </c>
      <c r="F119" t="n">
        <v>0</v>
      </c>
      <c r="G119" t="inlineStr">
        <is>
          <t>chat2</t>
        </is>
      </c>
      <c r="H119" t="inlineStr">
        <is>
          <t>chat2/task-0</t>
        </is>
      </c>
      <c r="I119" t="n">
        <v>24</v>
      </c>
      <c r="J119" t="n">
        <v>24</v>
      </c>
      <c r="K119" t="inlineStr">
        <is>
          <t>[]</t>
        </is>
      </c>
      <c r="L119" t="inlineStr">
        <is>
          <t>["notifier.datastore"]</t>
        </is>
      </c>
      <c r="M119" t="n">
        <v>1571</v>
      </c>
      <c r="N119" t="n">
        <v>0.0006542</v>
      </c>
      <c r="O119" t="inlineStr">
        <is>
          <t>## Cinder Launch Hand-off
**Launch date:** Nov 10  
**Repository:** `cinder-launch`  
**Region:** `us-east-1`
| Module | Owner | Deadline | Budget ($k) | Datastore |
|---|---|---:|---:|---|
| Search-index | Chen | Oct 28 | 50 | DynamoDB |
| Notifier | Jonas | Oct 19 | 55 | Redis |
| Dashboard | Zara | Oct 12 | 45 | undecided |
| Scheduler-v2 | Yusuf | Oct 22 | 50 | Postgres |
| Rate-limiter | Ivan | Oct 21 | 25 | CockroachDB |
| Billing-sync | Tariq | Nov 5 | 20 | Postgres |</t>
        </is>
      </c>
    </row>
    <row r="120">
      <c r="A120" t="inlineStr">
        <is>
          <t>worker_vc</t>
        </is>
      </c>
      <c r="B120" t="inlineStr">
        <is>
          <t>main</t>
        </is>
      </c>
      <c r="C120" t="inlineStr">
        <is>
          <t>openai/gpt-5.6-luna</t>
        </is>
      </c>
      <c r="D120" t="inlineStr">
        <is>
          <t>openai/gpt-5.6-luna</t>
        </is>
      </c>
      <c r="E120" t="b">
        <v>0</v>
      </c>
      <c r="F120" t="n">
        <v>1</v>
      </c>
      <c r="G120" t="inlineStr">
        <is>
          <t>chat2</t>
        </is>
      </c>
      <c r="H120" t="inlineStr">
        <is>
          <t>chat2/task-0</t>
        </is>
      </c>
      <c r="I120" t="n">
        <v>24</v>
      </c>
      <c r="J120" t="n">
        <v>24</v>
      </c>
      <c r="K120" t="inlineStr">
        <is>
          <t>[]</t>
        </is>
      </c>
      <c r="L120" t="inlineStr">
        <is>
          <t>["notifier.datastore"]</t>
        </is>
      </c>
      <c r="M120" t="n">
        <v>1571</v>
      </c>
      <c r="N120" t="n">
        <v>0.0006482</v>
      </c>
      <c r="O120" t="inlineStr">
        <is>
          <t># Cinder Launch Hand-off
**Launch date:** Nov 10
| Module | Owner | Deadline | Budget ($k) | Datastore |
|---|---|---:|---:|---|
| search-index | Chen | Oct 28 | 50 | DynamoDB |
| notifier | Jonas | Oct 19 | 55 | Redis |
| dashboard | Zara | Oct 12 | 45 | undecided |
| scheduler-v2 | Yusuf | Oct 22 | 50 | Postgres |
| rate-limiter | Ivan | Oct 21 | 25 | CockroachDB |
| billing-sync | Tariq | Nov 5 | 20 | Postgres |
.audit-trail is excluded because it was dropped from the launch scope.</t>
        </is>
      </c>
    </row>
    <row r="121">
      <c r="A121" t="inlineStr">
        <is>
          <t>worker_vc</t>
        </is>
      </c>
      <c r="B121" t="inlineStr">
        <is>
          <t>main</t>
        </is>
      </c>
      <c r="C121" t="inlineStr">
        <is>
          <t>openai/gpt-5.6-luna</t>
        </is>
      </c>
      <c r="D121" t="inlineStr">
        <is>
          <t>openai/gpt-5.6-luna</t>
        </is>
      </c>
      <c r="E121" t="b">
        <v>0</v>
      </c>
      <c r="F121" t="n">
        <v>0</v>
      </c>
      <c r="G121" t="inlineStr">
        <is>
          <t>chat2</t>
        </is>
      </c>
      <c r="H121" t="inlineStr">
        <is>
          <t>chat2/task-1</t>
        </is>
      </c>
      <c r="I121" t="n">
        <v>8</v>
      </c>
      <c r="J121" t="n">
        <v>8</v>
      </c>
      <c r="K121" t="inlineStr">
        <is>
          <t>[]</t>
        </is>
      </c>
      <c r="L121" t="inlineStr">
        <is>
          <t>[]</t>
        </is>
      </c>
      <c r="M121" t="n">
        <v>1573</v>
      </c>
      <c r="N121" t="n">
        <v>0.0006187</v>
      </c>
      <c r="O121" t="inlineStr">
        <is>
          <t>### Launch Readiness Summary
- **Load test:** p95 latency **596 ms**; error rate **2.5%**
- **CI run:** **2 failing tests**
- **Database pool size:** **32**
- **P0 modules currently in scope:** `search-index`, `dashboard`, `scheduler-v2`
- **Launch-week on-call order:**
  1. **Chen**
  2. **Zara**
  3. **Yusuf**</t>
        </is>
      </c>
    </row>
    <row r="122">
      <c r="A122" t="inlineStr">
        <is>
          <t>worker_vc</t>
        </is>
      </c>
      <c r="B122" t="inlineStr">
        <is>
          <t>main</t>
        </is>
      </c>
      <c r="C122" t="inlineStr">
        <is>
          <t>openai/gpt-5.6-luna</t>
        </is>
      </c>
      <c r="D122" t="inlineStr">
        <is>
          <t>openai/gpt-5.6-luna</t>
        </is>
      </c>
      <c r="E122" t="b">
        <v>0</v>
      </c>
      <c r="F122" t="n">
        <v>1</v>
      </c>
      <c r="G122" t="inlineStr">
        <is>
          <t>chat2</t>
        </is>
      </c>
      <c r="H122" t="inlineStr">
        <is>
          <t>chat2/task-1</t>
        </is>
      </c>
      <c r="I122" t="n">
        <v>8</v>
      </c>
      <c r="J122" t="n">
        <v>8</v>
      </c>
      <c r="K122" t="inlineStr">
        <is>
          <t>[]</t>
        </is>
      </c>
      <c r="L122" t="inlineStr">
        <is>
          <t>[]</t>
        </is>
      </c>
      <c r="M122" t="n">
        <v>1573</v>
      </c>
      <c r="N122" t="n">
        <v>0.0006031</v>
      </c>
      <c r="O122" t="inlineStr">
        <is>
          <t>### Launch Readiness Summary
- **Load test:** p95 latency **596 ms**; error rate **2.5%**
- **CI run:** **2 failing tests**
- **Database pool size:** **32**
- **P0 modules currently in scope:** `search-index`, `dashboard`, `scheduler-v2`
- **Launch-week on-call order:**
  1. **Chen**
  2. **Zara**
  3. **Yusuf**</t>
        </is>
      </c>
    </row>
    <row r="123">
      <c r="A123" t="inlineStr">
        <is>
          <t>worker_vc</t>
        </is>
      </c>
      <c r="B123" t="inlineStr">
        <is>
          <t>main</t>
        </is>
      </c>
      <c r="C123" t="inlineStr">
        <is>
          <t>z-ai/glm-5.3-flash</t>
        </is>
      </c>
      <c r="D123" t="inlineStr">
        <is>
          <t>openai/gpt-5.6-luna</t>
        </is>
      </c>
      <c r="E123" t="b">
        <v>0</v>
      </c>
      <c r="F123" t="n">
        <v>0</v>
      </c>
      <c r="G123" t="inlineStr">
        <is>
          <t>chat2</t>
        </is>
      </c>
      <c r="H123" t="inlineStr">
        <is>
          <t>chat2/task-0</t>
        </is>
      </c>
      <c r="I123" t="n">
        <v>24</v>
      </c>
      <c r="J123" t="n">
        <v>24</v>
      </c>
      <c r="K123" t="inlineStr">
        <is>
          <t>[]</t>
        </is>
      </c>
      <c r="L123" t="inlineStr">
        <is>
          <t>["notifier.datastore"]</t>
        </is>
      </c>
      <c r="M123" t="n">
        <v>6303</v>
      </c>
      <c r="N123" t="n">
        <v>0.00105915341</v>
      </c>
      <c r="O123" t="inlineStr">
        <is>
          <t>Evidence is complete. Turn 101 only added billing-sync (the scope swap to drop audit-trail happened at t83), and no datastore was ever set for dashboard. Here is the note:
---
## Cinder Launch — Hand-off Note
**Launch date: Nov 10** · Repo: `cinder-launch` · Region: us-east-1
### Modules in scope (6)
| Module | Owner | Deadline | Budget | Datastore |
|---|---|---|---|---|
| search-index | Chen | Oct 28 | $50k | DynamoDB |
| notifier | Jonas | Oct 19 | $55k | Redis |
| dashboard | Zara | Oct 12 | $45k | undecided |
| scheduler-v2 | Yusuf | Oct 22 | $50k | Postgres |
| rate-limiter | Ivan | Oct 21 | $25k | CockroachDB |
| billing-sync | Tariq | Nov 5 | $20k | Postgres |
### Notes
- **dashboard** has no datastore decision on record — marked *undecided*.
- **audit-trail** was dropped from the launch scope and is therefore not listed above.
- Current priorities, for reference: search-index, scheduler-v2, and dashboard are P0; notifier, rate-limiter, and billing-sync are P2.</t>
        </is>
      </c>
    </row>
    <row r="124">
      <c r="A124" t="inlineStr">
        <is>
          <t>worker_vc</t>
        </is>
      </c>
      <c r="B124" t="inlineStr">
        <is>
          <t>main</t>
        </is>
      </c>
      <c r="C124" t="inlineStr">
        <is>
          <t>z-ai/glm-5.3-flash</t>
        </is>
      </c>
      <c r="D124" t="inlineStr">
        <is>
          <t>openai/gpt-5.6-luna</t>
        </is>
      </c>
      <c r="E124" t="b">
        <v>0</v>
      </c>
      <c r="F124" t="n">
        <v>0</v>
      </c>
      <c r="G124" t="inlineStr">
        <is>
          <t>chat2</t>
        </is>
      </c>
      <c r="H124" t="inlineStr">
        <is>
          <t>chat2/task-1</t>
        </is>
      </c>
      <c r="I124" t="n">
        <v>8</v>
      </c>
      <c r="J124" t="n">
        <v>8</v>
      </c>
      <c r="K124" t="inlineStr">
        <is>
          <t>[]</t>
        </is>
      </c>
      <c r="L124" t="inlineStr">
        <is>
          <t>[]</t>
        </is>
      </c>
      <c r="M124" t="n">
        <v>3841</v>
      </c>
      <c r="N124" t="n">
        <v>0.00070297185</v>
      </c>
      <c r="O124" t="inlineStr">
        <is>
          <t># Launch Readiness Summary — Project Cinder
**Load test (last run):**
- p95 latency: **596 ms**
- Error rate: **2.5%**
**CI run:**
- Failing tests: **2** (184 passed, 4 skipped, 190 collected total)
**Service config:**
- `db_pool_size`: **32**
**P0 modules currently in scope:** search-index, dashboard, scheduler-v2
**On-call order for launch week:**
1. First: Chen
2. Second: Zara
3. Third: Yusuf</t>
        </is>
      </c>
    </row>
    <row r="125">
      <c r="A125" t="inlineStr">
        <is>
          <t>worker_vc</t>
        </is>
      </c>
      <c r="B125" t="inlineStr">
        <is>
          <t>foldglm</t>
        </is>
      </c>
      <c r="C125" t="inlineStr">
        <is>
          <t>openai/gpt-5.6-luna</t>
        </is>
      </c>
      <c r="D125" t="inlineStr">
        <is>
          <t>z-ai/glm-5.3-flash</t>
        </is>
      </c>
      <c r="E125" t="b">
        <v>0</v>
      </c>
      <c r="F125" t="n">
        <v>0</v>
      </c>
      <c r="G125" t="inlineStr">
        <is>
          <t>chat2</t>
        </is>
      </c>
      <c r="H125" t="inlineStr">
        <is>
          <t>chat2/task-0</t>
        </is>
      </c>
      <c r="I125" t="n">
        <v>24</v>
      </c>
      <c r="J125" t="n">
        <v>24</v>
      </c>
      <c r="K125" t="inlineStr">
        <is>
          <t>[]</t>
        </is>
      </c>
      <c r="L125" t="inlineStr">
        <is>
          <t>["notifier.datastore"]</t>
        </is>
      </c>
      <c r="M125" t="n">
        <v>3740</v>
      </c>
      <c r="N125" t="n">
        <v>0.0009498600000000001</v>
      </c>
      <c r="O125" t="inlineStr">
        <is>
          <t># Cinder Launch Hand-off
**Launch date:** November 10
| Module | Owner | Deadline | Budget ($k) | Datastore |
|---|---|---:|---:|---|
| search-index | Chen | Oct 28 | 50 | DynamoDB |
| notifier | Jonas | Oct 19 | 55 | Redis |
| dashboard | Zara | Oct 12 | 45 | undecided |
| scheduler-v2 | Yusuf | Oct 22 | 50 | Postgres |
| rate-limiter | Ivan | Oct 21 | 25 | CockroachDB |
| billing-sync | Tariq | Nov 5 | 20 | Postgres |
**Dropped from this launch:** audit-trail.</t>
        </is>
      </c>
    </row>
    <row r="126">
      <c r="A126" t="inlineStr">
        <is>
          <t>worker_vc</t>
        </is>
      </c>
      <c r="B126" t="inlineStr">
        <is>
          <t>foldglm</t>
        </is>
      </c>
      <c r="C126" t="inlineStr">
        <is>
          <t>openai/gpt-5.6-luna</t>
        </is>
      </c>
      <c r="D126" t="inlineStr">
        <is>
          <t>z-ai/glm-5.3-flash</t>
        </is>
      </c>
      <c r="E126" t="b">
        <v>0</v>
      </c>
      <c r="F126" t="n">
        <v>0</v>
      </c>
      <c r="G126" t="inlineStr">
        <is>
          <t>chat2</t>
        </is>
      </c>
      <c r="H126" t="inlineStr">
        <is>
          <t>chat2/task-1</t>
        </is>
      </c>
      <c r="I126" t="n">
        <v>8</v>
      </c>
      <c r="J126" t="n">
        <v>8</v>
      </c>
      <c r="K126" t="inlineStr">
        <is>
          <t>[]</t>
        </is>
      </c>
      <c r="L126" t="inlineStr">
        <is>
          <t>[]</t>
        </is>
      </c>
      <c r="M126" t="n">
        <v>4939</v>
      </c>
      <c r="N126" t="n">
        <v>0.00134515</v>
      </c>
      <c r="O126" t="inlineStr">
        <is>
          <t>## Launch Readiness Summary
- **Load test:** p95 latency **596 ms**; error rate **2.5%**
- **CI run:** **2 failing tests**
- **Service configuration:** `db_pool_size = 32`
- **P0 modules currently in scope:** **search-index, scheduler-v2, dashboard**
- **Launch-week on-call order:**
  1. **Chen**
  2. **Zara**
  3. **Yusuf**</t>
        </is>
      </c>
    </row>
    <row r="127">
      <c r="A127" t="inlineStr">
        <is>
          <t>worker_vc</t>
        </is>
      </c>
      <c r="B127" t="inlineStr">
        <is>
          <t>foldglm_audit</t>
        </is>
      </c>
      <c r="C127" t="inlineStr">
        <is>
          <t>openai/gpt-5.6-luna</t>
        </is>
      </c>
      <c r="D127" t="inlineStr">
        <is>
          <t>z-ai/glm-5.3-flash</t>
        </is>
      </c>
      <c r="E127" t="b">
        <v>1</v>
      </c>
      <c r="F127" t="n">
        <v>0</v>
      </c>
      <c r="G127" t="inlineStr">
        <is>
          <t>chat2</t>
        </is>
      </c>
      <c r="H127" t="inlineStr">
        <is>
          <t>chat2/task-0</t>
        </is>
      </c>
      <c r="I127" t="n">
        <v>24</v>
      </c>
      <c r="J127" t="n">
        <v>24</v>
      </c>
      <c r="K127" t="inlineStr">
        <is>
          <t>[]</t>
        </is>
      </c>
      <c r="L127" t="inlineStr">
        <is>
          <t>["notifier.datastore"]</t>
        </is>
      </c>
      <c r="M127" t="n">
        <v>1605</v>
      </c>
      <c r="N127" t="n">
        <v>0.0006855</v>
      </c>
      <c r="O127" t="inlineStr">
        <is>
          <t># Cinder Launch Hand-off
**Launch date:** Nov 10
| Module | Owner | Deadline | Budget ($k) | Datastore |
|---|---|---:|---:|---|
| search-index | Chen | Oct 28 | $50k | DynamoDB |
| notifier | Jonas | Oct 19 | $55k | Redis |
| dashboard | Zara | Oct 12 | $45k | undecided |
| scheduler-v2 | Yusuf | Oct 22 | $50k | Postgres |
| rate-limiter | Ivan | Oct 21 | $25k | CockroachDB |
| billing-sync | Tariq | Nov 5 | $20k | Postgres |</t>
        </is>
      </c>
    </row>
    <row r="128">
      <c r="A128" t="inlineStr">
        <is>
          <t>worker_vc</t>
        </is>
      </c>
      <c r="B128" t="inlineStr">
        <is>
          <t>foldglm_audit</t>
        </is>
      </c>
      <c r="C128" t="inlineStr">
        <is>
          <t>openai/gpt-5.6-luna</t>
        </is>
      </c>
      <c r="D128" t="inlineStr">
        <is>
          <t>z-ai/glm-5.3-flash</t>
        </is>
      </c>
      <c r="E128" t="b">
        <v>1</v>
      </c>
      <c r="F128" t="n">
        <v>0</v>
      </c>
      <c r="G128" t="inlineStr">
        <is>
          <t>chat2</t>
        </is>
      </c>
      <c r="H128" t="inlineStr">
        <is>
          <t>chat2/task-1</t>
        </is>
      </c>
      <c r="I128" t="n">
        <v>8</v>
      </c>
      <c r="J128" t="n">
        <v>8</v>
      </c>
      <c r="K128" t="inlineStr">
        <is>
          <t>[]</t>
        </is>
      </c>
      <c r="L128" t="inlineStr">
        <is>
          <t>[]</t>
        </is>
      </c>
      <c r="M128" t="n">
        <v>1607</v>
      </c>
      <c r="N128" t="n">
        <v>0.0006164</v>
      </c>
      <c r="O128" t="inlineStr">
        <is>
          <t>## Launch Readiness Summary
- **Load test:** p95 latency **596 ms**; error rate **2.5%**
- **CI run:** **2 failing tests**
- **Database pool size:** **32**
- **P0 modules currently in scope:** **search-index, dashboard, scheduler-v2**
- **Launch-week on-call order:**
  1. **Chen**
  2. **Zara**
  3. **Yusuf**</t>
        </is>
      </c>
    </row>
    <row r="129">
      <c r="A129" t="inlineStr">
        <is>
          <t>worker_brief</t>
        </is>
      </c>
      <c r="B129" t="inlineStr">
        <is>
          <t>messy</t>
        </is>
      </c>
      <c r="C129" t="inlineStr">
        <is>
          <t>openai/gpt-5.6-luna</t>
        </is>
      </c>
      <c r="D129" t="inlineStr">
        <is>
          <t>openai/gpt-5.6-luna</t>
        </is>
      </c>
      <c r="E129" t="b">
        <v>0</v>
      </c>
      <c r="F129" t="n">
        <v>0</v>
      </c>
      <c r="G129" t="inlineStr">
        <is>
          <t>chat2m</t>
        </is>
      </c>
      <c r="H129" t="inlineStr">
        <is>
          <t>chat2/task-0</t>
        </is>
      </c>
      <c r="I129" t="n">
        <v>24</v>
      </c>
      <c r="J129" t="n">
        <v>24</v>
      </c>
      <c r="K129" t="inlineStr">
        <is>
          <t>[]</t>
        </is>
      </c>
      <c r="L129" t="inlineStr">
        <is>
          <t>["notifier.datastore"]</t>
        </is>
      </c>
      <c r="M129" t="n">
        <v>427</v>
      </c>
      <c r="N129" t="n">
        <v>0.0003122</v>
      </c>
      <c r="O129" t="inlineStr">
        <is>
          <t># Cinder Launch Hand-off
- **Launch date:** Nov 10
- **Repository:** `cinder-launch`
- **Deployment region:** `us-east-1`
## In-scope modules
| Module | Owner | Deadline | Budget ($k) | Datastore |
|---|---|---|---:|---|
| search-index | Chen | Oct 28 | 50 | DynamoDB |
| notifier | Jonas | Oct 19 | 55 | Redis |
| dashboard | Zara | Oct 12 | 45 | undecided |
| scheduler-v2 | Yusuf | Oct 22 | 50 | Postgres |
| rate-limiter | Ivan | Oct 21 | 25 | CockroachDB |
| billing-sync | Tariq | Nov 5 | 20 | Postgres |</t>
        </is>
      </c>
    </row>
    <row r="130">
      <c r="A130" t="inlineStr">
        <is>
          <t>worker_brief</t>
        </is>
      </c>
      <c r="B130" t="inlineStr">
        <is>
          <t>messy</t>
        </is>
      </c>
      <c r="C130" t="inlineStr">
        <is>
          <t>openai/gpt-5.6-luna</t>
        </is>
      </c>
      <c r="D130" t="inlineStr">
        <is>
          <t>openai/gpt-5.6-luna</t>
        </is>
      </c>
      <c r="E130" t="b">
        <v>0</v>
      </c>
      <c r="F130" t="n">
        <v>0</v>
      </c>
      <c r="G130" t="inlineStr">
        <is>
          <t>chat2m</t>
        </is>
      </c>
      <c r="H130" t="inlineStr">
        <is>
          <t>chat2/task-1</t>
        </is>
      </c>
      <c r="I130" t="n">
        <v>8</v>
      </c>
      <c r="J130" t="n">
        <v>8</v>
      </c>
      <c r="K130" t="inlineStr">
        <is>
          <t>[]</t>
        </is>
      </c>
      <c r="L130" t="inlineStr">
        <is>
          <t>[]</t>
        </is>
      </c>
      <c r="M130" t="n">
        <v>378</v>
      </c>
      <c r="N130" t="n">
        <v>0.0002064</v>
      </c>
      <c r="O130" t="inlineStr">
        <is>
          <t>## Cinder Launch Readiness Summary
- **Load-test p95 latency:** 596 ms
- **Load-test error rate:** 2.5%
- **Failing CI tests:** 2
- **`db_pool_size`:** 32
### P0 modules in scope
1. `search-index`
2. `scheduler-v2`
3. `dashboard`
### Launch-week on-call order
1. **First:** Chen
2. **Second:** Zara
3. **Third:** Yusuf</t>
        </is>
      </c>
    </row>
    <row r="131">
      <c r="A131" t="inlineStr">
        <is>
          <t>worker_full</t>
        </is>
      </c>
      <c r="B131" t="inlineStr">
        <is>
          <t>messy</t>
        </is>
      </c>
      <c r="C131" t="inlineStr">
        <is>
          <t>openai/gpt-5.6-luna</t>
        </is>
      </c>
      <c r="D131" t="inlineStr">
        <is>
          <t>openai/gpt-5.6-luna</t>
        </is>
      </c>
      <c r="E131" t="b">
        <v>0</v>
      </c>
      <c r="F131" t="n">
        <v>0</v>
      </c>
      <c r="G131" t="inlineStr">
        <is>
          <t>chat2m</t>
        </is>
      </c>
      <c r="H131" t="inlineStr">
        <is>
          <t>chat2/task-0</t>
        </is>
      </c>
      <c r="I131" t="n">
        <v>24</v>
      </c>
      <c r="J131" t="n">
        <v>22</v>
      </c>
      <c r="K131" t="inlineStr">
        <is>
          <t>["search-index.budget_k", "scheduler-v2.budget_k"]</t>
        </is>
      </c>
      <c r="L131" t="inlineStr">
        <is>
          <t>["notifier.datastore"]</t>
        </is>
      </c>
      <c r="M131" t="n">
        <v>30521</v>
      </c>
      <c r="N131" t="n">
        <v>0.0082589</v>
      </c>
      <c r="O131" t="inlineStr">
        <is>
          <t># Cinder Launch Hand-off
**Launch date:** Nov 10
| Module | Owner | Deadline | Budget ($k) | Datastore |
|---|---|---:|---:|---|
| search-index | Chen | Oct 28 | unknown | DynamoDB |
| notifier | Jonas | Oct 19 | 55 | Redis |
| dashboard | Zara | Oct 12 | 45 | undecided |
| scheduler-v2 | Yusuf | Oct 22 | unknown | Postgres |
| rate-limiter | Ivan | Oct 21 | 25 | CockroachDB |
| billing-sync | Tariq | Nov 5 | 20 | Postgres |
**Dropped from this launch:** audit-trail</t>
        </is>
      </c>
    </row>
    <row r="132">
      <c r="A132" t="inlineStr">
        <is>
          <t>worker_full</t>
        </is>
      </c>
      <c r="B132" t="inlineStr">
        <is>
          <t>messy</t>
        </is>
      </c>
      <c r="C132" t="inlineStr">
        <is>
          <t>openai/gpt-5.6-luna</t>
        </is>
      </c>
      <c r="D132" t="inlineStr">
        <is>
          <t>openai/gpt-5.6-luna</t>
        </is>
      </c>
      <c r="E132" t="b">
        <v>0</v>
      </c>
      <c r="F132" t="n">
        <v>0</v>
      </c>
      <c r="G132" t="inlineStr">
        <is>
          <t>chat2m</t>
        </is>
      </c>
      <c r="H132" t="inlineStr">
        <is>
          <t>chat2/task-1</t>
        </is>
      </c>
      <c r="I132" t="n">
        <v>8</v>
      </c>
      <c r="J132" t="n">
        <v>8</v>
      </c>
      <c r="K132" t="inlineStr">
        <is>
          <t>[]</t>
        </is>
      </c>
      <c r="L132" t="inlineStr">
        <is>
          <t>[]</t>
        </is>
      </c>
      <c r="M132" t="n">
        <v>30523</v>
      </c>
      <c r="N132" t="n">
        <v>0.0079042</v>
      </c>
      <c r="O132" t="inlineStr">
        <is>
          <t>## Launch readiness summary
- **Staging load test:** p95 latency **596 ms**; error rate **2.5%**
- **CI:** **2 failing tests**
- **Database pool size:** `db_pool_size = 32`
- **P0 modules currently in scope:** **search-index, dashboard, scheduler-v2**
- **Launch-week on-call order:**
  1. Chen
  2. Zara
  3. Yusuf</t>
        </is>
      </c>
    </row>
    <row r="133">
      <c r="A133" t="inlineStr">
        <is>
          <t>worker_state</t>
        </is>
      </c>
      <c r="B133" t="inlineStr">
        <is>
          <t>messy</t>
        </is>
      </c>
      <c r="C133" t="inlineStr">
        <is>
          <t>openai/gpt-5.6-luna</t>
        </is>
      </c>
      <c r="D133" t="inlineStr">
        <is>
          <t>openai/gpt-5.6-luna</t>
        </is>
      </c>
      <c r="E133" t="b">
        <v>0</v>
      </c>
      <c r="F133" t="n">
        <v>0</v>
      </c>
      <c r="G133" t="inlineStr">
        <is>
          <t>chat2m</t>
        </is>
      </c>
      <c r="H133" t="inlineStr">
        <is>
          <t>chat2/task-0</t>
        </is>
      </c>
      <c r="I133" t="n">
        <v>24</v>
      </c>
      <c r="J133" t="n">
        <v>24</v>
      </c>
      <c r="K133" t="inlineStr">
        <is>
          <t>[]</t>
        </is>
      </c>
      <c r="L133" t="inlineStr">
        <is>
          <t>["notifier.datastore"]</t>
        </is>
      </c>
      <c r="M133" t="n">
        <v>1193</v>
      </c>
      <c r="N133" t="n">
        <v>0.0005357</v>
      </c>
      <c r="O133" t="inlineStr">
        <is>
          <t># Cinder Launch Hand-off Note
**Launch date:** Nov 10
| In-scope module | Owner | Deadline | Budget ($k) | Datastore |
|---|---|---:|---:|---|
| search-index | Chen | Oct 28 | 50 | DynamoDB |
| notifier | Jonas | Oct 19 | 55 | Redis |
| dashboard | Zara | Oct 12 | 45 | undecided |
| scheduler-v2 | Yusuf | Oct 22 | 50 | Postgres |
| rate-limiter | Ivan | Oct 21 | 25 | CockroachDB |
| billing-sync | Tariq | Nov 5 | 20 | Postgres |</t>
        </is>
      </c>
    </row>
    <row r="134">
      <c r="A134" t="inlineStr">
        <is>
          <t>worker_state</t>
        </is>
      </c>
      <c r="B134" t="inlineStr">
        <is>
          <t>messy</t>
        </is>
      </c>
      <c r="C134" t="inlineStr">
        <is>
          <t>openai/gpt-5.6-luna</t>
        </is>
      </c>
      <c r="D134" t="inlineStr">
        <is>
          <t>openai/gpt-5.6-luna</t>
        </is>
      </c>
      <c r="E134" t="b">
        <v>0</v>
      </c>
      <c r="F134" t="n">
        <v>0</v>
      </c>
      <c r="G134" t="inlineStr">
        <is>
          <t>chat2m</t>
        </is>
      </c>
      <c r="H134" t="inlineStr">
        <is>
          <t>chat2/task-1</t>
        </is>
      </c>
      <c r="I134" t="n">
        <v>8</v>
      </c>
      <c r="J134" t="n">
        <v>8</v>
      </c>
      <c r="K134" t="inlineStr">
        <is>
          <t>[]</t>
        </is>
      </c>
      <c r="L134" t="inlineStr">
        <is>
          <t>[]</t>
        </is>
      </c>
      <c r="M134" t="n">
        <v>1195</v>
      </c>
      <c r="N134" t="n">
        <v>0.0004929999999999999</v>
      </c>
      <c r="O134" t="inlineStr">
        <is>
          <t>Launch readiness summary:
- **Load-test p95 latency:** 596 ms
- **Load-test error rate:** 2.5%
- **Failing CI tests:** 2
- **Database pool size:** 32
- **P0 modules currently in scope:** search-index, dashboard, scheduler-v2
- **Launch-week on-call order:**  
  1. Chen  
  2. Zara  
  3. Yusuf</t>
        </is>
      </c>
    </row>
    <row r="135">
      <c r="A135" t="inlineStr">
        <is>
          <t>worker_summary</t>
        </is>
      </c>
      <c r="B135" t="inlineStr">
        <is>
          <t>messy</t>
        </is>
      </c>
      <c r="C135" t="inlineStr">
        <is>
          <t>openai/gpt-5.6-luna</t>
        </is>
      </c>
      <c r="D135" t="inlineStr">
        <is>
          <t>openai/gpt-5.6-luna</t>
        </is>
      </c>
      <c r="E135" t="b">
        <v>0</v>
      </c>
      <c r="F135" t="n">
        <v>0</v>
      </c>
      <c r="G135" t="inlineStr">
        <is>
          <t>chat2m</t>
        </is>
      </c>
      <c r="H135" t="inlineStr">
        <is>
          <t>chat2/task-0</t>
        </is>
      </c>
      <c r="I135" t="n">
        <v>24</v>
      </c>
      <c r="J135" t="n">
        <v>22</v>
      </c>
      <c r="K135" t="inlineStr">
        <is>
          <t>["notifier.datastore", "dashboard.deadline"]</t>
        </is>
      </c>
      <c r="L135" t="inlineStr">
        <is>
          <t>["notifier.datastore", "scheduler-v2.budget_k"]</t>
        </is>
      </c>
      <c r="M135" t="n">
        <v>1053</v>
      </c>
      <c r="N135" t="n">
        <v>0.0005595</v>
      </c>
      <c r="O135" t="inlineStr">
        <is>
          <t># Cinder Launch Hand-off Note
- **Launch date:** November 10
- **Repository:** `cinder-launch`
- **Region:** `us-east-1`
## In-scope modules
| Module | Owner | Deadline | Budget ($k) | Datastore |
|---|---|---:|---:|---|
| `search-index` | Chen | October 28 | 50 | DynamoDB |
| `notifier` | Jonas | October 19 | 55 | DynamoDB |
| `dashboard` | Zara | October 15 | 45 | undecided |
| `scheduler-v2` | Yusuf | October 22 | 35 | Postgres |
| `rate-limiter` | Ivan | October 21 | 25 | CockroachDB |
| `billing-sync` | Tariq | November 5 | 20 | Postgres |</t>
        </is>
      </c>
    </row>
    <row r="136">
      <c r="A136" t="inlineStr">
        <is>
          <t>worker_summary</t>
        </is>
      </c>
      <c r="B136" t="inlineStr">
        <is>
          <t>messy</t>
        </is>
      </c>
      <c r="C136" t="inlineStr">
        <is>
          <t>openai/gpt-5.6-luna</t>
        </is>
      </c>
      <c r="D136" t="inlineStr">
        <is>
          <t>openai/gpt-5.6-luna</t>
        </is>
      </c>
      <c r="E136" t="b">
        <v>0</v>
      </c>
      <c r="F136" t="n">
        <v>0</v>
      </c>
      <c r="G136" t="inlineStr">
        <is>
          <t>chat2m</t>
        </is>
      </c>
      <c r="H136" t="inlineStr">
        <is>
          <t>chat2/task-1</t>
        </is>
      </c>
      <c r="I136" t="n">
        <v>8</v>
      </c>
      <c r="J136" t="n">
        <v>7</v>
      </c>
      <c r="K136" t="inlineStr">
        <is>
          <t>["p0.dashboard"]</t>
        </is>
      </c>
      <c r="L136" t="inlineStr">
        <is>
          <t>[]</t>
        </is>
      </c>
      <c r="M136" t="n">
        <v>1055</v>
      </c>
      <c r="N136" t="n">
        <v>0.0004508</v>
      </c>
      <c r="O136" t="inlineStr">
        <is>
          <t>Launch readiness summary:
- **Load-test p95 latency:** 596 ms
- **Load-test error rate:** 2.5%
- **Failing tests in CI:** unknown
- **`db_pool_size`:** 32
- **P0 modules currently in scope:** `search-index`, `scheduler-v2`
- **Launch-week on-call order:**
  1. Chen
  2. Zara
  3. Yusuf</t>
        </is>
      </c>
    </row>
    <row r="137">
      <c r="A137" t="inlineStr">
        <is>
          <t>worker_vc</t>
        </is>
      </c>
      <c r="B137" t="inlineStr">
        <is>
          <t>messy</t>
        </is>
      </c>
      <c r="C137" t="inlineStr">
        <is>
          <t>openai/gpt-5.6-luna</t>
        </is>
      </c>
      <c r="D137" t="inlineStr">
        <is>
          <t>openai/gpt-5.6-luna</t>
        </is>
      </c>
      <c r="E137" t="b">
        <v>0</v>
      </c>
      <c r="F137" t="n">
        <v>0</v>
      </c>
      <c r="G137" t="inlineStr">
        <is>
          <t>chat2m</t>
        </is>
      </c>
      <c r="H137" t="inlineStr">
        <is>
          <t>chat2/task-0</t>
        </is>
      </c>
      <c r="I137" t="n">
        <v>24</v>
      </c>
      <c r="J137" t="n">
        <v>24</v>
      </c>
      <c r="K137" t="inlineStr">
        <is>
          <t>[]</t>
        </is>
      </c>
      <c r="L137" t="inlineStr">
        <is>
          <t>["notifier.datastore"]</t>
        </is>
      </c>
      <c r="M137" t="n">
        <v>1580</v>
      </c>
      <c r="N137" t="n">
        <v>0.00066485</v>
      </c>
      <c r="O137" t="inlineStr">
        <is>
          <t># Cinder Launch Hand-off Note
**Launch date:** Nov 10
| Module | Owner | Deadline | Budget ($k) | Datastore |
|---|---|---:|---:|---|
| search-index | Chen | Oct 28 | $50k | DynamoDB |
| notifier | Jonas | Oct 19 | $55k | Redis |
| dashboard | Zara | Oct 12 | $45k | undecided |
| scheduler-v2 | Yusuf | Oct 22 | $50k | Postgres |
| rate-limiter | Ivan | Oct 21 | $25k | CockroachDB |
| billing-sync | Tariq | Nov 5 | $20k | Postgres |</t>
        </is>
      </c>
    </row>
    <row r="138">
      <c r="A138" t="inlineStr">
        <is>
          <t>worker_vc</t>
        </is>
      </c>
      <c r="B138" t="inlineStr">
        <is>
          <t>messy</t>
        </is>
      </c>
      <c r="C138" t="inlineStr">
        <is>
          <t>openai/gpt-5.6-luna</t>
        </is>
      </c>
      <c r="D138" t="inlineStr">
        <is>
          <t>openai/gpt-5.6-luna</t>
        </is>
      </c>
      <c r="E138" t="b">
        <v>0</v>
      </c>
      <c r="F138" t="n">
        <v>0</v>
      </c>
      <c r="G138" t="inlineStr">
        <is>
          <t>chat2m</t>
        </is>
      </c>
      <c r="H138" t="inlineStr">
        <is>
          <t>chat2/task-1</t>
        </is>
      </c>
      <c r="I138" t="n">
        <v>8</v>
      </c>
      <c r="J138" t="n">
        <v>8</v>
      </c>
      <c r="K138" t="inlineStr">
        <is>
          <t>[]</t>
        </is>
      </c>
      <c r="L138" t="inlineStr">
        <is>
          <t>[]</t>
        </is>
      </c>
      <c r="M138" t="n">
        <v>1582</v>
      </c>
      <c r="N138" t="n">
        <v>0.00062815</v>
      </c>
      <c r="O138" t="inlineStr">
        <is>
          <t>## Launch Readiness Summary
- **Load-test p95 latency:** 596 ms
- **Load-test error rate:** 2.5%
- **CI failing tests:** 2
- **Service config `db_pool_size`:** 32
- **P0 modules currently in scope:** `search-index`, `dashboard`, `scheduler-v2`
- **Launch-week on-call order:**
  1. Chen
  2. Zara
  3. Yusuf</t>
        </is>
      </c>
    </row>
    <row r="139">
      <c r="A139" t="inlineStr">
        <is>
          <t>worker_brief</t>
        </is>
      </c>
      <c r="B139" t="inlineStr">
        <is>
          <t>main</t>
        </is>
      </c>
      <c r="C139" t="inlineStr">
        <is>
          <t>openai/gpt-5.6-luna</t>
        </is>
      </c>
      <c r="D139" t="inlineStr">
        <is>
          <t>openai/gpt-5.6-luna</t>
        </is>
      </c>
      <c r="E139" t="b">
        <v>0</v>
      </c>
      <c r="F139" t="n">
        <v>0</v>
      </c>
      <c r="G139" t="inlineStr">
        <is>
          <t>chat3</t>
        </is>
      </c>
      <c r="H139" t="inlineStr">
        <is>
          <t>chat3/task-0</t>
        </is>
      </c>
      <c r="I139" t="n">
        <v>24</v>
      </c>
      <c r="J139" t="n">
        <v>24</v>
      </c>
      <c r="K139" t="inlineStr">
        <is>
          <t>[]</t>
        </is>
      </c>
      <c r="L139" t="inlineStr">
        <is>
          <t>["billing-sync.deadline", "scheduler-v2.budget_k", "scheduler-v2.datastore"]</t>
        </is>
      </c>
      <c r="M139" t="n">
        <v>317</v>
      </c>
      <c r="N139" t="n">
        <v>0.0003046</v>
      </c>
      <c r="O139" t="inlineStr">
        <is>
          <t># Delta Launch Hand-off
- **Launch date:** Nov 1
- **Repository:** `delta-launch`
- **Deployment region:** `eu-west-1`
## In-scope modules
| Module | Owner | Deadline | Budget ($k) | Datastore |
|---|---|---:|---:|---|
| billing-sync | Priya | Nov 5 | 50 | Postgres |
| scheduler-v2 | Mei | Oct 15 | 75 | Postgres |
| ingest | Rosa | Oct 19 | 45 | undecided |
| auth-bridge | Marcus | Oct 16 | 50 | CockroachDB |
| rate-limiter | Oliver | Oct 28 | 60 | MongoDB |
| exporter | Chen | Oct 25 | 25 | Cassandra |</t>
        </is>
      </c>
    </row>
    <row r="140">
      <c r="A140" t="inlineStr">
        <is>
          <t>worker_brief</t>
        </is>
      </c>
      <c r="B140" t="inlineStr">
        <is>
          <t>main</t>
        </is>
      </c>
      <c r="C140" t="inlineStr">
        <is>
          <t>openai/gpt-5.6-luna</t>
        </is>
      </c>
      <c r="D140" t="inlineStr">
        <is>
          <t>openai/gpt-5.6-luna</t>
        </is>
      </c>
      <c r="E140" t="b">
        <v>0</v>
      </c>
      <c r="F140" t="n">
        <v>0</v>
      </c>
      <c r="G140" t="inlineStr">
        <is>
          <t>chat3</t>
        </is>
      </c>
      <c r="H140" t="inlineStr">
        <is>
          <t>chat3/task-1</t>
        </is>
      </c>
      <c r="I140" t="n">
        <v>7</v>
      </c>
      <c r="J140" t="n">
        <v>7</v>
      </c>
      <c r="K140" t="inlineStr">
        <is>
          <t>[]</t>
        </is>
      </c>
      <c r="L140" t="inlineStr">
        <is>
          <t>[]</t>
        </is>
      </c>
      <c r="M140" t="n">
        <v>340</v>
      </c>
      <c r="N140" t="n">
        <v>0.0002168</v>
      </c>
      <c r="O140" t="inlineStr">
        <is>
          <t>## Delta Launch Readiness Summary
- **Load-test p95 latency:** 557 ms
- **Load-test error rate:** 0.4%
- **CI failing tests:** 3
- **`db_pool_size`:** 12
- **P0 modules in scope:**
  - `billing-sync`
  - `ingest`
- **Launch-week on-call order:**
  1. Priya
  2. Rosa
  3. Oliver</t>
        </is>
      </c>
    </row>
    <row r="141">
      <c r="A141" t="inlineStr">
        <is>
          <t>worker_full</t>
        </is>
      </c>
      <c r="B141" t="inlineStr">
        <is>
          <t>main</t>
        </is>
      </c>
      <c r="C141" t="inlineStr">
        <is>
          <t>openai/gpt-5.6-luna</t>
        </is>
      </c>
      <c r="D141" t="inlineStr">
        <is>
          <t>openai/gpt-5.6-luna</t>
        </is>
      </c>
      <c r="E141" t="b">
        <v>0</v>
      </c>
      <c r="F141" t="n">
        <v>0</v>
      </c>
      <c r="G141" t="inlineStr">
        <is>
          <t>chat3</t>
        </is>
      </c>
      <c r="H141" t="inlineStr">
        <is>
          <t>chat3/task-0</t>
        </is>
      </c>
      <c r="I141" t="n">
        <v>24</v>
      </c>
      <c r="J141" t="n">
        <v>24</v>
      </c>
      <c r="K141" t="inlineStr">
        <is>
          <t>[]</t>
        </is>
      </c>
      <c r="L141" t="inlineStr">
        <is>
          <t>["billing-sync.deadline", "scheduler-v2.budget_k", "scheduler-v2.datastore"]</t>
        </is>
      </c>
      <c r="M141" t="n">
        <v>30471</v>
      </c>
      <c r="N141" t="n">
        <v>0.0080976</v>
      </c>
      <c r="O141" t="inlineStr">
        <is>
          <t># Delta Launch Hand-off
- **Launch date:** Nov 1
- **Repository:** `delta-launch`
- **Deployment region:** `eu-west-1`
## In-scope modules
| Module | Owner | Deadline | Budget ($k) | Datastore |
|---|---|---:|---:|---|
| billing-sync | Priya | Nov 5 | 50 | Postgres |
| scheduler-v2 | Mei | Oct 15 | 75 | Postgres |
| ingest | Rosa | Oct 19 | 45 | undecided |
| auth-bridge | Marcus | Oct 16 | 50 | CockroachDB |
| rate-limiter | Oliver | Oct 28 | 60 | MongoDB |
| exporter | Chen | Oct 25 | 25 | Cassandra |
search-index is dropped from this launch and is not included above.</t>
        </is>
      </c>
    </row>
    <row r="142">
      <c r="A142" t="inlineStr">
        <is>
          <t>worker_full</t>
        </is>
      </c>
      <c r="B142" t="inlineStr">
        <is>
          <t>main</t>
        </is>
      </c>
      <c r="C142" t="inlineStr">
        <is>
          <t>openai/gpt-5.6-luna</t>
        </is>
      </c>
      <c r="D142" t="inlineStr">
        <is>
          <t>openai/gpt-5.6-luna</t>
        </is>
      </c>
      <c r="E142" t="b">
        <v>0</v>
      </c>
      <c r="F142" t="n">
        <v>0</v>
      </c>
      <c r="G142" t="inlineStr">
        <is>
          <t>chat3</t>
        </is>
      </c>
      <c r="H142" t="inlineStr">
        <is>
          <t>chat3/task-1</t>
        </is>
      </c>
      <c r="I142" t="n">
        <v>7</v>
      </c>
      <c r="J142" t="n">
        <v>7</v>
      </c>
      <c r="K142" t="inlineStr">
        <is>
          <t>[]</t>
        </is>
      </c>
      <c r="L142" t="inlineStr">
        <is>
          <t>[]</t>
        </is>
      </c>
      <c r="M142" t="n">
        <v>30474</v>
      </c>
      <c r="N142" t="n">
        <v>0.00782595</v>
      </c>
      <c r="O142" t="inlineStr">
        <is>
          <t>**Launch readiness summary**
- **Load test:** p95 latency: **557 ms**; error rate: **0.4%**
- **CI:** **3 failing tests**
- **DB pool size:** **12**
- **P0 modules currently in scope:** **billing-sync, ingest**
- **Launch-week on-call order:**
  1. Priya
  2. Rosa
  3. Oliver</t>
        </is>
      </c>
    </row>
    <row r="143">
      <c r="A143" t="inlineStr">
        <is>
          <t>worker_full</t>
        </is>
      </c>
      <c r="B143" t="inlineStr">
        <is>
          <t>main</t>
        </is>
      </c>
      <c r="C143" t="inlineStr">
        <is>
          <t>z-ai/glm-5.3-flash</t>
        </is>
      </c>
      <c r="D143" t="inlineStr">
        <is>
          <t>openai/gpt-5.6-luna</t>
        </is>
      </c>
      <c r="E143" t="b">
        <v>0</v>
      </c>
      <c r="F143" t="n">
        <v>0</v>
      </c>
      <c r="G143" t="inlineStr">
        <is>
          <t>chat3</t>
        </is>
      </c>
      <c r="H143" t="inlineStr">
        <is>
          <t>chat3/task-0</t>
        </is>
      </c>
      <c r="I143" t="n">
        <v>24</v>
      </c>
      <c r="J143" t="n">
        <v>24</v>
      </c>
      <c r="K143" t="inlineStr">
        <is>
          <t>[]</t>
        </is>
      </c>
      <c r="L143" t="inlineStr">
        <is>
          <t>["billing-sync.deadline", "scheduler-v2.budget_k", "scheduler-v2.datastore"]</t>
        </is>
      </c>
      <c r="M143" t="n">
        <v>29959</v>
      </c>
      <c r="N143" t="n">
        <v>0.00501885</v>
      </c>
      <c r="O143" t="inlineStr">
        <is>
          <t># Delta Launch — Hand-off Note
**Launch date:** Nov 1
**Repo:** delta-launch · **Region:** eu-west-1
## Modules in scope
| Module | Owner | Deadline | Budget | Datastore |
|---|---|---|---|---|
| billing-sync | Priya | Nov 5 | $50k | Postgres |
| scheduler-v2 | Mei | Oct 15 | $75k | Postgres |
| ingest | Rosa | Oct 19 | $45k | undecided |
| auth-bridge | Marcus | Oct 16 | $50k | CockroachDB |
| rate-limiter | Oliver | Oct 28 | $60k | MongoDB |
| exporter | Chen | Oct 25 | $25k | Cassandra |
Note: search-index has been dropped from this launch and moves to next quarter.</t>
        </is>
      </c>
    </row>
    <row r="144">
      <c r="A144" t="inlineStr">
        <is>
          <t>worker_full</t>
        </is>
      </c>
      <c r="B144" t="inlineStr">
        <is>
          <t>main</t>
        </is>
      </c>
      <c r="C144" t="inlineStr">
        <is>
          <t>z-ai/glm-5.3-flash</t>
        </is>
      </c>
      <c r="D144" t="inlineStr">
        <is>
          <t>openai/gpt-5.6-luna</t>
        </is>
      </c>
      <c r="E144" t="b">
        <v>0</v>
      </c>
      <c r="F144" t="n">
        <v>0</v>
      </c>
      <c r="G144" t="inlineStr">
        <is>
          <t>chat3</t>
        </is>
      </c>
      <c r="H144" t="inlineStr">
        <is>
          <t>chat3/task-1</t>
        </is>
      </c>
      <c r="I144" t="n">
        <v>7</v>
      </c>
      <c r="J144" t="n">
        <v>7</v>
      </c>
      <c r="K144" t="inlineStr">
        <is>
          <t>[]</t>
        </is>
      </c>
      <c r="L144" t="inlineStr">
        <is>
          <t>[]</t>
        </is>
      </c>
      <c r="M144" t="n">
        <v>29963</v>
      </c>
      <c r="N144" t="n">
        <v>0.00472095</v>
      </c>
      <c r="O144" t="inlineStr">
        <is>
          <t>Launch readiness summary:
- **Load test (staging):** p95 latency 557 ms; error rate 0.4%
- **CI run:** 3 failing tests (231 passed, 4 skipped)
- **Service config:** db_pool_size = 12
- **P0 modules in scope:** billing-sync, ingest
- **On-call order for launch week:** 1) Priya, 2) Rosa, 3) Oliver</t>
        </is>
      </c>
    </row>
    <row r="145">
      <c r="A145" t="inlineStr">
        <is>
          <t>worker_state</t>
        </is>
      </c>
      <c r="B145" t="inlineStr">
        <is>
          <t>main</t>
        </is>
      </c>
      <c r="C145" t="inlineStr">
        <is>
          <t>openai/gpt-5.6-luna</t>
        </is>
      </c>
      <c r="D145" t="inlineStr">
        <is>
          <t>openai/gpt-5.6-luna</t>
        </is>
      </c>
      <c r="E145" t="b">
        <v>0</v>
      </c>
      <c r="F145" t="n">
        <v>0</v>
      </c>
      <c r="G145" t="inlineStr">
        <is>
          <t>chat3</t>
        </is>
      </c>
      <c r="H145" t="inlineStr">
        <is>
          <t>chat3/task-0</t>
        </is>
      </c>
      <c r="I145" t="n">
        <v>24</v>
      </c>
      <c r="J145" t="n">
        <v>24</v>
      </c>
      <c r="K145" t="inlineStr">
        <is>
          <t>[]</t>
        </is>
      </c>
      <c r="L145" t="inlineStr">
        <is>
          <t>["billing-sync.deadline", "scheduler-v2.budget_k", "scheduler-v2.datastore"]</t>
        </is>
      </c>
      <c r="M145" t="n">
        <v>1192</v>
      </c>
      <c r="N145" t="n">
        <v>0.00059185</v>
      </c>
      <c r="O145" t="inlineStr">
        <is>
          <t># Delta Launch Hand-off
**Launch date:** Nov 1
| Module | Owner | Deadline | Budget ($k) | Datastore |
|---|---|---:|---:|---|
| billing-sync | Priya | Nov 5 | 50 | Postgres |
| scheduler-v2 | Mei | Oct 15 | 75 | Postgres |
| ingest | Rosa | Oct 19 | 45 | undecided |
| auth-bridge | Marcus | Oct 16 | 50 | CockroachDB |
| rate-limiter | Oliver | Oct 28 | 60 | MongoDB |
| exporter | Chen | Oct 25 | 25 | Cassandra |</t>
        </is>
      </c>
    </row>
    <row r="146">
      <c r="A146" t="inlineStr">
        <is>
          <t>worker_state</t>
        </is>
      </c>
      <c r="B146" t="inlineStr">
        <is>
          <t>main</t>
        </is>
      </c>
      <c r="C146" t="inlineStr">
        <is>
          <t>openai/gpt-5.6-luna</t>
        </is>
      </c>
      <c r="D146" t="inlineStr">
        <is>
          <t>openai/gpt-5.6-luna</t>
        </is>
      </c>
      <c r="E146" t="b">
        <v>0</v>
      </c>
      <c r="F146" t="n">
        <v>1</v>
      </c>
      <c r="G146" t="inlineStr">
        <is>
          <t>chat3</t>
        </is>
      </c>
      <c r="H146" t="inlineStr">
        <is>
          <t>chat3/task-0</t>
        </is>
      </c>
      <c r="I146" t="n">
        <v>24</v>
      </c>
      <c r="J146" t="n">
        <v>24</v>
      </c>
      <c r="K146" t="inlineStr">
        <is>
          <t>[]</t>
        </is>
      </c>
      <c r="L146" t="inlineStr">
        <is>
          <t>["billing-sync.deadline", "scheduler-v2.budget_k", "scheduler-v2.datastore"]</t>
        </is>
      </c>
      <c r="M146" t="n">
        <v>1192</v>
      </c>
      <c r="N146" t="n">
        <v>0.00060625</v>
      </c>
      <c r="O146" t="inlineStr">
        <is>
          <t># Delta Launch Hand-off
**Launch date:** Nov 1  
**Region:** eu-west-1  
**Repository:** `delta-launch`
| Module | Owner | Deadline | Budget ($k) | Datastore |
|---|---|---:|---:|---|
| billing-sync | Priya | Nov 5 | 50 | Postgres |
| scheduler-v2 | Mei | Oct 15 | 75 | Postgres |
| ingest | Rosa | Oct 19 | 45 | undecided |
| auth-bridge | Marcus | Oct 16 | 50 | CockroachDB |
| rate-limiter | Oliver | Oct 28 | 60 | MongoDB |
| exporter | Chen | Oct 25 | 25 | Cassandra |</t>
        </is>
      </c>
    </row>
    <row r="147">
      <c r="A147" t="inlineStr">
        <is>
          <t>worker_state</t>
        </is>
      </c>
      <c r="B147" t="inlineStr">
        <is>
          <t>main</t>
        </is>
      </c>
      <c r="C147" t="inlineStr">
        <is>
          <t>openai/gpt-5.6-luna</t>
        </is>
      </c>
      <c r="D147" t="inlineStr">
        <is>
          <t>openai/gpt-5.6-luna</t>
        </is>
      </c>
      <c r="E147" t="b">
        <v>0</v>
      </c>
      <c r="F147" t="n">
        <v>0</v>
      </c>
      <c r="G147" t="inlineStr">
        <is>
          <t>chat3</t>
        </is>
      </c>
      <c r="H147" t="inlineStr">
        <is>
          <t>chat3/task-1</t>
        </is>
      </c>
      <c r="I147" t="n">
        <v>7</v>
      </c>
      <c r="J147" t="n">
        <v>7</v>
      </c>
      <c r="K147" t="inlineStr">
        <is>
          <t>[]</t>
        </is>
      </c>
      <c r="L147" t="inlineStr">
        <is>
          <t>[]</t>
        </is>
      </c>
      <c r="M147" t="n">
        <v>1195</v>
      </c>
      <c r="N147" t="n">
        <v>0.0005362</v>
      </c>
      <c r="O147" t="inlineStr">
        <is>
          <t>## Launch Readiness Summary
- **Load-test p95 latency:** 557 ms
- **Load-test error rate:** 0.4
- **CI failing tests:** 3
- **Service `db_pool_size`:** 12
- **P0 modules currently in scope:** `billing-sync`, `ingest`
- **Launch-week on-call order:**
  1. Priya
  2. Rosa
  3. Oliver</t>
        </is>
      </c>
    </row>
    <row r="148">
      <c r="A148" t="inlineStr">
        <is>
          <t>worker_state</t>
        </is>
      </c>
      <c r="B148" t="inlineStr">
        <is>
          <t>main</t>
        </is>
      </c>
      <c r="C148" t="inlineStr">
        <is>
          <t>openai/gpt-5.6-luna</t>
        </is>
      </c>
      <c r="D148" t="inlineStr">
        <is>
          <t>openai/gpt-5.6-luna</t>
        </is>
      </c>
      <c r="E148" t="b">
        <v>0</v>
      </c>
      <c r="F148" t="n">
        <v>1</v>
      </c>
      <c r="G148" t="inlineStr">
        <is>
          <t>chat3</t>
        </is>
      </c>
      <c r="H148" t="inlineStr">
        <is>
          <t>chat3/task-1</t>
        </is>
      </c>
      <c r="I148" t="n">
        <v>7</v>
      </c>
      <c r="J148" t="n">
        <v>7</v>
      </c>
      <c r="K148" t="inlineStr">
        <is>
          <t>[]</t>
        </is>
      </c>
      <c r="L148" t="inlineStr">
        <is>
          <t>[]</t>
        </is>
      </c>
      <c r="M148" t="n">
        <v>1195</v>
      </c>
      <c r="N148" t="n">
        <v>0.0004882</v>
      </c>
      <c r="O148" t="inlineStr">
        <is>
          <t>## Launch Readiness Summary
- **Load-test p95 latency:** 557 ms
- **Load-test error rate:** 0.4%
- **Failing CI tests:** 3
- **Database pool size:** 12
- **P0 modules currently in scope:** `billing-sync`, `ingest`
- **On-call order for launch week:**
  1. Priya
  2. Rosa
  3. Oliver</t>
        </is>
      </c>
    </row>
    <row r="149">
      <c r="A149" t="inlineStr">
        <is>
          <t>worker_state</t>
        </is>
      </c>
      <c r="B149" t="inlineStr">
        <is>
          <t>main</t>
        </is>
      </c>
      <c r="C149" t="inlineStr">
        <is>
          <t>z-ai/glm-5.3-flash</t>
        </is>
      </c>
      <c r="D149" t="inlineStr">
        <is>
          <t>openai/gpt-5.6-luna</t>
        </is>
      </c>
      <c r="E149" t="b">
        <v>0</v>
      </c>
      <c r="F149" t="n">
        <v>0</v>
      </c>
      <c r="G149" t="inlineStr">
        <is>
          <t>chat3</t>
        </is>
      </c>
      <c r="H149" t="inlineStr">
        <is>
          <t>chat3/task-0</t>
        </is>
      </c>
      <c r="I149" t="n">
        <v>24</v>
      </c>
      <c r="J149" t="n">
        <v>24</v>
      </c>
      <c r="K149" t="inlineStr">
        <is>
          <t>[]</t>
        </is>
      </c>
      <c r="L149" t="inlineStr">
        <is>
          <t>["billing-sync.deadline", "scheduler-v2.budget_k", "scheduler-v2.datastore"]</t>
        </is>
      </c>
      <c r="M149" t="n">
        <v>1196</v>
      </c>
      <c r="N149" t="n">
        <v>0.0004284</v>
      </c>
      <c r="O149" t="inlineStr">
        <is>
          <t>**Delta Launch — Hand-off Note**
**Launch date:** Nov 1
**Modules in scope (6):**
| Module | Owner | Deadline | Budget | Datastore |
|---|---|---|---|---|
| billing-sync | Priya | Nov 5 | $50k | Postgres |
| scheduler-v2 | Mei | Oct 15 | $75k | Postgres |
| ingest | Rosa | Oct 19 | $45k | undecided |
| auth-bridge | Marcus | Oct 16 | $50k | CockroachDB |
| rate-limiter | Oliver | Oct 28 | $60k | MongoDB |
| exporter | Chen | Oct 25 | $25k | Cassandra |
Note: search-index is no longer in scope for this launch and is excluded above.</t>
        </is>
      </c>
    </row>
    <row r="150">
      <c r="A150" t="inlineStr">
        <is>
          <t>worker_state</t>
        </is>
      </c>
      <c r="B150" t="inlineStr">
        <is>
          <t>main</t>
        </is>
      </c>
      <c r="C150" t="inlineStr">
        <is>
          <t>z-ai/glm-5.3-flash</t>
        </is>
      </c>
      <c r="D150" t="inlineStr">
        <is>
          <t>openai/gpt-5.6-luna</t>
        </is>
      </c>
      <c r="E150" t="b">
        <v>0</v>
      </c>
      <c r="F150" t="n">
        <v>0</v>
      </c>
      <c r="G150" t="inlineStr">
        <is>
          <t>chat3</t>
        </is>
      </c>
      <c r="H150" t="inlineStr">
        <is>
          <t>chat3/task-1</t>
        </is>
      </c>
      <c r="I150" t="n">
        <v>7</v>
      </c>
      <c r="J150" t="n">
        <v>7</v>
      </c>
      <c r="K150" t="inlineStr">
        <is>
          <t>[]</t>
        </is>
      </c>
      <c r="L150" t="inlineStr">
        <is>
          <t>[]</t>
        </is>
      </c>
      <c r="M150" t="n">
        <v>1200</v>
      </c>
      <c r="N150" t="n">
        <v>0.000267393</v>
      </c>
      <c r="O150" t="inlineStr">
        <is>
          <t># Launch Readiness Summary — Delta Launch (Nov 1)
**Load Test**
- p95 latency: **557 ms**
- Error rate: **0.4**
**CI Run**
- Failing tests: **3** (238 collected: 231 passed, 3 failed, 4 skipped)
**Service Config**
- DB pool size: **12**
**P0 Modules Currently In Scope**
- billing-sync (owner: Priya, deadline Nov 5)
- ingest (owner: Rosa, deadline Oct 19)
**On-Call Order (Launch Week)**
- First: Priya
- Second: Rosa
- Third: Oliver</t>
        </is>
      </c>
    </row>
    <row r="151">
      <c r="A151" t="inlineStr">
        <is>
          <t>worker_state</t>
        </is>
      </c>
      <c r="B151" t="inlineStr">
        <is>
          <t>foldglm</t>
        </is>
      </c>
      <c r="C151" t="inlineStr">
        <is>
          <t>openai/gpt-5.6-luna</t>
        </is>
      </c>
      <c r="D151" t="inlineStr">
        <is>
          <t>z-ai/glm-5.3-flash</t>
        </is>
      </c>
      <c r="E151" t="b">
        <v>0</v>
      </c>
      <c r="F151" t="n">
        <v>0</v>
      </c>
      <c r="G151" t="inlineStr">
        <is>
          <t>chat3</t>
        </is>
      </c>
      <c r="H151" t="inlineStr">
        <is>
          <t>chat3/task-0</t>
        </is>
      </c>
      <c r="I151" t="n">
        <v>24</v>
      </c>
      <c r="J151" t="n">
        <v>24</v>
      </c>
      <c r="K151" t="inlineStr">
        <is>
          <t>[]</t>
        </is>
      </c>
      <c r="L151" t="inlineStr">
        <is>
          <t>["billing-sync.deadline", "scheduler-v2.budget_k", "scheduler-v2.datastore"]</t>
        </is>
      </c>
      <c r="M151" t="n">
        <v>1184</v>
      </c>
      <c r="N151" t="n">
        <v>0.00057905</v>
      </c>
      <c r="O151" t="inlineStr">
        <is>
          <t># Delta Launch Hand-off
**Launch date:** Nov 1  
**Repository:** `delta-launch`  
**Deploy region:** `eu-west-1`
| Module | Owner | Deadline | Budget ($k) | Datastore |
|---|---|---:|---:|---|
| billing-sync | Priya | Nov 5 | 50 | Postgres |
| scheduler-v2 | Mei | Oct 15 | 75 | Postgres |
| ingest | Rosa | Oct 19 | 45 | undecided |
| auth-bridge | Marcus | Oct 16 | 50 | CockroachDB |
| rate-limiter | Oliver | Oct 28 | 60 | MongoDB |
| exporter | Chen | Oct 25 | 25 | Cassandra |
Search-index is dropped from the launch and is not in scope.</t>
        </is>
      </c>
    </row>
    <row r="152">
      <c r="A152" t="inlineStr">
        <is>
          <t>worker_state</t>
        </is>
      </c>
      <c r="B152" t="inlineStr">
        <is>
          <t>foldglm</t>
        </is>
      </c>
      <c r="C152" t="inlineStr">
        <is>
          <t>openai/gpt-5.6-luna</t>
        </is>
      </c>
      <c r="D152" t="inlineStr">
        <is>
          <t>z-ai/glm-5.3-flash</t>
        </is>
      </c>
      <c r="E152" t="b">
        <v>0</v>
      </c>
      <c r="F152" t="n">
        <v>0</v>
      </c>
      <c r="G152" t="inlineStr">
        <is>
          <t>chat3</t>
        </is>
      </c>
      <c r="H152" t="inlineStr">
        <is>
          <t>chat3/task-1</t>
        </is>
      </c>
      <c r="I152" t="n">
        <v>7</v>
      </c>
      <c r="J152" t="n">
        <v>6</v>
      </c>
      <c r="K152" t="inlineStr">
        <is>
          <t>["config.db_pool_size"]</t>
        </is>
      </c>
      <c r="L152" t="inlineStr">
        <is>
          <t>[]</t>
        </is>
      </c>
      <c r="M152" t="n">
        <v>1187</v>
      </c>
      <c r="N152" t="n">
        <v>0.0004982</v>
      </c>
      <c r="O152" t="inlineStr">
        <is>
          <t>## Launch Readiness Summary
- **Load-test p95 latency:** 557 ms
- **Load-test error rate:** 0.4%
- **CI failing tests:** 3
- **Service config `db_pool_size`:** unknown
- **P0 modules currently in scope:**
  - billing-sync
  - ingest
- **Launch-week on-call order:**
  1. Priya
  2. Rosa
  3. Oliver</t>
        </is>
      </c>
    </row>
    <row r="153">
      <c r="A153" t="inlineStr">
        <is>
          <t>worker_state</t>
        </is>
      </c>
      <c r="B153" t="inlineStr">
        <is>
          <t>foldglm_audit</t>
        </is>
      </c>
      <c r="C153" t="inlineStr">
        <is>
          <t>openai/gpt-5.6-luna</t>
        </is>
      </c>
      <c r="D153" t="inlineStr">
        <is>
          <t>z-ai/glm-5.3-flash</t>
        </is>
      </c>
      <c r="E153" t="b">
        <v>1</v>
      </c>
      <c r="F153" t="n">
        <v>0</v>
      </c>
      <c r="G153" t="inlineStr">
        <is>
          <t>chat3</t>
        </is>
      </c>
      <c r="H153" t="inlineStr">
        <is>
          <t>chat3/task-0</t>
        </is>
      </c>
      <c r="I153" t="n">
        <v>24</v>
      </c>
      <c r="J153" t="n">
        <v>24</v>
      </c>
      <c r="K153" t="inlineStr">
        <is>
          <t>[]</t>
        </is>
      </c>
      <c r="L153" t="inlineStr">
        <is>
          <t>["billing-sync.deadline", "scheduler-v2.budget_k", "scheduler-v2.datastore"]</t>
        </is>
      </c>
      <c r="M153" t="n">
        <v>1259</v>
      </c>
      <c r="N153" t="n">
        <v>0.00034492</v>
      </c>
      <c r="O153" t="inlineStr">
        <is>
          <t># Delta Launch Hand-off
- **Launch date:** Nov 1
- **Repository:** `delta-launch`
- **Deploy region:** `eu-west-1`
## In-scope modules
| Module | Owner | Deadline | Budget ($k) | Datastore |
|---|---|---:|---:|---|
| billing-sync | Priya | Nov 5 | 50 | Postgres |
| scheduler-v2 | Mei | Oct 15 | 75 | Postgres |
| ingest | Rosa | Oct 19 | 45 | undecided |
| auth-bridge | Marcus | Oct 16 | 50 | CockroachDB |
| rate-limiter | Oliver | Oct 28 | 60 | MongoDB |
| exporter | Chen | Oct 25 | 25 | Cassandra |
`search-index` is excluded from the launch scope.</t>
        </is>
      </c>
    </row>
    <row r="154">
      <c r="A154" t="inlineStr">
        <is>
          <t>worker_state</t>
        </is>
      </c>
      <c r="B154" t="inlineStr">
        <is>
          <t>foldglm_audit</t>
        </is>
      </c>
      <c r="C154" t="inlineStr">
        <is>
          <t>openai/gpt-5.6-luna</t>
        </is>
      </c>
      <c r="D154" t="inlineStr">
        <is>
          <t>z-ai/glm-5.3-flash</t>
        </is>
      </c>
      <c r="E154" t="b">
        <v>1</v>
      </c>
      <c r="F154" t="n">
        <v>0</v>
      </c>
      <c r="G154" t="inlineStr">
        <is>
          <t>chat3</t>
        </is>
      </c>
      <c r="H154" t="inlineStr">
        <is>
          <t>chat3/task-1</t>
        </is>
      </c>
      <c r="I154" t="n">
        <v>7</v>
      </c>
      <c r="J154" t="n">
        <v>7</v>
      </c>
      <c r="K154" t="inlineStr">
        <is>
          <t>[]</t>
        </is>
      </c>
      <c r="L154" t="inlineStr">
        <is>
          <t>[]</t>
        </is>
      </c>
      <c r="M154" t="n">
        <v>1262</v>
      </c>
      <c r="N154" t="n">
        <v>0.00019738</v>
      </c>
      <c r="O154" t="inlineStr">
        <is>
          <t>Launch readiness summary:
- Load-test p95 latency: **557 ms**
- Load-test error rate: **0.4%**
- CI failing tests: **3**
- Service `db_pool_size`: **12**
- P0 modules currently in scope: **billing-sync, ingest**
- Launch-week on-call order:
  1. **Priya**
  2. **Rosa**
  3. **Oliver**</t>
        </is>
      </c>
    </row>
    <row r="155">
      <c r="A155" t="inlineStr">
        <is>
          <t>worker_summary</t>
        </is>
      </c>
      <c r="B155" t="inlineStr">
        <is>
          <t>main</t>
        </is>
      </c>
      <c r="C155" t="inlineStr">
        <is>
          <t>openai/gpt-5.6-luna</t>
        </is>
      </c>
      <c r="D155" t="inlineStr">
        <is>
          <t>openai/gpt-5.6-luna</t>
        </is>
      </c>
      <c r="E155" t="b">
        <v>0</v>
      </c>
      <c r="F155" t="n">
        <v>0</v>
      </c>
      <c r="G155" t="inlineStr">
        <is>
          <t>chat3</t>
        </is>
      </c>
      <c r="H155" t="inlineStr">
        <is>
          <t>chat3/task-0</t>
        </is>
      </c>
      <c r="I155" t="n">
        <v>24</v>
      </c>
      <c r="J155" t="n">
        <v>20</v>
      </c>
      <c r="K155" t="inlineStr">
        <is>
          <t>["exporter.owner", "exporter.deadline", "exporter.budget_k", "exporter.datastore"]</t>
        </is>
      </c>
      <c r="L155" t="inlineStr">
        <is>
          <t>["scheduler-v2.budget_k"]</t>
        </is>
      </c>
      <c r="M155" t="n">
        <v>1074</v>
      </c>
      <c r="N155" t="n">
        <v>0.00052995</v>
      </c>
      <c r="O155" t="inlineStr">
        <is>
          <t># Delta Launch Hand-off
**Launch date:** November 1
| Module | Owner | Deadline | Budget ($k) | Datastore |
|---|---|---:|---:|---|
| `billing-sync` | Oliver | November 5 | 50 | Postgres |
| `scheduler-v2` | Mei | October 15 | 75 | Postgres |
| `ingest` | Rosa | October 19 | 45 | undecided |
| `auth-bridge` | Marcus | October 16 | 50 | CockroachDB |
| `rate-limiter` | Priya | October 28 | 60 | MongoDB |</t>
        </is>
      </c>
    </row>
    <row r="156">
      <c r="A156" t="inlineStr">
        <is>
          <t>worker_summary</t>
        </is>
      </c>
      <c r="B156" t="inlineStr">
        <is>
          <t>main</t>
        </is>
      </c>
      <c r="C156" t="inlineStr">
        <is>
          <t>openai/gpt-5.6-luna</t>
        </is>
      </c>
      <c r="D156" t="inlineStr">
        <is>
          <t>openai/gpt-5.6-luna</t>
        </is>
      </c>
      <c r="E156" t="b">
        <v>0</v>
      </c>
      <c r="F156" t="n">
        <v>1</v>
      </c>
      <c r="G156" t="inlineStr">
        <is>
          <t>chat3</t>
        </is>
      </c>
      <c r="H156" t="inlineStr">
        <is>
          <t>chat3/task-0</t>
        </is>
      </c>
      <c r="I156" t="n">
        <v>24</v>
      </c>
      <c r="J156" t="n">
        <v>19</v>
      </c>
      <c r="K156" t="inlineStr">
        <is>
          <t>["auth-bridge.owner", "exporter.owner", "exporter.deadline", "exporter.budget_k", "exporter.datastore"]</t>
        </is>
      </c>
      <c r="L156" t="inlineStr">
        <is>
          <t>["scheduler-v2.budget_k"]</t>
        </is>
      </c>
      <c r="M156" t="n">
        <v>1129</v>
      </c>
      <c r="N156" t="n">
        <v>0.0005352999999999999</v>
      </c>
      <c r="O156" t="inlineStr">
        <is>
          <t># Delta Launch Hand-off
- **Launch date:** November 1
## In-scope modules
| Module | Owner | Deadline | Budget ($k) | Datastore |
|---|---|---:|---:|---|
| `billing-sync` | Oliver | November 5 | 50 | Postgres |
| `scheduler-v2` | Mei | October 15 | 75 | Postgres |
| `ingest` | Rosa | October 19 | 45 | undecided |
| `auth-bridge` | unknown | October 16 | 50 | CockroachDB |
| `rate-limiter` | Priya | October 28 | 60 | MongoDB |</t>
        </is>
      </c>
    </row>
    <row r="157">
      <c r="A157" t="inlineStr">
        <is>
          <t>worker_summary</t>
        </is>
      </c>
      <c r="B157" t="inlineStr">
        <is>
          <t>main</t>
        </is>
      </c>
      <c r="C157" t="inlineStr">
        <is>
          <t>openai/gpt-5.6-luna</t>
        </is>
      </c>
      <c r="D157" t="inlineStr">
        <is>
          <t>openai/gpt-5.6-luna</t>
        </is>
      </c>
      <c r="E157" t="b">
        <v>0</v>
      </c>
      <c r="F157" t="n">
        <v>0</v>
      </c>
      <c r="G157" t="inlineStr">
        <is>
          <t>chat3</t>
        </is>
      </c>
      <c r="H157" t="inlineStr">
        <is>
          <t>chat3/task-1</t>
        </is>
      </c>
      <c r="I157" t="n">
        <v>7</v>
      </c>
      <c r="J157" t="n">
        <v>7</v>
      </c>
      <c r="K157" t="inlineStr">
        <is>
          <t>[]</t>
        </is>
      </c>
      <c r="L157" t="inlineStr">
        <is>
          <t>[]</t>
        </is>
      </c>
      <c r="M157" t="n">
        <v>1077</v>
      </c>
      <c r="N157" t="n">
        <v>0.0004431</v>
      </c>
      <c r="O157" t="inlineStr">
        <is>
          <t>Launch readiness summary:
- Load-test p95 latency: **557 ms**
- Error rate: **0.4%**
- Failing CI tests: **3**
- `db_pool_size`: **12**
- P0 modules in scope: **`billing-sync`**, **`ingest`**
- Launch-week on-call order:
  1. **Priya**
  2. **Rosa**
  3. **Oliver**</t>
        </is>
      </c>
    </row>
    <row r="158">
      <c r="A158" t="inlineStr">
        <is>
          <t>worker_summary</t>
        </is>
      </c>
      <c r="B158" t="inlineStr">
        <is>
          <t>main</t>
        </is>
      </c>
      <c r="C158" t="inlineStr">
        <is>
          <t>openai/gpt-5.6-luna</t>
        </is>
      </c>
      <c r="D158" t="inlineStr">
        <is>
          <t>openai/gpt-5.6-luna</t>
        </is>
      </c>
      <c r="E158" t="b">
        <v>0</v>
      </c>
      <c r="F158" t="n">
        <v>1</v>
      </c>
      <c r="G158" t="inlineStr">
        <is>
          <t>chat3</t>
        </is>
      </c>
      <c r="H158" t="inlineStr">
        <is>
          <t>chat3/task-1</t>
        </is>
      </c>
      <c r="I158" t="n">
        <v>7</v>
      </c>
      <c r="J158" t="n">
        <v>7</v>
      </c>
      <c r="K158" t="inlineStr">
        <is>
          <t>[]</t>
        </is>
      </c>
      <c r="L158" t="inlineStr">
        <is>
          <t>[]</t>
        </is>
      </c>
      <c r="M158" t="n">
        <v>1132</v>
      </c>
      <c r="N158" t="n">
        <v>0.00046045</v>
      </c>
      <c r="O158" t="inlineStr">
        <is>
          <t>## Launch Readiness Summary
- **Load-test p95 latency:** 557 ms
- **Error rate:** 0.4%
- **Failing CI tests:** 3
- **`db_pool_size`:** 12
- **P0 modules currently in scope:** `billing-sync`, `ingest`
- **Launch-week on-call order:**
  1. Priya
  2. Rosa
  3. Oliver</t>
        </is>
      </c>
    </row>
    <row r="159">
      <c r="A159" t="inlineStr">
        <is>
          <t>worker_summary</t>
        </is>
      </c>
      <c r="B159" t="inlineStr">
        <is>
          <t>main</t>
        </is>
      </c>
      <c r="C159" t="inlineStr">
        <is>
          <t>z-ai/glm-5.3-flash</t>
        </is>
      </c>
      <c r="D159" t="inlineStr">
        <is>
          <t>openai/gpt-5.6-luna</t>
        </is>
      </c>
      <c r="E159" t="b">
        <v>0</v>
      </c>
      <c r="F159" t="n">
        <v>0</v>
      </c>
      <c r="G159" t="inlineStr">
        <is>
          <t>chat3</t>
        </is>
      </c>
      <c r="H159" t="inlineStr">
        <is>
          <t>chat3/task-0</t>
        </is>
      </c>
      <c r="I159" t="n">
        <v>24</v>
      </c>
      <c r="J159" t="n">
        <v>19</v>
      </c>
      <c r="K159" t="inlineStr">
        <is>
          <t>["auth-bridge.owner", "exporter.owner", "exporter.deadline", "exporter.budget_k", "exporter.datastore"]</t>
        </is>
      </c>
      <c r="L159" t="inlineStr">
        <is>
          <t>["scheduler-v2.budget_k"]</t>
        </is>
      </c>
      <c r="M159" t="n">
        <v>1129</v>
      </c>
      <c r="N159" t="n">
        <v>0.00045585</v>
      </c>
      <c r="O159" t="inlineStr">
        <is>
          <t>**Delta Launch — Hand-off Note**
**Launch date:** November 1
**In-scope modules:**
| Module | Owner | Deadline | Budget | Datastore |
|---|---|---|---|---|
| `billing-sync` | Oliver | Nov 5 | $50k | Postgres |
| `scheduler-v2` | Mei | Oct 15 | $75k | Postgres |
| `ingest` | Rosa | Oct 19 | $45k | undecided |
| `auth-bridge` | unknown | Oct 16 | $50k | CockroachDB |
| `rate-limiter` | Priya | Oct 28 | $60k | MongoDB |
Notes:
- `ingest` has no datastore recorded, so it is marked undecided.
- `auth-bridge` has no owner recorded, so it is marked unknown.
- `search-index` is not listed, as it has been dropped from this launch and moved to next quarter.</t>
        </is>
      </c>
    </row>
    <row r="160">
      <c r="A160" t="inlineStr">
        <is>
          <t>worker_summary</t>
        </is>
      </c>
      <c r="B160" t="inlineStr">
        <is>
          <t>main</t>
        </is>
      </c>
      <c r="C160" t="inlineStr">
        <is>
          <t>z-ai/glm-5.3-flash</t>
        </is>
      </c>
      <c r="D160" t="inlineStr">
        <is>
          <t>openai/gpt-5.6-luna</t>
        </is>
      </c>
      <c r="E160" t="b">
        <v>0</v>
      </c>
      <c r="F160" t="n">
        <v>0</v>
      </c>
      <c r="G160" t="inlineStr">
        <is>
          <t>chat3</t>
        </is>
      </c>
      <c r="H160" t="inlineStr">
        <is>
          <t>chat3/task-1</t>
        </is>
      </c>
      <c r="I160" t="n">
        <v>7</v>
      </c>
      <c r="J160" t="n">
        <v>7</v>
      </c>
      <c r="K160" t="inlineStr">
        <is>
          <t>[]</t>
        </is>
      </c>
      <c r="L160" t="inlineStr">
        <is>
          <t>[]</t>
        </is>
      </c>
      <c r="M160" t="n">
        <v>1133</v>
      </c>
      <c r="N160" t="n">
        <v>0.0002309625</v>
      </c>
      <c r="O160" t="inlineStr">
        <is>
          <t># Delta Launch Readiness Summary
**Load test (staging):**
- p95 latency: **557 ms**
- Error rate: **0.4%**
**CI status (latest run, this morning):**
- Failing tests: **3** (231 passed, 3 failed, 4 skipped)
**Service configuration:**
- db_pool_size: **12**
**P0 modules currently in scope:**
- `billing-sync`
- `ingest`
**Launch-week on-call order:**
1. First: Priya
2. Second: Rosa
3. Third: Oliver</t>
        </is>
      </c>
    </row>
    <row r="161">
      <c r="A161" t="inlineStr">
        <is>
          <t>worker_summary</t>
        </is>
      </c>
      <c r="B161" t="inlineStr">
        <is>
          <t>foldglm</t>
        </is>
      </c>
      <c r="C161" t="inlineStr">
        <is>
          <t>openai/gpt-5.6-luna</t>
        </is>
      </c>
      <c r="D161" t="inlineStr">
        <is>
          <t>z-ai/glm-5.3-flash</t>
        </is>
      </c>
      <c r="E161" t="b">
        <v>0</v>
      </c>
      <c r="F161" t="n">
        <v>0</v>
      </c>
      <c r="G161" t="inlineStr">
        <is>
          <t>chat3</t>
        </is>
      </c>
      <c r="H161" t="inlineStr">
        <is>
          <t>chat3/task-0</t>
        </is>
      </c>
      <c r="I161" t="n">
        <v>24</v>
      </c>
      <c r="J161" t="n">
        <v>20</v>
      </c>
      <c r="K161" t="inlineStr">
        <is>
          <t>["exporter.owner", "exporter.deadline", "exporter.budget_k", "exporter.datastore"]</t>
        </is>
      </c>
      <c r="L161" t="inlineStr">
        <is>
          <t>["scheduler-v2.budget_k"]</t>
        </is>
      </c>
      <c r="M161" t="n">
        <v>1114</v>
      </c>
      <c r="N161" t="n">
        <v>0.00051715</v>
      </c>
      <c r="O161" t="inlineStr">
        <is>
          <t># Delta Launch Hand-off Note
**Launch date:** November 1  
**Repository:** `delta-launch`  
**Deployment region:** `eu-west-1`
| Module | Owner | Deadline | Budget ($k) | Datastore |
|---|---|---:|---:|---|
| billing-sync | Oliver | November 5 | 50 | Postgres |
| scheduler-v2 | Mei | October 15 | 75 | Postgres |
| ingest | Rosa | October 19 | 45 | undecided |
| auth-bridge | Marcus | October 16 | 50 | CockroachDB |
| rate-limiter | Priya | October 28 | 60 | MongoDB |</t>
        </is>
      </c>
    </row>
    <row r="162">
      <c r="A162" t="inlineStr">
        <is>
          <t>worker_summary</t>
        </is>
      </c>
      <c r="B162" t="inlineStr">
        <is>
          <t>foldglm</t>
        </is>
      </c>
      <c r="C162" t="inlineStr">
        <is>
          <t>openai/gpt-5.6-luna</t>
        </is>
      </c>
      <c r="D162" t="inlineStr">
        <is>
          <t>z-ai/glm-5.3-flash</t>
        </is>
      </c>
      <c r="E162" t="b">
        <v>0</v>
      </c>
      <c r="F162" t="n">
        <v>0</v>
      </c>
      <c r="G162" t="inlineStr">
        <is>
          <t>chat3</t>
        </is>
      </c>
      <c r="H162" t="inlineStr">
        <is>
          <t>chat3/task-1</t>
        </is>
      </c>
      <c r="I162" t="n">
        <v>7</v>
      </c>
      <c r="J162" t="n">
        <v>7</v>
      </c>
      <c r="K162" t="inlineStr">
        <is>
          <t>[]</t>
        </is>
      </c>
      <c r="L162" t="inlineStr">
        <is>
          <t>[]</t>
        </is>
      </c>
      <c r="M162" t="n">
        <v>1117</v>
      </c>
      <c r="N162" t="n">
        <v>0.0004471</v>
      </c>
      <c r="O162" t="inlineStr">
        <is>
          <t>Launch readiness summary:
- Load-test p95 latency: **557 ms**
- Error rate: **0.4%**
- Failing CI tests: **3**
- `db_pool_size`: **12**
- P0 modules currently in scope: **billing-sync**, **ingest**
- Launch-week on-call order:
  1. **Priya**
  2. **Rosa**
  3. **Oliver**</t>
        </is>
      </c>
    </row>
    <row r="163">
      <c r="A163" t="inlineStr">
        <is>
          <t>worker_vc</t>
        </is>
      </c>
      <c r="B163" t="inlineStr">
        <is>
          <t>main</t>
        </is>
      </c>
      <c r="C163" t="inlineStr">
        <is>
          <t>openai/gpt-5.6-luna</t>
        </is>
      </c>
      <c r="D163" t="inlineStr">
        <is>
          <t>openai/gpt-5.6-luna</t>
        </is>
      </c>
      <c r="E163" t="b">
        <v>0</v>
      </c>
      <c r="F163" t="n">
        <v>0</v>
      </c>
      <c r="G163" t="inlineStr">
        <is>
          <t>chat3</t>
        </is>
      </c>
      <c r="H163" t="inlineStr">
        <is>
          <t>chat3/task-0</t>
        </is>
      </c>
      <c r="I163" t="n">
        <v>24</v>
      </c>
      <c r="J163" t="n">
        <v>24</v>
      </c>
      <c r="K163" t="inlineStr">
        <is>
          <t>[]</t>
        </is>
      </c>
      <c r="L163" t="inlineStr">
        <is>
          <t>["billing-sync.deadline", "scheduler-v2.budget_k", "scheduler-v2.datastore"]</t>
        </is>
      </c>
      <c r="M163" t="n">
        <v>4486</v>
      </c>
      <c r="N163" t="n">
        <v>0.00119912</v>
      </c>
      <c r="O163" t="inlineStr">
        <is>
          <t># Delta Launch Hand-off
**Launch date:** Nov 1
| Module | Owner | Deadline | Budget ($k) | Datastore |
|---|---|---:|---:|---|
| billing-sync | Priya | Nov 5 | 50 | Postgres |
| scheduler-v2 | Mei | Oct 15 | 75 | Postgres |
| ingest | Rosa | Oct 19 | 45 | undecided |
| auth-bridge | Marcus | Oct 16 | 50 | CockroachDB |
| rate-limiter | Oliver | Oct 28 | 60 | MongoDB |
| exporter | Chen | Oct 25 | 25 | Cassandra |
Dropped modules, including **search-index**, are excluded from the in-scope list.</t>
        </is>
      </c>
    </row>
    <row r="164">
      <c r="A164" t="inlineStr">
        <is>
          <t>worker_vc</t>
        </is>
      </c>
      <c r="B164" t="inlineStr">
        <is>
          <t>main</t>
        </is>
      </c>
      <c r="C164" t="inlineStr">
        <is>
          <t>openai/gpt-5.6-luna</t>
        </is>
      </c>
      <c r="D164" t="inlineStr">
        <is>
          <t>openai/gpt-5.6-luna</t>
        </is>
      </c>
      <c r="E164" t="b">
        <v>0</v>
      </c>
      <c r="F164" t="n">
        <v>1</v>
      </c>
      <c r="G164" t="inlineStr">
        <is>
          <t>chat3</t>
        </is>
      </c>
      <c r="H164" t="inlineStr">
        <is>
          <t>chat3/task-0</t>
        </is>
      </c>
      <c r="I164" t="n">
        <v>24</v>
      </c>
      <c r="J164" t="n">
        <v>24</v>
      </c>
      <c r="K164" t="inlineStr">
        <is>
          <t>[]</t>
        </is>
      </c>
      <c r="L164" t="inlineStr">
        <is>
          <t>["billing-sync.deadline", "scheduler-v2.budget_k", "scheduler-v2.datastore"]</t>
        </is>
      </c>
      <c r="M164" t="n">
        <v>4688</v>
      </c>
      <c r="N164" t="n">
        <v>0.00134922</v>
      </c>
      <c r="O164" t="inlineStr">
        <is>
          <t>## Delta Launch Hand-off
**Launch date:** Nov 1
| Module | Owner | Deadline | Budget ($k) | Datastore |
|---|---|---:|---:|---|
| billing-sync | Priya | Nov 5 | 50 | Postgres |
| scheduler-v2 | Mei | Oct 15 | 75 | Postgres |
| ingest | Rosa | Oct 19 | 45 | undecided |
| auth-bridge | Marcus | Oct 16 | 50 | CockroachDB |
| rate-limiter | Oliver | Oct 28 | 60 | MongoDB |
| exporter | Chen | Oct 25 | 25 | Cassandra |</t>
        </is>
      </c>
    </row>
    <row r="165">
      <c r="A165" t="inlineStr">
        <is>
          <t>worker_vc</t>
        </is>
      </c>
      <c r="B165" t="inlineStr">
        <is>
          <t>main</t>
        </is>
      </c>
      <c r="C165" t="inlineStr">
        <is>
          <t>openai/gpt-5.6-luna</t>
        </is>
      </c>
      <c r="D165" t="inlineStr">
        <is>
          <t>openai/gpt-5.6-luna</t>
        </is>
      </c>
      <c r="E165" t="b">
        <v>0</v>
      </c>
      <c r="F165" t="n">
        <v>0</v>
      </c>
      <c r="G165" t="inlineStr">
        <is>
          <t>chat3</t>
        </is>
      </c>
      <c r="H165" t="inlineStr">
        <is>
          <t>chat3/task-1</t>
        </is>
      </c>
      <c r="I165" t="n">
        <v>7</v>
      </c>
      <c r="J165" t="n">
        <v>7</v>
      </c>
      <c r="K165" t="inlineStr">
        <is>
          <t>[]</t>
        </is>
      </c>
      <c r="L165" t="inlineStr">
        <is>
          <t>[]</t>
        </is>
      </c>
      <c r="M165" t="n">
        <v>1582</v>
      </c>
      <c r="N165" t="n">
        <v>0.00057295</v>
      </c>
      <c r="O165" t="inlineStr">
        <is>
          <t>## Launch Readiness Summary
- **Load-test p95 latency:** 557 ms
- **Load-test error rate:** 0.4%
- **Failing CI tests:** 3
- **Service config `db_pool_size`:** 12
- **P0 modules currently in scope:** `billing-sync`, `ingest`
- **Launch-week on-call order:**
  1. Priya
  2. Rosa
  3. Oliver</t>
        </is>
      </c>
    </row>
    <row r="166">
      <c r="A166" t="inlineStr">
        <is>
          <t>worker_vc</t>
        </is>
      </c>
      <c r="B166" t="inlineStr">
        <is>
          <t>main</t>
        </is>
      </c>
      <c r="C166" t="inlineStr">
        <is>
          <t>openai/gpt-5.6-luna</t>
        </is>
      </c>
      <c r="D166" t="inlineStr">
        <is>
          <t>openai/gpt-5.6-luna</t>
        </is>
      </c>
      <c r="E166" t="b">
        <v>0</v>
      </c>
      <c r="F166" t="n">
        <v>1</v>
      </c>
      <c r="G166" t="inlineStr">
        <is>
          <t>chat3</t>
        </is>
      </c>
      <c r="H166" t="inlineStr">
        <is>
          <t>chat3/task-1</t>
        </is>
      </c>
      <c r="I166" t="n">
        <v>7</v>
      </c>
      <c r="J166" t="n">
        <v>7</v>
      </c>
      <c r="K166" t="inlineStr">
        <is>
          <t>[]</t>
        </is>
      </c>
      <c r="L166" t="inlineStr">
        <is>
          <t>[]</t>
        </is>
      </c>
      <c r="M166" t="n">
        <v>1582</v>
      </c>
      <c r="N166" t="n">
        <v>0.00058855</v>
      </c>
      <c r="O166" t="inlineStr">
        <is>
          <t>## Launch Readiness Summary
- **Load test:** p95 latency **557 ms**; error rate **0.4%**
- **CI run:** **3 failing tests**
- **Database pool size:** **12**
- **P0 modules currently in scope:** **billing-sync**, **ingest**
- **Launch-week on-call order:**
  1. **Priya**
  2. **Rosa**
  3. **Oliver**</t>
        </is>
      </c>
    </row>
    <row r="167">
      <c r="A167" t="inlineStr">
        <is>
          <t>worker_vc</t>
        </is>
      </c>
      <c r="B167" t="inlineStr">
        <is>
          <t>main</t>
        </is>
      </c>
      <c r="C167" t="inlineStr">
        <is>
          <t>z-ai/glm-5.3-flash</t>
        </is>
      </c>
      <c r="D167" t="inlineStr">
        <is>
          <t>openai/gpt-5.6-luna</t>
        </is>
      </c>
      <c r="E167" t="b">
        <v>0</v>
      </c>
      <c r="F167" t="n">
        <v>0</v>
      </c>
      <c r="G167" t="inlineStr">
        <is>
          <t>chat3</t>
        </is>
      </c>
      <c r="H167" t="inlineStr">
        <is>
          <t>chat3/task-0</t>
        </is>
      </c>
      <c r="I167" t="n">
        <v>24</v>
      </c>
      <c r="J167" t="n">
        <v>24</v>
      </c>
      <c r="K167" t="inlineStr">
        <is>
          <t>[]</t>
        </is>
      </c>
      <c r="L167" t="inlineStr">
        <is>
          <t>["billing-sync.deadline", "scheduler-v2.budget_k", "scheduler-v2.datastore"]</t>
        </is>
      </c>
      <c r="M167" t="n">
        <v>13823</v>
      </c>
      <c r="N167" t="n">
        <v>0.00150483837</v>
      </c>
      <c r="O167" t="inlineStr">
        <is>
          <t># Delta Launch — Hand-off Note
**Launch date:** Nov 1
(Repo: `delta-launch`, region: eu-west-1)
**Modules in scope (6):**
| Module | Owner | Deadline | Budget ($k) | Datastore |
|---|---|---|---|---|
| billing-sync | Priya | Nov 5 | 50 | Postgres |
| scheduler-v2 | Mei | Oct 15 | 75 | Postgres |
| ingest | Rosa | Oct 19 | 45 | undecided |
| auth-bridge | Marcus | Oct 16 | 50 | CockroachDB |
| rate-limiter | Oliver | Oct 28 | 60 | MongoDB |
| exporter | Chen | Oct 25 | 25 | Cassandra |
**Note:** search-index was dropped from this launch (moved to next quarter) and is not listed as in scope.</t>
        </is>
      </c>
    </row>
    <row r="168">
      <c r="A168" t="inlineStr">
        <is>
          <t>worker_vc</t>
        </is>
      </c>
      <c r="B168" t="inlineStr">
        <is>
          <t>main</t>
        </is>
      </c>
      <c r="C168" t="inlineStr">
        <is>
          <t>z-ai/glm-5.3-flash</t>
        </is>
      </c>
      <c r="D168" t="inlineStr">
        <is>
          <t>openai/gpt-5.6-luna</t>
        </is>
      </c>
      <c r="E168" t="b">
        <v>0</v>
      </c>
      <c r="F168" t="n">
        <v>0</v>
      </c>
      <c r="G168" t="inlineStr">
        <is>
          <t>chat3</t>
        </is>
      </c>
      <c r="H168" t="inlineStr">
        <is>
          <t>chat3/task-1</t>
        </is>
      </c>
      <c r="I168" t="n">
        <v>7</v>
      </c>
      <c r="J168" t="n">
        <v>7</v>
      </c>
      <c r="K168" t="inlineStr">
        <is>
          <t>[]</t>
        </is>
      </c>
      <c r="L168" t="inlineStr">
        <is>
          <t>[]</t>
        </is>
      </c>
      <c r="M168" t="n">
        <v>8952</v>
      </c>
      <c r="N168" t="n">
        <v>0.00104692</v>
      </c>
      <c r="O168" t="inlineStr">
        <is>
          <t>**Launch Readiness Summary**
- **Load-test p95 latency:** 557 ms (error rate: 0.4%) — from the staging load test at t88 (82,000 requests, 1,072 rps, 600s duration).
- **Failing tests in the CI run:** 3 (231 passed, 4 skipped, 238 collected, 228s).
- **Service config db_pool_size:** 12.
- **P0 modules currently in scope:** billing-sync, ingest.
- **On-call order for launch week:** 1st — Priya, 2nd — Rosa, 3rd — Oliver.</t>
        </is>
      </c>
    </row>
    <row r="169">
      <c r="A169" t="inlineStr">
        <is>
          <t>worker_vc</t>
        </is>
      </c>
      <c r="B169" t="inlineStr">
        <is>
          <t>foldglm</t>
        </is>
      </c>
      <c r="C169" t="inlineStr">
        <is>
          <t>openai/gpt-5.6-luna</t>
        </is>
      </c>
      <c r="D169" t="inlineStr">
        <is>
          <t>z-ai/glm-5.3-flash</t>
        </is>
      </c>
      <c r="E169" t="b">
        <v>0</v>
      </c>
      <c r="F169" t="n">
        <v>0</v>
      </c>
      <c r="G169" t="inlineStr">
        <is>
          <t>chat3</t>
        </is>
      </c>
      <c r="H169" t="inlineStr">
        <is>
          <t>chat3/task-0</t>
        </is>
      </c>
      <c r="I169" t="n">
        <v>24</v>
      </c>
      <c r="J169" t="n">
        <v>24</v>
      </c>
      <c r="K169" t="inlineStr">
        <is>
          <t>[]</t>
        </is>
      </c>
      <c r="L169" t="inlineStr">
        <is>
          <t>["billing-sync.deadline", "scheduler-v2.budget_k", "scheduler-v2.datastore"]</t>
        </is>
      </c>
      <c r="M169" t="n">
        <v>4076</v>
      </c>
      <c r="N169" t="n">
        <v>0.00118846</v>
      </c>
      <c r="O169" t="inlineStr">
        <is>
          <t>## Delta Launch Hand-off
**Launch date:** Nov 1
| Module | Owner | Deadline | Budget ($k) | Datastore |
|---|---|---:|---:|---|
| billing-sync | Priya | Nov 5 | 50 | Postgres |
| scheduler-v2 | Mei | Oct 15 | 75 | Postgres |
| ingest | Rosa | Oct 19 | 45 | undecided |
| auth-bridge | Marcus | Oct 16 | 50 | CockroachDB |
| rate-limiter | Oliver | Oct 28 | 60 | MongoDB |
| exporter | Chen | Oct 25 | 25 | Cassandra |</t>
        </is>
      </c>
    </row>
    <row r="170">
      <c r="A170" t="inlineStr">
        <is>
          <t>worker_vc</t>
        </is>
      </c>
      <c r="B170" t="inlineStr">
        <is>
          <t>foldglm</t>
        </is>
      </c>
      <c r="C170" t="inlineStr">
        <is>
          <t>openai/gpt-5.6-luna</t>
        </is>
      </c>
      <c r="D170" t="inlineStr">
        <is>
          <t>z-ai/glm-5.3-flash</t>
        </is>
      </c>
      <c r="E170" t="b">
        <v>0</v>
      </c>
      <c r="F170" t="n">
        <v>0</v>
      </c>
      <c r="G170" t="inlineStr">
        <is>
          <t>chat3</t>
        </is>
      </c>
      <c r="H170" t="inlineStr">
        <is>
          <t>chat3/task-1</t>
        </is>
      </c>
      <c r="I170" t="n">
        <v>7</v>
      </c>
      <c r="J170" t="n">
        <v>7</v>
      </c>
      <c r="K170" t="inlineStr">
        <is>
          <t>[]</t>
        </is>
      </c>
      <c r="L170" t="inlineStr">
        <is>
          <t>[]</t>
        </is>
      </c>
      <c r="M170" t="n">
        <v>5747</v>
      </c>
      <c r="N170" t="n">
        <v>0.00146032</v>
      </c>
      <c r="O170" t="inlineStr">
        <is>
          <t>## Launch Readiness Summary
- **Load-test performance:** p95 latency **557 ms**; error rate **0.4%**
- **CI status:** **3 failing tests**
- **Service configuration:** `db_pool_size = 12`
- **P0 modules currently in scope:** **billing-sync**, **ingest**
- **Launch-week on-call order:**
  1. **Priya**
  2. **Rosa**
  3. **Oliver**</t>
        </is>
      </c>
    </row>
    <row r="171">
      <c r="A171" t="inlineStr">
        <is>
          <t>worker_vc</t>
        </is>
      </c>
      <c r="B171" t="inlineStr">
        <is>
          <t>foldglm_audit</t>
        </is>
      </c>
      <c r="C171" t="inlineStr">
        <is>
          <t>openai/gpt-5.6-luna</t>
        </is>
      </c>
      <c r="D171" t="inlineStr">
        <is>
          <t>z-ai/glm-5.3-flash</t>
        </is>
      </c>
      <c r="E171" t="b">
        <v>1</v>
      </c>
      <c r="F171" t="n">
        <v>0</v>
      </c>
      <c r="G171" t="inlineStr">
        <is>
          <t>chat3</t>
        </is>
      </c>
      <c r="H171" t="inlineStr">
        <is>
          <t>chat3/task-0</t>
        </is>
      </c>
      <c r="I171" t="n">
        <v>24</v>
      </c>
      <c r="J171" t="n">
        <v>24</v>
      </c>
      <c r="K171" t="inlineStr">
        <is>
          <t>[]</t>
        </is>
      </c>
      <c r="L171" t="inlineStr">
        <is>
          <t>["billing-sync.deadline", "scheduler-v2.budget_k", "scheduler-v2.datastore"]</t>
        </is>
      </c>
      <c r="M171" t="n">
        <v>1646</v>
      </c>
      <c r="N171" t="n">
        <v>0.00074015</v>
      </c>
      <c r="O171" t="inlineStr">
        <is>
          <t>## Delta Launch Hand-off
**Launch date:** Nov 1  
**Repository:** `delta-launch`  
**Region:** `eu-west-1`
| Module | Owner | Deadline | Budget ($k) | Datastore |
|---|---|---:|---:|---|
| billing-sync | Priya | Nov 5 | 50 | Postgres |
| scheduler-v2 | Mei | Oct 15 | 75 | Postgres |
| ingest | Rosa | Oct 19 | 45 | undecided |
| auth-bridge | Marcus | Oct 16 | 50 | CockroachDB |
| rate-limiter | Oliver | Oct 28 | 60 | MongoDB |
| exporter | Chen | Oct 25 | 25 | Cassandra |
`search-index` is excluded because it was dropped from the launch scope.</t>
        </is>
      </c>
    </row>
    <row r="172">
      <c r="A172" t="inlineStr">
        <is>
          <t>worker_vc</t>
        </is>
      </c>
      <c r="B172" t="inlineStr">
        <is>
          <t>foldglm_audit</t>
        </is>
      </c>
      <c r="C172" t="inlineStr">
        <is>
          <t>openai/gpt-5.6-luna</t>
        </is>
      </c>
      <c r="D172" t="inlineStr">
        <is>
          <t>z-ai/glm-5.3-flash</t>
        </is>
      </c>
      <c r="E172" t="b">
        <v>1</v>
      </c>
      <c r="F172" t="n">
        <v>0</v>
      </c>
      <c r="G172" t="inlineStr">
        <is>
          <t>chat3</t>
        </is>
      </c>
      <c r="H172" t="inlineStr">
        <is>
          <t>chat3/task-1</t>
        </is>
      </c>
      <c r="I172" t="n">
        <v>7</v>
      </c>
      <c r="J172" t="n">
        <v>7</v>
      </c>
      <c r="K172" t="inlineStr">
        <is>
          <t>[]</t>
        </is>
      </c>
      <c r="L172" t="inlineStr">
        <is>
          <t>[]</t>
        </is>
      </c>
      <c r="M172" t="n">
        <v>1649</v>
      </c>
      <c r="N172" t="n">
        <v>0.0006017</v>
      </c>
      <c r="O172" t="inlineStr">
        <is>
          <t>## Launch Readiness Summary
- **Load-test p95 latency:** 557 ms
- **Load-test error rate:** 0.4%
- **CI failing tests:** 3
- **Database pool size:** 12
- **P0 modules currently in scope:** `billing-sync`, `ingest`
- **Launch-week on-call order:**
  1. Priya
  2. Rosa
  3. Oliver</t>
        </is>
      </c>
    </row>
    <row r="173">
      <c r="A173" t="inlineStr">
        <is>
          <t>worker_brief</t>
        </is>
      </c>
      <c r="B173" t="inlineStr">
        <is>
          <t>messy</t>
        </is>
      </c>
      <c r="C173" t="inlineStr">
        <is>
          <t>openai/gpt-5.6-luna</t>
        </is>
      </c>
      <c r="D173" t="inlineStr">
        <is>
          <t>openai/gpt-5.6-luna</t>
        </is>
      </c>
      <c r="E173" t="b">
        <v>0</v>
      </c>
      <c r="F173" t="n">
        <v>0</v>
      </c>
      <c r="G173" t="inlineStr">
        <is>
          <t>chat3m</t>
        </is>
      </c>
      <c r="H173" t="inlineStr">
        <is>
          <t>chat3/task-0</t>
        </is>
      </c>
      <c r="I173" t="n">
        <v>24</v>
      </c>
      <c r="J173" t="n">
        <v>24</v>
      </c>
      <c r="K173" t="inlineStr">
        <is>
          <t>[]</t>
        </is>
      </c>
      <c r="L173" t="inlineStr">
        <is>
          <t>["billing-sync.deadline", "scheduler-v2.budget_k", "scheduler-v2.datastore", "auth-bridge.budget_k"]</t>
        </is>
      </c>
      <c r="M173" t="n">
        <v>295</v>
      </c>
      <c r="N173" t="n">
        <v>0.000257</v>
      </c>
      <c r="O173" t="inlineStr">
        <is>
          <t># Delta Launch Hand-off
**Launch date:** Nov 1
| Module | Owner | Deadline | Budget ($k) | Datastore |
|---|---|---:|---:|---|
| billing-sync | Priya | Nov 5 | 50 | Postgres |
| scheduler-v2 | Mei | Oct 15 | 75 | Postgres |
| ingest | Rosa | Oct 19 | 45 | undecided |
| auth-bridge | Marcus | Oct 16 | 30 | CockroachDB |
| rate-limiter | Oliver | Oct 28 | 60 | MongoDB |
| exporter | Chen | Oct 25 | 25 | Cassandra |</t>
        </is>
      </c>
    </row>
    <row r="174">
      <c r="A174" t="inlineStr">
        <is>
          <t>worker_brief</t>
        </is>
      </c>
      <c r="B174" t="inlineStr">
        <is>
          <t>messy</t>
        </is>
      </c>
      <c r="C174" t="inlineStr">
        <is>
          <t>openai/gpt-5.6-luna</t>
        </is>
      </c>
      <c r="D174" t="inlineStr">
        <is>
          <t>openai/gpt-5.6-luna</t>
        </is>
      </c>
      <c r="E174" t="b">
        <v>0</v>
      </c>
      <c r="F174" t="n">
        <v>0</v>
      </c>
      <c r="G174" t="inlineStr">
        <is>
          <t>chat3m</t>
        </is>
      </c>
      <c r="H174" t="inlineStr">
        <is>
          <t>chat3/task-1</t>
        </is>
      </c>
      <c r="I174" t="n">
        <v>7</v>
      </c>
      <c r="J174" t="n">
        <v>7</v>
      </c>
      <c r="K174" t="inlineStr">
        <is>
          <t>[]</t>
        </is>
      </c>
      <c r="L174" t="inlineStr">
        <is>
          <t>[]</t>
        </is>
      </c>
      <c r="M174" t="n">
        <v>241</v>
      </c>
      <c r="N174" t="n">
        <v>0.0001622</v>
      </c>
      <c r="O174" t="inlineStr">
        <is>
          <t>Launch readiness summary:
- **Load-test p95 latency:** 557 ms
- **Load-test error rate:** 0.4%
- **CI failing tests:** 3
- **Database pool size:** `db_pool_size = 12`
- **P0 modules in scope:** billing-sync, ingest
- **Launch-week on-call order:**
  1. Priya
  2. Rosa
  3. Oliver</t>
        </is>
      </c>
    </row>
    <row r="175">
      <c r="A175" t="inlineStr">
        <is>
          <t>worker_full</t>
        </is>
      </c>
      <c r="B175" t="inlineStr">
        <is>
          <t>messy</t>
        </is>
      </c>
      <c r="C175" t="inlineStr">
        <is>
          <t>openai/gpt-5.6-luna</t>
        </is>
      </c>
      <c r="D175" t="inlineStr">
        <is>
          <t>openai/gpt-5.6-luna</t>
        </is>
      </c>
      <c r="E175" t="b">
        <v>0</v>
      </c>
      <c r="F175" t="n">
        <v>0</v>
      </c>
      <c r="G175" t="inlineStr">
        <is>
          <t>chat3m</t>
        </is>
      </c>
      <c r="H175" t="inlineStr">
        <is>
          <t>chat3/task-0</t>
        </is>
      </c>
      <c r="I175" t="n">
        <v>24</v>
      </c>
      <c r="J175" t="n">
        <v>24</v>
      </c>
      <c r="K175" t="inlineStr">
        <is>
          <t>[]</t>
        </is>
      </c>
      <c r="L175" t="inlineStr">
        <is>
          <t>["billing-sync.deadline", "scheduler-v2.budget_k", "scheduler-v2.datastore"]</t>
        </is>
      </c>
      <c r="M175" t="n">
        <v>30891</v>
      </c>
      <c r="N175" t="n">
        <v>0.0089826</v>
      </c>
      <c r="O175" t="inlineStr">
        <is>
          <t># Delta launch hand-off
**Launch date:** Nov 1
| Module | Owner | Deadline | Budget ($k) | Datastore |
|---|---|---:|---:|---|
| billing-sync | Priya | Nov 5 | 50 | Postgres |
| scheduler-v2 | Mei | Oct 15 | 75 | Postgres |
| ingest | Rosa | Oct 19 | 45 | undecided |
| auth-bridge | Marcus | Oct 16 | 50 | CockroachDB |
| rate-limiter | Oliver | Oct 28 | 60 | MongoDB |
| exporter | Chen | Oct 25 | 25 | Cassandra |
*search-index is dropped from the launch and is not included.*</t>
        </is>
      </c>
    </row>
    <row r="176">
      <c r="A176" t="inlineStr">
        <is>
          <t>worker_full</t>
        </is>
      </c>
      <c r="B176" t="inlineStr">
        <is>
          <t>messy</t>
        </is>
      </c>
      <c r="C176" t="inlineStr">
        <is>
          <t>openai/gpt-5.6-luna</t>
        </is>
      </c>
      <c r="D176" t="inlineStr">
        <is>
          <t>openai/gpt-5.6-luna</t>
        </is>
      </c>
      <c r="E176" t="b">
        <v>0</v>
      </c>
      <c r="F176" t="n">
        <v>0</v>
      </c>
      <c r="G176" t="inlineStr">
        <is>
          <t>chat3m</t>
        </is>
      </c>
      <c r="H176" t="inlineStr">
        <is>
          <t>chat3/task-1</t>
        </is>
      </c>
      <c r="I176" t="n">
        <v>7</v>
      </c>
      <c r="J176" t="n">
        <v>7</v>
      </c>
      <c r="K176" t="inlineStr">
        <is>
          <t>[]</t>
        </is>
      </c>
      <c r="L176" t="inlineStr">
        <is>
          <t>[]</t>
        </is>
      </c>
      <c r="M176" t="n">
        <v>30894</v>
      </c>
      <c r="N176" t="n">
        <v>0.00793575</v>
      </c>
      <c r="O176" t="inlineStr">
        <is>
          <t>**Launch readiness summary**
- **Load-test p95 latency:** 557 ms
- **Load-test error rate:** 0.4%
- **Failing CI tests:** 3
- **`db_pool_size`:** 12
- **P0 modules currently in scope:** billing-sync, ingest
- **Launch-week on-call order:** Priya → Rosa → Oliver</t>
        </is>
      </c>
    </row>
    <row r="177">
      <c r="A177" t="inlineStr">
        <is>
          <t>worker_state</t>
        </is>
      </c>
      <c r="B177" t="inlineStr">
        <is>
          <t>messy</t>
        </is>
      </c>
      <c r="C177" t="inlineStr">
        <is>
          <t>openai/gpt-5.6-luna</t>
        </is>
      </c>
      <c r="D177" t="inlineStr">
        <is>
          <t>openai/gpt-5.6-luna</t>
        </is>
      </c>
      <c r="E177" t="b">
        <v>0</v>
      </c>
      <c r="F177" t="n">
        <v>0</v>
      </c>
      <c r="G177" t="inlineStr">
        <is>
          <t>chat3m</t>
        </is>
      </c>
      <c r="H177" t="inlineStr">
        <is>
          <t>chat3/task-0</t>
        </is>
      </c>
      <c r="I177" t="n">
        <v>24</v>
      </c>
      <c r="J177" t="n">
        <v>24</v>
      </c>
      <c r="K177" t="inlineStr">
        <is>
          <t>[]</t>
        </is>
      </c>
      <c r="L177" t="inlineStr">
        <is>
          <t>["billing-sync.deadline", "scheduler-v2.budget_k", "scheduler-v2.datastore"]</t>
        </is>
      </c>
      <c r="M177" t="n">
        <v>1199</v>
      </c>
      <c r="N177" t="n">
        <v>0.0005792</v>
      </c>
      <c r="O177" t="inlineStr">
        <is>
          <t># Delta Launch Hand-off Note
**Launch date:** Nov 1  
**Deployment region:** eu-west-1
| Module | Owner | Deadline | Budget ($k) | Datastore |
|---|---|---:|---:|---|
| billing-sync | Priya | Nov 5 | 50 | Postgres |
| scheduler-v2 | Mei | Oct 15 | 75 | Postgres |
| ingest | Rosa | Oct 19 | 45 | undecided |
| auth-bridge | Marcus | Oct 16 | 50 | CockroachDB |
| rate-limiter | Oliver | Oct 28 | 60 | MongoDB |
| exporter | Chen | Oct 25 | 25 | Cassandra |</t>
        </is>
      </c>
    </row>
    <row r="178">
      <c r="A178" t="inlineStr">
        <is>
          <t>worker_state</t>
        </is>
      </c>
      <c r="B178" t="inlineStr">
        <is>
          <t>messy</t>
        </is>
      </c>
      <c r="C178" t="inlineStr">
        <is>
          <t>openai/gpt-5.6-luna</t>
        </is>
      </c>
      <c r="D178" t="inlineStr">
        <is>
          <t>openai/gpt-5.6-luna</t>
        </is>
      </c>
      <c r="E178" t="b">
        <v>0</v>
      </c>
      <c r="F178" t="n">
        <v>0</v>
      </c>
      <c r="G178" t="inlineStr">
        <is>
          <t>chat3m</t>
        </is>
      </c>
      <c r="H178" t="inlineStr">
        <is>
          <t>chat3/task-1</t>
        </is>
      </c>
      <c r="I178" t="n">
        <v>7</v>
      </c>
      <c r="J178" t="n">
        <v>7</v>
      </c>
      <c r="K178" t="inlineStr">
        <is>
          <t>[]</t>
        </is>
      </c>
      <c r="L178" t="inlineStr">
        <is>
          <t>[]</t>
        </is>
      </c>
      <c r="M178" t="n">
        <v>1202</v>
      </c>
      <c r="N178" t="n">
        <v>0.00050075</v>
      </c>
      <c r="O178" t="inlineStr">
        <is>
          <t>## Launch Readiness Summary
- **Load-test p95 latency:** 557 ms
- **Load-test error rate:** 0.4%
- **Failing CI tests:** 3
- **Database pool size:** 12
- **P0 modules currently in scope:** `billing-sync`, `ingest`
- **Launch-week on-call order:**
  1. Priya
  2. Rosa
  3. Oliver</t>
        </is>
      </c>
    </row>
    <row r="179">
      <c r="A179" t="inlineStr">
        <is>
          <t>worker_summary</t>
        </is>
      </c>
      <c r="B179" t="inlineStr">
        <is>
          <t>messy</t>
        </is>
      </c>
      <c r="C179" t="inlineStr">
        <is>
          <t>openai/gpt-5.6-luna</t>
        </is>
      </c>
      <c r="D179" t="inlineStr">
        <is>
          <t>openai/gpt-5.6-luna</t>
        </is>
      </c>
      <c r="E179" t="b">
        <v>0</v>
      </c>
      <c r="F179" t="n">
        <v>0</v>
      </c>
      <c r="G179" t="inlineStr">
        <is>
          <t>chat3m</t>
        </is>
      </c>
      <c r="H179" t="inlineStr">
        <is>
          <t>chat3/task-0</t>
        </is>
      </c>
      <c r="I179" t="n">
        <v>24</v>
      </c>
      <c r="J179" t="n">
        <v>20</v>
      </c>
      <c r="K179" t="inlineStr">
        <is>
          <t>["exporter.owner", "exporter.deadline", "exporter.budget_k", "exporter.datastore"]</t>
        </is>
      </c>
      <c r="L179" t="inlineStr">
        <is>
          <t>["scheduler-v2.budget_k", "auth-bridge.budget_k"]</t>
        </is>
      </c>
      <c r="M179" t="n">
        <v>1308</v>
      </c>
      <c r="N179" t="n">
        <v>0.00062085</v>
      </c>
      <c r="O179" t="inlineStr">
        <is>
          <t># Delta Launch Hand-off
**Launch date:** November 1  
**Repository:** `delta-launch`  
**Deployment region:** `eu-west-1`
## In-scope modules
| Module | Owner | Deadline | Budget ($k) | Datastore |
|---|---|---:|---:|---|
| `billing-sync` | Oliver | November 5 | 50 | Postgres |
| `scheduler-v2` | Mei | October 15 | 75 | Postgres |
| `ingest` | Rosa | October 19 | 45 | undecided |
| `auth-bridge` | Marcus | October 16 | 50 | CockroachDB |
| `rate-limiter` | Priya | October 28 | 60 | MongoDB |
**Launch-week on-call order:** Priya, then Rosa, then Oliver  
**Daily standup:** 09:30 UTC, starting October 3</t>
        </is>
      </c>
    </row>
    <row r="180">
      <c r="A180" t="inlineStr">
        <is>
          <t>worker_summary</t>
        </is>
      </c>
      <c r="B180" t="inlineStr">
        <is>
          <t>messy</t>
        </is>
      </c>
      <c r="C180" t="inlineStr">
        <is>
          <t>openai/gpt-5.6-luna</t>
        </is>
      </c>
      <c r="D180" t="inlineStr">
        <is>
          <t>openai/gpt-5.6-luna</t>
        </is>
      </c>
      <c r="E180" t="b">
        <v>0</v>
      </c>
      <c r="F180" t="n">
        <v>0</v>
      </c>
      <c r="G180" t="inlineStr">
        <is>
          <t>chat3m</t>
        </is>
      </c>
      <c r="H180" t="inlineStr">
        <is>
          <t>chat3/task-1</t>
        </is>
      </c>
      <c r="I180" t="n">
        <v>7</v>
      </c>
      <c r="J180" t="n">
        <v>7</v>
      </c>
      <c r="K180" t="inlineStr">
        <is>
          <t>[]</t>
        </is>
      </c>
      <c r="L180" t="inlineStr">
        <is>
          <t>[]</t>
        </is>
      </c>
      <c r="M180" t="n">
        <v>1311</v>
      </c>
      <c r="N180" t="n">
        <v>0.000504</v>
      </c>
      <c r="O180" t="inlineStr">
        <is>
          <t>## Launch Readiness Summary
- **Load-test p95 latency:** 557 ms
- **Load-test error rate:** 0.4%
- **Failing CI tests:** 3
- **Database pool size:** 12
- **P0 modules currently in scope:**
  - `billing-sync`
  - `ingest`
- **Launch-week on-call order:**
  1. Priya
  2. Rosa
  3. Oliver</t>
        </is>
      </c>
    </row>
    <row r="181">
      <c r="A181" t="inlineStr">
        <is>
          <t>worker_vc</t>
        </is>
      </c>
      <c r="B181" t="inlineStr">
        <is>
          <t>messy</t>
        </is>
      </c>
      <c r="C181" t="inlineStr">
        <is>
          <t>openai/gpt-5.6-luna</t>
        </is>
      </c>
      <c r="D181" t="inlineStr">
        <is>
          <t>openai/gpt-5.6-luna</t>
        </is>
      </c>
      <c r="E181" t="b">
        <v>0</v>
      </c>
      <c r="F181" t="n">
        <v>0</v>
      </c>
      <c r="G181" t="inlineStr">
        <is>
          <t>chat3m</t>
        </is>
      </c>
      <c r="H181" t="inlineStr">
        <is>
          <t>chat3/task-0</t>
        </is>
      </c>
      <c r="I181" t="n">
        <v>24</v>
      </c>
      <c r="J181" t="n">
        <v>24</v>
      </c>
      <c r="K181" t="inlineStr">
        <is>
          <t>[]</t>
        </is>
      </c>
      <c r="L181" t="inlineStr">
        <is>
          <t>["billing-sync.deadline", "scheduler-v2.budget_k", "scheduler-v2.datastore"]</t>
        </is>
      </c>
      <c r="M181" t="n">
        <v>1586</v>
      </c>
      <c r="N181" t="n">
        <v>0.00061835</v>
      </c>
      <c r="O181" t="inlineStr">
        <is>
          <t>## Delta launch hand-off
**Launch date:** Nov 1
| Module | Owner | Deadline | Budget ($k) | Datastore |
|---|---|---:|---:|---|
| billing-sync | Priya | Nov 5 | 50 | Postgres |
| scheduler-v2 | Mei | Oct 15 | 75 | Postgres |
| ingest | Rosa | Oct 19 | 45 | undecided |
| auth-bridge | Marcus | Oct 16 | 50 | CockroachDB |
| rate-limiter | Oliver | Oct 28 | 60 | MongoDB |
| exporter | Chen | Oct 25 | 25 | Cassandra |</t>
        </is>
      </c>
    </row>
    <row r="182">
      <c r="A182" t="inlineStr">
        <is>
          <t>worker_vc</t>
        </is>
      </c>
      <c r="B182" t="inlineStr">
        <is>
          <t>messy</t>
        </is>
      </c>
      <c r="C182" t="inlineStr">
        <is>
          <t>openai/gpt-5.6-luna</t>
        </is>
      </c>
      <c r="D182" t="inlineStr">
        <is>
          <t>openai/gpt-5.6-luna</t>
        </is>
      </c>
      <c r="E182" t="b">
        <v>0</v>
      </c>
      <c r="F182" t="n">
        <v>0</v>
      </c>
      <c r="G182" t="inlineStr">
        <is>
          <t>chat3m</t>
        </is>
      </c>
      <c r="H182" t="inlineStr">
        <is>
          <t>chat3/task-1</t>
        </is>
      </c>
      <c r="I182" t="n">
        <v>7</v>
      </c>
      <c r="J182" t="n">
        <v>7</v>
      </c>
      <c r="K182" t="inlineStr">
        <is>
          <t>[]</t>
        </is>
      </c>
      <c r="L182" t="inlineStr">
        <is>
          <t>[]</t>
        </is>
      </c>
      <c r="M182" t="n">
        <v>1589</v>
      </c>
      <c r="N182" t="n">
        <v>0.0006083</v>
      </c>
      <c r="O182" t="inlineStr">
        <is>
          <t>## Launch readiness summary
- **Load-test p95 latency:** 557 ms
- **Load-test error rate:** 0.4
- **Failing CI tests:** 3
- **Database pool size:** 12
- **P0 modules currently in scope:** `billing-sync`, `ingest`
- **Launch-week on-call order:**
  1. Priya
  2. Rosa
  3. Oliver</t>
        </is>
      </c>
    </row>
    <row r="183">
      <c r="A183" t="inlineStr">
        <is>
          <t>worker_brief</t>
        </is>
      </c>
      <c r="B183" t="inlineStr">
        <is>
          <t>main</t>
        </is>
      </c>
      <c r="C183" t="inlineStr">
        <is>
          <t>openai/gpt-5.6-luna</t>
        </is>
      </c>
      <c r="D183" t="inlineStr">
        <is>
          <t>openai/gpt-5.6-luna</t>
        </is>
      </c>
      <c r="E183" t="b">
        <v>0</v>
      </c>
      <c r="F183" t="n">
        <v>0</v>
      </c>
      <c r="G183" t="inlineStr">
        <is>
          <t>dense5</t>
        </is>
      </c>
      <c r="H183" t="inlineStr">
        <is>
          <t>dense5/task-0</t>
        </is>
      </c>
      <c r="I183" t="n">
        <v>56</v>
      </c>
      <c r="J183" t="n">
        <v>56</v>
      </c>
      <c r="K183" t="inlineStr">
        <is>
          <t>[]</t>
        </is>
      </c>
      <c r="L183" t="inlineStr">
        <is>
          <t>["notifier.deadline", "tenant-router.datastore", "tenant-router.budget_k", "search-index.deadline", "feature-flags.budget_k"]</t>
        </is>
      </c>
      <c r="M183" t="n">
        <v>438</v>
      </c>
      <c r="N183" t="n">
        <v>0.0004704</v>
      </c>
      <c r="O183" t="inlineStr">
        <is>
          <t># Fjord Launch Hand-off
**Launch date:** Nov 14
| Module | Owner | Deadline | Budget ($k) | Datastore |
|---|---|---:|---:|---|
| notifier | Priya | Oct 29 | 50 | Postgres |
| tenant-router | Noah | Oct 17 | 60 | MongoDB |
| search-index | Aiko | Oct 14 | 30 | undecided |
| feature-flags | Ivan | Oct 13 | 50 | Postgres |
| session-store | Lucas | Oct 17 | 35 | CockroachDB |
| rate-limiter | Keiko | Oct 26 | 20 | Cassandra |
| webhook-relay | Kwame | Oct 13 | 45 | MongoDB |
| auth-bridge | Rosa | Oct 17 | 50 | Cassandra |
| metrics-agg | Sven | Oct 24 | 20 | Redis |
| scheduler-v2 | Elena | Oct 21 | 50 | Postgres |
| audit-trail | Rafael | Oct 28 | 25 | Cassandra |
| billing-sync | Zara | Oct 11 | 30 | MongoDB |
| backup-runner | Yusuf | Oct 15 | 40 | CockroachDB |
| dashboard | Chen | Nov 4 | 15 | Postgres |</t>
        </is>
      </c>
    </row>
    <row r="184">
      <c r="A184" t="inlineStr">
        <is>
          <t>worker_brief</t>
        </is>
      </c>
      <c r="B184" t="inlineStr">
        <is>
          <t>main</t>
        </is>
      </c>
      <c r="C184" t="inlineStr">
        <is>
          <t>openai/gpt-5.6-luna</t>
        </is>
      </c>
      <c r="D184" t="inlineStr">
        <is>
          <t>openai/gpt-5.6-luna</t>
        </is>
      </c>
      <c r="E184" t="b">
        <v>0</v>
      </c>
      <c r="F184" t="n">
        <v>0</v>
      </c>
      <c r="G184" t="inlineStr">
        <is>
          <t>dense5</t>
        </is>
      </c>
      <c r="H184" t="inlineStr">
        <is>
          <t>dense5/task-1</t>
        </is>
      </c>
      <c r="I184" t="n">
        <v>10</v>
      </c>
      <c r="J184" t="n">
        <v>10</v>
      </c>
      <c r="K184" t="inlineStr">
        <is>
          <t>[]</t>
        </is>
      </c>
      <c r="L184" t="inlineStr">
        <is>
          <t>[]</t>
        </is>
      </c>
      <c r="M184" t="n">
        <v>316</v>
      </c>
      <c r="N184" t="n">
        <v>0.000224</v>
      </c>
      <c r="O184" t="inlineStr">
        <is>
          <t>## Fjord Launch Readiness Summary
- **Load-test p95 latency:** 247 ms
- **Error rate:** 2.5%
- **CI failing tests:** 8
- **`db_pool_size`:** 48
- **P0 modules in scope:** `billing-sync`, `rate-limiter`, `backup-runner`, `notifier`, `search-index`
- **Launch-week on-call order:**
  1. Ivan
  2. Lucas
  3. Priya</t>
        </is>
      </c>
    </row>
    <row r="185">
      <c r="A185" t="inlineStr">
        <is>
          <t>worker_full</t>
        </is>
      </c>
      <c r="B185" t="inlineStr">
        <is>
          <t>main</t>
        </is>
      </c>
      <c r="C185" t="inlineStr">
        <is>
          <t>openai/gpt-5.6-luna</t>
        </is>
      </c>
      <c r="D185" t="inlineStr">
        <is>
          <t>openai/gpt-5.6-luna</t>
        </is>
      </c>
      <c r="E185" t="b">
        <v>0</v>
      </c>
      <c r="F185" t="n">
        <v>0</v>
      </c>
      <c r="G185" t="inlineStr">
        <is>
          <t>dense5</t>
        </is>
      </c>
      <c r="H185" t="inlineStr">
        <is>
          <t>dense5/task-0</t>
        </is>
      </c>
      <c r="I185" t="n">
        <v>56</v>
      </c>
      <c r="J185" t="n">
        <v>56</v>
      </c>
      <c r="K185" t="inlineStr">
        <is>
          <t>[]</t>
        </is>
      </c>
      <c r="L185" t="inlineStr">
        <is>
          <t>["notifier.deadline", "tenant-router.datastore", "tenant-router.budget_k", "search-index.deadline", "feature-flags.budget_k"]</t>
        </is>
      </c>
      <c r="M185" t="n">
        <v>31475</v>
      </c>
      <c r="N185" t="n">
        <v>0.0086858</v>
      </c>
      <c r="O185" t="inlineStr">
        <is>
          <t># Fjord Launch Hand-off
**Launch date:** Nov 14
| Module | Owner | Deadline | Budget ($k) | Datastore |
|---|---|---:|---:|---|
| notifier | Priya | Oct 29 | 50 | Postgres |
| tenant-router | Noah | Oct 17 | 60 | MongoDB |
| search-index | Aiko | Oct 14 | 30 | undecided |
| feature-flags | Ivan | Oct 13 | 50 | Postgres |
| session-store | Lucas | Oct 17 | 35 | CockroachDB |
| rate-limiter | Keiko | Oct 26 | 20 | Cassandra |
| webhook-relay | Kwame | Oct 13 | 45 | MongoDB |
| auth-bridge | Rosa | Oct 17 | 50 | Cassandra |
| metrics-agg | Sven | Oct 24 | 20 | Redis |
| scheduler-v2 | Elena | Oct 21 | 50 | Postgres |
| audit-trail | Rafael | Oct 28 | 25 | Cassandra |
| billing-sync | Zara | Oct 11 | 30 | MongoDB |
| backup-runner | Yusuf | Oct 15 | 40 | CockroachDB |
| dashboard | Chen | Nov 4 | 15 | Postgres |</t>
        </is>
      </c>
    </row>
    <row r="186">
      <c r="A186" t="inlineStr">
        <is>
          <t>worker_full</t>
        </is>
      </c>
      <c r="B186" t="inlineStr">
        <is>
          <t>main</t>
        </is>
      </c>
      <c r="C186" t="inlineStr">
        <is>
          <t>openai/gpt-5.6-luna</t>
        </is>
      </c>
      <c r="D186" t="inlineStr">
        <is>
          <t>openai/gpt-5.6-luna</t>
        </is>
      </c>
      <c r="E186" t="b">
        <v>0</v>
      </c>
      <c r="F186" t="n">
        <v>0</v>
      </c>
      <c r="G186" t="inlineStr">
        <is>
          <t>dense5</t>
        </is>
      </c>
      <c r="H186" t="inlineStr">
        <is>
          <t>dense5/task-1</t>
        </is>
      </c>
      <c r="I186" t="n">
        <v>10</v>
      </c>
      <c r="J186" t="n">
        <v>10</v>
      </c>
      <c r="K186" t="inlineStr">
        <is>
          <t>[]</t>
        </is>
      </c>
      <c r="L186" t="inlineStr">
        <is>
          <t>[]</t>
        </is>
      </c>
      <c r="M186" t="n">
        <v>31477</v>
      </c>
      <c r="N186" t="n">
        <v>0.0081187</v>
      </c>
      <c r="O186" t="inlineStr">
        <is>
          <t>## Launch readiness summary
- **Load test:** p95 latency **247 ms**; error rate **2.5%**
- **CI:** **8 failing tests**
- **Service config:** `db_pool_size = 48`
- **P0 modules currently in scope:** **billing-sync, rate-limiter, backup-runner, notifier, search-index**
- **Launch-week on-call order:**
  1. Ivan
  2. Lucas
  3. Priya</t>
        </is>
      </c>
    </row>
    <row r="187">
      <c r="A187" t="inlineStr">
        <is>
          <t>worker_full</t>
        </is>
      </c>
      <c r="B187" t="inlineStr">
        <is>
          <t>main</t>
        </is>
      </c>
      <c r="C187" t="inlineStr">
        <is>
          <t>z-ai/glm-5.3-flash</t>
        </is>
      </c>
      <c r="D187" t="inlineStr">
        <is>
          <t>openai/gpt-5.6-luna</t>
        </is>
      </c>
      <c r="E187" t="b">
        <v>0</v>
      </c>
      <c r="F187" t="n">
        <v>0</v>
      </c>
      <c r="G187" t="inlineStr">
        <is>
          <t>dense5</t>
        </is>
      </c>
      <c r="H187" t="inlineStr">
        <is>
          <t>dense5/task-0</t>
        </is>
      </c>
      <c r="I187" t="n">
        <v>56</v>
      </c>
      <c r="J187" t="n">
        <v>56</v>
      </c>
      <c r="K187" t="inlineStr">
        <is>
          <t>[]</t>
        </is>
      </c>
      <c r="L187" t="inlineStr">
        <is>
          <t>["notifier.deadline", "tenant-router.datastore", "tenant-router.budget_k", "search-index.deadline", "feature-flags.budget_k"]</t>
        </is>
      </c>
      <c r="M187" t="n">
        <v>30719</v>
      </c>
      <c r="N187" t="n">
        <v>0.00424072565</v>
      </c>
      <c r="O187" t="inlineStr">
        <is>
          <t>**Fjord Launch — Hand-off Note**
- **Launch date:** Nov 14
- **Repo:** fjord-launch
- **Region:** ap-southeast-2
**In-scope modules:**
| Module | Owner | Deadline | Budget ($k) | Datastore |
|---|---|---|---|---|
| notifier | Priya | Oct 29 | 50 | Postgres |
| tenant-router | Noah | Oct 17 | 60 | MongoDB |
| search-index | Aiko | Oct 14 | 30 | undecided |
| feature-flags | Ivan | Oct 13 | 50 | Postgres |
| session-store | Lucas | Oct 17 | 35 | CockroachDB |
| rate-limiter | Keiko | Oct 26 | 20 | Cassandra |
| webhook-relay | Kwame | Oct 13 | 45 | MongoDB |
| auth-bridge | Rosa | Oct 17 | 50 | Cassandra |
| metrics-agg | Sven | Oct 24 | 20 | Redis |
| scheduler-v2 | Elena | Oct 21 | 50 | Postgres |
| audit-trail | Rafael | Oct 28 | 25 | Cassandra |
| billing-sync | Zara | Oct 11 | 30 | MongoDB |
| backup-runner | Yusuf | Oct 15 | 40 | CockroachDB |
| dashboard | Chen | Nov 4 | 15 | Postgres |
Note: exporter has been dropped from this launch and moves to next quarter.</t>
        </is>
      </c>
    </row>
    <row r="188">
      <c r="A188" t="inlineStr">
        <is>
          <t>worker_full</t>
        </is>
      </c>
      <c r="B188" t="inlineStr">
        <is>
          <t>main</t>
        </is>
      </c>
      <c r="C188" t="inlineStr">
        <is>
          <t>z-ai/glm-5.3-flash</t>
        </is>
      </c>
      <c r="D188" t="inlineStr">
        <is>
          <t>openai/gpt-5.6-luna</t>
        </is>
      </c>
      <c r="E188" t="b">
        <v>0</v>
      </c>
      <c r="F188" t="n">
        <v>0</v>
      </c>
      <c r="G188" t="inlineStr">
        <is>
          <t>dense5</t>
        </is>
      </c>
      <c r="H188" t="inlineStr">
        <is>
          <t>dense5/task-1</t>
        </is>
      </c>
      <c r="I188" t="n">
        <v>10</v>
      </c>
      <c r="J188" t="n">
        <v>10</v>
      </c>
      <c r="K188" t="inlineStr">
        <is>
          <t>[]</t>
        </is>
      </c>
      <c r="L188" t="inlineStr">
        <is>
          <t>[]</t>
        </is>
      </c>
      <c r="M188" t="n">
        <v>30721</v>
      </c>
      <c r="N188" t="n">
        <v>0.00482465</v>
      </c>
      <c r="O188" t="inlineStr">
        <is>
          <t>Launch readiness summary (Fjord, repo fjord-launch, region ap-southeast-2, target Nov 14):
- **Load test (staging):** p95 latency 247 ms, error rate 2.5%
- **CI run:** 8 failing tests (279 passed, 2 skipped)
- **db_pool_size:** 48
- **P0 modules currently in scope:** notifier, search-index, rate-limiter, billing-sync, backup-runner
- **On-call order for launch week:** 1) Ivan, 2) Lucas, 3) Priya</t>
        </is>
      </c>
    </row>
    <row r="189">
      <c r="A189" t="inlineStr">
        <is>
          <t>worker_state</t>
        </is>
      </c>
      <c r="B189" t="inlineStr">
        <is>
          <t>main</t>
        </is>
      </c>
      <c r="C189" t="inlineStr">
        <is>
          <t>openai/gpt-5.6-luna</t>
        </is>
      </c>
      <c r="D189" t="inlineStr">
        <is>
          <t>openai/gpt-5.6-luna</t>
        </is>
      </c>
      <c r="E189" t="b">
        <v>0</v>
      </c>
      <c r="F189" t="n">
        <v>0</v>
      </c>
      <c r="G189" t="inlineStr">
        <is>
          <t>dense5</t>
        </is>
      </c>
      <c r="H189" t="inlineStr">
        <is>
          <t>dense5/task-0</t>
        </is>
      </c>
      <c r="I189" t="n">
        <v>56</v>
      </c>
      <c r="J189" t="n">
        <v>56</v>
      </c>
      <c r="K189" t="inlineStr">
        <is>
          <t>[]</t>
        </is>
      </c>
      <c r="L189" t="inlineStr">
        <is>
          <t>["notifier.deadline", "tenant-router.datastore", "tenant-router.budget_k", "search-index.deadline", "feature-flags.budget_k"]</t>
        </is>
      </c>
      <c r="M189" t="n">
        <v>1892</v>
      </c>
      <c r="N189" t="n">
        <v>0.00109925</v>
      </c>
      <c r="O189" t="inlineStr">
        <is>
          <t># Fjord Launch Hand-off
**Launch date:** Nov 14
| Module | Owner | Deadline | Budget ($k) | Datastore |
|---|---|---:|---:|---|
| notifier | Priya | Oct 29 | 50 | Postgres |
| tenant-router | Noah | Oct 17 | 60 | MongoDB |
| search-index | Aiko | Oct 14 | 30 | undecided |
| feature-flags | Ivan | Oct 13 | 50 | Postgres |
| session-store | Lucas | Oct 17 | 35 | CockroachDB |
| rate-limiter | Keiko | Oct 26 | 20 | Cassandra |
| webhook-relay | Kwame | Oct 13 | 45 | MongoDB |
| auth-bridge | Rosa | Oct 17 | 50 | Cassandra |
| metrics-agg | Sven | Oct 24 | 20 | Redis |
| scheduler-v2 | Elena | Oct 21 | 50 | Postgres |
| audit-trail | Rafael | Oct 28 | 25 | Cassandra |
| billing-sync | Zara | Oct 11 | 30 | MongoDB |
| backup-runner | Yusuf | Oct 15 | 40 | CockroachDB |
| dashboard | Chen | Nov 4 | 15 | Postgres |
*Exporter is excluded because it was dropped from the launch scope.*</t>
        </is>
      </c>
    </row>
    <row r="190">
      <c r="A190" t="inlineStr">
        <is>
          <t>worker_state</t>
        </is>
      </c>
      <c r="B190" t="inlineStr">
        <is>
          <t>main</t>
        </is>
      </c>
      <c r="C190" t="inlineStr">
        <is>
          <t>openai/gpt-5.6-luna</t>
        </is>
      </c>
      <c r="D190" t="inlineStr">
        <is>
          <t>openai/gpt-5.6-luna</t>
        </is>
      </c>
      <c r="E190" t="b">
        <v>0</v>
      </c>
      <c r="F190" t="n">
        <v>1</v>
      </c>
      <c r="G190" t="inlineStr">
        <is>
          <t>dense5</t>
        </is>
      </c>
      <c r="H190" t="inlineStr">
        <is>
          <t>dense5/task-0</t>
        </is>
      </c>
      <c r="I190" t="n">
        <v>56</v>
      </c>
      <c r="J190" t="n">
        <v>56</v>
      </c>
      <c r="K190" t="inlineStr">
        <is>
          <t>[]</t>
        </is>
      </c>
      <c r="L190" t="inlineStr">
        <is>
          <t>["notifier.deadline", "tenant-router.datastore", "tenant-router.budget_k", "search-index.deadline", "feature-flags.budget_k"]</t>
        </is>
      </c>
      <c r="M190" t="n">
        <v>1892</v>
      </c>
      <c r="N190" t="n">
        <v>0.00050998</v>
      </c>
      <c r="O190" t="inlineStr">
        <is>
          <t># Fjord Launch Hand-off
**Launch date:** Nov 14
| Module | Owner | Deadline | Budget ($k) | Datastore |
|---|---|---:|---:|---|
| notifier | Priya | Oct 29 | 50 | Postgres |
| tenant-router | Noah | Oct 17 | 60 | MongoDB |
| search-index | Aiko | Oct 14 | 30 | undecided |
| feature-flags | Ivan | Oct 13 | 50 | Postgres |
| session-store | Lucas | Oct 17 | 35 | CockroachDB |
| rate-limiter | Keiko | Oct 26 | 20 | Cassandra |
| webhook-relay | Kwame | Oct 13 | 45 | MongoDB |
| auth-bridge | Rosa | Oct 17 | 50 | Cassandra |
| metrics-agg | Sven | Oct 24 | 20 | Redis |
| scheduler-v2 | Elena | Oct 21 | 50 | Postgres |
| audit-trail | Rafael | Oct 28 | 25 | Cassandra |
| billing-sync | Zara | Oct 11 | 30 | MongoDB |
| backup-runner | Yusuf | Oct 15 | 40 | CockroachDB |
| dashboard | Chen | Nov 4 | 15 | Postgres |
*Exporter is excluded because it was dropped from the launch scope.*</t>
        </is>
      </c>
    </row>
    <row r="191">
      <c r="A191" t="inlineStr">
        <is>
          <t>worker_state</t>
        </is>
      </c>
      <c r="B191" t="inlineStr">
        <is>
          <t>main</t>
        </is>
      </c>
      <c r="C191" t="inlineStr">
        <is>
          <t>openai/gpt-5.6-luna</t>
        </is>
      </c>
      <c r="D191" t="inlineStr">
        <is>
          <t>openai/gpt-5.6-luna</t>
        </is>
      </c>
      <c r="E191" t="b">
        <v>0</v>
      </c>
      <c r="F191" t="n">
        <v>0</v>
      </c>
      <c r="G191" t="inlineStr">
        <is>
          <t>dense5</t>
        </is>
      </c>
      <c r="H191" t="inlineStr">
        <is>
          <t>dense5/task-1</t>
        </is>
      </c>
      <c r="I191" t="n">
        <v>10</v>
      </c>
      <c r="J191" t="n">
        <v>10</v>
      </c>
      <c r="K191" t="inlineStr">
        <is>
          <t>[]</t>
        </is>
      </c>
      <c r="L191" t="inlineStr">
        <is>
          <t>[]</t>
        </is>
      </c>
      <c r="M191" t="n">
        <v>1894</v>
      </c>
      <c r="N191" t="n">
        <v>0.00073135</v>
      </c>
      <c r="O191" t="inlineStr">
        <is>
          <t>Launch readiness summary:
- Load-test p95 latency: **247 ms**
- Load-test error rate: **2.5%**
- CI failing tests: **8**
- Database pool size: **48**
- P0 modules currently in scope: **rate-limiter, search-index, notifier, billing-sync, backup-runner**
- Launch-week on-call order:
  1. **Ivan**
  2. **Lucas**
  3. **Priya**</t>
        </is>
      </c>
    </row>
    <row r="192">
      <c r="A192" t="inlineStr">
        <is>
          <t>worker_state</t>
        </is>
      </c>
      <c r="B192" t="inlineStr">
        <is>
          <t>main</t>
        </is>
      </c>
      <c r="C192" t="inlineStr">
        <is>
          <t>openai/gpt-5.6-luna</t>
        </is>
      </c>
      <c r="D192" t="inlineStr">
        <is>
          <t>openai/gpt-5.6-luna</t>
        </is>
      </c>
      <c r="E192" t="b">
        <v>0</v>
      </c>
      <c r="F192" t="n">
        <v>1</v>
      </c>
      <c r="G192" t="inlineStr">
        <is>
          <t>dense5</t>
        </is>
      </c>
      <c r="H192" t="inlineStr">
        <is>
          <t>dense5/task-1</t>
        </is>
      </c>
      <c r="I192" t="n">
        <v>10</v>
      </c>
      <c r="J192" t="n">
        <v>10</v>
      </c>
      <c r="K192" t="inlineStr">
        <is>
          <t>[]</t>
        </is>
      </c>
      <c r="L192" t="inlineStr">
        <is>
          <t>[]</t>
        </is>
      </c>
      <c r="M192" t="n">
        <v>1894</v>
      </c>
      <c r="N192" t="n">
        <v>0.00032522</v>
      </c>
      <c r="O192" t="inlineStr">
        <is>
          <t>## Launch Readiness Summary
- **Load-test p95 latency:** 247 ms
- **Load-test error rate:** 2.5%
- **Failing CI tests:** 8
- **Database pool size:** 48
- **P0 modules currently in scope:**
  - rate-limiter
  - search-index
  - notifier
  - billing-sync
  - backup-runner
- **Launch-week on-call order:**
  1. Ivan
  2. Lucas
  3. Priya</t>
        </is>
      </c>
    </row>
    <row r="193">
      <c r="A193" t="inlineStr">
        <is>
          <t>worker_state</t>
        </is>
      </c>
      <c r="B193" t="inlineStr">
        <is>
          <t>main</t>
        </is>
      </c>
      <c r="C193" t="inlineStr">
        <is>
          <t>z-ai/glm-5.3-flash</t>
        </is>
      </c>
      <c r="D193" t="inlineStr">
        <is>
          <t>openai/gpt-5.6-luna</t>
        </is>
      </c>
      <c r="E193" t="b">
        <v>0</v>
      </c>
      <c r="F193" t="n">
        <v>0</v>
      </c>
      <c r="G193" t="inlineStr">
        <is>
          <t>dense5</t>
        </is>
      </c>
      <c r="H193" t="inlineStr">
        <is>
          <t>dense5/task-0</t>
        </is>
      </c>
      <c r="I193" t="n">
        <v>56</v>
      </c>
      <c r="J193" t="n">
        <v>56</v>
      </c>
      <c r="K193" t="inlineStr">
        <is>
          <t>[]</t>
        </is>
      </c>
      <c r="L193" t="inlineStr">
        <is>
          <t>["notifier.deadline", "tenant-router.datastore", "tenant-router.budget_k", "search-index.deadline", "feature-flags.budget_k"]</t>
        </is>
      </c>
      <c r="M193" t="n">
        <v>1897</v>
      </c>
      <c r="N193" t="n">
        <v>0.00078687</v>
      </c>
      <c r="O193" t="inlineStr">
        <is>
          <t># Fjord — Launch Hand-off Note
**Launch date:** Nov 14
**Repository:** fjord-launch
**Deployment region:** ap-southeast-2
## Modules in scope
| Module | Owner | Deadline | Budget ($k) | Datastore |
|---|---|---|---|---|
| notifier | Priya | Oct 29 | 50 | Postgres |
| tenant-router | Noah | Oct 17 | 60 | MongoDB |
| search-index | Aiko | Oct 14 | 30 | undecided |
| feature-flags | Ivan | Oct 13 | 50 | Postgres |
| session-store | Lucas | Oct 17 | 35 | CockroachDB |
| rate-limiter | Keiko | Oct 26 | 20 | Cassandra |
| webhook-relay | Kwame | Oct 13 | 45 | MongoDB |
| auth-bridge | Rosa | Oct 17 | 50 | Cassandra |
| metrics-agg | Sven | Oct 24 | 20 | Redis |
| scheduler-v2 | Elena | Oct 21 | 50 | Postgres |
| audit-trail | Rafael | Oct 28 | 25 | Cassandra |
| billing-sync | Zara | Oct 11 | 30 | MongoDB |
| backup-runner | Yusuf | Oct 15 | 40 | CockroachDB |
| dashboard | Chen | Nov 4 | 15 | Postgres |
**Note:** The exporter module has been dropped from the launch scope and is not included above.</t>
        </is>
      </c>
    </row>
    <row r="194">
      <c r="A194" t="inlineStr">
        <is>
          <t>worker_state</t>
        </is>
      </c>
      <c r="B194" t="inlineStr">
        <is>
          <t>main</t>
        </is>
      </c>
      <c r="C194" t="inlineStr">
        <is>
          <t>z-ai/glm-5.3-flash</t>
        </is>
      </c>
      <c r="D194" t="inlineStr">
        <is>
          <t>openai/gpt-5.6-luna</t>
        </is>
      </c>
      <c r="E194" t="b">
        <v>0</v>
      </c>
      <c r="F194" t="n">
        <v>0</v>
      </c>
      <c r="G194" t="inlineStr">
        <is>
          <t>dense5</t>
        </is>
      </c>
      <c r="H194" t="inlineStr">
        <is>
          <t>dense5/task-1</t>
        </is>
      </c>
      <c r="I194" t="n">
        <v>10</v>
      </c>
      <c r="J194" t="n">
        <v>9</v>
      </c>
      <c r="K194" t="inlineStr">
        <is>
          <t>["p0.search-index"]</t>
        </is>
      </c>
      <c r="L194" t="inlineStr">
        <is>
          <t>[]</t>
        </is>
      </c>
      <c r="M194" t="n">
        <v>1899</v>
      </c>
      <c r="N194" t="n">
        <v>0.00051017</v>
      </c>
      <c r="O194" t="inlineStr">
        <is>
          <t># Fjord — Launch Readiness Summary
**Load Test Results**
- p95 latency: **247 ms**
- Error rate: **2.5%**
**CI Run**
- Failing tests: **8** (out of 289 collected: 279 passed, 2 skipped)
**Service Config**
- db_pool_size: **48**
**P0 Modules Currently In Scope**
- notifier
- rate-limiter
- billing-sync
- backup-runner
*(Note: exporter is P0 but is marked out of scope, so it is excluded.)*
**On-Call Order for Launch Week**
1. First: Ivan
2. Second: Lucas
3. Third: Priya</t>
        </is>
      </c>
    </row>
    <row r="195">
      <c r="A195" t="inlineStr">
        <is>
          <t>worker_state</t>
        </is>
      </c>
      <c r="B195" t="inlineStr">
        <is>
          <t>foldglm</t>
        </is>
      </c>
      <c r="C195" t="inlineStr">
        <is>
          <t>openai/gpt-5.6-luna</t>
        </is>
      </c>
      <c r="D195" t="inlineStr">
        <is>
          <t>z-ai/glm-5.3-flash</t>
        </is>
      </c>
      <c r="E195" t="b">
        <v>0</v>
      </c>
      <c r="F195" t="n">
        <v>0</v>
      </c>
      <c r="G195" t="inlineStr">
        <is>
          <t>dense5</t>
        </is>
      </c>
      <c r="H195" t="inlineStr">
        <is>
          <t>dense5/task-0</t>
        </is>
      </c>
      <c r="I195" t="n">
        <v>56</v>
      </c>
      <c r="J195" t="n">
        <v>56</v>
      </c>
      <c r="K195" t="inlineStr">
        <is>
          <t>[]</t>
        </is>
      </c>
      <c r="L195" t="inlineStr">
        <is>
          <t>["notifier.deadline", "tenant-router.datastore", "tenant-router.budget_k", "search-index.deadline", "feature-flags.budget_k"]</t>
        </is>
      </c>
      <c r="M195" t="n">
        <v>1878</v>
      </c>
      <c r="N195" t="n">
        <v>0.00112215</v>
      </c>
      <c r="O195" t="inlineStr">
        <is>
          <t># Fjord Launch Hand-off
**Launch date:** Nov 14
| Module | Owner | Deadline | Budget ($k) | Datastore |
|---|---|---:|---:|---|
| notifier | Priya | Oct 29 | 50 | Postgres |
| tenant-router | Noah | Oct 17 | 60 | MongoDB |
| search-index | Aiko | Oct 14 | 30 | undecided |
| feature-flags | Ivan | Oct 13 | 50 | Postgres |
| session-store | Lucas | Oct 17 | 35 | CockroachDB |
| rate-limiter | Keiko | Oct 26 | 20 | Cassandra |
| webhook-relay | Kwame | Oct 13 | 45 | MongoDB |
| auth-bridge | Rosa | Oct 17 | 50 | Cassandra |
| metrics-agg | Sven | Oct 24 | 20 | Redis |
| scheduler-v2 | Elena | Oct 21 | 50 | Postgres |
| audit-trail | Rafael | Oct 28 | 25 | Cassandra |
| billing-sync | Zara | Oct 11 | 30 | MongoDB |
| backup-runner | Yusuf | Oct 15 | 40 | CockroachDB |
| dashboard | Chen | Nov 4 | 15 | Postgres |</t>
        </is>
      </c>
    </row>
    <row r="196">
      <c r="A196" t="inlineStr">
        <is>
          <t>worker_state</t>
        </is>
      </c>
      <c r="B196" t="inlineStr">
        <is>
          <t>foldglm</t>
        </is>
      </c>
      <c r="C196" t="inlineStr">
        <is>
          <t>openai/gpt-5.6-luna</t>
        </is>
      </c>
      <c r="D196" t="inlineStr">
        <is>
          <t>z-ai/glm-5.3-flash</t>
        </is>
      </c>
      <c r="E196" t="b">
        <v>0</v>
      </c>
      <c r="F196" t="n">
        <v>0</v>
      </c>
      <c r="G196" t="inlineStr">
        <is>
          <t>dense5</t>
        </is>
      </c>
      <c r="H196" t="inlineStr">
        <is>
          <t>dense5/task-1</t>
        </is>
      </c>
      <c r="I196" t="n">
        <v>10</v>
      </c>
      <c r="J196" t="n">
        <v>10</v>
      </c>
      <c r="K196" t="inlineStr">
        <is>
          <t>[]</t>
        </is>
      </c>
      <c r="L196" t="inlineStr">
        <is>
          <t>[]</t>
        </is>
      </c>
      <c r="M196" t="n">
        <v>1880</v>
      </c>
      <c r="N196" t="n">
        <v>0.00069545</v>
      </c>
      <c r="O196" t="inlineStr">
        <is>
          <t>## Launch readiness summary
- **Load-test p95 latency:** 247 ms
- **Load-test error rate:** 2.5%
- **CI failing tests:** 8
- **Service config `db_pool_size`:** 48
- **P0 modules currently in scope:** rate-limiter, search-index, notifier, billing-sync, backup-runner
- **Launch-week on-call order:**
  1. Ivan
  2. Lucas
  3. Priya</t>
        </is>
      </c>
    </row>
    <row r="197">
      <c r="A197" t="inlineStr">
        <is>
          <t>worker_state</t>
        </is>
      </c>
      <c r="B197" t="inlineStr">
        <is>
          <t>foldglm_audit</t>
        </is>
      </c>
      <c r="C197" t="inlineStr">
        <is>
          <t>openai/gpt-5.6-luna</t>
        </is>
      </c>
      <c r="D197" t="inlineStr">
        <is>
          <t>z-ai/glm-5.3-flash</t>
        </is>
      </c>
      <c r="E197" t="b">
        <v>1</v>
      </c>
      <c r="F197" t="n">
        <v>0</v>
      </c>
      <c r="G197" t="inlineStr">
        <is>
          <t>dense5</t>
        </is>
      </c>
      <c r="H197" t="inlineStr">
        <is>
          <t>dense5/task-0</t>
        </is>
      </c>
      <c r="I197" t="n">
        <v>56</v>
      </c>
      <c r="J197" t="n">
        <v>56</v>
      </c>
      <c r="K197" t="inlineStr">
        <is>
          <t>[]</t>
        </is>
      </c>
      <c r="L197" t="inlineStr">
        <is>
          <t>["notifier.deadline", "tenant-router.datastore", "tenant-router.budget_k", "search-index.deadline", "feature-flags.budget_k"]</t>
        </is>
      </c>
      <c r="M197" t="n">
        <v>1878</v>
      </c>
      <c r="N197" t="n">
        <v>0.0006105</v>
      </c>
      <c r="O197" t="inlineStr">
        <is>
          <t># Fjord Launch Hand-off Note
**Launch date:** Nov 14  
**Repository:** `fjord-launch`  
**Deployment region:** `ap-southeast-2`
| Module | Owner | Deadline | Budget ($k) | Datastore |
|---|---|---:|---:|---|
| notifier | Priya | Oct 29 | 50 | Postgres |
| tenant-router | Noah | Oct 17 | 60 | MongoDB |
| search-index | Aiko | Oct 14 | 30 | undecided |
| feature-flags | Ivan | Oct 13 | 50 | Postgres |
| session-store | Lucas | Oct 17 | 35 | CockroachDB |
| rate-limiter | Keiko | Oct 26 | 20 | Cassandra |
| webhook-relay | Kwame | Oct 13 | 45 | MongoDB |
| auth-bridge | Rosa | Oct 17 | 50 | Cassandra |
| metrics-agg | Sven | Oct 24 | 20 | Redis |
| scheduler-v2 | Elena | Oct 21 | 50 | Postgres |
| audit-trail | Rafael | Oct 28 | 25 | Cassandra |
| billing-sync | Zara | Oct 11 | 30 | MongoDB |
| backup-runner | Yusuf | Oct 15 | 40 | CockroachDB |
| dashboard | Chen | Nov 4 | 15 | Postgres |</t>
        </is>
      </c>
    </row>
    <row r="198">
      <c r="A198" t="inlineStr">
        <is>
          <t>worker_state</t>
        </is>
      </c>
      <c r="B198" t="inlineStr">
        <is>
          <t>foldglm_audit</t>
        </is>
      </c>
      <c r="C198" t="inlineStr">
        <is>
          <t>openai/gpt-5.6-luna</t>
        </is>
      </c>
      <c r="D198" t="inlineStr">
        <is>
          <t>z-ai/glm-5.3-flash</t>
        </is>
      </c>
      <c r="E198" t="b">
        <v>1</v>
      </c>
      <c r="F198" t="n">
        <v>0</v>
      </c>
      <c r="G198" t="inlineStr">
        <is>
          <t>dense5</t>
        </is>
      </c>
      <c r="H198" t="inlineStr">
        <is>
          <t>dense5/task-1</t>
        </is>
      </c>
      <c r="I198" t="n">
        <v>10</v>
      </c>
      <c r="J198" t="n">
        <v>10</v>
      </c>
      <c r="K198" t="inlineStr">
        <is>
          <t>[]</t>
        </is>
      </c>
      <c r="L198" t="inlineStr">
        <is>
          <t>[]</t>
        </is>
      </c>
      <c r="M198" t="n">
        <v>1880</v>
      </c>
      <c r="N198" t="n">
        <v>0.00027814</v>
      </c>
      <c r="O198" t="inlineStr">
        <is>
          <t>### Launch Readiness Summary
- **Load-test p95 latency:** 247 ms
- **Load-test error rate:** 2.5%
- **Failing CI tests:** 8
- **Database pool size:** 48
- **P0 modules currently in scope:**
  - rate-limiter
  - search-index
  - notifier
  - billing-sync
  - backup-runner
- **Launch-week on-call order:**
  1. Ivan
  2. Lucas
  3. Priya</t>
        </is>
      </c>
    </row>
    <row r="199">
      <c r="A199" t="inlineStr">
        <is>
          <t>worker_summary</t>
        </is>
      </c>
      <c r="B199" t="inlineStr">
        <is>
          <t>main</t>
        </is>
      </c>
      <c r="C199" t="inlineStr">
        <is>
          <t>openai/gpt-5.6-luna</t>
        </is>
      </c>
      <c r="D199" t="inlineStr">
        <is>
          <t>openai/gpt-5.6-luna</t>
        </is>
      </c>
      <c r="E199" t="b">
        <v>0</v>
      </c>
      <c r="F199" t="n">
        <v>0</v>
      </c>
      <c r="G199" t="inlineStr">
        <is>
          <t>dense5</t>
        </is>
      </c>
      <c r="H199" t="inlineStr">
        <is>
          <t>dense5/task-0</t>
        </is>
      </c>
      <c r="I199" t="n">
        <v>56</v>
      </c>
      <c r="J199" t="n">
        <v>54</v>
      </c>
      <c r="K199" t="inlineStr">
        <is>
          <t>["dashboard.owner", "dashboard.deadline"]</t>
        </is>
      </c>
      <c r="L199" t="inlineStr">
        <is>
          <t>["notifier.deadline", "tenant-router.datastore", "tenant-router.budget_k", "search-index.deadline", "feature-flags.budget_k"]</t>
        </is>
      </c>
      <c r="M199" t="n">
        <v>1323</v>
      </c>
      <c r="N199" t="n">
        <v>0.0009186</v>
      </c>
      <c r="O199" t="inlineStr">
        <is>
          <t># Fjord Launch Hand-off Note
- **Launch date:** November 14
- **Repository:** `fjord-launch`
- **Deployment region:** `ap-southeast-2`
| Module | Owner | Deadline | Budget ($k) | Datastore |
|---|---|---:|---:|---|
| `notifier` | Priya | Oct 29 | 50 | Postgres |
| `tenant-router` | Noah | Oct 17 | 60 | Cassandra |
| `search-index` | Aiko | Oct 14 | 30 | undecided |
| `feature-flags` | Ivan | Oct 13 | 60 | Postgres |
| `session-store` | Lucas | Oct 17 | 35 | CockroachDB |
| `exporter` | Bruno | Oct 21 | 20 | MongoDB |
| `rate-limiter` | Keiko | Oct 26 | 20 | Cassandra |
| `webhook-relay` | Kwame | Oct 13 | 45 | MongoDB |
| `auth-bridge` | Rosa | Oct 17 | 50 | Cassandra |
| `metrics-agg` | Sven | Oct 24 | 20 | Redis |
| `scheduler-v2` | Elena | Oct 21 | 50 | Postgres |
| `audit-trail` | Rafael | Oct 28 | 25 | Cassandra |
| `billing-sync` | Zara | Oct 11 | 30 | MongoDB |
| `backup-runner` | Yusuf | Oct 15 | 40 | CockroachDB |</t>
        </is>
      </c>
    </row>
    <row r="200">
      <c r="A200" t="inlineStr">
        <is>
          <t>worker_summary</t>
        </is>
      </c>
      <c r="B200" t="inlineStr">
        <is>
          <t>main</t>
        </is>
      </c>
      <c r="C200" t="inlineStr">
        <is>
          <t>openai/gpt-5.6-luna</t>
        </is>
      </c>
      <c r="D200" t="inlineStr">
        <is>
          <t>openai/gpt-5.6-luna</t>
        </is>
      </c>
      <c r="E200" t="b">
        <v>0</v>
      </c>
      <c r="F200" t="n">
        <v>1</v>
      </c>
      <c r="G200" t="inlineStr">
        <is>
          <t>dense5</t>
        </is>
      </c>
      <c r="H200" t="inlineStr">
        <is>
          <t>dense5/task-0</t>
        </is>
      </c>
      <c r="I200" t="n">
        <v>56</v>
      </c>
      <c r="J200" t="n">
        <v>54</v>
      </c>
      <c r="K200" t="inlineStr">
        <is>
          <t>["dashboard.owner", "dashboard.deadline"]</t>
        </is>
      </c>
      <c r="L200" t="inlineStr">
        <is>
          <t>["notifier.deadline", "tenant-router.datastore", "tenant-router.budget_k", "search-index.deadline", "feature-flags.budget_k"]</t>
        </is>
      </c>
      <c r="M200" t="n">
        <v>1323</v>
      </c>
      <c r="N200" t="n">
        <v>0.0005814</v>
      </c>
      <c r="O200" t="inlineStr">
        <is>
          <t># Fjord Launch Hand-off Note
**Launch date:** November 14
| Module | Owner | Deadline | Budget ($k) | Datastore |
|---|---|---:|---:|---|
| notifier | Priya | Oct 29 | 50 | Postgres |
| tenant-router | Noah | Oct 17 | 60 | Cassandra |
| search-index | Aiko | Oct 14 | 30 | undecided |
| feature-flags | Ivan | Oct 13 | 60 | Postgres |
| session-store | Lucas | Oct 17 | 35 | CockroachDB |
| exporter | Bruno | Oct 21 | 20 | MongoDB |
| rate-limiter | Keiko | Oct 26 | 20 | Cassandra |
| webhook-relay | Kwame | Oct 13 | 45 | MongoDB |
| auth-bridge | Rosa | Oct 17 | 50 | Cassandra |
| metrics-agg | Sven | Oct 24 | 20 | Redis |
| scheduler-v2 | Elena | Oct 21 | 50 | Postgres |
| audit-trail | Rafael | Oct 28 | 25 | Cassandra |
| billing-sync | Zara | Oct 11 | 30 | MongoDB |
| backup-runner | Yusuf | Oct 15 | 40 | CockroachDB |</t>
        </is>
      </c>
    </row>
    <row r="201">
      <c r="A201" t="inlineStr">
        <is>
          <t>worker_summary</t>
        </is>
      </c>
      <c r="B201" t="inlineStr">
        <is>
          <t>main</t>
        </is>
      </c>
      <c r="C201" t="inlineStr">
        <is>
          <t>openai/gpt-5.6-luna</t>
        </is>
      </c>
      <c r="D201" t="inlineStr">
        <is>
          <t>openai/gpt-5.6-luna</t>
        </is>
      </c>
      <c r="E201" t="b">
        <v>0</v>
      </c>
      <c r="F201" t="n">
        <v>0</v>
      </c>
      <c r="G201" t="inlineStr">
        <is>
          <t>dense5</t>
        </is>
      </c>
      <c r="H201" t="inlineStr">
        <is>
          <t>dense5/task-1</t>
        </is>
      </c>
      <c r="I201" t="n">
        <v>10</v>
      </c>
      <c r="J201" t="n">
        <v>9</v>
      </c>
      <c r="K201" t="inlineStr">
        <is>
          <t>["ci.failed"]</t>
        </is>
      </c>
      <c r="L201" t="inlineStr">
        <is>
          <t>[]</t>
        </is>
      </c>
      <c r="M201" t="n">
        <v>1325</v>
      </c>
      <c r="N201" t="n">
        <v>0.0005651</v>
      </c>
      <c r="O201" t="inlineStr">
        <is>
          <t>## Launch Readiness Summary
- **Load-test p95 latency:** 247 ms
- **Load-test error rate:** 2.5%
- **Failing tests in CI:** unknown
- **`db_pool_size`:** 48
- **P0 modules in scope:**
  - rate-limiter
  - search-index
  - notifier
  - billing-sync
  - backup-runner
  - exporter
- **Launch-week on-call order:**
  1. Ivan
  2. Lucas
  3. Priya</t>
        </is>
      </c>
    </row>
    <row r="202">
      <c r="A202" t="inlineStr">
        <is>
          <t>worker_summary</t>
        </is>
      </c>
      <c r="B202" t="inlineStr">
        <is>
          <t>main</t>
        </is>
      </c>
      <c r="C202" t="inlineStr">
        <is>
          <t>openai/gpt-5.6-luna</t>
        </is>
      </c>
      <c r="D202" t="inlineStr">
        <is>
          <t>openai/gpt-5.6-luna</t>
        </is>
      </c>
      <c r="E202" t="b">
        <v>0</v>
      </c>
      <c r="F202" t="n">
        <v>1</v>
      </c>
      <c r="G202" t="inlineStr">
        <is>
          <t>dense5</t>
        </is>
      </c>
      <c r="H202" t="inlineStr">
        <is>
          <t>dense5/task-1</t>
        </is>
      </c>
      <c r="I202" t="n">
        <v>10</v>
      </c>
      <c r="J202" t="n">
        <v>9</v>
      </c>
      <c r="K202" t="inlineStr">
        <is>
          <t>["ci.failed"]</t>
        </is>
      </c>
      <c r="L202" t="inlineStr">
        <is>
          <t>[]</t>
        </is>
      </c>
      <c r="M202" t="n">
        <v>1325</v>
      </c>
      <c r="N202" t="n">
        <v>0.00025144</v>
      </c>
      <c r="O202" t="inlineStr">
        <is>
          <t>## Launch readiness summary
- **Load-test p95 latency:** 247 ms
- **Load-test error rate:** 2.5%
- **Failing tests in CI run:** unknown
- **`db_pool_size`:** 48
- **P0 modules in scope:**
  - `rate-limiter`
  - `search-index`
  - `notifier`
  - `billing-sync`
  - `backup-runner`
  - `exporter`
- **Launch-week on-call order:**
  1. Ivan
  2. Lucas
  3. Priya</t>
        </is>
      </c>
    </row>
    <row r="203">
      <c r="A203" t="inlineStr">
        <is>
          <t>worker_summary</t>
        </is>
      </c>
      <c r="B203" t="inlineStr">
        <is>
          <t>main</t>
        </is>
      </c>
      <c r="C203" t="inlineStr">
        <is>
          <t>z-ai/glm-5.3-flash</t>
        </is>
      </c>
      <c r="D203" t="inlineStr">
        <is>
          <t>openai/gpt-5.6-luna</t>
        </is>
      </c>
      <c r="E203" t="b">
        <v>0</v>
      </c>
      <c r="F203" t="n">
        <v>0</v>
      </c>
      <c r="G203" t="inlineStr">
        <is>
          <t>dense5</t>
        </is>
      </c>
      <c r="H203" t="inlineStr">
        <is>
          <t>dense5/task-0</t>
        </is>
      </c>
      <c r="I203" t="n">
        <v>56</v>
      </c>
      <c r="J203" t="n">
        <v>54</v>
      </c>
      <c r="K203" t="inlineStr">
        <is>
          <t>["dashboard.owner", "dashboard.deadline"]</t>
        </is>
      </c>
      <c r="L203" t="inlineStr">
        <is>
          <t>["notifier.deadline", "tenant-router.datastore", "tenant-router.budget_k", "search-index.deadline", "feature-flags.budget_k"]</t>
        </is>
      </c>
      <c r="M203" t="n">
        <v>1324</v>
      </c>
      <c r="N203" t="n">
        <v>0.0007409199999999999</v>
      </c>
      <c r="O203" t="inlineStr">
        <is>
          <t># Fjord Launch — Hand-off Note
**Launch date:** Nov 14
**Repository:** `fjord-launch`
**Deployment region:** `ap-southeast-2`
## In-scope modules (14)
| Module | Owner | Deadline | Budget ($k) | Datastore |
|---|---|---|---|---|
| notifier | Priya | Oct 29 | 50 | Postgres |
| tenant-router | Noah | Oct 17 | 60 | Cassandra |
| search-index | Aiko | Oct 14 | 30 (cap) | undecided |
| feature-flags | Ivan | Oct 13 | 60 | Postgres |
| session-store | Lucas | Oct 17 | 35 | CockroachDB |
| exporter | Bruno | Oct 21 | 20 | MongoDB |
| rate-limiter | Keiko | Oct 26 | 20 | Cassandra |
| webhook-relay | Kwame | Oct 13 | 45 | MongoDB |
| auth-bridge | Rosa | Oct 17 | 50 | Cassandra |
| metrics-agg | Sven | Oct 24 | 20 | Redis |
| scheduler-v2 | Elena | Oct 21 | 50 | Postgres |
| audit-trail | Rafael | Oct 28 | 25 | Cassandra |
| billing-sync | Zara | Oct 11 | 30 | MongoDB |
| backup-runner | Yusuf | Oct 15 | 40 (cap) | CockroachDB |
**Notes:**
- All 14 modules above are currently in scope; no modules have been dropped from the launch.
- Daily standup runs at 09:30 UTC, starting Oct 3.
- Launch-week on-call order: Ivan, then Lucas, then Priya.</t>
        </is>
      </c>
    </row>
    <row r="204">
      <c r="A204" t="inlineStr">
        <is>
          <t>worker_summary</t>
        </is>
      </c>
      <c r="B204" t="inlineStr">
        <is>
          <t>main</t>
        </is>
      </c>
      <c r="C204" t="inlineStr">
        <is>
          <t>z-ai/glm-5.3-flash</t>
        </is>
      </c>
      <c r="D204" t="inlineStr">
        <is>
          <t>openai/gpt-5.6-luna</t>
        </is>
      </c>
      <c r="E204" t="b">
        <v>0</v>
      </c>
      <c r="F204" t="n">
        <v>0</v>
      </c>
      <c r="G204" t="inlineStr">
        <is>
          <t>dense5</t>
        </is>
      </c>
      <c r="H204" t="inlineStr">
        <is>
          <t>dense5/task-1</t>
        </is>
      </c>
      <c r="I204" t="n">
        <v>10</v>
      </c>
      <c r="J204" t="n">
        <v>9</v>
      </c>
      <c r="K204" t="inlineStr">
        <is>
          <t>["ci.failed"]</t>
        </is>
      </c>
      <c r="L204" t="inlineStr">
        <is>
          <t>[]</t>
        </is>
      </c>
      <c r="M204" t="n">
        <v>1326</v>
      </c>
      <c r="N204" t="n">
        <v>0.00041522</v>
      </c>
      <c r="O204" t="inlineStr">
        <is>
          <t>**Fjord Launch Readiness Summary**
**Load Test (staging)**
- p95 latency: **247 ms**
- Error rate: **2.5%**
**CI Run**
- Failing tests: **unknown** (no CI test results were provided)
**Service Config**
- `db_pool_size`: **48**
**P0 Modules Currently In Scope (6)**
1. `notifier`
2. `search-index`
3. `rate-limiter`
4. `billing-sync`
5. `backup-runner`
6. `exporter`
**Launch-Week On-Call Order**
1. First: **Ivan**
2. Second: **Lucas**
3. Third: **Priya**</t>
        </is>
      </c>
    </row>
    <row r="205">
      <c r="A205" t="inlineStr">
        <is>
          <t>worker_summary</t>
        </is>
      </c>
      <c r="B205" t="inlineStr">
        <is>
          <t>foldglm</t>
        </is>
      </c>
      <c r="C205" t="inlineStr">
        <is>
          <t>openai/gpt-5.6-luna</t>
        </is>
      </c>
      <c r="D205" t="inlineStr">
        <is>
          <t>z-ai/glm-5.3-flash</t>
        </is>
      </c>
      <c r="E205" t="b">
        <v>0</v>
      </c>
      <c r="F205" t="n">
        <v>0</v>
      </c>
      <c r="G205" t="inlineStr">
        <is>
          <t>dense5</t>
        </is>
      </c>
      <c r="H205" t="inlineStr">
        <is>
          <t>dense5/task-0</t>
        </is>
      </c>
      <c r="I205" t="n">
        <v>56</v>
      </c>
      <c r="J205" t="n">
        <v>54</v>
      </c>
      <c r="K205" t="inlineStr">
        <is>
          <t>["dashboard.owner", "dashboard.deadline"]</t>
        </is>
      </c>
      <c r="L205" t="inlineStr">
        <is>
          <t>["tenant-router.datastore", "tenant-router.budget_k", "feature-flags.budget_k"]</t>
        </is>
      </c>
      <c r="M205" t="n">
        <v>960</v>
      </c>
      <c r="N205" t="n">
        <v>0.0006672</v>
      </c>
      <c r="O205" t="inlineStr">
        <is>
          <t># Fjord Launch Hand-off Note
**Launch date:** November 14  
**Repository:** `fjord-launch`  
**Deployment region:** `ap-southeast-2`
## In-scope modules
| Module | Owner | Deadline | Budget ($k) | Datastore |
|---|---|---:|---:|---|
| notifier | Priya | October 29 | 50 | Postgres |
| tenant-router | Noah | October 17 | 60 | Cassandra |
| search-index | Aiko | October 14 | 30 | undecided |
| feature-flags | Ivan | October 13 | 60 | Postgres |
| session-store | Lucas | October 17 | 35 | CockroachDB |
| exporter | Bruno | October 21 | 20 | MongoDB |
| rate-limiter | Keiko | October 26 | 20 | Cassandra |
| webhook-relay | Kwame | October 13 | 45 | MongoDB |
| auth-bridge | Rosa | October 17 | 50 | Cassandra |
| metrics-agg | Sven | October 24 | 20 | Redis |
| scheduler-v2 | Elena | October 21 | 50 | Postgres |
| audit-trail | Rafael | October 28 | 25 | Cassandra |
| billing-sync | Zara | October 11 | 30 | MongoDB |
| backup-runner | Yusuf | October 15 | 40 | CockroachDB |
**Launch-week on-call order:** Ivan → Lucas → Priya  
**Daily standup:** 09:30 UTC, starting October 3</t>
        </is>
      </c>
    </row>
    <row r="206">
      <c r="A206" t="inlineStr">
        <is>
          <t>worker_summary</t>
        </is>
      </c>
      <c r="B206" t="inlineStr">
        <is>
          <t>foldglm</t>
        </is>
      </c>
      <c r="C206" t="inlineStr">
        <is>
          <t>openai/gpt-5.6-luna</t>
        </is>
      </c>
      <c r="D206" t="inlineStr">
        <is>
          <t>z-ai/glm-5.3-flash</t>
        </is>
      </c>
      <c r="E206" t="b">
        <v>0</v>
      </c>
      <c r="F206" t="n">
        <v>0</v>
      </c>
      <c r="G206" t="inlineStr">
        <is>
          <t>dense5</t>
        </is>
      </c>
      <c r="H206" t="inlineStr">
        <is>
          <t>dense5/task-1</t>
        </is>
      </c>
      <c r="I206" t="n">
        <v>10</v>
      </c>
      <c r="J206" t="n">
        <v>9</v>
      </c>
      <c r="K206" t="inlineStr">
        <is>
          <t>["ci.failed"]</t>
        </is>
      </c>
      <c r="L206" t="inlineStr">
        <is>
          <t>[]</t>
        </is>
      </c>
      <c r="M206" t="n">
        <v>962</v>
      </c>
      <c r="N206" t="n">
        <v>0.0004036</v>
      </c>
      <c r="O206" t="inlineStr">
        <is>
          <t>## Launch Readiness Summary
- **Load-test p95 latency:** 247 ms
- **Load-test error rate:** 2.5%
- **Failing tests in CI:** Unknown
- **`db_pool_size`:** 48
### P0 Modules in Scope
- rate-limiter
- search-index
- notifier
- billing-sync
- backup-runner
- exporter
### Launch Week On-Call Order
1. Ivan
2. Lucas
3. Priya</t>
        </is>
      </c>
    </row>
    <row r="207">
      <c r="A207" t="inlineStr">
        <is>
          <t>worker_vc</t>
        </is>
      </c>
      <c r="B207" t="inlineStr">
        <is>
          <t>main</t>
        </is>
      </c>
      <c r="C207" t="inlineStr">
        <is>
          <t>openai/gpt-5.6-luna</t>
        </is>
      </c>
      <c r="D207" t="inlineStr">
        <is>
          <t>openai/gpt-5.6-luna</t>
        </is>
      </c>
      <c r="E207" t="b">
        <v>0</v>
      </c>
      <c r="F207" t="n">
        <v>0</v>
      </c>
      <c r="G207" t="inlineStr">
        <is>
          <t>dense5</t>
        </is>
      </c>
      <c r="H207" t="inlineStr">
        <is>
          <t>dense5/task-0</t>
        </is>
      </c>
      <c r="I207" t="n">
        <v>56</v>
      </c>
      <c r="J207" t="n">
        <v>56</v>
      </c>
      <c r="K207" t="inlineStr">
        <is>
          <t>[]</t>
        </is>
      </c>
      <c r="L207" t="inlineStr">
        <is>
          <t>["notifier.deadline", "tenant-router.datastore", "tenant-router.budget_k", "search-index.deadline", "feature-flags.budget_k"]</t>
        </is>
      </c>
      <c r="M207" t="n">
        <v>2279</v>
      </c>
      <c r="N207" t="n">
        <v>0.0013268</v>
      </c>
      <c r="O207" t="inlineStr">
        <is>
          <t># Fjord Launch Hand-off
**Launch date:** Nov 14  
**Deployment region:** ap-southeast-2
| Module | Owner | Deadline | Budget ($k) | Datastore |
|---|---|---:|---:|---|
| notifier | Priya | Oct 29 | 50 | Postgres |
| tenant-router | Noah | Oct 17 | 60 | MongoDB |
| search-index | Aiko | Oct 14 | 30 | undecided |
| feature-flags | Ivan | Oct 13 | 50 | Postgres |
| session-store | Lucas | Oct 17 | 35 | CockroachDB |
| rate-limiter | Keiko | Oct 26 | 20 | Cassandra |
| webhook-relay | Kwame | Oct 13 | 45 | MongoDB |
| auth-bridge | Rosa | Oct 17 | 50 | Cassandra |
| metrics-agg | Sven | Oct 24 | 20 | Redis |
| scheduler-v2 | Elena | Oct 21 | 50 | Postgres |
| audit-trail | Rafael | Oct 28 | 25 | Cassandra |
| billing-sync | Zara | Oct 11 | 30 | MongoDB |
| backup-runner | Yusuf | Oct 15 | 40 | CockroachDB |
| dashboard | Chen | Nov 4 | 15 | Postgres |
*Exporter is not included because it was dropped from the launch.*</t>
        </is>
      </c>
    </row>
    <row r="208">
      <c r="A208" t="inlineStr">
        <is>
          <t>worker_vc</t>
        </is>
      </c>
      <c r="B208" t="inlineStr">
        <is>
          <t>main</t>
        </is>
      </c>
      <c r="C208" t="inlineStr">
        <is>
          <t>openai/gpt-5.6-luna</t>
        </is>
      </c>
      <c r="D208" t="inlineStr">
        <is>
          <t>openai/gpt-5.6-luna</t>
        </is>
      </c>
      <c r="E208" t="b">
        <v>0</v>
      </c>
      <c r="F208" t="n">
        <v>1</v>
      </c>
      <c r="G208" t="inlineStr">
        <is>
          <t>dense5</t>
        </is>
      </c>
      <c r="H208" t="inlineStr">
        <is>
          <t>dense5/task-0</t>
        </is>
      </c>
      <c r="I208" t="n">
        <v>56</v>
      </c>
      <c r="J208" t="n">
        <v>56</v>
      </c>
      <c r="K208" t="inlineStr">
        <is>
          <t>[]</t>
        </is>
      </c>
      <c r="L208" t="inlineStr">
        <is>
          <t>["notifier.deadline", "tenant-router.datastore", "tenant-router.budget_k", "search-index.deadline", "feature-flags.budget_k"]</t>
        </is>
      </c>
      <c r="M208" t="n">
        <v>2279</v>
      </c>
      <c r="N208" t="n">
        <v>0.00070852</v>
      </c>
      <c r="O208" t="inlineStr">
        <is>
          <t># Fjord Launch Hand-off Note
**Launch date:** Nov 14
| Module | Owner | Deadline | Budget ($k) | Datastore |
|---|---|---:|---:|---|
| notifier | Priya | Oct 29 | 50 | Postgres |
| tenant-router | Noah | Oct 17 | 60 | MongoDB |
| search-index | Aiko | Oct 14 | 30 | undecided |
| feature-flags | Ivan | Oct 13 | 50 | Postgres |
| session-store | Lucas | Oct 17 | 35 | CockroachDB |
| rate-limiter | Keiko | Oct 26 | 20 | Cassandra |
| webhook-relay | Kwame | Oct 13 | 45 | MongoDB |
| auth-bridge | Rosa | Oct 17 | 50 | Cassandra |
| metrics-agg | Sven | Oct 24 | 20 | Redis |
| scheduler-v2 | Elena | Oct 21 | 50 | Postgres |
| audit-trail | Rafael | Oct 28 | 25 | Cassandra |
| billing-sync | Zara | Oct 11 | 30 | MongoDB |
| backup-runner | Yusuf | Oct 15 | 40 | CockroachDB |
| dashboard | Chen | Nov 4 | 15 | Postgres |
*Exporter is excluded because it was dropped from the launch scope.*</t>
        </is>
      </c>
    </row>
    <row r="209">
      <c r="A209" t="inlineStr">
        <is>
          <t>worker_vc</t>
        </is>
      </c>
      <c r="B209" t="inlineStr">
        <is>
          <t>main</t>
        </is>
      </c>
      <c r="C209" t="inlineStr">
        <is>
          <t>openai/gpt-5.6-luna</t>
        </is>
      </c>
      <c r="D209" t="inlineStr">
        <is>
          <t>openai/gpt-5.6-luna</t>
        </is>
      </c>
      <c r="E209" t="b">
        <v>0</v>
      </c>
      <c r="F209" t="n">
        <v>0</v>
      </c>
      <c r="G209" t="inlineStr">
        <is>
          <t>dense5</t>
        </is>
      </c>
      <c r="H209" t="inlineStr">
        <is>
          <t>dense5/task-1</t>
        </is>
      </c>
      <c r="I209" t="n">
        <v>10</v>
      </c>
      <c r="J209" t="n">
        <v>10</v>
      </c>
      <c r="K209" t="inlineStr">
        <is>
          <t>[]</t>
        </is>
      </c>
      <c r="L209" t="inlineStr">
        <is>
          <t>[]</t>
        </is>
      </c>
      <c r="M209" t="n">
        <v>2281</v>
      </c>
      <c r="N209" t="n">
        <v>0.0008137</v>
      </c>
      <c r="O209" t="inlineStr">
        <is>
          <t>## Launch Readiness Summary
- **Load-test p95 latency:** 247 ms
- **Load-test error rate:** 2.5%
- **Failing CI tests:** 8
- **Database pool size:** 48
- **P0 modules currently in scope:**
  - rate-limiter
  - search-index
  - notifier
  - billing-sync
  - backup-runner
  - exporter
- **Launch-week on-call order:**
  1. Ivan
  2. Lucas
  3. Priya</t>
        </is>
      </c>
    </row>
    <row r="210">
      <c r="A210" t="inlineStr">
        <is>
          <t>worker_vc</t>
        </is>
      </c>
      <c r="B210" t="inlineStr">
        <is>
          <t>main</t>
        </is>
      </c>
      <c r="C210" t="inlineStr">
        <is>
          <t>openai/gpt-5.6-luna</t>
        </is>
      </c>
      <c r="D210" t="inlineStr">
        <is>
          <t>openai/gpt-5.6-luna</t>
        </is>
      </c>
      <c r="E210" t="b">
        <v>0</v>
      </c>
      <c r="F210" t="n">
        <v>1</v>
      </c>
      <c r="G210" t="inlineStr">
        <is>
          <t>dense5</t>
        </is>
      </c>
      <c r="H210" t="inlineStr">
        <is>
          <t>dense5/task-1</t>
        </is>
      </c>
      <c r="I210" t="n">
        <v>10</v>
      </c>
      <c r="J210" t="n">
        <v>10</v>
      </c>
      <c r="K210" t="inlineStr">
        <is>
          <t>[]</t>
        </is>
      </c>
      <c r="L210" t="inlineStr">
        <is>
          <t>[]</t>
        </is>
      </c>
      <c r="M210" t="n">
        <v>4683</v>
      </c>
      <c r="N210" t="n">
        <v>0.00037337</v>
      </c>
      <c r="O210" t="inlineStr">
        <is>
          <t>## Launch Readiness Summary
- **Load-test p95 latency:** 247 ms
- **Load-test error rate:** 2.5%
- **Failing CI tests:** 8
- **Database pool size:** 48
- **P0 modules currently in scope:** notifier, search-index, rate-limiter, billing-sync, backup-runner  
  *(Exporter is P0 but currently out of scope.)*
- **Launch-week on-call order:**
  1. Ivan
  2. Lucas
  3. Priya</t>
        </is>
      </c>
    </row>
    <row r="211">
      <c r="A211" t="inlineStr">
        <is>
          <t>worker_vc</t>
        </is>
      </c>
      <c r="B211" t="inlineStr">
        <is>
          <t>main</t>
        </is>
      </c>
      <c r="C211" t="inlineStr">
        <is>
          <t>z-ai/glm-5.3-flash</t>
        </is>
      </c>
      <c r="D211" t="inlineStr">
        <is>
          <t>openai/gpt-5.6-luna</t>
        </is>
      </c>
      <c r="E211" t="b">
        <v>0</v>
      </c>
      <c r="F211" t="n">
        <v>0</v>
      </c>
      <c r="G211" t="inlineStr">
        <is>
          <t>dense5</t>
        </is>
      </c>
      <c r="H211" t="inlineStr">
        <is>
          <t>dense5/task-0</t>
        </is>
      </c>
      <c r="I211" t="n">
        <v>56</v>
      </c>
      <c r="J211" t="n">
        <v>56</v>
      </c>
      <c r="K211" t="inlineStr">
        <is>
          <t>[]</t>
        </is>
      </c>
      <c r="L211" t="inlineStr">
        <is>
          <t>["notifier.deadline", "tenant-router.datastore", "tenant-router.budget_k", "search-index.deadline", "feature-flags.budget_k"]</t>
        </is>
      </c>
      <c r="M211" t="n">
        <v>8635</v>
      </c>
      <c r="N211" t="n">
        <v>0.00161682885</v>
      </c>
      <c r="O211" t="inlineStr">
        <is>
          <t xml:space="preserve">Confirmed — search-index's datastore was never decided. Here's the hand-off note:
---
# Fjord — Launch Hand-off Note
**Launch date:** Nov 14
The following 14 modules are in scope for this launch, with their current owners, deadlines, budgets, and datastores:
| Module | Owner | Deadline | Budget ($k) | Datastore |
|---|---|---|---|---|
| audit-trail | Rafael | Oct 28 | 25 | Cassandra |
| auth-bridge | Rosa | Oct 17 | 50 | Cassandra |
| backup-runner | Yusuf | Oct 15 | 40 | CockroachDB |
| billing-sync | Zara | Oct 11 | 30 | MongoDB |
| dashboard | Chen | Nov 4 | 15 | Postgres |
| feature-flags | Ivan | Oct 13 | 50 | Postgres |
| metrics-agg | Sven | Oct 24 | 20 | Redis |
| notifier | Priya | Oct 29 | 50 | Postgres |
| rate-limiter | Keiko | Oct 26 | 20 | Cassandra |
| scheduler-v2 | Elena | Oct 21 | 50 | Postgres |
| search-index | Aiko | Oct 14 | 30 | undecided |
| session-store | Lucas | Oct 17 | 35 | CockroachDB |
| tenant-router | Noah | Oct 17 | 60 | MongoDB |
| webhook-relay | Kwame | Oct 13 | 45 | MongoDB |
**Notes:**
- **search-index** has no datastore decision recorded — listed as *undecided*.
- **exporter** was dropped from this launch (moves to next quarter) and is </t>
        </is>
      </c>
    </row>
    <row r="212">
      <c r="A212" t="inlineStr">
        <is>
          <t>worker_vc</t>
        </is>
      </c>
      <c r="B212" t="inlineStr">
        <is>
          <t>main</t>
        </is>
      </c>
      <c r="C212" t="inlineStr">
        <is>
          <t>z-ai/glm-5.3-flash</t>
        </is>
      </c>
      <c r="D212" t="inlineStr">
        <is>
          <t>openai/gpt-5.6-luna</t>
        </is>
      </c>
      <c r="E212" t="b">
        <v>0</v>
      </c>
      <c r="F212" t="n">
        <v>0</v>
      </c>
      <c r="G212" t="inlineStr">
        <is>
          <t>dense5</t>
        </is>
      </c>
      <c r="H212" t="inlineStr">
        <is>
          <t>dense5/task-1</t>
        </is>
      </c>
      <c r="I212" t="n">
        <v>10</v>
      </c>
      <c r="J212" t="n">
        <v>10</v>
      </c>
      <c r="K212" t="inlineStr">
        <is>
          <t>[]</t>
        </is>
      </c>
      <c r="L212" t="inlineStr">
        <is>
          <t>[]</t>
        </is>
      </c>
      <c r="M212" t="n">
        <v>8435</v>
      </c>
      <c r="N212" t="n">
        <v>0.00118874539</v>
      </c>
      <c r="O212" t="inlineStr">
        <is>
          <t>**Fjord — Launch Readiness Summary (launch: Nov 14, repo: fjord-launch, region: ap-southeast-2)**
- **Load test (600 s, 160,000 requests @ ~1011 rps):** p95 latency **247 ms**; error rate **2.5%** (p50 59 ms, p99 900 ms).
- **CI run:** **8 failing tests** (289 collected, 279 passed, 2 skipped, 104 s).
- **Service config:** `db_pool_size` = **48**.
- **P0 modules currently in scope (5):** notifier, rate-limiter, search-index, billing-sync, backup-runner. *(exporter is P0 but was explicitly dropped from this launch at t145 — out of scope, moving to next quarter.)*
- **On-call order for launch week:** 1st **Ivan**, 2nd **Lucas**, 3rd **Priya**.</t>
        </is>
      </c>
    </row>
    <row r="213">
      <c r="A213" t="inlineStr">
        <is>
          <t>worker_vc</t>
        </is>
      </c>
      <c r="B213" t="inlineStr">
        <is>
          <t>foldglm</t>
        </is>
      </c>
      <c r="C213" t="inlineStr">
        <is>
          <t>openai/gpt-5.6-luna</t>
        </is>
      </c>
      <c r="D213" t="inlineStr">
        <is>
          <t>z-ai/glm-5.3-flash</t>
        </is>
      </c>
      <c r="E213" t="b">
        <v>0</v>
      </c>
      <c r="F213" t="n">
        <v>0</v>
      </c>
      <c r="G213" t="inlineStr">
        <is>
          <t>dense5</t>
        </is>
      </c>
      <c r="H213" t="inlineStr">
        <is>
          <t>dense5/task-0</t>
        </is>
      </c>
      <c r="I213" t="n">
        <v>56</v>
      </c>
      <c r="J213" t="n">
        <v>56</v>
      </c>
      <c r="K213" t="inlineStr">
        <is>
          <t>[]</t>
        </is>
      </c>
      <c r="L213" t="inlineStr">
        <is>
          <t>["notifier.deadline", "tenant-router.datastore", "tenant-router.budget_k", "search-index.deadline", "feature-flags.budget_k"]</t>
        </is>
      </c>
      <c r="M213" t="n">
        <v>2265</v>
      </c>
      <c r="N213" t="n">
        <v>0.0010653</v>
      </c>
      <c r="O213" t="inlineStr">
        <is>
          <t># Fjord Launch Hand-off
**Launch date:** Nov 14  
**Repository:** `fjord-launch`  
**Deployment region:** `ap-southeast-2`
| Module | Owner | Deadline | Budget ($k) | Datastore |
|---|---|---:|---:|---|
| notifier | Priya | Oct 29 | 50 | Postgres |
| tenant-router | Noah | Oct 17 | 60 | MongoDB |
| search-index | Aiko | Oct 14 | 30 | undecided |
| feature-flags | Ivan | Oct 13 | 50 | Postgres |
| session-store | Lucas | Oct 17 | 35 | CockroachDB |
| rate-limiter | Keiko | Oct 26 | 20 | Cassandra |
| webhook-relay | Kwame | Oct 13 | 45 | MongoDB |
| auth-bridge | Rosa | Oct 17 | 50 | Cassandra |
| metrics-agg | Sven | Oct 24 | 20 | Redis |
| scheduler-v2 | Elena | Oct 21 | 50 | Postgres |
| audit-trail | Rafael | Oct 28 | 25 | Cassandra |
| billing-sync | Zara | Oct 11 | 30 | MongoDB |
| backup-runner | Yusuf | Oct 15 | 40 | CockroachDB |
| dashboard | Chen | Nov 4 | 15 | Postgres |
**Note:** `exporter` is excluded because it was dropped from the launch scope.</t>
        </is>
      </c>
    </row>
    <row r="214">
      <c r="A214" t="inlineStr">
        <is>
          <t>worker_vc</t>
        </is>
      </c>
      <c r="B214" t="inlineStr">
        <is>
          <t>foldglm</t>
        </is>
      </c>
      <c r="C214" t="inlineStr">
        <is>
          <t>openai/gpt-5.6-luna</t>
        </is>
      </c>
      <c r="D214" t="inlineStr">
        <is>
          <t>z-ai/glm-5.3-flash</t>
        </is>
      </c>
      <c r="E214" t="b">
        <v>0</v>
      </c>
      <c r="F214" t="n">
        <v>0</v>
      </c>
      <c r="G214" t="inlineStr">
        <is>
          <t>dense5</t>
        </is>
      </c>
      <c r="H214" t="inlineStr">
        <is>
          <t>dense5/task-1</t>
        </is>
      </c>
      <c r="I214" t="n">
        <v>10</v>
      </c>
      <c r="J214" t="n">
        <v>10</v>
      </c>
      <c r="K214" t="inlineStr">
        <is>
          <t>[]</t>
        </is>
      </c>
      <c r="L214" t="inlineStr">
        <is>
          <t>[]</t>
        </is>
      </c>
      <c r="M214" t="n">
        <v>2267</v>
      </c>
      <c r="N214" t="n">
        <v>0.0008054</v>
      </c>
      <c r="O214" t="inlineStr">
        <is>
          <t>## Launch readiness summary
- **Load test:** p95 latency **247 ms**; error rate **0.025 (2.5%)**
- **CI run:** **8 failing tests**
- **Service config:** `db_pool_size = 48`
- **P0 modules currently in scope:**
  - rate-limiter
  - search-index
  - notifier
  - billing-sync
  - backup-runner
- **Launch-week on-call order:** **First: Ivan; Second: Lucas; Third: Priya**</t>
        </is>
      </c>
    </row>
    <row r="215">
      <c r="A215" t="inlineStr">
        <is>
          <t>worker_vc</t>
        </is>
      </c>
      <c r="B215" t="inlineStr">
        <is>
          <t>foldglm_audit</t>
        </is>
      </c>
      <c r="C215" t="inlineStr">
        <is>
          <t>openai/gpt-5.6-luna</t>
        </is>
      </c>
      <c r="D215" t="inlineStr">
        <is>
          <t>z-ai/glm-5.3-flash</t>
        </is>
      </c>
      <c r="E215" t="b">
        <v>1</v>
      </c>
      <c r="F215" t="n">
        <v>0</v>
      </c>
      <c r="G215" t="inlineStr">
        <is>
          <t>dense5</t>
        </is>
      </c>
      <c r="H215" t="inlineStr">
        <is>
          <t>dense5/task-0</t>
        </is>
      </c>
      <c r="I215" t="n">
        <v>56</v>
      </c>
      <c r="J215" t="n">
        <v>56</v>
      </c>
      <c r="K215" t="inlineStr">
        <is>
          <t>[]</t>
        </is>
      </c>
      <c r="L215" t="inlineStr">
        <is>
          <t>["notifier.deadline", "tenant-router.datastore", "tenant-router.budget_k", "search-index.deadline", "feature-flags.budget_k"]</t>
        </is>
      </c>
      <c r="M215" t="n">
        <v>2265</v>
      </c>
      <c r="N215" t="n">
        <v>0.0011805</v>
      </c>
      <c r="O215" t="inlineStr">
        <is>
          <t># Fjord Launch Hand-off Note
**Launch date:** Nov 14  
**Deploy region:** `ap-southeast-2`  
**Repository:** `fjord-launch`
## In-scope modules
| Module | Owner | Deadline | Budget ($k) | Datastore |
|---|---|---:|---:|---|
| notifier | Priya | Oct 29 | 50 | Postgres |
| tenant-router | Noah | Oct 17 | 60 | MongoDB |
| search-index | Aiko | Oct 14 | 30 | undecided |
| feature-flags | Ivan | Oct 13 | 50 | Postgres |
| session-store | Lucas | Oct 17 | 35 | CockroachDB |
| rate-limiter | Keiko | Oct 26 | 20 | Cassandra |
| webhook-relay | Kwame | Oct 13 | 45 | MongoDB |
| auth-bridge | Rosa | Oct 17 | 50 | Cassandra |
| metrics-agg | Sven | Oct 24 | 20 | Redis |
| scheduler-v2 | Elena | Oct 21 | 50 | Postgres |
| audit-trail | Rafael | Oct 28 | 25 | Cassandra |
| billing-sync | Zara | Oct 11 | 30 | MongoDB |
| backup-runner | Yusuf | Oct 15 | 40 | CockroachDB |
| dashboard | Chen | Nov 4 | 15 | Postgres |
**Dropped from launch:** exporter.</t>
        </is>
      </c>
    </row>
    <row r="216">
      <c r="A216" t="inlineStr">
        <is>
          <t>worker_vc</t>
        </is>
      </c>
      <c r="B216" t="inlineStr">
        <is>
          <t>foldglm_audit</t>
        </is>
      </c>
      <c r="C216" t="inlineStr">
        <is>
          <t>openai/gpt-5.6-luna</t>
        </is>
      </c>
      <c r="D216" t="inlineStr">
        <is>
          <t>z-ai/glm-5.3-flash</t>
        </is>
      </c>
      <c r="E216" t="b">
        <v>1</v>
      </c>
      <c r="F216" t="n">
        <v>0</v>
      </c>
      <c r="G216" t="inlineStr">
        <is>
          <t>dense5</t>
        </is>
      </c>
      <c r="H216" t="inlineStr">
        <is>
          <t>dense5/task-1</t>
        </is>
      </c>
      <c r="I216" t="n">
        <v>10</v>
      </c>
      <c r="J216" t="n">
        <v>10</v>
      </c>
      <c r="K216" t="inlineStr">
        <is>
          <t>[]</t>
        </is>
      </c>
      <c r="L216" t="inlineStr">
        <is>
          <t>[]</t>
        </is>
      </c>
      <c r="M216" t="n">
        <v>2267</v>
      </c>
      <c r="N216" t="n">
        <v>0.000803</v>
      </c>
      <c r="O216" t="inlineStr">
        <is>
          <t>## Launch readiness summary
- **Load-test p95 latency:** 247 ms
- **Error rate:** 2.5%
- **CI failing tests:** 8
- **Database pool size:** 48
- **P0 modules currently in scope:** notifier, search-index, rate-limiter, billing-sync, backup-runner
- **Launch-week on-call order:**
  1. Ivan
  2. Lucas
  3. Priya</t>
        </is>
      </c>
    </row>
    <row r="217">
      <c r="A217" t="inlineStr">
        <is>
          <t>worker_brief</t>
        </is>
      </c>
      <c r="B217" t="inlineStr">
        <is>
          <t>main</t>
        </is>
      </c>
      <c r="C217" t="inlineStr">
        <is>
          <t>openai/gpt-5.6-luna</t>
        </is>
      </c>
      <c r="D217" t="inlineStr">
        <is>
          <t>openai/gpt-5.6-luna</t>
        </is>
      </c>
      <c r="E217" t="b">
        <v>0</v>
      </c>
      <c r="F217" t="n">
        <v>0</v>
      </c>
      <c r="G217" t="inlineStr">
        <is>
          <t>long4</t>
        </is>
      </c>
      <c r="H217" t="inlineStr">
        <is>
          <t>long4/task-0</t>
        </is>
      </c>
      <c r="I217" t="n">
        <v>24</v>
      </c>
      <c r="J217" t="n">
        <v>24</v>
      </c>
      <c r="K217" t="inlineStr">
        <is>
          <t>[]</t>
        </is>
      </c>
      <c r="L217" t="inlineStr">
        <is>
          <t>["billing-sync.datastore", "billing-sync.budget_k"]</t>
        </is>
      </c>
      <c r="M217" t="n">
        <v>337</v>
      </c>
      <c r="N217" t="n">
        <v>0.0003182</v>
      </c>
      <c r="O217" t="inlineStr">
        <is>
          <t># Ember Launch Hand-off
- **Launch date:** Nov 25
- **Repository:** `ember-launch`
- **Deployment region:** `eu-west-1`
## In-scope modules
| Module | Owner | Deadline | Budget ($k) | Datastore |
|---|---|---|---:|---|
| `dashboard` | Hannah | Nov 11 | 25 | Postgres |
| `billing-sync` | Zara | Oct 24 | 40 | DynamoDB |
| `audit-trail` | Priya | Oct 13 | 45 | undecided |
| `ingest` | Tariq | Oct 27 | 25 | CockroachDB |
| `rate-limiter` | Leila | Oct 11 | 45 | Postgres |
| `scheduler-v2` | Rosa | Nov 7 | 25 | Redis |</t>
        </is>
      </c>
    </row>
    <row r="218">
      <c r="A218" t="inlineStr">
        <is>
          <t>worker_brief</t>
        </is>
      </c>
      <c r="B218" t="inlineStr">
        <is>
          <t>main</t>
        </is>
      </c>
      <c r="C218" t="inlineStr">
        <is>
          <t>openai/gpt-5.6-luna</t>
        </is>
      </c>
      <c r="D218" t="inlineStr">
        <is>
          <t>openai/gpt-5.6-luna</t>
        </is>
      </c>
      <c r="E218" t="b">
        <v>0</v>
      </c>
      <c r="F218" t="n">
        <v>0</v>
      </c>
      <c r="G218" t="inlineStr">
        <is>
          <t>long4</t>
        </is>
      </c>
      <c r="H218" t="inlineStr">
        <is>
          <t>long4/task-1</t>
        </is>
      </c>
      <c r="I218" t="n">
        <v>9</v>
      </c>
      <c r="J218" t="n">
        <v>9</v>
      </c>
      <c r="K218" t="inlineStr">
        <is>
          <t>[]</t>
        </is>
      </c>
      <c r="L218" t="inlineStr">
        <is>
          <t>[]</t>
        </is>
      </c>
      <c r="M218" t="n">
        <v>271</v>
      </c>
      <c r="N218" t="n">
        <v>0.000197</v>
      </c>
      <c r="O218" t="inlineStr">
        <is>
          <t>## Ember Launch Readiness Summary
- **Load-test p95 latency:** 505 ms
- **Load-test error rate:** 0.7%
- **CI failing tests:** 9
- **`db_pool_size`:** 20
- **P0 modules in scope:**
  - `billing-sync`
  - `rate-limiter`
  - `audit-trail`
  - `scheduler-v2`
- **Launch-week on-call order:**
  1. Noah
  2. Tariq
  3. Leila</t>
        </is>
      </c>
    </row>
    <row r="219">
      <c r="A219" t="inlineStr">
        <is>
          <t>worker_full</t>
        </is>
      </c>
      <c r="B219" t="inlineStr">
        <is>
          <t>main</t>
        </is>
      </c>
      <c r="C219" t="inlineStr">
        <is>
          <t>openai/gpt-5.6-luna</t>
        </is>
      </c>
      <c r="D219" t="inlineStr">
        <is>
          <t>openai/gpt-5.6-luna</t>
        </is>
      </c>
      <c r="E219" t="b">
        <v>0</v>
      </c>
      <c r="F219" t="n">
        <v>0</v>
      </c>
      <c r="G219" t="inlineStr">
        <is>
          <t>long4</t>
        </is>
      </c>
      <c r="H219" t="inlineStr">
        <is>
          <t>long4/task-0</t>
        </is>
      </c>
      <c r="I219" t="n">
        <v>24</v>
      </c>
      <c r="J219" t="n">
        <v>23</v>
      </c>
      <c r="K219" t="inlineStr">
        <is>
          <t>["dashboard.owner"]</t>
        </is>
      </c>
      <c r="L219" t="inlineStr">
        <is>
          <t>["billing-sync.datastore", "billing-sync.budget_k"]</t>
        </is>
      </c>
      <c r="M219" t="n">
        <v>74383</v>
      </c>
      <c r="N219" t="n">
        <v>0.0191428</v>
      </c>
      <c r="O219" t="inlineStr">
        <is>
          <t># Ember Launch Hand-off
**Launch date:** Nov 25
| Module | Owner | Deadline | Budget ($k) | Datastore |
|---|---|---:|---:|---|
| dashboard | Leila | Nov 11 | 25 | Postgres |
| billing-sync | Zara | Oct 24 | 40 | DynamoDB |
| audit-trail | Priya | Oct 13 | 45 | undecided |
| ingest | Tariq | Oct 27 | 25 | CockroachDB |
| rate-limiter | Leila | Oct 11 | 45 | Postgres |
| scheduler-v2 | Rosa | Nov 7 | 25 | Redis |</t>
        </is>
      </c>
    </row>
    <row r="220">
      <c r="A220" t="inlineStr">
        <is>
          <t>worker_full</t>
        </is>
      </c>
      <c r="B220" t="inlineStr">
        <is>
          <t>main</t>
        </is>
      </c>
      <c r="C220" t="inlineStr">
        <is>
          <t>openai/gpt-5.6-luna</t>
        </is>
      </c>
      <c r="D220" t="inlineStr">
        <is>
          <t>openai/gpt-5.6-luna</t>
        </is>
      </c>
      <c r="E220" t="b">
        <v>0</v>
      </c>
      <c r="F220" t="n">
        <v>0</v>
      </c>
      <c r="G220" t="inlineStr">
        <is>
          <t>long4</t>
        </is>
      </c>
      <c r="H220" t="inlineStr">
        <is>
          <t>long4/task-1</t>
        </is>
      </c>
      <c r="I220" t="n">
        <v>9</v>
      </c>
      <c r="J220" t="n">
        <v>9</v>
      </c>
      <c r="K220" t="inlineStr">
        <is>
          <t>[]</t>
        </is>
      </c>
      <c r="L220" t="inlineStr">
        <is>
          <t>[]</t>
        </is>
      </c>
      <c r="M220" t="n">
        <v>74386</v>
      </c>
      <c r="N220" t="n">
        <v>0.01884835</v>
      </c>
      <c r="O220" t="inlineStr">
        <is>
          <t>Launch readiness summary:
- Load-test p95 latency: **505 ms**
- Load-test error rate: **0.7%**
- Failing CI tests: **9**
- `db_pool_size`: **20**
- P0 modules currently in scope:
  - **billing-sync**
  - **audit-trail**
  - **rate-limiter**
  - **scheduler-v2**
- Launch-week on-call order:
  1. **Noah**
  2. **Tariq**
  3. **Leila**</t>
        </is>
      </c>
    </row>
    <row r="221">
      <c r="A221" t="inlineStr">
        <is>
          <t>worker_full</t>
        </is>
      </c>
      <c r="B221" t="inlineStr">
        <is>
          <t>main</t>
        </is>
      </c>
      <c r="C221" t="inlineStr">
        <is>
          <t>z-ai/glm-5.3-flash</t>
        </is>
      </c>
      <c r="D221" t="inlineStr">
        <is>
          <t>openai/gpt-5.6-luna</t>
        </is>
      </c>
      <c r="E221" t="b">
        <v>0</v>
      </c>
      <c r="F221" t="n">
        <v>0</v>
      </c>
      <c r="G221" t="inlineStr">
        <is>
          <t>long4</t>
        </is>
      </c>
      <c r="H221" t="inlineStr">
        <is>
          <t>long4/task-0</t>
        </is>
      </c>
      <c r="I221" t="n">
        <v>24</v>
      </c>
      <c r="J221" t="n">
        <v>24</v>
      </c>
      <c r="K221" t="inlineStr">
        <is>
          <t>[]</t>
        </is>
      </c>
      <c r="L221" t="inlineStr">
        <is>
          <t>["billing-sync.datastore", "billing-sync.budget_k"]</t>
        </is>
      </c>
      <c r="M221" t="n">
        <v>73597</v>
      </c>
      <c r="N221" t="n">
        <v>0.01162255</v>
      </c>
      <c r="O221" t="inlineStr">
        <is>
          <t>Launch hand-off note — Ember launch
Launch date: Nov 25
Repo: ember-launch
Region: eu-west-1
Modules in scope:
1. dashboard
   - Owner: Hannah
   - Deadline: Nov 11
   - Budget: $25k
   - Datastore: Postgres
   - Priority: P2
2. billing-sync
   - Owner: Zara
   - Deadline: Oct 24
   - Budget: $40k
   - Datastore: DynamoDB
   - Priority: P0
3. audit-trail
   - Owner: Priya
   - Deadline: Oct 13
   - Budget: $45k
   - Datastore: undecided
   - Priority: P0
4. ingest
   - Owner: Tariq
   - Deadline: Oct 27
   - Budget: $25k
   - Datastore: CockroachDB
   - Priority: P1
5. rate-limiter
   - Owner: Leila
   - Deadline: Oct 11
   - Budget: $45k
   - Datastore: Postgres
   - Priority: P0
6. scheduler-v2
   - Owner: Rosa
   - Deadline: Nov 7
   - Budget: $25k
   - Datastore: Redis
   - Priority: P0
Additional logistics:
- Daily standup at 10:00 UTC starting Oct 4.
- On-call order for launch week: Noah, then Tariq, then Leila.</t>
        </is>
      </c>
    </row>
    <row r="222">
      <c r="A222" t="inlineStr">
        <is>
          <t>worker_full</t>
        </is>
      </c>
      <c r="B222" t="inlineStr">
        <is>
          <t>main</t>
        </is>
      </c>
      <c r="C222" t="inlineStr">
        <is>
          <t>z-ai/glm-5.3-flash</t>
        </is>
      </c>
      <c r="D222" t="inlineStr">
        <is>
          <t>openai/gpt-5.6-luna</t>
        </is>
      </c>
      <c r="E222" t="b">
        <v>0</v>
      </c>
      <c r="F222" t="n">
        <v>0</v>
      </c>
      <c r="G222" t="inlineStr">
        <is>
          <t>long4</t>
        </is>
      </c>
      <c r="H222" t="inlineStr">
        <is>
          <t>long4/task-1</t>
        </is>
      </c>
      <c r="I222" t="n">
        <v>9</v>
      </c>
      <c r="J222" t="n">
        <v>9</v>
      </c>
      <c r="K222" t="inlineStr">
        <is>
          <t>[]</t>
        </is>
      </c>
      <c r="L222" t="inlineStr">
        <is>
          <t>[]</t>
        </is>
      </c>
      <c r="M222" t="n">
        <v>73601</v>
      </c>
      <c r="N222" t="n">
        <v>0.00247383</v>
      </c>
      <c r="O222" t="inlineStr">
        <is>
          <t>Launch Readiness Summary
- Load-test results: p95 latency 505 ms; error rate 0.7%
- CI run: 9 failing tests
- Service config: db_pool_size = 20
- P0 modules in scope: billing-sync, rate-limiter, audit-trail, scheduler-v2
- Launch week on-call order: 1) Noah, 2) Tariq, 3) Leila</t>
        </is>
      </c>
    </row>
    <row r="223">
      <c r="A223" t="inlineStr">
        <is>
          <t>worker_state</t>
        </is>
      </c>
      <c r="B223" t="inlineStr">
        <is>
          <t>main</t>
        </is>
      </c>
      <c r="C223" t="inlineStr">
        <is>
          <t>openai/gpt-5.6-luna</t>
        </is>
      </c>
      <c r="D223" t="inlineStr">
        <is>
          <t>openai/gpt-5.6-luna</t>
        </is>
      </c>
      <c r="E223" t="b">
        <v>0</v>
      </c>
      <c r="F223" t="n">
        <v>0</v>
      </c>
      <c r="G223" t="inlineStr">
        <is>
          <t>long4</t>
        </is>
      </c>
      <c r="H223" t="inlineStr">
        <is>
          <t>long4/task-0</t>
        </is>
      </c>
      <c r="I223" t="n">
        <v>24</v>
      </c>
      <c r="J223" t="n">
        <v>24</v>
      </c>
      <c r="K223" t="inlineStr">
        <is>
          <t>[]</t>
        </is>
      </c>
      <c r="L223" t="inlineStr">
        <is>
          <t>["billing-sync.datastore", "billing-sync.budget_k"]</t>
        </is>
      </c>
      <c r="M223" t="n">
        <v>1193</v>
      </c>
      <c r="N223" t="n">
        <v>0.0005549</v>
      </c>
      <c r="O223" t="inlineStr">
        <is>
          <t># Ember launch hand-off
**Launch date:** Nov 25
| Module | Owner | Deadline | Budget ($k) | Datastore |
|---|---|---:|---:|---|
| dashboard | Hannah | Nov 11 | 25 | Postgres |
| billing-sync | Zara | Oct 24 | 40 | DynamoDB |
| audit-trail | Priya | Oct 13 | 45 | undecided |
| ingest | Tariq | Oct 27 | 25 | CockroachDB |
| rate-limiter | Leila | Oct 11 | 45 | Postgres |
| scheduler-v2 | Rosa | Nov 7 | 25 | Redis |</t>
        </is>
      </c>
    </row>
    <row r="224">
      <c r="A224" t="inlineStr">
        <is>
          <t>worker_state</t>
        </is>
      </c>
      <c r="B224" t="inlineStr">
        <is>
          <t>main</t>
        </is>
      </c>
      <c r="C224" t="inlineStr">
        <is>
          <t>openai/gpt-5.6-luna</t>
        </is>
      </c>
      <c r="D224" t="inlineStr">
        <is>
          <t>openai/gpt-5.6-luna</t>
        </is>
      </c>
      <c r="E224" t="b">
        <v>0</v>
      </c>
      <c r="F224" t="n">
        <v>1</v>
      </c>
      <c r="G224" t="inlineStr">
        <is>
          <t>long4</t>
        </is>
      </c>
      <c r="H224" t="inlineStr">
        <is>
          <t>long4/task-0</t>
        </is>
      </c>
      <c r="I224" t="n">
        <v>24</v>
      </c>
      <c r="J224" t="n">
        <v>24</v>
      </c>
      <c r="K224" t="inlineStr">
        <is>
          <t>[]</t>
        </is>
      </c>
      <c r="L224" t="inlineStr">
        <is>
          <t>["billing-sync.datastore", "billing-sync.budget_k"]</t>
        </is>
      </c>
      <c r="M224" t="n">
        <v>1207</v>
      </c>
      <c r="N224" t="n">
        <v>0.0006172</v>
      </c>
      <c r="O224" t="inlineStr">
        <is>
          <t># Ember Launch Hand-off
**Launch date:** Nov 25  
**Repository:** `ember-launch`  
**Region:** `eu-west-1`
## In-scope modules
| Module | Owner | Deadline | Budget ($k) | Datastore |
|---|---|---:|---:|---|
| dashboard | Hannah | Nov 11 | 25 | Postgres |
| billing-sync | Zara | Oct 24 | 40 | DynamoDB |
| audit-trail | Priya | Oct 13 | 45 | undecided |
| ingest | Tariq | Oct 27 | 25 | CockroachDB |
| rate-limiter | Leila | Oct 11 | 45 | Postgres |
| scheduler-v2 | Rosa | Nov 7 | 25 | Redis |</t>
        </is>
      </c>
    </row>
    <row r="225">
      <c r="A225" t="inlineStr">
        <is>
          <t>worker_state</t>
        </is>
      </c>
      <c r="B225" t="inlineStr">
        <is>
          <t>main</t>
        </is>
      </c>
      <c r="C225" t="inlineStr">
        <is>
          <t>openai/gpt-5.6-luna</t>
        </is>
      </c>
      <c r="D225" t="inlineStr">
        <is>
          <t>openai/gpt-5.6-luna</t>
        </is>
      </c>
      <c r="E225" t="b">
        <v>0</v>
      </c>
      <c r="F225" t="n">
        <v>0</v>
      </c>
      <c r="G225" t="inlineStr">
        <is>
          <t>long4</t>
        </is>
      </c>
      <c r="H225" t="inlineStr">
        <is>
          <t>long4/task-1</t>
        </is>
      </c>
      <c r="I225" t="n">
        <v>9</v>
      </c>
      <c r="J225" t="n">
        <v>9</v>
      </c>
      <c r="K225" t="inlineStr">
        <is>
          <t>[]</t>
        </is>
      </c>
      <c r="L225" t="inlineStr">
        <is>
          <t>[]</t>
        </is>
      </c>
      <c r="M225" t="n">
        <v>1196</v>
      </c>
      <c r="N225" t="n">
        <v>0.00051485</v>
      </c>
      <c r="O225" t="inlineStr">
        <is>
          <t>## Launch Readiness Summary
- **Load-test p95 latency:** 505 ms
- **Load-test error rate:** 0.7%
- **Failing CI tests:** 9
- **Database pool size:** 20
- **P0 modules currently in scope:** billing-sync, rate-limiter, audit-trail, scheduler-v2
- **Launch-week on-call order:**
  1. Noah
  2. Tariq
  3. Leila</t>
        </is>
      </c>
    </row>
    <row r="226">
      <c r="A226" t="inlineStr">
        <is>
          <t>worker_state</t>
        </is>
      </c>
      <c r="B226" t="inlineStr">
        <is>
          <t>main</t>
        </is>
      </c>
      <c r="C226" t="inlineStr">
        <is>
          <t>openai/gpt-5.6-luna</t>
        </is>
      </c>
      <c r="D226" t="inlineStr">
        <is>
          <t>openai/gpt-5.6-luna</t>
        </is>
      </c>
      <c r="E226" t="b">
        <v>0</v>
      </c>
      <c r="F226" t="n">
        <v>1</v>
      </c>
      <c r="G226" t="inlineStr">
        <is>
          <t>long4</t>
        </is>
      </c>
      <c r="H226" t="inlineStr">
        <is>
          <t>long4/task-1</t>
        </is>
      </c>
      <c r="I226" t="n">
        <v>9</v>
      </c>
      <c r="J226" t="n">
        <v>9</v>
      </c>
      <c r="K226" t="inlineStr">
        <is>
          <t>[]</t>
        </is>
      </c>
      <c r="L226" t="inlineStr">
        <is>
          <t>[]</t>
        </is>
      </c>
      <c r="M226" t="n">
        <v>1210</v>
      </c>
      <c r="N226" t="n">
        <v>0.00055315</v>
      </c>
      <c r="O226" t="inlineStr">
        <is>
          <t>## Launch Readiness Summary
- **Load-test p95 latency:** 505 ms
- **Load-test error rate:** 0.7
- **Failing CI tests:** 9
- **Database pool size:** 20
- **P0 modules currently in scope:** billing-sync, rate-limiter, audit-trail, scheduler-v2
- **Launch-week on-call order:**
  1. Noah
  2. Tariq
  3. Leila</t>
        </is>
      </c>
    </row>
    <row r="227">
      <c r="A227" t="inlineStr">
        <is>
          <t>worker_state</t>
        </is>
      </c>
      <c r="B227" t="inlineStr">
        <is>
          <t>main</t>
        </is>
      </c>
      <c r="C227" t="inlineStr">
        <is>
          <t>z-ai/glm-5.3-flash</t>
        </is>
      </c>
      <c r="D227" t="inlineStr">
        <is>
          <t>openai/gpt-5.6-luna</t>
        </is>
      </c>
      <c r="E227" t="b">
        <v>0</v>
      </c>
      <c r="F227" t="n">
        <v>0</v>
      </c>
      <c r="G227" t="inlineStr">
        <is>
          <t>long4</t>
        </is>
      </c>
      <c r="H227" t="inlineStr">
        <is>
          <t>long4/task-0</t>
        </is>
      </c>
      <c r="I227" t="n">
        <v>24</v>
      </c>
      <c r="J227" t="n">
        <v>24</v>
      </c>
      <c r="K227" t="inlineStr">
        <is>
          <t>[]</t>
        </is>
      </c>
      <c r="L227" t="inlineStr">
        <is>
          <t>["billing-sync.datastore", "billing-sync.budget_k"]</t>
        </is>
      </c>
      <c r="M227" t="n">
        <v>1206</v>
      </c>
      <c r="N227" t="n">
        <v>0.00039672</v>
      </c>
      <c r="O227" t="inlineStr">
        <is>
          <t>**Ember Launch — Hand-off Note**
**Launch date:** Nov 25
**Modules in scope (6):**
| Module | Owner | Deadline | Budget ($k) | Datastore |
|---|---|---|---|---|
| billing-sync | Zara | Oct 24 | 40 | DynamoDB |
| ingest | Tariq | Oct 27 | 25 | CockroachDB |
| rate-limiter | Leila | Oct 11 | 45 | Postgres |
| audit-trail | Priya | Oct 13 | 45 | undecided |
| scheduler-v2 | Rosa | Nov 7 | 25 | Redis |
| dashboard | Hannah | Nov 11 | 25 | Postgres |
Note: notifier is not in scope and has been excluded from this hand-off.</t>
        </is>
      </c>
    </row>
    <row r="228">
      <c r="A228" t="inlineStr">
        <is>
          <t>worker_state</t>
        </is>
      </c>
      <c r="B228" t="inlineStr">
        <is>
          <t>main</t>
        </is>
      </c>
      <c r="C228" t="inlineStr">
        <is>
          <t>z-ai/glm-5.3-flash</t>
        </is>
      </c>
      <c r="D228" t="inlineStr">
        <is>
          <t>openai/gpt-5.6-luna</t>
        </is>
      </c>
      <c r="E228" t="b">
        <v>0</v>
      </c>
      <c r="F228" t="n">
        <v>0</v>
      </c>
      <c r="G228" t="inlineStr">
        <is>
          <t>long4</t>
        </is>
      </c>
      <c r="H228" t="inlineStr">
        <is>
          <t>long4/task-1</t>
        </is>
      </c>
      <c r="I228" t="n">
        <v>9</v>
      </c>
      <c r="J228" t="n">
        <v>9</v>
      </c>
      <c r="K228" t="inlineStr">
        <is>
          <t>[]</t>
        </is>
      </c>
      <c r="L228" t="inlineStr">
        <is>
          <t>[]</t>
        </is>
      </c>
      <c r="M228" t="n">
        <v>1210</v>
      </c>
      <c r="N228" t="n">
        <v>0.0002775045</v>
      </c>
      <c r="O228" t="inlineStr">
        <is>
          <t># Ember Launch Readiness Summary
**Load Test (600s duration, 101,000 requests at 1,121 rps)**
- p95 latency: **505 ms**
- Error rate: **0.7%**
**CI Run**
- Failing tests: **9** (245 passed, 5 skipped of 259 collected)
**Service Config**
- db_pool_size: **20**
**P0 Modules Currently In Scope**
- billing-sync
- rate-limiter
- audit-trail
- scheduler-v2
**On-Call Order for Launch Week**
1. First: **Noah**
2. Second: **Tariq**
3. Third: **Leila**</t>
        </is>
      </c>
    </row>
    <row r="229">
      <c r="A229" t="inlineStr">
        <is>
          <t>worker_state</t>
        </is>
      </c>
      <c r="B229" t="inlineStr">
        <is>
          <t>foldglm</t>
        </is>
      </c>
      <c r="C229" t="inlineStr">
        <is>
          <t>openai/gpt-5.6-luna</t>
        </is>
      </c>
      <c r="D229" t="inlineStr">
        <is>
          <t>z-ai/glm-5.3-flash</t>
        </is>
      </c>
      <c r="E229" t="b">
        <v>0</v>
      </c>
      <c r="F229" t="n">
        <v>0</v>
      </c>
      <c r="G229" t="inlineStr">
        <is>
          <t>long4</t>
        </is>
      </c>
      <c r="H229" t="inlineStr">
        <is>
          <t>long4/task-0</t>
        </is>
      </c>
      <c r="I229" t="n">
        <v>24</v>
      </c>
      <c r="J229" t="n">
        <v>24</v>
      </c>
      <c r="K229" t="inlineStr">
        <is>
          <t>[]</t>
        </is>
      </c>
      <c r="L229" t="inlineStr">
        <is>
          <t>["billing-sync.datastore", "billing-sync.budget_k"]</t>
        </is>
      </c>
      <c r="M229" t="n">
        <v>1328</v>
      </c>
      <c r="N229" t="n">
        <v>0.00061145</v>
      </c>
      <c r="O229" t="inlineStr">
        <is>
          <t># Ember Launch Hand-off
**Launch date:** Nov 25  
**Repository:** `ember-launch`  
**Deploy region:** `eu-west-1`
## In-scope modules
| Module | Owner | Deadline | Budget ($k) | Datastore |
|---|---|---:|---:|---|
| Dashboard | Hannah | Nov 11 | 25 | Postgres |
| Billing-sync | Zara | Oct 24 | 40 | DynamoDB |
| Audit-trail | Priya | Oct 13 | 45 | undecided |
| Ingest | Tariq | Oct 27 | 25 | CockroachDB |
| Rate-limiter | Leila | Oct 11 | 45 | Postgres |
| Scheduler-v2 | Rosa | Nov 7 | 25 | Redis |
**Dropped from launch:** Notifier.</t>
        </is>
      </c>
    </row>
    <row r="230">
      <c r="A230" t="inlineStr">
        <is>
          <t>worker_state</t>
        </is>
      </c>
      <c r="B230" t="inlineStr">
        <is>
          <t>foldglm</t>
        </is>
      </c>
      <c r="C230" t="inlineStr">
        <is>
          <t>openai/gpt-5.6-luna</t>
        </is>
      </c>
      <c r="D230" t="inlineStr">
        <is>
          <t>z-ai/glm-5.3-flash</t>
        </is>
      </c>
      <c r="E230" t="b">
        <v>0</v>
      </c>
      <c r="F230" t="n">
        <v>0</v>
      </c>
      <c r="G230" t="inlineStr">
        <is>
          <t>long4</t>
        </is>
      </c>
      <c r="H230" t="inlineStr">
        <is>
          <t>long4/task-1</t>
        </is>
      </c>
      <c r="I230" t="n">
        <v>9</v>
      </c>
      <c r="J230" t="n">
        <v>9</v>
      </c>
      <c r="K230" t="inlineStr">
        <is>
          <t>[]</t>
        </is>
      </c>
      <c r="L230" t="inlineStr">
        <is>
          <t>[]</t>
        </is>
      </c>
      <c r="M230" t="n">
        <v>1331</v>
      </c>
      <c r="N230" t="n">
        <v>0.0005234</v>
      </c>
      <c r="O230" t="inlineStr">
        <is>
          <t>Launch readiness summary:
- **Load test:** p95 latency **505 ms**; error rate **0.7%**
- **CI run:** **9 failing tests**
- **DB pool size:** **20**
- **P0 modules in scope:** **billing-sync, audit-trail, rate-limiter, scheduler-v2**
- **Launch-week on-call order:** **1) Noah, 2) Tariq, 3) Leila**</t>
        </is>
      </c>
    </row>
    <row r="231">
      <c r="A231" t="inlineStr">
        <is>
          <t>worker_state</t>
        </is>
      </c>
      <c r="B231" t="inlineStr">
        <is>
          <t>foldglm_audit</t>
        </is>
      </c>
      <c r="C231" t="inlineStr">
        <is>
          <t>openai/gpt-5.6-luna</t>
        </is>
      </c>
      <c r="D231" t="inlineStr">
        <is>
          <t>z-ai/glm-5.3-flash</t>
        </is>
      </c>
      <c r="E231" t="b">
        <v>1</v>
      </c>
      <c r="F231" t="n">
        <v>0</v>
      </c>
      <c r="G231" t="inlineStr">
        <is>
          <t>long4</t>
        </is>
      </c>
      <c r="H231" t="inlineStr">
        <is>
          <t>long4/task-0</t>
        </is>
      </c>
      <c r="I231" t="n">
        <v>24</v>
      </c>
      <c r="J231" t="n">
        <v>24</v>
      </c>
      <c r="K231" t="inlineStr">
        <is>
          <t>[]</t>
        </is>
      </c>
      <c r="L231" t="inlineStr">
        <is>
          <t>["billing-sync.datastore", "billing-sync.budget_k"]</t>
        </is>
      </c>
      <c r="M231" t="n">
        <v>1328</v>
      </c>
      <c r="N231" t="n">
        <v>0.0002863</v>
      </c>
      <c r="O231" t="inlineStr">
        <is>
          <t># Ember Launch Hand-off
**Launch date:** Nov 25  
**Repository:** `ember-launch`  
**Deploy region:** `eu-west-1`
| Module | Owner | Deadline | Budget ($k) | Datastore |
|---|---|---:|---:|---|
| dashboard | Hannah | Nov 11 | 25 | Postgres |
| billing-sync | Zara | Oct 24 | 40 | DynamoDB |
| audit-trail | Priya | Oct 13 | 45 | undecided |
| ingest | Tariq | Oct 27 | 25 | CockroachDB |
| rate-limiter | Leila | Oct 11 | 45 | Postgres |
| scheduler-v2 | Rosa | Nov 7 | 25 | Redis |</t>
        </is>
      </c>
    </row>
    <row r="232">
      <c r="A232" t="inlineStr">
        <is>
          <t>worker_state</t>
        </is>
      </c>
      <c r="B232" t="inlineStr">
        <is>
          <t>foldglm_audit</t>
        </is>
      </c>
      <c r="C232" t="inlineStr">
        <is>
          <t>openai/gpt-5.6-luna</t>
        </is>
      </c>
      <c r="D232" t="inlineStr">
        <is>
          <t>z-ai/glm-5.3-flash</t>
        </is>
      </c>
      <c r="E232" t="b">
        <v>1</v>
      </c>
      <c r="F232" t="n">
        <v>0</v>
      </c>
      <c r="G232" t="inlineStr">
        <is>
          <t>long4</t>
        </is>
      </c>
      <c r="H232" t="inlineStr">
        <is>
          <t>long4/task-1</t>
        </is>
      </c>
      <c r="I232" t="n">
        <v>9</v>
      </c>
      <c r="J232" t="n">
        <v>9</v>
      </c>
      <c r="K232" t="inlineStr">
        <is>
          <t>[]</t>
        </is>
      </c>
      <c r="L232" t="inlineStr">
        <is>
          <t>[]</t>
        </is>
      </c>
      <c r="M232" t="n">
        <v>1331</v>
      </c>
      <c r="N232" t="n">
        <v>0.00021676</v>
      </c>
      <c r="O232" t="inlineStr">
        <is>
          <t>Launch readiness summary:
- **Load-test p95 latency:** 505 ms
- **Load-test error rate:** 0.7%
- **CI failing tests:** 9
- **Database pool size:** 20
- **P0 modules in scope:** billing-sync, audit-trail, rate-limiter, scheduler-v2
- **Launch-week on-call order:** 1. Noah, 2. Tariq, 3. Leila</t>
        </is>
      </c>
    </row>
    <row r="233">
      <c r="A233" t="inlineStr">
        <is>
          <t>worker_summary</t>
        </is>
      </c>
      <c r="B233" t="inlineStr">
        <is>
          <t>main</t>
        </is>
      </c>
      <c r="C233" t="inlineStr">
        <is>
          <t>openai/gpt-5.6-luna</t>
        </is>
      </c>
      <c r="D233" t="inlineStr">
        <is>
          <t>openai/gpt-5.6-luna</t>
        </is>
      </c>
      <c r="E233" t="b">
        <v>0</v>
      </c>
      <c r="F233" t="n">
        <v>0</v>
      </c>
      <c r="G233" t="inlineStr">
        <is>
          <t>long4</t>
        </is>
      </c>
      <c r="H233" t="inlineStr">
        <is>
          <t>long4/task-0</t>
        </is>
      </c>
      <c r="I233" t="n">
        <v>24</v>
      </c>
      <c r="J233" t="n">
        <v>19</v>
      </c>
      <c r="K233" t="inlineStr">
        <is>
          <t>["dashboard.deadline", "billing-sync.datastore", "scheduler-v2.owner", "scheduler-v2.deadline", "scheduler-v2.datastore"]</t>
        </is>
      </c>
      <c r="L233" t="inlineStr">
        <is>
          <t>["billing-sync.datastore", "billing-sync.budget_k"]</t>
        </is>
      </c>
      <c r="M233" t="n">
        <v>1155</v>
      </c>
      <c r="N233" t="n">
        <v>0.0005202</v>
      </c>
      <c r="O233" t="inlineStr">
        <is>
          <t># Ember Launch Hand-off
**Launch date:** November 25
| Module | Owner | Deadline | Budget ($k) | Datastore |
|---|---|---:|---:|---|
| dashboard | Hannah | November 3 | 25 | Postgres |
| billing-sync | Zara | October 24 | 40 | Postgres |
| audit-trail | Priya | October 13 | 45 | undecided |
| ingest | Tariq | October 27 | 25 | CockroachDB |
| rate-limiter | Leila | October 11 | 45 | Postgres |</t>
        </is>
      </c>
    </row>
    <row r="234">
      <c r="A234" t="inlineStr">
        <is>
          <t>worker_summary</t>
        </is>
      </c>
      <c r="B234" t="inlineStr">
        <is>
          <t>main</t>
        </is>
      </c>
      <c r="C234" t="inlineStr">
        <is>
          <t>openai/gpt-5.6-luna</t>
        </is>
      </c>
      <c r="D234" t="inlineStr">
        <is>
          <t>openai/gpt-5.6-luna</t>
        </is>
      </c>
      <c r="E234" t="b">
        <v>0</v>
      </c>
      <c r="F234" t="n">
        <v>1</v>
      </c>
      <c r="G234" t="inlineStr">
        <is>
          <t>long4</t>
        </is>
      </c>
      <c r="H234" t="inlineStr">
        <is>
          <t>long4/task-0</t>
        </is>
      </c>
      <c r="I234" t="n">
        <v>24</v>
      </c>
      <c r="J234" t="n">
        <v>19</v>
      </c>
      <c r="K234" t="inlineStr">
        <is>
          <t>["dashboard.deadline", "billing-sync.datastore", "scheduler-v2.owner", "scheduler-v2.deadline", "scheduler-v2.datastore"]</t>
        </is>
      </c>
      <c r="L234" t="inlineStr">
        <is>
          <t>["billing-sync.datastore", "billing-sync.budget_k"]</t>
        </is>
      </c>
      <c r="M234" t="n">
        <v>1171</v>
      </c>
      <c r="N234" t="n">
        <v>0.000535</v>
      </c>
      <c r="O234" t="inlineStr">
        <is>
          <t># Ember Launch Hand-off
**Launch date:** November 25  
**Repository:** `ember-launch`  
**Deployment region:** `eu-west-1`
| Module | Owner | Deadline | Budget ($k) | Datastore |
|---|---|---:|---:|---|
| dashboard | Hannah | November 3 | 25 | Postgres |
| billing-sync | Zara | October 24 | 40 | Postgres |
| audit-trail | Priya | October 13 | 45 | undecided |
| ingest | Tariq | October 27 | 25 | CockroachDB |
| rate-limiter | Leila | October 11 | 45 | Postgres |</t>
        </is>
      </c>
    </row>
    <row r="235">
      <c r="A235" t="inlineStr">
        <is>
          <t>worker_summary</t>
        </is>
      </c>
      <c r="B235" t="inlineStr">
        <is>
          <t>main</t>
        </is>
      </c>
      <c r="C235" t="inlineStr">
        <is>
          <t>openai/gpt-5.6-luna</t>
        </is>
      </c>
      <c r="D235" t="inlineStr">
        <is>
          <t>openai/gpt-5.6-luna</t>
        </is>
      </c>
      <c r="E235" t="b">
        <v>0</v>
      </c>
      <c r="F235" t="n">
        <v>0</v>
      </c>
      <c r="G235" t="inlineStr">
        <is>
          <t>long4</t>
        </is>
      </c>
      <c r="H235" t="inlineStr">
        <is>
          <t>long4/task-1</t>
        </is>
      </c>
      <c r="I235" t="n">
        <v>9</v>
      </c>
      <c r="J235" t="n">
        <v>8</v>
      </c>
      <c r="K235" t="inlineStr">
        <is>
          <t>["p0.scheduler-v2"]</t>
        </is>
      </c>
      <c r="L235" t="inlineStr">
        <is>
          <t>[]</t>
        </is>
      </c>
      <c r="M235" t="n">
        <v>1158</v>
      </c>
      <c r="N235" t="n">
        <v>0.00048615</v>
      </c>
      <c r="O235" t="inlineStr">
        <is>
          <t>## Ember Launch Readiness Summary
- **Staging load-test p95 latency:** 505 ms
- **Error rate:** 0.7%
- **Failing CI tests:** 9
- **Configured database pool size:** 20
- **P0 modules in scope:**
  - `billing-sync`
  - `audit-trail`
  - `rate-limiter`
- **Launch-week on-call order:**
  1. Noah
  2. Tariq
  3. Leila</t>
        </is>
      </c>
    </row>
    <row r="236">
      <c r="A236" t="inlineStr">
        <is>
          <t>worker_summary</t>
        </is>
      </c>
      <c r="B236" t="inlineStr">
        <is>
          <t>main</t>
        </is>
      </c>
      <c r="C236" t="inlineStr">
        <is>
          <t>openai/gpt-5.6-luna</t>
        </is>
      </c>
      <c r="D236" t="inlineStr">
        <is>
          <t>openai/gpt-5.6-luna</t>
        </is>
      </c>
      <c r="E236" t="b">
        <v>0</v>
      </c>
      <c r="F236" t="n">
        <v>1</v>
      </c>
      <c r="G236" t="inlineStr">
        <is>
          <t>long4</t>
        </is>
      </c>
      <c r="H236" t="inlineStr">
        <is>
          <t>long4/task-1</t>
        </is>
      </c>
      <c r="I236" t="n">
        <v>9</v>
      </c>
      <c r="J236" t="n">
        <v>8</v>
      </c>
      <c r="K236" t="inlineStr">
        <is>
          <t>["p0.scheduler-v2"]</t>
        </is>
      </c>
      <c r="L236" t="inlineStr">
        <is>
          <t>[]</t>
        </is>
      </c>
      <c r="M236" t="n">
        <v>1174</v>
      </c>
      <c r="N236" t="n">
        <v>0.00050215</v>
      </c>
      <c r="O236" t="inlineStr">
        <is>
          <t>## Launch Readiness Summary
- **Load-test p95 latency:** 505 ms
- **Load-test error rate:** 0.7%
- **Failing CI tests:** 9
- **`db_pool_size`:** 20
- **P0 modules currently in scope:**
  - `billing-sync`
  - `audit-trail`
  - `rate-limiter`
- **Launch-week on-call order:**
  1. Noah
  2. Tariq
  3. Leila</t>
        </is>
      </c>
    </row>
    <row r="237">
      <c r="A237" t="inlineStr">
        <is>
          <t>worker_summary</t>
        </is>
      </c>
      <c r="B237" t="inlineStr">
        <is>
          <t>main</t>
        </is>
      </c>
      <c r="C237" t="inlineStr">
        <is>
          <t>z-ai/glm-5.3-flash</t>
        </is>
      </c>
      <c r="D237" t="inlineStr">
        <is>
          <t>openai/gpt-5.6-luna</t>
        </is>
      </c>
      <c r="E237" t="b">
        <v>0</v>
      </c>
      <c r="F237" t="n">
        <v>0</v>
      </c>
      <c r="G237" t="inlineStr">
        <is>
          <t>long4</t>
        </is>
      </c>
      <c r="H237" t="inlineStr">
        <is>
          <t>long4/task-0</t>
        </is>
      </c>
      <c r="I237" t="n">
        <v>24</v>
      </c>
      <c r="J237" t="n">
        <v>19</v>
      </c>
      <c r="K237" t="inlineStr">
        <is>
          <t>["dashboard.deadline", "billing-sync.datastore", "scheduler-v2.owner", "scheduler-v2.deadline", "scheduler-v2.datastore"]</t>
        </is>
      </c>
      <c r="L237" t="inlineStr">
        <is>
          <t>["dashboard.deadline", "billing-sync.datastore", "billing-sync.budget_k"]</t>
        </is>
      </c>
      <c r="M237" t="n">
        <v>1170</v>
      </c>
      <c r="N237" t="n">
        <v>0.00059432</v>
      </c>
      <c r="O237" t="inlineStr">
        <is>
          <t># Ember Launch — Hand-off Note
**Launch date:** November 25
**Repository:** `ember-launch` · **Region:** `eu-west-1`
## Modules in scope
| Module | Owner | Deadline | Budget | Datastore |
|---|---|---|---|---|
| dashboard | Hannah | Nov 3 | $25k | Postgres |
| billing-sync | Zara | Oct 24 | $40k | Postgres |
| audit-trail | Priya | Oct 13 | $45k | undecided |
| ingest | Tariq | Oct 27 | $25k | CockroachDB |
| rate-limiter | Leila | Oct 11 | $45k | Postgres |
**Out of scope:** `notifier` — deferred to next quarter.</t>
        </is>
      </c>
    </row>
    <row r="238">
      <c r="A238" t="inlineStr">
        <is>
          <t>worker_summary</t>
        </is>
      </c>
      <c r="B238" t="inlineStr">
        <is>
          <t>main</t>
        </is>
      </c>
      <c r="C238" t="inlineStr">
        <is>
          <t>z-ai/glm-5.3-flash</t>
        </is>
      </c>
      <c r="D238" t="inlineStr">
        <is>
          <t>openai/gpt-5.6-luna</t>
        </is>
      </c>
      <c r="E238" t="b">
        <v>0</v>
      </c>
      <c r="F238" t="n">
        <v>0</v>
      </c>
      <c r="G238" t="inlineStr">
        <is>
          <t>long4</t>
        </is>
      </c>
      <c r="H238" t="inlineStr">
        <is>
          <t>long4/task-1</t>
        </is>
      </c>
      <c r="I238" t="n">
        <v>9</v>
      </c>
      <c r="J238" t="n">
        <v>8</v>
      </c>
      <c r="K238" t="inlineStr">
        <is>
          <t>["p0.scheduler-v2"]</t>
        </is>
      </c>
      <c r="L238" t="inlineStr">
        <is>
          <t>[]</t>
        </is>
      </c>
      <c r="M238" t="n">
        <v>1174</v>
      </c>
      <c r="N238" t="n">
        <v>0.0002637229</v>
      </c>
      <c r="O238" t="inlineStr">
        <is>
          <t># Launch Readiness Summary — Ember Launch
**Load Test (staging)**
- p95 latency: **505 ms**
- Error rate: **0.7%**
**CI Run (this morning)**
- Failing tests: **9** (245 passed, 5 skipped)
**Service Config**
- `db_pool_size`: **20**
**P0 Modules Currently in Scope**
- `audit-trail` (priority pulled in from P1 to P0; owner Priya; deadline Oct 13)
- `billing-sync` (owner Zara; deadline Oct 24)
- `rate-limiter` (owner Leila; deadline Oct 11)
**Launch-Week On-Call Order**
1. First: Noah
2. Second: Tariq
3. Third: Leila</t>
        </is>
      </c>
    </row>
    <row r="239">
      <c r="A239" t="inlineStr">
        <is>
          <t>worker_summary</t>
        </is>
      </c>
      <c r="B239" t="inlineStr">
        <is>
          <t>foldglm</t>
        </is>
      </c>
      <c r="C239" t="inlineStr">
        <is>
          <t>openai/gpt-5.6-luna</t>
        </is>
      </c>
      <c r="D239" t="inlineStr">
        <is>
          <t>z-ai/glm-5.3-flash</t>
        </is>
      </c>
      <c r="E239" t="b">
        <v>0</v>
      </c>
      <c r="F239" t="n">
        <v>0</v>
      </c>
      <c r="G239" t="inlineStr">
        <is>
          <t>long4</t>
        </is>
      </c>
      <c r="H239" t="inlineStr">
        <is>
          <t>long4/task-0</t>
        </is>
      </c>
      <c r="I239" t="n">
        <v>24</v>
      </c>
      <c r="J239" t="n">
        <v>19</v>
      </c>
      <c r="K239" t="inlineStr">
        <is>
          <t>["dashboard.deadline", "billing-sync.datastore", "scheduler-v2.owner", "scheduler-v2.deadline", "scheduler-v2.datastore"]</t>
        </is>
      </c>
      <c r="L239" t="inlineStr">
        <is>
          <t>["billing-sync.datastore", "billing-sync.budget_k"]</t>
        </is>
      </c>
      <c r="M239" t="n">
        <v>1163</v>
      </c>
      <c r="N239" t="n">
        <v>0.0005426</v>
      </c>
      <c r="O239" t="inlineStr">
        <is>
          <t># Ember Launch Hand-off Note
**Launch date:** November 25
| Module | Owner | Deadline | Budget ($k) | Datastore |
|---|---|---:|---:|---|
| dashboard | Hannah | November 3 | $25k | Postgres |
| billing-sync | Zara | October 24 | $40k | undecided |
| audit-trail | Priya | October 13 | $45k | undecided |
| ingest | Tariq | October 27 | $25k | CockroachDB |
| rate-limiter | Leila | October 11 | $45k | Postgres |</t>
        </is>
      </c>
    </row>
    <row r="240">
      <c r="A240" t="inlineStr">
        <is>
          <t>worker_summary</t>
        </is>
      </c>
      <c r="B240" t="inlineStr">
        <is>
          <t>foldglm</t>
        </is>
      </c>
      <c r="C240" t="inlineStr">
        <is>
          <t>openai/gpt-5.6-luna</t>
        </is>
      </c>
      <c r="D240" t="inlineStr">
        <is>
          <t>z-ai/glm-5.3-flash</t>
        </is>
      </c>
      <c r="E240" t="b">
        <v>0</v>
      </c>
      <c r="F240" t="n">
        <v>0</v>
      </c>
      <c r="G240" t="inlineStr">
        <is>
          <t>long4</t>
        </is>
      </c>
      <c r="H240" t="inlineStr">
        <is>
          <t>long4/task-1</t>
        </is>
      </c>
      <c r="I240" t="n">
        <v>9</v>
      </c>
      <c r="J240" t="n">
        <v>8</v>
      </c>
      <c r="K240" t="inlineStr">
        <is>
          <t>["p0.scheduler-v2"]</t>
        </is>
      </c>
      <c r="L240" t="inlineStr">
        <is>
          <t>[]</t>
        </is>
      </c>
      <c r="M240" t="n">
        <v>1166</v>
      </c>
      <c r="N240" t="n">
        <v>0.0004941499999999999</v>
      </c>
      <c r="O240" t="inlineStr">
        <is>
          <t>Launch readiness summary:
- **Load-test p95 latency:** 505 ms
- **Load-test error rate:** 0.7%
- **CI failing tests:** 9
- **`db_pool_size`:** 20
- **Current in-scope P0 modules:** billing-sync, rate-limiter, audit-trail
- **Launch-week on-call order:**
  1. Noah
  2. Tariq
  3. Leila</t>
        </is>
      </c>
    </row>
    <row r="241">
      <c r="A241" t="inlineStr">
        <is>
          <t>worker_vc</t>
        </is>
      </c>
      <c r="B241" t="inlineStr">
        <is>
          <t>main</t>
        </is>
      </c>
      <c r="C241" t="inlineStr">
        <is>
          <t>openai/gpt-5.6-luna</t>
        </is>
      </c>
      <c r="D241" t="inlineStr">
        <is>
          <t>openai/gpt-5.6-luna</t>
        </is>
      </c>
      <c r="E241" t="b">
        <v>0</v>
      </c>
      <c r="F241" t="n">
        <v>0</v>
      </c>
      <c r="G241" t="inlineStr">
        <is>
          <t>long4</t>
        </is>
      </c>
      <c r="H241" t="inlineStr">
        <is>
          <t>long4/task-0</t>
        </is>
      </c>
      <c r="I241" t="n">
        <v>24</v>
      </c>
      <c r="J241" t="n">
        <v>24</v>
      </c>
      <c r="K241" t="inlineStr">
        <is>
          <t>[]</t>
        </is>
      </c>
      <c r="L241" t="inlineStr">
        <is>
          <t>["billing-sync.datastore", "billing-sync.budget_k"]</t>
        </is>
      </c>
      <c r="M241" t="n">
        <v>1594</v>
      </c>
      <c r="N241" t="n">
        <v>0.00074635</v>
      </c>
      <c r="O241" t="inlineStr">
        <is>
          <t># Ember Launch Hand-off
**Launch date:** Nov 25  
**Repository:** `ember-launch`  
**Region:** `eu-west-1`
| Module | Owner | Deadline | Budget ($k) | Datastore |
|---|---|---:|---:|---|
| dashboard | Hannah | Nov 11 | 25 | Postgres |
| billing-sync | Zara | Oct 24 | 40 | DynamoDB |
| audit-trail | Priya | Oct 13 | 45 | undecided |
| ingest | Tariq | Oct 27 | 25 | CockroachDB |
| rate-limiter | Leila | Oct 11 | 45 | Postgres |
| scheduler-v2 | Rosa | Nov 7 | 25 | Redis |</t>
        </is>
      </c>
    </row>
    <row r="242">
      <c r="A242" t="inlineStr">
        <is>
          <t>worker_vc</t>
        </is>
      </c>
      <c r="B242" t="inlineStr">
        <is>
          <t>main</t>
        </is>
      </c>
      <c r="C242" t="inlineStr">
        <is>
          <t>openai/gpt-5.6-luna</t>
        </is>
      </c>
      <c r="D242" t="inlineStr">
        <is>
          <t>openai/gpt-5.6-luna</t>
        </is>
      </c>
      <c r="E242" t="b">
        <v>0</v>
      </c>
      <c r="F242" t="n">
        <v>1</v>
      </c>
      <c r="G242" t="inlineStr">
        <is>
          <t>long4</t>
        </is>
      </c>
      <c r="H242" t="inlineStr">
        <is>
          <t>long4/task-0</t>
        </is>
      </c>
      <c r="I242" t="n">
        <v>24</v>
      </c>
      <c r="J242" t="n">
        <v>24</v>
      </c>
      <c r="K242" t="inlineStr">
        <is>
          <t>[]</t>
        </is>
      </c>
      <c r="L242" t="inlineStr">
        <is>
          <t>["billing-sync.datastore", "billing-sync.budget_k"]</t>
        </is>
      </c>
      <c r="M242" t="n">
        <v>3904</v>
      </c>
      <c r="N242" t="n">
        <v>0.0009901700000000001</v>
      </c>
      <c r="O242" t="inlineStr">
        <is>
          <t># Ember Launch Hand-off
**Launch date:** November 25
| Module | Owner | Deadline | Budget ($k) | Datastore |
|---|---|---:|---:|---|
| dashboard | Hannah | Nov 11 | 25 | Postgres |
| billing-sync | Zara | Oct 24 | 40 | DynamoDB |
| audit-trail | Priya | Oct 13 | 45 | undecided |
| ingest | Tariq | Oct 27 | 25 | CockroachDB |
| rate-limiter | Leila | Oct 11 | 45 | Postgres |
| scheduler-v2 | Rosa | Nov 7 | 25 | Redis |
Notifier is excluded because it was dropped from the launch scope.</t>
        </is>
      </c>
    </row>
    <row r="243">
      <c r="A243" t="inlineStr">
        <is>
          <t>worker_vc</t>
        </is>
      </c>
      <c r="B243" t="inlineStr">
        <is>
          <t>main</t>
        </is>
      </c>
      <c r="C243" t="inlineStr">
        <is>
          <t>openai/gpt-5.6-luna</t>
        </is>
      </c>
      <c r="D243" t="inlineStr">
        <is>
          <t>openai/gpt-5.6-luna</t>
        </is>
      </c>
      <c r="E243" t="b">
        <v>0</v>
      </c>
      <c r="F243" t="n">
        <v>0</v>
      </c>
      <c r="G243" t="inlineStr">
        <is>
          <t>long4</t>
        </is>
      </c>
      <c r="H243" t="inlineStr">
        <is>
          <t>long4/task-1</t>
        </is>
      </c>
      <c r="I243" t="n">
        <v>9</v>
      </c>
      <c r="J243" t="n">
        <v>9</v>
      </c>
      <c r="K243" t="inlineStr">
        <is>
          <t>[]</t>
        </is>
      </c>
      <c r="L243" t="inlineStr">
        <is>
          <t>[]</t>
        </is>
      </c>
      <c r="M243" t="n">
        <v>1597</v>
      </c>
      <c r="N243" t="n">
        <v>0.0006487</v>
      </c>
      <c r="O243" t="inlineStr">
        <is>
          <t>## Launch readiness summary
- **Load test:** p95 latency **505 ms**; error rate **0.7**
- **CI run:** **9 failing tests**
- **Database pool size:** **20**
- **P0 modules currently in scope:** `billing-sync`, `audit-trail`, `rate-limiter`, `scheduler-v2`
- **Launch-week on-call order:**
  1. Noah
  2. Tariq
  3. Leila</t>
        </is>
      </c>
    </row>
    <row r="244">
      <c r="A244" t="inlineStr">
        <is>
          <t>worker_vc</t>
        </is>
      </c>
      <c r="B244" t="inlineStr">
        <is>
          <t>main</t>
        </is>
      </c>
      <c r="C244" t="inlineStr">
        <is>
          <t>openai/gpt-5.6-luna</t>
        </is>
      </c>
      <c r="D244" t="inlineStr">
        <is>
          <t>openai/gpt-5.6-luna</t>
        </is>
      </c>
      <c r="E244" t="b">
        <v>0</v>
      </c>
      <c r="F244" t="n">
        <v>1</v>
      </c>
      <c r="G244" t="inlineStr">
        <is>
          <t>long4</t>
        </is>
      </c>
      <c r="H244" t="inlineStr">
        <is>
          <t>long4/task-1</t>
        </is>
      </c>
      <c r="I244" t="n">
        <v>9</v>
      </c>
      <c r="J244" t="n">
        <v>9</v>
      </c>
      <c r="K244" t="inlineStr">
        <is>
          <t>[]</t>
        </is>
      </c>
      <c r="L244" t="inlineStr">
        <is>
          <t>[]</t>
        </is>
      </c>
      <c r="M244" t="n">
        <v>1597</v>
      </c>
      <c r="N244" t="n">
        <v>0.0006271</v>
      </c>
      <c r="O244" t="inlineStr">
        <is>
          <t>## Launch Readiness Summary
- **Load-test p95 latency:** 505 ms
- **Load-test error rate:** 0.7
- **CI failing tests:** 9
- **Database pool size:** 20
- **P0 modules currently in scope:** billing-sync, rate-limiter, audit-trail, scheduler-v2
- **Launch-week on-call order:**
  1. Noah
  2. Tariq
  3. Leila</t>
        </is>
      </c>
    </row>
    <row r="245">
      <c r="A245" t="inlineStr">
        <is>
          <t>worker_vc</t>
        </is>
      </c>
      <c r="B245" t="inlineStr">
        <is>
          <t>main</t>
        </is>
      </c>
      <c r="C245" t="inlineStr">
        <is>
          <t>z-ai/glm-5.3-flash</t>
        </is>
      </c>
      <c r="D245" t="inlineStr">
        <is>
          <t>openai/gpt-5.6-luna</t>
        </is>
      </c>
      <c r="E245" t="b">
        <v>0</v>
      </c>
      <c r="F245" t="n">
        <v>0</v>
      </c>
      <c r="G245" t="inlineStr">
        <is>
          <t>long4</t>
        </is>
      </c>
      <c r="H245" t="inlineStr">
        <is>
          <t>long4/task-0</t>
        </is>
      </c>
      <c r="I245" t="n">
        <v>24</v>
      </c>
      <c r="J245" t="n">
        <v>24</v>
      </c>
      <c r="K245" t="inlineStr">
        <is>
          <t>[]</t>
        </is>
      </c>
      <c r="L245" t="inlineStr">
        <is>
          <t>["billing-sync.datastore", "billing-sync.budget_k"]</t>
        </is>
      </c>
      <c r="M245" t="n">
        <v>10637</v>
      </c>
      <c r="N245" t="n">
        <v>0.00150331</v>
      </c>
      <c r="O245" t="inlineStr">
        <is>
          <t>All evidence confirmed. The transcript shows datastores assigned only for ingest, billing-sync, rate-limiter, dashboard, notifier, and scheduler-v2 — audit-trail never got one. Notifier was dropped (t175) and scheduler-v2 added (t181).
---
# Ember Launch — Hand-off Note
**Launch date:** Nov 25
**Repo:** ember-launch · **Region:** eu-west-1
## Modules in scope (6)
| Module | Owner | Deadline | Budget ($k) | Datastore |
|---|---|---|---|---|
| dashboard | Hannah | Nov 11 | 25 | Postgres |
| billing-sync | Zara | Oct 24 | 40 | DynamoDB |
| audit-trail | Priya | Oct 13 | 45 | undecided |
| ingest | Tariq | Oct 27 | 25 | CockroachDB |
| rate-limiter | Leila | Oct 11 | 45 | Postgres |
| scheduler-v2 | Rosa | Nov 7 | 25 | Redis |
## Dropped from the launch
- **notifier** — removed from scope (do not treat as part of this launch).</t>
        </is>
      </c>
    </row>
    <row r="246">
      <c r="A246" t="inlineStr">
        <is>
          <t>worker_vc</t>
        </is>
      </c>
      <c r="B246" t="inlineStr">
        <is>
          <t>main</t>
        </is>
      </c>
      <c r="C246" t="inlineStr">
        <is>
          <t>z-ai/glm-5.3-flash</t>
        </is>
      </c>
      <c r="D246" t="inlineStr">
        <is>
          <t>openai/gpt-5.6-luna</t>
        </is>
      </c>
      <c r="E246" t="b">
        <v>0</v>
      </c>
      <c r="F246" t="n">
        <v>0</v>
      </c>
      <c r="G246" t="inlineStr">
        <is>
          <t>long4</t>
        </is>
      </c>
      <c r="H246" t="inlineStr">
        <is>
          <t>long4/task-1</t>
        </is>
      </c>
      <c r="I246" t="n">
        <v>9</v>
      </c>
      <c r="J246" t="n">
        <v>9</v>
      </c>
      <c r="K246" t="inlineStr">
        <is>
          <t>[]</t>
        </is>
      </c>
      <c r="L246" t="inlineStr">
        <is>
          <t>[]</t>
        </is>
      </c>
      <c r="M246" t="n">
        <v>3966</v>
      </c>
      <c r="N246" t="n">
        <v>0.0006442399999999999</v>
      </c>
      <c r="O246" t="inlineStr">
        <is>
          <t>**Launch Readiness Summary — Project Ember**
**Load test (latest run):**
- p95 latency: **505 ms** (p50: 50 ms, p99: 901 ms; 1,121 rps over 600 s, 101,000 requests)
- Error rate: **0.7%**
**CI run (latest):** **9 failing** tests (245 passed, 5 skipped, 259 collected, 45 s duration)
**Service config:** `db_pool_size` = **20**
**P0 modules currently in scope:**
- billing-sync (deadline Oct 24, owner Zara)
- rate-limiter (deadline Oct 11, owner Leila)
- audit-trail (deadline Oct 13, owner Priya)
- scheduler-v2 (deadline Nov 7, owner Rosa)
(The other in-scope modules — dashboard, ingest — are P2/P1; notifier is out of scope.)
**On-call order for launch week:**
1. First: Noah
2. Second: Tariq
3. Third: Leila</t>
        </is>
      </c>
    </row>
    <row r="247">
      <c r="A247" t="inlineStr">
        <is>
          <t>worker_vc</t>
        </is>
      </c>
      <c r="B247" t="inlineStr">
        <is>
          <t>foldglm</t>
        </is>
      </c>
      <c r="C247" t="inlineStr">
        <is>
          <t>openai/gpt-5.6-luna</t>
        </is>
      </c>
      <c r="D247" t="inlineStr">
        <is>
          <t>z-ai/glm-5.3-flash</t>
        </is>
      </c>
      <c r="E247" t="b">
        <v>0</v>
      </c>
      <c r="F247" t="n">
        <v>0</v>
      </c>
      <c r="G247" t="inlineStr">
        <is>
          <t>long4</t>
        </is>
      </c>
      <c r="H247" t="inlineStr">
        <is>
          <t>long4/task-0</t>
        </is>
      </c>
      <c r="I247" t="n">
        <v>24</v>
      </c>
      <c r="J247" t="n">
        <v>24</v>
      </c>
      <c r="K247" t="inlineStr">
        <is>
          <t>[]</t>
        </is>
      </c>
      <c r="L247" t="inlineStr">
        <is>
          <t>["billing-sync.datastore", "billing-sync.budget_k"]</t>
        </is>
      </c>
      <c r="M247" t="n">
        <v>4532</v>
      </c>
      <c r="N247" t="n">
        <v>0.00126334</v>
      </c>
      <c r="O247" t="inlineStr">
        <is>
          <t>## Ember Launch Hand-off
**Launch date:** Nov 25  
**Repository:** `ember-launch`  
**Deployment region:** `eu-west-1`
| Module | Owner | Deadline | Budget ($k) | Datastore |
|---|---|---:|---:|---|
| dashboard | Hannah | Nov 11 | 25 | Postgres |
| billing-sync | Zara | Oct 24 | 40 | DynamoDB |
| audit-trail | Priya | Oct 13 | 45 | undecided |
| ingest | Tariq | Oct 27 | 25 | CockroachDB |
| rate-limiter | Leila | Oct 11 | 45 | Postgres |
| scheduler-v2 | Rosa | Nov 7 | 25 | Redis |
`notifier` is dropped from the launch and is not in scope.</t>
        </is>
      </c>
    </row>
    <row r="248">
      <c r="A248" t="inlineStr">
        <is>
          <t>worker_vc</t>
        </is>
      </c>
      <c r="B248" t="inlineStr">
        <is>
          <t>foldglm</t>
        </is>
      </c>
      <c r="C248" t="inlineStr">
        <is>
          <t>openai/gpt-5.6-luna</t>
        </is>
      </c>
      <c r="D248" t="inlineStr">
        <is>
          <t>z-ai/glm-5.3-flash</t>
        </is>
      </c>
      <c r="E248" t="b">
        <v>0</v>
      </c>
      <c r="F248" t="n">
        <v>0</v>
      </c>
      <c r="G248" t="inlineStr">
        <is>
          <t>long4</t>
        </is>
      </c>
      <c r="H248" t="inlineStr">
        <is>
          <t>long4/task-1</t>
        </is>
      </c>
      <c r="I248" t="n">
        <v>9</v>
      </c>
      <c r="J248" t="n">
        <v>9</v>
      </c>
      <c r="K248" t="inlineStr">
        <is>
          <t>[]</t>
        </is>
      </c>
      <c r="L248" t="inlineStr">
        <is>
          <t>[]</t>
        </is>
      </c>
      <c r="M248" t="n">
        <v>1718</v>
      </c>
      <c r="N248" t="n">
        <v>0.0006501499999999999</v>
      </c>
      <c r="O248" t="inlineStr">
        <is>
          <t>## Launch Readiness Summary
- **Load-test p95 latency:** 505 ms
- **Load-test error rate:** 0.7%
- **CI failing tests:** 9
- **Database pool size:** 20
- **P0 modules currently in scope:**
  - billing-sync
  - audit-trail
  - rate-limiter
  - scheduler-v2
- **Launch-week on-call order:**
  1. Noah
  2. Tariq
  3. Leila</t>
        </is>
      </c>
    </row>
    <row r="249">
      <c r="A249" t="inlineStr">
        <is>
          <t>worker_vc</t>
        </is>
      </c>
      <c r="B249" t="inlineStr">
        <is>
          <t>foldglm_audit</t>
        </is>
      </c>
      <c r="C249" t="inlineStr">
        <is>
          <t>openai/gpt-5.6-luna</t>
        </is>
      </c>
      <c r="D249" t="inlineStr">
        <is>
          <t>z-ai/glm-5.3-flash</t>
        </is>
      </c>
      <c r="E249" t="b">
        <v>1</v>
      </c>
      <c r="F249" t="n">
        <v>0</v>
      </c>
      <c r="G249" t="inlineStr">
        <is>
          <t>long4</t>
        </is>
      </c>
      <c r="H249" t="inlineStr">
        <is>
          <t>long4/task-0</t>
        </is>
      </c>
      <c r="I249" t="n">
        <v>24</v>
      </c>
      <c r="J249" t="n">
        <v>24</v>
      </c>
      <c r="K249" t="inlineStr">
        <is>
          <t>[]</t>
        </is>
      </c>
      <c r="L249" t="inlineStr">
        <is>
          <t>["billing-sync.datastore", "billing-sync.budget_k"]</t>
        </is>
      </c>
      <c r="M249" t="n">
        <v>1715</v>
      </c>
      <c r="N249" t="n">
        <v>0.0006974</v>
      </c>
      <c r="O249" t="inlineStr">
        <is>
          <t># Ember Launch Hand-off
**Launch date:** Nov 25
| Module | Owner | Deadline | Budget ($k) | Datastore |
|---|---|---:|---:|---|
| dashboard | Hannah | Nov 11 | 25 | Postgres |
| billing-sync | Zara | Oct 24 | 40 | DynamoDB |
| audit-trail | Priya | Oct 13 | 45 | undecided |
| ingest | Tariq | Oct 27 | 25 | CockroachDB |
| rate-limiter | Leila | Oct 11 | 45 | Postgres |
| scheduler-v2 | Rosa | Nov 7 | 25 | Redis |</t>
        </is>
      </c>
    </row>
    <row r="250">
      <c r="A250" t="inlineStr">
        <is>
          <t>worker_vc</t>
        </is>
      </c>
      <c r="B250" t="inlineStr">
        <is>
          <t>foldglm_audit</t>
        </is>
      </c>
      <c r="C250" t="inlineStr">
        <is>
          <t>openai/gpt-5.6-luna</t>
        </is>
      </c>
      <c r="D250" t="inlineStr">
        <is>
          <t>z-ai/glm-5.3-flash</t>
        </is>
      </c>
      <c r="E250" t="b">
        <v>1</v>
      </c>
      <c r="F250" t="n">
        <v>0</v>
      </c>
      <c r="G250" t="inlineStr">
        <is>
          <t>long4</t>
        </is>
      </c>
      <c r="H250" t="inlineStr">
        <is>
          <t>long4/task-1</t>
        </is>
      </c>
      <c r="I250" t="n">
        <v>9</v>
      </c>
      <c r="J250" t="n">
        <v>9</v>
      </c>
      <c r="K250" t="inlineStr">
        <is>
          <t>[]</t>
        </is>
      </c>
      <c r="L250" t="inlineStr">
        <is>
          <t>[]</t>
        </is>
      </c>
      <c r="M250" t="n">
        <v>1718</v>
      </c>
      <c r="N250" t="n">
        <v>0.00062975</v>
      </c>
      <c r="O250" t="inlineStr">
        <is>
          <t>## Launch Readiness Summary
- **Load-test p95 latency:** 505 ms
- **Load-test error rate:** 0.7%
- **CI failing tests:** 9
- **Database pool size:** 20
- **P0 modules currently in scope:**
  - billing-sync
  - audit-trail
  - rate-limiter
  - scheduler-v2
- **Launch-week on-call order:**
  1. Noah
  2. Tariq
  3. Leila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29"/>
  <sheetViews>
    <sheetView workbookViewId="0">
      <selection activeCell="A1" sqref="A1"/>
    </sheetView>
  </sheetViews>
  <sheetFormatPr baseColWidth="8" defaultRowHeight="15"/>
  <cols>
    <col width="8" customWidth="1" min="1" max="1"/>
    <col width="22" customWidth="1" min="2" max="2"/>
    <col width="14" customWidth="1" min="3" max="3"/>
    <col width="9" customWidth="1" min="4" max="4"/>
    <col width="10" customWidth="1" min="5" max="5"/>
    <col width="10" customWidth="1" min="6" max="6"/>
    <col width="10" customWidth="1" min="7" max="7"/>
    <col width="10" customWidth="1" min="8" max="8"/>
    <col width="10" customWidth="1" min="9" max="9"/>
    <col width="40" customWidth="1" min="10" max="10"/>
    <col width="10" customWidth="1" min="11" max="11"/>
    <col width="12" customWidth="1" min="12" max="12"/>
    <col width="10" customWidth="1" min="13" max="13"/>
    <col width="10" customWidth="1" min="14" max="14"/>
    <col width="10" customWidth="1" min="15" max="15"/>
    <col width="10" customWidth="1" min="16" max="16"/>
    <col width="10" customWidth="1" min="17" max="17"/>
    <col width="12" customWidth="1" min="18" max="18"/>
    <col width="60" customWidth="1" min="19" max="19"/>
  </cols>
  <sheetData>
    <row r="1">
      <c r="A1" s="5" t="inlineStr">
        <is>
          <t>chat</t>
        </is>
      </c>
      <c r="B1" s="5" t="inlineStr">
        <is>
          <t>fold_model</t>
        </is>
      </c>
      <c r="C1" s="5" t="inlineStr">
        <is>
          <t>variant</t>
        </is>
      </c>
      <c r="D1" s="5" t="inlineStr">
        <is>
          <t>exchanges</t>
        </is>
      </c>
      <c r="E1" s="5" t="inlineStr">
        <is>
          <t>chat_tokens</t>
        </is>
      </c>
      <c r="F1" s="5" t="inlineStr">
        <is>
          <t>ledger_facts</t>
        </is>
      </c>
      <c r="G1" s="5" t="inlineStr">
        <is>
          <t>ledger_tokens</t>
        </is>
      </c>
      <c r="H1" s="5" t="inlineStr">
        <is>
          <t>ledger_fields_correct</t>
        </is>
      </c>
      <c r="I1" s="5" t="inlineStr">
        <is>
          <t>ledger_fields_checked</t>
        </is>
      </c>
      <c r="J1" s="5" t="inlineStr">
        <is>
          <t>ledger_errors</t>
        </is>
      </c>
      <c r="K1" s="5" t="inlineStr">
        <is>
          <t>extraction_calls</t>
        </is>
      </c>
      <c r="L1" s="5" t="inlineStr">
        <is>
          <t>extraction_cost_usd</t>
        </is>
      </c>
      <c r="M1" s="5" t="inlineStr">
        <is>
          <t>audit_fields_before</t>
        </is>
      </c>
      <c r="N1" s="5" t="inlineStr">
        <is>
          <t>audit_patches</t>
        </is>
      </c>
      <c r="O1" s="5" t="inlineStr">
        <is>
          <t>audit_cost_usd</t>
        </is>
      </c>
      <c r="P1" s="5" t="inlineStr">
        <is>
          <t>summary_tokens</t>
        </is>
      </c>
      <c r="Q1" s="5" t="inlineStr">
        <is>
          <t>summary_calls</t>
        </is>
      </c>
      <c r="R1" s="5" t="inlineStr">
        <is>
          <t>summary_cost_usd</t>
        </is>
      </c>
      <c r="S1" s="5" t="inlineStr">
        <is>
          <t>note</t>
        </is>
      </c>
    </row>
    <row r="2">
      <c r="A2" t="inlineStr">
        <is>
          <t>chat1</t>
        </is>
      </c>
      <c r="B2" t="inlineStr">
        <is>
          <t>openai/gpt-5.6-luna</t>
        </is>
      </c>
      <c r="C2" t="inlineStr">
        <is>
          <t>-</t>
        </is>
      </c>
      <c r="D2" t="n">
        <v>114</v>
      </c>
      <c r="E2" t="n">
        <v>29247</v>
      </c>
      <c r="F2" t="n">
        <v>74</v>
      </c>
      <c r="G2" t="n">
        <v>1110</v>
      </c>
      <c r="H2" t="n">
        <v>48</v>
      </c>
      <c r="I2" t="n">
        <v>48</v>
      </c>
      <c r="J2" t="inlineStr">
        <is>
          <t>[]</t>
        </is>
      </c>
      <c r="K2" t="n">
        <v>114</v>
      </c>
      <c r="L2" t="n">
        <v>0.05023464999999998</v>
      </c>
      <c r="P2" t="n">
        <v>917</v>
      </c>
      <c r="Q2" t="n">
        <v>6</v>
      </c>
      <c r="R2" t="n">
        <v>0.01377865</v>
      </c>
      <c r="S2" t="inlineStr">
        <is>
          <t>online folding paid once per conversation; ledger checked against generator state (per-field values + membership list); cost 0 means every call was served from cache in this run</t>
        </is>
      </c>
    </row>
    <row r="3">
      <c r="A3" t="inlineStr">
        <is>
          <t>chat1</t>
        </is>
      </c>
      <c r="B3" t="inlineStr">
        <is>
          <t>openai/gpt-5.6-luna</t>
        </is>
      </c>
      <c r="C3" t="inlineStr">
        <is>
          <t>repeat:rep1</t>
        </is>
      </c>
      <c r="D3" t="n">
        <v>114</v>
      </c>
      <c r="E3" t="n">
        <v>29247</v>
      </c>
      <c r="F3" t="n">
        <v>73</v>
      </c>
      <c r="G3" t="n">
        <v>1049</v>
      </c>
      <c r="H3" t="n">
        <v>48</v>
      </c>
      <c r="I3" t="n">
        <v>48</v>
      </c>
      <c r="J3" t="inlineStr">
        <is>
          <t>[]</t>
        </is>
      </c>
      <c r="K3" t="n">
        <v>114</v>
      </c>
      <c r="L3" t="n">
        <v>0.04993039999999999</v>
      </c>
      <c r="P3" t="n">
        <v>864</v>
      </c>
      <c r="Q3" t="n">
        <v>6</v>
      </c>
      <c r="R3" t="n">
        <v>0.01247299</v>
      </c>
      <c r="S3" t="inlineStr">
        <is>
          <t>online folding paid once per conversation; ledger checked against generator state (per-field values + membership list); cost 0 means every call was served from cache in this run</t>
        </is>
      </c>
    </row>
    <row r="4">
      <c r="A4" t="inlineStr">
        <is>
          <t>chat1</t>
        </is>
      </c>
      <c r="B4" t="inlineStr">
        <is>
          <t>openai/gpt-5.6-luna</t>
        </is>
      </c>
      <c r="C4" t="inlineStr">
        <is>
          <t>batch5</t>
        </is>
      </c>
      <c r="D4" t="n">
        <v>114</v>
      </c>
      <c r="E4" t="n">
        <v>29246</v>
      </c>
      <c r="F4" t="n">
        <v>73</v>
      </c>
      <c r="G4" t="n">
        <v>1047</v>
      </c>
      <c r="H4" t="n">
        <v>45</v>
      </c>
      <c r="I4" t="n">
        <v>47</v>
      </c>
      <c r="J4" t="inlineStr">
        <is>
          <t>[{"entity": "standup", "attr": "time_utc", "gold": "09:30", "got": null}, {"entity": "oncall", "attr": "order", "gold": ["Priya", "Jonas", "Sofia"], "got": null}]</t>
        </is>
      </c>
      <c r="K4" t="n">
        <v>23</v>
      </c>
      <c r="L4" t="n">
        <v>0.0186617</v>
      </c>
      <c r="P4" t="n">
        <v>931</v>
      </c>
      <c r="Q4" t="n">
        <v>6</v>
      </c>
      <c r="R4" t="n">
        <v>0</v>
      </c>
      <c r="S4" t="inlineStr">
        <is>
          <t>online folding paid once per conversation; ledger checked against generator state (per-field values + membership list); cost 0 means every call was served from cache in this run</t>
        </is>
      </c>
    </row>
    <row r="5">
      <c r="A5" t="inlineStr">
        <is>
          <t>chat1</t>
        </is>
      </c>
      <c r="B5" t="inlineStr">
        <is>
          <t>z-ai/glm-5.3-flash</t>
        </is>
      </c>
      <c r="C5" t="inlineStr">
        <is>
          <t>-</t>
        </is>
      </c>
      <c r="D5" t="n">
        <v>114</v>
      </c>
      <c r="E5" t="n">
        <v>29247</v>
      </c>
      <c r="F5" t="n">
        <v>71</v>
      </c>
      <c r="G5" t="n">
        <v>1027</v>
      </c>
      <c r="H5" t="n">
        <v>47</v>
      </c>
      <c r="I5" t="n">
        <v>48</v>
      </c>
      <c r="J5" t="inlineStr">
        <is>
          <t>[{"entity": "oncall", "attr": "order", "gold": ["Priya", "Jonas", "Sofia"], "got": null}]</t>
        </is>
      </c>
      <c r="K5" t="n">
        <v>114</v>
      </c>
      <c r="L5" t="n">
        <v>0.02010755824999999</v>
      </c>
      <c r="P5" t="n">
        <v>528</v>
      </c>
      <c r="Q5" t="n">
        <v>6</v>
      </c>
      <c r="R5" t="n">
        <v>0.005491569999999999</v>
      </c>
      <c r="S5" t="inlineStr">
        <is>
          <t>online folding paid once per conversation; ledger checked against generator state (per-field values + membership list); cost 0 means every call was served from cache in this run</t>
        </is>
      </c>
    </row>
    <row r="6">
      <c r="A6" t="inlineStr">
        <is>
          <t>chat1</t>
        </is>
      </c>
      <c r="B6" t="inlineStr">
        <is>
          <t>z-ai/glm-5.3-flash</t>
        </is>
      </c>
      <c r="C6" t="inlineStr">
        <is>
          <t>audit</t>
        </is>
      </c>
      <c r="D6" t="n">
        <v>114</v>
      </c>
      <c r="E6" t="n">
        <v>29247</v>
      </c>
      <c r="F6" t="n">
        <v>72</v>
      </c>
      <c r="G6" t="n">
        <v>1053</v>
      </c>
      <c r="H6" t="n">
        <v>48</v>
      </c>
      <c r="I6" t="n">
        <v>48</v>
      </c>
      <c r="J6" t="inlineStr">
        <is>
          <t>[]</t>
        </is>
      </c>
      <c r="K6" t="n">
        <v>114</v>
      </c>
      <c r="L6" t="n">
        <v>0.0017649458</v>
      </c>
      <c r="M6" t="n">
        <v>47</v>
      </c>
      <c r="N6" t="n">
        <v>1</v>
      </c>
      <c r="O6" t="n">
        <v>0.00492426055</v>
      </c>
      <c r="P6" t="n">
        <v>528</v>
      </c>
      <c r="Q6" t="n">
        <v>6</v>
      </c>
      <c r="R6" t="n">
        <v>0</v>
      </c>
      <c r="S6" t="inlineStr">
        <is>
          <t>online folding paid once per conversation; ledger checked against generator state (per-field values + membership list); cost 0 means every call was served from cache in this run</t>
        </is>
      </c>
    </row>
    <row r="7">
      <c r="A7" t="inlineStr">
        <is>
          <t>chat1m</t>
        </is>
      </c>
      <c r="B7" t="inlineStr">
        <is>
          <t>openai/gpt-5.6-luna</t>
        </is>
      </c>
      <c r="C7" t="inlineStr">
        <is>
          <t>-</t>
        </is>
      </c>
      <c r="D7" t="n">
        <v>114</v>
      </c>
      <c r="E7" t="n">
        <v>29720</v>
      </c>
      <c r="F7" t="n">
        <v>72</v>
      </c>
      <c r="G7" t="n">
        <v>1053</v>
      </c>
      <c r="H7" t="n">
        <v>48</v>
      </c>
      <c r="I7" t="n">
        <v>48</v>
      </c>
      <c r="J7" t="inlineStr">
        <is>
          <t>[]</t>
        </is>
      </c>
      <c r="K7" t="n">
        <v>114</v>
      </c>
      <c r="L7" t="n">
        <v>0.05107345000000001</v>
      </c>
      <c r="P7" t="n">
        <v>1069</v>
      </c>
      <c r="Q7" t="n">
        <v>6</v>
      </c>
      <c r="R7" t="n">
        <v>0.0148153</v>
      </c>
      <c r="S7" t="inlineStr">
        <is>
          <t>online folding paid once per conversation; ledger checked against generator state (per-field values + membership list); cost 0 means every call was served from cache in this run</t>
        </is>
      </c>
    </row>
    <row r="8">
      <c r="A8" t="inlineStr">
        <is>
          <t>chat1m</t>
        </is>
      </c>
      <c r="B8" t="inlineStr">
        <is>
          <t>openai/gpt-5.6-luna</t>
        </is>
      </c>
      <c r="C8" t="inlineStr">
        <is>
          <t>audit</t>
        </is>
      </c>
      <c r="D8" t="n">
        <v>114</v>
      </c>
      <c r="E8" t="n">
        <v>29720</v>
      </c>
      <c r="F8" t="n">
        <v>72</v>
      </c>
      <c r="G8" t="n">
        <v>1053</v>
      </c>
      <c r="H8" t="n">
        <v>48</v>
      </c>
      <c r="I8" t="n">
        <v>48</v>
      </c>
      <c r="J8" t="inlineStr">
        <is>
          <t>[]</t>
        </is>
      </c>
      <c r="K8" t="n">
        <v>114</v>
      </c>
      <c r="L8" t="n">
        <v>0</v>
      </c>
      <c r="M8" t="n">
        <v>48</v>
      </c>
      <c r="N8" t="n">
        <v>0</v>
      </c>
      <c r="O8" t="n">
        <v>0</v>
      </c>
      <c r="P8" t="n">
        <v>1069</v>
      </c>
      <c r="Q8" t="n">
        <v>6</v>
      </c>
      <c r="R8" t="n">
        <v>0</v>
      </c>
      <c r="S8" t="inlineStr">
        <is>
          <t>online folding paid once per conversation; ledger checked against generator state (per-field values + membership list); cost 0 means every call was served from cache in this run</t>
        </is>
      </c>
    </row>
    <row r="9">
      <c r="A9" t="inlineStr">
        <is>
          <t>chat2</t>
        </is>
      </c>
      <c r="B9" t="inlineStr">
        <is>
          <t>openai/gpt-5.6-luna</t>
        </is>
      </c>
      <c r="C9" t="inlineStr">
        <is>
          <t>-</t>
        </is>
      </c>
      <c r="D9" t="n">
        <v>114</v>
      </c>
      <c r="E9" t="n">
        <v>28784</v>
      </c>
      <c r="F9" t="n">
        <v>72</v>
      </c>
      <c r="G9" t="n">
        <v>1022</v>
      </c>
      <c r="H9" t="n">
        <v>48</v>
      </c>
      <c r="I9" t="n">
        <v>48</v>
      </c>
      <c r="J9" t="inlineStr">
        <is>
          <t>[]</t>
        </is>
      </c>
      <c r="K9" t="n">
        <v>114</v>
      </c>
      <c r="L9" t="n">
        <v>0.05048179999999999</v>
      </c>
      <c r="P9" t="n">
        <v>1005</v>
      </c>
      <c r="Q9" t="n">
        <v>6</v>
      </c>
      <c r="R9" t="n">
        <v>0.0141931</v>
      </c>
      <c r="S9" t="inlineStr">
        <is>
          <t>online folding paid once per conversation; ledger checked against generator state (per-field values + membership list); cost 0 means every call was served from cache in this run</t>
        </is>
      </c>
    </row>
    <row r="10">
      <c r="A10" t="inlineStr">
        <is>
          <t>chat2</t>
        </is>
      </c>
      <c r="B10" t="inlineStr">
        <is>
          <t>openai/gpt-5.6-luna</t>
        </is>
      </c>
      <c r="C10" t="inlineStr">
        <is>
          <t>repeat:rep1</t>
        </is>
      </c>
      <c r="D10" t="n">
        <v>114</v>
      </c>
      <c r="E10" t="n">
        <v>28784</v>
      </c>
      <c r="F10" t="n">
        <v>74</v>
      </c>
      <c r="G10" t="n">
        <v>1076</v>
      </c>
      <c r="H10" t="n">
        <v>48</v>
      </c>
      <c r="I10" t="n">
        <v>48</v>
      </c>
      <c r="J10" t="inlineStr">
        <is>
          <t>[]</t>
        </is>
      </c>
      <c r="K10" t="n">
        <v>114</v>
      </c>
      <c r="L10" t="n">
        <v>0.05112235000000001</v>
      </c>
      <c r="P10" t="n">
        <v>989</v>
      </c>
      <c r="Q10" t="n">
        <v>6</v>
      </c>
      <c r="R10" t="n">
        <v>0.0130775</v>
      </c>
      <c r="S10" t="inlineStr">
        <is>
          <t>online folding paid once per conversation; ledger checked against generator state (per-field values + membership list); cost 0 means every call was served from cache in this run</t>
        </is>
      </c>
    </row>
    <row r="11">
      <c r="A11" t="inlineStr">
        <is>
          <t>chat2</t>
        </is>
      </c>
      <c r="B11" t="inlineStr">
        <is>
          <t>openai/gpt-5.6-luna</t>
        </is>
      </c>
      <c r="C11" t="inlineStr">
        <is>
          <t>batch5</t>
        </is>
      </c>
      <c r="D11" t="n">
        <v>114</v>
      </c>
      <c r="E11" t="n">
        <v>28783</v>
      </c>
      <c r="F11" t="n">
        <v>74</v>
      </c>
      <c r="G11" t="n">
        <v>1061</v>
      </c>
      <c r="H11" t="n">
        <v>45</v>
      </c>
      <c r="I11" t="n">
        <v>47</v>
      </c>
      <c r="J11" t="inlineStr">
        <is>
          <t>[{"entity": "oncall", "attr": "order", "gold": ["Chen", "Zara", "Yusuf"], "got": null}, {"entity": "standup", "attr": "time_utc", "gold": "09:15", "got": null}]</t>
        </is>
      </c>
      <c r="K11" t="n">
        <v>23</v>
      </c>
      <c r="L11" t="n">
        <v>0.01889255</v>
      </c>
      <c r="P11" t="n">
        <v>1064</v>
      </c>
      <c r="Q11" t="n">
        <v>6</v>
      </c>
      <c r="R11" t="n">
        <v>0</v>
      </c>
      <c r="S11" t="inlineStr">
        <is>
          <t>online folding paid once per conversation; ledger checked against generator state (per-field values + membership list); cost 0 means every call was served from cache in this run</t>
        </is>
      </c>
    </row>
    <row r="12">
      <c r="A12" t="inlineStr">
        <is>
          <t>chat2</t>
        </is>
      </c>
      <c r="B12" t="inlineStr">
        <is>
          <t>z-ai/glm-5.3-flash</t>
        </is>
      </c>
      <c r="C12" t="inlineStr">
        <is>
          <t>-</t>
        </is>
      </c>
      <c r="D12" t="n">
        <v>114</v>
      </c>
      <c r="E12" t="n">
        <v>28784</v>
      </c>
      <c r="F12" t="n">
        <v>68</v>
      </c>
      <c r="G12" t="n">
        <v>922</v>
      </c>
      <c r="H12" t="n">
        <v>43</v>
      </c>
      <c r="I12" t="n">
        <v>47</v>
      </c>
      <c r="J12" t="inlineStr">
        <is>
          <t>[{"entity": "oncall", "attr": "order", "gold": ["Chen", "Zara", "Yusuf"], "got": null}, {"entity": "project", "attr": "launch_date", "gold": "Nov 10", "got": null}, {"entity": "project", "attr": "region", "gold": "us-east-1", "got": null}, {"entity": "project", "attr": "repo", "gold": "cinder-launch", "got": null}]</t>
        </is>
      </c>
      <c r="K12" t="n">
        <v>114</v>
      </c>
      <c r="L12" t="n">
        <v>0.02129711341</v>
      </c>
      <c r="P12" t="n">
        <v>651</v>
      </c>
      <c r="Q12" t="n">
        <v>6</v>
      </c>
      <c r="R12" t="n">
        <v>0.00552976</v>
      </c>
      <c r="S12" t="inlineStr">
        <is>
          <t>online folding paid once per conversation; ledger checked against generator state (per-field values + membership list); cost 0 means every call was served from cache in this run</t>
        </is>
      </c>
    </row>
    <row r="13">
      <c r="A13" t="inlineStr">
        <is>
          <t>chat2</t>
        </is>
      </c>
      <c r="B13" t="inlineStr">
        <is>
          <t>z-ai/glm-5.3-flash</t>
        </is>
      </c>
      <c r="C13" t="inlineStr">
        <is>
          <t>audit</t>
        </is>
      </c>
      <c r="D13" t="n">
        <v>114</v>
      </c>
      <c r="E13" t="n">
        <v>28784</v>
      </c>
      <c r="F13" t="n">
        <v>74</v>
      </c>
      <c r="G13" t="n">
        <v>1056</v>
      </c>
      <c r="H13" t="n">
        <v>48</v>
      </c>
      <c r="I13" t="n">
        <v>48</v>
      </c>
      <c r="J13" t="inlineStr">
        <is>
          <t>[]</t>
        </is>
      </c>
      <c r="K13" t="n">
        <v>114</v>
      </c>
      <c r="L13" t="n">
        <v>0</v>
      </c>
      <c r="M13" t="n">
        <v>43</v>
      </c>
      <c r="N13" t="n">
        <v>5</v>
      </c>
      <c r="O13" t="n">
        <v>0.004845777000000001</v>
      </c>
      <c r="P13" t="n">
        <v>651</v>
      </c>
      <c r="Q13" t="n">
        <v>6</v>
      </c>
      <c r="R13" t="n">
        <v>0</v>
      </c>
      <c r="S13" t="inlineStr">
        <is>
          <t>online folding paid once per conversation; ledger checked against generator state (per-field values + membership list); cost 0 means every call was served from cache in this run</t>
        </is>
      </c>
    </row>
    <row r="14">
      <c r="A14" t="inlineStr">
        <is>
          <t>chat2m</t>
        </is>
      </c>
      <c r="B14" t="inlineStr">
        <is>
          <t>openai/gpt-5.6-luna</t>
        </is>
      </c>
      <c r="C14" t="inlineStr">
        <is>
          <t>-</t>
        </is>
      </c>
      <c r="D14" t="n">
        <v>114</v>
      </c>
      <c r="E14" t="n">
        <v>29249</v>
      </c>
      <c r="F14" t="n">
        <v>72</v>
      </c>
      <c r="G14" t="n">
        <v>1031</v>
      </c>
      <c r="H14" t="n">
        <v>48</v>
      </c>
      <c r="I14" t="n">
        <v>48</v>
      </c>
      <c r="J14" t="inlineStr">
        <is>
          <t>[]</t>
        </is>
      </c>
      <c r="K14" t="n">
        <v>114</v>
      </c>
      <c r="L14" t="n">
        <v>0.05173830000000001</v>
      </c>
      <c r="P14" t="n">
        <v>913</v>
      </c>
      <c r="Q14" t="n">
        <v>6</v>
      </c>
      <c r="R14" t="n">
        <v>0.01277405</v>
      </c>
      <c r="S14" t="inlineStr">
        <is>
          <t>online folding paid once per conversation; ledger checked against generator state (per-field values + membership list); cost 0 means every call was served from cache in this run</t>
        </is>
      </c>
    </row>
    <row r="15">
      <c r="A15" t="inlineStr">
        <is>
          <t>chat2m</t>
        </is>
      </c>
      <c r="B15" t="inlineStr">
        <is>
          <t>openai/gpt-5.6-luna</t>
        </is>
      </c>
      <c r="C15" t="inlineStr">
        <is>
          <t>audit</t>
        </is>
      </c>
      <c r="D15" t="n">
        <v>114</v>
      </c>
      <c r="E15" t="n">
        <v>29249</v>
      </c>
      <c r="F15" t="n">
        <v>74</v>
      </c>
      <c r="G15" t="n">
        <v>1059</v>
      </c>
      <c r="H15" t="n">
        <v>48</v>
      </c>
      <c r="I15" t="n">
        <v>48</v>
      </c>
      <c r="J15" t="inlineStr">
        <is>
          <t>[]</t>
        </is>
      </c>
      <c r="K15" t="n">
        <v>114</v>
      </c>
      <c r="L15" t="n">
        <v>0</v>
      </c>
      <c r="M15" t="n">
        <v>48</v>
      </c>
      <c r="N15" t="n">
        <v>2</v>
      </c>
      <c r="O15" t="n">
        <v>0</v>
      </c>
      <c r="P15" t="n">
        <v>913</v>
      </c>
      <c r="Q15" t="n">
        <v>6</v>
      </c>
      <c r="R15" t="n">
        <v>0</v>
      </c>
      <c r="S15" t="inlineStr">
        <is>
          <t>online folding paid once per conversation; ledger checked against generator state (per-field values + membership list); cost 0 means every call was served from cache in this run</t>
        </is>
      </c>
    </row>
    <row r="16">
      <c r="A16" t="inlineStr">
        <is>
          <t>chat3</t>
        </is>
      </c>
      <c r="B16" t="inlineStr">
        <is>
          <t>openai/gpt-5.6-luna</t>
        </is>
      </c>
      <c r="C16" t="inlineStr">
        <is>
          <t>-</t>
        </is>
      </c>
      <c r="D16" t="n">
        <v>114</v>
      </c>
      <c r="E16" t="n">
        <v>29205</v>
      </c>
      <c r="F16" t="n">
        <v>72</v>
      </c>
      <c r="G16" t="n">
        <v>1031</v>
      </c>
      <c r="H16" t="n">
        <v>48</v>
      </c>
      <c r="I16" t="n">
        <v>48</v>
      </c>
      <c r="J16" t="inlineStr">
        <is>
          <t>[]</t>
        </is>
      </c>
      <c r="K16" t="n">
        <v>114</v>
      </c>
      <c r="L16" t="n">
        <v>0.05070349999999998</v>
      </c>
      <c r="P16" t="n">
        <v>990</v>
      </c>
      <c r="Q16" t="n">
        <v>6</v>
      </c>
      <c r="R16" t="n">
        <v>0.01373605</v>
      </c>
      <c r="S16" t="inlineStr">
        <is>
          <t>online folding paid once per conversation; ledger checked against generator state (per-field values + membership list); cost 0 means every call was served from cache in this run</t>
        </is>
      </c>
    </row>
    <row r="17">
      <c r="A17" t="inlineStr">
        <is>
          <t>chat3</t>
        </is>
      </c>
      <c r="B17" t="inlineStr">
        <is>
          <t>openai/gpt-5.6-luna</t>
        </is>
      </c>
      <c r="C17" t="inlineStr">
        <is>
          <t>repeat:rep1</t>
        </is>
      </c>
      <c r="D17" t="n">
        <v>114</v>
      </c>
      <c r="E17" t="n">
        <v>29205</v>
      </c>
      <c r="F17" t="n">
        <v>73</v>
      </c>
      <c r="G17" t="n">
        <v>1041</v>
      </c>
      <c r="H17" t="n">
        <v>48</v>
      </c>
      <c r="I17" t="n">
        <v>48</v>
      </c>
      <c r="J17" t="inlineStr">
        <is>
          <t>[]</t>
        </is>
      </c>
      <c r="K17" t="n">
        <v>114</v>
      </c>
      <c r="L17" t="n">
        <v>0.05084719999999999</v>
      </c>
      <c r="P17" t="n">
        <v>1022</v>
      </c>
      <c r="Q17" t="n">
        <v>6</v>
      </c>
      <c r="R17" t="n">
        <v>0.01251811</v>
      </c>
      <c r="S17" t="inlineStr">
        <is>
          <t>online folding paid once per conversation; ledger checked against generator state (per-field values + membership list); cost 0 means every call was served from cache in this run</t>
        </is>
      </c>
    </row>
    <row r="18">
      <c r="A18" t="inlineStr">
        <is>
          <t>chat3</t>
        </is>
      </c>
      <c r="B18" t="inlineStr">
        <is>
          <t>openai/gpt-5.6-luna</t>
        </is>
      </c>
      <c r="C18" t="inlineStr">
        <is>
          <t>batch5</t>
        </is>
      </c>
      <c r="D18" t="n">
        <v>114</v>
      </c>
      <c r="E18" t="n">
        <v>29204</v>
      </c>
      <c r="F18" t="n">
        <v>72</v>
      </c>
      <c r="G18" t="n">
        <v>1024</v>
      </c>
      <c r="H18" t="n">
        <v>44</v>
      </c>
      <c r="I18" t="n">
        <v>47</v>
      </c>
      <c r="J18" t="inlineStr">
        <is>
          <t>[{"entity": "search-index", "attr": "priority", "gold": "P1", "got": null}, {"entity": "oncall", "attr": "order", "gold": ["Priya", "Rosa", "Oliver"], "got": null}, {"entity": "standup", "attr": "time_utc", "gold": "09:30", "got": null}]</t>
        </is>
      </c>
      <c r="K18" t="n">
        <v>23</v>
      </c>
      <c r="L18" t="n">
        <v>0.01887405</v>
      </c>
      <c r="P18" t="n">
        <v>935</v>
      </c>
      <c r="Q18" t="n">
        <v>6</v>
      </c>
      <c r="R18" t="n">
        <v>0</v>
      </c>
      <c r="S18" t="inlineStr">
        <is>
          <t>online folding paid once per conversation; ledger checked against generator state (per-field values + membership list); cost 0 means every call was served from cache in this run</t>
        </is>
      </c>
    </row>
    <row r="19">
      <c r="A19" t="inlineStr">
        <is>
          <t>chat3</t>
        </is>
      </c>
      <c r="B19" t="inlineStr">
        <is>
          <t>z-ai/glm-5.3-flash</t>
        </is>
      </c>
      <c r="C19" t="inlineStr">
        <is>
          <t>-</t>
        </is>
      </c>
      <c r="D19" t="n">
        <v>114</v>
      </c>
      <c r="E19" t="n">
        <v>29205</v>
      </c>
      <c r="F19" t="n">
        <v>72</v>
      </c>
      <c r="G19" t="n">
        <v>1023</v>
      </c>
      <c r="H19" t="n">
        <v>46</v>
      </c>
      <c r="I19" t="n">
        <v>48</v>
      </c>
      <c r="J19" t="inlineStr">
        <is>
          <t>[{"entity": "config", "attr": "db_pool_size", "gold": 12, "got": null}, {"entity": "config", "attr": "max_workers", "gold": 16, "got": null}]</t>
        </is>
      </c>
      <c r="K19" t="n">
        <v>114</v>
      </c>
      <c r="L19" t="n">
        <v>0.02252522567000001</v>
      </c>
      <c r="P19" t="n">
        <v>975</v>
      </c>
      <c r="Q19" t="n">
        <v>6</v>
      </c>
      <c r="R19" t="n">
        <v>0.006002449999999999</v>
      </c>
      <c r="S19" t="inlineStr">
        <is>
          <t>online folding paid once per conversation; ledger checked against generator state (per-field values + membership list); cost 0 means every call was served from cache in this run</t>
        </is>
      </c>
    </row>
    <row r="20">
      <c r="A20" t="inlineStr">
        <is>
          <t>chat3</t>
        </is>
      </c>
      <c r="B20" t="inlineStr">
        <is>
          <t>z-ai/glm-5.3-flash</t>
        </is>
      </c>
      <c r="C20" t="inlineStr">
        <is>
          <t>audit</t>
        </is>
      </c>
      <c r="D20" t="n">
        <v>114</v>
      </c>
      <c r="E20" t="n">
        <v>29205</v>
      </c>
      <c r="F20" t="n">
        <v>78</v>
      </c>
      <c r="G20" t="n">
        <v>1098</v>
      </c>
      <c r="H20" t="n">
        <v>48</v>
      </c>
      <c r="I20" t="n">
        <v>48</v>
      </c>
      <c r="J20" t="inlineStr">
        <is>
          <t>[]</t>
        </is>
      </c>
      <c r="K20" t="n">
        <v>114</v>
      </c>
      <c r="L20" t="n">
        <v>0</v>
      </c>
      <c r="M20" t="n">
        <v>46</v>
      </c>
      <c r="N20" t="n">
        <v>6</v>
      </c>
      <c r="O20" t="n">
        <v>0.0049306796</v>
      </c>
      <c r="P20" t="n">
        <v>975</v>
      </c>
      <c r="Q20" t="n">
        <v>6</v>
      </c>
      <c r="R20" t="n">
        <v>0</v>
      </c>
      <c r="S20" t="inlineStr">
        <is>
          <t>online folding paid once per conversation; ledger checked against generator state (per-field values + membership list); cost 0 means every call was served from cache in this run</t>
        </is>
      </c>
    </row>
    <row r="21">
      <c r="A21" t="inlineStr">
        <is>
          <t>chat3m</t>
        </is>
      </c>
      <c r="B21" t="inlineStr">
        <is>
          <t>openai/gpt-5.6-luna</t>
        </is>
      </c>
      <c r="C21" t="inlineStr">
        <is>
          <t>-</t>
        </is>
      </c>
      <c r="D21" t="n">
        <v>114</v>
      </c>
      <c r="E21" t="n">
        <v>29625</v>
      </c>
      <c r="F21" t="n">
        <v>73</v>
      </c>
      <c r="G21" t="n">
        <v>1038</v>
      </c>
      <c r="H21" t="n">
        <v>48</v>
      </c>
      <c r="I21" t="n">
        <v>48</v>
      </c>
      <c r="J21" t="inlineStr">
        <is>
          <t>[]</t>
        </is>
      </c>
      <c r="K21" t="n">
        <v>114</v>
      </c>
      <c r="L21" t="n">
        <v>0.05207454999999999</v>
      </c>
      <c r="P21" t="n">
        <v>1169</v>
      </c>
      <c r="Q21" t="n">
        <v>6</v>
      </c>
      <c r="R21" t="n">
        <v>0.01518205</v>
      </c>
      <c r="S21" t="inlineStr">
        <is>
          <t>online folding paid once per conversation; ledger checked against generator state (per-field values + membership list); cost 0 means every call was served from cache in this run</t>
        </is>
      </c>
    </row>
    <row r="22">
      <c r="A22" t="inlineStr">
        <is>
          <t>chat3m</t>
        </is>
      </c>
      <c r="B22" t="inlineStr">
        <is>
          <t>openai/gpt-5.6-luna</t>
        </is>
      </c>
      <c r="C22" t="inlineStr">
        <is>
          <t>audit</t>
        </is>
      </c>
      <c r="D22" t="n">
        <v>114</v>
      </c>
      <c r="E22" t="n">
        <v>29625</v>
      </c>
      <c r="F22" t="n">
        <v>76</v>
      </c>
      <c r="G22" t="n">
        <v>1081</v>
      </c>
      <c r="H22" t="n">
        <v>48</v>
      </c>
      <c r="I22" t="n">
        <v>48</v>
      </c>
      <c r="J22" t="inlineStr">
        <is>
          <t>[]</t>
        </is>
      </c>
      <c r="K22" t="n">
        <v>114</v>
      </c>
      <c r="L22" t="n">
        <v>0</v>
      </c>
      <c r="M22" t="n">
        <v>48</v>
      </c>
      <c r="N22" t="n">
        <v>3</v>
      </c>
      <c r="O22" t="n">
        <v>0</v>
      </c>
      <c r="P22" t="n">
        <v>1169</v>
      </c>
      <c r="Q22" t="n">
        <v>6</v>
      </c>
      <c r="R22" t="n">
        <v>0</v>
      </c>
      <c r="S22" t="inlineStr">
        <is>
          <t>online folding paid once per conversation; ledger checked against generator state (per-field values + membership list); cost 0 means every call was served from cache in this run</t>
        </is>
      </c>
    </row>
    <row r="23">
      <c r="A23" t="inlineStr">
        <is>
          <t>dense5</t>
        </is>
      </c>
      <c r="B23" t="inlineStr">
        <is>
          <t>openai/gpt-5.6-luna</t>
        </is>
      </c>
      <c r="C23" t="inlineStr">
        <is>
          <t>-</t>
        </is>
      </c>
      <c r="D23" t="n">
        <v>154</v>
      </c>
      <c r="E23" t="n">
        <v>29792</v>
      </c>
      <c r="F23" t="n">
        <v>115</v>
      </c>
      <c r="G23" t="n">
        <v>1895</v>
      </c>
      <c r="H23" t="n">
        <v>88</v>
      </c>
      <c r="I23" t="n">
        <v>88</v>
      </c>
      <c r="J23" t="inlineStr">
        <is>
          <t>[]</t>
        </is>
      </c>
      <c r="K23" t="n">
        <v>154</v>
      </c>
      <c r="L23" t="n">
        <v>0.06772385</v>
      </c>
      <c r="P23" t="n">
        <v>1183</v>
      </c>
      <c r="Q23" t="n">
        <v>8</v>
      </c>
      <c r="R23" t="n">
        <v>0.01870535</v>
      </c>
      <c r="S23" t="inlineStr">
        <is>
          <t>online folding paid once per conversation; ledger checked against generator state (per-field values + membership list); cost 0 means every call was served from cache in this run</t>
        </is>
      </c>
    </row>
    <row r="24">
      <c r="A24" t="inlineStr">
        <is>
          <t>dense5</t>
        </is>
      </c>
      <c r="B24" t="inlineStr">
        <is>
          <t>z-ai/glm-5.3-flash</t>
        </is>
      </c>
      <c r="C24" t="inlineStr">
        <is>
          <t>-</t>
        </is>
      </c>
      <c r="D24" t="n">
        <v>154</v>
      </c>
      <c r="E24" t="n">
        <v>29792</v>
      </c>
      <c r="F24" t="n">
        <v>112</v>
      </c>
      <c r="G24" t="n">
        <v>1716</v>
      </c>
      <c r="H24" t="n">
        <v>87</v>
      </c>
      <c r="I24" t="n">
        <v>88</v>
      </c>
      <c r="J24" t="inlineStr">
        <is>
          <t>[{"entity": "load_test", "attr": "error_rate_pct", "gold": 2.5, "got": 0.025}]</t>
        </is>
      </c>
      <c r="K24" t="n">
        <v>154</v>
      </c>
      <c r="L24" t="n">
        <v>0.03022493399999999</v>
      </c>
      <c r="P24" t="n">
        <v>820</v>
      </c>
      <c r="Q24" t="n">
        <v>8</v>
      </c>
      <c r="R24" t="n">
        <v>0.006458566000000001</v>
      </c>
      <c r="S24" t="inlineStr">
        <is>
          <t>online folding paid once per conversation; ledger checked against generator state (per-field values + membership list); cost 0 means every call was served from cache in this run</t>
        </is>
      </c>
    </row>
    <row r="25">
      <c r="A25" t="inlineStr">
        <is>
          <t>dense5</t>
        </is>
      </c>
      <c r="B25" t="inlineStr">
        <is>
          <t>z-ai/glm-5.3-flash</t>
        </is>
      </c>
      <c r="C25" t="inlineStr">
        <is>
          <t>audit</t>
        </is>
      </c>
      <c r="D25" t="n">
        <v>154</v>
      </c>
      <c r="E25" t="n">
        <v>29792</v>
      </c>
      <c r="F25" t="n">
        <v>112</v>
      </c>
      <c r="G25" t="n">
        <v>1716</v>
      </c>
      <c r="H25" t="n">
        <v>87</v>
      </c>
      <c r="I25" t="n">
        <v>88</v>
      </c>
      <c r="J25" t="inlineStr">
        <is>
          <t>[{"entity": "load_test", "attr": "error_rate_pct", "gold": 2.5, "got": 0.025}]</t>
        </is>
      </c>
      <c r="K25" t="n">
        <v>154</v>
      </c>
      <c r="L25" t="n">
        <v>0</v>
      </c>
      <c r="M25" t="n">
        <v>87</v>
      </c>
      <c r="N25" t="n">
        <v>0</v>
      </c>
      <c r="O25" t="n">
        <v>0.00589509</v>
      </c>
      <c r="P25" t="n">
        <v>820</v>
      </c>
      <c r="Q25" t="n">
        <v>8</v>
      </c>
      <c r="R25" t="n">
        <v>0</v>
      </c>
      <c r="S25" t="inlineStr">
        <is>
          <t>online folding paid once per conversation; ledger checked against generator state (per-field values + membership list); cost 0 means every call was served from cache in this run</t>
        </is>
      </c>
    </row>
    <row r="26">
      <c r="A26" t="inlineStr">
        <is>
          <t>long4</t>
        </is>
      </c>
      <c r="B26" t="inlineStr">
        <is>
          <t>openai/gpt-5.6-luna</t>
        </is>
      </c>
      <c r="C26" t="inlineStr">
        <is>
          <t>-</t>
        </is>
      </c>
      <c r="D26" t="n">
        <v>186</v>
      </c>
      <c r="E26" t="n">
        <v>72392</v>
      </c>
      <c r="F26" t="n">
        <v>74</v>
      </c>
      <c r="G26" t="n">
        <v>1046</v>
      </c>
      <c r="H26" t="n">
        <v>48</v>
      </c>
      <c r="I26" t="n">
        <v>48</v>
      </c>
      <c r="J26" t="inlineStr">
        <is>
          <t>[]</t>
        </is>
      </c>
      <c r="K26" t="n">
        <v>186</v>
      </c>
      <c r="L26" t="n">
        <v>0.1007176</v>
      </c>
      <c r="P26" t="n">
        <v>1032</v>
      </c>
      <c r="Q26" t="n">
        <v>9</v>
      </c>
      <c r="R26" t="n">
        <v>0.0292769</v>
      </c>
      <c r="S26" t="inlineStr">
        <is>
          <t>online folding paid once per conversation; ledger checked against generator state (per-field values + membership list); cost 0 means every call was served from cache in this run</t>
        </is>
      </c>
    </row>
    <row r="27">
      <c r="A27" t="inlineStr">
        <is>
          <t>long4</t>
        </is>
      </c>
      <c r="B27" t="inlineStr">
        <is>
          <t>openai/gpt-5.6-luna</t>
        </is>
      </c>
      <c r="C27" t="inlineStr">
        <is>
          <t>batch5</t>
        </is>
      </c>
      <c r="D27" t="n">
        <v>186</v>
      </c>
      <c r="E27" t="n">
        <v>72391</v>
      </c>
      <c r="F27" t="n">
        <v>64</v>
      </c>
      <c r="G27" t="n">
        <v>908</v>
      </c>
      <c r="H27" t="n">
        <v>42</v>
      </c>
      <c r="I27" t="n">
        <v>47</v>
      </c>
      <c r="J27" t="inlineStr">
        <is>
          <t>[{"entity": "standup", "attr": "time_utc", "gold": "10:00", "got": null}, {"entity": "oncall", "attr": "order", "gold": ["Noah", "Tariq", "Leila"], "got": null}, {"entity": "load_test", "attr": "p95_ms", "gold": 505, "got": null}, {"entity": "load_test", "attr": "error_rate_pct", "gold": 0.7, "got": null}, {"entity": "load_test", "attr": "rps", "gold": 1121, "got": null}]</t>
        </is>
      </c>
      <c r="K27" t="n">
        <v>38</v>
      </c>
      <c r="L27" t="n">
        <v>0.03798185</v>
      </c>
      <c r="P27" t="n">
        <v>1016</v>
      </c>
      <c r="Q27" t="n">
        <v>9</v>
      </c>
      <c r="R27" t="n">
        <v>0</v>
      </c>
      <c r="S27" t="inlineStr">
        <is>
          <t>online folding paid once per conversation; ledger checked against generator state (per-field values + membership list); cost 0 means every call was served from cache in this run</t>
        </is>
      </c>
    </row>
    <row r="28">
      <c r="A28" t="inlineStr">
        <is>
          <t>long4</t>
        </is>
      </c>
      <c r="B28" t="inlineStr">
        <is>
          <t>z-ai/glm-5.3-flash</t>
        </is>
      </c>
      <c r="C28" t="inlineStr">
        <is>
          <t>-</t>
        </is>
      </c>
      <c r="D28" t="n">
        <v>186</v>
      </c>
      <c r="E28" t="n">
        <v>72392</v>
      </c>
      <c r="F28" t="n">
        <v>84</v>
      </c>
      <c r="G28" t="n">
        <v>1167</v>
      </c>
      <c r="H28" t="n">
        <v>48</v>
      </c>
      <c r="I28" t="n">
        <v>48</v>
      </c>
      <c r="J28" t="inlineStr">
        <is>
          <t>[]</t>
        </is>
      </c>
      <c r="K28" t="n">
        <v>186</v>
      </c>
      <c r="L28" t="n">
        <v>0.04538494742999998</v>
      </c>
      <c r="P28" t="n">
        <v>1024</v>
      </c>
      <c r="Q28" t="n">
        <v>9</v>
      </c>
      <c r="R28" t="n">
        <v>0.01393036</v>
      </c>
      <c r="S28" t="inlineStr">
        <is>
          <t>online folding paid once per conversation; ledger checked against generator state (per-field values + membership list); cost 0 means every call was served from cache in this run</t>
        </is>
      </c>
    </row>
    <row r="29">
      <c r="A29" t="inlineStr">
        <is>
          <t>long4</t>
        </is>
      </c>
      <c r="B29" t="inlineStr">
        <is>
          <t>z-ai/glm-5.3-flash</t>
        </is>
      </c>
      <c r="C29" t="inlineStr">
        <is>
          <t>audit</t>
        </is>
      </c>
      <c r="D29" t="n">
        <v>186</v>
      </c>
      <c r="E29" t="n">
        <v>72392</v>
      </c>
      <c r="F29" t="n">
        <v>84</v>
      </c>
      <c r="G29" t="n">
        <v>1167</v>
      </c>
      <c r="H29" t="n">
        <v>48</v>
      </c>
      <c r="I29" t="n">
        <v>48</v>
      </c>
      <c r="J29" t="inlineStr">
        <is>
          <t>[]</t>
        </is>
      </c>
      <c r="K29" t="n">
        <v>186</v>
      </c>
      <c r="L29" t="n">
        <v>0</v>
      </c>
      <c r="M29" t="n">
        <v>48</v>
      </c>
      <c r="N29" t="n">
        <v>0</v>
      </c>
      <c r="O29" t="n">
        <v>0.0119531584</v>
      </c>
      <c r="P29" t="n">
        <v>1024</v>
      </c>
      <c r="Q29" t="n">
        <v>9</v>
      </c>
      <c r="R29" t="n">
        <v>0</v>
      </c>
      <c r="S29" t="inlineStr">
        <is>
          <t>online folding paid once per conversation; ledger checked against generator state (per-field values + membership list); cost 0 means every call was served from cache in this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2026-09-15T19:49:45Z</dcterms:created>
  <dcterms:modified xsi:type="dcterms:W3CDTF">2026-09-15T19:49:46Z</dcterms:modified>
</cp:coreProperties>
</file>